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M:\14. Survey\05. Reports\01_EOM_reports\2026\06 June\"/>
    </mc:Choice>
  </mc:AlternateContent>
  <xr:revisionPtr revIDLastSave="0" documentId="13_ncr:1_{89B01CFC-F580-432F-AEF6-50B6F1753D2E}" xr6:coauthVersionLast="47" xr6:coauthVersionMax="47" xr10:uidLastSave="{00000000-0000-0000-0000-000000000000}"/>
  <bookViews>
    <workbookView xWindow="-120" yWindow="-120" windowWidth="29040" windowHeight="15720" firstSheet="1" activeTab="1" xr2:uid="{00000000-000D-0000-FFFF-FFFF00000000}"/>
  </bookViews>
  <sheets>
    <sheet name="How to use" sheetId="48" state="hidden" r:id="rId1"/>
    <sheet name="Heading_ids" sheetId="85" r:id="rId2"/>
    <sheet name="Sheet2" sheetId="101" state="hidden" r:id="rId3"/>
    <sheet name="Sheet3" sheetId="100" state="hidden" r:id="rId4"/>
    <sheet name="June_2026 eom ug dev" sheetId="92" r:id="rId5"/>
    <sheet name="Input" sheetId="81" r:id="rId6"/>
    <sheet name="Sheet5" sheetId="96" state="hidden" r:id="rId7"/>
    <sheet name="Instructions" sheetId="42" state="hidden" r:id="rId8"/>
    <sheet name="Stripping" sheetId="46" r:id="rId9"/>
    <sheet name="Stripping_cal" sheetId="84" r:id="rId10"/>
    <sheet name="Heading_profile" sheetId="87" state="hidden" r:id="rId11"/>
    <sheet name="Sheet1" sheetId="97" state="hidden" r:id="rId12"/>
  </sheets>
  <externalReferences>
    <externalReference r:id="rId13"/>
    <externalReference r:id="rId14"/>
    <externalReference r:id="rId15"/>
    <externalReference r:id="rId16"/>
  </externalReferences>
  <definedNames>
    <definedName name="_511.56">'June_2026 eom ug dev'!#REF!</definedName>
    <definedName name="_xlnm._FilterDatabase" localSheetId="1" hidden="1">Heading_ids!$A$1:$H$1</definedName>
    <definedName name="_xlnm._FilterDatabase" localSheetId="4" hidden="1">'June_2026 eom ug dev'!$B$9:$WBE$22</definedName>
    <definedName name="arch_profile" localSheetId="1">Heading_ids!#REF!</definedName>
    <definedName name="arch_profile" localSheetId="10">Heading_profile!$B$3:$D$35</definedName>
    <definedName name="arch_profile" localSheetId="9">Stripping_cal!#REF!</definedName>
    <definedName name="arch_profile">#REF!</definedName>
    <definedName name="bolt_per_metre" localSheetId="1">Heading_ids!#REF!</definedName>
    <definedName name="bolt_per_metre" localSheetId="10">Heading_profile!#REF!</definedName>
    <definedName name="bolt_per_metre" localSheetId="9">Stripping_cal!#REF!</definedName>
    <definedName name="bolt_per_metre">#REF!</definedName>
    <definedName name="fibre_per_metre" localSheetId="1">Heading_ids!#REF!</definedName>
    <definedName name="fibre_per_metre" localSheetId="10">Heading_profile!#REF!</definedName>
    <definedName name="fibre_per_metre" localSheetId="9">Stripping_cal!#REF!</definedName>
    <definedName name="fibre_per_metre">#REF!</definedName>
    <definedName name="gs_01" localSheetId="1">Heading_ids!#REF!</definedName>
    <definedName name="gs_01" localSheetId="10">Heading_profile!#REF!</definedName>
    <definedName name="gs_01" localSheetId="9">Stripping_cal!#REF!</definedName>
    <definedName name="gs_01">#REF!</definedName>
    <definedName name="gs_02" localSheetId="1">Heading_ids!#REF!</definedName>
    <definedName name="gs_02" localSheetId="10">Heading_profile!#REF!</definedName>
    <definedName name="gs_02" localSheetId="9">Stripping_cal!#REF!</definedName>
    <definedName name="gs_02">#REF!</definedName>
    <definedName name="haul_dist" localSheetId="1">Heading_ids!#REF!</definedName>
    <definedName name="haul_dist" localSheetId="10">Heading_profile!#REF!</definedName>
    <definedName name="haul_dist" localSheetId="9">Stripping_cal!#REF!</definedName>
    <definedName name="haul_dist">#REF!</definedName>
    <definedName name="M_ID">[1]Materials!$A$4:$A$77</definedName>
    <definedName name="Material_unit_Cost">[2]Materials!$A$4:$I$81</definedName>
    <definedName name="_xlnm.Print_Area" localSheetId="7">Instructions!$A$1:$B$28</definedName>
    <definedName name="_xlnm.Print_Area" localSheetId="4">'June_2026 eom ug dev'!$C$1:$AE$40</definedName>
    <definedName name="_xlnm.Print_Area" localSheetId="8">Stripping!$A$1:$H$17</definedName>
    <definedName name="Profile" localSheetId="4">[3]Lookups!$B$3:$B$15</definedName>
    <definedName name="Profile">[4]Lookups!$B$3:$B$15</definedName>
    <definedName name="raise_profile" localSheetId="1">Heading_ids!#REF!</definedName>
    <definedName name="raise_profile" localSheetId="10">Heading_profile!$B$45:$C$55</definedName>
    <definedName name="raise_profile" localSheetId="9">Stripping_cal!#REF!</definedName>
    <definedName name="raise_profile">#REF!</definedName>
    <definedName name="sg" localSheetId="1">Heading_ids!#REF!</definedName>
    <definedName name="sg" localSheetId="10">Heading_profile!#REF!</definedName>
    <definedName name="sg" localSheetId="9">Stripping_cal!#REF!</definedName>
    <definedName name="sg">#REF!</definedName>
    <definedName name="split_sets_per_metre" localSheetId="1">Heading_ids!#REF!</definedName>
    <definedName name="split_sets_per_metre" localSheetId="10">Heading_profile!#REF!</definedName>
    <definedName name="split_sets_per_metre" localSheetId="9">Stripping_cal!#REF!</definedName>
    <definedName name="split_sets_per_metre">#REF!</definedName>
    <definedName name="sqr_profile" localSheetId="1">Heading_ids!#REF!</definedName>
    <definedName name="sqr_profile" localSheetId="10">Heading_profile!$F$3:$H$35</definedName>
    <definedName name="sqr_profile" localSheetId="9">Stripping_cal!#REF!</definedName>
    <definedName name="sqr_profile">#REF!</definedName>
  </definedNames>
  <calcPr calcId="191029"/>
  <customWorkbookViews>
    <customWorkbookView name="gmason - Personal View" guid="{DEDF258F-B0DB-4522-B21A-8DBC21C692AF}" personalView="1" maximized="1" xWindow="1" yWindow="1" windowWidth="1680" windowHeight="829" activeSheetId="0"/>
    <customWorkbookView name="brthomson - Personal View" guid="{B524F3FA-3A48-4FCC-B4BD-C23B013EB7CB}" personalView="1" maximized="1" xWindow="1" yWindow="1" windowWidth="1680" windowHeight="829" activeSheetId="0"/>
    <customWorkbookView name="rsawyer - Personal View" guid="{0748D9D6-9F90-41B8-AB24-18C0CD06A4E6}" personalView="1" maximized="1" xWindow="1" yWindow="1" windowWidth="1680" windowHeight="858" activeSheetId="0"/>
    <customWorkbookView name="sdoherty - Personal View" guid="{DF0D394C-7423-4307-9E51-9047D63521C6}" personalView="1" maximized="1" xWindow="1" yWindow="1" windowWidth="1680" windowHeight="858" activeSheetId="0"/>
    <customWorkbookView name="phulme - Personal View" guid="{34CB7095-3029-4950-8E16-15E184E5DAED}" personalView="1" maximized="1" xWindow="1" yWindow="1" windowWidth="1436" windowHeight="858"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1" i="92" l="1"/>
  <c r="AB12" i="92"/>
  <c r="AC11" i="92"/>
  <c r="AB10" i="92"/>
  <c r="AC10" i="92"/>
  <c r="AD10" i="92" l="1"/>
  <c r="I10" i="46" l="1"/>
  <c r="I9" i="46"/>
  <c r="H8" i="84"/>
  <c r="O11" i="92" l="1"/>
  <c r="P11" i="92"/>
  <c r="Q11" i="92"/>
  <c r="O12" i="92"/>
  <c r="P12" i="92"/>
  <c r="Q12" i="92"/>
  <c r="O13" i="92"/>
  <c r="P13" i="92"/>
  <c r="Q13" i="92"/>
  <c r="O14" i="92"/>
  <c r="P14" i="92"/>
  <c r="Q14" i="92"/>
  <c r="O15" i="92"/>
  <c r="P15" i="92"/>
  <c r="Q15" i="92"/>
  <c r="O16" i="92"/>
  <c r="P16" i="92"/>
  <c r="Q16" i="92"/>
  <c r="N11" i="92"/>
  <c r="N12" i="92"/>
  <c r="N13" i="92"/>
  <c r="N14" i="92"/>
  <c r="N15" i="92"/>
  <c r="N16" i="92"/>
  <c r="Q10" i="92"/>
  <c r="P10" i="92"/>
  <c r="O10" i="92"/>
  <c r="N10" i="92"/>
  <c r="I11" i="92"/>
  <c r="I12" i="92"/>
  <c r="I13" i="92"/>
  <c r="I14" i="92"/>
  <c r="K14" i="92" s="1"/>
  <c r="I15" i="92"/>
  <c r="I16" i="92"/>
  <c r="I10" i="92"/>
  <c r="O18" i="92" l="1"/>
  <c r="O23" i="92" s="1"/>
  <c r="P18" i="92"/>
  <c r="P23" i="92" s="1"/>
  <c r="Q18" i="92"/>
  <c r="Q23" i="92" s="1"/>
  <c r="E10" i="46"/>
  <c r="E11" i="46"/>
  <c r="E12" i="46"/>
  <c r="E13" i="46"/>
  <c r="E14" i="46"/>
  <c r="E15" i="46"/>
  <c r="E9" i="46"/>
  <c r="H12" i="84" l="1"/>
  <c r="AE31" i="92" l="1"/>
  <c r="AF40" i="92"/>
  <c r="U11" i="92" l="1"/>
  <c r="U12" i="92"/>
  <c r="U13" i="92"/>
  <c r="U14" i="92"/>
  <c r="AB15" i="92"/>
  <c r="AC15" i="92" s="1"/>
  <c r="AD15" i="92" s="1"/>
  <c r="AB16" i="92"/>
  <c r="AC16" i="92" s="1"/>
  <c r="AD16" i="92" s="1"/>
  <c r="K11" i="92"/>
  <c r="K12" i="92"/>
  <c r="K13" i="92"/>
  <c r="K15" i="92"/>
  <c r="J16" i="92"/>
  <c r="AD11" i="92" l="1"/>
  <c r="AE33" i="92"/>
  <c r="AE28" i="92"/>
  <c r="AB14" i="92"/>
  <c r="AC14" i="92" s="1"/>
  <c r="AD14" i="92" s="1"/>
  <c r="J10" i="92"/>
  <c r="AC12" i="92"/>
  <c r="AD12" i="92" s="1"/>
  <c r="U15" i="92"/>
  <c r="U16" i="92"/>
  <c r="AB13" i="92"/>
  <c r="AC13" i="92" s="1"/>
  <c r="AD13" i="92" s="1"/>
  <c r="K16" i="92"/>
  <c r="J15" i="92"/>
  <c r="J14" i="92"/>
  <c r="J13" i="92"/>
  <c r="J12" i="92"/>
  <c r="J11" i="92"/>
  <c r="D12" i="92" l="1"/>
  <c r="H12" i="92" s="1"/>
  <c r="E12" i="92"/>
  <c r="F12" i="92"/>
  <c r="G12" i="92"/>
  <c r="D13" i="92"/>
  <c r="H13" i="92" s="1"/>
  <c r="E13" i="92"/>
  <c r="F13" i="92"/>
  <c r="G13" i="92"/>
  <c r="D14" i="92"/>
  <c r="H14" i="92" s="1"/>
  <c r="E14" i="92"/>
  <c r="F14" i="92"/>
  <c r="G14" i="92"/>
  <c r="D15" i="92"/>
  <c r="H15" i="92" s="1"/>
  <c r="E15" i="92"/>
  <c r="F15" i="92"/>
  <c r="G15" i="92"/>
  <c r="D16" i="92"/>
  <c r="H16" i="92" s="1"/>
  <c r="E16" i="92"/>
  <c r="F16" i="92"/>
  <c r="G16" i="92"/>
  <c r="AA18" i="92"/>
  <c r="AA23" i="92" s="1"/>
  <c r="J18" i="92"/>
  <c r="J23" i="92" s="1"/>
  <c r="I18" i="92"/>
  <c r="I23" i="92" s="1"/>
  <c r="AE30" i="92" s="1"/>
  <c r="H9" i="84" l="1"/>
  <c r="K10" i="92"/>
  <c r="U10" i="92" l="1"/>
  <c r="C15" i="46" l="1"/>
  <c r="G12" i="46" l="1"/>
  <c r="I12" i="46" s="1"/>
  <c r="L13" i="92" s="1"/>
  <c r="M13" i="92" s="1"/>
  <c r="G14" i="46"/>
  <c r="I14" i="46" s="1"/>
  <c r="L15" i="92" s="1"/>
  <c r="M15" i="92" s="1"/>
  <c r="C12" i="46"/>
  <c r="G11" i="92"/>
  <c r="C14" i="46"/>
  <c r="T15" i="92" l="1"/>
  <c r="X15" i="92" s="1"/>
  <c r="Y15" i="92" s="1"/>
  <c r="Z15" i="92" s="1"/>
  <c r="S15" i="92"/>
  <c r="R15" i="92"/>
  <c r="T13" i="92"/>
  <c r="X13" i="92" s="1"/>
  <c r="Y13" i="92" s="1"/>
  <c r="Z13" i="92" s="1"/>
  <c r="S13" i="92"/>
  <c r="R13" i="92"/>
  <c r="K18" i="92"/>
  <c r="K23" i="92" s="1"/>
  <c r="D11" i="92"/>
  <c r="H11" i="92" s="1"/>
  <c r="G15" i="46" l="1"/>
  <c r="I15" i="46" s="1"/>
  <c r="L16" i="92" s="1"/>
  <c r="M16" i="92" s="1"/>
  <c r="G11" i="46"/>
  <c r="I11" i="46" s="1"/>
  <c r="L12" i="92" s="1"/>
  <c r="M12" i="92" s="1"/>
  <c r="T12" i="92" l="1"/>
  <c r="X12" i="92" s="1"/>
  <c r="Y12" i="92" s="1"/>
  <c r="Z12" i="92" s="1"/>
  <c r="S12" i="92"/>
  <c r="R12" i="92"/>
  <c r="T16" i="92"/>
  <c r="X16" i="92" s="1"/>
  <c r="Y16" i="92" s="1"/>
  <c r="Z16" i="92" s="1"/>
  <c r="S16" i="92"/>
  <c r="R16" i="92"/>
  <c r="C11" i="46" l="1"/>
  <c r="C10" i="46" l="1"/>
  <c r="C13" i="46"/>
  <c r="F11" i="92"/>
  <c r="E11" i="92"/>
  <c r="N18" i="92" l="1"/>
  <c r="N23" i="92" s="1"/>
  <c r="U18" i="92" l="1"/>
  <c r="AB18" i="92"/>
  <c r="AB23" i="92" s="1"/>
  <c r="AF32" i="92"/>
  <c r="U23" i="92" l="1"/>
  <c r="AE29" i="92"/>
  <c r="AD18" i="92"/>
  <c r="AD23" i="92" s="1"/>
  <c r="AC18" i="92"/>
  <c r="AC23" i="92" s="1"/>
  <c r="G10" i="92" l="1"/>
  <c r="AE39" i="92" s="1"/>
  <c r="AE37" i="92" l="1"/>
  <c r="AE36" i="92"/>
  <c r="D10" i="92"/>
  <c r="H10" i="92" s="1"/>
  <c r="E10" i="92"/>
  <c r="F10" i="92"/>
  <c r="AE38" i="92" l="1"/>
  <c r="C55" i="87" l="1"/>
  <c r="C53" i="87"/>
  <c r="C52" i="87"/>
  <c r="C51" i="87"/>
  <c r="C50" i="87"/>
  <c r="C49" i="87"/>
  <c r="C48" i="87"/>
  <c r="C46" i="87"/>
  <c r="L16" i="87"/>
  <c r="D9" i="46"/>
  <c r="C9" i="46"/>
  <c r="AB43" i="96"/>
  <c r="AB42" i="96"/>
  <c r="AB41" i="96"/>
  <c r="AB40" i="96"/>
  <c r="AB39" i="96"/>
  <c r="AB38" i="96"/>
  <c r="AB37" i="96"/>
  <c r="AB36" i="96"/>
  <c r="AB35" i="96"/>
  <c r="AB34" i="96"/>
  <c r="AB33" i="96"/>
  <c r="AB32" i="96"/>
  <c r="AB31" i="96"/>
  <c r="AB30" i="96"/>
  <c r="AB29" i="96"/>
  <c r="AB28" i="96"/>
  <c r="AB27" i="96"/>
  <c r="AB26" i="96"/>
  <c r="AB25" i="96"/>
  <c r="B24" i="96"/>
  <c r="AF35" i="92"/>
  <c r="AF34" i="92"/>
  <c r="AF33" i="92"/>
  <c r="AF31" i="92"/>
  <c r="AF30" i="92"/>
  <c r="AF29" i="92"/>
  <c r="AF28" i="92"/>
  <c r="AF27" i="92"/>
  <c r="AF26" i="92"/>
  <c r="AF25" i="92"/>
  <c r="AF24" i="92"/>
  <c r="AF23" i="92"/>
  <c r="AO62" i="92"/>
  <c r="G9" i="46" l="1"/>
  <c r="AN55" i="92"/>
  <c r="AI60" i="92"/>
  <c r="AN65" i="92"/>
  <c r="AH53" i="92"/>
  <c r="AO55" i="92"/>
  <c r="AH63" i="92"/>
  <c r="AO65" i="92"/>
  <c r="AI76" i="92"/>
  <c r="AI53" i="92"/>
  <c r="AI63" i="92"/>
  <c r="AH56" i="92"/>
  <c r="AO60" i="92"/>
  <c r="AI77" i="92"/>
  <c r="AI56" i="92"/>
  <c r="AO53" i="92"/>
  <c r="AH61" i="92"/>
  <c r="AI61" i="92"/>
  <c r="AH54" i="92"/>
  <c r="AO56" i="92"/>
  <c r="AH64" i="92"/>
  <c r="AI69" i="92"/>
  <c r="AI54" i="92"/>
  <c r="AN61" i="92"/>
  <c r="AI64" i="92"/>
  <c r="AO61" i="92"/>
  <c r="AN54" i="92"/>
  <c r="AN64" i="92"/>
  <c r="AO54" i="92"/>
  <c r="AH62" i="92"/>
  <c r="AO64" i="92"/>
  <c r="AI71" i="92"/>
  <c r="AI62" i="92"/>
  <c r="AO71" i="92"/>
  <c r="AH55" i="92"/>
  <c r="AH65" i="92"/>
  <c r="AI55" i="92"/>
  <c r="AN62" i="92"/>
  <c r="AP62" i="92" s="1"/>
  <c r="AI65" i="92"/>
  <c r="AH60" i="92"/>
  <c r="G10" i="46" l="1"/>
  <c r="G13" i="46"/>
  <c r="AN63" i="92"/>
  <c r="AI75" i="92"/>
  <c r="AO69" i="92"/>
  <c r="AI78" i="92"/>
  <c r="AO63" i="92"/>
  <c r="AN53" i="92"/>
  <c r="AP53" i="92" s="1"/>
  <c r="AN56" i="92"/>
  <c r="AN60" i="92"/>
  <c r="AP60" i="92" s="1"/>
  <c r="AP54" i="92"/>
  <c r="AJ60" i="92"/>
  <c r="AO57" i="92"/>
  <c r="AP64" i="92"/>
  <c r="AJ63" i="92"/>
  <c r="AJ61" i="92"/>
  <c r="AI57" i="92"/>
  <c r="AH57" i="92"/>
  <c r="AJ53" i="92"/>
  <c r="AP65" i="92"/>
  <c r="AJ65" i="92"/>
  <c r="AP55" i="92"/>
  <c r="AJ64" i="92"/>
  <c r="AP61" i="92"/>
  <c r="AJ54" i="92"/>
  <c r="AJ56" i="92"/>
  <c r="AJ55" i="92"/>
  <c r="AJ62" i="92"/>
  <c r="L10" i="92" l="1"/>
  <c r="M10" i="92" s="1"/>
  <c r="R10" i="92" s="1"/>
  <c r="I13" i="46"/>
  <c r="L14" i="92" s="1"/>
  <c r="M14" i="92" s="1"/>
  <c r="AO70" i="92"/>
  <c r="AO76" i="92"/>
  <c r="AP63" i="92"/>
  <c r="AP66" i="92" s="1"/>
  <c r="AI79" i="92"/>
  <c r="AN57" i="92"/>
  <c r="AP57" i="92" s="1"/>
  <c r="AP56" i="92"/>
  <c r="AJ57" i="92"/>
  <c r="AJ66" i="92"/>
  <c r="AI70" i="92" l="1"/>
  <c r="I30" i="46"/>
  <c r="T14" i="92"/>
  <c r="X14" i="92" s="1"/>
  <c r="Y14" i="92" s="1"/>
  <c r="Z14" i="92" s="1"/>
  <c r="S14" i="92"/>
  <c r="R14" i="92"/>
  <c r="S10" i="92"/>
  <c r="L11" i="92"/>
  <c r="M11" i="92" s="1"/>
  <c r="T10" i="92"/>
  <c r="X10" i="92" s="1"/>
  <c r="Y10" i="92" s="1"/>
  <c r="Z10" i="92" s="1"/>
  <c r="AO78" i="92"/>
  <c r="AO68" i="92" l="1"/>
  <c r="AO72" i="92" s="1"/>
  <c r="AI68" i="92"/>
  <c r="AI72" i="92" s="1"/>
  <c r="T11" i="92"/>
  <c r="X11" i="92" s="1"/>
  <c r="Y11" i="92" s="1"/>
  <c r="Z11" i="92" s="1"/>
  <c r="R11" i="92"/>
  <c r="S11" i="92"/>
  <c r="M18" i="92"/>
  <c r="L18" i="92"/>
  <c r="L23" i="92" s="1"/>
  <c r="I31" i="46" s="1"/>
  <c r="I32" i="46" s="1"/>
  <c r="T18" i="92" l="1"/>
  <c r="M23" i="92"/>
  <c r="R18" i="92"/>
  <c r="S18" i="92"/>
  <c r="T23" i="92" a="1"/>
  <c r="T23" i="92" s="1"/>
  <c r="AO77" i="92"/>
  <c r="AO75" i="92"/>
  <c r="R23" i="92" l="1"/>
  <c r="AE34" i="92" s="1"/>
  <c r="S23" i="92"/>
  <c r="AE35" i="92" s="1"/>
  <c r="Z18" i="92"/>
  <c r="AE32" i="92" s="1"/>
  <c r="AO79" i="92"/>
  <c r="Z23" i="9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<sst xmlns="http://schemas.openxmlformats.org/spreadsheetml/2006/main" count="804" uniqueCount="524">
  <si>
    <t>Instructions for use</t>
  </si>
  <si>
    <t>1. Only manually enter data into the yellow coloured cells and on the master data tab!!</t>
  </si>
  <si>
    <t>2. Blue coloured cells are a drop down menu. Select an option from the menu</t>
  </si>
  <si>
    <t xml:space="preserve">3. All other cells will automatically populate </t>
  </si>
  <si>
    <t>4. DO NOT OVER WRITE THE FORMULAS</t>
  </si>
  <si>
    <t>5. The list of headings is populated from the Daily Report spreadsheet Wooly and Mick generate. If there is a heading not on the list, ask and we will put it in</t>
  </si>
  <si>
    <t>6. Use one line on the "EOM Summary" sheet for each heading. If there are multiple ground support regimes in the one heading (i.e. we go through a bad patch of ground and upgrade to GS_5), put this on a new line</t>
  </si>
  <si>
    <t>7. When using the "Stripping and Fibrecrete" tab, use a different line for each kind of stripping cut. There may be multiple strips on one level i.e. a loading bay and stockpile fillets. Ensure the heading name in Column A is the same, as this drives an auto-sum formula on EOM Summary tab.</t>
  </si>
  <si>
    <t>8. If you are unsure, or something isnt working right, ask for help</t>
  </si>
  <si>
    <t>Monthly Development Headings</t>
  </si>
  <si>
    <t xml:space="preserve">SIZE 
( H x W )  </t>
  </si>
  <si>
    <t>GRADE</t>
  </si>
  <si>
    <t xml:space="preserve">PROFILE </t>
  </si>
  <si>
    <t>GS Type</t>
  </si>
  <si>
    <t>COST ACCOUNT</t>
  </si>
  <si>
    <t>Contract Type Dev</t>
  </si>
  <si>
    <t>MI NO.</t>
  </si>
  <si>
    <t>Column7</t>
  </si>
  <si>
    <t>Column8</t>
  </si>
  <si>
    <t>Column9</t>
  </si>
  <si>
    <t>Column10</t>
  </si>
  <si>
    <t>Column11</t>
  </si>
  <si>
    <t>Column12</t>
  </si>
  <si>
    <t>Column6</t>
  </si>
  <si>
    <t>Column72</t>
  </si>
  <si>
    <t>5.5mW x 5.5mH - FA</t>
  </si>
  <si>
    <t>1:7 Down</t>
  </si>
  <si>
    <t>Waste</t>
  </si>
  <si>
    <t>CAP</t>
  </si>
  <si>
    <t>5.0mW x 5.0mH - RS</t>
  </si>
  <si>
    <t>Round Shoulders</t>
  </si>
  <si>
    <t>L1_1530_060__DDR_W</t>
  </si>
  <si>
    <t>L4_1105_HWD_W</t>
  </si>
  <si>
    <t>L1_1630_120__DDR_W</t>
  </si>
  <si>
    <t>L1_1630_150__DDR_S</t>
  </si>
  <si>
    <t>L1_1630_150__DDR_N</t>
  </si>
  <si>
    <t>L1_1680_165__DDR_S</t>
  </si>
  <si>
    <t>L4_1355_565__DDR_N</t>
  </si>
  <si>
    <t>L4_1355_835__DDR_N</t>
  </si>
  <si>
    <t>L4_1655_970__DDR_E</t>
  </si>
  <si>
    <t>L4_1705_950__DDR_E</t>
  </si>
  <si>
    <t>1105_HWDW</t>
  </si>
  <si>
    <t>1515_DECLINE</t>
  </si>
  <si>
    <t>L1_1515____DEC__</t>
  </si>
  <si>
    <t>1105_715</t>
  </si>
  <si>
    <t>L4_1105_715_DDR_N</t>
  </si>
  <si>
    <t>1515_SUMP</t>
  </si>
  <si>
    <t>L1_1515_SMP</t>
  </si>
  <si>
    <t>1355_565</t>
  </si>
  <si>
    <t>1530_ESC_N</t>
  </si>
  <si>
    <t>L1_1530_ESC_N</t>
  </si>
  <si>
    <t>1355_685_W</t>
  </si>
  <si>
    <t>L4_1355_685__DDR_W</t>
  </si>
  <si>
    <t>1530_ESC_E</t>
  </si>
  <si>
    <t>L1_1530_ESC_E</t>
  </si>
  <si>
    <t>1355_745</t>
  </si>
  <si>
    <t>L4_1355_745__DDR_N</t>
  </si>
  <si>
    <t>1530_HWD_N</t>
  </si>
  <si>
    <t>L1_1530____HWD_N</t>
  </si>
  <si>
    <t>1405_745</t>
  </si>
  <si>
    <t>L4_1405_745__DDR_N</t>
  </si>
  <si>
    <t>1530_HWD_S</t>
  </si>
  <si>
    <t>L1_1530____HWD_S</t>
  </si>
  <si>
    <t>1495_SP</t>
  </si>
  <si>
    <t>L1_1495_SP</t>
  </si>
  <si>
    <t>1530_SUB</t>
  </si>
  <si>
    <t>L1_1530_SUB</t>
  </si>
  <si>
    <t>1495_SUMP</t>
  </si>
  <si>
    <t>L1_1495_SMP</t>
  </si>
  <si>
    <t>1530_060</t>
  </si>
  <si>
    <t>L1_1530_060_DDR_W</t>
  </si>
  <si>
    <t>1555_760_SLT_E</t>
  </si>
  <si>
    <t>L4_1555_760A_SLT_E</t>
  </si>
  <si>
    <t>1580_HWDN</t>
  </si>
  <si>
    <t>L1_1580_HWD_N</t>
  </si>
  <si>
    <t>1515_DEC</t>
  </si>
  <si>
    <t>1580_SP</t>
  </si>
  <si>
    <t>L1_1580_SPB</t>
  </si>
  <si>
    <t>1530_PDR</t>
  </si>
  <si>
    <t>L1_1530_PDR_E</t>
  </si>
  <si>
    <t>1580_150</t>
  </si>
  <si>
    <t>L1_1580_150__DDR_W</t>
  </si>
  <si>
    <t>1530_HWDS</t>
  </si>
  <si>
    <t>1630_120</t>
  </si>
  <si>
    <t>1530_HWDN</t>
  </si>
  <si>
    <t>1630_150</t>
  </si>
  <si>
    <t>1530_030</t>
  </si>
  <si>
    <t>L1_1530_030_DDR_W</t>
  </si>
  <si>
    <t>1630_150_S</t>
  </si>
  <si>
    <t>1530 120</t>
  </si>
  <si>
    <t>L1_1530_120_DDR_W</t>
  </si>
  <si>
    <t>1630_150_N</t>
  </si>
  <si>
    <t>1630_HWDN</t>
  </si>
  <si>
    <t>L1_1630_HWD_N</t>
  </si>
  <si>
    <t>1655_970_E</t>
  </si>
  <si>
    <t>1680_165_N</t>
  </si>
  <si>
    <t>L1_1680_165__DDR_N</t>
  </si>
  <si>
    <t>1680_165_S</t>
  </si>
  <si>
    <t>1705_950_E (5.0 X 5.0)</t>
  </si>
  <si>
    <t>1800_165</t>
  </si>
  <si>
    <t>L1_1800_165_DDR_N</t>
  </si>
  <si>
    <t>1705_950_E (5.5 X 5.5)</t>
  </si>
  <si>
    <t>1705_970_N</t>
  </si>
  <si>
    <t>L4_1705_970__DDR_N</t>
  </si>
  <si>
    <t>1255_655_N</t>
  </si>
  <si>
    <t>L4_1255_655_DDR_N</t>
  </si>
  <si>
    <t>1745_410_SLT_NW</t>
  </si>
  <si>
    <t>L2_1745_410B_SLT_NW</t>
  </si>
  <si>
    <t>1355_565_N</t>
  </si>
  <si>
    <t>1745_410_SLT_SE</t>
  </si>
  <si>
    <t>L2_1745_410B_SLT_SE</t>
  </si>
  <si>
    <t>1355_595</t>
  </si>
  <si>
    <t>L4_1355_595_DDR_N</t>
  </si>
  <si>
    <t>1800_315_W_A</t>
  </si>
  <si>
    <t>L1_1800_315_DDR_W</t>
  </si>
  <si>
    <t>1355_685_SLT_E</t>
  </si>
  <si>
    <t>L4_1355_685_SLT_E</t>
  </si>
  <si>
    <t>1355 745 PASTE</t>
  </si>
  <si>
    <t>L4_1355_745_FDO</t>
  </si>
  <si>
    <t>1355_685_SLT_W</t>
  </si>
  <si>
    <t>L4_1355_685_SLT_W</t>
  </si>
  <si>
    <t>1495 SP TPB</t>
  </si>
  <si>
    <t>L1_1495 SP TPB</t>
  </si>
  <si>
    <t>1355_835</t>
  </si>
  <si>
    <t>1405_745_STRIP</t>
  </si>
  <si>
    <t>L4_1405_745_STRIP</t>
  </si>
  <si>
    <t>1605_760_STRIP</t>
  </si>
  <si>
    <t>L4_1605_760_STRIP</t>
  </si>
  <si>
    <t>1655 950</t>
  </si>
  <si>
    <t>L4_1655_950__DDR_N</t>
  </si>
  <si>
    <t>1705_805_STRIP</t>
  </si>
  <si>
    <t>L4_1705_805_STRIP</t>
  </si>
  <si>
    <t>1705_775_SLT_W</t>
  </si>
  <si>
    <t>L4_1705_775_SLT_W</t>
  </si>
  <si>
    <t xml:space="preserve">1705 950 </t>
  </si>
  <si>
    <t>1555_760_PASTE</t>
  </si>
  <si>
    <t>L4_1555_760_FDO</t>
  </si>
  <si>
    <t>1755 950 E</t>
  </si>
  <si>
    <t>L4_1755_950__DDR_E</t>
  </si>
  <si>
    <t>1605_620_PASTE</t>
  </si>
  <si>
    <t>L4_1605_620_FDO</t>
  </si>
  <si>
    <t>1755 970 E</t>
  </si>
  <si>
    <t>L4_1755_970__DDR_E</t>
  </si>
  <si>
    <t>1605_640_PASTE</t>
  </si>
  <si>
    <t>L4_1605_640_FDO</t>
  </si>
  <si>
    <t>1605_760_PASTE</t>
  </si>
  <si>
    <t>L4_1605_760_FDO</t>
  </si>
  <si>
    <t>1800_315_PASTE</t>
  </si>
  <si>
    <t>L1_1800_315_FDO</t>
  </si>
  <si>
    <t>Size</t>
  </si>
  <si>
    <t xml:space="preserve">REPORT TYPE:   </t>
  </si>
  <si>
    <t>Byrnecut Development Payment EOM</t>
  </si>
  <si>
    <t xml:space="preserve">REPORT START DATE:   </t>
  </si>
  <si>
    <t xml:space="preserve">REPORT END DATE:   </t>
  </si>
  <si>
    <t xml:space="preserve">AUTHOR:   </t>
  </si>
  <si>
    <t xml:space="preserve">PUBLISHED:   </t>
  </si>
  <si>
    <t>Heading Dimensions</t>
  </si>
  <si>
    <t>Material</t>
  </si>
  <si>
    <t xml:space="preserve">GS Type </t>
  </si>
  <si>
    <t>Cap/Op</t>
  </si>
  <si>
    <r>
      <rPr>
        <b/>
        <i/>
        <sz val="12"/>
        <color theme="1"/>
        <rFont val="Calibri"/>
        <family val="2"/>
        <scheme val="minor"/>
      </rPr>
      <t>Profile
(m</t>
    </r>
    <r>
      <rPr>
        <b/>
        <sz val="10"/>
        <rFont val="Calibri"/>
        <family val="2"/>
      </rPr>
      <t>²)</t>
    </r>
  </si>
  <si>
    <t>EOM
Advance</t>
  </si>
  <si>
    <t>Payment
Meters</t>
  </si>
  <si>
    <t>Design Meters</t>
  </si>
  <si>
    <r>
      <rPr>
        <b/>
        <i/>
        <sz val="12"/>
        <color theme="1"/>
        <rFont val="Calibri"/>
        <family val="2"/>
        <scheme val="minor"/>
      </rPr>
      <t>Stripping
 (m</t>
    </r>
    <r>
      <rPr>
        <b/>
        <sz val="10"/>
        <rFont val="Calibri"/>
        <family val="2"/>
      </rPr>
      <t>³)</t>
    </r>
  </si>
  <si>
    <t>Design
m³</t>
  </si>
  <si>
    <t>Actual m³</t>
  </si>
  <si>
    <t>UnderBreak</t>
  </si>
  <si>
    <t>OverBreak</t>
  </si>
  <si>
    <t>Design Tonnes</t>
  </si>
  <si>
    <t>Actual Tonnes</t>
  </si>
  <si>
    <t xml:space="preserve">Overbreak
Allowance </t>
  </si>
  <si>
    <t>Equiv.
Meters</t>
  </si>
  <si>
    <t>Claimed
Tonnes</t>
  </si>
  <si>
    <t>Comments</t>
  </si>
  <si>
    <t>(%)</t>
  </si>
  <si>
    <t>Total Waste</t>
  </si>
  <si>
    <t>Combined Totals</t>
  </si>
  <si>
    <t>Position</t>
  </si>
  <si>
    <t>Name</t>
  </si>
  <si>
    <t>Date</t>
  </si>
  <si>
    <t>exceljet.net\keyboard shortcuts</t>
  </si>
  <si>
    <t>For EOM Physicals</t>
  </si>
  <si>
    <t>Total Payment Meters</t>
  </si>
  <si>
    <t>Total Equivalent Meters</t>
  </si>
  <si>
    <t>Underbreak (%)</t>
  </si>
  <si>
    <t xml:space="preserve"> Overbreak(%)</t>
  </si>
  <si>
    <t>Actual Capital Development Metres (m)</t>
  </si>
  <si>
    <t>Actual Operating Development Metres (m)</t>
  </si>
  <si>
    <t>Actual Development Metres (m)</t>
  </si>
  <si>
    <t>Actual Capital Tonnes (t)</t>
  </si>
  <si>
    <t xml:space="preserve">FOR CLAIM- PAYABLE </t>
  </si>
  <si>
    <t>Finance_Mine_Physicals.xlsx</t>
  </si>
  <si>
    <t>Payable_Mine_Physicals.xlsx</t>
  </si>
  <si>
    <t>Dev m</t>
  </si>
  <si>
    <t>Eq Dev m</t>
  </si>
  <si>
    <t>Tot m</t>
  </si>
  <si>
    <t>Cap Waste</t>
  </si>
  <si>
    <t>Cap Ore</t>
  </si>
  <si>
    <t>Op Waste</t>
  </si>
  <si>
    <t>Op Ore</t>
  </si>
  <si>
    <t>Check</t>
  </si>
  <si>
    <t>Finance_Cost_Allocations.xlsx</t>
  </si>
  <si>
    <t>Payable_Cost_Allocations.xlsx</t>
  </si>
  <si>
    <t>2100 CC</t>
  </si>
  <si>
    <t>2105 CC</t>
  </si>
  <si>
    <t>5.5mW x 5.5mH - RS</t>
  </si>
  <si>
    <t>6.0mW x 5.0mH - RS</t>
  </si>
  <si>
    <t>5.0mW x 5.0mH - FA</t>
  </si>
  <si>
    <t>3.0mW x 3.0mH - SQ</t>
  </si>
  <si>
    <t>Str m³</t>
  </si>
  <si>
    <t>Int Str Cap</t>
  </si>
  <si>
    <t>Int Str Op</t>
  </si>
  <si>
    <t>Dev Str Cap</t>
  </si>
  <si>
    <t>Dev Str Op</t>
  </si>
  <si>
    <t>DailyMiningDashboard_Active.xlsm</t>
  </si>
  <si>
    <t>Dev t</t>
  </si>
  <si>
    <t>Waste Cap</t>
  </si>
  <si>
    <t>Waste Op</t>
  </si>
  <si>
    <t>Ore Cap</t>
  </si>
  <si>
    <t>Ore Op</t>
  </si>
  <si>
    <t>1455_670_SLT_W</t>
  </si>
  <si>
    <t>L4_1455_670_SLT_W</t>
  </si>
  <si>
    <t>1455_670_SLT_E</t>
  </si>
  <si>
    <t>L4_1455_670_SLT_E</t>
  </si>
  <si>
    <t>1505_850_SLT_W</t>
  </si>
  <si>
    <t>L4_1505_850_SLT_W</t>
  </si>
  <si>
    <t>1505_850_EXT_N</t>
  </si>
  <si>
    <t>L4_1505_850_SLT_E</t>
  </si>
  <si>
    <t>1555_700_SLT_W</t>
  </si>
  <si>
    <t>L4_1555_700_SLT_W</t>
  </si>
  <si>
    <t>L1_1530____SUB_S</t>
  </si>
  <si>
    <t>1530_090</t>
  </si>
  <si>
    <t>L1_1530_090</t>
  </si>
  <si>
    <t>L4_1555_700_SLT_E</t>
  </si>
  <si>
    <t>1580_SPB</t>
  </si>
  <si>
    <t>L1_1580____SPB</t>
  </si>
  <si>
    <t>1630_210</t>
  </si>
  <si>
    <t>L1_1630_210</t>
  </si>
  <si>
    <t>L1_1530_120</t>
  </si>
  <si>
    <t>1630_PDR</t>
  </si>
  <si>
    <t>L1_1630_PDR</t>
  </si>
  <si>
    <t>L1_1630____HWD_N</t>
  </si>
  <si>
    <t>1655_950_E</t>
  </si>
  <si>
    <t>L4_1655_950__DDR_E_waste</t>
  </si>
  <si>
    <t>L1_1800_165_N</t>
  </si>
  <si>
    <t>L1_1800_165_S</t>
  </si>
  <si>
    <t>1705_805_SLT_W</t>
  </si>
  <si>
    <t>L4_1705_805_SLT_W</t>
  </si>
  <si>
    <t>1800_165_N</t>
  </si>
  <si>
    <t>1800_165_S</t>
  </si>
  <si>
    <t>1850_315</t>
  </si>
  <si>
    <t>L1_1850_315</t>
  </si>
  <si>
    <t>1850_330</t>
  </si>
  <si>
    <t>L1_1850_330</t>
  </si>
  <si>
    <t>1355_745_FDO</t>
  </si>
  <si>
    <t>1505_850_FDO</t>
  </si>
  <si>
    <t>L4_1505_850_FDO</t>
  </si>
  <si>
    <t>1555_700_FDO</t>
  </si>
  <si>
    <t>L4_1555_700_FDO</t>
  </si>
  <si>
    <t>1555_850_RHINO_STRIP</t>
  </si>
  <si>
    <t>L4_1555_850_RHINO_STRIP</t>
  </si>
  <si>
    <t>1605_700_RHINO_STRIP</t>
  </si>
  <si>
    <t>L4_1605_700_RHINO_STRIP</t>
  </si>
  <si>
    <t>1705_805_SLT_W_FDO</t>
  </si>
  <si>
    <t>L4_1705_805_SLT_W_FDO</t>
  </si>
  <si>
    <t>1705_775_FDO</t>
  </si>
  <si>
    <t>L4_1705_775_FDO</t>
  </si>
  <si>
    <t>1800_315_FDO</t>
  </si>
  <si>
    <t>L4_1800_315_FDO</t>
  </si>
  <si>
    <t>Handle</t>
  </si>
  <si>
    <t>Figure Type</t>
  </si>
  <si>
    <t>SSIAttribute1</t>
  </si>
  <si>
    <t>Column1</t>
  </si>
  <si>
    <t>Column2</t>
  </si>
  <si>
    <t>Column3</t>
  </si>
  <si>
    <t>Column4</t>
  </si>
  <si>
    <t>Column5</t>
  </si>
  <si>
    <t>L1_1680____DEC__</t>
  </si>
  <si>
    <t>L1_1680____ACC_W</t>
  </si>
  <si>
    <t>L4_1205_700__DDR_N_waste</t>
  </si>
  <si>
    <t>1205_745_PASTE</t>
  </si>
  <si>
    <t>L1_1730____VAD_N</t>
  </si>
  <si>
    <t xml:space="preserve">L4_1605_880__DDR_N_waste  </t>
  </si>
  <si>
    <t>1255_775_PASTE</t>
  </si>
  <si>
    <t>L1_1900_330__DDR_W</t>
  </si>
  <si>
    <t>L4_1755_950__DDR_E_waste</t>
  </si>
  <si>
    <t>1455_790_PASTE</t>
  </si>
  <si>
    <t>L1_1620_BYP__DEC__</t>
  </si>
  <si>
    <t>1555_670_PASTE</t>
  </si>
  <si>
    <t>L1_1620_BYP__VAD__</t>
  </si>
  <si>
    <t>L1_1580_BYP__SP_N3</t>
  </si>
  <si>
    <t>1655_685_PASTE</t>
  </si>
  <si>
    <t>L1_1580_BYP__SP_N4</t>
  </si>
  <si>
    <t>1655_475_PASTE</t>
  </si>
  <si>
    <t>L4_1305_670__OPD_S</t>
  </si>
  <si>
    <t>1655_530_PASTE</t>
  </si>
  <si>
    <t>L4_1355_670__OPD_S</t>
  </si>
  <si>
    <t>1705_775_PASTE</t>
  </si>
  <si>
    <t>L4_1405_700__OPD_S</t>
  </si>
  <si>
    <t>1705_835_PASTE</t>
  </si>
  <si>
    <t>1845_440_PASTE</t>
  </si>
  <si>
    <t>L2_1845_455A_SLT_W</t>
  </si>
  <si>
    <t>L2_1845_455A_SLT_N</t>
  </si>
  <si>
    <t>L2_1845_455A_SLT_S</t>
  </si>
  <si>
    <t>L4_1355_685A_SLT_E</t>
  </si>
  <si>
    <t>L4_1205_700__DDR_N</t>
  </si>
  <si>
    <t>L4_1255_775B_SLT_E</t>
  </si>
  <si>
    <t>L4_1555_670A_SLT_E</t>
  </si>
  <si>
    <t xml:space="preserve">L4_1605_880__DDR_N </t>
  </si>
  <si>
    <t>length</t>
  </si>
  <si>
    <t>2A5F5</t>
  </si>
  <si>
    <t>POLYLINE</t>
  </si>
  <si>
    <t>2A5F6</t>
  </si>
  <si>
    <t>2B0D6</t>
  </si>
  <si>
    <t>1205_700</t>
  </si>
  <si>
    <t>2A5F7</t>
  </si>
  <si>
    <t>2AA80</t>
  </si>
  <si>
    <t>1255_775_SLT_E</t>
  </si>
  <si>
    <t>2A5F8</t>
  </si>
  <si>
    <t>2AE72</t>
  </si>
  <si>
    <t>1305_670_OP</t>
  </si>
  <si>
    <t>L4_1405_685_RB_STRIP</t>
  </si>
  <si>
    <t>1405_685_STRIP</t>
  </si>
  <si>
    <t>2A62A</t>
  </si>
  <si>
    <t>2B054</t>
  </si>
  <si>
    <t>1355_670_OP</t>
  </si>
  <si>
    <t>L1_1620_BYP VAD JB CUD</t>
  </si>
  <si>
    <t>1620_VAD_JB_CUD</t>
  </si>
  <si>
    <t>2A62B</t>
  </si>
  <si>
    <t>2ADD7</t>
  </si>
  <si>
    <t>L1_1680 DEC JB CUD</t>
  </si>
  <si>
    <t>1680_DEC_JB_CUD</t>
  </si>
  <si>
    <t>2A64A</t>
  </si>
  <si>
    <t>L1_1730____VAD_E</t>
  </si>
  <si>
    <t>2ADD6</t>
  </si>
  <si>
    <t>1405_700_OP</t>
  </si>
  <si>
    <t>L4_1655_530_SOLO_STRIP</t>
  </si>
  <si>
    <t>1655_530_STRIP</t>
  </si>
  <si>
    <t>2A681</t>
  </si>
  <si>
    <t>2AE7B</t>
  </si>
  <si>
    <t>1605_880</t>
  </si>
  <si>
    <t xml:space="preserve">L4_1605_880__DDR_N  </t>
  </si>
  <si>
    <t>2A682</t>
  </si>
  <si>
    <t>2A680</t>
  </si>
  <si>
    <t>1620_VAD</t>
  </si>
  <si>
    <t>1620_DEC</t>
  </si>
  <si>
    <t>1580_BYP_SP#03</t>
  </si>
  <si>
    <t>1580_BYP_SP#04</t>
  </si>
  <si>
    <t>2AE69</t>
  </si>
  <si>
    <t>1680_DEC</t>
  </si>
  <si>
    <t>1680_ACC</t>
  </si>
  <si>
    <t>1705_950</t>
  </si>
  <si>
    <t>1730_VAD</t>
  </si>
  <si>
    <t>1755_950</t>
  </si>
  <si>
    <t>2B0FF</t>
  </si>
  <si>
    <t>1845_420_S</t>
  </si>
  <si>
    <t>1845_420_N</t>
  </si>
  <si>
    <t>1845_455_W</t>
  </si>
  <si>
    <t>1900_330</t>
  </si>
  <si>
    <t>L4_1205_745_FDO</t>
  </si>
  <si>
    <t>L4_1255_775_FDO</t>
  </si>
  <si>
    <t>L4_1455_790_FDO</t>
  </si>
  <si>
    <t>L4_1655_685_FDO</t>
  </si>
  <si>
    <t>L4_1655_530_FDO</t>
  </si>
  <si>
    <t>L4_1655_475_FDO</t>
  </si>
  <si>
    <t>L4_1555_670_FDO</t>
  </si>
  <si>
    <t>L4_1705_835_FDO</t>
  </si>
  <si>
    <t>L2_1845_440_FDO</t>
  </si>
  <si>
    <t>End of Month Survey Data</t>
  </si>
  <si>
    <t>Enter the month the End Of Month Survey report is for in cell A2 in XXXX 216 worksheet.</t>
  </si>
  <si>
    <t>Enter the development name or number in colunm A of XXXX 2016 sheet</t>
  </si>
  <si>
    <t>Select development dimensions for each heading form drop down menu in column B</t>
  </si>
  <si>
    <t>Enter design gradient for each development headingin Column C</t>
  </si>
  <si>
    <t>Select profile type from drop down menu in column D. Profile and dimension will automatically give an design area of the development which appears in Column E</t>
  </si>
  <si>
    <t>Enter the metres of advance measured for each development heading in Column F</t>
  </si>
  <si>
    <t>After confirmation from the geology manager enter the advance in ore for each of the development heading in column H. This will then calculate the advance in waste (total metres - ore metres), this will appear in column G</t>
  </si>
  <si>
    <t>Enter the measured volumes for ore, waste and total for the development.</t>
  </si>
  <si>
    <t>Enter the designed stripping for each heading</t>
  </si>
  <si>
    <t>Enter the actual stripping for each heading</t>
  </si>
  <si>
    <t>For End of Month Claim</t>
  </si>
  <si>
    <t>Select the nearest truck loading bay from the drop down menu. Truck must be developed. Column T</t>
  </si>
  <si>
    <t>Select the haulage destination for waste from the drop down menu column U</t>
  </si>
  <si>
    <t>Select the haulage destination for ore from the drop down menu column V</t>
  </si>
  <si>
    <t>Select the ground support type from the drop down menu column W.</t>
  </si>
  <si>
    <t>Select the Contract item number for the development heading from the drop down list. Item number and description can be found in the "Lists" worksheet</t>
  </si>
  <si>
    <t>Development advance for the different Contract items is summarised in Claim Sum worksheet. You should be able to copy and paste this into the monthly claim calculator</t>
  </si>
  <si>
    <t xml:space="preserve">Estimates for over break, rock bolts, fibrecrete m2, mesh m2 and haulage t.km are calculated and shown for each development heading. These can be used to check as default numbers and checks against the claim. </t>
  </si>
  <si>
    <t>BOSA</t>
  </si>
  <si>
    <t xml:space="preserve">END OF MONTH STRIPPING </t>
  </si>
  <si>
    <t xml:space="preserve">Manual Add </t>
  </si>
  <si>
    <t>Drive Name</t>
  </si>
  <si>
    <t>Stripping</t>
  </si>
  <si>
    <t>Ground Support</t>
  </si>
  <si>
    <t>Width</t>
  </si>
  <si>
    <t>Design Strip</t>
  </si>
  <si>
    <t>Quantity</t>
  </si>
  <si>
    <t>Total Design Strip</t>
  </si>
  <si>
    <t>Actual</t>
  </si>
  <si>
    <t>Stripping Pay</t>
  </si>
  <si>
    <t>Design Profile</t>
  </si>
  <si>
    <t>&amp; Height (m)</t>
  </si>
  <si>
    <t>Volume (m³)</t>
  </si>
  <si>
    <r>
      <rPr>
        <b/>
        <sz val="11"/>
        <color theme="1"/>
        <rFont val="Calibri"/>
        <family val="2"/>
        <scheme val="minor"/>
      </rPr>
      <t>Volume (m</t>
    </r>
    <r>
      <rPr>
        <b/>
        <vertAlign val="superscript"/>
        <sz val="11"/>
        <color theme="1"/>
        <rFont val="Calibri"/>
        <family val="2"/>
        <scheme val="minor"/>
      </rPr>
      <t>3</t>
    </r>
    <r>
      <rPr>
        <b/>
        <sz val="11"/>
        <color theme="1"/>
        <rFont val="Calibri"/>
        <family val="2"/>
        <scheme val="minor"/>
      </rPr>
      <t>)</t>
    </r>
  </si>
  <si>
    <t>STRIPPING CALCULATIONS</t>
  </si>
  <si>
    <t>Description</t>
  </si>
  <si>
    <t>Height</t>
  </si>
  <si>
    <t>Area</t>
  </si>
  <si>
    <t>Stripping Volume (m3)</t>
  </si>
  <si>
    <t>Profile selection</t>
  </si>
  <si>
    <t>profile</t>
  </si>
  <si>
    <t>Profiles</t>
  </si>
  <si>
    <t>Flat backs</t>
  </si>
  <si>
    <t>4.5 x 4.5</t>
  </si>
  <si>
    <t>Sqr</t>
  </si>
  <si>
    <t>Arch</t>
  </si>
  <si>
    <t>Arched backs</t>
  </si>
  <si>
    <t>4.5 x 5.5</t>
  </si>
  <si>
    <t>Square backs</t>
  </si>
  <si>
    <t>5.0 x 5.0</t>
  </si>
  <si>
    <t>Rnd</t>
  </si>
  <si>
    <t>Raisebore</t>
  </si>
  <si>
    <t>5.5 x 4.5</t>
  </si>
  <si>
    <t>4.0X4.0</t>
  </si>
  <si>
    <t>Raise Profiles</t>
  </si>
  <si>
    <t>2 dia</t>
  </si>
  <si>
    <t>2 x 2</t>
  </si>
  <si>
    <t>2.5 dia</t>
  </si>
  <si>
    <t>0.348 dia</t>
  </si>
  <si>
    <t>G</t>
  </si>
  <si>
    <t>3.0 dia</t>
  </si>
  <si>
    <t>3.5 dia</t>
  </si>
  <si>
    <t>3.0 x 4.0</t>
  </si>
  <si>
    <t>4 x 4</t>
  </si>
  <si>
    <t>4.5 dia</t>
  </si>
  <si>
    <t>6 x 4</t>
  </si>
  <si>
    <t>L4_1305_625B_SLT_W</t>
  </si>
  <si>
    <t>L4_1305_625B_SLT_E</t>
  </si>
  <si>
    <t>L4_1355_595__DDR_W</t>
  </si>
  <si>
    <t>L4_1405_715__DDR_N</t>
  </si>
  <si>
    <t>L4_1705_950__DDR_E_WASTE</t>
  </si>
  <si>
    <t>L4_1455_700B_SLT_E</t>
  </si>
  <si>
    <t>L4_1755_970__DDR_W_Waste</t>
  </si>
  <si>
    <t>L4_1455_700B_SLT_W</t>
  </si>
  <si>
    <t>L1_1850_330__DDR_N_WASTE</t>
  </si>
  <si>
    <t>L1_1550____SP_E</t>
  </si>
  <si>
    <t>L1_1560____DDC_N</t>
  </si>
  <si>
    <t>L1_1560____DDC_S</t>
  </si>
  <si>
    <t>L1_1565____DEC__</t>
  </si>
  <si>
    <t>L1_1580____INC__</t>
  </si>
  <si>
    <t>L1_1580____ACC_W</t>
  </si>
  <si>
    <t>L1_1580____SMP_S</t>
  </si>
  <si>
    <t>L1_1580____RAD_W</t>
  </si>
  <si>
    <t>L1_1640____SMP_E</t>
  </si>
  <si>
    <t>L1_1635____CUD_E</t>
  </si>
  <si>
    <t>L1_1630____RAD_W</t>
  </si>
  <si>
    <t>L1_1630____DEC__</t>
  </si>
  <si>
    <t>L4_1655_880_VAD_E</t>
  </si>
  <si>
    <t>L1_1730_195__DDR_W</t>
  </si>
  <si>
    <t>L1_1750_195A_SLT_S</t>
  </si>
  <si>
    <t>L1_1750_195A_SLT_N</t>
  </si>
  <si>
    <t>L1_1800_225A_SLT_N</t>
  </si>
  <si>
    <t>L1_1800_225__DDR_W</t>
  </si>
  <si>
    <t>L1_1850_330__DDR_N</t>
  </si>
  <si>
    <t>L1_1850_315__DDR_W</t>
  </si>
  <si>
    <t>L1_1900_315__DDR_W</t>
  </si>
  <si>
    <t>Stripping / Fillets</t>
  </si>
  <si>
    <t>Byrnecut Development Payment EOM
NAVACHAB GOLD MINE</t>
  </si>
  <si>
    <t>5.5mW x 5.8mH - RS</t>
  </si>
  <si>
    <t>Byrnecut Surveyor</t>
  </si>
  <si>
    <t xml:space="preserve">Total Actual Waste Tonnes </t>
  </si>
  <si>
    <t>Total Payment Waste Tonnes</t>
  </si>
  <si>
    <t>Heading name</t>
  </si>
  <si>
    <t>GSS_01</t>
  </si>
  <si>
    <t>Design+10%</t>
  </si>
  <si>
    <t>SOUTH DECLINE</t>
  </si>
  <si>
    <t>1:50 Up</t>
  </si>
  <si>
    <t>1:6 Down</t>
  </si>
  <si>
    <t>Haulage Dist.</t>
  </si>
  <si>
    <t>Pay Volume</t>
  </si>
  <si>
    <t>Pay Tonnes</t>
  </si>
  <si>
    <t>Tkm</t>
  </si>
  <si>
    <t>UG Project Manager</t>
  </si>
  <si>
    <t>Byrnecut Project Manager</t>
  </si>
  <si>
    <t>QKR Senior Geologist</t>
  </si>
  <si>
    <t>Byrnecut Project Engineer</t>
  </si>
  <si>
    <t>Signature</t>
  </si>
  <si>
    <t>GSS_02</t>
  </si>
  <si>
    <t>NORTH DECLINE</t>
  </si>
  <si>
    <t>1:50 UP</t>
  </si>
  <si>
    <t>1:30 Down</t>
  </si>
  <si>
    <t>MS_1040_ACC_waste</t>
  </si>
  <si>
    <t>Pythias Kahanji</t>
  </si>
  <si>
    <t>1:9 Down</t>
  </si>
  <si>
    <t>Std_Fillet_3M</t>
  </si>
  <si>
    <t>Std_Fillet_2.5M</t>
  </si>
  <si>
    <t>Loading bay</t>
  </si>
  <si>
    <t>Jumbo cuddy</t>
  </si>
  <si>
    <t>Elect.cuddy</t>
  </si>
  <si>
    <t>SP_backstrip</t>
  </si>
  <si>
    <t>SMP_backstrip and Fillets</t>
  </si>
  <si>
    <t>SMP_Pump_strip</t>
  </si>
  <si>
    <t>Total Actual Ore Tonnes</t>
  </si>
  <si>
    <t>Total Payment Ore Tonnes</t>
  </si>
  <si>
    <t>SP_backstrip+Fillets</t>
  </si>
  <si>
    <t>1:7 UP</t>
  </si>
  <si>
    <t>Outside Design</t>
  </si>
  <si>
    <t>Outside design  m³</t>
  </si>
  <si>
    <t>Inside design m³</t>
  </si>
  <si>
    <t>Under design floor m³</t>
  </si>
  <si>
    <t>Heading Name</t>
  </si>
  <si>
    <t>EOM Design</t>
  </si>
  <si>
    <t>Inside Design</t>
  </si>
  <si>
    <t>Under Floor Design</t>
  </si>
  <si>
    <t>Meters</t>
  </si>
  <si>
    <t>Actual vol</t>
  </si>
  <si>
    <t>NS 1040 ACC_N</t>
  </si>
  <si>
    <t>NS_1040_SP_E</t>
  </si>
  <si>
    <t>MS_0900_SP_S</t>
  </si>
  <si>
    <t>MS_0900_RAD_E</t>
  </si>
  <si>
    <t>MS_0875_SMP_W</t>
  </si>
  <si>
    <t>NS_1040_ACC_waste</t>
  </si>
  <si>
    <t>2155.0m³ not include in May26</t>
  </si>
  <si>
    <t>626.2m³ not include in May26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</si>
</sst>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43" formatCode="_-* #,##0.00_-;\-* #,##0.00_-;_-* &quot;-&quot;??_-;_-@_-"/>
    <numFmt numFmtId="164" formatCode="_(* #,##0.00_);_(* \(#,##0.00\);_(* &quot;-&quot;??_);_(@_)"/>
    <numFmt numFmtId="165" formatCode="_-&quot;£&quot;* #,##0.00_-;\-&quot;£&quot;* #,##0.00_-;_-&quot;£&quot;* &quot;-&quot;??_-;_-@_-"/>
    <numFmt numFmtId="166" formatCode="0.0"/>
    <numFmt numFmtId="167" formatCode="#,##0.0"/>
    <numFmt numFmtId="168" formatCode="0.0%"/>
    <numFmt numFmtId="169" formatCode="[$-F800]dddd\,\ mmmm\ dd\,\ yyyy"/>
    <numFmt numFmtId="170" formatCode="&quot;Total Advance &quot;\ General\ &quot;m&quot;"/>
    <numFmt numFmtId="171" formatCode="0.0&quot;m&quot;"/>
    <numFmt numFmtId="172" formatCode="_-* #,##0.0_-;\-* #,##0.0_-;_-* &quot;-&quot;??_-;_-@_-"/>
    <numFmt numFmtId="173" formatCode="0.000000000000"/>
    <numFmt numFmtId="174" formatCode="_(* #,##0_);_(* \(#,##0\);_(* &quot;-&quot;??_);_(@_)"/>
    <numFmt numFmtId="175" formatCode="#,##0.000"/>
    <numFmt numFmtId="176" formatCode="0.0&quot;t&quot;"/>
  </numFmts>
  <fonts count="79">
    <font>
      <sz val="10"/>
      <name val="Arial"/>
      <charset val="134"/>
    </font>
    <font>
      <sz val="11"/>
      <color theme="1"/>
      <name val="Calibri"/>
      <family val="2"/>
      <scheme val="minor"/>
    </font>
    <font>
      <sz val="11"/>
      <color theme="1"/>
      <name val="Calibri"/>
      <family val="2"/>
      <scheme val="minor"/>
    </font>
    <font>
      <sz val="11"/>
      <color theme="1"/>
      <name val="Calibri"/>
      <family val="2"/>
      <scheme val="minor"/>
    </font>
    <font>
      <b/>
      <sz val="18"/>
      <name val="Arial"/>
      <family val="2"/>
    </font>
    <font>
      <sz val="11"/>
      <name val="Calibri"/>
      <family val="2"/>
      <scheme val="minor"/>
    </font>
    <font>
      <sz val="10"/>
      <color rgb="FFFF0000"/>
      <name val="Arial"/>
      <family val="2"/>
    </font>
    <font>
      <b/>
      <sz val="10"/>
      <name val="Arial"/>
      <family val="2"/>
    </font>
    <font>
      <b/>
      <sz val="10"/>
      <color rgb="FFFF0000"/>
      <name val="Arial"/>
      <family val="2"/>
    </font>
    <font>
      <sz val="10"/>
      <color theme="1"/>
      <name val="Arial"/>
      <family val="2"/>
    </font>
    <font>
      <b/>
      <sz val="12"/>
      <color theme="1"/>
      <name val="Calibri"/>
      <family val="2"/>
      <scheme val="minor"/>
    </font>
    <font>
      <b/>
      <sz val="11"/>
      <color theme="1"/>
      <name val="Calibri"/>
      <family val="2"/>
      <scheme val="minor"/>
    </font>
    <font>
      <sz val="12"/>
      <color theme="1"/>
      <name val="Calibri"/>
      <family val="2"/>
    </font>
    <font>
      <sz val="14"/>
      <name val="Calibri"/>
      <family val="2"/>
    </font>
    <font>
      <b/>
      <sz val="16"/>
      <name val="Arial"/>
      <family val="2"/>
    </font>
    <font>
      <b/>
      <sz val="14"/>
      <name val="Arial"/>
      <family val="2"/>
    </font>
    <font>
      <sz val="14"/>
      <name val="Calibri"/>
      <family val="2"/>
      <scheme val="minor"/>
    </font>
    <font>
      <b/>
      <sz val="11"/>
      <name val="Arial"/>
      <family val="2"/>
    </font>
    <font>
      <b/>
      <i/>
      <sz val="11"/>
      <color theme="1"/>
      <name val="Calibri"/>
      <family val="2"/>
      <scheme val="minor"/>
    </font>
    <font>
      <b/>
      <sz val="12"/>
      <name val="Arial"/>
      <family val="2"/>
    </font>
    <font>
      <sz val="10"/>
      <name val="Arial"/>
      <family val="2"/>
    </font>
    <font>
      <b/>
      <sz val="10"/>
      <color theme="1"/>
      <name val="Arial"/>
      <family val="2"/>
    </font>
    <font>
      <sz val="16"/>
      <name val="Arial"/>
      <family val="2"/>
    </font>
    <font>
      <sz val="18"/>
      <name val="Arial"/>
      <family val="2"/>
    </font>
    <font>
      <sz val="16"/>
      <color theme="1"/>
      <name val="Arial"/>
      <family val="2"/>
    </font>
    <font>
      <sz val="14"/>
      <color rgb="FFFF0000"/>
      <name val="Calibri"/>
      <family val="2"/>
      <scheme val="minor"/>
    </font>
    <font>
      <sz val="12"/>
      <name val="Arial"/>
      <family val="2"/>
    </font>
    <font>
      <sz val="11"/>
      <color theme="1"/>
      <name val="Calibri"/>
      <family val="2"/>
      <scheme val="minor"/>
    </font>
    <font>
      <b/>
      <sz val="24"/>
      <color theme="1"/>
      <name val="Calibri"/>
      <family val="2"/>
      <scheme val="minor"/>
    </font>
    <font>
      <sz val="28"/>
      <name val="Impact"/>
      <family val="2"/>
    </font>
    <font>
      <b/>
      <i/>
      <u/>
      <sz val="14"/>
      <color theme="1"/>
      <name val="Aharoni"/>
      <charset val="177"/>
    </font>
    <font>
      <b/>
      <i/>
      <sz val="12"/>
      <color theme="1"/>
      <name val="Calibri"/>
      <family val="2"/>
      <scheme val="minor"/>
    </font>
    <font>
      <sz val="11"/>
      <name val="Arial"/>
      <family val="2"/>
    </font>
    <font>
      <i/>
      <u/>
      <sz val="14"/>
      <name val="Aharoni"/>
      <charset val="177"/>
    </font>
    <font>
      <b/>
      <i/>
      <sz val="11"/>
      <name val="Arial"/>
      <family val="2"/>
    </font>
    <font>
      <b/>
      <i/>
      <sz val="12"/>
      <name val="Arial"/>
      <family val="2"/>
    </font>
    <font>
      <b/>
      <i/>
      <sz val="14"/>
      <name val="Arial"/>
      <family val="2"/>
    </font>
    <font>
      <b/>
      <i/>
      <sz val="10"/>
      <color theme="1"/>
      <name val="Calibri"/>
      <family val="2"/>
      <scheme val="minor"/>
    </font>
    <font>
      <b/>
      <sz val="11"/>
      <color theme="0" tint="-0.14993743705557422"/>
      <name val="Calibri"/>
      <family val="2"/>
      <scheme val="minor"/>
    </font>
    <font>
      <b/>
      <sz val="26"/>
      <color theme="1"/>
      <name val="Calibri"/>
      <family val="2"/>
      <scheme val="minor"/>
    </font>
    <font>
      <sz val="9"/>
      <color theme="1"/>
      <name val="Calibri"/>
      <family val="2"/>
      <scheme val="minor"/>
    </font>
    <font>
      <b/>
      <sz val="16"/>
      <name val="Calibri"/>
      <family val="2"/>
      <scheme val="minor"/>
    </font>
    <font>
      <b/>
      <sz val="16"/>
      <color theme="1"/>
      <name val="Calibri"/>
      <family val="2"/>
      <scheme val="minor"/>
    </font>
    <font>
      <b/>
      <sz val="11"/>
      <name val="Calibri"/>
      <family val="2"/>
      <scheme val="minor"/>
    </font>
    <font>
      <sz val="11"/>
      <color rgb="FF000000"/>
      <name val="Arial"/>
      <family val="2"/>
    </font>
    <font>
      <b/>
      <sz val="9"/>
      <color theme="0" tint="-0.14993743705557422"/>
      <name val="Calibri"/>
      <family val="2"/>
      <scheme val="minor"/>
    </font>
    <font>
      <b/>
      <sz val="15"/>
      <name val="Calibri"/>
      <family val="2"/>
      <scheme val="minor"/>
    </font>
    <font>
      <b/>
      <u/>
      <sz val="11"/>
      <color theme="1"/>
      <name val="Calibri"/>
      <family val="2"/>
      <scheme val="minor"/>
    </font>
    <font>
      <sz val="11"/>
      <color rgb="FF3F3F76"/>
      <name val="Calibri"/>
      <family val="2"/>
      <scheme val="minor"/>
    </font>
    <font>
      <b/>
      <sz val="14"/>
      <color theme="1"/>
      <name val="Arial"/>
      <family val="2"/>
    </font>
    <font>
      <sz val="14"/>
      <name val="Arial"/>
      <family val="2"/>
    </font>
    <font>
      <sz val="11"/>
      <color indexed="8"/>
      <name val="Calibri"/>
      <family val="2"/>
    </font>
    <font>
      <u/>
      <sz val="11"/>
      <color theme="10"/>
      <name val="Calibri"/>
      <family val="2"/>
      <scheme val="minor"/>
    </font>
    <font>
      <b/>
      <u/>
      <sz val="18"/>
      <name val="Arial"/>
      <family val="2"/>
    </font>
    <font>
      <sz val="11"/>
      <color rgb="FF9C6500"/>
      <name val="Calibri"/>
      <family val="2"/>
      <scheme val="minor"/>
    </font>
    <font>
      <sz val="10"/>
      <color indexed="8"/>
      <name val="Arial"/>
      <family val="2"/>
    </font>
    <font>
      <b/>
      <sz val="10"/>
      <name val="Calibri"/>
      <family val="2"/>
    </font>
    <font>
      <b/>
      <vertAlign val="superscript"/>
      <sz val="11"/>
      <color theme="1"/>
      <name val="Calibri"/>
      <family val="2"/>
      <scheme val="minor"/>
    </font>
    <font>
      <sz val="16"/>
      <name val="Calibri"/>
      <family val="2"/>
    </font>
    <font>
      <b/>
      <sz val="10"/>
      <name val="Arial"/>
      <family val="2"/>
    </font>
    <font>
      <b/>
      <sz val="12"/>
      <color theme="1"/>
      <name val="Calibri"/>
      <family val="2"/>
    </font>
    <font>
      <sz val="8"/>
      <name val="Arial"/>
      <family val="2"/>
    </font>
    <font>
      <b/>
      <sz val="12"/>
      <name val="Arial"/>
      <family val="2"/>
    </font>
    <font>
      <b/>
      <sz val="11"/>
      <color rgb="FFFF0000"/>
      <name val="Calibri"/>
      <family val="2"/>
      <scheme val="minor"/>
    </font>
    <font>
      <sz val="8"/>
      <name val="Arial"/>
      <family val="2"/>
    </font>
    <font>
      <b/>
      <sz val="16"/>
      <color theme="1"/>
      <name val="Arial"/>
      <family val="2"/>
    </font>
    <font>
      <sz val="11"/>
      <color theme="1"/>
      <name val="Calibri"/>
      <family val="2"/>
      <scheme val="minor"/>
    </font>
    <font>
      <sz val="16"/>
      <color rgb="FFFF0000"/>
      <name val="Arial"/>
      <family val="2"/>
    </font>
    <font>
      <sz val="16"/>
      <color theme="1"/>
      <name val="Calibri"/>
      <family val="2"/>
      <scheme val="minor"/>
    </font>
    <font>
      <sz val="10"/>
      <name val="Arial"/>
      <family val="2"/>
    </font>
    <font>
      <sz val="11"/>
      <color rgb="FFFF0000"/>
      <name val="Calibri"/>
      <family val="2"/>
      <scheme val="minor"/>
    </font>
    <font>
      <sz val="10"/>
      <name val="Arial"/>
      <family val="2"/>
    </font>
    <font>
      <sz val="14"/>
      <color theme="1"/>
      <name val="Calibri"/>
      <family val="2"/>
      <scheme val="minor"/>
    </font>
    <font>
      <sz val="11"/>
      <color theme="1"/>
      <name val="Arial"/>
      <family val="2"/>
    </font>
    <font>
      <b/>
      <sz val="11"/>
      <color theme="1"/>
      <name val="Arial"/>
      <family val="2"/>
    </font>
    <font>
      <b/>
      <sz val="14"/>
      <color theme="1"/>
      <name val="Calibri"/>
      <family val="2"/>
      <scheme val="minor"/>
    </font>
    <font>
      <sz val="14"/>
      <color theme="1"/>
      <name val="Arial"/>
      <family val="2"/>
    </font>
    <font>
      <sz val="14"/>
      <color rgb="FFFF0000"/>
      <name val="Arial"/>
      <family val="2"/>
    </font>
    <font>
      <i/>
      <sz val="14"/>
      <name val="Arial"/>
      <family val="2"/>
    </font>
  </fonts>
  <fills count="37">
    <fill>
      <patternFill patternType="none"/>
    </fill>
    <fill>
      <patternFill patternType="gray125"/>
    </fill>
    <fill>
      <patternFill patternType="solid">
        <fgColor theme="0"/>
        <bgColor indexed="64"/>
      </patternFill>
    </fill>
    <fill>
      <patternFill patternType="solid">
        <fgColor theme="4" tint="0.79992065187536243"/>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249977111117893"/>
        <bgColor indexed="64"/>
      </patternFill>
    </fill>
    <fill>
      <patternFill patternType="solid">
        <fgColor theme="3" tint="0.79992065187536243"/>
        <bgColor indexed="64"/>
      </patternFill>
    </fill>
    <fill>
      <patternFill patternType="solid">
        <fgColor rgb="FFFF0000"/>
        <bgColor indexed="64"/>
      </patternFill>
    </fill>
    <fill>
      <patternFill patternType="solid">
        <fgColor rgb="FF92D050"/>
        <bgColor indexed="64"/>
      </patternFill>
    </fill>
    <fill>
      <patternFill patternType="solid">
        <fgColor theme="0" tint="-0.14993743705557422"/>
        <bgColor indexed="64"/>
      </patternFill>
    </fill>
    <fill>
      <patternFill patternType="solid">
        <fgColor rgb="FFF0DEEF"/>
        <bgColor indexed="64"/>
      </patternFill>
    </fill>
    <fill>
      <gradientFill degree="90">
        <stop position="0">
          <color theme="0"/>
        </stop>
        <stop position="1">
          <color theme="0" tint="-0.25098422193060094"/>
        </stop>
      </gradientFill>
    </fill>
    <fill>
      <patternFill patternType="solid">
        <fgColor rgb="FFCCFF99"/>
        <bgColor indexed="64"/>
      </patternFill>
    </fill>
    <fill>
      <patternFill patternType="solid">
        <fgColor rgb="FFFFCC99"/>
        <bgColor indexed="64"/>
      </patternFill>
    </fill>
    <fill>
      <patternFill patternType="solid">
        <fgColor rgb="FFFFFF99"/>
        <bgColor indexed="64"/>
      </patternFill>
    </fill>
    <fill>
      <patternFill patternType="solid">
        <fgColor rgb="FFFFEB9C"/>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CC"/>
        <bgColor indexed="64"/>
      </patternFill>
    </fill>
    <fill>
      <patternFill patternType="solid">
        <fgColor theme="3" tint="0.39997558519241921"/>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dashed">
        <color auto="1"/>
      </right>
      <top style="medium">
        <color auto="1"/>
      </top>
      <bottom style="thin">
        <color auto="1"/>
      </bottom>
      <diagonal/>
    </border>
    <border>
      <left/>
      <right style="dashed">
        <color auto="1"/>
      </right>
      <top style="medium">
        <color auto="1"/>
      </top>
      <bottom style="thin">
        <color auto="1"/>
      </bottom>
      <diagonal/>
    </border>
    <border>
      <left style="dashed">
        <color auto="1"/>
      </left>
      <right/>
      <top style="medium">
        <color auto="1"/>
      </top>
      <bottom style="thin">
        <color auto="1"/>
      </bottom>
      <diagonal/>
    </border>
    <border>
      <left style="dashed">
        <color auto="1"/>
      </left>
      <right style="dashed">
        <color auto="1"/>
      </right>
      <top style="medium">
        <color auto="1"/>
      </top>
      <bottom style="thin">
        <color auto="1"/>
      </bottom>
      <diagonal/>
    </border>
    <border>
      <left style="dashed">
        <color auto="1"/>
      </left>
      <right style="medium">
        <color auto="1"/>
      </right>
      <top style="medium">
        <color auto="1"/>
      </top>
      <bottom style="thin">
        <color auto="1"/>
      </bottom>
      <diagonal/>
    </border>
    <border>
      <left style="medium">
        <color auto="1"/>
      </left>
      <right style="dashed">
        <color auto="1"/>
      </right>
      <top/>
      <bottom/>
      <diagonal/>
    </border>
    <border>
      <left/>
      <right style="dashed">
        <color auto="1"/>
      </right>
      <top/>
      <bottom/>
      <diagonal/>
    </border>
    <border>
      <left style="dashed">
        <color auto="1"/>
      </left>
      <right/>
      <top/>
      <bottom/>
      <diagonal/>
    </border>
    <border>
      <left style="dashed">
        <color auto="1"/>
      </left>
      <right style="dashed">
        <color auto="1"/>
      </right>
      <top/>
      <bottom/>
      <diagonal/>
    </border>
    <border>
      <left style="dashed">
        <color auto="1"/>
      </left>
      <right style="medium">
        <color auto="1"/>
      </right>
      <top/>
      <bottom/>
      <diagonal/>
    </border>
    <border>
      <left style="medium">
        <color auto="1"/>
      </left>
      <right/>
      <top/>
      <bottom/>
      <diagonal/>
    </border>
    <border>
      <left style="medium">
        <color auto="1"/>
      </left>
      <right style="dashed">
        <color auto="1"/>
      </right>
      <top/>
      <bottom style="medium">
        <color auto="1"/>
      </bottom>
      <diagonal/>
    </border>
    <border>
      <left/>
      <right style="dashed">
        <color auto="1"/>
      </right>
      <top/>
      <bottom style="medium">
        <color auto="1"/>
      </bottom>
      <diagonal/>
    </border>
    <border>
      <left style="dashed">
        <color auto="1"/>
      </left>
      <right/>
      <top/>
      <bottom style="medium">
        <color auto="1"/>
      </bottom>
      <diagonal/>
    </border>
    <border>
      <left style="dashed">
        <color auto="1"/>
      </left>
      <right style="dashed">
        <color auto="1"/>
      </right>
      <top/>
      <bottom style="medium">
        <color auto="1"/>
      </bottom>
      <diagonal/>
    </border>
    <border>
      <left style="dashed">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diagonal/>
    </border>
    <border>
      <left style="medium">
        <color auto="1"/>
      </left>
      <right style="medium">
        <color auto="1"/>
      </right>
      <top style="hair">
        <color auto="1"/>
      </top>
      <bottom style="hair">
        <color theme="0" tint="-0.49998474074526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right/>
      <top style="hair">
        <color theme="0" tint="-0.499984740745262"/>
      </top>
      <bottom style="hair">
        <color theme="0" tint="-0.499984740745262"/>
      </bottom>
      <diagonal/>
    </border>
    <border>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style="hair">
        <color theme="0" tint="-0.499984740745262"/>
      </top>
      <bottom style="hair">
        <color theme="0" tint="-0.499984740745262"/>
      </bottom>
      <diagonal/>
    </border>
    <border>
      <left style="thin">
        <color rgb="FF7F7F7F"/>
      </left>
      <right style="thin">
        <color rgb="FF7F7F7F"/>
      </right>
      <top style="thin">
        <color rgb="FF7F7F7F"/>
      </top>
      <bottom style="thin">
        <color rgb="FF7F7F7F"/>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diagonal/>
    </border>
    <border>
      <left style="thin">
        <color auto="1"/>
      </left>
      <right style="thin">
        <color auto="1"/>
      </right>
      <top/>
      <bottom style="thin">
        <color rgb="FF000000"/>
      </bottom>
      <diagonal/>
    </border>
    <border>
      <left style="thin">
        <color rgb="FFB2B2B2"/>
      </left>
      <right style="thin">
        <color rgb="FFB2B2B2"/>
      </right>
      <top style="thin">
        <color rgb="FFB2B2B2"/>
      </top>
      <bottom style="thin">
        <color rgb="FFB2B2B2"/>
      </bottom>
      <diagonal/>
    </border>
  </borders>
  <cellStyleXfs count="13123">
    <xf numFmtId="0" fontId="0" fillId="0" borderId="0"/>
    <xf numFmtId="0" fontId="48" fillId="15" borderId="47" applyNumberFormat="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51"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164"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48" fillId="15" borderId="47" applyNumberFormat="0" applyAlignment="0" applyProtection="0"/>
    <xf numFmtId="0" fontId="54" fillId="17" borderId="0" applyNumberFormat="0" applyBorder="0" applyAlignment="0" applyProtection="0"/>
    <xf numFmtId="0" fontId="54" fillId="17" borderId="0" applyNumberFormat="0" applyBorder="0" applyAlignment="0" applyProtection="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5" fillId="0" borderId="0"/>
    <xf numFmtId="0" fontId="5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alignment wrapText="1"/>
    </xf>
    <xf numFmtId="0" fontId="20" fillId="0" borderId="0">
      <alignment wrapText="1"/>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55" fillId="0" borderId="0"/>
    <xf numFmtId="0" fontId="5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7" fillId="0" borderId="0"/>
    <xf numFmtId="0" fontId="27" fillId="0" borderId="0"/>
    <xf numFmtId="0" fontId="27" fillId="0" borderId="0"/>
    <xf numFmtId="0" fontId="27"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7" fillId="0" borderId="0"/>
    <xf numFmtId="0" fontId="27" fillId="0" borderId="0"/>
    <xf numFmtId="0" fontId="20" fillId="0" borderId="0"/>
    <xf numFmtId="0" fontId="20" fillId="0" borderId="0"/>
    <xf numFmtId="0" fontId="20" fillId="0" borderId="0"/>
    <xf numFmtId="0" fontId="27"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29" borderId="54" applyNumberFormat="0" applyFont="0" applyAlignment="0" applyProtection="0"/>
    <xf numFmtId="0" fontId="51" fillId="29" borderId="54" applyNumberFormat="0" applyFont="0" applyAlignment="0" applyProtection="0"/>
    <xf numFmtId="0" fontId="51"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51" fillId="29" borderId="54" applyNumberFormat="0" applyFont="0" applyAlignment="0" applyProtection="0"/>
    <xf numFmtId="0" fontId="51" fillId="29" borderId="54" applyNumberFormat="0" applyFont="0" applyAlignment="0" applyProtection="0"/>
    <xf numFmtId="0" fontId="51" fillId="29" borderId="54" applyNumberFormat="0" applyFont="0" applyAlignment="0" applyProtection="0"/>
    <xf numFmtId="0" fontId="51"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27" fillId="29" borderId="54" applyNumberFormat="0" applyFont="0" applyAlignment="0" applyProtection="0"/>
    <xf numFmtId="0" fontId="51" fillId="29" borderId="54" applyNumberFormat="0" applyFont="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0" fontId="66" fillId="0" borderId="0"/>
    <xf numFmtId="9" fontId="3" fillId="0" borderId="0" applyFont="0" applyFill="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2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69" fillId="0" borderId="0" applyFont="0" applyFill="0" applyBorder="0" applyAlignment="0" applyProtection="0"/>
    <xf numFmtId="9" fontId="71" fillId="0" borderId="0" applyFont="0" applyFill="0" applyBorder="0" applyAlignment="0" applyProtection="0"/>
  </cellStyleXfs>
  <cellXfs count="282">
    <xf numFmtId="0" fontId="0" fillId="0" borderId="0" xfId="0"/>
    <xf numFmtId="166" fontId="0" fillId="0" borderId="0" xfId="0" applyNumberFormat="1"/>
    <xf numFmtId="0" fontId="4" fillId="0" borderId="0" xfId="0" applyFont="1"/>
    <xf numFmtId="0" fontId="0" fillId="2" borderId="0" xfId="0" applyFill="1" applyAlignment="1">
      <alignment wrapText="1"/>
    </xf>
    <xf numFmtId="0" fontId="0" fillId="0" borderId="1" xfId="0" applyBorder="1"/>
    <xf numFmtId="0" fontId="0" fillId="2" borderId="0" xfId="0" applyFill="1"/>
    <xf numFmtId="0" fontId="5" fillId="0" borderId="2" xfId="0" applyFont="1" applyBorder="1" applyAlignment="1">
      <alignment horizontal="left" vertical="center" wrapText="1"/>
    </xf>
    <xf numFmtId="0" fontId="0" fillId="0" borderId="2" xfId="0" applyBorder="1"/>
    <xf numFmtId="0" fontId="0" fillId="2" borderId="2" xfId="0" applyFill="1" applyBorder="1"/>
    <xf numFmtId="0" fontId="0" fillId="0" borderId="3" xfId="0" applyBorder="1" applyAlignment="1">
      <alignment horizontal="left" vertical="center" wrapText="1"/>
    </xf>
    <xf numFmtId="0" fontId="0" fillId="0" borderId="3" xfId="0" applyBorder="1"/>
    <xf numFmtId="0" fontId="0" fillId="2" borderId="3" xfId="0" applyFill="1" applyBorder="1"/>
    <xf numFmtId="0" fontId="7" fillId="0" borderId="0" xfId="0" applyFont="1"/>
    <xf numFmtId="0" fontId="5" fillId="0" borderId="3" xfId="0" applyFont="1" applyBorder="1" applyAlignment="1">
      <alignment horizontal="left" vertical="center" wrapText="1"/>
    </xf>
    <xf numFmtId="2" fontId="0" fillId="2" borderId="3" xfId="0" applyNumberFormat="1" applyFill="1" applyBorder="1"/>
    <xf numFmtId="1" fontId="8" fillId="2" borderId="0" xfId="0" applyNumberFormat="1" applyFont="1" applyFill="1"/>
    <xf numFmtId="0" fontId="9" fillId="0" borderId="3" xfId="0" applyFont="1" applyBorder="1" applyAlignment="1">
      <alignment horizontal="left" vertical="center" wrapText="1"/>
    </xf>
    <xf numFmtId="1" fontId="7" fillId="2" borderId="0" xfId="0" applyNumberFormat="1" applyFont="1" applyFill="1"/>
    <xf numFmtId="0" fontId="5" fillId="0" borderId="4" xfId="0" applyFont="1" applyBorder="1" applyAlignment="1">
      <alignment horizontal="left" vertical="center" wrapText="1"/>
    </xf>
    <xf numFmtId="0" fontId="0" fillId="0" borderId="4" xfId="0" applyBorder="1"/>
    <xf numFmtId="0" fontId="0" fillId="0" borderId="1" xfId="0" applyBorder="1" applyAlignment="1">
      <alignment horizontal="left" vertical="center" wrapText="1"/>
    </xf>
    <xf numFmtId="0" fontId="9" fillId="0" borderId="1" xfId="0" applyFont="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horizontal="left"/>
    </xf>
    <xf numFmtId="0" fontId="10" fillId="0" borderId="5" xfId="0" applyFont="1" applyBorder="1" applyAlignment="1">
      <alignment horizontal="center"/>
    </xf>
    <xf numFmtId="0" fontId="10" fillId="0" borderId="6" xfId="0" applyFont="1" applyBorder="1" applyAlignment="1">
      <alignment horizontal="center"/>
    </xf>
    <xf numFmtId="0" fontId="10" fillId="0" borderId="7" xfId="0" applyFont="1" applyBorder="1" applyAlignment="1">
      <alignment horizont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9" fillId="0" borderId="13" xfId="0" applyFont="1" applyBorder="1"/>
    <xf numFmtId="0" fontId="0" fillId="0" borderId="14"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5" fillId="3" borderId="16" xfId="4" applyFont="1" applyBorder="1" applyAlignment="1">
      <alignment horizontal="center"/>
    </xf>
    <xf numFmtId="166" fontId="0" fillId="0" borderId="17" xfId="0" applyNumberFormat="1" applyBorder="1" applyAlignment="1">
      <alignment horizontal="center"/>
    </xf>
    <xf numFmtId="166" fontId="6" fillId="0" borderId="17" xfId="0" applyNumberFormat="1" applyFont="1" applyBorder="1" applyAlignment="1">
      <alignment horizontal="center"/>
    </xf>
    <xf numFmtId="0" fontId="6" fillId="0" borderId="14" xfId="0" applyFont="1" applyBorder="1" applyAlignment="1">
      <alignment horizontal="center"/>
    </xf>
    <xf numFmtId="0" fontId="6" fillId="0" borderId="13" xfId="0" applyFont="1" applyBorder="1"/>
    <xf numFmtId="0" fontId="9" fillId="0" borderId="18" xfId="0" applyFont="1" applyBorder="1"/>
    <xf numFmtId="0" fontId="12" fillId="0" borderId="18" xfId="0" applyFont="1" applyBorder="1"/>
    <xf numFmtId="0" fontId="9" fillId="0" borderId="19" xfId="0" applyFont="1" applyBorder="1"/>
    <xf numFmtId="0" fontId="6" fillId="0" borderId="20" xfId="0" applyFont="1"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166" fontId="0" fillId="0" borderId="23" xfId="0" applyNumberFormat="1" applyBorder="1" applyAlignment="1">
      <alignment horizontal="center"/>
    </xf>
    <xf numFmtId="167" fontId="0" fillId="0" borderId="1" xfId="0" applyNumberFormat="1" applyBorder="1" applyAlignment="1">
      <alignment horizontal="center"/>
    </xf>
    <xf numFmtId="0" fontId="16" fillId="0" borderId="27" xfId="0" applyFont="1" applyBorder="1" applyAlignment="1">
      <alignment horizontal="left" vertical="top"/>
    </xf>
    <xf numFmtId="0" fontId="16" fillId="4" borderId="27" xfId="0" applyFont="1" applyFill="1" applyBorder="1" applyAlignment="1">
      <alignment horizontal="left" vertical="top"/>
    </xf>
    <xf numFmtId="0" fontId="16" fillId="0" borderId="26" xfId="0" applyFont="1" applyBorder="1" applyAlignment="1">
      <alignment horizontal="left" vertical="top"/>
    </xf>
    <xf numFmtId="0" fontId="16" fillId="4" borderId="26" xfId="0" applyFont="1" applyFill="1" applyBorder="1" applyAlignment="1">
      <alignment horizontal="left" vertical="top"/>
    </xf>
    <xf numFmtId="0" fontId="17" fillId="6" borderId="29" xfId="7844" applyFont="1" applyFill="1" applyBorder="1" applyAlignment="1">
      <alignment horizontal="left" vertical="center"/>
    </xf>
    <xf numFmtId="0" fontId="0" fillId="7" borderId="0" xfId="0" applyFill="1"/>
    <xf numFmtId="0" fontId="11" fillId="0" borderId="1" xfId="0" applyFont="1" applyBorder="1" applyAlignment="1">
      <alignment horizontal="center"/>
    </xf>
    <xf numFmtId="0" fontId="11" fillId="0" borderId="1" xfId="0" applyFont="1" applyBorder="1"/>
    <xf numFmtId="0" fontId="20" fillId="8" borderId="1" xfId="0" applyFont="1" applyFill="1" applyBorder="1" applyAlignment="1">
      <alignment horizontal="center"/>
    </xf>
    <xf numFmtId="0" fontId="0" fillId="0" borderId="1" xfId="0" applyBorder="1" applyAlignment="1">
      <alignment horizontal="center" vertical="center"/>
    </xf>
    <xf numFmtId="0" fontId="0" fillId="6" borderId="1" xfId="0" applyFill="1" applyBorder="1" applyAlignment="1">
      <alignment horizontal="center"/>
    </xf>
    <xf numFmtId="166" fontId="0" fillId="0" borderId="1" xfId="0" applyNumberFormat="1" applyBorder="1" applyAlignment="1">
      <alignment horizontal="center"/>
    </xf>
    <xf numFmtId="0" fontId="17" fillId="4" borderId="29" xfId="7844" applyFont="1" applyFill="1" applyBorder="1" applyAlignment="1">
      <alignment horizontal="left" vertical="center"/>
    </xf>
    <xf numFmtId="166" fontId="21" fillId="6" borderId="1" xfId="0" applyNumberFormat="1" applyFont="1" applyFill="1" applyBorder="1"/>
    <xf numFmtId="166" fontId="5" fillId="0" borderId="37" xfId="7844" applyNumberFormat="1" applyFont="1" applyBorder="1" applyAlignment="1">
      <alignment horizontal="center"/>
    </xf>
    <xf numFmtId="166" fontId="5" fillId="0" borderId="0" xfId="7844" applyNumberFormat="1" applyFont="1" applyAlignment="1">
      <alignment horizontal="center"/>
    </xf>
    <xf numFmtId="0" fontId="0" fillId="0" borderId="0" xfId="0" applyAlignment="1">
      <alignment wrapText="1"/>
    </xf>
    <xf numFmtId="0" fontId="6" fillId="0" borderId="0" xfId="0" applyFont="1"/>
    <xf numFmtId="2" fontId="6" fillId="5" borderId="0" xfId="0" applyNumberFormat="1" applyFont="1" applyFill="1"/>
    <xf numFmtId="166" fontId="6" fillId="5" borderId="0" xfId="0" applyNumberFormat="1" applyFont="1" applyFill="1"/>
    <xf numFmtId="0" fontId="17" fillId="0" borderId="29" xfId="7844" applyFont="1" applyBorder="1" applyAlignment="1">
      <alignment horizontal="left" vertical="center"/>
    </xf>
    <xf numFmtId="2" fontId="0" fillId="0" borderId="0" xfId="0" applyNumberFormat="1"/>
    <xf numFmtId="2" fontId="22" fillId="0" borderId="0" xfId="0" applyNumberFormat="1" applyFont="1"/>
    <xf numFmtId="2" fontId="23" fillId="0" borderId="0" xfId="0" applyNumberFormat="1" applyFont="1"/>
    <xf numFmtId="0" fontId="22" fillId="0" borderId="0" xfId="0" applyFont="1"/>
    <xf numFmtId="0" fontId="16" fillId="0" borderId="24" xfId="0" applyFont="1" applyBorder="1" applyAlignment="1">
      <alignment horizontal="left" vertical="top"/>
    </xf>
    <xf numFmtId="0" fontId="16" fillId="6" borderId="24" xfId="0" applyFont="1" applyFill="1" applyBorder="1" applyAlignment="1">
      <alignment horizontal="left" vertical="top"/>
    </xf>
    <xf numFmtId="0" fontId="25" fillId="0" borderId="26" xfId="0" applyFont="1" applyBorder="1" applyAlignment="1">
      <alignment horizontal="left" vertical="top"/>
    </xf>
    <xf numFmtId="0" fontId="16" fillId="4" borderId="40" xfId="0" applyFont="1" applyFill="1" applyBorder="1" applyAlignment="1">
      <alignment horizontal="left" vertical="top"/>
    </xf>
    <xf numFmtId="0" fontId="16" fillId="0" borderId="40" xfId="0" applyFont="1" applyBorder="1" applyAlignment="1">
      <alignment horizontal="left" vertical="top"/>
    </xf>
    <xf numFmtId="0" fontId="0" fillId="9" borderId="0" xfId="0" applyFill="1"/>
    <xf numFmtId="0" fontId="0" fillId="10" borderId="0" xfId="0" applyFill="1"/>
    <xf numFmtId="0" fontId="26" fillId="11" borderId="0" xfId="0" applyFont="1" applyFill="1"/>
    <xf numFmtId="0" fontId="27" fillId="2" borderId="0" xfId="7844" applyFill="1"/>
    <xf numFmtId="0" fontId="27" fillId="0" borderId="0" xfId="7844"/>
    <xf numFmtId="0" fontId="27" fillId="0" borderId="0" xfId="7844" applyAlignment="1">
      <alignment horizontal="center"/>
    </xf>
    <xf numFmtId="0" fontId="27" fillId="12" borderId="0" xfId="7844" applyFill="1" applyAlignment="1">
      <alignment horizontal="center"/>
    </xf>
    <xf numFmtId="0" fontId="27" fillId="0" borderId="0" xfId="7844" applyAlignment="1">
      <alignment vertical="center"/>
    </xf>
    <xf numFmtId="0" fontId="27" fillId="0" borderId="31" xfId="7844" applyBorder="1" applyAlignment="1">
      <alignment vertical="center"/>
    </xf>
    <xf numFmtId="169" fontId="19" fillId="0" borderId="0" xfId="7844" applyNumberFormat="1" applyFont="1" applyAlignment="1">
      <alignment vertical="center"/>
    </xf>
    <xf numFmtId="0" fontId="27" fillId="0" borderId="18" xfId="7844" applyBorder="1" applyAlignment="1">
      <alignment vertical="center"/>
    </xf>
    <xf numFmtId="0" fontId="19" fillId="0" borderId="0" xfId="7844" applyFont="1" applyAlignment="1">
      <alignment vertical="center"/>
    </xf>
    <xf numFmtId="0" fontId="29" fillId="0" borderId="18" xfId="7844" applyFont="1" applyBorder="1" applyAlignment="1">
      <alignment vertical="center"/>
    </xf>
    <xf numFmtId="0" fontId="27" fillId="4" borderId="0" xfId="7844" applyFill="1"/>
    <xf numFmtId="2" fontId="32" fillId="2" borderId="37" xfId="7844" applyNumberFormat="1" applyFont="1" applyFill="1" applyBorder="1" applyAlignment="1">
      <alignment horizontal="center" wrapText="1"/>
    </xf>
    <xf numFmtId="166" fontId="35" fillId="11" borderId="34" xfId="7844" applyNumberFormat="1" applyFont="1" applyFill="1" applyBorder="1"/>
    <xf numFmtId="0" fontId="31" fillId="0" borderId="31" xfId="7844" applyFont="1" applyBorder="1"/>
    <xf numFmtId="0" fontId="37" fillId="13" borderId="18" xfId="7844" applyFont="1" applyFill="1" applyBorder="1" applyAlignment="1">
      <alignment horizontal="left"/>
    </xf>
    <xf numFmtId="0" fontId="27" fillId="0" borderId="18" xfId="7827" applyBorder="1"/>
    <xf numFmtId="0" fontId="38" fillId="0" borderId="42" xfId="7827" applyFont="1" applyBorder="1" applyAlignment="1">
      <alignment horizontal="center"/>
    </xf>
    <xf numFmtId="0" fontId="7" fillId="0" borderId="0" xfId="7844" applyFont="1" applyAlignment="1">
      <alignment vertical="center"/>
    </xf>
    <xf numFmtId="167" fontId="17" fillId="0" borderId="37" xfId="7844" applyNumberFormat="1" applyFont="1" applyBorder="1" applyAlignment="1">
      <alignment horizontal="center"/>
    </xf>
    <xf numFmtId="167" fontId="35" fillId="11" borderId="6" xfId="7844" applyNumberFormat="1" applyFont="1" applyFill="1" applyBorder="1" applyAlignment="1">
      <alignment horizontal="center"/>
    </xf>
    <xf numFmtId="167" fontId="32" fillId="0" borderId="37" xfId="7844" applyNumberFormat="1" applyFont="1" applyBorder="1" applyAlignment="1">
      <alignment horizontal="center"/>
    </xf>
    <xf numFmtId="167" fontId="35" fillId="11" borderId="34" xfId="7844" applyNumberFormat="1" applyFont="1" applyFill="1" applyBorder="1" applyAlignment="1">
      <alignment horizontal="center"/>
    </xf>
    <xf numFmtId="0" fontId="38" fillId="0" borderId="42" xfId="7827" applyFont="1" applyBorder="1"/>
    <xf numFmtId="0" fontId="39" fillId="0" borderId="31" xfId="7844" applyFont="1" applyBorder="1" applyAlignment="1">
      <alignment vertical="center"/>
    </xf>
    <xf numFmtId="0" fontId="27" fillId="0" borderId="31" xfId="7844" applyBorder="1" applyAlignment="1">
      <alignment horizontal="right" vertical="center"/>
    </xf>
    <xf numFmtId="0" fontId="27" fillId="0" borderId="31" xfId="7844" applyBorder="1" applyAlignment="1">
      <alignment horizontal="center" vertical="center"/>
    </xf>
    <xf numFmtId="168" fontId="17" fillId="0" borderId="37" xfId="7844" applyNumberFormat="1" applyFont="1" applyBorder="1" applyAlignment="1">
      <alignment horizontal="center"/>
    </xf>
    <xf numFmtId="3" fontId="32" fillId="0" borderId="37" xfId="7844" applyNumberFormat="1" applyFont="1" applyBorder="1" applyAlignment="1">
      <alignment horizontal="center"/>
    </xf>
    <xf numFmtId="168" fontId="32" fillId="0" borderId="37" xfId="7844" applyNumberFormat="1" applyFont="1" applyBorder="1" applyAlignment="1">
      <alignment horizontal="center"/>
    </xf>
    <xf numFmtId="168" fontId="17" fillId="11" borderId="6" xfId="7844" applyNumberFormat="1" applyFont="1" applyFill="1" applyBorder="1" applyAlignment="1">
      <alignment horizontal="center"/>
    </xf>
    <xf numFmtId="166" fontId="31" fillId="0" borderId="0" xfId="7844" applyNumberFormat="1" applyFont="1" applyAlignment="1">
      <alignment horizontal="left"/>
    </xf>
    <xf numFmtId="0" fontId="27" fillId="0" borderId="32" xfId="7844" applyBorder="1" applyAlignment="1">
      <alignment horizontal="center" vertical="center"/>
    </xf>
    <xf numFmtId="0" fontId="27" fillId="0" borderId="0" xfId="7844" applyAlignment="1">
      <alignment horizontal="center" vertical="center"/>
    </xf>
    <xf numFmtId="169" fontId="7" fillId="0" borderId="43" xfId="7844" applyNumberFormat="1" applyFont="1" applyBorder="1" applyAlignment="1">
      <alignment horizontal="center" vertical="center"/>
    </xf>
    <xf numFmtId="169" fontId="7" fillId="0" borderId="0" xfId="7844" applyNumberFormat="1" applyFont="1" applyAlignment="1">
      <alignment horizontal="center" vertical="center"/>
    </xf>
    <xf numFmtId="0" fontId="31" fillId="0" borderId="0" xfId="7844" applyFont="1" applyAlignment="1">
      <alignment horizontal="center" vertical="center" wrapText="1"/>
    </xf>
    <xf numFmtId="3" fontId="32" fillId="0" borderId="46" xfId="7844" applyNumberFormat="1" applyFont="1" applyBorder="1" applyAlignment="1">
      <alignment horizontal="center"/>
    </xf>
    <xf numFmtId="3" fontId="22" fillId="0" borderId="46" xfId="7844" applyNumberFormat="1" applyFont="1" applyBorder="1" applyAlignment="1">
      <alignment horizontal="center"/>
    </xf>
    <xf numFmtId="167" fontId="35" fillId="11" borderId="7" xfId="7844" applyNumberFormat="1" applyFont="1" applyFill="1" applyBorder="1" applyAlignment="1">
      <alignment horizontal="center"/>
    </xf>
    <xf numFmtId="0" fontId="0" fillId="11" borderId="45" xfId="7844" applyFont="1" applyFill="1" applyBorder="1" applyAlignment="1">
      <alignment horizontal="center"/>
    </xf>
    <xf numFmtId="0" fontId="18" fillId="0" borderId="32" xfId="7844" applyFont="1" applyBorder="1" applyAlignment="1">
      <alignment horizontal="center"/>
    </xf>
    <xf numFmtId="0" fontId="37" fillId="13" borderId="43" xfId="7844" applyFont="1" applyFill="1" applyBorder="1" applyAlignment="1">
      <alignment horizontal="center"/>
    </xf>
    <xf numFmtId="3" fontId="42" fillId="0" borderId="43" xfId="7844" applyNumberFormat="1" applyFont="1" applyBorder="1" applyAlignment="1">
      <alignment horizontal="center"/>
    </xf>
    <xf numFmtId="166" fontId="27" fillId="0" borderId="0" xfId="7844" applyNumberFormat="1"/>
    <xf numFmtId="171" fontId="42" fillId="0" borderId="43" xfId="7844" applyNumberFormat="1" applyFont="1" applyBorder="1" applyAlignment="1">
      <alignment horizontal="center"/>
    </xf>
    <xf numFmtId="0" fontId="0" fillId="0" borderId="0" xfId="7844" applyFont="1"/>
    <xf numFmtId="0" fontId="43" fillId="0" borderId="0" xfId="7844" applyFont="1"/>
    <xf numFmtId="0" fontId="43" fillId="0" borderId="0" xfId="7844" applyFont="1" applyAlignment="1">
      <alignment horizontal="center"/>
    </xf>
    <xf numFmtId="0" fontId="43" fillId="0" borderId="0" xfId="7844" applyFont="1" applyAlignment="1">
      <alignment horizontal="center" vertical="center"/>
    </xf>
    <xf numFmtId="0" fontId="44" fillId="0" borderId="0" xfId="7844" applyFont="1" applyAlignment="1">
      <alignment horizontal="center"/>
    </xf>
    <xf numFmtId="171" fontId="42" fillId="0" borderId="0" xfId="7844" applyNumberFormat="1" applyFont="1" applyAlignment="1">
      <alignment horizontal="center"/>
    </xf>
    <xf numFmtId="3" fontId="42" fillId="0" borderId="0" xfId="7844" applyNumberFormat="1" applyFont="1" applyAlignment="1">
      <alignment horizontal="center"/>
    </xf>
    <xf numFmtId="166" fontId="42" fillId="0" borderId="0" xfId="7844" applyNumberFormat="1" applyFont="1" applyAlignment="1">
      <alignment horizontal="center"/>
    </xf>
    <xf numFmtId="0" fontId="27" fillId="0" borderId="33" xfId="7844" applyBorder="1"/>
    <xf numFmtId="0" fontId="27" fillId="0" borderId="34" xfId="7844" applyBorder="1" applyAlignment="1">
      <alignment horizontal="center"/>
    </xf>
    <xf numFmtId="0" fontId="40" fillId="0" borderId="34" xfId="7844" applyFont="1" applyBorder="1" applyAlignment="1">
      <alignment horizontal="center"/>
    </xf>
    <xf numFmtId="0" fontId="40" fillId="0" borderId="34" xfId="7844" applyFont="1" applyBorder="1" applyAlignment="1">
      <alignment horizontal="right"/>
    </xf>
    <xf numFmtId="170" fontId="41" fillId="0" borderId="34" xfId="7827" applyNumberFormat="1" applyFont="1" applyBorder="1" applyAlignment="1">
      <alignment vertical="center"/>
    </xf>
    <xf numFmtId="172" fontId="27" fillId="0" borderId="0" xfId="7844" applyNumberFormat="1" applyAlignment="1">
      <alignment horizontal="center"/>
    </xf>
    <xf numFmtId="3" fontId="42" fillId="0" borderId="35" xfId="7844" applyNumberFormat="1" applyFont="1" applyBorder="1" applyAlignment="1">
      <alignment horizontal="center"/>
    </xf>
    <xf numFmtId="170" fontId="46" fillId="0" borderId="0" xfId="7844" applyNumberFormat="1" applyFont="1" applyAlignment="1">
      <alignment horizontal="center" vertical="center"/>
    </xf>
    <xf numFmtId="173" fontId="27" fillId="0" borderId="0" xfId="7844" applyNumberFormat="1"/>
    <xf numFmtId="0" fontId="47" fillId="0" borderId="0" xfId="7844" applyFont="1" applyAlignment="1">
      <alignment horizontal="left"/>
    </xf>
    <xf numFmtId="172" fontId="0" fillId="14" borderId="0" xfId="4054" applyNumberFormat="1" applyFont="1" applyFill="1" applyAlignment="1">
      <alignment horizontal="center"/>
    </xf>
    <xf numFmtId="172" fontId="0" fillId="0" borderId="0" xfId="4054" applyNumberFormat="1" applyFont="1" applyAlignment="1">
      <alignment horizontal="center"/>
    </xf>
    <xf numFmtId="172" fontId="48" fillId="15" borderId="47" xfId="1" applyNumberFormat="1" applyAlignment="1">
      <alignment horizontal="center"/>
    </xf>
    <xf numFmtId="0" fontId="27" fillId="0" borderId="30" xfId="7844" applyBorder="1"/>
    <xf numFmtId="0" fontId="27" fillId="0" borderId="31" xfId="7844" applyBorder="1"/>
    <xf numFmtId="0" fontId="27" fillId="0" borderId="18" xfId="7844" applyBorder="1" applyAlignment="1">
      <alignment horizontal="center"/>
    </xf>
    <xf numFmtId="172" fontId="0" fillId="16" borderId="0" xfId="4054" applyNumberFormat="1" applyFont="1" applyFill="1" applyAlignment="1">
      <alignment horizontal="center"/>
    </xf>
    <xf numFmtId="172" fontId="0" fillId="0" borderId="34" xfId="4054" applyNumberFormat="1" applyFont="1" applyBorder="1" applyAlignment="1">
      <alignment horizontal="center"/>
    </xf>
    <xf numFmtId="0" fontId="27" fillId="0" borderId="34" xfId="7844" applyBorder="1"/>
    <xf numFmtId="0" fontId="27" fillId="0" borderId="32" xfId="7844" applyBorder="1"/>
    <xf numFmtId="0" fontId="27" fillId="0" borderId="43" xfId="7844" applyBorder="1" applyAlignment="1">
      <alignment horizontal="center"/>
    </xf>
    <xf numFmtId="0" fontId="27" fillId="0" borderId="43" xfId="7844" applyBorder="1"/>
    <xf numFmtId="0" fontId="27" fillId="0" borderId="35" xfId="7844" applyBorder="1" applyAlignment="1">
      <alignment horizontal="center"/>
    </xf>
    <xf numFmtId="0" fontId="0" fillId="6" borderId="0" xfId="0" applyFill="1"/>
    <xf numFmtId="0" fontId="9" fillId="0" borderId="0" xfId="0" applyFont="1" applyAlignment="1">
      <alignment horizontal="left"/>
    </xf>
    <xf numFmtId="0" fontId="49" fillId="0" borderId="50" xfId="0" applyFont="1" applyBorder="1" applyAlignment="1">
      <alignment horizontal="left"/>
    </xf>
    <xf numFmtId="0" fontId="15" fillId="0" borderId="25" xfId="0" applyFont="1" applyBorder="1"/>
    <xf numFmtId="0" fontId="15" fillId="0" borderId="51" xfId="0" applyFont="1" applyBorder="1"/>
    <xf numFmtId="0" fontId="15" fillId="0" borderId="31" xfId="0" applyFont="1" applyBorder="1"/>
    <xf numFmtId="0" fontId="15" fillId="0" borderId="0" xfId="0" applyFont="1"/>
    <xf numFmtId="0" fontId="9" fillId="0" borderId="52" xfId="0" applyFont="1" applyBorder="1" applyAlignment="1">
      <alignment horizontal="left"/>
    </xf>
    <xf numFmtId="0" fontId="0" fillId="0" borderId="36" xfId="0" applyBorder="1" applyAlignment="1">
      <alignment horizontal="center"/>
    </xf>
    <xf numFmtId="0" fontId="0" fillId="0" borderId="39" xfId="0" applyBorder="1" applyAlignment="1">
      <alignment horizontal="center"/>
    </xf>
    <xf numFmtId="0" fontId="0" fillId="0" borderId="53" xfId="0" applyBorder="1" applyAlignment="1">
      <alignment horizontal="center"/>
    </xf>
    <xf numFmtId="0" fontId="9" fillId="0" borderId="48" xfId="0" applyFont="1" applyBorder="1" applyAlignment="1">
      <alignment horizontal="left"/>
    </xf>
    <xf numFmtId="0" fontId="0" fillId="0" borderId="49" xfId="0" applyBorder="1" applyAlignment="1">
      <alignment horizontal="center"/>
    </xf>
    <xf numFmtId="0" fontId="0" fillId="0" borderId="48" xfId="0" applyBorder="1" applyAlignment="1">
      <alignment horizontal="center"/>
    </xf>
    <xf numFmtId="0" fontId="0" fillId="0" borderId="28" xfId="0" applyBorder="1" applyAlignment="1">
      <alignment horizontal="center"/>
    </xf>
    <xf numFmtId="0" fontId="14" fillId="0" borderId="0" xfId="0" applyFont="1"/>
    <xf numFmtId="0" fontId="50" fillId="0" borderId="0" xfId="0" applyFont="1" applyAlignment="1">
      <alignment wrapText="1"/>
    </xf>
    <xf numFmtId="0" fontId="22" fillId="0" borderId="0" xfId="0" applyFont="1" applyAlignment="1">
      <alignment wrapText="1"/>
    </xf>
    <xf numFmtId="169" fontId="59" fillId="0" borderId="43" xfId="7844" applyNumberFormat="1" applyFont="1" applyBorder="1" applyAlignment="1">
      <alignment horizontal="center" vertical="center"/>
    </xf>
    <xf numFmtId="0" fontId="27" fillId="30" borderId="0" xfId="7844" applyFill="1" applyAlignment="1">
      <alignment horizontal="center"/>
    </xf>
    <xf numFmtId="0" fontId="22" fillId="2" borderId="1" xfId="0" applyFont="1" applyFill="1" applyBorder="1" applyAlignment="1">
      <alignment horizontal="left"/>
    </xf>
    <xf numFmtId="0" fontId="24" fillId="2" borderId="1" xfId="0" applyFont="1" applyFill="1" applyBorder="1"/>
    <xf numFmtId="0" fontId="67" fillId="2" borderId="1" xfId="0" applyFont="1" applyFill="1" applyBorder="1" applyAlignment="1">
      <alignment horizontal="left"/>
    </xf>
    <xf numFmtId="166" fontId="24" fillId="0" borderId="0" xfId="0" applyNumberFormat="1" applyFont="1"/>
    <xf numFmtId="2" fontId="24" fillId="0" borderId="0" xfId="0" applyNumberFormat="1" applyFont="1"/>
    <xf numFmtId="168" fontId="24" fillId="0" borderId="0" xfId="0" applyNumberFormat="1" applyFont="1" applyAlignment="1">
      <alignment horizontal="center"/>
    </xf>
    <xf numFmtId="0" fontId="58" fillId="0" borderId="0" xfId="0" applyFont="1" applyAlignment="1">
      <alignment horizontal="left" vertical="top"/>
    </xf>
    <xf numFmtId="168" fontId="68" fillId="0" borderId="0" xfId="8324" applyNumberFormat="1" applyFont="1" applyFill="1" applyBorder="1" applyAlignment="1">
      <alignment horizontal="center"/>
    </xf>
    <xf numFmtId="0" fontId="22" fillId="2" borderId="38" xfId="0" applyFont="1" applyFill="1" applyBorder="1" applyAlignment="1">
      <alignment horizontal="left"/>
    </xf>
    <xf numFmtId="0" fontId="60" fillId="6" borderId="1" xfId="0" applyFont="1" applyFill="1" applyBorder="1"/>
    <xf numFmtId="0" fontId="62" fillId="6" borderId="29" xfId="7844" applyFont="1" applyFill="1" applyBorder="1" applyAlignment="1">
      <alignment horizontal="left" vertical="center"/>
    </xf>
    <xf numFmtId="166" fontId="5" fillId="0" borderId="1" xfId="7844" applyNumberFormat="1" applyFont="1" applyBorder="1" applyAlignment="1">
      <alignment horizontal="center"/>
    </xf>
    <xf numFmtId="0" fontId="70" fillId="0" borderId="2" xfId="0" applyFont="1" applyBorder="1" applyAlignment="1">
      <alignment horizontal="left" vertical="center" wrapText="1"/>
    </xf>
    <xf numFmtId="2" fontId="0" fillId="2" borderId="2" xfId="0" applyNumberFormat="1" applyFill="1" applyBorder="1"/>
    <xf numFmtId="2" fontId="8" fillId="2" borderId="2" xfId="0" applyNumberFormat="1" applyFont="1" applyFill="1" applyBorder="1"/>
    <xf numFmtId="0" fontId="33" fillId="0" borderId="41" xfId="7844" applyFont="1" applyBorder="1" applyAlignment="1">
      <alignment horizontal="center" vertical="center"/>
    </xf>
    <xf numFmtId="0" fontId="34" fillId="0" borderId="5" xfId="7844" applyFont="1" applyBorder="1"/>
    <xf numFmtId="166" fontId="35" fillId="0" borderId="6" xfId="7844" applyNumberFormat="1" applyFont="1" applyBorder="1" applyAlignment="1">
      <alignment horizontal="center"/>
    </xf>
    <xf numFmtId="167" fontId="35" fillId="0" borderId="6" xfId="7844" applyNumberFormat="1" applyFont="1" applyBorder="1" applyAlignment="1">
      <alignment horizontal="center"/>
    </xf>
    <xf numFmtId="2" fontId="65" fillId="0" borderId="0" xfId="0" applyNumberFormat="1" applyFont="1"/>
    <xf numFmtId="0" fontId="31" fillId="13" borderId="34" xfId="7844" applyFont="1" applyFill="1" applyBorder="1" applyAlignment="1">
      <alignment horizontal="center" vertical="center" wrapText="1"/>
    </xf>
    <xf numFmtId="9" fontId="31" fillId="13" borderId="31" xfId="7844" applyNumberFormat="1" applyFont="1" applyFill="1" applyBorder="1" applyAlignment="1">
      <alignment horizontal="center" vertical="center" wrapText="1"/>
    </xf>
    <xf numFmtId="168" fontId="27" fillId="0" borderId="0" xfId="13122" applyNumberFormat="1" applyFont="1"/>
    <xf numFmtId="175" fontId="32" fillId="0" borderId="46" xfId="7844" applyNumberFormat="1" applyFont="1" applyBorder="1" applyAlignment="1">
      <alignment horizontal="center"/>
    </xf>
    <xf numFmtId="0" fontId="7" fillId="0" borderId="31" xfId="7844" applyFont="1" applyBorder="1" applyAlignment="1">
      <alignment vertical="center"/>
    </xf>
    <xf numFmtId="166" fontId="7" fillId="0" borderId="0" xfId="7844" applyNumberFormat="1" applyFont="1" applyAlignment="1">
      <alignment vertical="center"/>
    </xf>
    <xf numFmtId="0" fontId="39" fillId="0" borderId="0" xfId="7844" applyFont="1" applyAlignment="1">
      <alignment vertical="center"/>
    </xf>
    <xf numFmtId="0" fontId="7" fillId="0" borderId="0" xfId="7844" applyFont="1" applyAlignment="1">
      <alignment horizontal="right" vertical="center"/>
    </xf>
    <xf numFmtId="0" fontId="0" fillId="0" borderId="18" xfId="0" applyBorder="1"/>
    <xf numFmtId="0" fontId="29" fillId="0" borderId="0" xfId="7844" applyFont="1" applyAlignment="1">
      <alignment vertical="center"/>
    </xf>
    <xf numFmtId="0" fontId="29" fillId="0" borderId="0" xfId="7844" applyFont="1" applyAlignment="1">
      <alignment horizontal="center" vertical="center"/>
    </xf>
    <xf numFmtId="166" fontId="35" fillId="11" borderId="33" xfId="7844" applyNumberFormat="1" applyFont="1" applyFill="1" applyBorder="1"/>
    <xf numFmtId="0" fontId="27" fillId="0" borderId="18" xfId="7844" applyBorder="1"/>
    <xf numFmtId="0" fontId="37" fillId="13" borderId="0" xfId="7844" applyFont="1" applyFill="1" applyAlignment="1">
      <alignment horizontal="left"/>
    </xf>
    <xf numFmtId="0" fontId="37" fillId="13" borderId="0" xfId="7844" applyFont="1" applyFill="1" applyAlignment="1">
      <alignment horizontal="center"/>
    </xf>
    <xf numFmtId="0" fontId="38" fillId="0" borderId="0" xfId="7827" applyFont="1" applyAlignment="1">
      <alignment horizontal="center"/>
    </xf>
    <xf numFmtId="167" fontId="63" fillId="0" borderId="0" xfId="7827" applyNumberFormat="1" applyFont="1" applyAlignment="1">
      <alignment horizontal="center"/>
    </xf>
    <xf numFmtId="0" fontId="40" fillId="0" borderId="0" xfId="7844" applyFont="1" applyAlignment="1">
      <alignment horizontal="right"/>
    </xf>
    <xf numFmtId="170" fontId="41" fillId="0" borderId="0" xfId="7827" applyNumberFormat="1" applyFont="1" applyAlignment="1">
      <alignment vertical="center"/>
    </xf>
    <xf numFmtId="170" fontId="41" fillId="0" borderId="0" xfId="7844" applyNumberFormat="1" applyFont="1" applyAlignment="1">
      <alignment vertical="center"/>
    </xf>
    <xf numFmtId="0" fontId="38" fillId="0" borderId="0" xfId="7827" applyFont="1"/>
    <xf numFmtId="0" fontId="27" fillId="0" borderId="0" xfId="7844" applyAlignment="1">
      <alignment horizontal="left"/>
    </xf>
    <xf numFmtId="0" fontId="27" fillId="0" borderId="0" xfId="7827"/>
    <xf numFmtId="0" fontId="27" fillId="0" borderId="0" xfId="7827" applyAlignment="1">
      <alignment horizontal="center"/>
    </xf>
    <xf numFmtId="168" fontId="17" fillId="11" borderId="7" xfId="7844" applyNumberFormat="1" applyFont="1" applyFill="1" applyBorder="1" applyAlignment="1">
      <alignment horizontal="center"/>
    </xf>
    <xf numFmtId="0" fontId="40" fillId="0" borderId="0" xfId="7844" applyFont="1" applyAlignment="1">
      <alignment horizontal="center"/>
    </xf>
    <xf numFmtId="0" fontId="45" fillId="0" borderId="0" xfId="7844" applyFont="1" applyAlignment="1">
      <alignment horizontal="center"/>
    </xf>
    <xf numFmtId="0" fontId="11" fillId="0" borderId="18" xfId="7827" applyFont="1" applyBorder="1"/>
    <xf numFmtId="0" fontId="1" fillId="0" borderId="30" xfId="7844" applyFont="1" applyBorder="1" applyAlignment="1">
      <alignment vertical="center"/>
    </xf>
    <xf numFmtId="0" fontId="1" fillId="0" borderId="0" xfId="7844" applyFont="1" applyAlignment="1">
      <alignment horizontal="center"/>
    </xf>
    <xf numFmtId="0" fontId="17" fillId="2" borderId="29" xfId="7844" applyFont="1" applyFill="1" applyBorder="1" applyAlignment="1">
      <alignment horizontal="left" vertical="center"/>
    </xf>
    <xf numFmtId="167" fontId="73" fillId="0" borderId="37" xfId="7844" applyNumberFormat="1" applyFont="1" applyBorder="1" applyAlignment="1">
      <alignment horizontal="center"/>
    </xf>
    <xf numFmtId="167" fontId="74" fillId="0" borderId="37" xfId="7844" applyNumberFormat="1" applyFont="1" applyBorder="1" applyAlignment="1">
      <alignment horizontal="center"/>
    </xf>
    <xf numFmtId="0" fontId="20" fillId="0" borderId="1" xfId="0" applyFont="1" applyBorder="1" applyAlignment="1">
      <alignment horizontal="center" vertical="center"/>
    </xf>
    <xf numFmtId="2" fontId="20" fillId="2" borderId="2" xfId="0" applyNumberFormat="1" applyFont="1" applyFill="1" applyBorder="1"/>
    <xf numFmtId="176" fontId="42" fillId="0" borderId="43" xfId="7844" applyNumberFormat="1" applyFont="1" applyBorder="1" applyAlignment="1">
      <alignment horizontal="center"/>
    </xf>
    <xf numFmtId="0" fontId="13" fillId="0" borderId="0" xfId="0" applyFont="1" applyAlignment="1">
      <alignment horizontal="left" vertical="top"/>
    </xf>
    <xf numFmtId="0" fontId="16" fillId="0" borderId="0" xfId="0" applyFont="1" applyAlignment="1">
      <alignment horizontal="left" vertical="top"/>
    </xf>
    <xf numFmtId="2" fontId="15" fillId="0" borderId="0" xfId="0" applyNumberFormat="1" applyFont="1" applyAlignment="1">
      <alignment horizontal="left" vertical="center"/>
    </xf>
    <xf numFmtId="166" fontId="75" fillId="0" borderId="0" xfId="0" applyNumberFormat="1" applyFont="1" applyAlignment="1">
      <alignment horizontal="center"/>
    </xf>
    <xf numFmtId="174" fontId="15" fillId="0" borderId="0" xfId="13121" applyNumberFormat="1" applyFont="1" applyAlignment="1">
      <alignment horizontal="left" vertical="center"/>
    </xf>
    <xf numFmtId="2" fontId="76" fillId="0" borderId="0" xfId="0" applyNumberFormat="1" applyFont="1"/>
    <xf numFmtId="2" fontId="50" fillId="0" borderId="0" xfId="0" applyNumberFormat="1" applyFont="1"/>
    <xf numFmtId="166" fontId="72" fillId="0" borderId="0" xfId="0" applyNumberFormat="1" applyFont="1" applyAlignment="1">
      <alignment horizontal="center" vertical="center"/>
    </xf>
    <xf numFmtId="2" fontId="77" fillId="0" borderId="0" xfId="0" applyNumberFormat="1" applyFont="1"/>
    <xf numFmtId="168" fontId="76" fillId="0" borderId="0" xfId="0" applyNumberFormat="1" applyFont="1" applyAlignment="1">
      <alignment horizontal="center"/>
    </xf>
    <xf numFmtId="174" fontId="15" fillId="0" borderId="0" xfId="13121" applyNumberFormat="1" applyFont="1" applyAlignment="1">
      <alignment vertical="center"/>
    </xf>
    <xf numFmtId="2" fontId="76" fillId="0" borderId="0" xfId="0" applyNumberFormat="1" applyFont="1" applyAlignment="1">
      <alignment horizontal="center"/>
    </xf>
    <xf numFmtId="0" fontId="15" fillId="0" borderId="0" xfId="7844" applyFont="1" applyAlignment="1">
      <alignment vertical="center"/>
    </xf>
    <xf numFmtId="2" fontId="50" fillId="0" borderId="0" xfId="0" applyNumberFormat="1" applyFont="1" applyAlignment="1">
      <alignment horizontal="right"/>
    </xf>
    <xf numFmtId="2" fontId="76" fillId="0" borderId="0" xfId="0" applyNumberFormat="1" applyFont="1" applyAlignment="1">
      <alignment horizontal="right"/>
    </xf>
    <xf numFmtId="168" fontId="9" fillId="0" borderId="0" xfId="0" applyNumberFormat="1" applyFont="1" applyAlignment="1">
      <alignment horizontal="center"/>
    </xf>
    <xf numFmtId="164" fontId="27" fillId="0" borderId="0" xfId="13121" applyFont="1"/>
    <xf numFmtId="3" fontId="78" fillId="0" borderId="46" xfId="7844" applyNumberFormat="1" applyFont="1" applyBorder="1" applyAlignment="1">
      <alignment horizontal="center"/>
    </xf>
    <xf numFmtId="0" fontId="28" fillId="0" borderId="31" xfId="7844" applyFont="1" applyBorder="1" applyAlignment="1">
      <alignment horizontal="center" vertical="center" wrapText="1"/>
    </xf>
    <xf numFmtId="0" fontId="28" fillId="0" borderId="0" xfId="7844" applyFont="1" applyAlignment="1">
      <alignment horizontal="center" vertical="center" wrapText="1"/>
    </xf>
    <xf numFmtId="0" fontId="42" fillId="0" borderId="34" xfId="7844" applyFont="1" applyBorder="1" applyAlignment="1">
      <alignment horizontal="center"/>
    </xf>
    <xf numFmtId="0" fontId="31" fillId="13" borderId="31" xfId="7844" applyFont="1" applyFill="1" applyBorder="1" applyAlignment="1">
      <alignment horizontal="center" vertical="center" wrapText="1"/>
    </xf>
    <xf numFmtId="0" fontId="31" fillId="13" borderId="34" xfId="7844" applyFont="1" applyFill="1" applyBorder="1" applyAlignment="1">
      <alignment horizontal="center" vertical="center" wrapText="1"/>
    </xf>
    <xf numFmtId="0" fontId="31" fillId="11" borderId="31" xfId="7844" applyFont="1" applyFill="1" applyBorder="1" applyAlignment="1">
      <alignment horizontal="center" vertical="center" wrapText="1"/>
    </xf>
    <xf numFmtId="0" fontId="31" fillId="11" borderId="34" xfId="7844" applyFont="1" applyFill="1" applyBorder="1" applyAlignment="1">
      <alignment horizontal="center" vertical="center" wrapText="1"/>
    </xf>
    <xf numFmtId="166" fontId="35" fillId="0" borderId="6" xfId="7844" applyNumberFormat="1" applyFont="1" applyBorder="1" applyAlignment="1">
      <alignment horizontal="center"/>
    </xf>
    <xf numFmtId="0" fontId="38" fillId="0" borderId="42" xfId="7827" applyFont="1" applyBorder="1" applyAlignment="1">
      <alignment horizontal="center"/>
    </xf>
    <xf numFmtId="0" fontId="31" fillId="13" borderId="32" xfId="7844" applyFont="1" applyFill="1" applyBorder="1" applyAlignment="1">
      <alignment horizontal="center" vertical="center" wrapText="1"/>
    </xf>
    <xf numFmtId="0" fontId="31" fillId="13" borderId="35" xfId="7844" applyFont="1" applyFill="1" applyBorder="1" applyAlignment="1">
      <alignment horizontal="center" vertical="center" wrapText="1"/>
    </xf>
    <xf numFmtId="0" fontId="30" fillId="13" borderId="30" xfId="7844" applyFont="1" applyFill="1" applyBorder="1" applyAlignment="1">
      <alignment horizontal="center" vertical="center" wrapText="1"/>
    </xf>
    <xf numFmtId="0" fontId="30" fillId="13" borderId="33" xfId="7844" applyFont="1" applyFill="1" applyBorder="1" applyAlignment="1">
      <alignment horizontal="center" vertical="center" wrapText="1"/>
    </xf>
    <xf numFmtId="0" fontId="31" fillId="13" borderId="30" xfId="7844" applyFont="1" applyFill="1" applyBorder="1" applyAlignment="1">
      <alignment horizontal="center" vertical="center" wrapText="1"/>
    </xf>
    <xf numFmtId="0" fontId="31" fillId="13" borderId="33" xfId="7844" applyFont="1" applyFill="1" applyBorder="1" applyAlignment="1">
      <alignment horizontal="center" vertical="center" wrapText="1"/>
    </xf>
    <xf numFmtId="0" fontId="27" fillId="0" borderId="0" xfId="7844" applyAlignment="1">
      <alignment horizontal="center"/>
    </xf>
    <xf numFmtId="0" fontId="31" fillId="13" borderId="44" xfId="7844" applyFont="1" applyFill="1" applyBorder="1" applyAlignment="1">
      <alignment horizontal="center" vertical="center" wrapText="1"/>
    </xf>
    <xf numFmtId="0" fontId="31" fillId="13" borderId="45" xfId="7844" applyFont="1" applyFill="1" applyBorder="1" applyAlignment="1">
      <alignment horizontal="center" vertical="center" wrapText="1"/>
    </xf>
    <xf numFmtId="0" fontId="31" fillId="0" borderId="0" xfId="7844" applyFont="1" applyAlignment="1">
      <alignment horizontal="center" vertical="center" wrapText="1"/>
    </xf>
    <xf numFmtId="166" fontId="36" fillId="11" borderId="34" xfId="7844" applyNumberFormat="1" applyFont="1" applyFill="1" applyBorder="1" applyAlignment="1">
      <alignment horizontal="center"/>
    </xf>
    <xf numFmtId="166" fontId="35" fillId="11" borderId="34" xfId="7844" applyNumberFormat="1" applyFont="1" applyFill="1" applyBorder="1" applyAlignment="1">
      <alignment horizontal="center"/>
    </xf>
    <xf numFmtId="0" fontId="19" fillId="0" borderId="30" xfId="0" applyFont="1" applyBorder="1" applyAlignment="1">
      <alignment horizontal="center"/>
    </xf>
    <xf numFmtId="0" fontId="19" fillId="0" borderId="31" xfId="0" applyFont="1" applyBorder="1" applyAlignment="1">
      <alignment horizontal="center"/>
    </xf>
    <xf numFmtId="0" fontId="19" fillId="0" borderId="32" xfId="0" applyFont="1" applyBorder="1" applyAlignment="1">
      <alignment horizontal="center"/>
    </xf>
    <xf numFmtId="0" fontId="19" fillId="0" borderId="33" xfId="0" applyFont="1" applyBorder="1" applyAlignment="1">
      <alignment horizontal="center"/>
    </xf>
    <xf numFmtId="0" fontId="19" fillId="0" borderId="34" xfId="0" applyFont="1" applyBorder="1" applyAlignment="1">
      <alignment horizontal="center"/>
    </xf>
    <xf numFmtId="0" fontId="19" fillId="0" borderId="35" xfId="0" applyFont="1" applyBorder="1" applyAlignment="1">
      <alignment horizontal="center"/>
    </xf>
  </cellXfs>
  <cellStyles count="13123">
    <cellStyle name="20% - Accent1 2" xfId="2" xr:uid="{00000000-0005-0000-0000-000031000000}"/>
    <cellStyle name="20% - Accent1 2 10" xfId="3" xr:uid="{00000000-0005-0000-0000-000032000000}"/>
    <cellStyle name="20% - Accent1 2 11" xfId="8325" xr:uid="{E38C96F9-BE24-4B37-83E5-0D36856FE20E}"/>
    <cellStyle name="20% - Accent1 2 2" xfId="4" xr:uid="{00000000-0005-0000-0000-000033000000}"/>
    <cellStyle name="20% - Accent1 2 2 10" xfId="8326" xr:uid="{20481338-C9F5-4BC5-A2E8-1FD9DA61DB11}"/>
    <cellStyle name="20% - Accent1 2 2 2" xfId="5" xr:uid="{00000000-0005-0000-0000-000034000000}"/>
    <cellStyle name="20% - Accent1 2 2 2 2" xfId="6" xr:uid="{00000000-0005-0000-0000-000035000000}"/>
    <cellStyle name="20% - Accent1 2 2 2 2 2" xfId="7" xr:uid="{00000000-0005-0000-0000-000036000000}"/>
    <cellStyle name="20% - Accent1 2 2 2 2 2 2" xfId="8" xr:uid="{00000000-0005-0000-0000-000037000000}"/>
    <cellStyle name="20% - Accent1 2 2 2 2 2 2 2" xfId="9" xr:uid="{00000000-0005-0000-0000-000038000000}"/>
    <cellStyle name="20% - Accent1 2 2 2 2 2 2 3" xfId="8330" xr:uid="{D85F8902-5B26-4987-94B1-8EF984AA6DD3}"/>
    <cellStyle name="20% - Accent1 2 2 2 2 2 3" xfId="10" xr:uid="{00000000-0005-0000-0000-000039000000}"/>
    <cellStyle name="20% - Accent1 2 2 2 2 2 4" xfId="8329" xr:uid="{3F72DAF8-25C9-4A25-BB4C-8F0E9E66CD85}"/>
    <cellStyle name="20% - Accent1 2 2 2 2 3" xfId="11" xr:uid="{00000000-0005-0000-0000-00003A000000}"/>
    <cellStyle name="20% - Accent1 2 2 2 2 3 2" xfId="12" xr:uid="{00000000-0005-0000-0000-00003B000000}"/>
    <cellStyle name="20% - Accent1 2 2 2 2 3 3" xfId="8331" xr:uid="{6CED30D5-04BD-4FE8-87FD-4DF244C139C5}"/>
    <cellStyle name="20% - Accent1 2 2 2 2 4" xfId="13" xr:uid="{00000000-0005-0000-0000-00003C000000}"/>
    <cellStyle name="20% - Accent1 2 2 2 2 5" xfId="8328" xr:uid="{D4A5B51B-6F19-4E4D-A771-EC1C0D630630}"/>
    <cellStyle name="20% - Accent1 2 2 2 3" xfId="14" xr:uid="{00000000-0005-0000-0000-00003D000000}"/>
    <cellStyle name="20% - Accent1 2 2 2 3 2" xfId="15" xr:uid="{00000000-0005-0000-0000-00003E000000}"/>
    <cellStyle name="20% - Accent1 2 2 2 3 2 2" xfId="16" xr:uid="{00000000-0005-0000-0000-00003F000000}"/>
    <cellStyle name="20% - Accent1 2 2 2 3 2 2 2" xfId="17" xr:uid="{00000000-0005-0000-0000-000040000000}"/>
    <cellStyle name="20% - Accent1 2 2 2 3 2 2 3" xfId="8334" xr:uid="{C47C4F78-A2F7-49B6-9BC5-6EED79767AF3}"/>
    <cellStyle name="20% - Accent1 2 2 2 3 2 3" xfId="18" xr:uid="{00000000-0005-0000-0000-000041000000}"/>
    <cellStyle name="20% - Accent1 2 2 2 3 2 4" xfId="8333" xr:uid="{6EFA424D-8B5B-4539-88E1-8C48C6C0B053}"/>
    <cellStyle name="20% - Accent1 2 2 2 3 3" xfId="19" xr:uid="{00000000-0005-0000-0000-000042000000}"/>
    <cellStyle name="20% - Accent1 2 2 2 3 3 2" xfId="20" xr:uid="{00000000-0005-0000-0000-000043000000}"/>
    <cellStyle name="20% - Accent1 2 2 2 3 3 3" xfId="8335" xr:uid="{E35BA0EA-ABC2-47F4-8B6E-3F3B1C2A844C}"/>
    <cellStyle name="20% - Accent1 2 2 2 3 4" xfId="21" xr:uid="{00000000-0005-0000-0000-000044000000}"/>
    <cellStyle name="20% - Accent1 2 2 2 3 5" xfId="8332" xr:uid="{3CDD060E-2A6A-493F-820C-1A8A027856DF}"/>
    <cellStyle name="20% - Accent1 2 2 2 4" xfId="22" xr:uid="{00000000-0005-0000-0000-000045000000}"/>
    <cellStyle name="20% - Accent1 2 2 2 4 2" xfId="23" xr:uid="{00000000-0005-0000-0000-000046000000}"/>
    <cellStyle name="20% - Accent1 2 2 2 4 2 2" xfId="24" xr:uid="{00000000-0005-0000-0000-000047000000}"/>
    <cellStyle name="20% - Accent1 2 2 2 4 2 2 2" xfId="25" xr:uid="{00000000-0005-0000-0000-000048000000}"/>
    <cellStyle name="20% - Accent1 2 2 2 4 2 2 3" xfId="8338" xr:uid="{D6CA8038-C603-42EE-9E38-74EDD4DC24C9}"/>
    <cellStyle name="20% - Accent1 2 2 2 4 2 3" xfId="26" xr:uid="{00000000-0005-0000-0000-000049000000}"/>
    <cellStyle name="20% - Accent1 2 2 2 4 2 4" xfId="8337" xr:uid="{7BD5C2B9-1B6D-4875-89A6-B6C1B45D3E96}"/>
    <cellStyle name="20% - Accent1 2 2 2 4 3" xfId="27" xr:uid="{00000000-0005-0000-0000-00004A000000}"/>
    <cellStyle name="20% - Accent1 2 2 2 4 3 2" xfId="28" xr:uid="{00000000-0005-0000-0000-00004B000000}"/>
    <cellStyle name="20% - Accent1 2 2 2 4 3 3" xfId="8339" xr:uid="{C12613CE-9C9C-43B7-8819-932490BCDE92}"/>
    <cellStyle name="20% - Accent1 2 2 2 4 4" xfId="29" xr:uid="{00000000-0005-0000-0000-00004C000000}"/>
    <cellStyle name="20% - Accent1 2 2 2 4 5" xfId="8336" xr:uid="{49D3418E-AD16-4959-9400-077CBD16B5A9}"/>
    <cellStyle name="20% - Accent1 2 2 2 5" xfId="30" xr:uid="{00000000-0005-0000-0000-00004D000000}"/>
    <cellStyle name="20% - Accent1 2 2 2 5 2" xfId="31" xr:uid="{00000000-0005-0000-0000-00004E000000}"/>
    <cellStyle name="20% - Accent1 2 2 2 5 2 2" xfId="32" xr:uid="{00000000-0005-0000-0000-00004F000000}"/>
    <cellStyle name="20% - Accent1 2 2 2 5 2 2 2" xfId="33" xr:uid="{00000000-0005-0000-0000-000050000000}"/>
    <cellStyle name="20% - Accent1 2 2 2 5 2 2 3" xfId="8342" xr:uid="{945E2CE7-254D-4C43-9E0C-BC2071B2D42B}"/>
    <cellStyle name="20% - Accent1 2 2 2 5 2 3" xfId="34" xr:uid="{00000000-0005-0000-0000-000051000000}"/>
    <cellStyle name="20% - Accent1 2 2 2 5 2 4" xfId="8341" xr:uid="{355801F8-7382-4F24-82E1-7B195F8B3D31}"/>
    <cellStyle name="20% - Accent1 2 2 2 5 3" xfId="35" xr:uid="{00000000-0005-0000-0000-000052000000}"/>
    <cellStyle name="20% - Accent1 2 2 2 5 3 2" xfId="36" xr:uid="{00000000-0005-0000-0000-000053000000}"/>
    <cellStyle name="20% - Accent1 2 2 2 5 3 3" xfId="8343" xr:uid="{3D1A8125-FECB-4BE3-BB61-836C01DF9995}"/>
    <cellStyle name="20% - Accent1 2 2 2 5 4" xfId="37" xr:uid="{00000000-0005-0000-0000-000054000000}"/>
    <cellStyle name="20% - Accent1 2 2 2 5 5" xfId="8340" xr:uid="{A851E354-C2A3-4581-852C-4002BFE59502}"/>
    <cellStyle name="20% - Accent1 2 2 2 6" xfId="38" xr:uid="{00000000-0005-0000-0000-000055000000}"/>
    <cellStyle name="20% - Accent1 2 2 2 6 2" xfId="39" xr:uid="{00000000-0005-0000-0000-000056000000}"/>
    <cellStyle name="20% - Accent1 2 2 2 6 2 2" xfId="40" xr:uid="{00000000-0005-0000-0000-000057000000}"/>
    <cellStyle name="20% - Accent1 2 2 2 6 2 3" xfId="8345" xr:uid="{1BF1BF1E-536A-408B-9C9E-703179524376}"/>
    <cellStyle name="20% - Accent1 2 2 2 6 3" xfId="41" xr:uid="{00000000-0005-0000-0000-000058000000}"/>
    <cellStyle name="20% - Accent1 2 2 2 6 4" xfId="8344" xr:uid="{1F9FA653-7021-4E18-A8C4-E79765BF64BD}"/>
    <cellStyle name="20% - Accent1 2 2 2 7" xfId="42" xr:uid="{00000000-0005-0000-0000-000059000000}"/>
    <cellStyle name="20% - Accent1 2 2 2 7 2" xfId="43" xr:uid="{00000000-0005-0000-0000-00005A000000}"/>
    <cellStyle name="20% - Accent1 2 2 2 7 3" xfId="8346" xr:uid="{62B1F3AE-01DD-4475-977B-E96E1C6253BC}"/>
    <cellStyle name="20% - Accent1 2 2 2 8" xfId="44" xr:uid="{00000000-0005-0000-0000-00005B000000}"/>
    <cellStyle name="20% - Accent1 2 2 2 9" xfId="8327" xr:uid="{1553543B-E101-4542-BED3-E4064BF5B917}"/>
    <cellStyle name="20% - Accent1 2 2 3" xfId="45" xr:uid="{00000000-0005-0000-0000-00005C000000}"/>
    <cellStyle name="20% - Accent1 2 2 3 2" xfId="46" xr:uid="{00000000-0005-0000-0000-00005D000000}"/>
    <cellStyle name="20% - Accent1 2 2 3 2 2" xfId="47" xr:uid="{00000000-0005-0000-0000-00005E000000}"/>
    <cellStyle name="20% - Accent1 2 2 3 2 2 2" xfId="48" xr:uid="{00000000-0005-0000-0000-00005F000000}"/>
    <cellStyle name="20% - Accent1 2 2 3 2 2 3" xfId="8349" xr:uid="{207C66D5-0DB7-432F-9FF4-388FCFCA3EA9}"/>
    <cellStyle name="20% - Accent1 2 2 3 2 3" xfId="49" xr:uid="{00000000-0005-0000-0000-000060000000}"/>
    <cellStyle name="20% - Accent1 2 2 3 2 4" xfId="8348" xr:uid="{54887531-8CA2-4A56-8F5D-FF978E0FEF84}"/>
    <cellStyle name="20% - Accent1 2 2 3 3" xfId="50" xr:uid="{00000000-0005-0000-0000-000061000000}"/>
    <cellStyle name="20% - Accent1 2 2 3 3 2" xfId="51" xr:uid="{00000000-0005-0000-0000-000062000000}"/>
    <cellStyle name="20% - Accent1 2 2 3 3 3" xfId="8350" xr:uid="{1BE0AD40-68A9-4932-BC04-3B818D68645E}"/>
    <cellStyle name="20% - Accent1 2 2 3 4" xfId="52" xr:uid="{00000000-0005-0000-0000-000063000000}"/>
    <cellStyle name="20% - Accent1 2 2 3 5" xfId="8347" xr:uid="{45E530B3-7FAE-44FA-935E-A01C51355D24}"/>
    <cellStyle name="20% - Accent1 2 2 4" xfId="53" xr:uid="{00000000-0005-0000-0000-000064000000}"/>
    <cellStyle name="20% - Accent1 2 2 4 2" xfId="54" xr:uid="{00000000-0005-0000-0000-000065000000}"/>
    <cellStyle name="20% - Accent1 2 2 4 2 2" xfId="55" xr:uid="{00000000-0005-0000-0000-000066000000}"/>
    <cellStyle name="20% - Accent1 2 2 4 2 2 2" xfId="56" xr:uid="{00000000-0005-0000-0000-000067000000}"/>
    <cellStyle name="20% - Accent1 2 2 4 2 2 3" xfId="8353" xr:uid="{50DB14FF-412C-4167-B732-C85411CB9753}"/>
    <cellStyle name="20% - Accent1 2 2 4 2 3" xfId="57" xr:uid="{00000000-0005-0000-0000-000068000000}"/>
    <cellStyle name="20% - Accent1 2 2 4 2 4" xfId="8352" xr:uid="{0A072195-77B9-466F-BF4C-3C5ADC338C52}"/>
    <cellStyle name="20% - Accent1 2 2 4 3" xfId="58" xr:uid="{00000000-0005-0000-0000-000069000000}"/>
    <cellStyle name="20% - Accent1 2 2 4 3 2" xfId="59" xr:uid="{00000000-0005-0000-0000-00006A000000}"/>
    <cellStyle name="20% - Accent1 2 2 4 3 3" xfId="8354" xr:uid="{8CC346E9-BC85-482F-B366-911DC5DC5B2A}"/>
    <cellStyle name="20% - Accent1 2 2 4 4" xfId="60" xr:uid="{00000000-0005-0000-0000-00006B000000}"/>
    <cellStyle name="20% - Accent1 2 2 4 5" xfId="8351" xr:uid="{175CCB3F-406D-4D90-9B10-D25984403176}"/>
    <cellStyle name="20% - Accent1 2 2 5" xfId="61" xr:uid="{00000000-0005-0000-0000-00006C000000}"/>
    <cellStyle name="20% - Accent1 2 2 5 2" xfId="62" xr:uid="{00000000-0005-0000-0000-00006D000000}"/>
    <cellStyle name="20% - Accent1 2 2 5 2 2" xfId="63" xr:uid="{00000000-0005-0000-0000-00006E000000}"/>
    <cellStyle name="20% - Accent1 2 2 5 2 2 2" xfId="64" xr:uid="{00000000-0005-0000-0000-00006F000000}"/>
    <cellStyle name="20% - Accent1 2 2 5 2 2 3" xfId="8357" xr:uid="{FD27F2C5-D4CA-49F0-8329-348F23D113A7}"/>
    <cellStyle name="20% - Accent1 2 2 5 2 3" xfId="65" xr:uid="{00000000-0005-0000-0000-000070000000}"/>
    <cellStyle name="20% - Accent1 2 2 5 2 4" xfId="8356" xr:uid="{EE81F236-A27D-44F1-9416-4DC2778AC738}"/>
    <cellStyle name="20% - Accent1 2 2 5 3" xfId="66" xr:uid="{00000000-0005-0000-0000-000071000000}"/>
    <cellStyle name="20% - Accent1 2 2 5 3 2" xfId="67" xr:uid="{00000000-0005-0000-0000-000072000000}"/>
    <cellStyle name="20% - Accent1 2 2 5 3 3" xfId="8358" xr:uid="{E58E08B5-E1C3-4C68-BB2D-D1F7A95B0C11}"/>
    <cellStyle name="20% - Accent1 2 2 5 4" xfId="68" xr:uid="{00000000-0005-0000-0000-000073000000}"/>
    <cellStyle name="20% - Accent1 2 2 5 5" xfId="8355" xr:uid="{AA363148-9371-41BE-81C2-34AF7D7A9633}"/>
    <cellStyle name="20% - Accent1 2 2 6" xfId="69" xr:uid="{00000000-0005-0000-0000-000074000000}"/>
    <cellStyle name="20% - Accent1 2 2 6 2" xfId="70" xr:uid="{00000000-0005-0000-0000-000075000000}"/>
    <cellStyle name="20% - Accent1 2 2 6 2 2" xfId="71" xr:uid="{00000000-0005-0000-0000-000076000000}"/>
    <cellStyle name="20% - Accent1 2 2 6 2 2 2" xfId="72" xr:uid="{00000000-0005-0000-0000-000077000000}"/>
    <cellStyle name="20% - Accent1 2 2 6 2 2 3" xfId="8361" xr:uid="{2453E96A-4A21-483E-A874-154719BC1DB5}"/>
    <cellStyle name="20% - Accent1 2 2 6 2 3" xfId="73" xr:uid="{00000000-0005-0000-0000-000078000000}"/>
    <cellStyle name="20% - Accent1 2 2 6 2 4" xfId="8360" xr:uid="{CCCB62C8-EE73-4C1E-BC85-1BCF9405C304}"/>
    <cellStyle name="20% - Accent1 2 2 6 3" xfId="74" xr:uid="{00000000-0005-0000-0000-000079000000}"/>
    <cellStyle name="20% - Accent1 2 2 6 3 2" xfId="75" xr:uid="{00000000-0005-0000-0000-00007A000000}"/>
    <cellStyle name="20% - Accent1 2 2 6 3 3" xfId="8362" xr:uid="{D93F9E68-45EE-42EC-A3AE-A95FFB4EDEE1}"/>
    <cellStyle name="20% - Accent1 2 2 6 4" xfId="76" xr:uid="{00000000-0005-0000-0000-00007B000000}"/>
    <cellStyle name="20% - Accent1 2 2 6 5" xfId="8359" xr:uid="{DFE804F4-08B8-4B4F-A257-08826341ECCC}"/>
    <cellStyle name="20% - Accent1 2 2 7" xfId="77" xr:uid="{00000000-0005-0000-0000-00007C000000}"/>
    <cellStyle name="20% - Accent1 2 2 7 2" xfId="78" xr:uid="{00000000-0005-0000-0000-00007D000000}"/>
    <cellStyle name="20% - Accent1 2 2 7 2 2" xfId="79" xr:uid="{00000000-0005-0000-0000-00007E000000}"/>
    <cellStyle name="20% - Accent1 2 2 7 2 3" xfId="8364" xr:uid="{81FE80EE-5919-4283-A6B8-AB76D84721FA}"/>
    <cellStyle name="20% - Accent1 2 2 7 3" xfId="80" xr:uid="{00000000-0005-0000-0000-00007F000000}"/>
    <cellStyle name="20% - Accent1 2 2 7 4" xfId="8363" xr:uid="{AD1B39CB-5A49-4030-B8E5-ECCFFE055971}"/>
    <cellStyle name="20% - Accent1 2 2 8" xfId="81" xr:uid="{00000000-0005-0000-0000-000080000000}"/>
    <cellStyle name="20% - Accent1 2 2 8 2" xfId="82" xr:uid="{00000000-0005-0000-0000-000081000000}"/>
    <cellStyle name="20% - Accent1 2 2 8 3" xfId="8365" xr:uid="{79B9B554-0528-47F3-8709-5A6763B8EB5A}"/>
    <cellStyle name="20% - Accent1 2 2 9" xfId="83" xr:uid="{00000000-0005-0000-0000-000082000000}"/>
    <cellStyle name="20% - Accent1 2 3" xfId="84" xr:uid="{00000000-0005-0000-0000-000083000000}"/>
    <cellStyle name="20% - Accent1 2 3 2" xfId="85" xr:uid="{00000000-0005-0000-0000-000084000000}"/>
    <cellStyle name="20% - Accent1 2 3 2 2" xfId="86" xr:uid="{00000000-0005-0000-0000-000085000000}"/>
    <cellStyle name="20% - Accent1 2 3 2 2 2" xfId="87" xr:uid="{00000000-0005-0000-0000-000086000000}"/>
    <cellStyle name="20% - Accent1 2 3 2 2 2 2" xfId="88" xr:uid="{00000000-0005-0000-0000-000087000000}"/>
    <cellStyle name="20% - Accent1 2 3 2 2 2 3" xfId="8369" xr:uid="{1536BD60-9B1C-4626-A90F-6EF7592B9DBF}"/>
    <cellStyle name="20% - Accent1 2 3 2 2 3" xfId="89" xr:uid="{00000000-0005-0000-0000-000088000000}"/>
    <cellStyle name="20% - Accent1 2 3 2 2 4" xfId="8368" xr:uid="{809DA903-B85E-405A-96D6-38DD59A1FA4D}"/>
    <cellStyle name="20% - Accent1 2 3 2 3" xfId="90" xr:uid="{00000000-0005-0000-0000-000089000000}"/>
    <cellStyle name="20% - Accent1 2 3 2 3 2" xfId="91" xr:uid="{00000000-0005-0000-0000-00008A000000}"/>
    <cellStyle name="20% - Accent1 2 3 2 3 3" xfId="8370" xr:uid="{E134EC54-8865-4EC5-B9A3-CFF99926BD36}"/>
    <cellStyle name="20% - Accent1 2 3 2 4" xfId="92" xr:uid="{00000000-0005-0000-0000-00008B000000}"/>
    <cellStyle name="20% - Accent1 2 3 2 5" xfId="8367" xr:uid="{BDC42CC1-4924-4E45-95FF-0377B19F2B78}"/>
    <cellStyle name="20% - Accent1 2 3 3" xfId="93" xr:uid="{00000000-0005-0000-0000-00008C000000}"/>
    <cellStyle name="20% - Accent1 2 3 3 2" xfId="94" xr:uid="{00000000-0005-0000-0000-00008D000000}"/>
    <cellStyle name="20% - Accent1 2 3 3 2 2" xfId="95" xr:uid="{00000000-0005-0000-0000-00008E000000}"/>
    <cellStyle name="20% - Accent1 2 3 3 2 2 2" xfId="96" xr:uid="{00000000-0005-0000-0000-00008F000000}"/>
    <cellStyle name="20% - Accent1 2 3 3 2 2 3" xfId="8373" xr:uid="{E8C6A614-415E-49F7-AF66-81C55DB0DDB2}"/>
    <cellStyle name="20% - Accent1 2 3 3 2 3" xfId="97" xr:uid="{00000000-0005-0000-0000-000090000000}"/>
    <cellStyle name="20% - Accent1 2 3 3 2 4" xfId="8372" xr:uid="{FAA60936-C9D1-47E8-81E4-96B608881CD3}"/>
    <cellStyle name="20% - Accent1 2 3 3 3" xfId="98" xr:uid="{00000000-0005-0000-0000-000091000000}"/>
    <cellStyle name="20% - Accent1 2 3 3 3 2" xfId="99" xr:uid="{00000000-0005-0000-0000-000092000000}"/>
    <cellStyle name="20% - Accent1 2 3 3 3 3" xfId="8374" xr:uid="{0DD783EE-9031-45DB-B082-0DF42929F57B}"/>
    <cellStyle name="20% - Accent1 2 3 3 4" xfId="100" xr:uid="{00000000-0005-0000-0000-000093000000}"/>
    <cellStyle name="20% - Accent1 2 3 3 5" xfId="8371" xr:uid="{471980B5-4100-488E-81E5-8BF396AD0D3C}"/>
    <cellStyle name="20% - Accent1 2 3 4" xfId="101" xr:uid="{00000000-0005-0000-0000-000094000000}"/>
    <cellStyle name="20% - Accent1 2 3 4 2" xfId="102" xr:uid="{00000000-0005-0000-0000-000095000000}"/>
    <cellStyle name="20% - Accent1 2 3 4 2 2" xfId="103" xr:uid="{00000000-0005-0000-0000-000096000000}"/>
    <cellStyle name="20% - Accent1 2 3 4 2 2 2" xfId="104" xr:uid="{00000000-0005-0000-0000-000097000000}"/>
    <cellStyle name="20% - Accent1 2 3 4 2 2 3" xfId="8377" xr:uid="{3D21DDAA-8638-46D4-99B0-111D65667DDC}"/>
    <cellStyle name="20% - Accent1 2 3 4 2 3" xfId="105" xr:uid="{00000000-0005-0000-0000-000098000000}"/>
    <cellStyle name="20% - Accent1 2 3 4 2 4" xfId="8376" xr:uid="{00B7C227-433B-4B19-A430-3D45C7BE9AB0}"/>
    <cellStyle name="20% - Accent1 2 3 4 3" xfId="106" xr:uid="{00000000-0005-0000-0000-000099000000}"/>
    <cellStyle name="20% - Accent1 2 3 4 3 2" xfId="107" xr:uid="{00000000-0005-0000-0000-00009A000000}"/>
    <cellStyle name="20% - Accent1 2 3 4 3 3" xfId="8378" xr:uid="{70CE3956-EED6-410B-8C38-EEEA263B29CD}"/>
    <cellStyle name="20% - Accent1 2 3 4 4" xfId="108" xr:uid="{00000000-0005-0000-0000-00009B000000}"/>
    <cellStyle name="20% - Accent1 2 3 4 5" xfId="8375" xr:uid="{1FA8284B-CDB1-461A-90D4-822DD2D6724A}"/>
    <cellStyle name="20% - Accent1 2 3 5" xfId="109" xr:uid="{00000000-0005-0000-0000-00009C000000}"/>
    <cellStyle name="20% - Accent1 2 3 5 2" xfId="110" xr:uid="{00000000-0005-0000-0000-00009D000000}"/>
    <cellStyle name="20% - Accent1 2 3 5 2 2" xfId="111" xr:uid="{00000000-0005-0000-0000-00009E000000}"/>
    <cellStyle name="20% - Accent1 2 3 5 2 2 2" xfId="112" xr:uid="{00000000-0005-0000-0000-00009F000000}"/>
    <cellStyle name="20% - Accent1 2 3 5 2 2 3" xfId="8381" xr:uid="{960C593A-AB30-48D1-A64A-5CDC790B47F4}"/>
    <cellStyle name="20% - Accent1 2 3 5 2 3" xfId="113" xr:uid="{00000000-0005-0000-0000-0000A0000000}"/>
    <cellStyle name="20% - Accent1 2 3 5 2 4" xfId="8380" xr:uid="{A91BFF31-BC1D-4793-A8EC-0B819F91443B}"/>
    <cellStyle name="20% - Accent1 2 3 5 3" xfId="114" xr:uid="{00000000-0005-0000-0000-0000A1000000}"/>
    <cellStyle name="20% - Accent1 2 3 5 3 2" xfId="115" xr:uid="{00000000-0005-0000-0000-0000A2000000}"/>
    <cellStyle name="20% - Accent1 2 3 5 3 3" xfId="8382" xr:uid="{75200614-0C34-4FD0-AE9B-28DE03BE61D5}"/>
    <cellStyle name="20% - Accent1 2 3 5 4" xfId="116" xr:uid="{00000000-0005-0000-0000-0000A3000000}"/>
    <cellStyle name="20% - Accent1 2 3 5 5" xfId="8379" xr:uid="{44AC6D7B-9221-4167-A912-F7CC3BFFE19F}"/>
    <cellStyle name="20% - Accent1 2 3 6" xfId="117" xr:uid="{00000000-0005-0000-0000-0000A4000000}"/>
    <cellStyle name="20% - Accent1 2 3 6 2" xfId="118" xr:uid="{00000000-0005-0000-0000-0000A5000000}"/>
    <cellStyle name="20% - Accent1 2 3 6 2 2" xfId="119" xr:uid="{00000000-0005-0000-0000-0000A6000000}"/>
    <cellStyle name="20% - Accent1 2 3 6 2 3" xfId="8384" xr:uid="{13CB96F0-5E95-4342-81EF-60423DAEFB7C}"/>
    <cellStyle name="20% - Accent1 2 3 6 3" xfId="120" xr:uid="{00000000-0005-0000-0000-0000A7000000}"/>
    <cellStyle name="20% - Accent1 2 3 6 4" xfId="8383" xr:uid="{D11FE255-5306-4808-BD85-84EA2268D7AB}"/>
    <cellStyle name="20% - Accent1 2 3 7" xfId="121" xr:uid="{00000000-0005-0000-0000-0000A8000000}"/>
    <cellStyle name="20% - Accent1 2 3 7 2" xfId="122" xr:uid="{00000000-0005-0000-0000-0000A9000000}"/>
    <cellStyle name="20% - Accent1 2 3 7 3" xfId="8385" xr:uid="{DEBC9E74-6F69-49E9-B7B0-0995E93637AD}"/>
    <cellStyle name="20% - Accent1 2 3 8" xfId="123" xr:uid="{00000000-0005-0000-0000-0000AA000000}"/>
    <cellStyle name="20% - Accent1 2 3 9" xfId="8366" xr:uid="{FEFA7FFB-357E-469B-8BBD-84A37961E76D}"/>
    <cellStyle name="20% - Accent1 2 4" xfId="124" xr:uid="{00000000-0005-0000-0000-0000AB000000}"/>
    <cellStyle name="20% - Accent1 2 4 2" xfId="125" xr:uid="{00000000-0005-0000-0000-0000AC000000}"/>
    <cellStyle name="20% - Accent1 2 4 2 2" xfId="126" xr:uid="{00000000-0005-0000-0000-0000AD000000}"/>
    <cellStyle name="20% - Accent1 2 4 2 2 2" xfId="127" xr:uid="{00000000-0005-0000-0000-0000AE000000}"/>
    <cellStyle name="20% - Accent1 2 4 2 2 3" xfId="8388" xr:uid="{AEA5A2AA-7A7F-4681-8804-00068AD38417}"/>
    <cellStyle name="20% - Accent1 2 4 2 3" xfId="128" xr:uid="{00000000-0005-0000-0000-0000AF000000}"/>
    <cellStyle name="20% - Accent1 2 4 2 4" xfId="8387" xr:uid="{C0A43BF7-F30A-4F32-8C77-D58E2AC36E29}"/>
    <cellStyle name="20% - Accent1 2 4 3" xfId="129" xr:uid="{00000000-0005-0000-0000-0000B0000000}"/>
    <cellStyle name="20% - Accent1 2 4 3 2" xfId="130" xr:uid="{00000000-0005-0000-0000-0000B1000000}"/>
    <cellStyle name="20% - Accent1 2 4 3 3" xfId="8389" xr:uid="{D79ADFDE-329D-4B9E-9C31-06A62F7C20B1}"/>
    <cellStyle name="20% - Accent1 2 4 4" xfId="131" xr:uid="{00000000-0005-0000-0000-0000B2000000}"/>
    <cellStyle name="20% - Accent1 2 4 5" xfId="8386" xr:uid="{F69D47B9-A8D0-43A3-A2A7-274E3F52BB7C}"/>
    <cellStyle name="20% - Accent1 2 5" xfId="132" xr:uid="{00000000-0005-0000-0000-0000B3000000}"/>
    <cellStyle name="20% - Accent1 2 5 2" xfId="133" xr:uid="{00000000-0005-0000-0000-0000B4000000}"/>
    <cellStyle name="20% - Accent1 2 5 2 2" xfId="134" xr:uid="{00000000-0005-0000-0000-0000B5000000}"/>
    <cellStyle name="20% - Accent1 2 5 2 2 2" xfId="135" xr:uid="{00000000-0005-0000-0000-0000B6000000}"/>
    <cellStyle name="20% - Accent1 2 5 2 2 3" xfId="8392" xr:uid="{D9B7E481-7676-40A7-9A06-6097CE4FA78A}"/>
    <cellStyle name="20% - Accent1 2 5 2 3" xfId="136" xr:uid="{00000000-0005-0000-0000-0000B7000000}"/>
    <cellStyle name="20% - Accent1 2 5 2 4" xfId="8391" xr:uid="{AA0D8B2E-9281-4504-ABB7-D482EDEDC77D}"/>
    <cellStyle name="20% - Accent1 2 5 3" xfId="137" xr:uid="{00000000-0005-0000-0000-0000B8000000}"/>
    <cellStyle name="20% - Accent1 2 5 3 2" xfId="138" xr:uid="{00000000-0005-0000-0000-0000B9000000}"/>
    <cellStyle name="20% - Accent1 2 5 3 3" xfId="8393" xr:uid="{B57A2AB8-C67F-469C-899E-48200B0D26C2}"/>
    <cellStyle name="20% - Accent1 2 5 4" xfId="139" xr:uid="{00000000-0005-0000-0000-0000BA000000}"/>
    <cellStyle name="20% - Accent1 2 5 5" xfId="8390" xr:uid="{A3769D01-D522-4644-AB34-B021C065113B}"/>
    <cellStyle name="20% - Accent1 2 6" xfId="140" xr:uid="{00000000-0005-0000-0000-0000BB000000}"/>
    <cellStyle name="20% - Accent1 2 6 2" xfId="141" xr:uid="{00000000-0005-0000-0000-0000BC000000}"/>
    <cellStyle name="20% - Accent1 2 6 2 2" xfId="142" xr:uid="{00000000-0005-0000-0000-0000BD000000}"/>
    <cellStyle name="20% - Accent1 2 6 2 2 2" xfId="143" xr:uid="{00000000-0005-0000-0000-0000BE000000}"/>
    <cellStyle name="20% - Accent1 2 6 2 2 3" xfId="8396" xr:uid="{37C2C351-3733-4AED-859E-78205342023C}"/>
    <cellStyle name="20% - Accent1 2 6 2 3" xfId="144" xr:uid="{00000000-0005-0000-0000-0000BF000000}"/>
    <cellStyle name="20% - Accent1 2 6 2 4" xfId="8395" xr:uid="{B041B6F7-2BD8-4019-86C1-73271D07B15C}"/>
    <cellStyle name="20% - Accent1 2 6 3" xfId="145" xr:uid="{00000000-0005-0000-0000-0000C0000000}"/>
    <cellStyle name="20% - Accent1 2 6 3 2" xfId="146" xr:uid="{00000000-0005-0000-0000-0000C1000000}"/>
    <cellStyle name="20% - Accent1 2 6 3 3" xfId="8397" xr:uid="{EE45B762-E085-41E1-946D-2C95CB08F1E4}"/>
    <cellStyle name="20% - Accent1 2 6 4" xfId="147" xr:uid="{00000000-0005-0000-0000-0000C2000000}"/>
    <cellStyle name="20% - Accent1 2 6 5" xfId="8394" xr:uid="{D271294F-D4CB-495D-B3A4-C8D444AFA43C}"/>
    <cellStyle name="20% - Accent1 2 7" xfId="148" xr:uid="{00000000-0005-0000-0000-0000C3000000}"/>
    <cellStyle name="20% - Accent1 2 7 2" xfId="149" xr:uid="{00000000-0005-0000-0000-0000C4000000}"/>
    <cellStyle name="20% - Accent1 2 7 2 2" xfId="150" xr:uid="{00000000-0005-0000-0000-0000C5000000}"/>
    <cellStyle name="20% - Accent1 2 7 2 2 2" xfId="151" xr:uid="{00000000-0005-0000-0000-0000C6000000}"/>
    <cellStyle name="20% - Accent1 2 7 2 2 3" xfId="8400" xr:uid="{213C86B7-D64F-4760-9416-44C91AEA9DD6}"/>
    <cellStyle name="20% - Accent1 2 7 2 3" xfId="152" xr:uid="{00000000-0005-0000-0000-0000C7000000}"/>
    <cellStyle name="20% - Accent1 2 7 2 4" xfId="8399" xr:uid="{E42B6C0E-70A3-4B9B-8C4B-1E691AF80BE7}"/>
    <cellStyle name="20% - Accent1 2 7 3" xfId="153" xr:uid="{00000000-0005-0000-0000-0000C8000000}"/>
    <cellStyle name="20% - Accent1 2 7 3 2" xfId="154" xr:uid="{00000000-0005-0000-0000-0000C9000000}"/>
    <cellStyle name="20% - Accent1 2 7 3 3" xfId="8401" xr:uid="{B54BFA9B-9535-4D66-9E39-8137D1DEA47A}"/>
    <cellStyle name="20% - Accent1 2 7 4" xfId="155" xr:uid="{00000000-0005-0000-0000-0000CA000000}"/>
    <cellStyle name="20% - Accent1 2 7 5" xfId="8398" xr:uid="{CD5A84E9-DBCB-49BA-8CED-BFD13448167B}"/>
    <cellStyle name="20% - Accent1 2 8" xfId="156" xr:uid="{00000000-0005-0000-0000-0000CB000000}"/>
    <cellStyle name="20% - Accent1 2 8 2" xfId="157" xr:uid="{00000000-0005-0000-0000-0000CC000000}"/>
    <cellStyle name="20% - Accent1 2 8 2 2" xfId="158" xr:uid="{00000000-0005-0000-0000-0000CD000000}"/>
    <cellStyle name="20% - Accent1 2 8 2 3" xfId="8403" xr:uid="{3787BCCF-9F30-4DC2-9F9D-EEDC9164514A}"/>
    <cellStyle name="20% - Accent1 2 8 3" xfId="159" xr:uid="{00000000-0005-0000-0000-0000CE000000}"/>
    <cellStyle name="20% - Accent1 2 8 4" xfId="8402" xr:uid="{50D7111F-7525-46E1-A91E-FBE7C3178581}"/>
    <cellStyle name="20% - Accent1 2 9" xfId="160" xr:uid="{00000000-0005-0000-0000-0000CF000000}"/>
    <cellStyle name="20% - Accent1 2 9 2" xfId="161" xr:uid="{00000000-0005-0000-0000-0000D0000000}"/>
    <cellStyle name="20% - Accent1 2 9 3" xfId="8404" xr:uid="{89F51006-D9D0-4117-BBDA-7A934FDA72CA}"/>
    <cellStyle name="20% - Accent1 3" xfId="162" xr:uid="{00000000-0005-0000-0000-0000D1000000}"/>
    <cellStyle name="20% - Accent1 3 10" xfId="8405" xr:uid="{0CBEEE62-8BF8-49B0-A17B-2C4B294D1202}"/>
    <cellStyle name="20% - Accent1 3 2" xfId="163" xr:uid="{00000000-0005-0000-0000-0000D2000000}"/>
    <cellStyle name="20% - Accent1 3 2 2" xfId="164" xr:uid="{00000000-0005-0000-0000-0000D3000000}"/>
    <cellStyle name="20% - Accent1 3 2 2 2" xfId="165" xr:uid="{00000000-0005-0000-0000-0000D4000000}"/>
    <cellStyle name="20% - Accent1 3 2 2 2 2" xfId="166" xr:uid="{00000000-0005-0000-0000-0000D5000000}"/>
    <cellStyle name="20% - Accent1 3 2 2 2 2 2" xfId="167" xr:uid="{00000000-0005-0000-0000-0000D6000000}"/>
    <cellStyle name="20% - Accent1 3 2 2 2 2 3" xfId="8409" xr:uid="{8B465754-8901-42B9-9036-3B1D0FD2667C}"/>
    <cellStyle name="20% - Accent1 3 2 2 2 3" xfId="168" xr:uid="{00000000-0005-0000-0000-0000D7000000}"/>
    <cellStyle name="20% - Accent1 3 2 2 2 4" xfId="8408" xr:uid="{B94ADDF5-54E7-4D48-B63B-A8E2D616773A}"/>
    <cellStyle name="20% - Accent1 3 2 2 3" xfId="169" xr:uid="{00000000-0005-0000-0000-0000D8000000}"/>
    <cellStyle name="20% - Accent1 3 2 2 3 2" xfId="170" xr:uid="{00000000-0005-0000-0000-0000D9000000}"/>
    <cellStyle name="20% - Accent1 3 2 2 3 3" xfId="8410" xr:uid="{C6CDE6FE-9EE0-4E2E-91EB-DFB821E08C47}"/>
    <cellStyle name="20% - Accent1 3 2 2 4" xfId="171" xr:uid="{00000000-0005-0000-0000-0000DA000000}"/>
    <cellStyle name="20% - Accent1 3 2 2 5" xfId="8407" xr:uid="{A0E696AE-DAF2-4796-B403-CE1F9F471DD2}"/>
    <cellStyle name="20% - Accent1 3 2 3" xfId="172" xr:uid="{00000000-0005-0000-0000-0000DB000000}"/>
    <cellStyle name="20% - Accent1 3 2 3 2" xfId="173" xr:uid="{00000000-0005-0000-0000-0000DC000000}"/>
    <cellStyle name="20% - Accent1 3 2 3 2 2" xfId="174" xr:uid="{00000000-0005-0000-0000-0000DD000000}"/>
    <cellStyle name="20% - Accent1 3 2 3 2 2 2" xfId="175" xr:uid="{00000000-0005-0000-0000-0000DE000000}"/>
    <cellStyle name="20% - Accent1 3 2 3 2 2 3" xfId="8413" xr:uid="{82CA1E25-2F67-4AED-8A95-608FC5A27FC0}"/>
    <cellStyle name="20% - Accent1 3 2 3 2 3" xfId="176" xr:uid="{00000000-0005-0000-0000-0000DF000000}"/>
    <cellStyle name="20% - Accent1 3 2 3 2 4" xfId="8412" xr:uid="{46085994-8DA9-4068-94DF-7FA54D18A645}"/>
    <cellStyle name="20% - Accent1 3 2 3 3" xfId="177" xr:uid="{00000000-0005-0000-0000-0000E0000000}"/>
    <cellStyle name="20% - Accent1 3 2 3 3 2" xfId="178" xr:uid="{00000000-0005-0000-0000-0000E1000000}"/>
    <cellStyle name="20% - Accent1 3 2 3 3 3" xfId="8414" xr:uid="{207CB612-37A6-4842-876C-1B07FD210319}"/>
    <cellStyle name="20% - Accent1 3 2 3 4" xfId="179" xr:uid="{00000000-0005-0000-0000-0000E2000000}"/>
    <cellStyle name="20% - Accent1 3 2 3 5" xfId="8411" xr:uid="{913814C6-CFD5-4566-A4E2-14C86222D2A2}"/>
    <cellStyle name="20% - Accent1 3 2 4" xfId="180" xr:uid="{00000000-0005-0000-0000-0000E3000000}"/>
    <cellStyle name="20% - Accent1 3 2 4 2" xfId="181" xr:uid="{00000000-0005-0000-0000-0000E4000000}"/>
    <cellStyle name="20% - Accent1 3 2 4 2 2" xfId="182" xr:uid="{00000000-0005-0000-0000-0000E5000000}"/>
    <cellStyle name="20% - Accent1 3 2 4 2 2 2" xfId="183" xr:uid="{00000000-0005-0000-0000-0000E6000000}"/>
    <cellStyle name="20% - Accent1 3 2 4 2 2 3" xfId="8417" xr:uid="{927AC01B-FFDC-456C-8AE5-94D2047B84ED}"/>
    <cellStyle name="20% - Accent1 3 2 4 2 3" xfId="184" xr:uid="{00000000-0005-0000-0000-0000E7000000}"/>
    <cellStyle name="20% - Accent1 3 2 4 2 4" xfId="8416" xr:uid="{1864796D-E706-4A3A-9EFA-3DFE5A02F890}"/>
    <cellStyle name="20% - Accent1 3 2 4 3" xfId="185" xr:uid="{00000000-0005-0000-0000-0000E8000000}"/>
    <cellStyle name="20% - Accent1 3 2 4 3 2" xfId="186" xr:uid="{00000000-0005-0000-0000-0000E9000000}"/>
    <cellStyle name="20% - Accent1 3 2 4 3 3" xfId="8418" xr:uid="{94498C53-080E-41C1-B00E-52F2E5456AEF}"/>
    <cellStyle name="20% - Accent1 3 2 4 4" xfId="187" xr:uid="{00000000-0005-0000-0000-0000EA000000}"/>
    <cellStyle name="20% - Accent1 3 2 4 5" xfId="8415" xr:uid="{CD47948B-F7DD-4DFA-8974-FE89F3FDE2CE}"/>
    <cellStyle name="20% - Accent1 3 2 5" xfId="188" xr:uid="{00000000-0005-0000-0000-0000EB000000}"/>
    <cellStyle name="20% - Accent1 3 2 5 2" xfId="189" xr:uid="{00000000-0005-0000-0000-0000EC000000}"/>
    <cellStyle name="20% - Accent1 3 2 5 2 2" xfId="190" xr:uid="{00000000-0005-0000-0000-0000ED000000}"/>
    <cellStyle name="20% - Accent1 3 2 5 2 2 2" xfId="191" xr:uid="{00000000-0005-0000-0000-0000EE000000}"/>
    <cellStyle name="20% - Accent1 3 2 5 2 2 3" xfId="8421" xr:uid="{2AD31597-0805-4985-A512-9B4408AB22DF}"/>
    <cellStyle name="20% - Accent1 3 2 5 2 3" xfId="192" xr:uid="{00000000-0005-0000-0000-0000EF000000}"/>
    <cellStyle name="20% - Accent1 3 2 5 2 4" xfId="8420" xr:uid="{BF17F811-ACEB-480E-B512-586A0990B139}"/>
    <cellStyle name="20% - Accent1 3 2 5 3" xfId="193" xr:uid="{00000000-0005-0000-0000-0000F0000000}"/>
    <cellStyle name="20% - Accent1 3 2 5 3 2" xfId="194" xr:uid="{00000000-0005-0000-0000-0000F1000000}"/>
    <cellStyle name="20% - Accent1 3 2 5 3 3" xfId="8422" xr:uid="{1F51A553-9742-4E5C-848F-1972D2961484}"/>
    <cellStyle name="20% - Accent1 3 2 5 4" xfId="195" xr:uid="{00000000-0005-0000-0000-0000F2000000}"/>
    <cellStyle name="20% - Accent1 3 2 5 5" xfId="8419" xr:uid="{B369EBB4-BE51-41B9-8E11-63A7E61C2596}"/>
    <cellStyle name="20% - Accent1 3 2 6" xfId="196" xr:uid="{00000000-0005-0000-0000-0000F3000000}"/>
    <cellStyle name="20% - Accent1 3 2 6 2" xfId="197" xr:uid="{00000000-0005-0000-0000-0000F4000000}"/>
    <cellStyle name="20% - Accent1 3 2 6 2 2" xfId="198" xr:uid="{00000000-0005-0000-0000-0000F5000000}"/>
    <cellStyle name="20% - Accent1 3 2 6 2 3" xfId="8424" xr:uid="{E1B87855-0561-482E-9E0C-C5F24603DE4E}"/>
    <cellStyle name="20% - Accent1 3 2 6 3" xfId="199" xr:uid="{00000000-0005-0000-0000-0000F6000000}"/>
    <cellStyle name="20% - Accent1 3 2 6 4" xfId="8423" xr:uid="{67462B93-9476-4AC2-87E7-3FF702079990}"/>
    <cellStyle name="20% - Accent1 3 2 7" xfId="200" xr:uid="{00000000-0005-0000-0000-0000F7000000}"/>
    <cellStyle name="20% - Accent1 3 2 7 2" xfId="201" xr:uid="{00000000-0005-0000-0000-0000F8000000}"/>
    <cellStyle name="20% - Accent1 3 2 7 3" xfId="8425" xr:uid="{6897CCA6-BD25-4A7D-97BF-A8AF0DB06380}"/>
    <cellStyle name="20% - Accent1 3 2 8" xfId="202" xr:uid="{00000000-0005-0000-0000-0000F9000000}"/>
    <cellStyle name="20% - Accent1 3 2 9" xfId="8406" xr:uid="{F7E14A0F-D4AA-4347-AA1A-60017A1638B4}"/>
    <cellStyle name="20% - Accent1 3 3" xfId="203" xr:uid="{00000000-0005-0000-0000-0000FA000000}"/>
    <cellStyle name="20% - Accent1 3 3 2" xfId="204" xr:uid="{00000000-0005-0000-0000-0000FB000000}"/>
    <cellStyle name="20% - Accent1 3 3 2 2" xfId="205" xr:uid="{00000000-0005-0000-0000-0000FC000000}"/>
    <cellStyle name="20% - Accent1 3 3 2 2 2" xfId="206" xr:uid="{00000000-0005-0000-0000-0000FD000000}"/>
    <cellStyle name="20% - Accent1 3 3 2 2 3" xfId="8428" xr:uid="{0625D433-51CC-481A-B434-B7A1C9888747}"/>
    <cellStyle name="20% - Accent1 3 3 2 3" xfId="207" xr:uid="{00000000-0005-0000-0000-0000FE000000}"/>
    <cellStyle name="20% - Accent1 3 3 2 4" xfId="8427" xr:uid="{66E1F55B-C3E0-4761-9A81-7F7D8E62A125}"/>
    <cellStyle name="20% - Accent1 3 3 3" xfId="208" xr:uid="{00000000-0005-0000-0000-0000FF000000}"/>
    <cellStyle name="20% - Accent1 3 3 3 2" xfId="209" xr:uid="{00000000-0005-0000-0000-000000010000}"/>
    <cellStyle name="20% - Accent1 3 3 3 3" xfId="8429" xr:uid="{DD16FB34-93E7-436C-AC7C-8E9FC21D58C4}"/>
    <cellStyle name="20% - Accent1 3 3 4" xfId="210" xr:uid="{00000000-0005-0000-0000-000001010000}"/>
    <cellStyle name="20% - Accent1 3 3 5" xfId="8426" xr:uid="{FB7D1596-C62D-460F-A698-8F18079E91CA}"/>
    <cellStyle name="20% - Accent1 3 4" xfId="211" xr:uid="{00000000-0005-0000-0000-000002010000}"/>
    <cellStyle name="20% - Accent1 3 4 2" xfId="212" xr:uid="{00000000-0005-0000-0000-000003010000}"/>
    <cellStyle name="20% - Accent1 3 4 2 2" xfId="213" xr:uid="{00000000-0005-0000-0000-000004010000}"/>
    <cellStyle name="20% - Accent1 3 4 2 2 2" xfId="214" xr:uid="{00000000-0005-0000-0000-000005010000}"/>
    <cellStyle name="20% - Accent1 3 4 2 2 3" xfId="8432" xr:uid="{6F5A1B9D-941D-4E2A-8CA2-65671F910E8E}"/>
    <cellStyle name="20% - Accent1 3 4 2 3" xfId="215" xr:uid="{00000000-0005-0000-0000-000006010000}"/>
    <cellStyle name="20% - Accent1 3 4 2 4" xfId="8431" xr:uid="{601BA123-6E28-4DB5-81BB-131CBD52FD1D}"/>
    <cellStyle name="20% - Accent1 3 4 3" xfId="216" xr:uid="{00000000-0005-0000-0000-000007010000}"/>
    <cellStyle name="20% - Accent1 3 4 3 2" xfId="217" xr:uid="{00000000-0005-0000-0000-000008010000}"/>
    <cellStyle name="20% - Accent1 3 4 3 3" xfId="8433" xr:uid="{32C943A2-F44B-4144-BCE4-6E61B7BED390}"/>
    <cellStyle name="20% - Accent1 3 4 4" xfId="218" xr:uid="{00000000-0005-0000-0000-000009010000}"/>
    <cellStyle name="20% - Accent1 3 4 5" xfId="8430" xr:uid="{B5F9000D-E868-4F5A-9DB4-96B1647A19E4}"/>
    <cellStyle name="20% - Accent1 3 5" xfId="219" xr:uid="{00000000-0005-0000-0000-00000A010000}"/>
    <cellStyle name="20% - Accent1 3 5 2" xfId="220" xr:uid="{00000000-0005-0000-0000-00000B010000}"/>
    <cellStyle name="20% - Accent1 3 5 2 2" xfId="221" xr:uid="{00000000-0005-0000-0000-00000C010000}"/>
    <cellStyle name="20% - Accent1 3 5 2 2 2" xfId="222" xr:uid="{00000000-0005-0000-0000-00000D010000}"/>
    <cellStyle name="20% - Accent1 3 5 2 2 3" xfId="8436" xr:uid="{3ED8AD0F-B0B2-4D8E-A7EA-83F5D4C36C90}"/>
    <cellStyle name="20% - Accent1 3 5 2 3" xfId="223" xr:uid="{00000000-0005-0000-0000-00000E010000}"/>
    <cellStyle name="20% - Accent1 3 5 2 4" xfId="8435" xr:uid="{2823E752-66CF-4E0C-8012-5CD861403B7A}"/>
    <cellStyle name="20% - Accent1 3 5 3" xfId="224" xr:uid="{00000000-0005-0000-0000-00000F010000}"/>
    <cellStyle name="20% - Accent1 3 5 3 2" xfId="225" xr:uid="{00000000-0005-0000-0000-000010010000}"/>
    <cellStyle name="20% - Accent1 3 5 3 3" xfId="8437" xr:uid="{7CDE8DA1-2A83-47B4-B1CB-652E6EE63604}"/>
    <cellStyle name="20% - Accent1 3 5 4" xfId="226" xr:uid="{00000000-0005-0000-0000-000011010000}"/>
    <cellStyle name="20% - Accent1 3 5 5" xfId="8434" xr:uid="{3C73E7D7-F378-41D2-BD1A-5F5456749FDA}"/>
    <cellStyle name="20% - Accent1 3 6" xfId="227" xr:uid="{00000000-0005-0000-0000-000012010000}"/>
    <cellStyle name="20% - Accent1 3 6 2" xfId="228" xr:uid="{00000000-0005-0000-0000-000013010000}"/>
    <cellStyle name="20% - Accent1 3 6 2 2" xfId="229" xr:uid="{00000000-0005-0000-0000-000014010000}"/>
    <cellStyle name="20% - Accent1 3 6 2 2 2" xfId="230" xr:uid="{00000000-0005-0000-0000-000015010000}"/>
    <cellStyle name="20% - Accent1 3 6 2 2 3" xfId="8440" xr:uid="{C77DDE9D-D7E3-4A2D-AF2B-DEA727CE334D}"/>
    <cellStyle name="20% - Accent1 3 6 2 3" xfId="231" xr:uid="{00000000-0005-0000-0000-000016010000}"/>
    <cellStyle name="20% - Accent1 3 6 2 4" xfId="8439" xr:uid="{789018BE-E0BB-46ED-8BCA-CC51CAF465C1}"/>
    <cellStyle name="20% - Accent1 3 6 3" xfId="232" xr:uid="{00000000-0005-0000-0000-000017010000}"/>
    <cellStyle name="20% - Accent1 3 6 3 2" xfId="233" xr:uid="{00000000-0005-0000-0000-000018010000}"/>
    <cellStyle name="20% - Accent1 3 6 3 3" xfId="8441" xr:uid="{BDEECC56-D0AA-449D-B1B2-314F1A3CEFDF}"/>
    <cellStyle name="20% - Accent1 3 6 4" xfId="234" xr:uid="{00000000-0005-0000-0000-000019010000}"/>
    <cellStyle name="20% - Accent1 3 6 5" xfId="8438" xr:uid="{AAAF7BC0-9FF8-428B-8B21-CC489FED78ED}"/>
    <cellStyle name="20% - Accent1 3 7" xfId="235" xr:uid="{00000000-0005-0000-0000-00001A010000}"/>
    <cellStyle name="20% - Accent1 3 7 2" xfId="236" xr:uid="{00000000-0005-0000-0000-00001B010000}"/>
    <cellStyle name="20% - Accent1 3 7 2 2" xfId="237" xr:uid="{00000000-0005-0000-0000-00001C010000}"/>
    <cellStyle name="20% - Accent1 3 7 2 3" xfId="8443" xr:uid="{C3D0466B-EF28-4A86-A73C-8DA18774D709}"/>
    <cellStyle name="20% - Accent1 3 7 3" xfId="238" xr:uid="{00000000-0005-0000-0000-00001D010000}"/>
    <cellStyle name="20% - Accent1 3 7 4" xfId="8442" xr:uid="{7FFDC19A-7473-4B23-BD5E-14EF2A43D1B2}"/>
    <cellStyle name="20% - Accent1 3 8" xfId="239" xr:uid="{00000000-0005-0000-0000-00001E010000}"/>
    <cellStyle name="20% - Accent1 3 8 2" xfId="240" xr:uid="{00000000-0005-0000-0000-00001F010000}"/>
    <cellStyle name="20% - Accent1 3 8 3" xfId="8444" xr:uid="{5F9DC705-7A15-455D-AD0F-072A6B9E8F3C}"/>
    <cellStyle name="20% - Accent1 3 9" xfId="241" xr:uid="{00000000-0005-0000-0000-000020010000}"/>
    <cellStyle name="20% - Accent1 4" xfId="242" xr:uid="{00000000-0005-0000-0000-000021010000}"/>
    <cellStyle name="20% - Accent1 4 2" xfId="243" xr:uid="{00000000-0005-0000-0000-000022010000}"/>
    <cellStyle name="20% - Accent1 4 2 2" xfId="244" xr:uid="{00000000-0005-0000-0000-000023010000}"/>
    <cellStyle name="20% - Accent1 4 2 2 2" xfId="245" xr:uid="{00000000-0005-0000-0000-000024010000}"/>
    <cellStyle name="20% - Accent1 4 2 2 2 2" xfId="246" xr:uid="{00000000-0005-0000-0000-000025010000}"/>
    <cellStyle name="20% - Accent1 4 2 2 2 3" xfId="8448" xr:uid="{AD868F41-93EF-4C59-B5C8-35FCD6399F97}"/>
    <cellStyle name="20% - Accent1 4 2 2 3" xfId="247" xr:uid="{00000000-0005-0000-0000-000026010000}"/>
    <cellStyle name="20% - Accent1 4 2 2 4" xfId="8447" xr:uid="{311986B2-6695-4729-8388-8342BA32D480}"/>
    <cellStyle name="20% - Accent1 4 2 3" xfId="248" xr:uid="{00000000-0005-0000-0000-000027010000}"/>
    <cellStyle name="20% - Accent1 4 2 3 2" xfId="249" xr:uid="{00000000-0005-0000-0000-000028010000}"/>
    <cellStyle name="20% - Accent1 4 2 3 3" xfId="8449" xr:uid="{28A122EF-CDDC-4AC2-B5D7-B0CD5FFBBE21}"/>
    <cellStyle name="20% - Accent1 4 2 4" xfId="250" xr:uid="{00000000-0005-0000-0000-000029010000}"/>
    <cellStyle name="20% - Accent1 4 2 5" xfId="8446" xr:uid="{C610F3EF-3F27-4BD4-8B54-7A1B3F5D8AF9}"/>
    <cellStyle name="20% - Accent1 4 3" xfId="251" xr:uid="{00000000-0005-0000-0000-00002A010000}"/>
    <cellStyle name="20% - Accent1 4 3 2" xfId="252" xr:uid="{00000000-0005-0000-0000-00002B010000}"/>
    <cellStyle name="20% - Accent1 4 3 2 2" xfId="253" xr:uid="{00000000-0005-0000-0000-00002C010000}"/>
    <cellStyle name="20% - Accent1 4 3 2 2 2" xfId="254" xr:uid="{00000000-0005-0000-0000-00002D010000}"/>
    <cellStyle name="20% - Accent1 4 3 2 2 3" xfId="8452" xr:uid="{A721DD2D-FED4-4CC4-9BFA-7EEFD4AFFA3A}"/>
    <cellStyle name="20% - Accent1 4 3 2 3" xfId="255" xr:uid="{00000000-0005-0000-0000-00002E010000}"/>
    <cellStyle name="20% - Accent1 4 3 2 4" xfId="8451" xr:uid="{23C156D3-C853-4738-907F-2EDEC37BADED}"/>
    <cellStyle name="20% - Accent1 4 3 3" xfId="256" xr:uid="{00000000-0005-0000-0000-00002F010000}"/>
    <cellStyle name="20% - Accent1 4 3 3 2" xfId="257" xr:uid="{00000000-0005-0000-0000-000030010000}"/>
    <cellStyle name="20% - Accent1 4 3 3 3" xfId="8453" xr:uid="{DC7CE0BD-8AE6-41F2-9B89-CED416DF4F52}"/>
    <cellStyle name="20% - Accent1 4 3 4" xfId="258" xr:uid="{00000000-0005-0000-0000-000031010000}"/>
    <cellStyle name="20% - Accent1 4 3 5" xfId="8450" xr:uid="{AAB490A1-ADF7-46CC-B13A-A00903803E1A}"/>
    <cellStyle name="20% - Accent1 4 4" xfId="259" xr:uid="{00000000-0005-0000-0000-000032010000}"/>
    <cellStyle name="20% - Accent1 4 4 2" xfId="260" xr:uid="{00000000-0005-0000-0000-000033010000}"/>
    <cellStyle name="20% - Accent1 4 4 2 2" xfId="261" xr:uid="{00000000-0005-0000-0000-000034010000}"/>
    <cellStyle name="20% - Accent1 4 4 2 2 2" xfId="262" xr:uid="{00000000-0005-0000-0000-000035010000}"/>
    <cellStyle name="20% - Accent1 4 4 2 2 3" xfId="8456" xr:uid="{202CF507-4AD0-4A19-B6C6-E90E8BD21BDC}"/>
    <cellStyle name="20% - Accent1 4 4 2 3" xfId="263" xr:uid="{00000000-0005-0000-0000-000036010000}"/>
    <cellStyle name="20% - Accent1 4 4 2 4" xfId="8455" xr:uid="{65B41C39-9D3C-4751-9D42-F8DF1FA8A85A}"/>
    <cellStyle name="20% - Accent1 4 4 3" xfId="264" xr:uid="{00000000-0005-0000-0000-000037010000}"/>
    <cellStyle name="20% - Accent1 4 4 3 2" xfId="265" xr:uid="{00000000-0005-0000-0000-000038010000}"/>
    <cellStyle name="20% - Accent1 4 4 3 3" xfId="8457" xr:uid="{B5214577-FF29-4B04-90EC-D4F5F6EBCFD8}"/>
    <cellStyle name="20% - Accent1 4 4 4" xfId="266" xr:uid="{00000000-0005-0000-0000-000039010000}"/>
    <cellStyle name="20% - Accent1 4 4 5" xfId="8454" xr:uid="{2645C64A-6875-4CCF-B5ED-C848F74A0AC4}"/>
    <cellStyle name="20% - Accent1 4 5" xfId="267" xr:uid="{00000000-0005-0000-0000-00003A010000}"/>
    <cellStyle name="20% - Accent1 4 5 2" xfId="268" xr:uid="{00000000-0005-0000-0000-00003B010000}"/>
    <cellStyle name="20% - Accent1 4 5 2 2" xfId="269" xr:uid="{00000000-0005-0000-0000-00003C010000}"/>
    <cellStyle name="20% - Accent1 4 5 2 2 2" xfId="270" xr:uid="{00000000-0005-0000-0000-00003D010000}"/>
    <cellStyle name="20% - Accent1 4 5 2 2 3" xfId="8460" xr:uid="{4BC03FF9-8C82-48DB-987B-20830963576D}"/>
    <cellStyle name="20% - Accent1 4 5 2 3" xfId="271" xr:uid="{00000000-0005-0000-0000-00003E010000}"/>
    <cellStyle name="20% - Accent1 4 5 2 4" xfId="8459" xr:uid="{136824AA-97A3-4F70-821D-A2422F55C630}"/>
    <cellStyle name="20% - Accent1 4 5 3" xfId="272" xr:uid="{00000000-0005-0000-0000-00003F010000}"/>
    <cellStyle name="20% - Accent1 4 5 3 2" xfId="273" xr:uid="{00000000-0005-0000-0000-000040010000}"/>
    <cellStyle name="20% - Accent1 4 5 3 3" xfId="8461" xr:uid="{A49C55DD-EA9D-41F9-8AA7-B2A9C7CC6B19}"/>
    <cellStyle name="20% - Accent1 4 5 4" xfId="274" xr:uid="{00000000-0005-0000-0000-000041010000}"/>
    <cellStyle name="20% - Accent1 4 5 5" xfId="8458" xr:uid="{81B13C41-C208-4DA7-A208-9D706F2D8727}"/>
    <cellStyle name="20% - Accent1 4 6" xfId="275" xr:uid="{00000000-0005-0000-0000-000042010000}"/>
    <cellStyle name="20% - Accent1 4 6 2" xfId="276" xr:uid="{00000000-0005-0000-0000-000043010000}"/>
    <cellStyle name="20% - Accent1 4 6 2 2" xfId="277" xr:uid="{00000000-0005-0000-0000-000044010000}"/>
    <cellStyle name="20% - Accent1 4 6 2 3" xfId="8463" xr:uid="{1BD7A319-F935-4606-A92B-DF7A104977FA}"/>
    <cellStyle name="20% - Accent1 4 6 3" xfId="278" xr:uid="{00000000-0005-0000-0000-000045010000}"/>
    <cellStyle name="20% - Accent1 4 6 4" xfId="8462" xr:uid="{E5FC17F7-BCA9-4283-9FB4-340C25C12572}"/>
    <cellStyle name="20% - Accent1 4 7" xfId="279" xr:uid="{00000000-0005-0000-0000-000046010000}"/>
    <cellStyle name="20% - Accent1 4 7 2" xfId="280" xr:uid="{00000000-0005-0000-0000-000047010000}"/>
    <cellStyle name="20% - Accent1 4 7 3" xfId="8464" xr:uid="{B50668D5-AE47-4BDE-B2A8-78B392D5399F}"/>
    <cellStyle name="20% - Accent1 4 8" xfId="281" xr:uid="{00000000-0005-0000-0000-000048010000}"/>
    <cellStyle name="20% - Accent1 4 9" xfId="8445" xr:uid="{DBB5C3DA-1EF1-43B1-B49C-9EF846E15750}"/>
    <cellStyle name="20% - Accent1 5" xfId="282" xr:uid="{00000000-0005-0000-0000-000049010000}"/>
    <cellStyle name="20% - Accent1 5 2" xfId="283" xr:uid="{00000000-0005-0000-0000-00004A010000}"/>
    <cellStyle name="20% - Accent1 5 2 2" xfId="284" xr:uid="{00000000-0005-0000-0000-00004B010000}"/>
    <cellStyle name="20% - Accent1 5 2 2 2" xfId="285" xr:uid="{00000000-0005-0000-0000-00004C010000}"/>
    <cellStyle name="20% - Accent1 5 2 2 3" xfId="8467" xr:uid="{54503FA2-8047-486D-9AC9-A6C6CF0D4A46}"/>
    <cellStyle name="20% - Accent1 5 2 3" xfId="286" xr:uid="{00000000-0005-0000-0000-00004D010000}"/>
    <cellStyle name="20% - Accent1 5 2 4" xfId="8466" xr:uid="{A6CAE163-AEE9-4FD5-90CF-6B38D51A71B7}"/>
    <cellStyle name="20% - Accent1 5 3" xfId="287" xr:uid="{00000000-0005-0000-0000-00004E010000}"/>
    <cellStyle name="20% - Accent1 5 3 2" xfId="288" xr:uid="{00000000-0005-0000-0000-00004F010000}"/>
    <cellStyle name="20% - Accent1 5 3 3" xfId="8468" xr:uid="{5C7BCBE7-03ED-47BF-BFFB-7AC20B794431}"/>
    <cellStyle name="20% - Accent1 5 4" xfId="289" xr:uid="{00000000-0005-0000-0000-000050010000}"/>
    <cellStyle name="20% - Accent1 5 5" xfId="8465" xr:uid="{464F8C48-AB0B-40AF-B1D3-A12AF5987CBE}"/>
    <cellStyle name="20% - Accent1 6" xfId="290" xr:uid="{00000000-0005-0000-0000-000051010000}"/>
    <cellStyle name="20% - Accent1 6 2" xfId="291" xr:uid="{00000000-0005-0000-0000-000052010000}"/>
    <cellStyle name="20% - Accent1 6 2 2" xfId="292" xr:uid="{00000000-0005-0000-0000-000053010000}"/>
    <cellStyle name="20% - Accent1 6 2 2 2" xfId="293" xr:uid="{00000000-0005-0000-0000-000054010000}"/>
    <cellStyle name="20% - Accent1 6 2 2 3" xfId="8471" xr:uid="{FD9968A7-0CA5-40F0-BC3C-C158BE08DA8C}"/>
    <cellStyle name="20% - Accent1 6 2 3" xfId="294" xr:uid="{00000000-0005-0000-0000-000055010000}"/>
    <cellStyle name="20% - Accent1 6 2 4" xfId="8470" xr:uid="{7D16E843-4933-44C9-895D-E362B5B70B65}"/>
    <cellStyle name="20% - Accent1 6 3" xfId="295" xr:uid="{00000000-0005-0000-0000-000056010000}"/>
    <cellStyle name="20% - Accent1 6 3 2" xfId="296" xr:uid="{00000000-0005-0000-0000-000057010000}"/>
    <cellStyle name="20% - Accent1 6 3 3" xfId="8472" xr:uid="{1188D0B2-9133-426A-899A-7FA0B7DB2D8D}"/>
    <cellStyle name="20% - Accent1 6 4" xfId="297" xr:uid="{00000000-0005-0000-0000-000058010000}"/>
    <cellStyle name="20% - Accent1 6 5" xfId="8469" xr:uid="{369A209B-860D-45C3-A8A0-9D860D097834}"/>
    <cellStyle name="20% - Accent1 7" xfId="298" xr:uid="{00000000-0005-0000-0000-000059010000}"/>
    <cellStyle name="20% - Accent1 7 2" xfId="299" xr:uid="{00000000-0005-0000-0000-00005A010000}"/>
    <cellStyle name="20% - Accent1 7 2 2" xfId="300" xr:uid="{00000000-0005-0000-0000-00005B010000}"/>
    <cellStyle name="20% - Accent1 7 2 2 2" xfId="301" xr:uid="{00000000-0005-0000-0000-00005C010000}"/>
    <cellStyle name="20% - Accent1 7 2 2 3" xfId="8475" xr:uid="{937ABC1D-3D6D-485B-932F-D7D8F79056DC}"/>
    <cellStyle name="20% - Accent1 7 2 3" xfId="302" xr:uid="{00000000-0005-0000-0000-00005D010000}"/>
    <cellStyle name="20% - Accent1 7 2 4" xfId="8474" xr:uid="{3490BE37-5AE4-4E3B-8944-94962403049C}"/>
    <cellStyle name="20% - Accent1 7 3" xfId="303" xr:uid="{00000000-0005-0000-0000-00005E010000}"/>
    <cellStyle name="20% - Accent1 7 3 2" xfId="304" xr:uid="{00000000-0005-0000-0000-00005F010000}"/>
    <cellStyle name="20% - Accent1 7 3 3" xfId="8476" xr:uid="{E9A6761F-F44F-474A-A405-FD7B6D994852}"/>
    <cellStyle name="20% - Accent1 7 4" xfId="305" xr:uid="{00000000-0005-0000-0000-000060010000}"/>
    <cellStyle name="20% - Accent1 7 5" xfId="8473" xr:uid="{FB22E879-7E28-4869-9F7E-2EBE89ACAFD9}"/>
    <cellStyle name="20% - Accent1 8" xfId="306" xr:uid="{00000000-0005-0000-0000-000061010000}"/>
    <cellStyle name="20% - Accent1 8 2" xfId="307" xr:uid="{00000000-0005-0000-0000-000062010000}"/>
    <cellStyle name="20% - Accent1 8 2 2" xfId="308" xr:uid="{00000000-0005-0000-0000-000063010000}"/>
    <cellStyle name="20% - Accent1 8 2 2 2" xfId="309" xr:uid="{00000000-0005-0000-0000-000064010000}"/>
    <cellStyle name="20% - Accent1 8 2 2 3" xfId="8479" xr:uid="{9DAC41AB-5B93-4936-AAC1-ED17108F0C59}"/>
    <cellStyle name="20% - Accent1 8 2 3" xfId="310" xr:uid="{00000000-0005-0000-0000-000065010000}"/>
    <cellStyle name="20% - Accent1 8 2 4" xfId="8478" xr:uid="{F3FB4743-7088-4BEC-9A3E-05C1AF71FEED}"/>
    <cellStyle name="20% - Accent1 8 3" xfId="311" xr:uid="{00000000-0005-0000-0000-000066010000}"/>
    <cellStyle name="20% - Accent1 8 3 2" xfId="312" xr:uid="{00000000-0005-0000-0000-000067010000}"/>
    <cellStyle name="20% - Accent1 8 3 3" xfId="8480" xr:uid="{DDF0BFB3-C0C0-47A5-8D83-DD7020B13E0D}"/>
    <cellStyle name="20% - Accent1 8 4" xfId="313" xr:uid="{00000000-0005-0000-0000-000068010000}"/>
    <cellStyle name="20% - Accent1 8 5" xfId="8477" xr:uid="{4990125F-4786-4E84-A5BB-C72FCAA0C417}"/>
    <cellStyle name="20% - Accent2 2" xfId="314" xr:uid="{00000000-0005-0000-0000-000069010000}"/>
    <cellStyle name="20% - Accent2 2 10" xfId="315" xr:uid="{00000000-0005-0000-0000-00006A010000}"/>
    <cellStyle name="20% - Accent2 2 11" xfId="8481" xr:uid="{FFB39380-D6D1-4A1C-A564-03A5CF0C69DD}"/>
    <cellStyle name="20% - Accent2 2 2" xfId="316" xr:uid="{00000000-0005-0000-0000-00006B010000}"/>
    <cellStyle name="20% - Accent2 2 2 10" xfId="8482" xr:uid="{E5173DD8-2323-4822-90C8-9B656E9C475B}"/>
    <cellStyle name="20% - Accent2 2 2 2" xfId="317" xr:uid="{00000000-0005-0000-0000-00006C010000}"/>
    <cellStyle name="20% - Accent2 2 2 2 2" xfId="318" xr:uid="{00000000-0005-0000-0000-00006D010000}"/>
    <cellStyle name="20% - Accent2 2 2 2 2 2" xfId="319" xr:uid="{00000000-0005-0000-0000-00006E010000}"/>
    <cellStyle name="20% - Accent2 2 2 2 2 2 2" xfId="320" xr:uid="{00000000-0005-0000-0000-00006F010000}"/>
    <cellStyle name="20% - Accent2 2 2 2 2 2 2 2" xfId="321" xr:uid="{00000000-0005-0000-0000-000070010000}"/>
    <cellStyle name="20% - Accent2 2 2 2 2 2 2 3" xfId="8486" xr:uid="{D1C2F0E8-7538-4FE2-945F-791D44C9C4B9}"/>
    <cellStyle name="20% - Accent2 2 2 2 2 2 3" xfId="322" xr:uid="{00000000-0005-0000-0000-000071010000}"/>
    <cellStyle name="20% - Accent2 2 2 2 2 2 4" xfId="8485" xr:uid="{FD2A6359-1340-4C21-B096-792F869D2A2C}"/>
    <cellStyle name="20% - Accent2 2 2 2 2 3" xfId="323" xr:uid="{00000000-0005-0000-0000-000072010000}"/>
    <cellStyle name="20% - Accent2 2 2 2 2 3 2" xfId="324" xr:uid="{00000000-0005-0000-0000-000073010000}"/>
    <cellStyle name="20% - Accent2 2 2 2 2 3 3" xfId="8487" xr:uid="{C1BE2581-632F-441E-8E66-0B9A869C0A55}"/>
    <cellStyle name="20% - Accent2 2 2 2 2 4" xfId="325" xr:uid="{00000000-0005-0000-0000-000074010000}"/>
    <cellStyle name="20% - Accent2 2 2 2 2 5" xfId="8484" xr:uid="{0FC1FAF2-9EB1-41D0-BF04-F86DCB92C311}"/>
    <cellStyle name="20% - Accent2 2 2 2 3" xfId="326" xr:uid="{00000000-0005-0000-0000-000075010000}"/>
    <cellStyle name="20% - Accent2 2 2 2 3 2" xfId="327" xr:uid="{00000000-0005-0000-0000-000076010000}"/>
    <cellStyle name="20% - Accent2 2 2 2 3 2 2" xfId="328" xr:uid="{00000000-0005-0000-0000-000077010000}"/>
    <cellStyle name="20% - Accent2 2 2 2 3 2 2 2" xfId="329" xr:uid="{00000000-0005-0000-0000-000078010000}"/>
    <cellStyle name="20% - Accent2 2 2 2 3 2 2 3" xfId="8490" xr:uid="{0B9A867E-CF71-4065-BE12-CDFDD1081D98}"/>
    <cellStyle name="20% - Accent2 2 2 2 3 2 3" xfId="330" xr:uid="{00000000-0005-0000-0000-000079010000}"/>
    <cellStyle name="20% - Accent2 2 2 2 3 2 4" xfId="8489" xr:uid="{613C7932-1DB0-4AC4-9FF9-D70D45570512}"/>
    <cellStyle name="20% - Accent2 2 2 2 3 3" xfId="331" xr:uid="{00000000-0005-0000-0000-00007A010000}"/>
    <cellStyle name="20% - Accent2 2 2 2 3 3 2" xfId="332" xr:uid="{00000000-0005-0000-0000-00007B010000}"/>
    <cellStyle name="20% - Accent2 2 2 2 3 3 3" xfId="8491" xr:uid="{80E6A5A6-E6F7-4873-B227-4942D7E7B1BD}"/>
    <cellStyle name="20% - Accent2 2 2 2 3 4" xfId="333" xr:uid="{00000000-0005-0000-0000-00007C010000}"/>
    <cellStyle name="20% - Accent2 2 2 2 3 5" xfId="8488" xr:uid="{396026CB-50DB-4070-930B-39E05C31372D}"/>
    <cellStyle name="20% - Accent2 2 2 2 4" xfId="334" xr:uid="{00000000-0005-0000-0000-00007D010000}"/>
    <cellStyle name="20% - Accent2 2 2 2 4 2" xfId="335" xr:uid="{00000000-0005-0000-0000-00007E010000}"/>
    <cellStyle name="20% - Accent2 2 2 2 4 2 2" xfId="336" xr:uid="{00000000-0005-0000-0000-00007F010000}"/>
    <cellStyle name="20% - Accent2 2 2 2 4 2 2 2" xfId="337" xr:uid="{00000000-0005-0000-0000-000080010000}"/>
    <cellStyle name="20% - Accent2 2 2 2 4 2 2 3" xfId="8494" xr:uid="{1CA9AAB6-B71F-4A64-B842-60F59ADFF9DA}"/>
    <cellStyle name="20% - Accent2 2 2 2 4 2 3" xfId="338" xr:uid="{00000000-0005-0000-0000-000081010000}"/>
    <cellStyle name="20% - Accent2 2 2 2 4 2 4" xfId="8493" xr:uid="{B6056345-18A4-4ADF-885A-271BC4DDBA4C}"/>
    <cellStyle name="20% - Accent2 2 2 2 4 3" xfId="339" xr:uid="{00000000-0005-0000-0000-000082010000}"/>
    <cellStyle name="20% - Accent2 2 2 2 4 3 2" xfId="340" xr:uid="{00000000-0005-0000-0000-000083010000}"/>
    <cellStyle name="20% - Accent2 2 2 2 4 3 3" xfId="8495" xr:uid="{523B8E1D-8E32-4F16-AF61-9FE3D04A57C4}"/>
    <cellStyle name="20% - Accent2 2 2 2 4 4" xfId="341" xr:uid="{00000000-0005-0000-0000-000084010000}"/>
    <cellStyle name="20% - Accent2 2 2 2 4 5" xfId="8492" xr:uid="{A7CCBC05-23E0-4293-A728-A01EA536C51D}"/>
    <cellStyle name="20% - Accent2 2 2 2 5" xfId="342" xr:uid="{00000000-0005-0000-0000-000085010000}"/>
    <cellStyle name="20% - Accent2 2 2 2 5 2" xfId="343" xr:uid="{00000000-0005-0000-0000-000086010000}"/>
    <cellStyle name="20% - Accent2 2 2 2 5 2 2" xfId="344" xr:uid="{00000000-0005-0000-0000-000087010000}"/>
    <cellStyle name="20% - Accent2 2 2 2 5 2 2 2" xfId="345" xr:uid="{00000000-0005-0000-0000-000088010000}"/>
    <cellStyle name="20% - Accent2 2 2 2 5 2 2 3" xfId="8498" xr:uid="{0D070624-9213-41E8-A030-2446AC5A0927}"/>
    <cellStyle name="20% - Accent2 2 2 2 5 2 3" xfId="346" xr:uid="{00000000-0005-0000-0000-000089010000}"/>
    <cellStyle name="20% - Accent2 2 2 2 5 2 4" xfId="8497" xr:uid="{97A48654-DF80-49F9-8EDB-FCC1DF25D927}"/>
    <cellStyle name="20% - Accent2 2 2 2 5 3" xfId="347" xr:uid="{00000000-0005-0000-0000-00008A010000}"/>
    <cellStyle name="20% - Accent2 2 2 2 5 3 2" xfId="348" xr:uid="{00000000-0005-0000-0000-00008B010000}"/>
    <cellStyle name="20% - Accent2 2 2 2 5 3 3" xfId="8499" xr:uid="{10A1D722-FBD4-433A-9738-BF75BB7A4C36}"/>
    <cellStyle name="20% - Accent2 2 2 2 5 4" xfId="349" xr:uid="{00000000-0005-0000-0000-00008C010000}"/>
    <cellStyle name="20% - Accent2 2 2 2 5 5" xfId="8496" xr:uid="{D4E79108-9435-44CC-A7B5-B9A64746EE50}"/>
    <cellStyle name="20% - Accent2 2 2 2 6" xfId="350" xr:uid="{00000000-0005-0000-0000-00008D010000}"/>
    <cellStyle name="20% - Accent2 2 2 2 6 2" xfId="351" xr:uid="{00000000-0005-0000-0000-00008E010000}"/>
    <cellStyle name="20% - Accent2 2 2 2 6 2 2" xfId="352" xr:uid="{00000000-0005-0000-0000-00008F010000}"/>
    <cellStyle name="20% - Accent2 2 2 2 6 2 3" xfId="8501" xr:uid="{B3E82920-040E-4F63-8907-4297B637E9F5}"/>
    <cellStyle name="20% - Accent2 2 2 2 6 3" xfId="353" xr:uid="{00000000-0005-0000-0000-000090010000}"/>
    <cellStyle name="20% - Accent2 2 2 2 6 4" xfId="8500" xr:uid="{0106DDD1-FCB4-4702-89A5-4A230012FCA8}"/>
    <cellStyle name="20% - Accent2 2 2 2 7" xfId="354" xr:uid="{00000000-0005-0000-0000-000091010000}"/>
    <cellStyle name="20% - Accent2 2 2 2 7 2" xfId="355" xr:uid="{00000000-0005-0000-0000-000092010000}"/>
    <cellStyle name="20% - Accent2 2 2 2 7 3" xfId="8502" xr:uid="{A5936321-E7CF-4609-9634-1ABE0A96AEE6}"/>
    <cellStyle name="20% - Accent2 2 2 2 8" xfId="356" xr:uid="{00000000-0005-0000-0000-000093010000}"/>
    <cellStyle name="20% - Accent2 2 2 2 9" xfId="8483" xr:uid="{22881021-DA2A-4F4D-A9B0-8D4AFB4FB9F6}"/>
    <cellStyle name="20% - Accent2 2 2 3" xfId="357" xr:uid="{00000000-0005-0000-0000-000094010000}"/>
    <cellStyle name="20% - Accent2 2 2 3 2" xfId="358" xr:uid="{00000000-0005-0000-0000-000095010000}"/>
    <cellStyle name="20% - Accent2 2 2 3 2 2" xfId="359" xr:uid="{00000000-0005-0000-0000-000096010000}"/>
    <cellStyle name="20% - Accent2 2 2 3 2 2 2" xfId="360" xr:uid="{00000000-0005-0000-0000-000097010000}"/>
    <cellStyle name="20% - Accent2 2 2 3 2 2 3" xfId="8505" xr:uid="{1D9783A5-252D-4037-9BD2-71550C76CBD7}"/>
    <cellStyle name="20% - Accent2 2 2 3 2 3" xfId="361" xr:uid="{00000000-0005-0000-0000-000098010000}"/>
    <cellStyle name="20% - Accent2 2 2 3 2 4" xfId="8504" xr:uid="{51839F6F-E00E-4812-A229-1AB9011165E8}"/>
    <cellStyle name="20% - Accent2 2 2 3 3" xfId="362" xr:uid="{00000000-0005-0000-0000-000099010000}"/>
    <cellStyle name="20% - Accent2 2 2 3 3 2" xfId="363" xr:uid="{00000000-0005-0000-0000-00009A010000}"/>
    <cellStyle name="20% - Accent2 2 2 3 3 3" xfId="8506" xr:uid="{C18E940E-B32B-411B-8B5F-369A9B0C5C04}"/>
    <cellStyle name="20% - Accent2 2 2 3 4" xfId="364" xr:uid="{00000000-0005-0000-0000-00009B010000}"/>
    <cellStyle name="20% - Accent2 2 2 3 5" xfId="8503" xr:uid="{BC797216-56F8-490F-B3C8-9AD55F0EBFF4}"/>
    <cellStyle name="20% - Accent2 2 2 4" xfId="365" xr:uid="{00000000-0005-0000-0000-00009C010000}"/>
    <cellStyle name="20% - Accent2 2 2 4 2" xfId="366" xr:uid="{00000000-0005-0000-0000-00009D010000}"/>
    <cellStyle name="20% - Accent2 2 2 4 2 2" xfId="367" xr:uid="{00000000-0005-0000-0000-00009E010000}"/>
    <cellStyle name="20% - Accent2 2 2 4 2 2 2" xfId="368" xr:uid="{00000000-0005-0000-0000-00009F010000}"/>
    <cellStyle name="20% - Accent2 2 2 4 2 2 3" xfId="8509" xr:uid="{BCE37877-D9B9-4427-AB9D-F64CF359257A}"/>
    <cellStyle name="20% - Accent2 2 2 4 2 3" xfId="369" xr:uid="{00000000-0005-0000-0000-0000A0010000}"/>
    <cellStyle name="20% - Accent2 2 2 4 2 4" xfId="8508" xr:uid="{4E578957-0E46-49CC-AED8-E30DE9F4FCA1}"/>
    <cellStyle name="20% - Accent2 2 2 4 3" xfId="370" xr:uid="{00000000-0005-0000-0000-0000A1010000}"/>
    <cellStyle name="20% - Accent2 2 2 4 3 2" xfId="371" xr:uid="{00000000-0005-0000-0000-0000A2010000}"/>
    <cellStyle name="20% - Accent2 2 2 4 3 3" xfId="8510" xr:uid="{0F0D8A6E-F598-4DD2-8186-33315F917710}"/>
    <cellStyle name="20% - Accent2 2 2 4 4" xfId="372" xr:uid="{00000000-0005-0000-0000-0000A3010000}"/>
    <cellStyle name="20% - Accent2 2 2 4 5" xfId="8507" xr:uid="{46981ED9-BD1B-4EFD-830B-94D2511A3B22}"/>
    <cellStyle name="20% - Accent2 2 2 5" xfId="373" xr:uid="{00000000-0005-0000-0000-0000A4010000}"/>
    <cellStyle name="20% - Accent2 2 2 5 2" xfId="374" xr:uid="{00000000-0005-0000-0000-0000A5010000}"/>
    <cellStyle name="20% - Accent2 2 2 5 2 2" xfId="375" xr:uid="{00000000-0005-0000-0000-0000A6010000}"/>
    <cellStyle name="20% - Accent2 2 2 5 2 2 2" xfId="376" xr:uid="{00000000-0005-0000-0000-0000A7010000}"/>
    <cellStyle name="20% - Accent2 2 2 5 2 2 3" xfId="8513" xr:uid="{0A2495BA-D7C8-48AA-9754-725F054B4573}"/>
    <cellStyle name="20% - Accent2 2 2 5 2 3" xfId="377" xr:uid="{00000000-0005-0000-0000-0000A8010000}"/>
    <cellStyle name="20% - Accent2 2 2 5 2 4" xfId="8512" xr:uid="{E1410A23-482C-495D-8EFD-DA8CFF4F5136}"/>
    <cellStyle name="20% - Accent2 2 2 5 3" xfId="378" xr:uid="{00000000-0005-0000-0000-0000A9010000}"/>
    <cellStyle name="20% - Accent2 2 2 5 3 2" xfId="379" xr:uid="{00000000-0005-0000-0000-0000AA010000}"/>
    <cellStyle name="20% - Accent2 2 2 5 3 3" xfId="8514" xr:uid="{ECF0EA07-DCB0-4D13-8871-B29770C88F96}"/>
    <cellStyle name="20% - Accent2 2 2 5 4" xfId="380" xr:uid="{00000000-0005-0000-0000-0000AB010000}"/>
    <cellStyle name="20% - Accent2 2 2 5 5" xfId="8511" xr:uid="{3A79C2A6-F773-4FA2-A68A-5732CD0F38AC}"/>
    <cellStyle name="20% - Accent2 2 2 6" xfId="381" xr:uid="{00000000-0005-0000-0000-0000AC010000}"/>
    <cellStyle name="20% - Accent2 2 2 6 2" xfId="382" xr:uid="{00000000-0005-0000-0000-0000AD010000}"/>
    <cellStyle name="20% - Accent2 2 2 6 2 2" xfId="383" xr:uid="{00000000-0005-0000-0000-0000AE010000}"/>
    <cellStyle name="20% - Accent2 2 2 6 2 2 2" xfId="384" xr:uid="{00000000-0005-0000-0000-0000AF010000}"/>
    <cellStyle name="20% - Accent2 2 2 6 2 2 3" xfId="8517" xr:uid="{AD69E172-69C0-4527-8003-572C0C119A31}"/>
    <cellStyle name="20% - Accent2 2 2 6 2 3" xfId="385" xr:uid="{00000000-0005-0000-0000-0000B0010000}"/>
    <cellStyle name="20% - Accent2 2 2 6 2 4" xfId="8516" xr:uid="{CCB72D3A-8DD2-4D38-9AC6-070BD31EC005}"/>
    <cellStyle name="20% - Accent2 2 2 6 3" xfId="386" xr:uid="{00000000-0005-0000-0000-0000B1010000}"/>
    <cellStyle name="20% - Accent2 2 2 6 3 2" xfId="387" xr:uid="{00000000-0005-0000-0000-0000B2010000}"/>
    <cellStyle name="20% - Accent2 2 2 6 3 3" xfId="8518" xr:uid="{EB4249DE-4AE5-4C29-BDFA-84A275376D99}"/>
    <cellStyle name="20% - Accent2 2 2 6 4" xfId="388" xr:uid="{00000000-0005-0000-0000-0000B3010000}"/>
    <cellStyle name="20% - Accent2 2 2 6 5" xfId="8515" xr:uid="{BB554FA5-2CE0-4CFF-AC45-1676ED13BAF8}"/>
    <cellStyle name="20% - Accent2 2 2 7" xfId="389" xr:uid="{00000000-0005-0000-0000-0000B4010000}"/>
    <cellStyle name="20% - Accent2 2 2 7 2" xfId="390" xr:uid="{00000000-0005-0000-0000-0000B5010000}"/>
    <cellStyle name="20% - Accent2 2 2 7 2 2" xfId="391" xr:uid="{00000000-0005-0000-0000-0000B6010000}"/>
    <cellStyle name="20% - Accent2 2 2 7 2 3" xfId="8520" xr:uid="{B52B1D35-0E12-413A-8391-8E547453F7ED}"/>
    <cellStyle name="20% - Accent2 2 2 7 3" xfId="392" xr:uid="{00000000-0005-0000-0000-0000B7010000}"/>
    <cellStyle name="20% - Accent2 2 2 7 4" xfId="8519" xr:uid="{32F4EF76-081E-411B-BD75-CECC6F6A66CF}"/>
    <cellStyle name="20% - Accent2 2 2 8" xfId="393" xr:uid="{00000000-0005-0000-0000-0000B8010000}"/>
    <cellStyle name="20% - Accent2 2 2 8 2" xfId="394" xr:uid="{00000000-0005-0000-0000-0000B9010000}"/>
    <cellStyle name="20% - Accent2 2 2 8 3" xfId="8521" xr:uid="{8E43F7E3-DFF0-4D5A-82F9-0F38A2502C6A}"/>
    <cellStyle name="20% - Accent2 2 2 9" xfId="395" xr:uid="{00000000-0005-0000-0000-0000BA010000}"/>
    <cellStyle name="20% - Accent2 2 3" xfId="396" xr:uid="{00000000-0005-0000-0000-0000BB010000}"/>
    <cellStyle name="20% - Accent2 2 3 2" xfId="397" xr:uid="{00000000-0005-0000-0000-0000BC010000}"/>
    <cellStyle name="20% - Accent2 2 3 2 2" xfId="398" xr:uid="{00000000-0005-0000-0000-0000BD010000}"/>
    <cellStyle name="20% - Accent2 2 3 2 2 2" xfId="399" xr:uid="{00000000-0005-0000-0000-0000BE010000}"/>
    <cellStyle name="20% - Accent2 2 3 2 2 2 2" xfId="400" xr:uid="{00000000-0005-0000-0000-0000BF010000}"/>
    <cellStyle name="20% - Accent2 2 3 2 2 2 3" xfId="8525" xr:uid="{009F2CF7-4146-4851-9240-D3F6E34A88C7}"/>
    <cellStyle name="20% - Accent2 2 3 2 2 3" xfId="401" xr:uid="{00000000-0005-0000-0000-0000C0010000}"/>
    <cellStyle name="20% - Accent2 2 3 2 2 4" xfId="8524" xr:uid="{89874EDF-9232-4031-9455-FC7C4811506A}"/>
    <cellStyle name="20% - Accent2 2 3 2 3" xfId="402" xr:uid="{00000000-0005-0000-0000-0000C1010000}"/>
    <cellStyle name="20% - Accent2 2 3 2 3 2" xfId="403" xr:uid="{00000000-0005-0000-0000-0000C2010000}"/>
    <cellStyle name="20% - Accent2 2 3 2 3 3" xfId="8526" xr:uid="{D3D99CB7-26E7-4F86-8D41-23DD60D812DA}"/>
    <cellStyle name="20% - Accent2 2 3 2 4" xfId="404" xr:uid="{00000000-0005-0000-0000-0000C3010000}"/>
    <cellStyle name="20% - Accent2 2 3 2 5" xfId="8523" xr:uid="{A31047A8-4A8A-4C29-BC91-CE22D63E46D9}"/>
    <cellStyle name="20% - Accent2 2 3 3" xfId="405" xr:uid="{00000000-0005-0000-0000-0000C4010000}"/>
    <cellStyle name="20% - Accent2 2 3 3 2" xfId="406" xr:uid="{00000000-0005-0000-0000-0000C5010000}"/>
    <cellStyle name="20% - Accent2 2 3 3 2 2" xfId="407" xr:uid="{00000000-0005-0000-0000-0000C6010000}"/>
    <cellStyle name="20% - Accent2 2 3 3 2 2 2" xfId="408" xr:uid="{00000000-0005-0000-0000-0000C7010000}"/>
    <cellStyle name="20% - Accent2 2 3 3 2 2 3" xfId="8529" xr:uid="{7179700D-29A0-4CAB-8192-CE7E09E23EF8}"/>
    <cellStyle name="20% - Accent2 2 3 3 2 3" xfId="409" xr:uid="{00000000-0005-0000-0000-0000C8010000}"/>
    <cellStyle name="20% - Accent2 2 3 3 2 4" xfId="8528" xr:uid="{99BEF867-9DF7-4D43-97C7-7DA452896E94}"/>
    <cellStyle name="20% - Accent2 2 3 3 3" xfId="410" xr:uid="{00000000-0005-0000-0000-0000C9010000}"/>
    <cellStyle name="20% - Accent2 2 3 3 3 2" xfId="411" xr:uid="{00000000-0005-0000-0000-0000CA010000}"/>
    <cellStyle name="20% - Accent2 2 3 3 3 3" xfId="8530" xr:uid="{D33C12E8-C112-4D17-8632-A0040AD9EF6B}"/>
    <cellStyle name="20% - Accent2 2 3 3 4" xfId="412" xr:uid="{00000000-0005-0000-0000-0000CB010000}"/>
    <cellStyle name="20% - Accent2 2 3 3 5" xfId="8527" xr:uid="{51A97041-EAFD-4DD1-800C-35024FD355DE}"/>
    <cellStyle name="20% - Accent2 2 3 4" xfId="413" xr:uid="{00000000-0005-0000-0000-0000CC010000}"/>
    <cellStyle name="20% - Accent2 2 3 4 2" xfId="414" xr:uid="{00000000-0005-0000-0000-0000CD010000}"/>
    <cellStyle name="20% - Accent2 2 3 4 2 2" xfId="415" xr:uid="{00000000-0005-0000-0000-0000CE010000}"/>
    <cellStyle name="20% - Accent2 2 3 4 2 2 2" xfId="416" xr:uid="{00000000-0005-0000-0000-0000CF010000}"/>
    <cellStyle name="20% - Accent2 2 3 4 2 2 3" xfId="8533" xr:uid="{31DB007D-9717-4C47-80F8-536ECF298778}"/>
    <cellStyle name="20% - Accent2 2 3 4 2 3" xfId="417" xr:uid="{00000000-0005-0000-0000-0000D0010000}"/>
    <cellStyle name="20% - Accent2 2 3 4 2 4" xfId="8532" xr:uid="{D15A719E-DC07-4103-8C3F-6DEF741DAB65}"/>
    <cellStyle name="20% - Accent2 2 3 4 3" xfId="418" xr:uid="{00000000-0005-0000-0000-0000D1010000}"/>
    <cellStyle name="20% - Accent2 2 3 4 3 2" xfId="419" xr:uid="{00000000-0005-0000-0000-0000D2010000}"/>
    <cellStyle name="20% - Accent2 2 3 4 3 3" xfId="8534" xr:uid="{861BE141-4DF8-4AD0-8C50-C47730D99345}"/>
    <cellStyle name="20% - Accent2 2 3 4 4" xfId="420" xr:uid="{00000000-0005-0000-0000-0000D3010000}"/>
    <cellStyle name="20% - Accent2 2 3 4 5" xfId="8531" xr:uid="{78E23888-0769-468E-872A-9DFDEC2E9EFD}"/>
    <cellStyle name="20% - Accent2 2 3 5" xfId="421" xr:uid="{00000000-0005-0000-0000-0000D4010000}"/>
    <cellStyle name="20% - Accent2 2 3 5 2" xfId="422" xr:uid="{00000000-0005-0000-0000-0000D5010000}"/>
    <cellStyle name="20% - Accent2 2 3 5 2 2" xfId="423" xr:uid="{00000000-0005-0000-0000-0000D6010000}"/>
    <cellStyle name="20% - Accent2 2 3 5 2 2 2" xfId="424" xr:uid="{00000000-0005-0000-0000-0000D7010000}"/>
    <cellStyle name="20% - Accent2 2 3 5 2 2 3" xfId="8537" xr:uid="{F2CF46B2-3B47-4CE1-8CD0-1D853F61C9C7}"/>
    <cellStyle name="20% - Accent2 2 3 5 2 3" xfId="425" xr:uid="{00000000-0005-0000-0000-0000D8010000}"/>
    <cellStyle name="20% - Accent2 2 3 5 2 4" xfId="8536" xr:uid="{C31A5F53-5E9E-4840-B75E-CE1A7248516F}"/>
    <cellStyle name="20% - Accent2 2 3 5 3" xfId="426" xr:uid="{00000000-0005-0000-0000-0000D9010000}"/>
    <cellStyle name="20% - Accent2 2 3 5 3 2" xfId="427" xr:uid="{00000000-0005-0000-0000-0000DA010000}"/>
    <cellStyle name="20% - Accent2 2 3 5 3 3" xfId="8538" xr:uid="{B99BAE08-0818-4E2A-B434-29DCB4866831}"/>
    <cellStyle name="20% - Accent2 2 3 5 4" xfId="428" xr:uid="{00000000-0005-0000-0000-0000DB010000}"/>
    <cellStyle name="20% - Accent2 2 3 5 5" xfId="8535" xr:uid="{9EDD22BA-AFA3-4E90-A9F4-94AC7FED67A9}"/>
    <cellStyle name="20% - Accent2 2 3 6" xfId="429" xr:uid="{00000000-0005-0000-0000-0000DC010000}"/>
    <cellStyle name="20% - Accent2 2 3 6 2" xfId="430" xr:uid="{00000000-0005-0000-0000-0000DD010000}"/>
    <cellStyle name="20% - Accent2 2 3 6 2 2" xfId="431" xr:uid="{00000000-0005-0000-0000-0000DE010000}"/>
    <cellStyle name="20% - Accent2 2 3 6 2 3" xfId="8540" xr:uid="{818F1C87-BE49-44ED-A433-9B4EEFCD76A7}"/>
    <cellStyle name="20% - Accent2 2 3 6 3" xfId="432" xr:uid="{00000000-0005-0000-0000-0000DF010000}"/>
    <cellStyle name="20% - Accent2 2 3 6 4" xfId="8539" xr:uid="{97AE65D7-BDB7-470A-BF20-FC1F55745A63}"/>
    <cellStyle name="20% - Accent2 2 3 7" xfId="433" xr:uid="{00000000-0005-0000-0000-0000E0010000}"/>
    <cellStyle name="20% - Accent2 2 3 7 2" xfId="434" xr:uid="{00000000-0005-0000-0000-0000E1010000}"/>
    <cellStyle name="20% - Accent2 2 3 7 3" xfId="8541" xr:uid="{C6921D15-DF51-4B3A-BA3B-F75B45813709}"/>
    <cellStyle name="20% - Accent2 2 3 8" xfId="435" xr:uid="{00000000-0005-0000-0000-0000E2010000}"/>
    <cellStyle name="20% - Accent2 2 3 9" xfId="8522" xr:uid="{F912F09F-D618-4CED-9A59-BEAD08EC643C}"/>
    <cellStyle name="20% - Accent2 2 4" xfId="436" xr:uid="{00000000-0005-0000-0000-0000E3010000}"/>
    <cellStyle name="20% - Accent2 2 4 2" xfId="437" xr:uid="{00000000-0005-0000-0000-0000E4010000}"/>
    <cellStyle name="20% - Accent2 2 4 2 2" xfId="438" xr:uid="{00000000-0005-0000-0000-0000E5010000}"/>
    <cellStyle name="20% - Accent2 2 4 2 2 2" xfId="439" xr:uid="{00000000-0005-0000-0000-0000E6010000}"/>
    <cellStyle name="20% - Accent2 2 4 2 2 3" xfId="8544" xr:uid="{9399D5D7-611E-427F-8FB0-675B5A264F0B}"/>
    <cellStyle name="20% - Accent2 2 4 2 3" xfId="440" xr:uid="{00000000-0005-0000-0000-0000E7010000}"/>
    <cellStyle name="20% - Accent2 2 4 2 4" xfId="8543" xr:uid="{5B123155-B7CD-4931-9006-093EC5CE4776}"/>
    <cellStyle name="20% - Accent2 2 4 3" xfId="441" xr:uid="{00000000-0005-0000-0000-0000E8010000}"/>
    <cellStyle name="20% - Accent2 2 4 3 2" xfId="442" xr:uid="{00000000-0005-0000-0000-0000E9010000}"/>
    <cellStyle name="20% - Accent2 2 4 3 3" xfId="8545" xr:uid="{722A41FA-A794-4692-B5EE-C330666530F0}"/>
    <cellStyle name="20% - Accent2 2 4 4" xfId="443" xr:uid="{00000000-0005-0000-0000-0000EA010000}"/>
    <cellStyle name="20% - Accent2 2 4 5" xfId="8542" xr:uid="{1E4FF5B7-1925-4F38-8A93-329ECD5F9A4E}"/>
    <cellStyle name="20% - Accent2 2 5" xfId="444" xr:uid="{00000000-0005-0000-0000-0000EB010000}"/>
    <cellStyle name="20% - Accent2 2 5 2" xfId="445" xr:uid="{00000000-0005-0000-0000-0000EC010000}"/>
    <cellStyle name="20% - Accent2 2 5 2 2" xfId="446" xr:uid="{00000000-0005-0000-0000-0000ED010000}"/>
    <cellStyle name="20% - Accent2 2 5 2 2 2" xfId="447" xr:uid="{00000000-0005-0000-0000-0000EE010000}"/>
    <cellStyle name="20% - Accent2 2 5 2 2 3" xfId="8548" xr:uid="{8527FF78-3234-43BF-9274-23C77B46789F}"/>
    <cellStyle name="20% - Accent2 2 5 2 3" xfId="448" xr:uid="{00000000-0005-0000-0000-0000EF010000}"/>
    <cellStyle name="20% - Accent2 2 5 2 4" xfId="8547" xr:uid="{0BB48C4A-F21D-40C9-98F8-8E76CAC5CC00}"/>
    <cellStyle name="20% - Accent2 2 5 3" xfId="449" xr:uid="{00000000-0005-0000-0000-0000F0010000}"/>
    <cellStyle name="20% - Accent2 2 5 3 2" xfId="450" xr:uid="{00000000-0005-0000-0000-0000F1010000}"/>
    <cellStyle name="20% - Accent2 2 5 3 3" xfId="8549" xr:uid="{831D6C45-8F27-44EF-95AE-51F08B546C73}"/>
    <cellStyle name="20% - Accent2 2 5 4" xfId="451" xr:uid="{00000000-0005-0000-0000-0000F2010000}"/>
    <cellStyle name="20% - Accent2 2 5 5" xfId="8546" xr:uid="{90C831FE-0218-4B27-9595-736C871B8BA0}"/>
    <cellStyle name="20% - Accent2 2 6" xfId="452" xr:uid="{00000000-0005-0000-0000-0000F3010000}"/>
    <cellStyle name="20% - Accent2 2 6 2" xfId="453" xr:uid="{00000000-0005-0000-0000-0000F4010000}"/>
    <cellStyle name="20% - Accent2 2 6 2 2" xfId="454" xr:uid="{00000000-0005-0000-0000-0000F5010000}"/>
    <cellStyle name="20% - Accent2 2 6 2 2 2" xfId="455" xr:uid="{00000000-0005-0000-0000-0000F6010000}"/>
    <cellStyle name="20% - Accent2 2 6 2 2 3" xfId="8552" xr:uid="{E6EAB128-52AF-4C32-A7BC-1C2D2DC3726F}"/>
    <cellStyle name="20% - Accent2 2 6 2 3" xfId="456" xr:uid="{00000000-0005-0000-0000-0000F7010000}"/>
    <cellStyle name="20% - Accent2 2 6 2 4" xfId="8551" xr:uid="{09127DAE-9680-42E9-84D8-6E42275BB4B7}"/>
    <cellStyle name="20% - Accent2 2 6 3" xfId="457" xr:uid="{00000000-0005-0000-0000-0000F8010000}"/>
    <cellStyle name="20% - Accent2 2 6 3 2" xfId="458" xr:uid="{00000000-0005-0000-0000-0000F9010000}"/>
    <cellStyle name="20% - Accent2 2 6 3 3" xfId="8553" xr:uid="{3B82837E-FB25-4AC4-A831-3618C3EB6A5B}"/>
    <cellStyle name="20% - Accent2 2 6 4" xfId="459" xr:uid="{00000000-0005-0000-0000-0000FA010000}"/>
    <cellStyle name="20% - Accent2 2 6 5" xfId="8550" xr:uid="{66A948B4-5A00-441B-A484-D6FAFFA6E7A4}"/>
    <cellStyle name="20% - Accent2 2 7" xfId="460" xr:uid="{00000000-0005-0000-0000-0000FB010000}"/>
    <cellStyle name="20% - Accent2 2 7 2" xfId="461" xr:uid="{00000000-0005-0000-0000-0000FC010000}"/>
    <cellStyle name="20% - Accent2 2 7 2 2" xfId="462" xr:uid="{00000000-0005-0000-0000-0000FD010000}"/>
    <cellStyle name="20% - Accent2 2 7 2 2 2" xfId="463" xr:uid="{00000000-0005-0000-0000-0000FE010000}"/>
    <cellStyle name="20% - Accent2 2 7 2 2 3" xfId="8556" xr:uid="{858FAA5D-2036-4D67-A33D-2AE6ADA3972C}"/>
    <cellStyle name="20% - Accent2 2 7 2 3" xfId="464" xr:uid="{00000000-0005-0000-0000-0000FF010000}"/>
    <cellStyle name="20% - Accent2 2 7 2 4" xfId="8555" xr:uid="{A43A8BC1-CA46-4549-B58F-8ACA5E11AA2A}"/>
    <cellStyle name="20% - Accent2 2 7 3" xfId="465" xr:uid="{00000000-0005-0000-0000-000000020000}"/>
    <cellStyle name="20% - Accent2 2 7 3 2" xfId="466" xr:uid="{00000000-0005-0000-0000-000001020000}"/>
    <cellStyle name="20% - Accent2 2 7 3 3" xfId="8557" xr:uid="{085D6041-CF1A-4005-9B1C-AC5551616C7D}"/>
    <cellStyle name="20% - Accent2 2 7 4" xfId="467" xr:uid="{00000000-0005-0000-0000-000002020000}"/>
    <cellStyle name="20% - Accent2 2 7 5" xfId="8554" xr:uid="{4FF0EB9D-C16A-4795-8FC0-7EC250B0DDCF}"/>
    <cellStyle name="20% - Accent2 2 8" xfId="468" xr:uid="{00000000-0005-0000-0000-000003020000}"/>
    <cellStyle name="20% - Accent2 2 8 2" xfId="469" xr:uid="{00000000-0005-0000-0000-000004020000}"/>
    <cellStyle name="20% - Accent2 2 8 2 2" xfId="470" xr:uid="{00000000-0005-0000-0000-000005020000}"/>
    <cellStyle name="20% - Accent2 2 8 2 3" xfId="8559" xr:uid="{BD5C711D-0DA4-4FF8-990E-1C759001EA2D}"/>
    <cellStyle name="20% - Accent2 2 8 3" xfId="471" xr:uid="{00000000-0005-0000-0000-000006020000}"/>
    <cellStyle name="20% - Accent2 2 8 4" xfId="8558" xr:uid="{C4BF8FFC-064C-4005-A54D-32AF83517D3A}"/>
    <cellStyle name="20% - Accent2 2 9" xfId="472" xr:uid="{00000000-0005-0000-0000-000007020000}"/>
    <cellStyle name="20% - Accent2 2 9 2" xfId="473" xr:uid="{00000000-0005-0000-0000-000008020000}"/>
    <cellStyle name="20% - Accent2 2 9 3" xfId="8560" xr:uid="{425D3D51-A163-459D-B71F-564DD7BDCB18}"/>
    <cellStyle name="20% - Accent2 3" xfId="474" xr:uid="{00000000-0005-0000-0000-000009020000}"/>
    <cellStyle name="20% - Accent2 3 10" xfId="8561" xr:uid="{26746168-9BE1-4F47-997E-5DF6C2EB1672}"/>
    <cellStyle name="20% - Accent2 3 2" xfId="475" xr:uid="{00000000-0005-0000-0000-00000A020000}"/>
    <cellStyle name="20% - Accent2 3 2 2" xfId="476" xr:uid="{00000000-0005-0000-0000-00000B020000}"/>
    <cellStyle name="20% - Accent2 3 2 2 2" xfId="477" xr:uid="{00000000-0005-0000-0000-00000C020000}"/>
    <cellStyle name="20% - Accent2 3 2 2 2 2" xfId="478" xr:uid="{00000000-0005-0000-0000-00000D020000}"/>
    <cellStyle name="20% - Accent2 3 2 2 2 2 2" xfId="479" xr:uid="{00000000-0005-0000-0000-00000E020000}"/>
    <cellStyle name="20% - Accent2 3 2 2 2 2 3" xfId="8565" xr:uid="{BA4B30A4-1616-444D-AA90-65294EB47FC7}"/>
    <cellStyle name="20% - Accent2 3 2 2 2 3" xfId="480" xr:uid="{00000000-0005-0000-0000-00000F020000}"/>
    <cellStyle name="20% - Accent2 3 2 2 2 4" xfId="8564" xr:uid="{C2EC27BD-50DC-4E23-B19E-B0A908197227}"/>
    <cellStyle name="20% - Accent2 3 2 2 3" xfId="481" xr:uid="{00000000-0005-0000-0000-000010020000}"/>
    <cellStyle name="20% - Accent2 3 2 2 3 2" xfId="482" xr:uid="{00000000-0005-0000-0000-000011020000}"/>
    <cellStyle name="20% - Accent2 3 2 2 3 3" xfId="8566" xr:uid="{2DF4A749-0270-4756-8585-8952EF521D1E}"/>
    <cellStyle name="20% - Accent2 3 2 2 4" xfId="483" xr:uid="{00000000-0005-0000-0000-000012020000}"/>
    <cellStyle name="20% - Accent2 3 2 2 5" xfId="8563" xr:uid="{02ECFB2A-03A1-4FD4-A463-6A30D9A685AA}"/>
    <cellStyle name="20% - Accent2 3 2 3" xfId="484" xr:uid="{00000000-0005-0000-0000-000013020000}"/>
    <cellStyle name="20% - Accent2 3 2 3 2" xfId="485" xr:uid="{00000000-0005-0000-0000-000014020000}"/>
    <cellStyle name="20% - Accent2 3 2 3 2 2" xfId="486" xr:uid="{00000000-0005-0000-0000-000015020000}"/>
    <cellStyle name="20% - Accent2 3 2 3 2 2 2" xfId="487" xr:uid="{00000000-0005-0000-0000-000016020000}"/>
    <cellStyle name="20% - Accent2 3 2 3 2 2 3" xfId="8569" xr:uid="{00BFB105-79B3-49A4-849A-8215D61FED45}"/>
    <cellStyle name="20% - Accent2 3 2 3 2 3" xfId="488" xr:uid="{00000000-0005-0000-0000-000017020000}"/>
    <cellStyle name="20% - Accent2 3 2 3 2 4" xfId="8568" xr:uid="{B8927567-14FE-4715-A86F-2E2B5855CC6E}"/>
    <cellStyle name="20% - Accent2 3 2 3 3" xfId="489" xr:uid="{00000000-0005-0000-0000-000018020000}"/>
    <cellStyle name="20% - Accent2 3 2 3 3 2" xfId="490" xr:uid="{00000000-0005-0000-0000-000019020000}"/>
    <cellStyle name="20% - Accent2 3 2 3 3 3" xfId="8570" xr:uid="{81A8D3F2-55FA-4D04-BA05-721E696668A6}"/>
    <cellStyle name="20% - Accent2 3 2 3 4" xfId="491" xr:uid="{00000000-0005-0000-0000-00001A020000}"/>
    <cellStyle name="20% - Accent2 3 2 3 5" xfId="8567" xr:uid="{B8859586-7FE0-4411-A684-71CD564A8F01}"/>
    <cellStyle name="20% - Accent2 3 2 4" xfId="492" xr:uid="{00000000-0005-0000-0000-00001B020000}"/>
    <cellStyle name="20% - Accent2 3 2 4 2" xfId="493" xr:uid="{00000000-0005-0000-0000-00001C020000}"/>
    <cellStyle name="20% - Accent2 3 2 4 2 2" xfId="494" xr:uid="{00000000-0005-0000-0000-00001D020000}"/>
    <cellStyle name="20% - Accent2 3 2 4 2 2 2" xfId="495" xr:uid="{00000000-0005-0000-0000-00001E020000}"/>
    <cellStyle name="20% - Accent2 3 2 4 2 2 3" xfId="8573" xr:uid="{7CC6B72D-DE6C-4AEA-89BE-2CD8A1BF69E4}"/>
    <cellStyle name="20% - Accent2 3 2 4 2 3" xfId="496" xr:uid="{00000000-0005-0000-0000-00001F020000}"/>
    <cellStyle name="20% - Accent2 3 2 4 2 4" xfId="8572" xr:uid="{6113AC1A-CD2F-4A7B-BE79-8EA327B52C74}"/>
    <cellStyle name="20% - Accent2 3 2 4 3" xfId="497" xr:uid="{00000000-0005-0000-0000-000020020000}"/>
    <cellStyle name="20% - Accent2 3 2 4 3 2" xfId="498" xr:uid="{00000000-0005-0000-0000-000021020000}"/>
    <cellStyle name="20% - Accent2 3 2 4 3 3" xfId="8574" xr:uid="{92DB16E1-129C-4562-8884-3E84850E0813}"/>
    <cellStyle name="20% - Accent2 3 2 4 4" xfId="499" xr:uid="{00000000-0005-0000-0000-000022020000}"/>
    <cellStyle name="20% - Accent2 3 2 4 5" xfId="8571" xr:uid="{F164DB20-7174-4F3B-971F-728CF2922552}"/>
    <cellStyle name="20% - Accent2 3 2 5" xfId="500" xr:uid="{00000000-0005-0000-0000-000023020000}"/>
    <cellStyle name="20% - Accent2 3 2 5 2" xfId="501" xr:uid="{00000000-0005-0000-0000-000024020000}"/>
    <cellStyle name="20% - Accent2 3 2 5 2 2" xfId="502" xr:uid="{00000000-0005-0000-0000-000025020000}"/>
    <cellStyle name="20% - Accent2 3 2 5 2 2 2" xfId="503" xr:uid="{00000000-0005-0000-0000-000026020000}"/>
    <cellStyle name="20% - Accent2 3 2 5 2 2 3" xfId="8577" xr:uid="{F0173CDA-7CAB-42A3-B621-80E8C23D8C11}"/>
    <cellStyle name="20% - Accent2 3 2 5 2 3" xfId="504" xr:uid="{00000000-0005-0000-0000-000027020000}"/>
    <cellStyle name="20% - Accent2 3 2 5 2 4" xfId="8576" xr:uid="{8CF7D530-F9AB-4B6E-A269-FF25E51EC20A}"/>
    <cellStyle name="20% - Accent2 3 2 5 3" xfId="505" xr:uid="{00000000-0005-0000-0000-000028020000}"/>
    <cellStyle name="20% - Accent2 3 2 5 3 2" xfId="506" xr:uid="{00000000-0005-0000-0000-000029020000}"/>
    <cellStyle name="20% - Accent2 3 2 5 3 3" xfId="8578" xr:uid="{71C9DAE4-C6C7-4F50-A07C-2987EDEAAB08}"/>
    <cellStyle name="20% - Accent2 3 2 5 4" xfId="507" xr:uid="{00000000-0005-0000-0000-00002A020000}"/>
    <cellStyle name="20% - Accent2 3 2 5 5" xfId="8575" xr:uid="{AC7087FF-9839-4C78-8347-94E2CC512FC6}"/>
    <cellStyle name="20% - Accent2 3 2 6" xfId="508" xr:uid="{00000000-0005-0000-0000-00002B020000}"/>
    <cellStyle name="20% - Accent2 3 2 6 2" xfId="509" xr:uid="{00000000-0005-0000-0000-00002C020000}"/>
    <cellStyle name="20% - Accent2 3 2 6 2 2" xfId="510" xr:uid="{00000000-0005-0000-0000-00002D020000}"/>
    <cellStyle name="20% - Accent2 3 2 6 2 3" xfId="8580" xr:uid="{42A5BCE5-9050-4C92-BD16-70F5441E351E}"/>
    <cellStyle name="20% - Accent2 3 2 6 3" xfId="511" xr:uid="{00000000-0005-0000-0000-00002E020000}"/>
    <cellStyle name="20% - Accent2 3 2 6 4" xfId="8579" xr:uid="{15BE0656-7D42-4E89-91CC-B063F1E81168}"/>
    <cellStyle name="20% - Accent2 3 2 7" xfId="512" xr:uid="{00000000-0005-0000-0000-00002F020000}"/>
    <cellStyle name="20% - Accent2 3 2 7 2" xfId="513" xr:uid="{00000000-0005-0000-0000-000030020000}"/>
    <cellStyle name="20% - Accent2 3 2 7 3" xfId="8581" xr:uid="{A682B75A-7548-4A83-8D28-10B18789BB24}"/>
    <cellStyle name="20% - Accent2 3 2 8" xfId="514" xr:uid="{00000000-0005-0000-0000-000031020000}"/>
    <cellStyle name="20% - Accent2 3 2 9" xfId="8562" xr:uid="{161681C4-8D3E-4B6C-BEF8-F54FDFD54C1F}"/>
    <cellStyle name="20% - Accent2 3 3" xfId="515" xr:uid="{00000000-0005-0000-0000-000032020000}"/>
    <cellStyle name="20% - Accent2 3 3 2" xfId="516" xr:uid="{00000000-0005-0000-0000-000033020000}"/>
    <cellStyle name="20% - Accent2 3 3 2 2" xfId="517" xr:uid="{00000000-0005-0000-0000-000034020000}"/>
    <cellStyle name="20% - Accent2 3 3 2 2 2" xfId="518" xr:uid="{00000000-0005-0000-0000-000035020000}"/>
    <cellStyle name="20% - Accent2 3 3 2 2 3" xfId="8584" xr:uid="{1A183BD6-5D97-4335-AEF0-A94CE505F37A}"/>
    <cellStyle name="20% - Accent2 3 3 2 3" xfId="519" xr:uid="{00000000-0005-0000-0000-000036020000}"/>
    <cellStyle name="20% - Accent2 3 3 2 4" xfId="8583" xr:uid="{D0617664-9F51-4762-AE42-1EF0979B41F9}"/>
    <cellStyle name="20% - Accent2 3 3 3" xfId="520" xr:uid="{00000000-0005-0000-0000-000037020000}"/>
    <cellStyle name="20% - Accent2 3 3 3 2" xfId="521" xr:uid="{00000000-0005-0000-0000-000038020000}"/>
    <cellStyle name="20% - Accent2 3 3 3 3" xfId="8585" xr:uid="{DDBE6830-20A2-4C6F-AF92-29A9067BA709}"/>
    <cellStyle name="20% - Accent2 3 3 4" xfId="522" xr:uid="{00000000-0005-0000-0000-000039020000}"/>
    <cellStyle name="20% - Accent2 3 3 5" xfId="8582" xr:uid="{48E51937-F928-40C7-91AA-E110417949F7}"/>
    <cellStyle name="20% - Accent2 3 4" xfId="523" xr:uid="{00000000-0005-0000-0000-00003A020000}"/>
    <cellStyle name="20% - Accent2 3 4 2" xfId="524" xr:uid="{00000000-0005-0000-0000-00003B020000}"/>
    <cellStyle name="20% - Accent2 3 4 2 2" xfId="525" xr:uid="{00000000-0005-0000-0000-00003C020000}"/>
    <cellStyle name="20% - Accent2 3 4 2 2 2" xfId="526" xr:uid="{00000000-0005-0000-0000-00003D020000}"/>
    <cellStyle name="20% - Accent2 3 4 2 2 3" xfId="8588" xr:uid="{4549BF82-6985-4337-AD09-FFC25CCAECB3}"/>
    <cellStyle name="20% - Accent2 3 4 2 3" xfId="527" xr:uid="{00000000-0005-0000-0000-00003E020000}"/>
    <cellStyle name="20% - Accent2 3 4 2 4" xfId="8587" xr:uid="{3B6B42F0-EBAC-453C-9378-0819D0ADD534}"/>
    <cellStyle name="20% - Accent2 3 4 3" xfId="528" xr:uid="{00000000-0005-0000-0000-00003F020000}"/>
    <cellStyle name="20% - Accent2 3 4 3 2" xfId="529" xr:uid="{00000000-0005-0000-0000-000040020000}"/>
    <cellStyle name="20% - Accent2 3 4 3 3" xfId="8589" xr:uid="{920429CB-750E-43EC-BA3B-C727B1100086}"/>
    <cellStyle name="20% - Accent2 3 4 4" xfId="530" xr:uid="{00000000-0005-0000-0000-000041020000}"/>
    <cellStyle name="20% - Accent2 3 4 5" xfId="8586" xr:uid="{DFE9A546-4DD4-4066-AD0D-6A1C73FB6AE0}"/>
    <cellStyle name="20% - Accent2 3 5" xfId="531" xr:uid="{00000000-0005-0000-0000-000042020000}"/>
    <cellStyle name="20% - Accent2 3 5 2" xfId="532" xr:uid="{00000000-0005-0000-0000-000043020000}"/>
    <cellStyle name="20% - Accent2 3 5 2 2" xfId="533" xr:uid="{00000000-0005-0000-0000-000044020000}"/>
    <cellStyle name="20% - Accent2 3 5 2 2 2" xfId="534" xr:uid="{00000000-0005-0000-0000-000045020000}"/>
    <cellStyle name="20% - Accent2 3 5 2 2 3" xfId="8592" xr:uid="{79FA8EE4-E714-4ED3-B51A-1A30B77D07EC}"/>
    <cellStyle name="20% - Accent2 3 5 2 3" xfId="535" xr:uid="{00000000-0005-0000-0000-000046020000}"/>
    <cellStyle name="20% - Accent2 3 5 2 4" xfId="8591" xr:uid="{1AD65354-0358-45CC-AC3D-9AC074C8D04C}"/>
    <cellStyle name="20% - Accent2 3 5 3" xfId="536" xr:uid="{00000000-0005-0000-0000-000047020000}"/>
    <cellStyle name="20% - Accent2 3 5 3 2" xfId="537" xr:uid="{00000000-0005-0000-0000-000048020000}"/>
    <cellStyle name="20% - Accent2 3 5 3 3" xfId="8593" xr:uid="{4C6EB723-FE37-4E98-9F36-143402D78C0A}"/>
    <cellStyle name="20% - Accent2 3 5 4" xfId="538" xr:uid="{00000000-0005-0000-0000-000049020000}"/>
    <cellStyle name="20% - Accent2 3 5 5" xfId="8590" xr:uid="{EA2C53B7-1905-4758-A0ED-65F58F27046E}"/>
    <cellStyle name="20% - Accent2 3 6" xfId="539" xr:uid="{00000000-0005-0000-0000-00004A020000}"/>
    <cellStyle name="20% - Accent2 3 6 2" xfId="540" xr:uid="{00000000-0005-0000-0000-00004B020000}"/>
    <cellStyle name="20% - Accent2 3 6 2 2" xfId="541" xr:uid="{00000000-0005-0000-0000-00004C020000}"/>
    <cellStyle name="20% - Accent2 3 6 2 2 2" xfId="542" xr:uid="{00000000-0005-0000-0000-00004D020000}"/>
    <cellStyle name="20% - Accent2 3 6 2 2 3" xfId="8596" xr:uid="{24307BF4-F027-4D38-9E37-C88642B32A5C}"/>
    <cellStyle name="20% - Accent2 3 6 2 3" xfId="543" xr:uid="{00000000-0005-0000-0000-00004E020000}"/>
    <cellStyle name="20% - Accent2 3 6 2 4" xfId="8595" xr:uid="{9B02B001-53D8-4261-A7CC-B2F8E4B0C968}"/>
    <cellStyle name="20% - Accent2 3 6 3" xfId="544" xr:uid="{00000000-0005-0000-0000-00004F020000}"/>
    <cellStyle name="20% - Accent2 3 6 3 2" xfId="545" xr:uid="{00000000-0005-0000-0000-000050020000}"/>
    <cellStyle name="20% - Accent2 3 6 3 3" xfId="8597" xr:uid="{E1167A3F-0464-4CF2-8F11-0F85AF19CBCA}"/>
    <cellStyle name="20% - Accent2 3 6 4" xfId="546" xr:uid="{00000000-0005-0000-0000-000051020000}"/>
    <cellStyle name="20% - Accent2 3 6 5" xfId="8594" xr:uid="{ACD15DF6-8E76-4F68-8DC2-D3B849BE3135}"/>
    <cellStyle name="20% - Accent2 3 7" xfId="547" xr:uid="{00000000-0005-0000-0000-000052020000}"/>
    <cellStyle name="20% - Accent2 3 7 2" xfId="548" xr:uid="{00000000-0005-0000-0000-000053020000}"/>
    <cellStyle name="20% - Accent2 3 7 2 2" xfId="549" xr:uid="{00000000-0005-0000-0000-000054020000}"/>
    <cellStyle name="20% - Accent2 3 7 2 3" xfId="8599" xr:uid="{956F5172-E391-4AA6-A409-C43A6794EFA6}"/>
    <cellStyle name="20% - Accent2 3 7 3" xfId="550" xr:uid="{00000000-0005-0000-0000-000055020000}"/>
    <cellStyle name="20% - Accent2 3 7 4" xfId="8598" xr:uid="{180C3EE0-11D3-4706-B56E-6795E524B494}"/>
    <cellStyle name="20% - Accent2 3 8" xfId="551" xr:uid="{00000000-0005-0000-0000-000056020000}"/>
    <cellStyle name="20% - Accent2 3 8 2" xfId="552" xr:uid="{00000000-0005-0000-0000-000057020000}"/>
    <cellStyle name="20% - Accent2 3 8 3" xfId="8600" xr:uid="{4B9D7F8A-2842-40CB-9906-382E6B515CA5}"/>
    <cellStyle name="20% - Accent2 3 9" xfId="553" xr:uid="{00000000-0005-0000-0000-000058020000}"/>
    <cellStyle name="20% - Accent2 4" xfId="554" xr:uid="{00000000-0005-0000-0000-000059020000}"/>
    <cellStyle name="20% - Accent2 4 2" xfId="555" xr:uid="{00000000-0005-0000-0000-00005A020000}"/>
    <cellStyle name="20% - Accent2 4 2 2" xfId="556" xr:uid="{00000000-0005-0000-0000-00005B020000}"/>
    <cellStyle name="20% - Accent2 4 2 2 2" xfId="557" xr:uid="{00000000-0005-0000-0000-00005C020000}"/>
    <cellStyle name="20% - Accent2 4 2 2 2 2" xfId="558" xr:uid="{00000000-0005-0000-0000-00005D020000}"/>
    <cellStyle name="20% - Accent2 4 2 2 2 3" xfId="8604" xr:uid="{20510CF3-DA3B-445F-A6AA-2157A0673C48}"/>
    <cellStyle name="20% - Accent2 4 2 2 3" xfId="559" xr:uid="{00000000-0005-0000-0000-00005E020000}"/>
    <cellStyle name="20% - Accent2 4 2 2 4" xfId="8603" xr:uid="{A606A8AB-9903-4CE9-9C1D-BF07FC584796}"/>
    <cellStyle name="20% - Accent2 4 2 3" xfId="560" xr:uid="{00000000-0005-0000-0000-00005F020000}"/>
    <cellStyle name="20% - Accent2 4 2 3 2" xfId="561" xr:uid="{00000000-0005-0000-0000-000060020000}"/>
    <cellStyle name="20% - Accent2 4 2 3 3" xfId="8605" xr:uid="{E90DD119-1C83-4172-8318-0EF6E8620732}"/>
    <cellStyle name="20% - Accent2 4 2 4" xfId="562" xr:uid="{00000000-0005-0000-0000-000061020000}"/>
    <cellStyle name="20% - Accent2 4 2 5" xfId="8602" xr:uid="{CCC5E546-5F0E-4280-9685-975D8944C357}"/>
    <cellStyle name="20% - Accent2 4 3" xfId="563" xr:uid="{00000000-0005-0000-0000-000062020000}"/>
    <cellStyle name="20% - Accent2 4 3 2" xfId="564" xr:uid="{00000000-0005-0000-0000-000063020000}"/>
    <cellStyle name="20% - Accent2 4 3 2 2" xfId="565" xr:uid="{00000000-0005-0000-0000-000064020000}"/>
    <cellStyle name="20% - Accent2 4 3 2 2 2" xfId="566" xr:uid="{00000000-0005-0000-0000-000065020000}"/>
    <cellStyle name="20% - Accent2 4 3 2 2 3" xfId="8608" xr:uid="{E9AD6CF6-B0BE-4749-8A07-915C17D67D50}"/>
    <cellStyle name="20% - Accent2 4 3 2 3" xfId="567" xr:uid="{00000000-0005-0000-0000-000066020000}"/>
    <cellStyle name="20% - Accent2 4 3 2 4" xfId="8607" xr:uid="{B318B857-2C80-4F6A-AC83-4C4B3B84FB7F}"/>
    <cellStyle name="20% - Accent2 4 3 3" xfId="568" xr:uid="{00000000-0005-0000-0000-000067020000}"/>
    <cellStyle name="20% - Accent2 4 3 3 2" xfId="569" xr:uid="{00000000-0005-0000-0000-000068020000}"/>
    <cellStyle name="20% - Accent2 4 3 3 3" xfId="8609" xr:uid="{E9485C4A-1A89-4574-85DF-26F3DA0F7C43}"/>
    <cellStyle name="20% - Accent2 4 3 4" xfId="570" xr:uid="{00000000-0005-0000-0000-000069020000}"/>
    <cellStyle name="20% - Accent2 4 3 5" xfId="8606" xr:uid="{10E83616-C7F5-423E-B31E-7F67F6BF0663}"/>
    <cellStyle name="20% - Accent2 4 4" xfId="571" xr:uid="{00000000-0005-0000-0000-00006A020000}"/>
    <cellStyle name="20% - Accent2 4 4 2" xfId="572" xr:uid="{00000000-0005-0000-0000-00006B020000}"/>
    <cellStyle name="20% - Accent2 4 4 2 2" xfId="573" xr:uid="{00000000-0005-0000-0000-00006C020000}"/>
    <cellStyle name="20% - Accent2 4 4 2 2 2" xfId="574" xr:uid="{00000000-0005-0000-0000-00006D020000}"/>
    <cellStyle name="20% - Accent2 4 4 2 2 3" xfId="8612" xr:uid="{B171D50A-7EF1-4887-8CDC-4202960C49FA}"/>
    <cellStyle name="20% - Accent2 4 4 2 3" xfId="575" xr:uid="{00000000-0005-0000-0000-00006E020000}"/>
    <cellStyle name="20% - Accent2 4 4 2 4" xfId="8611" xr:uid="{CD5BCFA8-3EAB-4388-B3E0-B2082A91039E}"/>
    <cellStyle name="20% - Accent2 4 4 3" xfId="576" xr:uid="{00000000-0005-0000-0000-00006F020000}"/>
    <cellStyle name="20% - Accent2 4 4 3 2" xfId="577" xr:uid="{00000000-0005-0000-0000-000070020000}"/>
    <cellStyle name="20% - Accent2 4 4 3 3" xfId="8613" xr:uid="{C3DE30E6-E37C-48CA-BC0A-1DE82E3125C5}"/>
    <cellStyle name="20% - Accent2 4 4 4" xfId="578" xr:uid="{00000000-0005-0000-0000-000071020000}"/>
    <cellStyle name="20% - Accent2 4 4 5" xfId="8610" xr:uid="{596DE673-B57B-4B5D-8D1C-65BBA725E622}"/>
    <cellStyle name="20% - Accent2 4 5" xfId="579" xr:uid="{00000000-0005-0000-0000-000072020000}"/>
    <cellStyle name="20% - Accent2 4 5 2" xfId="580" xr:uid="{00000000-0005-0000-0000-000073020000}"/>
    <cellStyle name="20% - Accent2 4 5 2 2" xfId="581" xr:uid="{00000000-0005-0000-0000-000074020000}"/>
    <cellStyle name="20% - Accent2 4 5 2 2 2" xfId="582" xr:uid="{00000000-0005-0000-0000-000075020000}"/>
    <cellStyle name="20% - Accent2 4 5 2 2 3" xfId="8616" xr:uid="{A403E353-5890-44E1-BAB2-6E41843CF076}"/>
    <cellStyle name="20% - Accent2 4 5 2 3" xfId="583" xr:uid="{00000000-0005-0000-0000-000076020000}"/>
    <cellStyle name="20% - Accent2 4 5 2 4" xfId="8615" xr:uid="{E160A3FD-66D0-4D79-B4E6-925C9E8ADB77}"/>
    <cellStyle name="20% - Accent2 4 5 3" xfId="584" xr:uid="{00000000-0005-0000-0000-000077020000}"/>
    <cellStyle name="20% - Accent2 4 5 3 2" xfId="585" xr:uid="{00000000-0005-0000-0000-000078020000}"/>
    <cellStyle name="20% - Accent2 4 5 3 3" xfId="8617" xr:uid="{A151473D-60AD-4DE7-A4EA-AE5F54C1E6B0}"/>
    <cellStyle name="20% - Accent2 4 5 4" xfId="586" xr:uid="{00000000-0005-0000-0000-000079020000}"/>
    <cellStyle name="20% - Accent2 4 5 5" xfId="8614" xr:uid="{D306804F-F58B-4F31-9323-5E09489603BA}"/>
    <cellStyle name="20% - Accent2 4 6" xfId="587" xr:uid="{00000000-0005-0000-0000-00007A020000}"/>
    <cellStyle name="20% - Accent2 4 6 2" xfId="588" xr:uid="{00000000-0005-0000-0000-00007B020000}"/>
    <cellStyle name="20% - Accent2 4 6 2 2" xfId="589" xr:uid="{00000000-0005-0000-0000-00007C020000}"/>
    <cellStyle name="20% - Accent2 4 6 2 3" xfId="8619" xr:uid="{AF98BA56-16F6-4C6B-AF1D-C46100B7AAB7}"/>
    <cellStyle name="20% - Accent2 4 6 3" xfId="590" xr:uid="{00000000-0005-0000-0000-00007D020000}"/>
    <cellStyle name="20% - Accent2 4 6 4" xfId="8618" xr:uid="{494F2E7D-2252-4E3C-955F-9BDB390B4C1A}"/>
    <cellStyle name="20% - Accent2 4 7" xfId="591" xr:uid="{00000000-0005-0000-0000-00007E020000}"/>
    <cellStyle name="20% - Accent2 4 7 2" xfId="592" xr:uid="{00000000-0005-0000-0000-00007F020000}"/>
    <cellStyle name="20% - Accent2 4 7 3" xfId="8620" xr:uid="{B775DD61-E088-4E80-AD9B-EA34B7FE882A}"/>
    <cellStyle name="20% - Accent2 4 8" xfId="593" xr:uid="{00000000-0005-0000-0000-000080020000}"/>
    <cellStyle name="20% - Accent2 4 9" xfId="8601" xr:uid="{272F968D-C5FF-43E5-B3F0-E3C6A1E86D67}"/>
    <cellStyle name="20% - Accent2 5" xfId="594" xr:uid="{00000000-0005-0000-0000-000081020000}"/>
    <cellStyle name="20% - Accent2 5 2" xfId="595" xr:uid="{00000000-0005-0000-0000-000082020000}"/>
    <cellStyle name="20% - Accent2 5 2 2" xfId="596" xr:uid="{00000000-0005-0000-0000-000083020000}"/>
    <cellStyle name="20% - Accent2 5 2 2 2" xfId="597" xr:uid="{00000000-0005-0000-0000-000084020000}"/>
    <cellStyle name="20% - Accent2 5 2 2 3" xfId="8623" xr:uid="{F5134593-C9E4-4532-9523-1BDCCB86A745}"/>
    <cellStyle name="20% - Accent2 5 2 3" xfId="598" xr:uid="{00000000-0005-0000-0000-000085020000}"/>
    <cellStyle name="20% - Accent2 5 2 4" xfId="8622" xr:uid="{B5A42262-E7C5-486D-AA80-4B6222F99112}"/>
    <cellStyle name="20% - Accent2 5 3" xfId="599" xr:uid="{00000000-0005-0000-0000-000086020000}"/>
    <cellStyle name="20% - Accent2 5 3 2" xfId="600" xr:uid="{00000000-0005-0000-0000-000087020000}"/>
    <cellStyle name="20% - Accent2 5 3 3" xfId="8624" xr:uid="{B73EA8D3-7DAD-43B4-BB2C-BE45750DC164}"/>
    <cellStyle name="20% - Accent2 5 4" xfId="601" xr:uid="{00000000-0005-0000-0000-000088020000}"/>
    <cellStyle name="20% - Accent2 5 5" xfId="8621" xr:uid="{BF34B209-34D4-4D4C-B130-9F061748EBCC}"/>
    <cellStyle name="20% - Accent2 6" xfId="602" xr:uid="{00000000-0005-0000-0000-000089020000}"/>
    <cellStyle name="20% - Accent2 6 2" xfId="603" xr:uid="{00000000-0005-0000-0000-00008A020000}"/>
    <cellStyle name="20% - Accent2 6 2 2" xfId="604" xr:uid="{00000000-0005-0000-0000-00008B020000}"/>
    <cellStyle name="20% - Accent2 6 2 2 2" xfId="605" xr:uid="{00000000-0005-0000-0000-00008C020000}"/>
    <cellStyle name="20% - Accent2 6 2 2 3" xfId="8627" xr:uid="{D6DA24F3-5DB9-4F56-ADA8-7A62240EB1E7}"/>
    <cellStyle name="20% - Accent2 6 2 3" xfId="606" xr:uid="{00000000-0005-0000-0000-00008D020000}"/>
    <cellStyle name="20% - Accent2 6 2 4" xfId="8626" xr:uid="{CC8C0B07-5893-4D16-8387-FB2F5DA28B0F}"/>
    <cellStyle name="20% - Accent2 6 3" xfId="607" xr:uid="{00000000-0005-0000-0000-00008E020000}"/>
    <cellStyle name="20% - Accent2 6 3 2" xfId="608" xr:uid="{00000000-0005-0000-0000-00008F020000}"/>
    <cellStyle name="20% - Accent2 6 3 3" xfId="8628" xr:uid="{01B14096-7D21-47ED-B3C8-34FB560E2D5B}"/>
    <cellStyle name="20% - Accent2 6 4" xfId="609" xr:uid="{00000000-0005-0000-0000-000090020000}"/>
    <cellStyle name="20% - Accent2 6 5" xfId="8625" xr:uid="{4C2B9C56-E92C-48A2-8D97-0C72231A4651}"/>
    <cellStyle name="20% - Accent2 7" xfId="610" xr:uid="{00000000-0005-0000-0000-000091020000}"/>
    <cellStyle name="20% - Accent2 7 2" xfId="611" xr:uid="{00000000-0005-0000-0000-000092020000}"/>
    <cellStyle name="20% - Accent2 7 2 2" xfId="612" xr:uid="{00000000-0005-0000-0000-000093020000}"/>
    <cellStyle name="20% - Accent2 7 2 2 2" xfId="613" xr:uid="{00000000-0005-0000-0000-000094020000}"/>
    <cellStyle name="20% - Accent2 7 2 2 3" xfId="8631" xr:uid="{F2054159-745A-453E-BE1E-4A7906E8B7FB}"/>
    <cellStyle name="20% - Accent2 7 2 3" xfId="614" xr:uid="{00000000-0005-0000-0000-000095020000}"/>
    <cellStyle name="20% - Accent2 7 2 4" xfId="8630" xr:uid="{2BAAAF02-112B-4F77-BD0A-F5799C3FD09B}"/>
    <cellStyle name="20% - Accent2 7 3" xfId="615" xr:uid="{00000000-0005-0000-0000-000096020000}"/>
    <cellStyle name="20% - Accent2 7 3 2" xfId="616" xr:uid="{00000000-0005-0000-0000-000097020000}"/>
    <cellStyle name="20% - Accent2 7 3 3" xfId="8632" xr:uid="{FF230775-7EF0-473D-BF41-1BBB67AD5843}"/>
    <cellStyle name="20% - Accent2 7 4" xfId="617" xr:uid="{00000000-0005-0000-0000-000098020000}"/>
    <cellStyle name="20% - Accent2 7 5" xfId="8629" xr:uid="{5FB701ED-3BC4-4976-BFAB-E25B1E6F1CEF}"/>
    <cellStyle name="20% - Accent2 8" xfId="618" xr:uid="{00000000-0005-0000-0000-000099020000}"/>
    <cellStyle name="20% - Accent2 8 2" xfId="619" xr:uid="{00000000-0005-0000-0000-00009A020000}"/>
    <cellStyle name="20% - Accent2 8 2 2" xfId="620" xr:uid="{00000000-0005-0000-0000-00009B020000}"/>
    <cellStyle name="20% - Accent2 8 2 2 2" xfId="621" xr:uid="{00000000-0005-0000-0000-00009C020000}"/>
    <cellStyle name="20% - Accent2 8 2 2 3" xfId="8635" xr:uid="{2D6F82D1-B324-48EC-959D-D4A2EA3A8AD9}"/>
    <cellStyle name="20% - Accent2 8 2 3" xfId="622" xr:uid="{00000000-0005-0000-0000-00009D020000}"/>
    <cellStyle name="20% - Accent2 8 2 4" xfId="8634" xr:uid="{1C9AA0F7-637B-4173-9EFA-D26F8180CE30}"/>
    <cellStyle name="20% - Accent2 8 3" xfId="623" xr:uid="{00000000-0005-0000-0000-00009E020000}"/>
    <cellStyle name="20% - Accent2 8 3 2" xfId="624" xr:uid="{00000000-0005-0000-0000-00009F020000}"/>
    <cellStyle name="20% - Accent2 8 3 3" xfId="8636" xr:uid="{ED07D0B7-EFBB-4C06-B62C-E70991712ADF}"/>
    <cellStyle name="20% - Accent2 8 4" xfId="625" xr:uid="{00000000-0005-0000-0000-0000A0020000}"/>
    <cellStyle name="20% - Accent2 8 5" xfId="8633" xr:uid="{67048307-91C8-4593-8E82-EABC7EB83CC7}"/>
    <cellStyle name="20% - Accent3 2" xfId="626" xr:uid="{00000000-0005-0000-0000-0000A1020000}"/>
    <cellStyle name="20% - Accent3 2 10" xfId="627" xr:uid="{00000000-0005-0000-0000-0000A2020000}"/>
    <cellStyle name="20% - Accent3 2 11" xfId="8637" xr:uid="{1A67EA1F-F230-4538-8BA0-F8FA38684C2E}"/>
    <cellStyle name="20% - Accent3 2 2" xfId="628" xr:uid="{00000000-0005-0000-0000-0000A3020000}"/>
    <cellStyle name="20% - Accent3 2 2 10" xfId="8638" xr:uid="{04AD719E-2EF9-4789-970E-8B18BD243E50}"/>
    <cellStyle name="20% - Accent3 2 2 2" xfId="629" xr:uid="{00000000-0005-0000-0000-0000A4020000}"/>
    <cellStyle name="20% - Accent3 2 2 2 2" xfId="630" xr:uid="{00000000-0005-0000-0000-0000A5020000}"/>
    <cellStyle name="20% - Accent3 2 2 2 2 2" xfId="631" xr:uid="{00000000-0005-0000-0000-0000A6020000}"/>
    <cellStyle name="20% - Accent3 2 2 2 2 2 2" xfId="632" xr:uid="{00000000-0005-0000-0000-0000A7020000}"/>
    <cellStyle name="20% - Accent3 2 2 2 2 2 2 2" xfId="633" xr:uid="{00000000-0005-0000-0000-0000A8020000}"/>
    <cellStyle name="20% - Accent3 2 2 2 2 2 2 3" xfId="8642" xr:uid="{FAF81A00-1316-4E4A-A3D6-017E770FEA41}"/>
    <cellStyle name="20% - Accent3 2 2 2 2 2 3" xfId="634" xr:uid="{00000000-0005-0000-0000-0000A9020000}"/>
    <cellStyle name="20% - Accent3 2 2 2 2 2 4" xfId="8641" xr:uid="{95FE901A-C8F2-4051-A23C-85E034816E8C}"/>
    <cellStyle name="20% - Accent3 2 2 2 2 3" xfId="635" xr:uid="{00000000-0005-0000-0000-0000AA020000}"/>
    <cellStyle name="20% - Accent3 2 2 2 2 3 2" xfId="636" xr:uid="{00000000-0005-0000-0000-0000AB020000}"/>
    <cellStyle name="20% - Accent3 2 2 2 2 3 3" xfId="8643" xr:uid="{F838549D-B02E-48E9-B505-79B044F978A1}"/>
    <cellStyle name="20% - Accent3 2 2 2 2 4" xfId="637" xr:uid="{00000000-0005-0000-0000-0000AC020000}"/>
    <cellStyle name="20% - Accent3 2 2 2 2 5" xfId="8640" xr:uid="{2E215F99-72BA-44C7-AC46-E3196CF45249}"/>
    <cellStyle name="20% - Accent3 2 2 2 3" xfId="638" xr:uid="{00000000-0005-0000-0000-0000AD020000}"/>
    <cellStyle name="20% - Accent3 2 2 2 3 2" xfId="639" xr:uid="{00000000-0005-0000-0000-0000AE020000}"/>
    <cellStyle name="20% - Accent3 2 2 2 3 2 2" xfId="640" xr:uid="{00000000-0005-0000-0000-0000AF020000}"/>
    <cellStyle name="20% - Accent3 2 2 2 3 2 2 2" xfId="641" xr:uid="{00000000-0005-0000-0000-0000B0020000}"/>
    <cellStyle name="20% - Accent3 2 2 2 3 2 2 3" xfId="8646" xr:uid="{6A1BC224-8D99-4803-97DC-21E6932B3E80}"/>
    <cellStyle name="20% - Accent3 2 2 2 3 2 3" xfId="642" xr:uid="{00000000-0005-0000-0000-0000B1020000}"/>
    <cellStyle name="20% - Accent3 2 2 2 3 2 4" xfId="8645" xr:uid="{8EF5423D-400D-4546-B9A3-755D76511478}"/>
    <cellStyle name="20% - Accent3 2 2 2 3 3" xfId="643" xr:uid="{00000000-0005-0000-0000-0000B2020000}"/>
    <cellStyle name="20% - Accent3 2 2 2 3 3 2" xfId="644" xr:uid="{00000000-0005-0000-0000-0000B3020000}"/>
    <cellStyle name="20% - Accent3 2 2 2 3 3 3" xfId="8647" xr:uid="{632D9DFE-8CC8-4B4A-8916-700C3A2EE46C}"/>
    <cellStyle name="20% - Accent3 2 2 2 3 4" xfId="645" xr:uid="{00000000-0005-0000-0000-0000B4020000}"/>
    <cellStyle name="20% - Accent3 2 2 2 3 5" xfId="8644" xr:uid="{390CE7B9-8DD6-4DB5-B6BA-362DE5ACB943}"/>
    <cellStyle name="20% - Accent3 2 2 2 4" xfId="646" xr:uid="{00000000-0005-0000-0000-0000B5020000}"/>
    <cellStyle name="20% - Accent3 2 2 2 4 2" xfId="647" xr:uid="{00000000-0005-0000-0000-0000B6020000}"/>
    <cellStyle name="20% - Accent3 2 2 2 4 2 2" xfId="648" xr:uid="{00000000-0005-0000-0000-0000B7020000}"/>
    <cellStyle name="20% - Accent3 2 2 2 4 2 2 2" xfId="649" xr:uid="{00000000-0005-0000-0000-0000B8020000}"/>
    <cellStyle name="20% - Accent3 2 2 2 4 2 2 3" xfId="8650" xr:uid="{C122A016-DDCE-4B73-9DA8-C06654197E08}"/>
    <cellStyle name="20% - Accent3 2 2 2 4 2 3" xfId="650" xr:uid="{00000000-0005-0000-0000-0000B9020000}"/>
    <cellStyle name="20% - Accent3 2 2 2 4 2 4" xfId="8649" xr:uid="{46EC0B08-3F33-44B2-9423-D8100B587DA9}"/>
    <cellStyle name="20% - Accent3 2 2 2 4 3" xfId="651" xr:uid="{00000000-0005-0000-0000-0000BA020000}"/>
    <cellStyle name="20% - Accent3 2 2 2 4 3 2" xfId="652" xr:uid="{00000000-0005-0000-0000-0000BB020000}"/>
    <cellStyle name="20% - Accent3 2 2 2 4 3 3" xfId="8651" xr:uid="{8344D2BF-824F-40FA-96F3-4A542BF27186}"/>
    <cellStyle name="20% - Accent3 2 2 2 4 4" xfId="653" xr:uid="{00000000-0005-0000-0000-0000BC020000}"/>
    <cellStyle name="20% - Accent3 2 2 2 4 5" xfId="8648" xr:uid="{5436FC0A-1B00-4E1F-9C04-84EC63B85AF5}"/>
    <cellStyle name="20% - Accent3 2 2 2 5" xfId="654" xr:uid="{00000000-0005-0000-0000-0000BD020000}"/>
    <cellStyle name="20% - Accent3 2 2 2 5 2" xfId="655" xr:uid="{00000000-0005-0000-0000-0000BE020000}"/>
    <cellStyle name="20% - Accent3 2 2 2 5 2 2" xfId="656" xr:uid="{00000000-0005-0000-0000-0000BF020000}"/>
    <cellStyle name="20% - Accent3 2 2 2 5 2 2 2" xfId="657" xr:uid="{00000000-0005-0000-0000-0000C0020000}"/>
    <cellStyle name="20% - Accent3 2 2 2 5 2 2 3" xfId="8654" xr:uid="{65428EAF-1168-4FAE-9BAD-75405969AE30}"/>
    <cellStyle name="20% - Accent3 2 2 2 5 2 3" xfId="658" xr:uid="{00000000-0005-0000-0000-0000C1020000}"/>
    <cellStyle name="20% - Accent3 2 2 2 5 2 4" xfId="8653" xr:uid="{554EF368-6FF5-4FC9-A257-6F418D5CB1CE}"/>
    <cellStyle name="20% - Accent3 2 2 2 5 3" xfId="659" xr:uid="{00000000-0005-0000-0000-0000C2020000}"/>
    <cellStyle name="20% - Accent3 2 2 2 5 3 2" xfId="660" xr:uid="{00000000-0005-0000-0000-0000C3020000}"/>
    <cellStyle name="20% - Accent3 2 2 2 5 3 3" xfId="8655" xr:uid="{BF618E60-8FF5-46BF-88C2-D7AB6A5CCBF1}"/>
    <cellStyle name="20% - Accent3 2 2 2 5 4" xfId="661" xr:uid="{00000000-0005-0000-0000-0000C4020000}"/>
    <cellStyle name="20% - Accent3 2 2 2 5 5" xfId="8652" xr:uid="{9A43D3B3-4192-4903-8C68-CBC69DF94B44}"/>
    <cellStyle name="20% - Accent3 2 2 2 6" xfId="662" xr:uid="{00000000-0005-0000-0000-0000C5020000}"/>
    <cellStyle name="20% - Accent3 2 2 2 6 2" xfId="663" xr:uid="{00000000-0005-0000-0000-0000C6020000}"/>
    <cellStyle name="20% - Accent3 2 2 2 6 2 2" xfId="664" xr:uid="{00000000-0005-0000-0000-0000C7020000}"/>
    <cellStyle name="20% - Accent3 2 2 2 6 2 3" xfId="8657" xr:uid="{1619E0BA-19BD-4527-AC4B-AA55C6B73889}"/>
    <cellStyle name="20% - Accent3 2 2 2 6 3" xfId="665" xr:uid="{00000000-0005-0000-0000-0000C8020000}"/>
    <cellStyle name="20% - Accent3 2 2 2 6 4" xfId="8656" xr:uid="{B347F607-1FB3-4AE5-908E-41848F603A89}"/>
    <cellStyle name="20% - Accent3 2 2 2 7" xfId="666" xr:uid="{00000000-0005-0000-0000-0000C9020000}"/>
    <cellStyle name="20% - Accent3 2 2 2 7 2" xfId="667" xr:uid="{00000000-0005-0000-0000-0000CA020000}"/>
    <cellStyle name="20% - Accent3 2 2 2 7 3" xfId="8658" xr:uid="{140BF47D-8B33-4A86-BE7F-DB8A0E3FD186}"/>
    <cellStyle name="20% - Accent3 2 2 2 8" xfId="668" xr:uid="{00000000-0005-0000-0000-0000CB020000}"/>
    <cellStyle name="20% - Accent3 2 2 2 9" xfId="8639" xr:uid="{788863AD-3A80-4FC2-8B3C-1D038838C23C}"/>
    <cellStyle name="20% - Accent3 2 2 3" xfId="669" xr:uid="{00000000-0005-0000-0000-0000CC020000}"/>
    <cellStyle name="20% - Accent3 2 2 3 2" xfId="670" xr:uid="{00000000-0005-0000-0000-0000CD020000}"/>
    <cellStyle name="20% - Accent3 2 2 3 2 2" xfId="671" xr:uid="{00000000-0005-0000-0000-0000CE020000}"/>
    <cellStyle name="20% - Accent3 2 2 3 2 2 2" xfId="672" xr:uid="{00000000-0005-0000-0000-0000CF020000}"/>
    <cellStyle name="20% - Accent3 2 2 3 2 2 3" xfId="8661" xr:uid="{6D1202BE-DD31-4E3A-BA16-21F80B62E6AB}"/>
    <cellStyle name="20% - Accent3 2 2 3 2 3" xfId="673" xr:uid="{00000000-0005-0000-0000-0000D0020000}"/>
    <cellStyle name="20% - Accent3 2 2 3 2 4" xfId="8660" xr:uid="{6BD5D327-D1DA-4666-9780-49C0D9B828E9}"/>
    <cellStyle name="20% - Accent3 2 2 3 3" xfId="674" xr:uid="{00000000-0005-0000-0000-0000D1020000}"/>
    <cellStyle name="20% - Accent3 2 2 3 3 2" xfId="675" xr:uid="{00000000-0005-0000-0000-0000D2020000}"/>
    <cellStyle name="20% - Accent3 2 2 3 3 3" xfId="8662" xr:uid="{21557E34-EDCB-4E43-B1A3-FE272A5E3858}"/>
    <cellStyle name="20% - Accent3 2 2 3 4" xfId="676" xr:uid="{00000000-0005-0000-0000-0000D3020000}"/>
    <cellStyle name="20% - Accent3 2 2 3 5" xfId="8659" xr:uid="{573A6C26-F390-440D-8460-8A5B9AB124B6}"/>
    <cellStyle name="20% - Accent3 2 2 4" xfId="677" xr:uid="{00000000-0005-0000-0000-0000D4020000}"/>
    <cellStyle name="20% - Accent3 2 2 4 2" xfId="678" xr:uid="{00000000-0005-0000-0000-0000D5020000}"/>
    <cellStyle name="20% - Accent3 2 2 4 2 2" xfId="679" xr:uid="{00000000-0005-0000-0000-0000D6020000}"/>
    <cellStyle name="20% - Accent3 2 2 4 2 2 2" xfId="680" xr:uid="{00000000-0005-0000-0000-0000D7020000}"/>
    <cellStyle name="20% - Accent3 2 2 4 2 2 3" xfId="8665" xr:uid="{20534F76-CD85-49D3-A7F9-0ACCA96F1DC8}"/>
    <cellStyle name="20% - Accent3 2 2 4 2 3" xfId="681" xr:uid="{00000000-0005-0000-0000-0000D8020000}"/>
    <cellStyle name="20% - Accent3 2 2 4 2 4" xfId="8664" xr:uid="{EE58B56E-9C61-4E25-B1A6-A34C36358085}"/>
    <cellStyle name="20% - Accent3 2 2 4 3" xfId="682" xr:uid="{00000000-0005-0000-0000-0000D9020000}"/>
    <cellStyle name="20% - Accent3 2 2 4 3 2" xfId="683" xr:uid="{00000000-0005-0000-0000-0000DA020000}"/>
    <cellStyle name="20% - Accent3 2 2 4 3 3" xfId="8666" xr:uid="{F7F40651-ABB1-4189-84EF-313AD5F0ED01}"/>
    <cellStyle name="20% - Accent3 2 2 4 4" xfId="684" xr:uid="{00000000-0005-0000-0000-0000DB020000}"/>
    <cellStyle name="20% - Accent3 2 2 4 5" xfId="8663" xr:uid="{94B7E092-91FA-4622-B007-902D24587DC9}"/>
    <cellStyle name="20% - Accent3 2 2 5" xfId="685" xr:uid="{00000000-0005-0000-0000-0000DC020000}"/>
    <cellStyle name="20% - Accent3 2 2 5 2" xfId="686" xr:uid="{00000000-0005-0000-0000-0000DD020000}"/>
    <cellStyle name="20% - Accent3 2 2 5 2 2" xfId="687" xr:uid="{00000000-0005-0000-0000-0000DE020000}"/>
    <cellStyle name="20% - Accent3 2 2 5 2 2 2" xfId="688" xr:uid="{00000000-0005-0000-0000-0000DF020000}"/>
    <cellStyle name="20% - Accent3 2 2 5 2 2 3" xfId="8669" xr:uid="{E31D24C6-783E-480F-8171-346CD140CF94}"/>
    <cellStyle name="20% - Accent3 2 2 5 2 3" xfId="689" xr:uid="{00000000-0005-0000-0000-0000E0020000}"/>
    <cellStyle name="20% - Accent3 2 2 5 2 4" xfId="8668" xr:uid="{3AB84BDA-389F-4B7E-A067-F2961A50E6CE}"/>
    <cellStyle name="20% - Accent3 2 2 5 3" xfId="690" xr:uid="{00000000-0005-0000-0000-0000E1020000}"/>
    <cellStyle name="20% - Accent3 2 2 5 3 2" xfId="691" xr:uid="{00000000-0005-0000-0000-0000E2020000}"/>
    <cellStyle name="20% - Accent3 2 2 5 3 3" xfId="8670" xr:uid="{FB37A7CC-2466-4209-AE43-7E88590287B6}"/>
    <cellStyle name="20% - Accent3 2 2 5 4" xfId="692" xr:uid="{00000000-0005-0000-0000-0000E3020000}"/>
    <cellStyle name="20% - Accent3 2 2 5 5" xfId="8667" xr:uid="{D571B204-02AD-440B-8102-940337960D50}"/>
    <cellStyle name="20% - Accent3 2 2 6" xfId="693" xr:uid="{00000000-0005-0000-0000-0000E4020000}"/>
    <cellStyle name="20% - Accent3 2 2 6 2" xfId="694" xr:uid="{00000000-0005-0000-0000-0000E5020000}"/>
    <cellStyle name="20% - Accent3 2 2 6 2 2" xfId="695" xr:uid="{00000000-0005-0000-0000-0000E6020000}"/>
    <cellStyle name="20% - Accent3 2 2 6 2 2 2" xfId="696" xr:uid="{00000000-0005-0000-0000-0000E7020000}"/>
    <cellStyle name="20% - Accent3 2 2 6 2 2 3" xfId="8673" xr:uid="{635A79F2-4F33-4B1E-9DA9-F77EB343F5E8}"/>
    <cellStyle name="20% - Accent3 2 2 6 2 3" xfId="697" xr:uid="{00000000-0005-0000-0000-0000E8020000}"/>
    <cellStyle name="20% - Accent3 2 2 6 2 4" xfId="8672" xr:uid="{76214149-0C48-4279-BC8E-0858100DEE4C}"/>
    <cellStyle name="20% - Accent3 2 2 6 3" xfId="698" xr:uid="{00000000-0005-0000-0000-0000E9020000}"/>
    <cellStyle name="20% - Accent3 2 2 6 3 2" xfId="699" xr:uid="{00000000-0005-0000-0000-0000EA020000}"/>
    <cellStyle name="20% - Accent3 2 2 6 3 3" xfId="8674" xr:uid="{28A7B54F-C27A-4933-B67A-64E183269613}"/>
    <cellStyle name="20% - Accent3 2 2 6 4" xfId="700" xr:uid="{00000000-0005-0000-0000-0000EB020000}"/>
    <cellStyle name="20% - Accent3 2 2 6 5" xfId="8671" xr:uid="{9D24DD19-C889-44E2-849E-B5CAD0573D5B}"/>
    <cellStyle name="20% - Accent3 2 2 7" xfId="701" xr:uid="{00000000-0005-0000-0000-0000EC020000}"/>
    <cellStyle name="20% - Accent3 2 2 7 2" xfId="702" xr:uid="{00000000-0005-0000-0000-0000ED020000}"/>
    <cellStyle name="20% - Accent3 2 2 7 2 2" xfId="703" xr:uid="{00000000-0005-0000-0000-0000EE020000}"/>
    <cellStyle name="20% - Accent3 2 2 7 2 3" xfId="8676" xr:uid="{A157D7E3-7D6D-42BD-9335-D96D955D32EA}"/>
    <cellStyle name="20% - Accent3 2 2 7 3" xfId="704" xr:uid="{00000000-0005-0000-0000-0000EF020000}"/>
    <cellStyle name="20% - Accent3 2 2 7 4" xfId="8675" xr:uid="{9DD3613B-8FBA-40B0-AF9A-4F8D229FD265}"/>
    <cellStyle name="20% - Accent3 2 2 8" xfId="705" xr:uid="{00000000-0005-0000-0000-0000F0020000}"/>
    <cellStyle name="20% - Accent3 2 2 8 2" xfId="706" xr:uid="{00000000-0005-0000-0000-0000F1020000}"/>
    <cellStyle name="20% - Accent3 2 2 8 3" xfId="8677" xr:uid="{F38BAD2E-88EF-4C3C-B77B-C9238E2B1157}"/>
    <cellStyle name="20% - Accent3 2 2 9" xfId="707" xr:uid="{00000000-0005-0000-0000-0000F2020000}"/>
    <cellStyle name="20% - Accent3 2 3" xfId="708" xr:uid="{00000000-0005-0000-0000-0000F3020000}"/>
    <cellStyle name="20% - Accent3 2 3 2" xfId="709" xr:uid="{00000000-0005-0000-0000-0000F4020000}"/>
    <cellStyle name="20% - Accent3 2 3 2 2" xfId="710" xr:uid="{00000000-0005-0000-0000-0000F5020000}"/>
    <cellStyle name="20% - Accent3 2 3 2 2 2" xfId="711" xr:uid="{00000000-0005-0000-0000-0000F6020000}"/>
    <cellStyle name="20% - Accent3 2 3 2 2 2 2" xfId="712" xr:uid="{00000000-0005-0000-0000-0000F7020000}"/>
    <cellStyle name="20% - Accent3 2 3 2 2 2 3" xfId="8681" xr:uid="{C7BA615D-F85F-4487-9906-E88E91222735}"/>
    <cellStyle name="20% - Accent3 2 3 2 2 3" xfId="713" xr:uid="{00000000-0005-0000-0000-0000F8020000}"/>
    <cellStyle name="20% - Accent3 2 3 2 2 4" xfId="8680" xr:uid="{D3416251-3E1C-450E-9039-F69CB614D8FD}"/>
    <cellStyle name="20% - Accent3 2 3 2 3" xfId="714" xr:uid="{00000000-0005-0000-0000-0000F9020000}"/>
    <cellStyle name="20% - Accent3 2 3 2 3 2" xfId="715" xr:uid="{00000000-0005-0000-0000-0000FA020000}"/>
    <cellStyle name="20% - Accent3 2 3 2 3 3" xfId="8682" xr:uid="{50B69C6D-5B46-4DAF-A584-080C208B62E9}"/>
    <cellStyle name="20% - Accent3 2 3 2 4" xfId="716" xr:uid="{00000000-0005-0000-0000-0000FB020000}"/>
    <cellStyle name="20% - Accent3 2 3 2 5" xfId="8679" xr:uid="{91A3BBC0-864B-45D9-928C-32D7B61028BC}"/>
    <cellStyle name="20% - Accent3 2 3 3" xfId="717" xr:uid="{00000000-0005-0000-0000-0000FC020000}"/>
    <cellStyle name="20% - Accent3 2 3 3 2" xfId="718" xr:uid="{00000000-0005-0000-0000-0000FD020000}"/>
    <cellStyle name="20% - Accent3 2 3 3 2 2" xfId="719" xr:uid="{00000000-0005-0000-0000-0000FE020000}"/>
    <cellStyle name="20% - Accent3 2 3 3 2 2 2" xfId="720" xr:uid="{00000000-0005-0000-0000-0000FF020000}"/>
    <cellStyle name="20% - Accent3 2 3 3 2 2 3" xfId="8685" xr:uid="{5A4F9B9D-0A6B-4685-8BBA-1D988754FA79}"/>
    <cellStyle name="20% - Accent3 2 3 3 2 3" xfId="721" xr:uid="{00000000-0005-0000-0000-000000030000}"/>
    <cellStyle name="20% - Accent3 2 3 3 2 4" xfId="8684" xr:uid="{21DA1E90-9512-4E4D-9328-136950D4CBE3}"/>
    <cellStyle name="20% - Accent3 2 3 3 3" xfId="722" xr:uid="{00000000-0005-0000-0000-000001030000}"/>
    <cellStyle name="20% - Accent3 2 3 3 3 2" xfId="723" xr:uid="{00000000-0005-0000-0000-000002030000}"/>
    <cellStyle name="20% - Accent3 2 3 3 3 3" xfId="8686" xr:uid="{F70E8D3E-DF5C-43B3-AA43-68B00C016065}"/>
    <cellStyle name="20% - Accent3 2 3 3 4" xfId="724" xr:uid="{00000000-0005-0000-0000-000003030000}"/>
    <cellStyle name="20% - Accent3 2 3 3 5" xfId="8683" xr:uid="{1B185AB0-DA25-4AC4-9594-C65398A34633}"/>
    <cellStyle name="20% - Accent3 2 3 4" xfId="725" xr:uid="{00000000-0005-0000-0000-000004030000}"/>
    <cellStyle name="20% - Accent3 2 3 4 2" xfId="726" xr:uid="{00000000-0005-0000-0000-000005030000}"/>
    <cellStyle name="20% - Accent3 2 3 4 2 2" xfId="727" xr:uid="{00000000-0005-0000-0000-000006030000}"/>
    <cellStyle name="20% - Accent3 2 3 4 2 2 2" xfId="728" xr:uid="{00000000-0005-0000-0000-000007030000}"/>
    <cellStyle name="20% - Accent3 2 3 4 2 2 3" xfId="8689" xr:uid="{5F4A4B43-9F36-4D9F-940A-030E1D38FCE4}"/>
    <cellStyle name="20% - Accent3 2 3 4 2 3" xfId="729" xr:uid="{00000000-0005-0000-0000-000008030000}"/>
    <cellStyle name="20% - Accent3 2 3 4 2 4" xfId="8688" xr:uid="{BD94D2CC-C516-4AAC-8CC2-34BC9DDFBB9B}"/>
    <cellStyle name="20% - Accent3 2 3 4 3" xfId="730" xr:uid="{00000000-0005-0000-0000-000009030000}"/>
    <cellStyle name="20% - Accent3 2 3 4 3 2" xfId="731" xr:uid="{00000000-0005-0000-0000-00000A030000}"/>
    <cellStyle name="20% - Accent3 2 3 4 3 3" xfId="8690" xr:uid="{221F4A67-EDE2-44E6-8D00-A3D43B8F4EA8}"/>
    <cellStyle name="20% - Accent3 2 3 4 4" xfId="732" xr:uid="{00000000-0005-0000-0000-00000B030000}"/>
    <cellStyle name="20% - Accent3 2 3 4 5" xfId="8687" xr:uid="{8C2E7856-2AD1-4733-90B8-071A6755CDBF}"/>
    <cellStyle name="20% - Accent3 2 3 5" xfId="733" xr:uid="{00000000-0005-0000-0000-00000C030000}"/>
    <cellStyle name="20% - Accent3 2 3 5 2" xfId="734" xr:uid="{00000000-0005-0000-0000-00000D030000}"/>
    <cellStyle name="20% - Accent3 2 3 5 2 2" xfId="735" xr:uid="{00000000-0005-0000-0000-00000E030000}"/>
    <cellStyle name="20% - Accent3 2 3 5 2 2 2" xfId="736" xr:uid="{00000000-0005-0000-0000-00000F030000}"/>
    <cellStyle name="20% - Accent3 2 3 5 2 2 3" xfId="8693" xr:uid="{5D52E5BE-49C2-42B0-A243-9C40909CA72B}"/>
    <cellStyle name="20% - Accent3 2 3 5 2 3" xfId="737" xr:uid="{00000000-0005-0000-0000-000010030000}"/>
    <cellStyle name="20% - Accent3 2 3 5 2 4" xfId="8692" xr:uid="{93ACD57C-8387-4EBC-BDAE-85788EFED6A4}"/>
    <cellStyle name="20% - Accent3 2 3 5 3" xfId="738" xr:uid="{00000000-0005-0000-0000-000011030000}"/>
    <cellStyle name="20% - Accent3 2 3 5 3 2" xfId="739" xr:uid="{00000000-0005-0000-0000-000012030000}"/>
    <cellStyle name="20% - Accent3 2 3 5 3 3" xfId="8694" xr:uid="{F078BE9F-7BAD-41D9-970E-FDCF5CF27522}"/>
    <cellStyle name="20% - Accent3 2 3 5 4" xfId="740" xr:uid="{00000000-0005-0000-0000-000013030000}"/>
    <cellStyle name="20% - Accent3 2 3 5 5" xfId="8691" xr:uid="{F43FDE13-61AE-424B-9CCD-8B7F961467AF}"/>
    <cellStyle name="20% - Accent3 2 3 6" xfId="741" xr:uid="{00000000-0005-0000-0000-000014030000}"/>
    <cellStyle name="20% - Accent3 2 3 6 2" xfId="742" xr:uid="{00000000-0005-0000-0000-000015030000}"/>
    <cellStyle name="20% - Accent3 2 3 6 2 2" xfId="743" xr:uid="{00000000-0005-0000-0000-000016030000}"/>
    <cellStyle name="20% - Accent3 2 3 6 2 3" xfId="8696" xr:uid="{C854B373-6DB9-4BFE-911C-9C7CF118A0B5}"/>
    <cellStyle name="20% - Accent3 2 3 6 3" xfId="744" xr:uid="{00000000-0005-0000-0000-000017030000}"/>
    <cellStyle name="20% - Accent3 2 3 6 4" xfId="8695" xr:uid="{5706BC31-2A46-4CCC-81C2-021D4B0A31EC}"/>
    <cellStyle name="20% - Accent3 2 3 7" xfId="745" xr:uid="{00000000-0005-0000-0000-000018030000}"/>
    <cellStyle name="20% - Accent3 2 3 7 2" xfId="746" xr:uid="{00000000-0005-0000-0000-000019030000}"/>
    <cellStyle name="20% - Accent3 2 3 7 3" xfId="8697" xr:uid="{C0F58370-9C80-4FCC-A838-45A02D20531C}"/>
    <cellStyle name="20% - Accent3 2 3 8" xfId="747" xr:uid="{00000000-0005-0000-0000-00001A030000}"/>
    <cellStyle name="20% - Accent3 2 3 9" xfId="8678" xr:uid="{D198C537-8272-4A0D-872F-8D8ABC023CA6}"/>
    <cellStyle name="20% - Accent3 2 4" xfId="748" xr:uid="{00000000-0005-0000-0000-00001B030000}"/>
    <cellStyle name="20% - Accent3 2 4 2" xfId="749" xr:uid="{00000000-0005-0000-0000-00001C030000}"/>
    <cellStyle name="20% - Accent3 2 4 2 2" xfId="750" xr:uid="{00000000-0005-0000-0000-00001D030000}"/>
    <cellStyle name="20% - Accent3 2 4 2 2 2" xfId="751" xr:uid="{00000000-0005-0000-0000-00001E030000}"/>
    <cellStyle name="20% - Accent3 2 4 2 2 3" xfId="8700" xr:uid="{DB409239-4F8C-4C8F-8A50-74764258ECF6}"/>
    <cellStyle name="20% - Accent3 2 4 2 3" xfId="752" xr:uid="{00000000-0005-0000-0000-00001F030000}"/>
    <cellStyle name="20% - Accent3 2 4 2 4" xfId="8699" xr:uid="{A8578832-9089-4B6E-9497-4938C40C712C}"/>
    <cellStyle name="20% - Accent3 2 4 3" xfId="753" xr:uid="{00000000-0005-0000-0000-000020030000}"/>
    <cellStyle name="20% - Accent3 2 4 3 2" xfId="754" xr:uid="{00000000-0005-0000-0000-000021030000}"/>
    <cellStyle name="20% - Accent3 2 4 3 3" xfId="8701" xr:uid="{83ABCCF6-F461-4588-87B6-6336268EC0A5}"/>
    <cellStyle name="20% - Accent3 2 4 4" xfId="755" xr:uid="{00000000-0005-0000-0000-000022030000}"/>
    <cellStyle name="20% - Accent3 2 4 5" xfId="8698" xr:uid="{DA484FB9-2371-4E5B-9791-5D963542E37C}"/>
    <cellStyle name="20% - Accent3 2 5" xfId="756" xr:uid="{00000000-0005-0000-0000-000023030000}"/>
    <cellStyle name="20% - Accent3 2 5 2" xfId="757" xr:uid="{00000000-0005-0000-0000-000024030000}"/>
    <cellStyle name="20% - Accent3 2 5 2 2" xfId="758" xr:uid="{00000000-0005-0000-0000-000025030000}"/>
    <cellStyle name="20% - Accent3 2 5 2 2 2" xfId="759" xr:uid="{00000000-0005-0000-0000-000026030000}"/>
    <cellStyle name="20% - Accent3 2 5 2 2 3" xfId="8704" xr:uid="{8D36D704-B98F-44E9-87F3-45F15AA86933}"/>
    <cellStyle name="20% - Accent3 2 5 2 3" xfId="760" xr:uid="{00000000-0005-0000-0000-000027030000}"/>
    <cellStyle name="20% - Accent3 2 5 2 4" xfId="8703" xr:uid="{33C586F5-DFF7-45EC-B573-B4EA1DCCE3A4}"/>
    <cellStyle name="20% - Accent3 2 5 3" xfId="761" xr:uid="{00000000-0005-0000-0000-000028030000}"/>
    <cellStyle name="20% - Accent3 2 5 3 2" xfId="762" xr:uid="{00000000-0005-0000-0000-000029030000}"/>
    <cellStyle name="20% - Accent3 2 5 3 3" xfId="8705" xr:uid="{3491B993-DABA-42E4-8090-D267271E33CA}"/>
    <cellStyle name="20% - Accent3 2 5 4" xfId="763" xr:uid="{00000000-0005-0000-0000-00002A030000}"/>
    <cellStyle name="20% - Accent3 2 5 5" xfId="8702" xr:uid="{E2934143-43C2-4E66-B3D1-31392263FF74}"/>
    <cellStyle name="20% - Accent3 2 6" xfId="764" xr:uid="{00000000-0005-0000-0000-00002B030000}"/>
    <cellStyle name="20% - Accent3 2 6 2" xfId="765" xr:uid="{00000000-0005-0000-0000-00002C030000}"/>
    <cellStyle name="20% - Accent3 2 6 2 2" xfId="766" xr:uid="{00000000-0005-0000-0000-00002D030000}"/>
    <cellStyle name="20% - Accent3 2 6 2 2 2" xfId="767" xr:uid="{00000000-0005-0000-0000-00002E030000}"/>
    <cellStyle name="20% - Accent3 2 6 2 2 3" xfId="8708" xr:uid="{81545E3D-99A9-4069-AE7F-3B2191AE17A6}"/>
    <cellStyle name="20% - Accent3 2 6 2 3" xfId="768" xr:uid="{00000000-0005-0000-0000-00002F030000}"/>
    <cellStyle name="20% - Accent3 2 6 2 4" xfId="8707" xr:uid="{F0D93608-9589-4F1F-B945-701308D9E916}"/>
    <cellStyle name="20% - Accent3 2 6 3" xfId="769" xr:uid="{00000000-0005-0000-0000-000030030000}"/>
    <cellStyle name="20% - Accent3 2 6 3 2" xfId="770" xr:uid="{00000000-0005-0000-0000-000031030000}"/>
    <cellStyle name="20% - Accent3 2 6 3 3" xfId="8709" xr:uid="{9BC4D2B1-BB23-474C-B058-BC0BBE7F278F}"/>
    <cellStyle name="20% - Accent3 2 6 4" xfId="771" xr:uid="{00000000-0005-0000-0000-000032030000}"/>
    <cellStyle name="20% - Accent3 2 6 5" xfId="8706" xr:uid="{43DEF505-806C-44BC-B245-751F9897B387}"/>
    <cellStyle name="20% - Accent3 2 7" xfId="772" xr:uid="{00000000-0005-0000-0000-000033030000}"/>
    <cellStyle name="20% - Accent3 2 7 2" xfId="773" xr:uid="{00000000-0005-0000-0000-000034030000}"/>
    <cellStyle name="20% - Accent3 2 7 2 2" xfId="774" xr:uid="{00000000-0005-0000-0000-000035030000}"/>
    <cellStyle name="20% - Accent3 2 7 2 2 2" xfId="775" xr:uid="{00000000-0005-0000-0000-000036030000}"/>
    <cellStyle name="20% - Accent3 2 7 2 2 3" xfId="8712" xr:uid="{6E0DF6AF-43D9-4E76-AFED-AFE4274036CA}"/>
    <cellStyle name="20% - Accent3 2 7 2 3" xfId="776" xr:uid="{00000000-0005-0000-0000-000037030000}"/>
    <cellStyle name="20% - Accent3 2 7 2 4" xfId="8711" xr:uid="{1615185D-D23C-4FBC-BCB2-CAD0EF9F519B}"/>
    <cellStyle name="20% - Accent3 2 7 3" xfId="777" xr:uid="{00000000-0005-0000-0000-000038030000}"/>
    <cellStyle name="20% - Accent3 2 7 3 2" xfId="778" xr:uid="{00000000-0005-0000-0000-000039030000}"/>
    <cellStyle name="20% - Accent3 2 7 3 3" xfId="8713" xr:uid="{C1528B51-4A51-4836-B21D-8EE9ED8771AC}"/>
    <cellStyle name="20% - Accent3 2 7 4" xfId="779" xr:uid="{00000000-0005-0000-0000-00003A030000}"/>
    <cellStyle name="20% - Accent3 2 7 5" xfId="8710" xr:uid="{29C34E6A-5CAC-4AE5-A52F-E27A51E82D85}"/>
    <cellStyle name="20% - Accent3 2 8" xfId="780" xr:uid="{00000000-0005-0000-0000-00003B030000}"/>
    <cellStyle name="20% - Accent3 2 8 2" xfId="781" xr:uid="{00000000-0005-0000-0000-00003C030000}"/>
    <cellStyle name="20% - Accent3 2 8 2 2" xfId="782" xr:uid="{00000000-0005-0000-0000-00003D030000}"/>
    <cellStyle name="20% - Accent3 2 8 2 3" xfId="8715" xr:uid="{6E049E58-B9F8-42CF-BB26-AF4D4A48AA22}"/>
    <cellStyle name="20% - Accent3 2 8 3" xfId="783" xr:uid="{00000000-0005-0000-0000-00003E030000}"/>
    <cellStyle name="20% - Accent3 2 8 4" xfId="8714" xr:uid="{173A4023-5C0D-4DA5-9A48-1368FC316452}"/>
    <cellStyle name="20% - Accent3 2 9" xfId="784" xr:uid="{00000000-0005-0000-0000-00003F030000}"/>
    <cellStyle name="20% - Accent3 2 9 2" xfId="785" xr:uid="{00000000-0005-0000-0000-000040030000}"/>
    <cellStyle name="20% - Accent3 2 9 3" xfId="8716" xr:uid="{CD0D3523-DF7C-4053-84EC-B57A30BB39B8}"/>
    <cellStyle name="20% - Accent3 3" xfId="786" xr:uid="{00000000-0005-0000-0000-000041030000}"/>
    <cellStyle name="20% - Accent3 3 10" xfId="8717" xr:uid="{103FF126-F4F8-4ACE-88A7-EFE1E94EBDB3}"/>
    <cellStyle name="20% - Accent3 3 2" xfId="787" xr:uid="{00000000-0005-0000-0000-000042030000}"/>
    <cellStyle name="20% - Accent3 3 2 2" xfId="788" xr:uid="{00000000-0005-0000-0000-000043030000}"/>
    <cellStyle name="20% - Accent3 3 2 2 2" xfId="789" xr:uid="{00000000-0005-0000-0000-000044030000}"/>
    <cellStyle name="20% - Accent3 3 2 2 2 2" xfId="790" xr:uid="{00000000-0005-0000-0000-000045030000}"/>
    <cellStyle name="20% - Accent3 3 2 2 2 2 2" xfId="791" xr:uid="{00000000-0005-0000-0000-000046030000}"/>
    <cellStyle name="20% - Accent3 3 2 2 2 2 3" xfId="8721" xr:uid="{9DEC9A7E-4F73-42D1-866B-1D2883D1E2FA}"/>
    <cellStyle name="20% - Accent3 3 2 2 2 3" xfId="792" xr:uid="{00000000-0005-0000-0000-000047030000}"/>
    <cellStyle name="20% - Accent3 3 2 2 2 4" xfId="8720" xr:uid="{249CC1E5-DA27-4975-AB6B-696C5AC5269C}"/>
    <cellStyle name="20% - Accent3 3 2 2 3" xfId="793" xr:uid="{00000000-0005-0000-0000-000048030000}"/>
    <cellStyle name="20% - Accent3 3 2 2 3 2" xfId="794" xr:uid="{00000000-0005-0000-0000-000049030000}"/>
    <cellStyle name="20% - Accent3 3 2 2 3 3" xfId="8722" xr:uid="{0B9D1068-B6E6-4A15-9DA1-FDD906AD0DC9}"/>
    <cellStyle name="20% - Accent3 3 2 2 4" xfId="795" xr:uid="{00000000-0005-0000-0000-00004A030000}"/>
    <cellStyle name="20% - Accent3 3 2 2 5" xfId="8719" xr:uid="{7738DDE6-2BE9-4ECA-AC3D-F96A5032697A}"/>
    <cellStyle name="20% - Accent3 3 2 3" xfId="796" xr:uid="{00000000-0005-0000-0000-00004B030000}"/>
    <cellStyle name="20% - Accent3 3 2 3 2" xfId="797" xr:uid="{00000000-0005-0000-0000-00004C030000}"/>
    <cellStyle name="20% - Accent3 3 2 3 2 2" xfId="798" xr:uid="{00000000-0005-0000-0000-00004D030000}"/>
    <cellStyle name="20% - Accent3 3 2 3 2 2 2" xfId="799" xr:uid="{00000000-0005-0000-0000-00004E030000}"/>
    <cellStyle name="20% - Accent3 3 2 3 2 2 3" xfId="8725" xr:uid="{F0E0A60E-1AA8-49A7-B1AA-64037ED4DA9A}"/>
    <cellStyle name="20% - Accent3 3 2 3 2 3" xfId="800" xr:uid="{00000000-0005-0000-0000-00004F030000}"/>
    <cellStyle name="20% - Accent3 3 2 3 2 4" xfId="8724" xr:uid="{138153CE-D34C-4063-AD94-DEAB511C217B}"/>
    <cellStyle name="20% - Accent3 3 2 3 3" xfId="801" xr:uid="{00000000-0005-0000-0000-000050030000}"/>
    <cellStyle name="20% - Accent3 3 2 3 3 2" xfId="802" xr:uid="{00000000-0005-0000-0000-000051030000}"/>
    <cellStyle name="20% - Accent3 3 2 3 3 3" xfId="8726" xr:uid="{1674862A-A9EA-4336-AB3A-1D83C91E19C0}"/>
    <cellStyle name="20% - Accent3 3 2 3 4" xfId="803" xr:uid="{00000000-0005-0000-0000-000052030000}"/>
    <cellStyle name="20% - Accent3 3 2 3 5" xfId="8723" xr:uid="{B3BB653F-AD56-4160-A739-26D5EC782C27}"/>
    <cellStyle name="20% - Accent3 3 2 4" xfId="804" xr:uid="{00000000-0005-0000-0000-000053030000}"/>
    <cellStyle name="20% - Accent3 3 2 4 2" xfId="805" xr:uid="{00000000-0005-0000-0000-000054030000}"/>
    <cellStyle name="20% - Accent3 3 2 4 2 2" xfId="806" xr:uid="{00000000-0005-0000-0000-000055030000}"/>
    <cellStyle name="20% - Accent3 3 2 4 2 2 2" xfId="807" xr:uid="{00000000-0005-0000-0000-000056030000}"/>
    <cellStyle name="20% - Accent3 3 2 4 2 2 3" xfId="8729" xr:uid="{3E3D0EB2-345A-4508-A591-11A8D1917645}"/>
    <cellStyle name="20% - Accent3 3 2 4 2 3" xfId="808" xr:uid="{00000000-0005-0000-0000-000057030000}"/>
    <cellStyle name="20% - Accent3 3 2 4 2 4" xfId="8728" xr:uid="{75AA9621-6912-451E-A96D-A69793269FC8}"/>
    <cellStyle name="20% - Accent3 3 2 4 3" xfId="809" xr:uid="{00000000-0005-0000-0000-000058030000}"/>
    <cellStyle name="20% - Accent3 3 2 4 3 2" xfId="810" xr:uid="{00000000-0005-0000-0000-000059030000}"/>
    <cellStyle name="20% - Accent3 3 2 4 3 3" xfId="8730" xr:uid="{E8760259-0500-4603-87F6-BC693027B0F8}"/>
    <cellStyle name="20% - Accent3 3 2 4 4" xfId="811" xr:uid="{00000000-0005-0000-0000-00005A030000}"/>
    <cellStyle name="20% - Accent3 3 2 4 5" xfId="8727" xr:uid="{3B622DE3-B025-4C8E-BF88-19AEFD28F9AA}"/>
    <cellStyle name="20% - Accent3 3 2 5" xfId="812" xr:uid="{00000000-0005-0000-0000-00005B030000}"/>
    <cellStyle name="20% - Accent3 3 2 5 2" xfId="813" xr:uid="{00000000-0005-0000-0000-00005C030000}"/>
    <cellStyle name="20% - Accent3 3 2 5 2 2" xfId="814" xr:uid="{00000000-0005-0000-0000-00005D030000}"/>
    <cellStyle name="20% - Accent3 3 2 5 2 2 2" xfId="815" xr:uid="{00000000-0005-0000-0000-00005E030000}"/>
    <cellStyle name="20% - Accent3 3 2 5 2 2 3" xfId="8733" xr:uid="{C59A8CA2-2A74-4298-A3D2-966BD3BBB971}"/>
    <cellStyle name="20% - Accent3 3 2 5 2 3" xfId="816" xr:uid="{00000000-0005-0000-0000-00005F030000}"/>
    <cellStyle name="20% - Accent3 3 2 5 2 4" xfId="8732" xr:uid="{20E288D3-4DB2-48FA-8C60-4F30734EED1E}"/>
    <cellStyle name="20% - Accent3 3 2 5 3" xfId="817" xr:uid="{00000000-0005-0000-0000-000060030000}"/>
    <cellStyle name="20% - Accent3 3 2 5 3 2" xfId="818" xr:uid="{00000000-0005-0000-0000-000061030000}"/>
    <cellStyle name="20% - Accent3 3 2 5 3 3" xfId="8734" xr:uid="{9D28B2D8-7A7C-4EF8-BDFB-31FEDA91C2BC}"/>
    <cellStyle name="20% - Accent3 3 2 5 4" xfId="819" xr:uid="{00000000-0005-0000-0000-000062030000}"/>
    <cellStyle name="20% - Accent3 3 2 5 5" xfId="8731" xr:uid="{A490E2CE-B7C1-4EE2-8779-0FA76C85E917}"/>
    <cellStyle name="20% - Accent3 3 2 6" xfId="820" xr:uid="{00000000-0005-0000-0000-000063030000}"/>
    <cellStyle name="20% - Accent3 3 2 6 2" xfId="821" xr:uid="{00000000-0005-0000-0000-000064030000}"/>
    <cellStyle name="20% - Accent3 3 2 6 2 2" xfId="822" xr:uid="{00000000-0005-0000-0000-000065030000}"/>
    <cellStyle name="20% - Accent3 3 2 6 2 3" xfId="8736" xr:uid="{DB2427ED-1C7D-45F0-A52C-B5B17E49F650}"/>
    <cellStyle name="20% - Accent3 3 2 6 3" xfId="823" xr:uid="{00000000-0005-0000-0000-000066030000}"/>
    <cellStyle name="20% - Accent3 3 2 6 4" xfId="8735" xr:uid="{BFEEE2C4-2D70-4186-AA55-0EE8BA9237F4}"/>
    <cellStyle name="20% - Accent3 3 2 7" xfId="824" xr:uid="{00000000-0005-0000-0000-000067030000}"/>
    <cellStyle name="20% - Accent3 3 2 7 2" xfId="825" xr:uid="{00000000-0005-0000-0000-000068030000}"/>
    <cellStyle name="20% - Accent3 3 2 7 3" xfId="8737" xr:uid="{66D10FE2-DE8C-47AD-B454-BE0032680605}"/>
    <cellStyle name="20% - Accent3 3 2 8" xfId="826" xr:uid="{00000000-0005-0000-0000-000069030000}"/>
    <cellStyle name="20% - Accent3 3 2 9" xfId="8718" xr:uid="{28D29473-6825-48AE-823E-CCA907AC69F1}"/>
    <cellStyle name="20% - Accent3 3 3" xfId="827" xr:uid="{00000000-0005-0000-0000-00006A030000}"/>
    <cellStyle name="20% - Accent3 3 3 2" xfId="828" xr:uid="{00000000-0005-0000-0000-00006B030000}"/>
    <cellStyle name="20% - Accent3 3 3 2 2" xfId="829" xr:uid="{00000000-0005-0000-0000-00006C030000}"/>
    <cellStyle name="20% - Accent3 3 3 2 2 2" xfId="830" xr:uid="{00000000-0005-0000-0000-00006D030000}"/>
    <cellStyle name="20% - Accent3 3 3 2 2 3" xfId="8740" xr:uid="{67AB5DEF-AF26-43F0-B116-F24837DB94DD}"/>
    <cellStyle name="20% - Accent3 3 3 2 3" xfId="831" xr:uid="{00000000-0005-0000-0000-00006E030000}"/>
    <cellStyle name="20% - Accent3 3 3 2 4" xfId="8739" xr:uid="{469CCD38-4F4B-4E2A-98C6-BB05751C7C1C}"/>
    <cellStyle name="20% - Accent3 3 3 3" xfId="832" xr:uid="{00000000-0005-0000-0000-00006F030000}"/>
    <cellStyle name="20% - Accent3 3 3 3 2" xfId="833" xr:uid="{00000000-0005-0000-0000-000070030000}"/>
    <cellStyle name="20% - Accent3 3 3 3 3" xfId="8741" xr:uid="{02A1729F-D83E-4792-ABFB-BB069F594CEE}"/>
    <cellStyle name="20% - Accent3 3 3 4" xfId="834" xr:uid="{00000000-0005-0000-0000-000071030000}"/>
    <cellStyle name="20% - Accent3 3 3 5" xfId="8738" xr:uid="{4E74851A-5F70-41FB-8D3A-36666E998E0F}"/>
    <cellStyle name="20% - Accent3 3 4" xfId="835" xr:uid="{00000000-0005-0000-0000-000072030000}"/>
    <cellStyle name="20% - Accent3 3 4 2" xfId="836" xr:uid="{00000000-0005-0000-0000-000073030000}"/>
    <cellStyle name="20% - Accent3 3 4 2 2" xfId="837" xr:uid="{00000000-0005-0000-0000-000074030000}"/>
    <cellStyle name="20% - Accent3 3 4 2 2 2" xfId="838" xr:uid="{00000000-0005-0000-0000-000075030000}"/>
    <cellStyle name="20% - Accent3 3 4 2 2 3" xfId="8744" xr:uid="{90189129-24B9-4505-B399-F3D614B8E1A1}"/>
    <cellStyle name="20% - Accent3 3 4 2 3" xfId="839" xr:uid="{00000000-0005-0000-0000-000076030000}"/>
    <cellStyle name="20% - Accent3 3 4 2 4" xfId="8743" xr:uid="{99DCC061-F78D-46E3-88AA-A5981B80D636}"/>
    <cellStyle name="20% - Accent3 3 4 3" xfId="840" xr:uid="{00000000-0005-0000-0000-000077030000}"/>
    <cellStyle name="20% - Accent3 3 4 3 2" xfId="841" xr:uid="{00000000-0005-0000-0000-000078030000}"/>
    <cellStyle name="20% - Accent3 3 4 3 3" xfId="8745" xr:uid="{2FA95C3F-806D-49D7-9F7F-9DFA45FFD74E}"/>
    <cellStyle name="20% - Accent3 3 4 4" xfId="842" xr:uid="{00000000-0005-0000-0000-000079030000}"/>
    <cellStyle name="20% - Accent3 3 4 5" xfId="8742" xr:uid="{B3C8CA19-B7AB-4C90-8DF8-A64FC6E0F55E}"/>
    <cellStyle name="20% - Accent3 3 5" xfId="843" xr:uid="{00000000-0005-0000-0000-00007A030000}"/>
    <cellStyle name="20% - Accent3 3 5 2" xfId="844" xr:uid="{00000000-0005-0000-0000-00007B030000}"/>
    <cellStyle name="20% - Accent3 3 5 2 2" xfId="845" xr:uid="{00000000-0005-0000-0000-00007C030000}"/>
    <cellStyle name="20% - Accent3 3 5 2 2 2" xfId="846" xr:uid="{00000000-0005-0000-0000-00007D030000}"/>
    <cellStyle name="20% - Accent3 3 5 2 2 3" xfId="8748" xr:uid="{1D10CC8B-65BD-4E06-AAFB-3CB0211C167A}"/>
    <cellStyle name="20% - Accent3 3 5 2 3" xfId="847" xr:uid="{00000000-0005-0000-0000-00007E030000}"/>
    <cellStyle name="20% - Accent3 3 5 2 4" xfId="8747" xr:uid="{A6C9F026-0F11-431E-8C23-93CFF7AC3D17}"/>
    <cellStyle name="20% - Accent3 3 5 3" xfId="848" xr:uid="{00000000-0005-0000-0000-00007F030000}"/>
    <cellStyle name="20% - Accent3 3 5 3 2" xfId="849" xr:uid="{00000000-0005-0000-0000-000080030000}"/>
    <cellStyle name="20% - Accent3 3 5 3 3" xfId="8749" xr:uid="{86BDCE42-5909-4F67-812E-A68C28C73DC0}"/>
    <cellStyle name="20% - Accent3 3 5 4" xfId="850" xr:uid="{00000000-0005-0000-0000-000081030000}"/>
    <cellStyle name="20% - Accent3 3 5 5" xfId="8746" xr:uid="{942BC544-7CEA-4E04-92FD-F5A4932CF4E1}"/>
    <cellStyle name="20% - Accent3 3 6" xfId="851" xr:uid="{00000000-0005-0000-0000-000082030000}"/>
    <cellStyle name="20% - Accent3 3 6 2" xfId="852" xr:uid="{00000000-0005-0000-0000-000083030000}"/>
    <cellStyle name="20% - Accent3 3 6 2 2" xfId="853" xr:uid="{00000000-0005-0000-0000-000084030000}"/>
    <cellStyle name="20% - Accent3 3 6 2 2 2" xfId="854" xr:uid="{00000000-0005-0000-0000-000085030000}"/>
    <cellStyle name="20% - Accent3 3 6 2 2 3" xfId="8752" xr:uid="{6B08F1A9-2A65-482F-B91C-D1CCF1F33784}"/>
    <cellStyle name="20% - Accent3 3 6 2 3" xfId="855" xr:uid="{00000000-0005-0000-0000-000086030000}"/>
    <cellStyle name="20% - Accent3 3 6 2 4" xfId="8751" xr:uid="{B1B830E3-21C1-4E92-8E6D-89A9F20A974F}"/>
    <cellStyle name="20% - Accent3 3 6 3" xfId="856" xr:uid="{00000000-0005-0000-0000-000087030000}"/>
    <cellStyle name="20% - Accent3 3 6 3 2" xfId="857" xr:uid="{00000000-0005-0000-0000-000088030000}"/>
    <cellStyle name="20% - Accent3 3 6 3 3" xfId="8753" xr:uid="{4138E00F-8DAE-4329-B921-53CCF4811AF5}"/>
    <cellStyle name="20% - Accent3 3 6 4" xfId="858" xr:uid="{00000000-0005-0000-0000-000089030000}"/>
    <cellStyle name="20% - Accent3 3 6 5" xfId="8750" xr:uid="{15B406F2-D359-42B7-BC28-E942CD186026}"/>
    <cellStyle name="20% - Accent3 3 7" xfId="859" xr:uid="{00000000-0005-0000-0000-00008A030000}"/>
    <cellStyle name="20% - Accent3 3 7 2" xfId="860" xr:uid="{00000000-0005-0000-0000-00008B030000}"/>
    <cellStyle name="20% - Accent3 3 7 2 2" xfId="861" xr:uid="{00000000-0005-0000-0000-00008C030000}"/>
    <cellStyle name="20% - Accent3 3 7 2 3" xfId="8755" xr:uid="{6FB4B036-B0E1-489A-9B41-46246948E1C3}"/>
    <cellStyle name="20% - Accent3 3 7 3" xfId="862" xr:uid="{00000000-0005-0000-0000-00008D030000}"/>
    <cellStyle name="20% - Accent3 3 7 4" xfId="8754" xr:uid="{C74D30CF-AD6F-49C7-9A21-EAF33BB50D2F}"/>
    <cellStyle name="20% - Accent3 3 8" xfId="863" xr:uid="{00000000-0005-0000-0000-00008E030000}"/>
    <cellStyle name="20% - Accent3 3 8 2" xfId="864" xr:uid="{00000000-0005-0000-0000-00008F030000}"/>
    <cellStyle name="20% - Accent3 3 8 3" xfId="8756" xr:uid="{ACC7C261-0D5C-4CC4-824C-686D22AA00D4}"/>
    <cellStyle name="20% - Accent3 3 9" xfId="865" xr:uid="{00000000-0005-0000-0000-000090030000}"/>
    <cellStyle name="20% - Accent3 4" xfId="866" xr:uid="{00000000-0005-0000-0000-000091030000}"/>
    <cellStyle name="20% - Accent3 4 2" xfId="867" xr:uid="{00000000-0005-0000-0000-000092030000}"/>
    <cellStyle name="20% - Accent3 4 2 2" xfId="868" xr:uid="{00000000-0005-0000-0000-000093030000}"/>
    <cellStyle name="20% - Accent3 4 2 2 2" xfId="869" xr:uid="{00000000-0005-0000-0000-000094030000}"/>
    <cellStyle name="20% - Accent3 4 2 2 2 2" xfId="870" xr:uid="{00000000-0005-0000-0000-000095030000}"/>
    <cellStyle name="20% - Accent3 4 2 2 2 3" xfId="8760" xr:uid="{B3748193-F58B-4AA9-86BD-A1617B4A5E02}"/>
    <cellStyle name="20% - Accent3 4 2 2 3" xfId="871" xr:uid="{00000000-0005-0000-0000-000096030000}"/>
    <cellStyle name="20% - Accent3 4 2 2 4" xfId="8759" xr:uid="{A7996072-736A-45BF-BAD2-6D903411C69B}"/>
    <cellStyle name="20% - Accent3 4 2 3" xfId="872" xr:uid="{00000000-0005-0000-0000-000097030000}"/>
    <cellStyle name="20% - Accent3 4 2 3 2" xfId="873" xr:uid="{00000000-0005-0000-0000-000098030000}"/>
    <cellStyle name="20% - Accent3 4 2 3 3" xfId="8761" xr:uid="{0303C923-1F75-425F-AC54-BB441E2CBC3E}"/>
    <cellStyle name="20% - Accent3 4 2 4" xfId="874" xr:uid="{00000000-0005-0000-0000-000099030000}"/>
    <cellStyle name="20% - Accent3 4 2 5" xfId="8758" xr:uid="{4C6E09AA-AB31-4464-B4E9-897BF02069EF}"/>
    <cellStyle name="20% - Accent3 4 3" xfId="875" xr:uid="{00000000-0005-0000-0000-00009A030000}"/>
    <cellStyle name="20% - Accent3 4 3 2" xfId="876" xr:uid="{00000000-0005-0000-0000-00009B030000}"/>
    <cellStyle name="20% - Accent3 4 3 2 2" xfId="877" xr:uid="{00000000-0005-0000-0000-00009C030000}"/>
    <cellStyle name="20% - Accent3 4 3 2 2 2" xfId="878" xr:uid="{00000000-0005-0000-0000-00009D030000}"/>
    <cellStyle name="20% - Accent3 4 3 2 2 3" xfId="8764" xr:uid="{6EA6EC47-776A-4783-AE3E-B2497FD8A47B}"/>
    <cellStyle name="20% - Accent3 4 3 2 3" xfId="879" xr:uid="{00000000-0005-0000-0000-00009E030000}"/>
    <cellStyle name="20% - Accent3 4 3 2 4" xfId="8763" xr:uid="{E01BB81B-4ADA-49A5-BF19-CA1BF163D679}"/>
    <cellStyle name="20% - Accent3 4 3 3" xfId="880" xr:uid="{00000000-0005-0000-0000-00009F030000}"/>
    <cellStyle name="20% - Accent3 4 3 3 2" xfId="881" xr:uid="{00000000-0005-0000-0000-0000A0030000}"/>
    <cellStyle name="20% - Accent3 4 3 3 3" xfId="8765" xr:uid="{776728B4-813E-44E5-86F7-E80A8F88DBAD}"/>
    <cellStyle name="20% - Accent3 4 3 4" xfId="882" xr:uid="{00000000-0005-0000-0000-0000A1030000}"/>
    <cellStyle name="20% - Accent3 4 3 5" xfId="8762" xr:uid="{4CD9861E-E710-41EE-BBA6-91FA7B43EEE6}"/>
    <cellStyle name="20% - Accent3 4 4" xfId="883" xr:uid="{00000000-0005-0000-0000-0000A2030000}"/>
    <cellStyle name="20% - Accent3 4 4 2" xfId="884" xr:uid="{00000000-0005-0000-0000-0000A3030000}"/>
    <cellStyle name="20% - Accent3 4 4 2 2" xfId="885" xr:uid="{00000000-0005-0000-0000-0000A4030000}"/>
    <cellStyle name="20% - Accent3 4 4 2 2 2" xfId="886" xr:uid="{00000000-0005-0000-0000-0000A5030000}"/>
    <cellStyle name="20% - Accent3 4 4 2 2 3" xfId="8768" xr:uid="{18D13A1C-37A1-467D-9E21-64E7E066B52D}"/>
    <cellStyle name="20% - Accent3 4 4 2 3" xfId="887" xr:uid="{00000000-0005-0000-0000-0000A6030000}"/>
    <cellStyle name="20% - Accent3 4 4 2 4" xfId="8767" xr:uid="{F8B89855-7DDC-4D53-A6E6-69D255BDE382}"/>
    <cellStyle name="20% - Accent3 4 4 3" xfId="888" xr:uid="{00000000-0005-0000-0000-0000A7030000}"/>
    <cellStyle name="20% - Accent3 4 4 3 2" xfId="889" xr:uid="{00000000-0005-0000-0000-0000A8030000}"/>
    <cellStyle name="20% - Accent3 4 4 3 3" xfId="8769" xr:uid="{7E68A31C-2DDD-4987-A89D-2048167A20A9}"/>
    <cellStyle name="20% - Accent3 4 4 4" xfId="890" xr:uid="{00000000-0005-0000-0000-0000A9030000}"/>
    <cellStyle name="20% - Accent3 4 4 5" xfId="8766" xr:uid="{BDE47D58-DCEA-4FFD-B03E-A15939A4347E}"/>
    <cellStyle name="20% - Accent3 4 5" xfId="891" xr:uid="{00000000-0005-0000-0000-0000AA030000}"/>
    <cellStyle name="20% - Accent3 4 5 2" xfId="892" xr:uid="{00000000-0005-0000-0000-0000AB030000}"/>
    <cellStyle name="20% - Accent3 4 5 2 2" xfId="893" xr:uid="{00000000-0005-0000-0000-0000AC030000}"/>
    <cellStyle name="20% - Accent3 4 5 2 2 2" xfId="894" xr:uid="{00000000-0005-0000-0000-0000AD030000}"/>
    <cellStyle name="20% - Accent3 4 5 2 2 3" xfId="8772" xr:uid="{E67C383A-151A-428B-989A-45B216490B5A}"/>
    <cellStyle name="20% - Accent3 4 5 2 3" xfId="895" xr:uid="{00000000-0005-0000-0000-0000AE030000}"/>
    <cellStyle name="20% - Accent3 4 5 2 4" xfId="8771" xr:uid="{58B3A60F-39C6-40E1-81ED-4FDDA590E090}"/>
    <cellStyle name="20% - Accent3 4 5 3" xfId="896" xr:uid="{00000000-0005-0000-0000-0000AF030000}"/>
    <cellStyle name="20% - Accent3 4 5 3 2" xfId="897" xr:uid="{00000000-0005-0000-0000-0000B0030000}"/>
    <cellStyle name="20% - Accent3 4 5 3 3" xfId="8773" xr:uid="{7C3C4206-8246-4AED-9EBF-B21CE9B3EC6C}"/>
    <cellStyle name="20% - Accent3 4 5 4" xfId="898" xr:uid="{00000000-0005-0000-0000-0000B1030000}"/>
    <cellStyle name="20% - Accent3 4 5 5" xfId="8770" xr:uid="{21A585DD-88FA-4CDD-9309-28881047EF4A}"/>
    <cellStyle name="20% - Accent3 4 6" xfId="899" xr:uid="{00000000-0005-0000-0000-0000B2030000}"/>
    <cellStyle name="20% - Accent3 4 6 2" xfId="900" xr:uid="{00000000-0005-0000-0000-0000B3030000}"/>
    <cellStyle name="20% - Accent3 4 6 2 2" xfId="901" xr:uid="{00000000-0005-0000-0000-0000B4030000}"/>
    <cellStyle name="20% - Accent3 4 6 2 3" xfId="8775" xr:uid="{8FECC2A7-1E43-437E-88F3-926B15A55F9F}"/>
    <cellStyle name="20% - Accent3 4 6 3" xfId="902" xr:uid="{00000000-0005-0000-0000-0000B5030000}"/>
    <cellStyle name="20% - Accent3 4 6 4" xfId="8774" xr:uid="{F0E5BA1F-F33C-4BA0-8317-76A462EDB583}"/>
    <cellStyle name="20% - Accent3 4 7" xfId="903" xr:uid="{00000000-0005-0000-0000-0000B6030000}"/>
    <cellStyle name="20% - Accent3 4 7 2" xfId="904" xr:uid="{00000000-0005-0000-0000-0000B7030000}"/>
    <cellStyle name="20% - Accent3 4 7 3" xfId="8776" xr:uid="{FFC1FA6A-A7ED-46FE-B36C-C7211A28ED5E}"/>
    <cellStyle name="20% - Accent3 4 8" xfId="905" xr:uid="{00000000-0005-0000-0000-0000B8030000}"/>
    <cellStyle name="20% - Accent3 4 9" xfId="8757" xr:uid="{2DDDA52E-771C-4CE3-B676-E0F3335C12E0}"/>
    <cellStyle name="20% - Accent3 5" xfId="906" xr:uid="{00000000-0005-0000-0000-0000B9030000}"/>
    <cellStyle name="20% - Accent3 5 2" xfId="907" xr:uid="{00000000-0005-0000-0000-0000BA030000}"/>
    <cellStyle name="20% - Accent3 5 2 2" xfId="908" xr:uid="{00000000-0005-0000-0000-0000BB030000}"/>
    <cellStyle name="20% - Accent3 5 2 2 2" xfId="909" xr:uid="{00000000-0005-0000-0000-0000BC030000}"/>
    <cellStyle name="20% - Accent3 5 2 2 3" xfId="8779" xr:uid="{EB7D4543-8FBD-4F69-96FA-9DCCCAD41DF9}"/>
    <cellStyle name="20% - Accent3 5 2 3" xfId="910" xr:uid="{00000000-0005-0000-0000-0000BD030000}"/>
    <cellStyle name="20% - Accent3 5 2 4" xfId="8778" xr:uid="{FB95CE6E-F0E5-4F32-BC6C-2A2A906ED15C}"/>
    <cellStyle name="20% - Accent3 5 3" xfId="911" xr:uid="{00000000-0005-0000-0000-0000BE030000}"/>
    <cellStyle name="20% - Accent3 5 3 2" xfId="912" xr:uid="{00000000-0005-0000-0000-0000BF030000}"/>
    <cellStyle name="20% - Accent3 5 3 3" xfId="8780" xr:uid="{CEEFB67C-D2A8-4941-92A3-486721902B33}"/>
    <cellStyle name="20% - Accent3 5 4" xfId="913" xr:uid="{00000000-0005-0000-0000-0000C0030000}"/>
    <cellStyle name="20% - Accent3 5 5" xfId="8777" xr:uid="{7DE7D417-C253-470C-A331-0D01645835CC}"/>
    <cellStyle name="20% - Accent3 6" xfId="914" xr:uid="{00000000-0005-0000-0000-0000C1030000}"/>
    <cellStyle name="20% - Accent3 6 2" xfId="915" xr:uid="{00000000-0005-0000-0000-0000C2030000}"/>
    <cellStyle name="20% - Accent3 6 2 2" xfId="916" xr:uid="{00000000-0005-0000-0000-0000C3030000}"/>
    <cellStyle name="20% - Accent3 6 2 2 2" xfId="917" xr:uid="{00000000-0005-0000-0000-0000C4030000}"/>
    <cellStyle name="20% - Accent3 6 2 2 3" xfId="8783" xr:uid="{B5A038C7-F035-4E15-8D5A-734A367A6585}"/>
    <cellStyle name="20% - Accent3 6 2 3" xfId="918" xr:uid="{00000000-0005-0000-0000-0000C5030000}"/>
    <cellStyle name="20% - Accent3 6 2 4" xfId="8782" xr:uid="{B57205FC-F71C-4AE0-9CA0-B21290300A50}"/>
    <cellStyle name="20% - Accent3 6 3" xfId="919" xr:uid="{00000000-0005-0000-0000-0000C6030000}"/>
    <cellStyle name="20% - Accent3 6 3 2" xfId="920" xr:uid="{00000000-0005-0000-0000-0000C7030000}"/>
    <cellStyle name="20% - Accent3 6 3 3" xfId="8784" xr:uid="{2ED5834C-776E-4DC5-93F0-E34DEC4A55C6}"/>
    <cellStyle name="20% - Accent3 6 4" xfId="921" xr:uid="{00000000-0005-0000-0000-0000C8030000}"/>
    <cellStyle name="20% - Accent3 6 5" xfId="8781" xr:uid="{05617ABE-10A0-43B0-90D7-277DC23C8A40}"/>
    <cellStyle name="20% - Accent3 7" xfId="922" xr:uid="{00000000-0005-0000-0000-0000C9030000}"/>
    <cellStyle name="20% - Accent3 7 2" xfId="923" xr:uid="{00000000-0005-0000-0000-0000CA030000}"/>
    <cellStyle name="20% - Accent3 7 2 2" xfId="924" xr:uid="{00000000-0005-0000-0000-0000CB030000}"/>
    <cellStyle name="20% - Accent3 7 2 2 2" xfId="925" xr:uid="{00000000-0005-0000-0000-0000CC030000}"/>
    <cellStyle name="20% - Accent3 7 2 2 3" xfId="8787" xr:uid="{660AE0EA-4079-4AC7-A235-9E34322F71D0}"/>
    <cellStyle name="20% - Accent3 7 2 3" xfId="926" xr:uid="{00000000-0005-0000-0000-0000CD030000}"/>
    <cellStyle name="20% - Accent3 7 2 4" xfId="8786" xr:uid="{6A78107E-8F95-48A0-A79E-0E241EED5821}"/>
    <cellStyle name="20% - Accent3 7 3" xfId="927" xr:uid="{00000000-0005-0000-0000-0000CE030000}"/>
    <cellStyle name="20% - Accent3 7 3 2" xfId="928" xr:uid="{00000000-0005-0000-0000-0000CF030000}"/>
    <cellStyle name="20% - Accent3 7 3 3" xfId="8788" xr:uid="{642DDB75-CB8A-4225-9E42-1D8C83609CBC}"/>
    <cellStyle name="20% - Accent3 7 4" xfId="929" xr:uid="{00000000-0005-0000-0000-0000D0030000}"/>
    <cellStyle name="20% - Accent3 7 5" xfId="8785" xr:uid="{AAE26F19-531B-45EA-9DB6-24250775417F}"/>
    <cellStyle name="20% - Accent3 8" xfId="930" xr:uid="{00000000-0005-0000-0000-0000D1030000}"/>
    <cellStyle name="20% - Accent3 8 2" xfId="931" xr:uid="{00000000-0005-0000-0000-0000D2030000}"/>
    <cellStyle name="20% - Accent3 8 2 2" xfId="932" xr:uid="{00000000-0005-0000-0000-0000D3030000}"/>
    <cellStyle name="20% - Accent3 8 2 2 2" xfId="933" xr:uid="{00000000-0005-0000-0000-0000D4030000}"/>
    <cellStyle name="20% - Accent3 8 2 2 3" xfId="8791" xr:uid="{7B685D2F-FA8C-4F3F-BADB-2860841E099F}"/>
    <cellStyle name="20% - Accent3 8 2 3" xfId="934" xr:uid="{00000000-0005-0000-0000-0000D5030000}"/>
    <cellStyle name="20% - Accent3 8 2 4" xfId="8790" xr:uid="{A535D6B4-0D79-49F2-8E1D-753F61ABA2C7}"/>
    <cellStyle name="20% - Accent3 8 3" xfId="935" xr:uid="{00000000-0005-0000-0000-0000D6030000}"/>
    <cellStyle name="20% - Accent3 8 3 2" xfId="936" xr:uid="{00000000-0005-0000-0000-0000D7030000}"/>
    <cellStyle name="20% - Accent3 8 3 3" xfId="8792" xr:uid="{ECB59CC1-A65D-4709-A7CF-72EC7546D070}"/>
    <cellStyle name="20% - Accent3 8 4" xfId="937" xr:uid="{00000000-0005-0000-0000-0000D8030000}"/>
    <cellStyle name="20% - Accent3 8 5" xfId="8789" xr:uid="{E823BE5D-FB7A-45BF-855D-6A60E998E753}"/>
    <cellStyle name="20% - Accent4 2" xfId="938" xr:uid="{00000000-0005-0000-0000-0000D9030000}"/>
    <cellStyle name="20% - Accent4 2 10" xfId="939" xr:uid="{00000000-0005-0000-0000-0000DA030000}"/>
    <cellStyle name="20% - Accent4 2 11" xfId="8793" xr:uid="{CB97299A-7FD0-4494-A419-3AB432EFAA6F}"/>
    <cellStyle name="20% - Accent4 2 2" xfId="940" xr:uid="{00000000-0005-0000-0000-0000DB030000}"/>
    <cellStyle name="20% - Accent4 2 2 10" xfId="8794" xr:uid="{0E31C65E-833C-4505-8072-FA5CD1532FFA}"/>
    <cellStyle name="20% - Accent4 2 2 2" xfId="941" xr:uid="{00000000-0005-0000-0000-0000DC030000}"/>
    <cellStyle name="20% - Accent4 2 2 2 2" xfId="942" xr:uid="{00000000-0005-0000-0000-0000DD030000}"/>
    <cellStyle name="20% - Accent4 2 2 2 2 2" xfId="943" xr:uid="{00000000-0005-0000-0000-0000DE030000}"/>
    <cellStyle name="20% - Accent4 2 2 2 2 2 2" xfId="944" xr:uid="{00000000-0005-0000-0000-0000DF030000}"/>
    <cellStyle name="20% - Accent4 2 2 2 2 2 2 2" xfId="945" xr:uid="{00000000-0005-0000-0000-0000E0030000}"/>
    <cellStyle name="20% - Accent4 2 2 2 2 2 2 3" xfId="8798" xr:uid="{722AA56F-28CA-4129-8EA6-A947080D374C}"/>
    <cellStyle name="20% - Accent4 2 2 2 2 2 3" xfId="946" xr:uid="{00000000-0005-0000-0000-0000E1030000}"/>
    <cellStyle name="20% - Accent4 2 2 2 2 2 4" xfId="8797" xr:uid="{8C453A5F-0CCD-48DD-86E9-734E21B9FD5A}"/>
    <cellStyle name="20% - Accent4 2 2 2 2 3" xfId="947" xr:uid="{00000000-0005-0000-0000-0000E2030000}"/>
    <cellStyle name="20% - Accent4 2 2 2 2 3 2" xfId="948" xr:uid="{00000000-0005-0000-0000-0000E3030000}"/>
    <cellStyle name="20% - Accent4 2 2 2 2 3 3" xfId="8799" xr:uid="{E5EF63BA-568A-4E52-8AFE-3CB64D0B6493}"/>
    <cellStyle name="20% - Accent4 2 2 2 2 4" xfId="949" xr:uid="{00000000-0005-0000-0000-0000E4030000}"/>
    <cellStyle name="20% - Accent4 2 2 2 2 5" xfId="8796" xr:uid="{21FA95E0-2AF1-4C03-B3D2-28CCCE5DD2E2}"/>
    <cellStyle name="20% - Accent4 2 2 2 3" xfId="950" xr:uid="{00000000-0005-0000-0000-0000E5030000}"/>
    <cellStyle name="20% - Accent4 2 2 2 3 2" xfId="951" xr:uid="{00000000-0005-0000-0000-0000E6030000}"/>
    <cellStyle name="20% - Accent4 2 2 2 3 2 2" xfId="952" xr:uid="{00000000-0005-0000-0000-0000E7030000}"/>
    <cellStyle name="20% - Accent4 2 2 2 3 2 2 2" xfId="953" xr:uid="{00000000-0005-0000-0000-0000E8030000}"/>
    <cellStyle name="20% - Accent4 2 2 2 3 2 2 3" xfId="8802" xr:uid="{F16E68E3-6F80-4E80-996A-77AEBF853161}"/>
    <cellStyle name="20% - Accent4 2 2 2 3 2 3" xfId="954" xr:uid="{00000000-0005-0000-0000-0000E9030000}"/>
    <cellStyle name="20% - Accent4 2 2 2 3 2 4" xfId="8801" xr:uid="{991A3712-1D3A-4A45-BF8E-D6A9F9DE047C}"/>
    <cellStyle name="20% - Accent4 2 2 2 3 3" xfId="955" xr:uid="{00000000-0005-0000-0000-0000EA030000}"/>
    <cellStyle name="20% - Accent4 2 2 2 3 3 2" xfId="956" xr:uid="{00000000-0005-0000-0000-0000EB030000}"/>
    <cellStyle name="20% - Accent4 2 2 2 3 3 3" xfId="8803" xr:uid="{13B655E3-7364-4601-BBF3-04DDDA668F95}"/>
    <cellStyle name="20% - Accent4 2 2 2 3 4" xfId="957" xr:uid="{00000000-0005-0000-0000-0000EC030000}"/>
    <cellStyle name="20% - Accent4 2 2 2 3 5" xfId="8800" xr:uid="{CDCAF168-5CD8-4C68-9300-2037383EE72C}"/>
    <cellStyle name="20% - Accent4 2 2 2 4" xfId="958" xr:uid="{00000000-0005-0000-0000-0000ED030000}"/>
    <cellStyle name="20% - Accent4 2 2 2 4 2" xfId="959" xr:uid="{00000000-0005-0000-0000-0000EE030000}"/>
    <cellStyle name="20% - Accent4 2 2 2 4 2 2" xfId="960" xr:uid="{00000000-0005-0000-0000-0000EF030000}"/>
    <cellStyle name="20% - Accent4 2 2 2 4 2 2 2" xfId="961" xr:uid="{00000000-0005-0000-0000-0000F0030000}"/>
    <cellStyle name="20% - Accent4 2 2 2 4 2 2 3" xfId="8806" xr:uid="{126A25DB-DC97-444C-A7DA-8480ACEB0EC9}"/>
    <cellStyle name="20% - Accent4 2 2 2 4 2 3" xfId="962" xr:uid="{00000000-0005-0000-0000-0000F1030000}"/>
    <cellStyle name="20% - Accent4 2 2 2 4 2 4" xfId="8805" xr:uid="{A9DBAB53-3369-4939-A27E-7013D8F81AE4}"/>
    <cellStyle name="20% - Accent4 2 2 2 4 3" xfId="963" xr:uid="{00000000-0005-0000-0000-0000F2030000}"/>
    <cellStyle name="20% - Accent4 2 2 2 4 3 2" xfId="964" xr:uid="{00000000-0005-0000-0000-0000F3030000}"/>
    <cellStyle name="20% - Accent4 2 2 2 4 3 3" xfId="8807" xr:uid="{B8DE9C45-06E4-4D89-A972-5B48ADAD512B}"/>
    <cellStyle name="20% - Accent4 2 2 2 4 4" xfId="965" xr:uid="{00000000-0005-0000-0000-0000F4030000}"/>
    <cellStyle name="20% - Accent4 2 2 2 4 5" xfId="8804" xr:uid="{18F675C5-0CD5-4FF7-B644-6D7271558544}"/>
    <cellStyle name="20% - Accent4 2 2 2 5" xfId="966" xr:uid="{00000000-0005-0000-0000-0000F5030000}"/>
    <cellStyle name="20% - Accent4 2 2 2 5 2" xfId="967" xr:uid="{00000000-0005-0000-0000-0000F6030000}"/>
    <cellStyle name="20% - Accent4 2 2 2 5 2 2" xfId="968" xr:uid="{00000000-0005-0000-0000-0000F7030000}"/>
    <cellStyle name="20% - Accent4 2 2 2 5 2 2 2" xfId="969" xr:uid="{00000000-0005-0000-0000-0000F8030000}"/>
    <cellStyle name="20% - Accent4 2 2 2 5 2 2 3" xfId="8810" xr:uid="{46009CB7-583E-4B96-A0BB-A0231A1A2F2D}"/>
    <cellStyle name="20% - Accent4 2 2 2 5 2 3" xfId="970" xr:uid="{00000000-0005-0000-0000-0000F9030000}"/>
    <cellStyle name="20% - Accent4 2 2 2 5 2 4" xfId="8809" xr:uid="{1F837656-EA6D-465B-830F-12BE95C985C0}"/>
    <cellStyle name="20% - Accent4 2 2 2 5 3" xfId="971" xr:uid="{00000000-0005-0000-0000-0000FA030000}"/>
    <cellStyle name="20% - Accent4 2 2 2 5 3 2" xfId="972" xr:uid="{00000000-0005-0000-0000-0000FB030000}"/>
    <cellStyle name="20% - Accent4 2 2 2 5 3 3" xfId="8811" xr:uid="{C6D6700C-A5F1-44EE-8130-7EFDDAC0EC95}"/>
    <cellStyle name="20% - Accent4 2 2 2 5 4" xfId="973" xr:uid="{00000000-0005-0000-0000-0000FC030000}"/>
    <cellStyle name="20% - Accent4 2 2 2 5 5" xfId="8808" xr:uid="{4306D647-ADD4-49A3-B58B-64B5A58CC983}"/>
    <cellStyle name="20% - Accent4 2 2 2 6" xfId="974" xr:uid="{00000000-0005-0000-0000-0000FD030000}"/>
    <cellStyle name="20% - Accent4 2 2 2 6 2" xfId="975" xr:uid="{00000000-0005-0000-0000-0000FE030000}"/>
    <cellStyle name="20% - Accent4 2 2 2 6 2 2" xfId="976" xr:uid="{00000000-0005-0000-0000-0000FF030000}"/>
    <cellStyle name="20% - Accent4 2 2 2 6 2 3" xfId="8813" xr:uid="{C5958779-2C89-4DED-B946-9967829EC6CD}"/>
    <cellStyle name="20% - Accent4 2 2 2 6 3" xfId="977" xr:uid="{00000000-0005-0000-0000-000000040000}"/>
    <cellStyle name="20% - Accent4 2 2 2 6 4" xfId="8812" xr:uid="{9CC66F06-D752-4B01-9807-BB50F0AA9E8B}"/>
    <cellStyle name="20% - Accent4 2 2 2 7" xfId="978" xr:uid="{00000000-0005-0000-0000-000001040000}"/>
    <cellStyle name="20% - Accent4 2 2 2 7 2" xfId="979" xr:uid="{00000000-0005-0000-0000-000002040000}"/>
    <cellStyle name="20% - Accent4 2 2 2 7 3" xfId="8814" xr:uid="{3FAA448F-EC2B-469A-94F0-4973BCE66531}"/>
    <cellStyle name="20% - Accent4 2 2 2 8" xfId="980" xr:uid="{00000000-0005-0000-0000-000003040000}"/>
    <cellStyle name="20% - Accent4 2 2 2 9" xfId="8795" xr:uid="{67EF8DBB-A082-4E32-A275-80BA6B517B6C}"/>
    <cellStyle name="20% - Accent4 2 2 3" xfId="981" xr:uid="{00000000-0005-0000-0000-000004040000}"/>
    <cellStyle name="20% - Accent4 2 2 3 2" xfId="982" xr:uid="{00000000-0005-0000-0000-000005040000}"/>
    <cellStyle name="20% - Accent4 2 2 3 2 2" xfId="983" xr:uid="{00000000-0005-0000-0000-000006040000}"/>
    <cellStyle name="20% - Accent4 2 2 3 2 2 2" xfId="984" xr:uid="{00000000-0005-0000-0000-000007040000}"/>
    <cellStyle name="20% - Accent4 2 2 3 2 2 3" xfId="8817" xr:uid="{07058D84-7007-4617-91DD-421E49DE4AB0}"/>
    <cellStyle name="20% - Accent4 2 2 3 2 3" xfId="985" xr:uid="{00000000-0005-0000-0000-000008040000}"/>
    <cellStyle name="20% - Accent4 2 2 3 2 4" xfId="8816" xr:uid="{9219D6A1-AE5D-45B1-8699-21269442C811}"/>
    <cellStyle name="20% - Accent4 2 2 3 3" xfId="986" xr:uid="{00000000-0005-0000-0000-000009040000}"/>
    <cellStyle name="20% - Accent4 2 2 3 3 2" xfId="987" xr:uid="{00000000-0005-0000-0000-00000A040000}"/>
    <cellStyle name="20% - Accent4 2 2 3 3 3" xfId="8818" xr:uid="{0E096953-3702-49E7-8590-99CBAFFF59D1}"/>
    <cellStyle name="20% - Accent4 2 2 3 4" xfId="988" xr:uid="{00000000-0005-0000-0000-00000B040000}"/>
    <cellStyle name="20% - Accent4 2 2 3 5" xfId="8815" xr:uid="{A38F8BC2-0663-4304-8FCC-413905798413}"/>
    <cellStyle name="20% - Accent4 2 2 4" xfId="989" xr:uid="{00000000-0005-0000-0000-00000C040000}"/>
    <cellStyle name="20% - Accent4 2 2 4 2" xfId="990" xr:uid="{00000000-0005-0000-0000-00000D040000}"/>
    <cellStyle name="20% - Accent4 2 2 4 2 2" xfId="991" xr:uid="{00000000-0005-0000-0000-00000E040000}"/>
    <cellStyle name="20% - Accent4 2 2 4 2 2 2" xfId="992" xr:uid="{00000000-0005-0000-0000-00000F040000}"/>
    <cellStyle name="20% - Accent4 2 2 4 2 2 3" xfId="8821" xr:uid="{508DA0C4-32EF-4E2B-8B48-E2FAF826AF0A}"/>
    <cellStyle name="20% - Accent4 2 2 4 2 3" xfId="993" xr:uid="{00000000-0005-0000-0000-000010040000}"/>
    <cellStyle name="20% - Accent4 2 2 4 2 4" xfId="8820" xr:uid="{E2565BFD-7FB9-40A5-AC2F-44BF7DD05876}"/>
    <cellStyle name="20% - Accent4 2 2 4 3" xfId="994" xr:uid="{00000000-0005-0000-0000-000011040000}"/>
    <cellStyle name="20% - Accent4 2 2 4 3 2" xfId="995" xr:uid="{00000000-0005-0000-0000-000012040000}"/>
    <cellStyle name="20% - Accent4 2 2 4 3 3" xfId="8822" xr:uid="{08D37AE5-C19A-43A4-AD3B-8C3125BAA7E0}"/>
    <cellStyle name="20% - Accent4 2 2 4 4" xfId="996" xr:uid="{00000000-0005-0000-0000-000013040000}"/>
    <cellStyle name="20% - Accent4 2 2 4 5" xfId="8819" xr:uid="{06361951-D7D0-4204-B694-BCCD61F3BCEC}"/>
    <cellStyle name="20% - Accent4 2 2 5" xfId="997" xr:uid="{00000000-0005-0000-0000-000014040000}"/>
    <cellStyle name="20% - Accent4 2 2 5 2" xfId="998" xr:uid="{00000000-0005-0000-0000-000015040000}"/>
    <cellStyle name="20% - Accent4 2 2 5 2 2" xfId="999" xr:uid="{00000000-0005-0000-0000-000016040000}"/>
    <cellStyle name="20% - Accent4 2 2 5 2 2 2" xfId="1000" xr:uid="{00000000-0005-0000-0000-000017040000}"/>
    <cellStyle name="20% - Accent4 2 2 5 2 2 3" xfId="8825" xr:uid="{BCF3095B-5A96-4D89-91FB-398F747E7B62}"/>
    <cellStyle name="20% - Accent4 2 2 5 2 3" xfId="1001" xr:uid="{00000000-0005-0000-0000-000018040000}"/>
    <cellStyle name="20% - Accent4 2 2 5 2 4" xfId="8824" xr:uid="{51D3D719-D7E3-42D1-BCDD-3A466ADD15F6}"/>
    <cellStyle name="20% - Accent4 2 2 5 3" xfId="1002" xr:uid="{00000000-0005-0000-0000-000019040000}"/>
    <cellStyle name="20% - Accent4 2 2 5 3 2" xfId="1003" xr:uid="{00000000-0005-0000-0000-00001A040000}"/>
    <cellStyle name="20% - Accent4 2 2 5 3 3" xfId="8826" xr:uid="{035A5138-FA41-4A43-B989-6D5DD6751F37}"/>
    <cellStyle name="20% - Accent4 2 2 5 4" xfId="1004" xr:uid="{00000000-0005-0000-0000-00001B040000}"/>
    <cellStyle name="20% - Accent4 2 2 5 5" xfId="8823" xr:uid="{01A648A8-6CC4-4D57-B583-E5C97DC4E519}"/>
    <cellStyle name="20% - Accent4 2 2 6" xfId="1005" xr:uid="{00000000-0005-0000-0000-00001C040000}"/>
    <cellStyle name="20% - Accent4 2 2 6 2" xfId="1006" xr:uid="{00000000-0005-0000-0000-00001D040000}"/>
    <cellStyle name="20% - Accent4 2 2 6 2 2" xfId="1007" xr:uid="{00000000-0005-0000-0000-00001E040000}"/>
    <cellStyle name="20% - Accent4 2 2 6 2 2 2" xfId="1008" xr:uid="{00000000-0005-0000-0000-00001F040000}"/>
    <cellStyle name="20% - Accent4 2 2 6 2 2 3" xfId="8829" xr:uid="{2AB31F97-7B86-4638-B03F-CCAB6DC3C31F}"/>
    <cellStyle name="20% - Accent4 2 2 6 2 3" xfId="1009" xr:uid="{00000000-0005-0000-0000-000020040000}"/>
    <cellStyle name="20% - Accent4 2 2 6 2 4" xfId="8828" xr:uid="{C44FCEE1-0021-435C-8394-7094B223D77E}"/>
    <cellStyle name="20% - Accent4 2 2 6 3" xfId="1010" xr:uid="{00000000-0005-0000-0000-000021040000}"/>
    <cellStyle name="20% - Accent4 2 2 6 3 2" xfId="1011" xr:uid="{00000000-0005-0000-0000-000022040000}"/>
    <cellStyle name="20% - Accent4 2 2 6 3 3" xfId="8830" xr:uid="{02ACACE6-8542-4DCE-999B-F4F18C55830D}"/>
    <cellStyle name="20% - Accent4 2 2 6 4" xfId="1012" xr:uid="{00000000-0005-0000-0000-000023040000}"/>
    <cellStyle name="20% - Accent4 2 2 6 5" xfId="8827" xr:uid="{B96CC535-2E5D-4F21-9F11-FCA6CD88B500}"/>
    <cellStyle name="20% - Accent4 2 2 7" xfId="1013" xr:uid="{00000000-0005-0000-0000-000024040000}"/>
    <cellStyle name="20% - Accent4 2 2 7 2" xfId="1014" xr:uid="{00000000-0005-0000-0000-000025040000}"/>
    <cellStyle name="20% - Accent4 2 2 7 2 2" xfId="1015" xr:uid="{00000000-0005-0000-0000-000026040000}"/>
    <cellStyle name="20% - Accent4 2 2 7 2 3" xfId="8832" xr:uid="{42BAAEA4-634C-4369-8A7D-6E9ECB3163B7}"/>
    <cellStyle name="20% - Accent4 2 2 7 3" xfId="1016" xr:uid="{00000000-0005-0000-0000-000027040000}"/>
    <cellStyle name="20% - Accent4 2 2 7 4" xfId="8831" xr:uid="{4CFD601F-2A08-4B60-964F-642C39CD1501}"/>
    <cellStyle name="20% - Accent4 2 2 8" xfId="1017" xr:uid="{00000000-0005-0000-0000-000028040000}"/>
    <cellStyle name="20% - Accent4 2 2 8 2" xfId="1018" xr:uid="{00000000-0005-0000-0000-000029040000}"/>
    <cellStyle name="20% - Accent4 2 2 8 3" xfId="8833" xr:uid="{68F7E4C1-8AC7-43B2-B1C7-BE3B47D438B3}"/>
    <cellStyle name="20% - Accent4 2 2 9" xfId="1019" xr:uid="{00000000-0005-0000-0000-00002A040000}"/>
    <cellStyle name="20% - Accent4 2 3" xfId="1020" xr:uid="{00000000-0005-0000-0000-00002B040000}"/>
    <cellStyle name="20% - Accent4 2 3 2" xfId="1021" xr:uid="{00000000-0005-0000-0000-00002C040000}"/>
    <cellStyle name="20% - Accent4 2 3 2 2" xfId="1022" xr:uid="{00000000-0005-0000-0000-00002D040000}"/>
    <cellStyle name="20% - Accent4 2 3 2 2 2" xfId="1023" xr:uid="{00000000-0005-0000-0000-00002E040000}"/>
    <cellStyle name="20% - Accent4 2 3 2 2 2 2" xfId="1024" xr:uid="{00000000-0005-0000-0000-00002F040000}"/>
    <cellStyle name="20% - Accent4 2 3 2 2 2 3" xfId="8837" xr:uid="{ED95A8F4-A404-465B-94C9-94BEA6E66869}"/>
    <cellStyle name="20% - Accent4 2 3 2 2 3" xfId="1025" xr:uid="{00000000-0005-0000-0000-000030040000}"/>
    <cellStyle name="20% - Accent4 2 3 2 2 4" xfId="8836" xr:uid="{D7F4BA68-6014-40B8-80E5-EE50D6D656B4}"/>
    <cellStyle name="20% - Accent4 2 3 2 3" xfId="1026" xr:uid="{00000000-0005-0000-0000-000031040000}"/>
    <cellStyle name="20% - Accent4 2 3 2 3 2" xfId="1027" xr:uid="{00000000-0005-0000-0000-000032040000}"/>
    <cellStyle name="20% - Accent4 2 3 2 3 3" xfId="8838" xr:uid="{5F5A0029-4F17-4484-A666-CF21656463CE}"/>
    <cellStyle name="20% - Accent4 2 3 2 4" xfId="1028" xr:uid="{00000000-0005-0000-0000-000033040000}"/>
    <cellStyle name="20% - Accent4 2 3 2 5" xfId="8835" xr:uid="{8DFCDF86-5DD8-4A7C-8781-2A9EEC614FEB}"/>
    <cellStyle name="20% - Accent4 2 3 3" xfId="1029" xr:uid="{00000000-0005-0000-0000-000034040000}"/>
    <cellStyle name="20% - Accent4 2 3 3 2" xfId="1030" xr:uid="{00000000-0005-0000-0000-000035040000}"/>
    <cellStyle name="20% - Accent4 2 3 3 2 2" xfId="1031" xr:uid="{00000000-0005-0000-0000-000036040000}"/>
    <cellStyle name="20% - Accent4 2 3 3 2 2 2" xfId="1032" xr:uid="{00000000-0005-0000-0000-000037040000}"/>
    <cellStyle name="20% - Accent4 2 3 3 2 2 3" xfId="8841" xr:uid="{32FDA28A-96D1-474E-9E2F-C4391BD0A800}"/>
    <cellStyle name="20% - Accent4 2 3 3 2 3" xfId="1033" xr:uid="{00000000-0005-0000-0000-000038040000}"/>
    <cellStyle name="20% - Accent4 2 3 3 2 4" xfId="8840" xr:uid="{329F1C18-7FB1-4490-BCC8-F002B6A56DE9}"/>
    <cellStyle name="20% - Accent4 2 3 3 3" xfId="1034" xr:uid="{00000000-0005-0000-0000-000039040000}"/>
    <cellStyle name="20% - Accent4 2 3 3 3 2" xfId="1035" xr:uid="{00000000-0005-0000-0000-00003A040000}"/>
    <cellStyle name="20% - Accent4 2 3 3 3 3" xfId="8842" xr:uid="{A294E4FE-397E-45C8-9A9C-5FD2E2C1D2F1}"/>
    <cellStyle name="20% - Accent4 2 3 3 4" xfId="1036" xr:uid="{00000000-0005-0000-0000-00003B040000}"/>
    <cellStyle name="20% - Accent4 2 3 3 5" xfId="8839" xr:uid="{28B2FABD-2D57-4B74-ABC8-8ADE1B26196F}"/>
    <cellStyle name="20% - Accent4 2 3 4" xfId="1037" xr:uid="{00000000-0005-0000-0000-00003C040000}"/>
    <cellStyle name="20% - Accent4 2 3 4 2" xfId="1038" xr:uid="{00000000-0005-0000-0000-00003D040000}"/>
    <cellStyle name="20% - Accent4 2 3 4 2 2" xfId="1039" xr:uid="{00000000-0005-0000-0000-00003E040000}"/>
    <cellStyle name="20% - Accent4 2 3 4 2 2 2" xfId="1040" xr:uid="{00000000-0005-0000-0000-00003F040000}"/>
    <cellStyle name="20% - Accent4 2 3 4 2 2 3" xfId="8845" xr:uid="{1C92C784-1C00-4A96-9FE3-E443A84FCA46}"/>
    <cellStyle name="20% - Accent4 2 3 4 2 3" xfId="1041" xr:uid="{00000000-0005-0000-0000-000040040000}"/>
    <cellStyle name="20% - Accent4 2 3 4 2 4" xfId="8844" xr:uid="{EB9E2316-1344-4AB8-B1DA-EEB516967C5D}"/>
    <cellStyle name="20% - Accent4 2 3 4 3" xfId="1042" xr:uid="{00000000-0005-0000-0000-000041040000}"/>
    <cellStyle name="20% - Accent4 2 3 4 3 2" xfId="1043" xr:uid="{00000000-0005-0000-0000-000042040000}"/>
    <cellStyle name="20% - Accent4 2 3 4 3 3" xfId="8846" xr:uid="{F8940930-4F4C-41FC-8FEC-8618D454FF43}"/>
    <cellStyle name="20% - Accent4 2 3 4 4" xfId="1044" xr:uid="{00000000-0005-0000-0000-000043040000}"/>
    <cellStyle name="20% - Accent4 2 3 4 5" xfId="8843" xr:uid="{BCA6E2CB-F67A-4613-A318-97D2DEEBECEC}"/>
    <cellStyle name="20% - Accent4 2 3 5" xfId="1045" xr:uid="{00000000-0005-0000-0000-000044040000}"/>
    <cellStyle name="20% - Accent4 2 3 5 2" xfId="1046" xr:uid="{00000000-0005-0000-0000-000045040000}"/>
    <cellStyle name="20% - Accent4 2 3 5 2 2" xfId="1047" xr:uid="{00000000-0005-0000-0000-000046040000}"/>
    <cellStyle name="20% - Accent4 2 3 5 2 2 2" xfId="1048" xr:uid="{00000000-0005-0000-0000-000047040000}"/>
    <cellStyle name="20% - Accent4 2 3 5 2 2 3" xfId="8849" xr:uid="{E367E79C-DBC7-4143-BF59-72BE471264FB}"/>
    <cellStyle name="20% - Accent4 2 3 5 2 3" xfId="1049" xr:uid="{00000000-0005-0000-0000-000048040000}"/>
    <cellStyle name="20% - Accent4 2 3 5 2 4" xfId="8848" xr:uid="{2527402C-3E8F-4470-BE1F-A155F1EF1FB3}"/>
    <cellStyle name="20% - Accent4 2 3 5 3" xfId="1050" xr:uid="{00000000-0005-0000-0000-000049040000}"/>
    <cellStyle name="20% - Accent4 2 3 5 3 2" xfId="1051" xr:uid="{00000000-0005-0000-0000-00004A040000}"/>
    <cellStyle name="20% - Accent4 2 3 5 3 3" xfId="8850" xr:uid="{EF99FEE0-5F73-4834-BE30-7D8E70934355}"/>
    <cellStyle name="20% - Accent4 2 3 5 4" xfId="1052" xr:uid="{00000000-0005-0000-0000-00004B040000}"/>
    <cellStyle name="20% - Accent4 2 3 5 5" xfId="8847" xr:uid="{054FD026-75AD-4CBA-8396-C941EA365D10}"/>
    <cellStyle name="20% - Accent4 2 3 6" xfId="1053" xr:uid="{00000000-0005-0000-0000-00004C040000}"/>
    <cellStyle name="20% - Accent4 2 3 6 2" xfId="1054" xr:uid="{00000000-0005-0000-0000-00004D040000}"/>
    <cellStyle name="20% - Accent4 2 3 6 2 2" xfId="1055" xr:uid="{00000000-0005-0000-0000-00004E040000}"/>
    <cellStyle name="20% - Accent4 2 3 6 2 3" xfId="8852" xr:uid="{47016AE9-F656-4237-8A4C-7E1D558AECC2}"/>
    <cellStyle name="20% - Accent4 2 3 6 3" xfId="1056" xr:uid="{00000000-0005-0000-0000-00004F040000}"/>
    <cellStyle name="20% - Accent4 2 3 6 4" xfId="8851" xr:uid="{F7947C99-73A0-4CDF-8D62-FDF868C1011B}"/>
    <cellStyle name="20% - Accent4 2 3 7" xfId="1057" xr:uid="{00000000-0005-0000-0000-000050040000}"/>
    <cellStyle name="20% - Accent4 2 3 7 2" xfId="1058" xr:uid="{00000000-0005-0000-0000-000051040000}"/>
    <cellStyle name="20% - Accent4 2 3 7 3" xfId="8853" xr:uid="{DB4A03B2-C04D-4284-BE15-518942B541C3}"/>
    <cellStyle name="20% - Accent4 2 3 8" xfId="1059" xr:uid="{00000000-0005-0000-0000-000052040000}"/>
    <cellStyle name="20% - Accent4 2 3 9" xfId="8834" xr:uid="{DC42E483-804F-42FB-A828-48395379B982}"/>
    <cellStyle name="20% - Accent4 2 4" xfId="1060" xr:uid="{00000000-0005-0000-0000-000053040000}"/>
    <cellStyle name="20% - Accent4 2 4 2" xfId="1061" xr:uid="{00000000-0005-0000-0000-000054040000}"/>
    <cellStyle name="20% - Accent4 2 4 2 2" xfId="1062" xr:uid="{00000000-0005-0000-0000-000055040000}"/>
    <cellStyle name="20% - Accent4 2 4 2 2 2" xfId="1063" xr:uid="{00000000-0005-0000-0000-000056040000}"/>
    <cellStyle name="20% - Accent4 2 4 2 2 3" xfId="8856" xr:uid="{3DF77072-5032-4922-9F1B-5ACC31AD45B4}"/>
    <cellStyle name="20% - Accent4 2 4 2 3" xfId="1064" xr:uid="{00000000-0005-0000-0000-000057040000}"/>
    <cellStyle name="20% - Accent4 2 4 2 4" xfId="8855" xr:uid="{A858EC1C-D259-4768-A4B8-D9FB0E866F20}"/>
    <cellStyle name="20% - Accent4 2 4 3" xfId="1065" xr:uid="{00000000-0005-0000-0000-000058040000}"/>
    <cellStyle name="20% - Accent4 2 4 3 2" xfId="1066" xr:uid="{00000000-0005-0000-0000-000059040000}"/>
    <cellStyle name="20% - Accent4 2 4 3 3" xfId="8857" xr:uid="{04B3EE42-93DF-4AB4-8471-CC29AE8F3179}"/>
    <cellStyle name="20% - Accent4 2 4 4" xfId="1067" xr:uid="{00000000-0005-0000-0000-00005A040000}"/>
    <cellStyle name="20% - Accent4 2 4 5" xfId="8854" xr:uid="{D1519A7C-410C-4EF2-B1C9-3DB7BC4A1A60}"/>
    <cellStyle name="20% - Accent4 2 5" xfId="1068" xr:uid="{00000000-0005-0000-0000-00005B040000}"/>
    <cellStyle name="20% - Accent4 2 5 2" xfId="1069" xr:uid="{00000000-0005-0000-0000-00005C040000}"/>
    <cellStyle name="20% - Accent4 2 5 2 2" xfId="1070" xr:uid="{00000000-0005-0000-0000-00005D040000}"/>
    <cellStyle name="20% - Accent4 2 5 2 2 2" xfId="1071" xr:uid="{00000000-0005-0000-0000-00005E040000}"/>
    <cellStyle name="20% - Accent4 2 5 2 2 3" xfId="8860" xr:uid="{CEBE8BB4-64CE-4732-9FE3-51F329E5AE65}"/>
    <cellStyle name="20% - Accent4 2 5 2 3" xfId="1072" xr:uid="{00000000-0005-0000-0000-00005F040000}"/>
    <cellStyle name="20% - Accent4 2 5 2 4" xfId="8859" xr:uid="{27272B42-835E-4C50-A0D9-B1F92B4CA062}"/>
    <cellStyle name="20% - Accent4 2 5 3" xfId="1073" xr:uid="{00000000-0005-0000-0000-000060040000}"/>
    <cellStyle name="20% - Accent4 2 5 3 2" xfId="1074" xr:uid="{00000000-0005-0000-0000-000061040000}"/>
    <cellStyle name="20% - Accent4 2 5 3 3" xfId="8861" xr:uid="{073F557E-CB96-44E8-9692-312A38307E54}"/>
    <cellStyle name="20% - Accent4 2 5 4" xfId="1075" xr:uid="{00000000-0005-0000-0000-000062040000}"/>
    <cellStyle name="20% - Accent4 2 5 5" xfId="8858" xr:uid="{86A3960F-0BAC-4571-8EF0-EA4006079837}"/>
    <cellStyle name="20% - Accent4 2 6" xfId="1076" xr:uid="{00000000-0005-0000-0000-000063040000}"/>
    <cellStyle name="20% - Accent4 2 6 2" xfId="1077" xr:uid="{00000000-0005-0000-0000-000064040000}"/>
    <cellStyle name="20% - Accent4 2 6 2 2" xfId="1078" xr:uid="{00000000-0005-0000-0000-000065040000}"/>
    <cellStyle name="20% - Accent4 2 6 2 2 2" xfId="1079" xr:uid="{00000000-0005-0000-0000-000066040000}"/>
    <cellStyle name="20% - Accent4 2 6 2 2 3" xfId="8864" xr:uid="{E53638C4-872C-40FE-85AC-45332EF76938}"/>
    <cellStyle name="20% - Accent4 2 6 2 3" xfId="1080" xr:uid="{00000000-0005-0000-0000-000067040000}"/>
    <cellStyle name="20% - Accent4 2 6 2 4" xfId="8863" xr:uid="{CF74E28E-A1A7-4E11-897C-CEF1D55F8254}"/>
    <cellStyle name="20% - Accent4 2 6 3" xfId="1081" xr:uid="{00000000-0005-0000-0000-000068040000}"/>
    <cellStyle name="20% - Accent4 2 6 3 2" xfId="1082" xr:uid="{00000000-0005-0000-0000-000069040000}"/>
    <cellStyle name="20% - Accent4 2 6 3 3" xfId="8865" xr:uid="{35235DF7-DF86-4944-810B-9B71916E128E}"/>
    <cellStyle name="20% - Accent4 2 6 4" xfId="1083" xr:uid="{00000000-0005-0000-0000-00006A040000}"/>
    <cellStyle name="20% - Accent4 2 6 5" xfId="8862" xr:uid="{5D64E3BA-0C77-4685-975E-36A0C62CCCBA}"/>
    <cellStyle name="20% - Accent4 2 7" xfId="1084" xr:uid="{00000000-0005-0000-0000-00006B040000}"/>
    <cellStyle name="20% - Accent4 2 7 2" xfId="1085" xr:uid="{00000000-0005-0000-0000-00006C040000}"/>
    <cellStyle name="20% - Accent4 2 7 2 2" xfId="1086" xr:uid="{00000000-0005-0000-0000-00006D040000}"/>
    <cellStyle name="20% - Accent4 2 7 2 2 2" xfId="1087" xr:uid="{00000000-0005-0000-0000-00006E040000}"/>
    <cellStyle name="20% - Accent4 2 7 2 2 3" xfId="8868" xr:uid="{533AEFB2-DF96-49FD-A948-4B6756A7DC73}"/>
    <cellStyle name="20% - Accent4 2 7 2 3" xfId="1088" xr:uid="{00000000-0005-0000-0000-00006F040000}"/>
    <cellStyle name="20% - Accent4 2 7 2 4" xfId="8867" xr:uid="{4B663358-C393-472F-A621-200D0C7FECA5}"/>
    <cellStyle name="20% - Accent4 2 7 3" xfId="1089" xr:uid="{00000000-0005-0000-0000-000070040000}"/>
    <cellStyle name="20% - Accent4 2 7 3 2" xfId="1090" xr:uid="{00000000-0005-0000-0000-000071040000}"/>
    <cellStyle name="20% - Accent4 2 7 3 3" xfId="8869" xr:uid="{D2950511-95C1-4939-A16F-8B6E52E11149}"/>
    <cellStyle name="20% - Accent4 2 7 4" xfId="1091" xr:uid="{00000000-0005-0000-0000-000072040000}"/>
    <cellStyle name="20% - Accent4 2 7 5" xfId="8866" xr:uid="{72D594F4-2C75-4E03-8215-F7B6FEA4A71E}"/>
    <cellStyle name="20% - Accent4 2 8" xfId="1092" xr:uid="{00000000-0005-0000-0000-000073040000}"/>
    <cellStyle name="20% - Accent4 2 8 2" xfId="1093" xr:uid="{00000000-0005-0000-0000-000074040000}"/>
    <cellStyle name="20% - Accent4 2 8 2 2" xfId="1094" xr:uid="{00000000-0005-0000-0000-000075040000}"/>
    <cellStyle name="20% - Accent4 2 8 2 3" xfId="8871" xr:uid="{1C8F1321-6A88-4410-AAC3-1BFA86202E36}"/>
    <cellStyle name="20% - Accent4 2 8 3" xfId="1095" xr:uid="{00000000-0005-0000-0000-000076040000}"/>
    <cellStyle name="20% - Accent4 2 8 4" xfId="8870" xr:uid="{6F3E813C-EA49-4DE3-A742-586CFE77B893}"/>
    <cellStyle name="20% - Accent4 2 9" xfId="1096" xr:uid="{00000000-0005-0000-0000-000077040000}"/>
    <cellStyle name="20% - Accent4 2 9 2" xfId="1097" xr:uid="{00000000-0005-0000-0000-000078040000}"/>
    <cellStyle name="20% - Accent4 2 9 3" xfId="8872" xr:uid="{0204F0FE-BDCC-4A34-92AB-6089BF8ED22B}"/>
    <cellStyle name="20% - Accent4 3" xfId="1098" xr:uid="{00000000-0005-0000-0000-000079040000}"/>
    <cellStyle name="20% - Accent4 3 10" xfId="8873" xr:uid="{3D231564-263E-4A89-9B00-22714A45F450}"/>
    <cellStyle name="20% - Accent4 3 2" xfId="1099" xr:uid="{00000000-0005-0000-0000-00007A040000}"/>
    <cellStyle name="20% - Accent4 3 2 2" xfId="1100" xr:uid="{00000000-0005-0000-0000-00007B040000}"/>
    <cellStyle name="20% - Accent4 3 2 2 2" xfId="1101" xr:uid="{00000000-0005-0000-0000-00007C040000}"/>
    <cellStyle name="20% - Accent4 3 2 2 2 2" xfId="1102" xr:uid="{00000000-0005-0000-0000-00007D040000}"/>
    <cellStyle name="20% - Accent4 3 2 2 2 2 2" xfId="1103" xr:uid="{00000000-0005-0000-0000-00007E040000}"/>
    <cellStyle name="20% - Accent4 3 2 2 2 2 3" xfId="8877" xr:uid="{6E943507-30E7-409C-B4A9-A88233939137}"/>
    <cellStyle name="20% - Accent4 3 2 2 2 3" xfId="1104" xr:uid="{00000000-0005-0000-0000-00007F040000}"/>
    <cellStyle name="20% - Accent4 3 2 2 2 4" xfId="8876" xr:uid="{97FFF570-2837-4059-9CFD-9BAB2002ED15}"/>
    <cellStyle name="20% - Accent4 3 2 2 3" xfId="1105" xr:uid="{00000000-0005-0000-0000-000080040000}"/>
    <cellStyle name="20% - Accent4 3 2 2 3 2" xfId="1106" xr:uid="{00000000-0005-0000-0000-000081040000}"/>
    <cellStyle name="20% - Accent4 3 2 2 3 3" xfId="8878" xr:uid="{593ED45A-4AD2-4E61-BCF9-4CF531615009}"/>
    <cellStyle name="20% - Accent4 3 2 2 4" xfId="1107" xr:uid="{00000000-0005-0000-0000-000082040000}"/>
    <cellStyle name="20% - Accent4 3 2 2 5" xfId="8875" xr:uid="{3453652B-B1A0-4835-86E7-8836CBBC9417}"/>
    <cellStyle name="20% - Accent4 3 2 3" xfId="1108" xr:uid="{00000000-0005-0000-0000-000083040000}"/>
    <cellStyle name="20% - Accent4 3 2 3 2" xfId="1109" xr:uid="{00000000-0005-0000-0000-000084040000}"/>
    <cellStyle name="20% - Accent4 3 2 3 2 2" xfId="1110" xr:uid="{00000000-0005-0000-0000-000085040000}"/>
    <cellStyle name="20% - Accent4 3 2 3 2 2 2" xfId="1111" xr:uid="{00000000-0005-0000-0000-000086040000}"/>
    <cellStyle name="20% - Accent4 3 2 3 2 2 3" xfId="8881" xr:uid="{3C065E64-AA1D-43FF-A2A9-63DEDA7AE6C6}"/>
    <cellStyle name="20% - Accent4 3 2 3 2 3" xfId="1112" xr:uid="{00000000-0005-0000-0000-000087040000}"/>
    <cellStyle name="20% - Accent4 3 2 3 2 4" xfId="8880" xr:uid="{77D83EF9-3E7E-49CE-A265-F3147E1DB027}"/>
    <cellStyle name="20% - Accent4 3 2 3 3" xfId="1113" xr:uid="{00000000-0005-0000-0000-000088040000}"/>
    <cellStyle name="20% - Accent4 3 2 3 3 2" xfId="1114" xr:uid="{00000000-0005-0000-0000-000089040000}"/>
    <cellStyle name="20% - Accent4 3 2 3 3 3" xfId="8882" xr:uid="{2B499D5D-B573-46F3-82D6-8C9DE3480444}"/>
    <cellStyle name="20% - Accent4 3 2 3 4" xfId="1115" xr:uid="{00000000-0005-0000-0000-00008A040000}"/>
    <cellStyle name="20% - Accent4 3 2 3 5" xfId="8879" xr:uid="{DF92FACE-366B-4B05-B87C-E329A593F067}"/>
    <cellStyle name="20% - Accent4 3 2 4" xfId="1116" xr:uid="{00000000-0005-0000-0000-00008B040000}"/>
    <cellStyle name="20% - Accent4 3 2 4 2" xfId="1117" xr:uid="{00000000-0005-0000-0000-00008C040000}"/>
    <cellStyle name="20% - Accent4 3 2 4 2 2" xfId="1118" xr:uid="{00000000-0005-0000-0000-00008D040000}"/>
    <cellStyle name="20% - Accent4 3 2 4 2 2 2" xfId="1119" xr:uid="{00000000-0005-0000-0000-00008E040000}"/>
    <cellStyle name="20% - Accent4 3 2 4 2 2 3" xfId="8885" xr:uid="{E1914785-5FED-440B-BAED-AE1C4F210BA2}"/>
    <cellStyle name="20% - Accent4 3 2 4 2 3" xfId="1120" xr:uid="{00000000-0005-0000-0000-00008F040000}"/>
    <cellStyle name="20% - Accent4 3 2 4 2 4" xfId="8884" xr:uid="{4F36ED4A-8AD8-412B-ABB4-EF11A7A1B13F}"/>
    <cellStyle name="20% - Accent4 3 2 4 3" xfId="1121" xr:uid="{00000000-0005-0000-0000-000090040000}"/>
    <cellStyle name="20% - Accent4 3 2 4 3 2" xfId="1122" xr:uid="{00000000-0005-0000-0000-000091040000}"/>
    <cellStyle name="20% - Accent4 3 2 4 3 3" xfId="8886" xr:uid="{695645D9-C2FC-42AA-9F8C-356F453B1B9F}"/>
    <cellStyle name="20% - Accent4 3 2 4 4" xfId="1123" xr:uid="{00000000-0005-0000-0000-000092040000}"/>
    <cellStyle name="20% - Accent4 3 2 4 5" xfId="8883" xr:uid="{E6A40B0C-2889-4BE1-9B62-D278DC8FEA9B}"/>
    <cellStyle name="20% - Accent4 3 2 5" xfId="1124" xr:uid="{00000000-0005-0000-0000-000093040000}"/>
    <cellStyle name="20% - Accent4 3 2 5 2" xfId="1125" xr:uid="{00000000-0005-0000-0000-000094040000}"/>
    <cellStyle name="20% - Accent4 3 2 5 2 2" xfId="1126" xr:uid="{00000000-0005-0000-0000-000095040000}"/>
    <cellStyle name="20% - Accent4 3 2 5 2 2 2" xfId="1127" xr:uid="{00000000-0005-0000-0000-000096040000}"/>
    <cellStyle name="20% - Accent4 3 2 5 2 2 3" xfId="8889" xr:uid="{EFB6DE7D-5FDA-4DD0-9421-10F29617F28E}"/>
    <cellStyle name="20% - Accent4 3 2 5 2 3" xfId="1128" xr:uid="{00000000-0005-0000-0000-000097040000}"/>
    <cellStyle name="20% - Accent4 3 2 5 2 4" xfId="8888" xr:uid="{93B01387-D68E-4EB6-8A7B-65B05AF10F17}"/>
    <cellStyle name="20% - Accent4 3 2 5 3" xfId="1129" xr:uid="{00000000-0005-0000-0000-000098040000}"/>
    <cellStyle name="20% - Accent4 3 2 5 3 2" xfId="1130" xr:uid="{00000000-0005-0000-0000-000099040000}"/>
    <cellStyle name="20% - Accent4 3 2 5 3 3" xfId="8890" xr:uid="{3E45F124-FDF7-4510-B758-041653469407}"/>
    <cellStyle name="20% - Accent4 3 2 5 4" xfId="1131" xr:uid="{00000000-0005-0000-0000-00009A040000}"/>
    <cellStyle name="20% - Accent4 3 2 5 5" xfId="8887" xr:uid="{3D0299D3-4E93-44CE-AA2C-07926A2EE04C}"/>
    <cellStyle name="20% - Accent4 3 2 6" xfId="1132" xr:uid="{00000000-0005-0000-0000-00009B040000}"/>
    <cellStyle name="20% - Accent4 3 2 6 2" xfId="1133" xr:uid="{00000000-0005-0000-0000-00009C040000}"/>
    <cellStyle name="20% - Accent4 3 2 6 2 2" xfId="1134" xr:uid="{00000000-0005-0000-0000-00009D040000}"/>
    <cellStyle name="20% - Accent4 3 2 6 2 3" xfId="8892" xr:uid="{D526E297-56C5-49DB-BE87-B60A4A01CE87}"/>
    <cellStyle name="20% - Accent4 3 2 6 3" xfId="1135" xr:uid="{00000000-0005-0000-0000-00009E040000}"/>
    <cellStyle name="20% - Accent4 3 2 6 4" xfId="8891" xr:uid="{D17653FE-186E-4EF4-BBC2-8F424663C3E9}"/>
    <cellStyle name="20% - Accent4 3 2 7" xfId="1136" xr:uid="{00000000-0005-0000-0000-00009F040000}"/>
    <cellStyle name="20% - Accent4 3 2 7 2" xfId="1137" xr:uid="{00000000-0005-0000-0000-0000A0040000}"/>
    <cellStyle name="20% - Accent4 3 2 7 3" xfId="8893" xr:uid="{94A809CA-946F-4CFC-8B8C-BABC45CAD00B}"/>
    <cellStyle name="20% - Accent4 3 2 8" xfId="1138" xr:uid="{00000000-0005-0000-0000-0000A1040000}"/>
    <cellStyle name="20% - Accent4 3 2 9" xfId="8874" xr:uid="{C434729B-A437-41D7-8A4E-F954CF33378A}"/>
    <cellStyle name="20% - Accent4 3 3" xfId="1139" xr:uid="{00000000-0005-0000-0000-0000A2040000}"/>
    <cellStyle name="20% - Accent4 3 3 2" xfId="1140" xr:uid="{00000000-0005-0000-0000-0000A3040000}"/>
    <cellStyle name="20% - Accent4 3 3 2 2" xfId="1141" xr:uid="{00000000-0005-0000-0000-0000A4040000}"/>
    <cellStyle name="20% - Accent4 3 3 2 2 2" xfId="1142" xr:uid="{00000000-0005-0000-0000-0000A5040000}"/>
    <cellStyle name="20% - Accent4 3 3 2 2 3" xfId="8896" xr:uid="{44B18844-877C-4708-93E3-E44F094F52F8}"/>
    <cellStyle name="20% - Accent4 3 3 2 3" xfId="1143" xr:uid="{00000000-0005-0000-0000-0000A6040000}"/>
    <cellStyle name="20% - Accent4 3 3 2 4" xfId="8895" xr:uid="{CDD33CC5-9E78-468A-88B9-E3B758513F8F}"/>
    <cellStyle name="20% - Accent4 3 3 3" xfId="1144" xr:uid="{00000000-0005-0000-0000-0000A7040000}"/>
    <cellStyle name="20% - Accent4 3 3 3 2" xfId="1145" xr:uid="{00000000-0005-0000-0000-0000A8040000}"/>
    <cellStyle name="20% - Accent4 3 3 3 3" xfId="8897" xr:uid="{2B3D8744-AC5F-419B-9F48-75E1E066D1B6}"/>
    <cellStyle name="20% - Accent4 3 3 4" xfId="1146" xr:uid="{00000000-0005-0000-0000-0000A9040000}"/>
    <cellStyle name="20% - Accent4 3 3 5" xfId="8894" xr:uid="{28DA2217-6085-4F95-92AE-E9723ABAAF76}"/>
    <cellStyle name="20% - Accent4 3 4" xfId="1147" xr:uid="{00000000-0005-0000-0000-0000AA040000}"/>
    <cellStyle name="20% - Accent4 3 4 2" xfId="1148" xr:uid="{00000000-0005-0000-0000-0000AB040000}"/>
    <cellStyle name="20% - Accent4 3 4 2 2" xfId="1149" xr:uid="{00000000-0005-0000-0000-0000AC040000}"/>
    <cellStyle name="20% - Accent4 3 4 2 2 2" xfId="1150" xr:uid="{00000000-0005-0000-0000-0000AD040000}"/>
    <cellStyle name="20% - Accent4 3 4 2 2 3" xfId="8900" xr:uid="{311F5993-D7AA-4D87-9308-D78067DCED45}"/>
    <cellStyle name="20% - Accent4 3 4 2 3" xfId="1151" xr:uid="{00000000-0005-0000-0000-0000AE040000}"/>
    <cellStyle name="20% - Accent4 3 4 2 4" xfId="8899" xr:uid="{48828AF2-DEA3-4775-A135-236DB8FCC214}"/>
    <cellStyle name="20% - Accent4 3 4 3" xfId="1152" xr:uid="{00000000-0005-0000-0000-0000AF040000}"/>
    <cellStyle name="20% - Accent4 3 4 3 2" xfId="1153" xr:uid="{00000000-0005-0000-0000-0000B0040000}"/>
    <cellStyle name="20% - Accent4 3 4 3 3" xfId="8901" xr:uid="{4B794927-B1C0-4B1E-B472-3007D6D8538B}"/>
    <cellStyle name="20% - Accent4 3 4 4" xfId="1154" xr:uid="{00000000-0005-0000-0000-0000B1040000}"/>
    <cellStyle name="20% - Accent4 3 4 5" xfId="8898" xr:uid="{CC79F716-79A2-47EF-93C9-3979F18B4F69}"/>
    <cellStyle name="20% - Accent4 3 5" xfId="1155" xr:uid="{00000000-0005-0000-0000-0000B2040000}"/>
    <cellStyle name="20% - Accent4 3 5 2" xfId="1156" xr:uid="{00000000-0005-0000-0000-0000B3040000}"/>
    <cellStyle name="20% - Accent4 3 5 2 2" xfId="1157" xr:uid="{00000000-0005-0000-0000-0000B4040000}"/>
    <cellStyle name="20% - Accent4 3 5 2 2 2" xfId="1158" xr:uid="{00000000-0005-0000-0000-0000B5040000}"/>
    <cellStyle name="20% - Accent4 3 5 2 2 3" xfId="8904" xr:uid="{B34BE87C-C926-47DF-A915-E48FBDAB377B}"/>
    <cellStyle name="20% - Accent4 3 5 2 3" xfId="1159" xr:uid="{00000000-0005-0000-0000-0000B6040000}"/>
    <cellStyle name="20% - Accent4 3 5 2 4" xfId="8903" xr:uid="{9E559309-AE41-48A4-917F-70B8AD52ADE4}"/>
    <cellStyle name="20% - Accent4 3 5 3" xfId="1160" xr:uid="{00000000-0005-0000-0000-0000B7040000}"/>
    <cellStyle name="20% - Accent4 3 5 3 2" xfId="1161" xr:uid="{00000000-0005-0000-0000-0000B8040000}"/>
    <cellStyle name="20% - Accent4 3 5 3 3" xfId="8905" xr:uid="{0D65680F-204F-4CC6-884A-B4175B70183F}"/>
    <cellStyle name="20% - Accent4 3 5 4" xfId="1162" xr:uid="{00000000-0005-0000-0000-0000B9040000}"/>
    <cellStyle name="20% - Accent4 3 5 5" xfId="8902" xr:uid="{260F7859-48B9-4BC9-8508-4B3A22958598}"/>
    <cellStyle name="20% - Accent4 3 6" xfId="1163" xr:uid="{00000000-0005-0000-0000-0000BA040000}"/>
    <cellStyle name="20% - Accent4 3 6 2" xfId="1164" xr:uid="{00000000-0005-0000-0000-0000BB040000}"/>
    <cellStyle name="20% - Accent4 3 6 2 2" xfId="1165" xr:uid="{00000000-0005-0000-0000-0000BC040000}"/>
    <cellStyle name="20% - Accent4 3 6 2 2 2" xfId="1166" xr:uid="{00000000-0005-0000-0000-0000BD040000}"/>
    <cellStyle name="20% - Accent4 3 6 2 2 3" xfId="8908" xr:uid="{251B2D32-801C-4622-B6A3-9AAF94FE0E4F}"/>
    <cellStyle name="20% - Accent4 3 6 2 3" xfId="1167" xr:uid="{00000000-0005-0000-0000-0000BE040000}"/>
    <cellStyle name="20% - Accent4 3 6 2 4" xfId="8907" xr:uid="{A86DBC37-FC09-4499-8155-E55AD116D359}"/>
    <cellStyle name="20% - Accent4 3 6 3" xfId="1168" xr:uid="{00000000-0005-0000-0000-0000BF040000}"/>
    <cellStyle name="20% - Accent4 3 6 3 2" xfId="1169" xr:uid="{00000000-0005-0000-0000-0000C0040000}"/>
    <cellStyle name="20% - Accent4 3 6 3 3" xfId="8909" xr:uid="{6913BFAD-987B-4524-B4CC-A80C1AE01AD8}"/>
    <cellStyle name="20% - Accent4 3 6 4" xfId="1170" xr:uid="{00000000-0005-0000-0000-0000C1040000}"/>
    <cellStyle name="20% - Accent4 3 6 5" xfId="8906" xr:uid="{6B424C95-DA42-40B3-9719-16E7A6857CB7}"/>
    <cellStyle name="20% - Accent4 3 7" xfId="1171" xr:uid="{00000000-0005-0000-0000-0000C2040000}"/>
    <cellStyle name="20% - Accent4 3 7 2" xfId="1172" xr:uid="{00000000-0005-0000-0000-0000C3040000}"/>
    <cellStyle name="20% - Accent4 3 7 2 2" xfId="1173" xr:uid="{00000000-0005-0000-0000-0000C4040000}"/>
    <cellStyle name="20% - Accent4 3 7 2 3" xfId="8911" xr:uid="{38A59F34-B556-4AE0-93B9-AC338D43223C}"/>
    <cellStyle name="20% - Accent4 3 7 3" xfId="1174" xr:uid="{00000000-0005-0000-0000-0000C5040000}"/>
    <cellStyle name="20% - Accent4 3 7 4" xfId="8910" xr:uid="{5DFC5FAC-89C1-430E-BB1C-0EEE9F394063}"/>
    <cellStyle name="20% - Accent4 3 8" xfId="1175" xr:uid="{00000000-0005-0000-0000-0000C6040000}"/>
    <cellStyle name="20% - Accent4 3 8 2" xfId="1176" xr:uid="{00000000-0005-0000-0000-0000C7040000}"/>
    <cellStyle name="20% - Accent4 3 8 3" xfId="8912" xr:uid="{EECFF314-6445-411A-82E6-AAE6B6FFAC7E}"/>
    <cellStyle name="20% - Accent4 3 9" xfId="1177" xr:uid="{00000000-0005-0000-0000-0000C8040000}"/>
    <cellStyle name="20% - Accent4 4" xfId="1178" xr:uid="{00000000-0005-0000-0000-0000C9040000}"/>
    <cellStyle name="20% - Accent4 4 2" xfId="1179" xr:uid="{00000000-0005-0000-0000-0000CA040000}"/>
    <cellStyle name="20% - Accent4 4 2 2" xfId="1180" xr:uid="{00000000-0005-0000-0000-0000CB040000}"/>
    <cellStyle name="20% - Accent4 4 2 2 2" xfId="1181" xr:uid="{00000000-0005-0000-0000-0000CC040000}"/>
    <cellStyle name="20% - Accent4 4 2 2 2 2" xfId="1182" xr:uid="{00000000-0005-0000-0000-0000CD040000}"/>
    <cellStyle name="20% - Accent4 4 2 2 2 3" xfId="8916" xr:uid="{FA7F4684-3DCC-49B6-94E0-76F3BE542D28}"/>
    <cellStyle name="20% - Accent4 4 2 2 3" xfId="1183" xr:uid="{00000000-0005-0000-0000-0000CE040000}"/>
    <cellStyle name="20% - Accent4 4 2 2 4" xfId="8915" xr:uid="{6F4363D9-6B9F-4BA7-8511-3D16E39ECF6E}"/>
    <cellStyle name="20% - Accent4 4 2 3" xfId="1184" xr:uid="{00000000-0005-0000-0000-0000CF040000}"/>
    <cellStyle name="20% - Accent4 4 2 3 2" xfId="1185" xr:uid="{00000000-0005-0000-0000-0000D0040000}"/>
    <cellStyle name="20% - Accent4 4 2 3 3" xfId="8917" xr:uid="{93A19162-D682-40D7-9ECA-F3140733741D}"/>
    <cellStyle name="20% - Accent4 4 2 4" xfId="1186" xr:uid="{00000000-0005-0000-0000-0000D1040000}"/>
    <cellStyle name="20% - Accent4 4 2 5" xfId="8914" xr:uid="{97019B77-FDD0-464E-BFA4-D651AC069195}"/>
    <cellStyle name="20% - Accent4 4 3" xfId="1187" xr:uid="{00000000-0005-0000-0000-0000D2040000}"/>
    <cellStyle name="20% - Accent4 4 3 2" xfId="1188" xr:uid="{00000000-0005-0000-0000-0000D3040000}"/>
    <cellStyle name="20% - Accent4 4 3 2 2" xfId="1189" xr:uid="{00000000-0005-0000-0000-0000D4040000}"/>
    <cellStyle name="20% - Accent4 4 3 2 2 2" xfId="1190" xr:uid="{00000000-0005-0000-0000-0000D5040000}"/>
    <cellStyle name="20% - Accent4 4 3 2 2 3" xfId="8920" xr:uid="{6EFAB62F-47AC-40A6-83B6-B27DAE73ADB0}"/>
    <cellStyle name="20% - Accent4 4 3 2 3" xfId="1191" xr:uid="{00000000-0005-0000-0000-0000D6040000}"/>
    <cellStyle name="20% - Accent4 4 3 2 4" xfId="8919" xr:uid="{4DCDC476-A30C-460B-9B89-E5434D31B012}"/>
    <cellStyle name="20% - Accent4 4 3 3" xfId="1192" xr:uid="{00000000-0005-0000-0000-0000D7040000}"/>
    <cellStyle name="20% - Accent4 4 3 3 2" xfId="1193" xr:uid="{00000000-0005-0000-0000-0000D8040000}"/>
    <cellStyle name="20% - Accent4 4 3 3 3" xfId="8921" xr:uid="{E2668439-7D61-4BC1-829F-BF28260F0641}"/>
    <cellStyle name="20% - Accent4 4 3 4" xfId="1194" xr:uid="{00000000-0005-0000-0000-0000D9040000}"/>
    <cellStyle name="20% - Accent4 4 3 5" xfId="8918" xr:uid="{9F82C170-5210-4211-A423-56A7C404C3DF}"/>
    <cellStyle name="20% - Accent4 4 4" xfId="1195" xr:uid="{00000000-0005-0000-0000-0000DA040000}"/>
    <cellStyle name="20% - Accent4 4 4 2" xfId="1196" xr:uid="{00000000-0005-0000-0000-0000DB040000}"/>
    <cellStyle name="20% - Accent4 4 4 2 2" xfId="1197" xr:uid="{00000000-0005-0000-0000-0000DC040000}"/>
    <cellStyle name="20% - Accent4 4 4 2 2 2" xfId="1198" xr:uid="{00000000-0005-0000-0000-0000DD040000}"/>
    <cellStyle name="20% - Accent4 4 4 2 2 3" xfId="8924" xr:uid="{A235160D-69A2-41AC-B167-A2DC7A0BC309}"/>
    <cellStyle name="20% - Accent4 4 4 2 3" xfId="1199" xr:uid="{00000000-0005-0000-0000-0000DE040000}"/>
    <cellStyle name="20% - Accent4 4 4 2 4" xfId="8923" xr:uid="{4870251D-49B8-4C72-97EE-D5501867DB9A}"/>
    <cellStyle name="20% - Accent4 4 4 3" xfId="1200" xr:uid="{00000000-0005-0000-0000-0000DF040000}"/>
    <cellStyle name="20% - Accent4 4 4 3 2" xfId="1201" xr:uid="{00000000-0005-0000-0000-0000E0040000}"/>
    <cellStyle name="20% - Accent4 4 4 3 3" xfId="8925" xr:uid="{EE62D11C-4A9C-4B7A-B79F-33FB49AE6706}"/>
    <cellStyle name="20% - Accent4 4 4 4" xfId="1202" xr:uid="{00000000-0005-0000-0000-0000E1040000}"/>
    <cellStyle name="20% - Accent4 4 4 5" xfId="8922" xr:uid="{5F28B763-843A-4450-AD22-C877345F44B4}"/>
    <cellStyle name="20% - Accent4 4 5" xfId="1203" xr:uid="{00000000-0005-0000-0000-0000E2040000}"/>
    <cellStyle name="20% - Accent4 4 5 2" xfId="1204" xr:uid="{00000000-0005-0000-0000-0000E3040000}"/>
    <cellStyle name="20% - Accent4 4 5 2 2" xfId="1205" xr:uid="{00000000-0005-0000-0000-0000E4040000}"/>
    <cellStyle name="20% - Accent4 4 5 2 2 2" xfId="1206" xr:uid="{00000000-0005-0000-0000-0000E5040000}"/>
    <cellStyle name="20% - Accent4 4 5 2 2 3" xfId="8928" xr:uid="{923EC529-055D-4D18-8DAA-FC6C09F9533B}"/>
    <cellStyle name="20% - Accent4 4 5 2 3" xfId="1207" xr:uid="{00000000-0005-0000-0000-0000E6040000}"/>
    <cellStyle name="20% - Accent4 4 5 2 4" xfId="8927" xr:uid="{9B2D9AF0-3D04-4495-B4FC-C3DFBDAE88DE}"/>
    <cellStyle name="20% - Accent4 4 5 3" xfId="1208" xr:uid="{00000000-0005-0000-0000-0000E7040000}"/>
    <cellStyle name="20% - Accent4 4 5 3 2" xfId="1209" xr:uid="{00000000-0005-0000-0000-0000E8040000}"/>
    <cellStyle name="20% - Accent4 4 5 3 3" xfId="8929" xr:uid="{611E88E9-DD42-4264-88FB-31221356885C}"/>
    <cellStyle name="20% - Accent4 4 5 4" xfId="1210" xr:uid="{00000000-0005-0000-0000-0000E9040000}"/>
    <cellStyle name="20% - Accent4 4 5 5" xfId="8926" xr:uid="{46F3E6CE-946D-41D4-8095-5298143221AE}"/>
    <cellStyle name="20% - Accent4 4 6" xfId="1211" xr:uid="{00000000-0005-0000-0000-0000EA040000}"/>
    <cellStyle name="20% - Accent4 4 6 2" xfId="1212" xr:uid="{00000000-0005-0000-0000-0000EB040000}"/>
    <cellStyle name="20% - Accent4 4 6 2 2" xfId="1213" xr:uid="{00000000-0005-0000-0000-0000EC040000}"/>
    <cellStyle name="20% - Accent4 4 6 2 3" xfId="8931" xr:uid="{03E1CE2B-D752-47A7-82A1-1FEEA8BC6AA7}"/>
    <cellStyle name="20% - Accent4 4 6 3" xfId="1214" xr:uid="{00000000-0005-0000-0000-0000ED040000}"/>
    <cellStyle name="20% - Accent4 4 6 4" xfId="8930" xr:uid="{0FAA7036-D154-4424-A0FB-C018FCD5D1D4}"/>
    <cellStyle name="20% - Accent4 4 7" xfId="1215" xr:uid="{00000000-0005-0000-0000-0000EE040000}"/>
    <cellStyle name="20% - Accent4 4 7 2" xfId="1216" xr:uid="{00000000-0005-0000-0000-0000EF040000}"/>
    <cellStyle name="20% - Accent4 4 7 3" xfId="8932" xr:uid="{5E80D2FA-5613-4FEF-80B7-5A12B356625B}"/>
    <cellStyle name="20% - Accent4 4 8" xfId="1217" xr:uid="{00000000-0005-0000-0000-0000F0040000}"/>
    <cellStyle name="20% - Accent4 4 9" xfId="8913" xr:uid="{2672A540-0368-403D-A551-631172E8A937}"/>
    <cellStyle name="20% - Accent4 5" xfId="1218" xr:uid="{00000000-0005-0000-0000-0000F1040000}"/>
    <cellStyle name="20% - Accent4 5 2" xfId="1219" xr:uid="{00000000-0005-0000-0000-0000F2040000}"/>
    <cellStyle name="20% - Accent4 5 2 2" xfId="1220" xr:uid="{00000000-0005-0000-0000-0000F3040000}"/>
    <cellStyle name="20% - Accent4 5 2 2 2" xfId="1221" xr:uid="{00000000-0005-0000-0000-0000F4040000}"/>
    <cellStyle name="20% - Accent4 5 2 2 3" xfId="8935" xr:uid="{642C0BEC-96EB-4089-BC2E-BD09F46ED9B6}"/>
    <cellStyle name="20% - Accent4 5 2 3" xfId="1222" xr:uid="{00000000-0005-0000-0000-0000F5040000}"/>
    <cellStyle name="20% - Accent4 5 2 4" xfId="8934" xr:uid="{E356ED09-538A-4F16-9938-F0E669B6C175}"/>
    <cellStyle name="20% - Accent4 5 3" xfId="1223" xr:uid="{00000000-0005-0000-0000-0000F6040000}"/>
    <cellStyle name="20% - Accent4 5 3 2" xfId="1224" xr:uid="{00000000-0005-0000-0000-0000F7040000}"/>
    <cellStyle name="20% - Accent4 5 3 3" xfId="8936" xr:uid="{9264683E-1BC4-45A0-9314-608A71BF9DFA}"/>
    <cellStyle name="20% - Accent4 5 4" xfId="1225" xr:uid="{00000000-0005-0000-0000-0000F8040000}"/>
    <cellStyle name="20% - Accent4 5 5" xfId="8933" xr:uid="{B9C641AD-FED7-4F9C-8370-FC29EA4C13AD}"/>
    <cellStyle name="20% - Accent4 6" xfId="1226" xr:uid="{00000000-0005-0000-0000-0000F9040000}"/>
    <cellStyle name="20% - Accent4 6 2" xfId="1227" xr:uid="{00000000-0005-0000-0000-0000FA040000}"/>
    <cellStyle name="20% - Accent4 6 2 2" xfId="1228" xr:uid="{00000000-0005-0000-0000-0000FB040000}"/>
    <cellStyle name="20% - Accent4 6 2 2 2" xfId="1229" xr:uid="{00000000-0005-0000-0000-0000FC040000}"/>
    <cellStyle name="20% - Accent4 6 2 2 3" xfId="8939" xr:uid="{3C9E1791-45E9-47C3-AAAA-C1E733529648}"/>
    <cellStyle name="20% - Accent4 6 2 3" xfId="1230" xr:uid="{00000000-0005-0000-0000-0000FD040000}"/>
    <cellStyle name="20% - Accent4 6 2 4" xfId="8938" xr:uid="{27B0E43C-4BA1-40DF-AE2B-BA842522C08C}"/>
    <cellStyle name="20% - Accent4 6 3" xfId="1231" xr:uid="{00000000-0005-0000-0000-0000FE040000}"/>
    <cellStyle name="20% - Accent4 6 3 2" xfId="1232" xr:uid="{00000000-0005-0000-0000-0000FF040000}"/>
    <cellStyle name="20% - Accent4 6 3 3" xfId="8940" xr:uid="{709C884A-4528-4F61-8C79-B6727739C04A}"/>
    <cellStyle name="20% - Accent4 6 4" xfId="1233" xr:uid="{00000000-0005-0000-0000-000000050000}"/>
    <cellStyle name="20% - Accent4 6 5" xfId="8937" xr:uid="{7F5C2D5E-F8E7-4FD1-9E3F-0ED78CFF2C2C}"/>
    <cellStyle name="20% - Accent4 7" xfId="1234" xr:uid="{00000000-0005-0000-0000-000001050000}"/>
    <cellStyle name="20% - Accent4 7 2" xfId="1235" xr:uid="{00000000-0005-0000-0000-000002050000}"/>
    <cellStyle name="20% - Accent4 7 2 2" xfId="1236" xr:uid="{00000000-0005-0000-0000-000003050000}"/>
    <cellStyle name="20% - Accent4 7 2 2 2" xfId="1237" xr:uid="{00000000-0005-0000-0000-000004050000}"/>
    <cellStyle name="20% - Accent4 7 2 2 3" xfId="8943" xr:uid="{10F97127-2639-4B6A-8417-814A288A824F}"/>
    <cellStyle name="20% - Accent4 7 2 3" xfId="1238" xr:uid="{00000000-0005-0000-0000-000005050000}"/>
    <cellStyle name="20% - Accent4 7 2 4" xfId="8942" xr:uid="{88C23BD7-3329-4F8B-9F97-C8EFE0BBFD63}"/>
    <cellStyle name="20% - Accent4 7 3" xfId="1239" xr:uid="{00000000-0005-0000-0000-000006050000}"/>
    <cellStyle name="20% - Accent4 7 3 2" xfId="1240" xr:uid="{00000000-0005-0000-0000-000007050000}"/>
    <cellStyle name="20% - Accent4 7 3 3" xfId="8944" xr:uid="{7D4D9E6D-3328-45AE-9EFC-94AE5E146242}"/>
    <cellStyle name="20% - Accent4 7 4" xfId="1241" xr:uid="{00000000-0005-0000-0000-000008050000}"/>
    <cellStyle name="20% - Accent4 7 5" xfId="8941" xr:uid="{411937E3-7BB7-4483-909F-5F8649A7BB65}"/>
    <cellStyle name="20% - Accent4 8" xfId="1242" xr:uid="{00000000-0005-0000-0000-000009050000}"/>
    <cellStyle name="20% - Accent4 8 2" xfId="1243" xr:uid="{00000000-0005-0000-0000-00000A050000}"/>
    <cellStyle name="20% - Accent4 8 2 2" xfId="1244" xr:uid="{00000000-0005-0000-0000-00000B050000}"/>
    <cellStyle name="20% - Accent4 8 2 2 2" xfId="1245" xr:uid="{00000000-0005-0000-0000-00000C050000}"/>
    <cellStyle name="20% - Accent4 8 2 2 3" xfId="8947" xr:uid="{85C4A450-01A1-40B9-978B-571FA3179BFB}"/>
    <cellStyle name="20% - Accent4 8 2 3" xfId="1246" xr:uid="{00000000-0005-0000-0000-00000D050000}"/>
    <cellStyle name="20% - Accent4 8 2 4" xfId="8946" xr:uid="{A6A9BB05-1355-41E8-AE50-D3DD2E59C927}"/>
    <cellStyle name="20% - Accent4 8 3" xfId="1247" xr:uid="{00000000-0005-0000-0000-00000E050000}"/>
    <cellStyle name="20% - Accent4 8 3 2" xfId="1248" xr:uid="{00000000-0005-0000-0000-00000F050000}"/>
    <cellStyle name="20% - Accent4 8 3 3" xfId="8948" xr:uid="{14650AE0-0998-4FAB-9216-C374E74F8094}"/>
    <cellStyle name="20% - Accent4 8 4" xfId="1249" xr:uid="{00000000-0005-0000-0000-000010050000}"/>
    <cellStyle name="20% - Accent4 8 5" xfId="8945" xr:uid="{FD9038FF-01F9-4D05-A596-2BD1F55B21C6}"/>
    <cellStyle name="20% - Accent5 2" xfId="1250" xr:uid="{00000000-0005-0000-0000-000011050000}"/>
    <cellStyle name="20% - Accent5 2 10" xfId="1251" xr:uid="{00000000-0005-0000-0000-000012050000}"/>
    <cellStyle name="20% - Accent5 2 11" xfId="8949" xr:uid="{B5718900-4EBB-486C-AA8F-0C51B0AC5329}"/>
    <cellStyle name="20% - Accent5 2 2" xfId="1252" xr:uid="{00000000-0005-0000-0000-000013050000}"/>
    <cellStyle name="20% - Accent5 2 2 10" xfId="8950" xr:uid="{72A03BEC-3D05-4ACE-B7FF-0D90FEC1AF71}"/>
    <cellStyle name="20% - Accent5 2 2 2" xfId="1253" xr:uid="{00000000-0005-0000-0000-000014050000}"/>
    <cellStyle name="20% - Accent5 2 2 2 2" xfId="1254" xr:uid="{00000000-0005-0000-0000-000015050000}"/>
    <cellStyle name="20% - Accent5 2 2 2 2 2" xfId="1255" xr:uid="{00000000-0005-0000-0000-000016050000}"/>
    <cellStyle name="20% - Accent5 2 2 2 2 2 2" xfId="1256" xr:uid="{00000000-0005-0000-0000-000017050000}"/>
    <cellStyle name="20% - Accent5 2 2 2 2 2 2 2" xfId="1257" xr:uid="{00000000-0005-0000-0000-000018050000}"/>
    <cellStyle name="20% - Accent5 2 2 2 2 2 2 3" xfId="8954" xr:uid="{5620973E-36D5-4AB4-82F4-FDFB1385AF1F}"/>
    <cellStyle name="20% - Accent5 2 2 2 2 2 3" xfId="1258" xr:uid="{00000000-0005-0000-0000-000019050000}"/>
    <cellStyle name="20% - Accent5 2 2 2 2 2 4" xfId="8953" xr:uid="{EACE2802-C304-4F9E-AD45-B686B19AACAA}"/>
    <cellStyle name="20% - Accent5 2 2 2 2 3" xfId="1259" xr:uid="{00000000-0005-0000-0000-00001A050000}"/>
    <cellStyle name="20% - Accent5 2 2 2 2 3 2" xfId="1260" xr:uid="{00000000-0005-0000-0000-00001B050000}"/>
    <cellStyle name="20% - Accent5 2 2 2 2 3 3" xfId="8955" xr:uid="{382CAF04-9CDB-4DD4-9BE7-6CFB088A6657}"/>
    <cellStyle name="20% - Accent5 2 2 2 2 4" xfId="1261" xr:uid="{00000000-0005-0000-0000-00001C050000}"/>
    <cellStyle name="20% - Accent5 2 2 2 2 5" xfId="8952" xr:uid="{E41A84A7-7832-44A2-B1F7-A0E11BDA6534}"/>
    <cellStyle name="20% - Accent5 2 2 2 3" xfId="1262" xr:uid="{00000000-0005-0000-0000-00001D050000}"/>
    <cellStyle name="20% - Accent5 2 2 2 3 2" xfId="1263" xr:uid="{00000000-0005-0000-0000-00001E050000}"/>
    <cellStyle name="20% - Accent5 2 2 2 3 2 2" xfId="1264" xr:uid="{00000000-0005-0000-0000-00001F050000}"/>
    <cellStyle name="20% - Accent5 2 2 2 3 2 2 2" xfId="1265" xr:uid="{00000000-0005-0000-0000-000020050000}"/>
    <cellStyle name="20% - Accent5 2 2 2 3 2 2 3" xfId="8958" xr:uid="{70B64741-B904-461C-A398-2973A09CEA6F}"/>
    <cellStyle name="20% - Accent5 2 2 2 3 2 3" xfId="1266" xr:uid="{00000000-0005-0000-0000-000021050000}"/>
    <cellStyle name="20% - Accent5 2 2 2 3 2 4" xfId="8957" xr:uid="{98BE98F0-B7CB-49EE-A8DD-C497F0B8BEF5}"/>
    <cellStyle name="20% - Accent5 2 2 2 3 3" xfId="1267" xr:uid="{00000000-0005-0000-0000-000022050000}"/>
    <cellStyle name="20% - Accent5 2 2 2 3 3 2" xfId="1268" xr:uid="{00000000-0005-0000-0000-000023050000}"/>
    <cellStyle name="20% - Accent5 2 2 2 3 3 3" xfId="8959" xr:uid="{24C6E617-DFF2-49A9-B9A1-CA48F250454F}"/>
    <cellStyle name="20% - Accent5 2 2 2 3 4" xfId="1269" xr:uid="{00000000-0005-0000-0000-000024050000}"/>
    <cellStyle name="20% - Accent5 2 2 2 3 5" xfId="8956" xr:uid="{018C446A-2E48-4089-892F-4775C4E313B1}"/>
    <cellStyle name="20% - Accent5 2 2 2 4" xfId="1270" xr:uid="{00000000-0005-0000-0000-000025050000}"/>
    <cellStyle name="20% - Accent5 2 2 2 4 2" xfId="1271" xr:uid="{00000000-0005-0000-0000-000026050000}"/>
    <cellStyle name="20% - Accent5 2 2 2 4 2 2" xfId="1272" xr:uid="{00000000-0005-0000-0000-000027050000}"/>
    <cellStyle name="20% - Accent5 2 2 2 4 2 2 2" xfId="1273" xr:uid="{00000000-0005-0000-0000-000028050000}"/>
    <cellStyle name="20% - Accent5 2 2 2 4 2 2 3" xfId="8962" xr:uid="{5CF452A7-6114-4FEC-9CDF-9B512337F0C9}"/>
    <cellStyle name="20% - Accent5 2 2 2 4 2 3" xfId="1274" xr:uid="{00000000-0005-0000-0000-000029050000}"/>
    <cellStyle name="20% - Accent5 2 2 2 4 2 4" xfId="8961" xr:uid="{54759852-3DCB-4E26-87A3-9CF267D34036}"/>
    <cellStyle name="20% - Accent5 2 2 2 4 3" xfId="1275" xr:uid="{00000000-0005-0000-0000-00002A050000}"/>
    <cellStyle name="20% - Accent5 2 2 2 4 3 2" xfId="1276" xr:uid="{00000000-0005-0000-0000-00002B050000}"/>
    <cellStyle name="20% - Accent5 2 2 2 4 3 3" xfId="8963" xr:uid="{B4B74C58-D188-449A-ADA1-EC0B18B38D89}"/>
    <cellStyle name="20% - Accent5 2 2 2 4 4" xfId="1277" xr:uid="{00000000-0005-0000-0000-00002C050000}"/>
    <cellStyle name="20% - Accent5 2 2 2 4 5" xfId="8960" xr:uid="{C8872B2A-F83E-4E2C-908B-123260D6147C}"/>
    <cellStyle name="20% - Accent5 2 2 2 5" xfId="1278" xr:uid="{00000000-0005-0000-0000-00002D050000}"/>
    <cellStyle name="20% - Accent5 2 2 2 5 2" xfId="1279" xr:uid="{00000000-0005-0000-0000-00002E050000}"/>
    <cellStyle name="20% - Accent5 2 2 2 5 2 2" xfId="1280" xr:uid="{00000000-0005-0000-0000-00002F050000}"/>
    <cellStyle name="20% - Accent5 2 2 2 5 2 2 2" xfId="1281" xr:uid="{00000000-0005-0000-0000-000030050000}"/>
    <cellStyle name="20% - Accent5 2 2 2 5 2 2 3" xfId="8966" xr:uid="{293B9EB1-0D52-4989-8F42-395D481D4E4D}"/>
    <cellStyle name="20% - Accent5 2 2 2 5 2 3" xfId="1282" xr:uid="{00000000-0005-0000-0000-000031050000}"/>
    <cellStyle name="20% - Accent5 2 2 2 5 2 4" xfId="8965" xr:uid="{DFF521B3-5E27-43A7-959D-7D9C3E76E6D0}"/>
    <cellStyle name="20% - Accent5 2 2 2 5 3" xfId="1283" xr:uid="{00000000-0005-0000-0000-000032050000}"/>
    <cellStyle name="20% - Accent5 2 2 2 5 3 2" xfId="1284" xr:uid="{00000000-0005-0000-0000-000033050000}"/>
    <cellStyle name="20% - Accent5 2 2 2 5 3 3" xfId="8967" xr:uid="{8DFAD30E-FF7F-4DAF-AA63-8C69B460B5DF}"/>
    <cellStyle name="20% - Accent5 2 2 2 5 4" xfId="1285" xr:uid="{00000000-0005-0000-0000-000034050000}"/>
    <cellStyle name="20% - Accent5 2 2 2 5 5" xfId="8964" xr:uid="{61674ED5-5F1C-4888-A338-E3F383899B73}"/>
    <cellStyle name="20% - Accent5 2 2 2 6" xfId="1286" xr:uid="{00000000-0005-0000-0000-000035050000}"/>
    <cellStyle name="20% - Accent5 2 2 2 6 2" xfId="1287" xr:uid="{00000000-0005-0000-0000-000036050000}"/>
    <cellStyle name="20% - Accent5 2 2 2 6 2 2" xfId="1288" xr:uid="{00000000-0005-0000-0000-000037050000}"/>
    <cellStyle name="20% - Accent5 2 2 2 6 2 3" xfId="8969" xr:uid="{76B336D5-2E85-4F2C-85C9-A5E1447F1966}"/>
    <cellStyle name="20% - Accent5 2 2 2 6 3" xfId="1289" xr:uid="{00000000-0005-0000-0000-000038050000}"/>
    <cellStyle name="20% - Accent5 2 2 2 6 4" xfId="8968" xr:uid="{F0EBB82D-D9FB-45EF-8A6F-47B1D362231A}"/>
    <cellStyle name="20% - Accent5 2 2 2 7" xfId="1290" xr:uid="{00000000-0005-0000-0000-000039050000}"/>
    <cellStyle name="20% - Accent5 2 2 2 7 2" xfId="1291" xr:uid="{00000000-0005-0000-0000-00003A050000}"/>
    <cellStyle name="20% - Accent5 2 2 2 7 3" xfId="8970" xr:uid="{D897A083-25B9-4686-9D3F-C8B40AC2D16D}"/>
    <cellStyle name="20% - Accent5 2 2 2 8" xfId="1292" xr:uid="{00000000-0005-0000-0000-00003B050000}"/>
    <cellStyle name="20% - Accent5 2 2 2 9" xfId="8951" xr:uid="{17F936A4-9AB6-4DDE-8C75-740154DE5E6D}"/>
    <cellStyle name="20% - Accent5 2 2 3" xfId="1293" xr:uid="{00000000-0005-0000-0000-00003C050000}"/>
    <cellStyle name="20% - Accent5 2 2 3 2" xfId="1294" xr:uid="{00000000-0005-0000-0000-00003D050000}"/>
    <cellStyle name="20% - Accent5 2 2 3 2 2" xfId="1295" xr:uid="{00000000-0005-0000-0000-00003E050000}"/>
    <cellStyle name="20% - Accent5 2 2 3 2 2 2" xfId="1296" xr:uid="{00000000-0005-0000-0000-00003F050000}"/>
    <cellStyle name="20% - Accent5 2 2 3 2 2 3" xfId="8973" xr:uid="{83626426-3EB5-4BFA-9789-C4FA894D4672}"/>
    <cellStyle name="20% - Accent5 2 2 3 2 3" xfId="1297" xr:uid="{00000000-0005-0000-0000-000040050000}"/>
    <cellStyle name="20% - Accent5 2 2 3 2 4" xfId="8972" xr:uid="{5839BAF9-7180-4526-87BA-67231D26CF0E}"/>
    <cellStyle name="20% - Accent5 2 2 3 3" xfId="1298" xr:uid="{00000000-0005-0000-0000-000041050000}"/>
    <cellStyle name="20% - Accent5 2 2 3 3 2" xfId="1299" xr:uid="{00000000-0005-0000-0000-000042050000}"/>
    <cellStyle name="20% - Accent5 2 2 3 3 3" xfId="8974" xr:uid="{4DD27623-820C-4B52-AA54-AAD6919F134C}"/>
    <cellStyle name="20% - Accent5 2 2 3 4" xfId="1300" xr:uid="{00000000-0005-0000-0000-000043050000}"/>
    <cellStyle name="20% - Accent5 2 2 3 5" xfId="8971" xr:uid="{0751425D-DC2E-44D8-9D1D-2CEA4819328F}"/>
    <cellStyle name="20% - Accent5 2 2 4" xfId="1301" xr:uid="{00000000-0005-0000-0000-000044050000}"/>
    <cellStyle name="20% - Accent5 2 2 4 2" xfId="1302" xr:uid="{00000000-0005-0000-0000-000045050000}"/>
    <cellStyle name="20% - Accent5 2 2 4 2 2" xfId="1303" xr:uid="{00000000-0005-0000-0000-000046050000}"/>
    <cellStyle name="20% - Accent5 2 2 4 2 2 2" xfId="1304" xr:uid="{00000000-0005-0000-0000-000047050000}"/>
    <cellStyle name="20% - Accent5 2 2 4 2 2 3" xfId="8977" xr:uid="{D9AB5EE4-90B2-42B0-8EE2-B8404119EE4B}"/>
    <cellStyle name="20% - Accent5 2 2 4 2 3" xfId="1305" xr:uid="{00000000-0005-0000-0000-000048050000}"/>
    <cellStyle name="20% - Accent5 2 2 4 2 4" xfId="8976" xr:uid="{C096A279-6A3C-4800-B326-102062B9CF68}"/>
    <cellStyle name="20% - Accent5 2 2 4 3" xfId="1306" xr:uid="{00000000-0005-0000-0000-000049050000}"/>
    <cellStyle name="20% - Accent5 2 2 4 3 2" xfId="1307" xr:uid="{00000000-0005-0000-0000-00004A050000}"/>
    <cellStyle name="20% - Accent5 2 2 4 3 3" xfId="8978" xr:uid="{FAE677C9-916F-46C5-B62D-0073EBD2B359}"/>
    <cellStyle name="20% - Accent5 2 2 4 4" xfId="1308" xr:uid="{00000000-0005-0000-0000-00004B050000}"/>
    <cellStyle name="20% - Accent5 2 2 4 5" xfId="8975" xr:uid="{4A6984C3-8DC7-4B78-8B60-7C98BEC485C8}"/>
    <cellStyle name="20% - Accent5 2 2 5" xfId="1309" xr:uid="{00000000-0005-0000-0000-00004C050000}"/>
    <cellStyle name="20% - Accent5 2 2 5 2" xfId="1310" xr:uid="{00000000-0005-0000-0000-00004D050000}"/>
    <cellStyle name="20% - Accent5 2 2 5 2 2" xfId="1311" xr:uid="{00000000-0005-0000-0000-00004E050000}"/>
    <cellStyle name="20% - Accent5 2 2 5 2 2 2" xfId="1312" xr:uid="{00000000-0005-0000-0000-00004F050000}"/>
    <cellStyle name="20% - Accent5 2 2 5 2 2 3" xfId="8981" xr:uid="{D124A9A5-D485-40C9-9B6F-07A33FD713A1}"/>
    <cellStyle name="20% - Accent5 2 2 5 2 3" xfId="1313" xr:uid="{00000000-0005-0000-0000-000050050000}"/>
    <cellStyle name="20% - Accent5 2 2 5 2 4" xfId="8980" xr:uid="{68374183-00FB-457B-A823-4764EF461294}"/>
    <cellStyle name="20% - Accent5 2 2 5 3" xfId="1314" xr:uid="{00000000-0005-0000-0000-000051050000}"/>
    <cellStyle name="20% - Accent5 2 2 5 3 2" xfId="1315" xr:uid="{00000000-0005-0000-0000-000052050000}"/>
    <cellStyle name="20% - Accent5 2 2 5 3 3" xfId="8982" xr:uid="{5D7E106F-1F88-4F7D-8D71-ABBE0A6C1B17}"/>
    <cellStyle name="20% - Accent5 2 2 5 4" xfId="1316" xr:uid="{00000000-0005-0000-0000-000053050000}"/>
    <cellStyle name="20% - Accent5 2 2 5 5" xfId="8979" xr:uid="{7C32567F-5AF7-4B24-B119-52E0F98CE7E8}"/>
    <cellStyle name="20% - Accent5 2 2 6" xfId="1317" xr:uid="{00000000-0005-0000-0000-000054050000}"/>
    <cellStyle name="20% - Accent5 2 2 6 2" xfId="1318" xr:uid="{00000000-0005-0000-0000-000055050000}"/>
    <cellStyle name="20% - Accent5 2 2 6 2 2" xfId="1319" xr:uid="{00000000-0005-0000-0000-000056050000}"/>
    <cellStyle name="20% - Accent5 2 2 6 2 2 2" xfId="1320" xr:uid="{00000000-0005-0000-0000-000057050000}"/>
    <cellStyle name="20% - Accent5 2 2 6 2 2 3" xfId="8985" xr:uid="{2FE3A985-9CD0-4937-BC22-CE68BB376F4A}"/>
    <cellStyle name="20% - Accent5 2 2 6 2 3" xfId="1321" xr:uid="{00000000-0005-0000-0000-000058050000}"/>
    <cellStyle name="20% - Accent5 2 2 6 2 4" xfId="8984" xr:uid="{DC8D80EF-1151-4707-B3EC-557451CAD3E4}"/>
    <cellStyle name="20% - Accent5 2 2 6 3" xfId="1322" xr:uid="{00000000-0005-0000-0000-000059050000}"/>
    <cellStyle name="20% - Accent5 2 2 6 3 2" xfId="1323" xr:uid="{00000000-0005-0000-0000-00005A050000}"/>
    <cellStyle name="20% - Accent5 2 2 6 3 3" xfId="8986" xr:uid="{0CAC73CC-12CB-4A2C-9FFC-8183FD854DDF}"/>
    <cellStyle name="20% - Accent5 2 2 6 4" xfId="1324" xr:uid="{00000000-0005-0000-0000-00005B050000}"/>
    <cellStyle name="20% - Accent5 2 2 6 5" xfId="8983" xr:uid="{A2D1B36A-26A9-46CD-9CC8-CD7A2433F726}"/>
    <cellStyle name="20% - Accent5 2 2 7" xfId="1325" xr:uid="{00000000-0005-0000-0000-00005C050000}"/>
    <cellStyle name="20% - Accent5 2 2 7 2" xfId="1326" xr:uid="{00000000-0005-0000-0000-00005D050000}"/>
    <cellStyle name="20% - Accent5 2 2 7 2 2" xfId="1327" xr:uid="{00000000-0005-0000-0000-00005E050000}"/>
    <cellStyle name="20% - Accent5 2 2 7 2 3" xfId="8988" xr:uid="{995C8A41-0731-4C45-BC8A-B8CE2D787F44}"/>
    <cellStyle name="20% - Accent5 2 2 7 3" xfId="1328" xr:uid="{00000000-0005-0000-0000-00005F050000}"/>
    <cellStyle name="20% - Accent5 2 2 7 4" xfId="8987" xr:uid="{75EA17AA-63C5-4B3A-9FA2-C6E94D3EB1BF}"/>
    <cellStyle name="20% - Accent5 2 2 8" xfId="1329" xr:uid="{00000000-0005-0000-0000-000060050000}"/>
    <cellStyle name="20% - Accent5 2 2 8 2" xfId="1330" xr:uid="{00000000-0005-0000-0000-000061050000}"/>
    <cellStyle name="20% - Accent5 2 2 8 3" xfId="8989" xr:uid="{75047952-5E20-4E04-B675-9863AE6BD5C5}"/>
    <cellStyle name="20% - Accent5 2 2 9" xfId="1331" xr:uid="{00000000-0005-0000-0000-000062050000}"/>
    <cellStyle name="20% - Accent5 2 3" xfId="1332" xr:uid="{00000000-0005-0000-0000-000063050000}"/>
    <cellStyle name="20% - Accent5 2 3 2" xfId="1333" xr:uid="{00000000-0005-0000-0000-000064050000}"/>
    <cellStyle name="20% - Accent5 2 3 2 2" xfId="1334" xr:uid="{00000000-0005-0000-0000-000065050000}"/>
    <cellStyle name="20% - Accent5 2 3 2 2 2" xfId="1335" xr:uid="{00000000-0005-0000-0000-000066050000}"/>
    <cellStyle name="20% - Accent5 2 3 2 2 2 2" xfId="1336" xr:uid="{00000000-0005-0000-0000-000067050000}"/>
    <cellStyle name="20% - Accent5 2 3 2 2 2 3" xfId="8993" xr:uid="{936B639A-AE81-40E0-9C8E-411277AD5998}"/>
    <cellStyle name="20% - Accent5 2 3 2 2 3" xfId="1337" xr:uid="{00000000-0005-0000-0000-000068050000}"/>
    <cellStyle name="20% - Accent5 2 3 2 2 4" xfId="8992" xr:uid="{56EAD268-9FCB-4509-A569-6BD781E7DF3B}"/>
    <cellStyle name="20% - Accent5 2 3 2 3" xfId="1338" xr:uid="{00000000-0005-0000-0000-000069050000}"/>
    <cellStyle name="20% - Accent5 2 3 2 3 2" xfId="1339" xr:uid="{00000000-0005-0000-0000-00006A050000}"/>
    <cellStyle name="20% - Accent5 2 3 2 3 3" xfId="8994" xr:uid="{06EE5A6C-BD17-49CC-A263-09A533B0C137}"/>
    <cellStyle name="20% - Accent5 2 3 2 4" xfId="1340" xr:uid="{00000000-0005-0000-0000-00006B050000}"/>
    <cellStyle name="20% - Accent5 2 3 2 5" xfId="8991" xr:uid="{E2065F89-79D3-4720-869D-766BAA911E9B}"/>
    <cellStyle name="20% - Accent5 2 3 3" xfId="1341" xr:uid="{00000000-0005-0000-0000-00006C050000}"/>
    <cellStyle name="20% - Accent5 2 3 3 2" xfId="1342" xr:uid="{00000000-0005-0000-0000-00006D050000}"/>
    <cellStyle name="20% - Accent5 2 3 3 2 2" xfId="1343" xr:uid="{00000000-0005-0000-0000-00006E050000}"/>
    <cellStyle name="20% - Accent5 2 3 3 2 2 2" xfId="1344" xr:uid="{00000000-0005-0000-0000-00006F050000}"/>
    <cellStyle name="20% - Accent5 2 3 3 2 2 3" xfId="8997" xr:uid="{2019F7FA-5323-445D-A224-D31207040EAB}"/>
    <cellStyle name="20% - Accent5 2 3 3 2 3" xfId="1345" xr:uid="{00000000-0005-0000-0000-000070050000}"/>
    <cellStyle name="20% - Accent5 2 3 3 2 4" xfId="8996" xr:uid="{1406FE7C-4120-4975-A8F5-4D9BAC04164F}"/>
    <cellStyle name="20% - Accent5 2 3 3 3" xfId="1346" xr:uid="{00000000-0005-0000-0000-000071050000}"/>
    <cellStyle name="20% - Accent5 2 3 3 3 2" xfId="1347" xr:uid="{00000000-0005-0000-0000-000072050000}"/>
    <cellStyle name="20% - Accent5 2 3 3 3 3" xfId="8998" xr:uid="{B6B3ABDB-7929-45FE-B93D-7C9B7158C033}"/>
    <cellStyle name="20% - Accent5 2 3 3 4" xfId="1348" xr:uid="{00000000-0005-0000-0000-000073050000}"/>
    <cellStyle name="20% - Accent5 2 3 3 5" xfId="8995" xr:uid="{498C03D7-D90F-4292-81C4-1AAB743300FD}"/>
    <cellStyle name="20% - Accent5 2 3 4" xfId="1349" xr:uid="{00000000-0005-0000-0000-000074050000}"/>
    <cellStyle name="20% - Accent5 2 3 4 2" xfId="1350" xr:uid="{00000000-0005-0000-0000-000075050000}"/>
    <cellStyle name="20% - Accent5 2 3 4 2 2" xfId="1351" xr:uid="{00000000-0005-0000-0000-000076050000}"/>
    <cellStyle name="20% - Accent5 2 3 4 2 2 2" xfId="1352" xr:uid="{00000000-0005-0000-0000-000077050000}"/>
    <cellStyle name="20% - Accent5 2 3 4 2 2 3" xfId="9001" xr:uid="{1F8B05AB-D986-4DF2-B381-185B70DEA72B}"/>
    <cellStyle name="20% - Accent5 2 3 4 2 3" xfId="1353" xr:uid="{00000000-0005-0000-0000-000078050000}"/>
    <cellStyle name="20% - Accent5 2 3 4 2 4" xfId="9000" xr:uid="{639633FA-1503-433C-A34D-C3CBCC241E14}"/>
    <cellStyle name="20% - Accent5 2 3 4 3" xfId="1354" xr:uid="{00000000-0005-0000-0000-000079050000}"/>
    <cellStyle name="20% - Accent5 2 3 4 3 2" xfId="1355" xr:uid="{00000000-0005-0000-0000-00007A050000}"/>
    <cellStyle name="20% - Accent5 2 3 4 3 3" xfId="9002" xr:uid="{E70AF6C2-E048-41C9-B673-B9226DAADBDA}"/>
    <cellStyle name="20% - Accent5 2 3 4 4" xfId="1356" xr:uid="{00000000-0005-0000-0000-00007B050000}"/>
    <cellStyle name="20% - Accent5 2 3 4 5" xfId="8999" xr:uid="{12C29A7F-ABE3-4961-B16B-C943766CC86B}"/>
    <cellStyle name="20% - Accent5 2 3 5" xfId="1357" xr:uid="{00000000-0005-0000-0000-00007C050000}"/>
    <cellStyle name="20% - Accent5 2 3 5 2" xfId="1358" xr:uid="{00000000-0005-0000-0000-00007D050000}"/>
    <cellStyle name="20% - Accent5 2 3 5 2 2" xfId="1359" xr:uid="{00000000-0005-0000-0000-00007E050000}"/>
    <cellStyle name="20% - Accent5 2 3 5 2 2 2" xfId="1360" xr:uid="{00000000-0005-0000-0000-00007F050000}"/>
    <cellStyle name="20% - Accent5 2 3 5 2 2 3" xfId="9005" xr:uid="{04C89FD6-6C0D-410B-B01E-A298A90B03F3}"/>
    <cellStyle name="20% - Accent5 2 3 5 2 3" xfId="1361" xr:uid="{00000000-0005-0000-0000-000080050000}"/>
    <cellStyle name="20% - Accent5 2 3 5 2 4" xfId="9004" xr:uid="{AFD472C0-83D0-4C84-93B1-7AA69D7ACC0F}"/>
    <cellStyle name="20% - Accent5 2 3 5 3" xfId="1362" xr:uid="{00000000-0005-0000-0000-000081050000}"/>
    <cellStyle name="20% - Accent5 2 3 5 3 2" xfId="1363" xr:uid="{00000000-0005-0000-0000-000082050000}"/>
    <cellStyle name="20% - Accent5 2 3 5 3 3" xfId="9006" xr:uid="{2F726C5E-3F3C-4BCF-A637-18C7804C85B1}"/>
    <cellStyle name="20% - Accent5 2 3 5 4" xfId="1364" xr:uid="{00000000-0005-0000-0000-000083050000}"/>
    <cellStyle name="20% - Accent5 2 3 5 5" xfId="9003" xr:uid="{969F8EC9-AABB-42A5-BE7E-7AD9F758D3C8}"/>
    <cellStyle name="20% - Accent5 2 3 6" xfId="1365" xr:uid="{00000000-0005-0000-0000-000084050000}"/>
    <cellStyle name="20% - Accent5 2 3 6 2" xfId="1366" xr:uid="{00000000-0005-0000-0000-000085050000}"/>
    <cellStyle name="20% - Accent5 2 3 6 2 2" xfId="1367" xr:uid="{00000000-0005-0000-0000-000086050000}"/>
    <cellStyle name="20% - Accent5 2 3 6 2 3" xfId="9008" xr:uid="{EF54AF6C-4FCF-4D56-ADF6-7D3EC667744C}"/>
    <cellStyle name="20% - Accent5 2 3 6 3" xfId="1368" xr:uid="{00000000-0005-0000-0000-000087050000}"/>
    <cellStyle name="20% - Accent5 2 3 6 4" xfId="9007" xr:uid="{B61BB7F4-C044-4012-BB6A-7221CAE2139B}"/>
    <cellStyle name="20% - Accent5 2 3 7" xfId="1369" xr:uid="{00000000-0005-0000-0000-000088050000}"/>
    <cellStyle name="20% - Accent5 2 3 7 2" xfId="1370" xr:uid="{00000000-0005-0000-0000-000089050000}"/>
    <cellStyle name="20% - Accent5 2 3 7 3" xfId="9009" xr:uid="{93277583-0929-4026-BC62-68C325FC1F9D}"/>
    <cellStyle name="20% - Accent5 2 3 8" xfId="1371" xr:uid="{00000000-0005-0000-0000-00008A050000}"/>
    <cellStyle name="20% - Accent5 2 3 9" xfId="8990" xr:uid="{031CAAEF-3A61-4006-82E2-F60B34FC411F}"/>
    <cellStyle name="20% - Accent5 2 4" xfId="1372" xr:uid="{00000000-0005-0000-0000-00008B050000}"/>
    <cellStyle name="20% - Accent5 2 4 2" xfId="1373" xr:uid="{00000000-0005-0000-0000-00008C050000}"/>
    <cellStyle name="20% - Accent5 2 4 2 2" xfId="1374" xr:uid="{00000000-0005-0000-0000-00008D050000}"/>
    <cellStyle name="20% - Accent5 2 4 2 2 2" xfId="1375" xr:uid="{00000000-0005-0000-0000-00008E050000}"/>
    <cellStyle name="20% - Accent5 2 4 2 2 3" xfId="9012" xr:uid="{AD3717C2-1149-44D8-9325-C6221A3011A9}"/>
    <cellStyle name="20% - Accent5 2 4 2 3" xfId="1376" xr:uid="{00000000-0005-0000-0000-00008F050000}"/>
    <cellStyle name="20% - Accent5 2 4 2 4" xfId="9011" xr:uid="{F12E0C2F-A16A-4341-BDFC-39236876F3AD}"/>
    <cellStyle name="20% - Accent5 2 4 3" xfId="1377" xr:uid="{00000000-0005-0000-0000-000090050000}"/>
    <cellStyle name="20% - Accent5 2 4 3 2" xfId="1378" xr:uid="{00000000-0005-0000-0000-000091050000}"/>
    <cellStyle name="20% - Accent5 2 4 3 3" xfId="9013" xr:uid="{1C4584ED-C5EA-44BB-A71D-48A223173A5C}"/>
    <cellStyle name="20% - Accent5 2 4 4" xfId="1379" xr:uid="{00000000-0005-0000-0000-000092050000}"/>
    <cellStyle name="20% - Accent5 2 4 5" xfId="9010" xr:uid="{34F98A58-4101-48CE-B277-AB5338D79900}"/>
    <cellStyle name="20% - Accent5 2 5" xfId="1380" xr:uid="{00000000-0005-0000-0000-000093050000}"/>
    <cellStyle name="20% - Accent5 2 5 2" xfId="1381" xr:uid="{00000000-0005-0000-0000-000094050000}"/>
    <cellStyle name="20% - Accent5 2 5 2 2" xfId="1382" xr:uid="{00000000-0005-0000-0000-000095050000}"/>
    <cellStyle name="20% - Accent5 2 5 2 2 2" xfId="1383" xr:uid="{00000000-0005-0000-0000-000096050000}"/>
    <cellStyle name="20% - Accent5 2 5 2 2 3" xfId="9016" xr:uid="{58668B8F-771E-49DE-B31C-E0DD32C611DE}"/>
    <cellStyle name="20% - Accent5 2 5 2 3" xfId="1384" xr:uid="{00000000-0005-0000-0000-000097050000}"/>
    <cellStyle name="20% - Accent5 2 5 2 4" xfId="9015" xr:uid="{4D82C1F7-297B-42F9-86D1-A84BC2A94ACC}"/>
    <cellStyle name="20% - Accent5 2 5 3" xfId="1385" xr:uid="{00000000-0005-0000-0000-000098050000}"/>
    <cellStyle name="20% - Accent5 2 5 3 2" xfId="1386" xr:uid="{00000000-0005-0000-0000-000099050000}"/>
    <cellStyle name="20% - Accent5 2 5 3 3" xfId="9017" xr:uid="{70BF43B8-DB29-496E-97A1-2BB82F13DEDE}"/>
    <cellStyle name="20% - Accent5 2 5 4" xfId="1387" xr:uid="{00000000-0005-0000-0000-00009A050000}"/>
    <cellStyle name="20% - Accent5 2 5 5" xfId="9014" xr:uid="{DF47D6ED-6945-4EEA-94F4-79ADE2632503}"/>
    <cellStyle name="20% - Accent5 2 6" xfId="1388" xr:uid="{00000000-0005-0000-0000-00009B050000}"/>
    <cellStyle name="20% - Accent5 2 6 2" xfId="1389" xr:uid="{00000000-0005-0000-0000-00009C050000}"/>
    <cellStyle name="20% - Accent5 2 6 2 2" xfId="1390" xr:uid="{00000000-0005-0000-0000-00009D050000}"/>
    <cellStyle name="20% - Accent5 2 6 2 2 2" xfId="1391" xr:uid="{00000000-0005-0000-0000-00009E050000}"/>
    <cellStyle name="20% - Accent5 2 6 2 2 3" xfId="9020" xr:uid="{44E88457-5BF2-45D8-917B-9BD994326C64}"/>
    <cellStyle name="20% - Accent5 2 6 2 3" xfId="1392" xr:uid="{00000000-0005-0000-0000-00009F050000}"/>
    <cellStyle name="20% - Accent5 2 6 2 4" xfId="9019" xr:uid="{F036A37C-FDB7-43FA-8146-7D7E4A2D3263}"/>
    <cellStyle name="20% - Accent5 2 6 3" xfId="1393" xr:uid="{00000000-0005-0000-0000-0000A0050000}"/>
    <cellStyle name="20% - Accent5 2 6 3 2" xfId="1394" xr:uid="{00000000-0005-0000-0000-0000A1050000}"/>
    <cellStyle name="20% - Accent5 2 6 3 3" xfId="9021" xr:uid="{6FA4A025-DE15-4BCF-A426-30DF459286F4}"/>
    <cellStyle name="20% - Accent5 2 6 4" xfId="1395" xr:uid="{00000000-0005-0000-0000-0000A2050000}"/>
    <cellStyle name="20% - Accent5 2 6 5" xfId="9018" xr:uid="{4DB180FD-6C19-4122-854C-8EFF5B5A3B73}"/>
    <cellStyle name="20% - Accent5 2 7" xfId="1396" xr:uid="{00000000-0005-0000-0000-0000A3050000}"/>
    <cellStyle name="20% - Accent5 2 7 2" xfId="1397" xr:uid="{00000000-0005-0000-0000-0000A4050000}"/>
    <cellStyle name="20% - Accent5 2 7 2 2" xfId="1398" xr:uid="{00000000-0005-0000-0000-0000A5050000}"/>
    <cellStyle name="20% - Accent5 2 7 2 2 2" xfId="1399" xr:uid="{00000000-0005-0000-0000-0000A6050000}"/>
    <cellStyle name="20% - Accent5 2 7 2 2 3" xfId="9024" xr:uid="{7090DD84-9D56-4B89-BECF-9499BB5D0BAE}"/>
    <cellStyle name="20% - Accent5 2 7 2 3" xfId="1400" xr:uid="{00000000-0005-0000-0000-0000A7050000}"/>
    <cellStyle name="20% - Accent5 2 7 2 4" xfId="9023" xr:uid="{B6DCC399-8FB9-4705-BB60-1C12FDB65906}"/>
    <cellStyle name="20% - Accent5 2 7 3" xfId="1401" xr:uid="{00000000-0005-0000-0000-0000A8050000}"/>
    <cellStyle name="20% - Accent5 2 7 3 2" xfId="1402" xr:uid="{00000000-0005-0000-0000-0000A9050000}"/>
    <cellStyle name="20% - Accent5 2 7 3 3" xfId="9025" xr:uid="{553656EA-7414-4A4C-AB78-F9DDF2B8076D}"/>
    <cellStyle name="20% - Accent5 2 7 4" xfId="1403" xr:uid="{00000000-0005-0000-0000-0000AA050000}"/>
    <cellStyle name="20% - Accent5 2 7 5" xfId="9022" xr:uid="{BE34C01A-6493-46C3-8BF4-F4A277C27132}"/>
    <cellStyle name="20% - Accent5 2 8" xfId="1404" xr:uid="{00000000-0005-0000-0000-0000AB050000}"/>
    <cellStyle name="20% - Accent5 2 8 2" xfId="1405" xr:uid="{00000000-0005-0000-0000-0000AC050000}"/>
    <cellStyle name="20% - Accent5 2 8 2 2" xfId="1406" xr:uid="{00000000-0005-0000-0000-0000AD050000}"/>
    <cellStyle name="20% - Accent5 2 8 2 3" xfId="9027" xr:uid="{52E0A07D-E39E-4F93-AB21-9C638658905F}"/>
    <cellStyle name="20% - Accent5 2 8 3" xfId="1407" xr:uid="{00000000-0005-0000-0000-0000AE050000}"/>
    <cellStyle name="20% - Accent5 2 8 4" xfId="9026" xr:uid="{7A01A5B5-D836-4A3C-BF68-3A1A27BE7D1B}"/>
    <cellStyle name="20% - Accent5 2 9" xfId="1408" xr:uid="{00000000-0005-0000-0000-0000AF050000}"/>
    <cellStyle name="20% - Accent5 2 9 2" xfId="1409" xr:uid="{00000000-0005-0000-0000-0000B0050000}"/>
    <cellStyle name="20% - Accent5 2 9 3" xfId="9028" xr:uid="{E69278D9-A3F9-464E-A301-3F0D2112EEAA}"/>
    <cellStyle name="20% - Accent5 3" xfId="1410" xr:uid="{00000000-0005-0000-0000-0000B1050000}"/>
    <cellStyle name="20% - Accent5 3 10" xfId="9029" xr:uid="{B1F98BD6-6703-4EAE-9887-7DEA747182F2}"/>
    <cellStyle name="20% - Accent5 3 2" xfId="1411" xr:uid="{00000000-0005-0000-0000-0000B2050000}"/>
    <cellStyle name="20% - Accent5 3 2 2" xfId="1412" xr:uid="{00000000-0005-0000-0000-0000B3050000}"/>
    <cellStyle name="20% - Accent5 3 2 2 2" xfId="1413" xr:uid="{00000000-0005-0000-0000-0000B4050000}"/>
    <cellStyle name="20% - Accent5 3 2 2 2 2" xfId="1414" xr:uid="{00000000-0005-0000-0000-0000B5050000}"/>
    <cellStyle name="20% - Accent5 3 2 2 2 2 2" xfId="1415" xr:uid="{00000000-0005-0000-0000-0000B6050000}"/>
    <cellStyle name="20% - Accent5 3 2 2 2 2 3" xfId="9033" xr:uid="{DFCD870C-2F4B-4AE3-9C81-86128C2C3C41}"/>
    <cellStyle name="20% - Accent5 3 2 2 2 3" xfId="1416" xr:uid="{00000000-0005-0000-0000-0000B7050000}"/>
    <cellStyle name="20% - Accent5 3 2 2 2 4" xfId="9032" xr:uid="{42A8CBFA-6AE1-4368-8B5A-A2EF05C8968F}"/>
    <cellStyle name="20% - Accent5 3 2 2 3" xfId="1417" xr:uid="{00000000-0005-0000-0000-0000B8050000}"/>
    <cellStyle name="20% - Accent5 3 2 2 3 2" xfId="1418" xr:uid="{00000000-0005-0000-0000-0000B9050000}"/>
    <cellStyle name="20% - Accent5 3 2 2 3 3" xfId="9034" xr:uid="{22FCB694-2CF1-45EB-A579-4C1033165E34}"/>
    <cellStyle name="20% - Accent5 3 2 2 4" xfId="1419" xr:uid="{00000000-0005-0000-0000-0000BA050000}"/>
    <cellStyle name="20% - Accent5 3 2 2 5" xfId="9031" xr:uid="{BA70B447-23D6-4323-8440-13C3CCA5209C}"/>
    <cellStyle name="20% - Accent5 3 2 3" xfId="1420" xr:uid="{00000000-0005-0000-0000-0000BB050000}"/>
    <cellStyle name="20% - Accent5 3 2 3 2" xfId="1421" xr:uid="{00000000-0005-0000-0000-0000BC050000}"/>
    <cellStyle name="20% - Accent5 3 2 3 2 2" xfId="1422" xr:uid="{00000000-0005-0000-0000-0000BD050000}"/>
    <cellStyle name="20% - Accent5 3 2 3 2 2 2" xfId="1423" xr:uid="{00000000-0005-0000-0000-0000BE050000}"/>
    <cellStyle name="20% - Accent5 3 2 3 2 2 3" xfId="9037" xr:uid="{08D8C459-F106-4BA3-956C-17BDEBEF521E}"/>
    <cellStyle name="20% - Accent5 3 2 3 2 3" xfId="1424" xr:uid="{00000000-0005-0000-0000-0000BF050000}"/>
    <cellStyle name="20% - Accent5 3 2 3 2 4" xfId="9036" xr:uid="{8B7BDCE6-1DA6-426F-9997-DCC822DCC9F5}"/>
    <cellStyle name="20% - Accent5 3 2 3 3" xfId="1425" xr:uid="{00000000-0005-0000-0000-0000C0050000}"/>
    <cellStyle name="20% - Accent5 3 2 3 3 2" xfId="1426" xr:uid="{00000000-0005-0000-0000-0000C1050000}"/>
    <cellStyle name="20% - Accent5 3 2 3 3 3" xfId="9038" xr:uid="{9C2A8742-72C7-4E80-A14A-7886CD7AD413}"/>
    <cellStyle name="20% - Accent5 3 2 3 4" xfId="1427" xr:uid="{00000000-0005-0000-0000-0000C2050000}"/>
    <cellStyle name="20% - Accent5 3 2 3 5" xfId="9035" xr:uid="{AB331932-5885-4EF1-9709-747137331D3F}"/>
    <cellStyle name="20% - Accent5 3 2 4" xfId="1428" xr:uid="{00000000-0005-0000-0000-0000C3050000}"/>
    <cellStyle name="20% - Accent5 3 2 4 2" xfId="1429" xr:uid="{00000000-0005-0000-0000-0000C4050000}"/>
    <cellStyle name="20% - Accent5 3 2 4 2 2" xfId="1430" xr:uid="{00000000-0005-0000-0000-0000C5050000}"/>
    <cellStyle name="20% - Accent5 3 2 4 2 2 2" xfId="1431" xr:uid="{00000000-0005-0000-0000-0000C6050000}"/>
    <cellStyle name="20% - Accent5 3 2 4 2 2 3" xfId="9041" xr:uid="{FDB055F8-7CB7-4F25-AB7A-DC6508847CC2}"/>
    <cellStyle name="20% - Accent5 3 2 4 2 3" xfId="1432" xr:uid="{00000000-0005-0000-0000-0000C7050000}"/>
    <cellStyle name="20% - Accent5 3 2 4 2 4" xfId="9040" xr:uid="{FECB45BE-C9DB-4CC4-BB1E-DB7316B9B4A5}"/>
    <cellStyle name="20% - Accent5 3 2 4 3" xfId="1433" xr:uid="{00000000-0005-0000-0000-0000C8050000}"/>
    <cellStyle name="20% - Accent5 3 2 4 3 2" xfId="1434" xr:uid="{00000000-0005-0000-0000-0000C9050000}"/>
    <cellStyle name="20% - Accent5 3 2 4 3 3" xfId="9042" xr:uid="{E867FACD-5EAF-4A8B-BF61-7A849BCCCF3D}"/>
    <cellStyle name="20% - Accent5 3 2 4 4" xfId="1435" xr:uid="{00000000-0005-0000-0000-0000CA050000}"/>
    <cellStyle name="20% - Accent5 3 2 4 5" xfId="9039" xr:uid="{3A93328A-FF0B-4F39-8DC5-5F46E71BA1F1}"/>
    <cellStyle name="20% - Accent5 3 2 5" xfId="1436" xr:uid="{00000000-0005-0000-0000-0000CB050000}"/>
    <cellStyle name="20% - Accent5 3 2 5 2" xfId="1437" xr:uid="{00000000-0005-0000-0000-0000CC050000}"/>
    <cellStyle name="20% - Accent5 3 2 5 2 2" xfId="1438" xr:uid="{00000000-0005-0000-0000-0000CD050000}"/>
    <cellStyle name="20% - Accent5 3 2 5 2 2 2" xfId="1439" xr:uid="{00000000-0005-0000-0000-0000CE050000}"/>
    <cellStyle name="20% - Accent5 3 2 5 2 2 3" xfId="9045" xr:uid="{B078ABB8-27ED-4AB4-8DF5-7A1F4A9E7A0E}"/>
    <cellStyle name="20% - Accent5 3 2 5 2 3" xfId="1440" xr:uid="{00000000-0005-0000-0000-0000CF050000}"/>
    <cellStyle name="20% - Accent5 3 2 5 2 4" xfId="9044" xr:uid="{ED716A2E-E17E-4E65-A0B9-C0CC1676E87E}"/>
    <cellStyle name="20% - Accent5 3 2 5 3" xfId="1441" xr:uid="{00000000-0005-0000-0000-0000D0050000}"/>
    <cellStyle name="20% - Accent5 3 2 5 3 2" xfId="1442" xr:uid="{00000000-0005-0000-0000-0000D1050000}"/>
    <cellStyle name="20% - Accent5 3 2 5 3 3" xfId="9046" xr:uid="{21F206AA-60B1-484E-81DC-CE071DEF9E36}"/>
    <cellStyle name="20% - Accent5 3 2 5 4" xfId="1443" xr:uid="{00000000-0005-0000-0000-0000D2050000}"/>
    <cellStyle name="20% - Accent5 3 2 5 5" xfId="9043" xr:uid="{1FD6267B-F0F9-4F0C-852D-476A388F8E3B}"/>
    <cellStyle name="20% - Accent5 3 2 6" xfId="1444" xr:uid="{00000000-0005-0000-0000-0000D3050000}"/>
    <cellStyle name="20% - Accent5 3 2 6 2" xfId="1445" xr:uid="{00000000-0005-0000-0000-0000D4050000}"/>
    <cellStyle name="20% - Accent5 3 2 6 2 2" xfId="1446" xr:uid="{00000000-0005-0000-0000-0000D5050000}"/>
    <cellStyle name="20% - Accent5 3 2 6 2 3" xfId="9048" xr:uid="{1D2704A1-1714-404A-AF97-0A5981384A0E}"/>
    <cellStyle name="20% - Accent5 3 2 6 3" xfId="1447" xr:uid="{00000000-0005-0000-0000-0000D6050000}"/>
    <cellStyle name="20% - Accent5 3 2 6 4" xfId="9047" xr:uid="{27D9CC95-1DA6-4C64-BBE0-AA8E7C34C214}"/>
    <cellStyle name="20% - Accent5 3 2 7" xfId="1448" xr:uid="{00000000-0005-0000-0000-0000D7050000}"/>
    <cellStyle name="20% - Accent5 3 2 7 2" xfId="1449" xr:uid="{00000000-0005-0000-0000-0000D8050000}"/>
    <cellStyle name="20% - Accent5 3 2 7 3" xfId="9049" xr:uid="{6697BF2D-89A4-4C58-9C1B-0CA12716E7E0}"/>
    <cellStyle name="20% - Accent5 3 2 8" xfId="1450" xr:uid="{00000000-0005-0000-0000-0000D9050000}"/>
    <cellStyle name="20% - Accent5 3 2 9" xfId="9030" xr:uid="{B3765134-0546-4654-8B36-D370350A0CDC}"/>
    <cellStyle name="20% - Accent5 3 3" xfId="1451" xr:uid="{00000000-0005-0000-0000-0000DA050000}"/>
    <cellStyle name="20% - Accent5 3 3 2" xfId="1452" xr:uid="{00000000-0005-0000-0000-0000DB050000}"/>
    <cellStyle name="20% - Accent5 3 3 2 2" xfId="1453" xr:uid="{00000000-0005-0000-0000-0000DC050000}"/>
    <cellStyle name="20% - Accent5 3 3 2 2 2" xfId="1454" xr:uid="{00000000-0005-0000-0000-0000DD050000}"/>
    <cellStyle name="20% - Accent5 3 3 2 2 3" xfId="9052" xr:uid="{8DDC0CDC-6834-44FC-83BB-0852186BF6BB}"/>
    <cellStyle name="20% - Accent5 3 3 2 3" xfId="1455" xr:uid="{00000000-0005-0000-0000-0000DE050000}"/>
    <cellStyle name="20% - Accent5 3 3 2 4" xfId="9051" xr:uid="{D1C92A3B-608D-4CA6-93B2-6126B009B38B}"/>
    <cellStyle name="20% - Accent5 3 3 3" xfId="1456" xr:uid="{00000000-0005-0000-0000-0000DF050000}"/>
    <cellStyle name="20% - Accent5 3 3 3 2" xfId="1457" xr:uid="{00000000-0005-0000-0000-0000E0050000}"/>
    <cellStyle name="20% - Accent5 3 3 3 3" xfId="9053" xr:uid="{9E19D8BF-C882-465D-AB2D-FF02BE65EB42}"/>
    <cellStyle name="20% - Accent5 3 3 4" xfId="1458" xr:uid="{00000000-0005-0000-0000-0000E1050000}"/>
    <cellStyle name="20% - Accent5 3 3 5" xfId="9050" xr:uid="{A1486380-4802-4A3E-9774-C811A79A8A6C}"/>
    <cellStyle name="20% - Accent5 3 4" xfId="1459" xr:uid="{00000000-0005-0000-0000-0000E2050000}"/>
    <cellStyle name="20% - Accent5 3 4 2" xfId="1460" xr:uid="{00000000-0005-0000-0000-0000E3050000}"/>
    <cellStyle name="20% - Accent5 3 4 2 2" xfId="1461" xr:uid="{00000000-0005-0000-0000-0000E4050000}"/>
    <cellStyle name="20% - Accent5 3 4 2 2 2" xfId="1462" xr:uid="{00000000-0005-0000-0000-0000E5050000}"/>
    <cellStyle name="20% - Accent5 3 4 2 2 3" xfId="9056" xr:uid="{38844880-8EF2-443E-9A3C-54F931839A61}"/>
    <cellStyle name="20% - Accent5 3 4 2 3" xfId="1463" xr:uid="{00000000-0005-0000-0000-0000E6050000}"/>
    <cellStyle name="20% - Accent5 3 4 2 4" xfId="9055" xr:uid="{2AFFF8E7-65EF-4613-B8EC-0BBDCA4E4D08}"/>
    <cellStyle name="20% - Accent5 3 4 3" xfId="1464" xr:uid="{00000000-0005-0000-0000-0000E7050000}"/>
    <cellStyle name="20% - Accent5 3 4 3 2" xfId="1465" xr:uid="{00000000-0005-0000-0000-0000E8050000}"/>
    <cellStyle name="20% - Accent5 3 4 3 3" xfId="9057" xr:uid="{5FB83102-7471-4671-A7C9-35690F1C2533}"/>
    <cellStyle name="20% - Accent5 3 4 4" xfId="1466" xr:uid="{00000000-0005-0000-0000-0000E9050000}"/>
    <cellStyle name="20% - Accent5 3 4 5" xfId="9054" xr:uid="{C8795EA3-B345-4FEA-B39B-A6C8789B2D41}"/>
    <cellStyle name="20% - Accent5 3 5" xfId="1467" xr:uid="{00000000-0005-0000-0000-0000EA050000}"/>
    <cellStyle name="20% - Accent5 3 5 2" xfId="1468" xr:uid="{00000000-0005-0000-0000-0000EB050000}"/>
    <cellStyle name="20% - Accent5 3 5 2 2" xfId="1469" xr:uid="{00000000-0005-0000-0000-0000EC050000}"/>
    <cellStyle name="20% - Accent5 3 5 2 2 2" xfId="1470" xr:uid="{00000000-0005-0000-0000-0000ED050000}"/>
    <cellStyle name="20% - Accent5 3 5 2 2 3" xfId="9060" xr:uid="{CC0D6813-6C78-4B5F-B0BF-DCE13DABFA23}"/>
    <cellStyle name="20% - Accent5 3 5 2 3" xfId="1471" xr:uid="{00000000-0005-0000-0000-0000EE050000}"/>
    <cellStyle name="20% - Accent5 3 5 2 4" xfId="9059" xr:uid="{0524A5F7-C8FA-4683-9DB8-DB4A9FC6A931}"/>
    <cellStyle name="20% - Accent5 3 5 3" xfId="1472" xr:uid="{00000000-0005-0000-0000-0000EF050000}"/>
    <cellStyle name="20% - Accent5 3 5 3 2" xfId="1473" xr:uid="{00000000-0005-0000-0000-0000F0050000}"/>
    <cellStyle name="20% - Accent5 3 5 3 3" xfId="9061" xr:uid="{8266FF49-F402-4376-A3A3-27EEC4AAB057}"/>
    <cellStyle name="20% - Accent5 3 5 4" xfId="1474" xr:uid="{00000000-0005-0000-0000-0000F1050000}"/>
    <cellStyle name="20% - Accent5 3 5 5" xfId="9058" xr:uid="{4E406A75-6CEC-4C38-9961-3C1EB2E8EF55}"/>
    <cellStyle name="20% - Accent5 3 6" xfId="1475" xr:uid="{00000000-0005-0000-0000-0000F2050000}"/>
    <cellStyle name="20% - Accent5 3 6 2" xfId="1476" xr:uid="{00000000-0005-0000-0000-0000F3050000}"/>
    <cellStyle name="20% - Accent5 3 6 2 2" xfId="1477" xr:uid="{00000000-0005-0000-0000-0000F4050000}"/>
    <cellStyle name="20% - Accent5 3 6 2 2 2" xfId="1478" xr:uid="{00000000-0005-0000-0000-0000F5050000}"/>
    <cellStyle name="20% - Accent5 3 6 2 2 3" xfId="9064" xr:uid="{D4B9407D-86DC-46A9-9F6C-C719805FC2BB}"/>
    <cellStyle name="20% - Accent5 3 6 2 3" xfId="1479" xr:uid="{00000000-0005-0000-0000-0000F6050000}"/>
    <cellStyle name="20% - Accent5 3 6 2 4" xfId="9063" xr:uid="{CDDBADF1-F08F-419B-A951-CCFB43C80752}"/>
    <cellStyle name="20% - Accent5 3 6 3" xfId="1480" xr:uid="{00000000-0005-0000-0000-0000F7050000}"/>
    <cellStyle name="20% - Accent5 3 6 3 2" xfId="1481" xr:uid="{00000000-0005-0000-0000-0000F8050000}"/>
    <cellStyle name="20% - Accent5 3 6 3 3" xfId="9065" xr:uid="{BC938116-B0AC-4C53-9DD8-70C264EA9298}"/>
    <cellStyle name="20% - Accent5 3 6 4" xfId="1482" xr:uid="{00000000-0005-0000-0000-0000F9050000}"/>
    <cellStyle name="20% - Accent5 3 6 5" xfId="9062" xr:uid="{E8CD6C12-3E8C-43BC-902E-7E8C5DB1CBC0}"/>
    <cellStyle name="20% - Accent5 3 7" xfId="1483" xr:uid="{00000000-0005-0000-0000-0000FA050000}"/>
    <cellStyle name="20% - Accent5 3 7 2" xfId="1484" xr:uid="{00000000-0005-0000-0000-0000FB050000}"/>
    <cellStyle name="20% - Accent5 3 7 2 2" xfId="1485" xr:uid="{00000000-0005-0000-0000-0000FC050000}"/>
    <cellStyle name="20% - Accent5 3 7 2 3" xfId="9067" xr:uid="{A3FBAA6F-CAD9-4F71-ABD2-1748AB5DF92F}"/>
    <cellStyle name="20% - Accent5 3 7 3" xfId="1486" xr:uid="{00000000-0005-0000-0000-0000FD050000}"/>
    <cellStyle name="20% - Accent5 3 7 4" xfId="9066" xr:uid="{0E99CACD-BC87-41AC-A0A1-C7D783EB80F5}"/>
    <cellStyle name="20% - Accent5 3 8" xfId="1487" xr:uid="{00000000-0005-0000-0000-0000FE050000}"/>
    <cellStyle name="20% - Accent5 3 8 2" xfId="1488" xr:uid="{00000000-0005-0000-0000-0000FF050000}"/>
    <cellStyle name="20% - Accent5 3 8 3" xfId="9068" xr:uid="{49149C0B-6623-4C33-BBF3-D01134383DA9}"/>
    <cellStyle name="20% - Accent5 3 9" xfId="1489" xr:uid="{00000000-0005-0000-0000-000000060000}"/>
    <cellStyle name="20% - Accent5 4" xfId="1490" xr:uid="{00000000-0005-0000-0000-000001060000}"/>
    <cellStyle name="20% - Accent5 4 2" xfId="1491" xr:uid="{00000000-0005-0000-0000-000002060000}"/>
    <cellStyle name="20% - Accent5 4 2 2" xfId="1492" xr:uid="{00000000-0005-0000-0000-000003060000}"/>
    <cellStyle name="20% - Accent5 4 2 2 2" xfId="1493" xr:uid="{00000000-0005-0000-0000-000004060000}"/>
    <cellStyle name="20% - Accent5 4 2 2 2 2" xfId="1494" xr:uid="{00000000-0005-0000-0000-000005060000}"/>
    <cellStyle name="20% - Accent5 4 2 2 2 3" xfId="9072" xr:uid="{C9C62C7C-4CB2-4FB4-9957-7CD49557E48E}"/>
    <cellStyle name="20% - Accent5 4 2 2 3" xfId="1495" xr:uid="{00000000-0005-0000-0000-000006060000}"/>
    <cellStyle name="20% - Accent5 4 2 2 4" xfId="9071" xr:uid="{5A2FB205-21CE-4CF7-876E-21AB1DDF5A26}"/>
    <cellStyle name="20% - Accent5 4 2 3" xfId="1496" xr:uid="{00000000-0005-0000-0000-000007060000}"/>
    <cellStyle name="20% - Accent5 4 2 3 2" xfId="1497" xr:uid="{00000000-0005-0000-0000-000008060000}"/>
    <cellStyle name="20% - Accent5 4 2 3 3" xfId="9073" xr:uid="{D878550A-CAF6-47C4-B709-396379DAA274}"/>
    <cellStyle name="20% - Accent5 4 2 4" xfId="1498" xr:uid="{00000000-0005-0000-0000-000009060000}"/>
    <cellStyle name="20% - Accent5 4 2 5" xfId="9070" xr:uid="{25A776E8-753E-4F45-A8B5-6318AFCF6ABC}"/>
    <cellStyle name="20% - Accent5 4 3" xfId="1499" xr:uid="{00000000-0005-0000-0000-00000A060000}"/>
    <cellStyle name="20% - Accent5 4 3 2" xfId="1500" xr:uid="{00000000-0005-0000-0000-00000B060000}"/>
    <cellStyle name="20% - Accent5 4 3 2 2" xfId="1501" xr:uid="{00000000-0005-0000-0000-00000C060000}"/>
    <cellStyle name="20% - Accent5 4 3 2 2 2" xfId="1502" xr:uid="{00000000-0005-0000-0000-00000D060000}"/>
    <cellStyle name="20% - Accent5 4 3 2 2 3" xfId="9076" xr:uid="{3CDC883F-38E1-44C8-B3DD-0B3E92CB60C0}"/>
    <cellStyle name="20% - Accent5 4 3 2 3" xfId="1503" xr:uid="{00000000-0005-0000-0000-00000E060000}"/>
    <cellStyle name="20% - Accent5 4 3 2 4" xfId="9075" xr:uid="{8C367FB9-5EEF-4FA8-B7C9-B04D3740DD7C}"/>
    <cellStyle name="20% - Accent5 4 3 3" xfId="1504" xr:uid="{00000000-0005-0000-0000-00000F060000}"/>
    <cellStyle name="20% - Accent5 4 3 3 2" xfId="1505" xr:uid="{00000000-0005-0000-0000-000010060000}"/>
    <cellStyle name="20% - Accent5 4 3 3 3" xfId="9077" xr:uid="{1397B431-3852-4FB3-A72D-F2A8918E3855}"/>
    <cellStyle name="20% - Accent5 4 3 4" xfId="1506" xr:uid="{00000000-0005-0000-0000-000011060000}"/>
    <cellStyle name="20% - Accent5 4 3 5" xfId="9074" xr:uid="{1A86B140-F265-41BE-AAA1-A268BE72CDA2}"/>
    <cellStyle name="20% - Accent5 4 4" xfId="1507" xr:uid="{00000000-0005-0000-0000-000012060000}"/>
    <cellStyle name="20% - Accent5 4 4 2" xfId="1508" xr:uid="{00000000-0005-0000-0000-000013060000}"/>
    <cellStyle name="20% - Accent5 4 4 2 2" xfId="1509" xr:uid="{00000000-0005-0000-0000-000014060000}"/>
    <cellStyle name="20% - Accent5 4 4 2 2 2" xfId="1510" xr:uid="{00000000-0005-0000-0000-000015060000}"/>
    <cellStyle name="20% - Accent5 4 4 2 2 3" xfId="9080" xr:uid="{35D696E3-327C-45AA-B69E-D9DDA6B2044C}"/>
    <cellStyle name="20% - Accent5 4 4 2 3" xfId="1511" xr:uid="{00000000-0005-0000-0000-000016060000}"/>
    <cellStyle name="20% - Accent5 4 4 2 4" xfId="9079" xr:uid="{EB12225F-F691-46D3-BED3-772A22577E2C}"/>
    <cellStyle name="20% - Accent5 4 4 3" xfId="1512" xr:uid="{00000000-0005-0000-0000-000017060000}"/>
    <cellStyle name="20% - Accent5 4 4 3 2" xfId="1513" xr:uid="{00000000-0005-0000-0000-000018060000}"/>
    <cellStyle name="20% - Accent5 4 4 3 3" xfId="9081" xr:uid="{21F1A3AB-9357-48C5-B5B2-D05329B87F6C}"/>
    <cellStyle name="20% - Accent5 4 4 4" xfId="1514" xr:uid="{00000000-0005-0000-0000-000019060000}"/>
    <cellStyle name="20% - Accent5 4 4 5" xfId="9078" xr:uid="{D434AB1B-37E5-4F7E-9E51-0DB9DB644E89}"/>
    <cellStyle name="20% - Accent5 4 5" xfId="1515" xr:uid="{00000000-0005-0000-0000-00001A060000}"/>
    <cellStyle name="20% - Accent5 4 5 2" xfId="1516" xr:uid="{00000000-0005-0000-0000-00001B060000}"/>
    <cellStyle name="20% - Accent5 4 5 2 2" xfId="1517" xr:uid="{00000000-0005-0000-0000-00001C060000}"/>
    <cellStyle name="20% - Accent5 4 5 2 2 2" xfId="1518" xr:uid="{00000000-0005-0000-0000-00001D060000}"/>
    <cellStyle name="20% - Accent5 4 5 2 2 3" xfId="9084" xr:uid="{32DE1572-A28B-4204-86C5-1AA2507A5B99}"/>
    <cellStyle name="20% - Accent5 4 5 2 3" xfId="1519" xr:uid="{00000000-0005-0000-0000-00001E060000}"/>
    <cellStyle name="20% - Accent5 4 5 2 4" xfId="9083" xr:uid="{4A13AAC2-A141-4C1A-AF57-E39BB21016E1}"/>
    <cellStyle name="20% - Accent5 4 5 3" xfId="1520" xr:uid="{00000000-0005-0000-0000-00001F060000}"/>
    <cellStyle name="20% - Accent5 4 5 3 2" xfId="1521" xr:uid="{00000000-0005-0000-0000-000020060000}"/>
    <cellStyle name="20% - Accent5 4 5 3 3" xfId="9085" xr:uid="{045138AD-BC6A-492F-892F-9A465519FAA7}"/>
    <cellStyle name="20% - Accent5 4 5 4" xfId="1522" xr:uid="{00000000-0005-0000-0000-000021060000}"/>
    <cellStyle name="20% - Accent5 4 5 5" xfId="9082" xr:uid="{281B28EB-60C4-49B1-866D-267AEC624E4C}"/>
    <cellStyle name="20% - Accent5 4 6" xfId="1523" xr:uid="{00000000-0005-0000-0000-000022060000}"/>
    <cellStyle name="20% - Accent5 4 6 2" xfId="1524" xr:uid="{00000000-0005-0000-0000-000023060000}"/>
    <cellStyle name="20% - Accent5 4 6 2 2" xfId="1525" xr:uid="{00000000-0005-0000-0000-000024060000}"/>
    <cellStyle name="20% - Accent5 4 6 2 3" xfId="9087" xr:uid="{6B513C8F-A7E7-4FB9-98B3-BE4027104C0D}"/>
    <cellStyle name="20% - Accent5 4 6 3" xfId="1526" xr:uid="{00000000-0005-0000-0000-000025060000}"/>
    <cellStyle name="20% - Accent5 4 6 4" xfId="9086" xr:uid="{CCE2FE87-C649-4FB8-9C58-6697E4FC291E}"/>
    <cellStyle name="20% - Accent5 4 7" xfId="1527" xr:uid="{00000000-0005-0000-0000-000026060000}"/>
    <cellStyle name="20% - Accent5 4 7 2" xfId="1528" xr:uid="{00000000-0005-0000-0000-000027060000}"/>
    <cellStyle name="20% - Accent5 4 7 3" xfId="9088" xr:uid="{7CE8C1C9-76B3-4BBB-90E8-BED645FC24A0}"/>
    <cellStyle name="20% - Accent5 4 8" xfId="1529" xr:uid="{00000000-0005-0000-0000-000028060000}"/>
    <cellStyle name="20% - Accent5 4 9" xfId="9069" xr:uid="{A3F0C376-254B-44CC-80E1-E29E2F07D5CB}"/>
    <cellStyle name="20% - Accent5 5" xfId="1530" xr:uid="{00000000-0005-0000-0000-000029060000}"/>
    <cellStyle name="20% - Accent5 5 2" xfId="1531" xr:uid="{00000000-0005-0000-0000-00002A060000}"/>
    <cellStyle name="20% - Accent5 5 2 2" xfId="1532" xr:uid="{00000000-0005-0000-0000-00002B060000}"/>
    <cellStyle name="20% - Accent5 5 2 2 2" xfId="1533" xr:uid="{00000000-0005-0000-0000-00002C060000}"/>
    <cellStyle name="20% - Accent5 5 2 2 3" xfId="9091" xr:uid="{BCC96427-E5AC-4BB1-B370-7BDFF3EF2EC6}"/>
    <cellStyle name="20% - Accent5 5 2 3" xfId="1534" xr:uid="{00000000-0005-0000-0000-00002D060000}"/>
    <cellStyle name="20% - Accent5 5 2 4" xfId="9090" xr:uid="{5E66C1C1-8860-4A69-BD82-BD27ED79D914}"/>
    <cellStyle name="20% - Accent5 5 3" xfId="1535" xr:uid="{00000000-0005-0000-0000-00002E060000}"/>
    <cellStyle name="20% - Accent5 5 3 2" xfId="1536" xr:uid="{00000000-0005-0000-0000-00002F060000}"/>
    <cellStyle name="20% - Accent5 5 3 3" xfId="9092" xr:uid="{9E3453AF-C314-4E59-AEFA-C0E0C78B30AC}"/>
    <cellStyle name="20% - Accent5 5 4" xfId="1537" xr:uid="{00000000-0005-0000-0000-000030060000}"/>
    <cellStyle name="20% - Accent5 5 5" xfId="9089" xr:uid="{07C76634-ECB1-4943-B629-F49F33865080}"/>
    <cellStyle name="20% - Accent5 6" xfId="1538" xr:uid="{00000000-0005-0000-0000-000031060000}"/>
    <cellStyle name="20% - Accent5 6 2" xfId="1539" xr:uid="{00000000-0005-0000-0000-000032060000}"/>
    <cellStyle name="20% - Accent5 6 2 2" xfId="1540" xr:uid="{00000000-0005-0000-0000-000033060000}"/>
    <cellStyle name="20% - Accent5 6 2 2 2" xfId="1541" xr:uid="{00000000-0005-0000-0000-000034060000}"/>
    <cellStyle name="20% - Accent5 6 2 2 3" xfId="9095" xr:uid="{697D0955-2CB5-4B23-8EA3-F605780BE166}"/>
    <cellStyle name="20% - Accent5 6 2 3" xfId="1542" xr:uid="{00000000-0005-0000-0000-000035060000}"/>
    <cellStyle name="20% - Accent5 6 2 4" xfId="9094" xr:uid="{51023C1E-C870-44D2-8924-FE63AFB0DAFD}"/>
    <cellStyle name="20% - Accent5 6 3" xfId="1543" xr:uid="{00000000-0005-0000-0000-000036060000}"/>
    <cellStyle name="20% - Accent5 6 3 2" xfId="1544" xr:uid="{00000000-0005-0000-0000-000037060000}"/>
    <cellStyle name="20% - Accent5 6 3 3" xfId="9096" xr:uid="{105E54D3-E26C-4FB2-BD75-9FDFE355AEEF}"/>
    <cellStyle name="20% - Accent5 6 4" xfId="1545" xr:uid="{00000000-0005-0000-0000-000038060000}"/>
    <cellStyle name="20% - Accent5 6 5" xfId="9093" xr:uid="{E5BCCAA3-89A5-448F-9AF8-64FE93B2B42B}"/>
    <cellStyle name="20% - Accent5 7" xfId="1546" xr:uid="{00000000-0005-0000-0000-000039060000}"/>
    <cellStyle name="20% - Accent5 7 2" xfId="1547" xr:uid="{00000000-0005-0000-0000-00003A060000}"/>
    <cellStyle name="20% - Accent5 7 2 2" xfId="1548" xr:uid="{00000000-0005-0000-0000-00003B060000}"/>
    <cellStyle name="20% - Accent5 7 2 2 2" xfId="1549" xr:uid="{00000000-0005-0000-0000-00003C060000}"/>
    <cellStyle name="20% - Accent5 7 2 2 3" xfId="9099" xr:uid="{35C0885E-B14D-43EA-8BB6-473E05E29A17}"/>
    <cellStyle name="20% - Accent5 7 2 3" xfId="1550" xr:uid="{00000000-0005-0000-0000-00003D060000}"/>
    <cellStyle name="20% - Accent5 7 2 4" xfId="9098" xr:uid="{937C0345-6CD6-4469-B57E-0A2C8BDEC0AE}"/>
    <cellStyle name="20% - Accent5 7 3" xfId="1551" xr:uid="{00000000-0005-0000-0000-00003E060000}"/>
    <cellStyle name="20% - Accent5 7 3 2" xfId="1552" xr:uid="{00000000-0005-0000-0000-00003F060000}"/>
    <cellStyle name="20% - Accent5 7 3 3" xfId="9100" xr:uid="{6753A7DF-6D34-48FB-B692-8E00BDCDCDBE}"/>
    <cellStyle name="20% - Accent5 7 4" xfId="1553" xr:uid="{00000000-0005-0000-0000-000040060000}"/>
    <cellStyle name="20% - Accent5 7 5" xfId="9097" xr:uid="{49E71C60-3A26-4962-B931-3736880A8408}"/>
    <cellStyle name="20% - Accent5 8" xfId="1554" xr:uid="{00000000-0005-0000-0000-000041060000}"/>
    <cellStyle name="20% - Accent5 8 2" xfId="1555" xr:uid="{00000000-0005-0000-0000-000042060000}"/>
    <cellStyle name="20% - Accent5 8 2 2" xfId="1556" xr:uid="{00000000-0005-0000-0000-000043060000}"/>
    <cellStyle name="20% - Accent5 8 2 2 2" xfId="1557" xr:uid="{00000000-0005-0000-0000-000044060000}"/>
    <cellStyle name="20% - Accent5 8 2 2 3" xfId="9103" xr:uid="{9B391FFD-4002-4F94-B233-F2E462C4D339}"/>
    <cellStyle name="20% - Accent5 8 2 3" xfId="1558" xr:uid="{00000000-0005-0000-0000-000045060000}"/>
    <cellStyle name="20% - Accent5 8 2 4" xfId="9102" xr:uid="{F3B97EB5-B120-4218-9888-E38F5CF81E26}"/>
    <cellStyle name="20% - Accent5 8 3" xfId="1559" xr:uid="{00000000-0005-0000-0000-000046060000}"/>
    <cellStyle name="20% - Accent5 8 3 2" xfId="1560" xr:uid="{00000000-0005-0000-0000-000047060000}"/>
    <cellStyle name="20% - Accent5 8 3 3" xfId="9104" xr:uid="{9C39D5B5-655F-462F-9128-EE8DF781636F}"/>
    <cellStyle name="20% - Accent5 8 4" xfId="1561" xr:uid="{00000000-0005-0000-0000-000048060000}"/>
    <cellStyle name="20% - Accent5 8 5" xfId="9101" xr:uid="{C17CAD8D-D00E-4E32-8D7B-7035F7BED746}"/>
    <cellStyle name="20% - Accent6 2" xfId="1562" xr:uid="{00000000-0005-0000-0000-000049060000}"/>
    <cellStyle name="20% - Accent6 2 10" xfId="1563" xr:uid="{00000000-0005-0000-0000-00004A060000}"/>
    <cellStyle name="20% - Accent6 2 11" xfId="9105" xr:uid="{8B18ED49-BD00-4685-9F4A-912DA70D40D1}"/>
    <cellStyle name="20% - Accent6 2 2" xfId="1564" xr:uid="{00000000-0005-0000-0000-00004B060000}"/>
    <cellStyle name="20% - Accent6 2 2 10" xfId="9106" xr:uid="{EC771136-0473-4BB7-82FF-712B54419B9B}"/>
    <cellStyle name="20% - Accent6 2 2 2" xfId="1565" xr:uid="{00000000-0005-0000-0000-00004C060000}"/>
    <cellStyle name="20% - Accent6 2 2 2 2" xfId="1566" xr:uid="{00000000-0005-0000-0000-00004D060000}"/>
    <cellStyle name="20% - Accent6 2 2 2 2 2" xfId="1567" xr:uid="{00000000-0005-0000-0000-00004E060000}"/>
    <cellStyle name="20% - Accent6 2 2 2 2 2 2" xfId="1568" xr:uid="{00000000-0005-0000-0000-00004F060000}"/>
    <cellStyle name="20% - Accent6 2 2 2 2 2 2 2" xfId="1569" xr:uid="{00000000-0005-0000-0000-000050060000}"/>
    <cellStyle name="20% - Accent6 2 2 2 2 2 2 3" xfId="9110" xr:uid="{32083B5D-A06E-467C-B2DC-721B024D0383}"/>
    <cellStyle name="20% - Accent6 2 2 2 2 2 3" xfId="1570" xr:uid="{00000000-0005-0000-0000-000051060000}"/>
    <cellStyle name="20% - Accent6 2 2 2 2 2 4" xfId="9109" xr:uid="{42FAA442-19AD-4008-9D57-9FF4E1DB0F53}"/>
    <cellStyle name="20% - Accent6 2 2 2 2 3" xfId="1571" xr:uid="{00000000-0005-0000-0000-000052060000}"/>
    <cellStyle name="20% - Accent6 2 2 2 2 3 2" xfId="1572" xr:uid="{00000000-0005-0000-0000-000053060000}"/>
    <cellStyle name="20% - Accent6 2 2 2 2 3 3" xfId="9111" xr:uid="{C0B1E44D-9CDB-4870-A525-DAAC22815C43}"/>
    <cellStyle name="20% - Accent6 2 2 2 2 4" xfId="1573" xr:uid="{00000000-0005-0000-0000-000054060000}"/>
    <cellStyle name="20% - Accent6 2 2 2 2 5" xfId="9108" xr:uid="{A7219519-2725-4B3D-8242-452517CB2F24}"/>
    <cellStyle name="20% - Accent6 2 2 2 3" xfId="1574" xr:uid="{00000000-0005-0000-0000-000055060000}"/>
    <cellStyle name="20% - Accent6 2 2 2 3 2" xfId="1575" xr:uid="{00000000-0005-0000-0000-000056060000}"/>
    <cellStyle name="20% - Accent6 2 2 2 3 2 2" xfId="1576" xr:uid="{00000000-0005-0000-0000-000057060000}"/>
    <cellStyle name="20% - Accent6 2 2 2 3 2 2 2" xfId="1577" xr:uid="{00000000-0005-0000-0000-000058060000}"/>
    <cellStyle name="20% - Accent6 2 2 2 3 2 2 3" xfId="9114" xr:uid="{C9FAAAB4-FFA2-4D8C-A9DC-43B57A883F34}"/>
    <cellStyle name="20% - Accent6 2 2 2 3 2 3" xfId="1578" xr:uid="{00000000-0005-0000-0000-000059060000}"/>
    <cellStyle name="20% - Accent6 2 2 2 3 2 4" xfId="9113" xr:uid="{7E3C2B44-470D-4054-BCA6-A0836A01F51F}"/>
    <cellStyle name="20% - Accent6 2 2 2 3 3" xfId="1579" xr:uid="{00000000-0005-0000-0000-00005A060000}"/>
    <cellStyle name="20% - Accent6 2 2 2 3 3 2" xfId="1580" xr:uid="{00000000-0005-0000-0000-00005B060000}"/>
    <cellStyle name="20% - Accent6 2 2 2 3 3 3" xfId="9115" xr:uid="{8955B307-6A53-40D4-A440-2B062F722C67}"/>
    <cellStyle name="20% - Accent6 2 2 2 3 4" xfId="1581" xr:uid="{00000000-0005-0000-0000-00005C060000}"/>
    <cellStyle name="20% - Accent6 2 2 2 3 5" xfId="9112" xr:uid="{98332D0E-E1A4-47C0-A409-F39E786807F8}"/>
    <cellStyle name="20% - Accent6 2 2 2 4" xfId="1582" xr:uid="{00000000-0005-0000-0000-00005D060000}"/>
    <cellStyle name="20% - Accent6 2 2 2 4 2" xfId="1583" xr:uid="{00000000-0005-0000-0000-00005E060000}"/>
    <cellStyle name="20% - Accent6 2 2 2 4 2 2" xfId="1584" xr:uid="{00000000-0005-0000-0000-00005F060000}"/>
    <cellStyle name="20% - Accent6 2 2 2 4 2 2 2" xfId="1585" xr:uid="{00000000-0005-0000-0000-000060060000}"/>
    <cellStyle name="20% - Accent6 2 2 2 4 2 2 3" xfId="9118" xr:uid="{70D8497C-04B7-4E1D-AA1F-FEDD54D23993}"/>
    <cellStyle name="20% - Accent6 2 2 2 4 2 3" xfId="1586" xr:uid="{00000000-0005-0000-0000-000061060000}"/>
    <cellStyle name="20% - Accent6 2 2 2 4 2 4" xfId="9117" xr:uid="{5F512447-0B15-49EE-92A3-6C3E25B9237A}"/>
    <cellStyle name="20% - Accent6 2 2 2 4 3" xfId="1587" xr:uid="{00000000-0005-0000-0000-000062060000}"/>
    <cellStyle name="20% - Accent6 2 2 2 4 3 2" xfId="1588" xr:uid="{00000000-0005-0000-0000-000063060000}"/>
    <cellStyle name="20% - Accent6 2 2 2 4 3 3" xfId="9119" xr:uid="{C0FFC7C0-1F94-4118-B8A1-6C63435FB83A}"/>
    <cellStyle name="20% - Accent6 2 2 2 4 4" xfId="1589" xr:uid="{00000000-0005-0000-0000-000064060000}"/>
    <cellStyle name="20% - Accent6 2 2 2 4 5" xfId="9116" xr:uid="{5C09D5B5-7D91-4ECC-9100-DDD183B4D16A}"/>
    <cellStyle name="20% - Accent6 2 2 2 5" xfId="1590" xr:uid="{00000000-0005-0000-0000-000065060000}"/>
    <cellStyle name="20% - Accent6 2 2 2 5 2" xfId="1591" xr:uid="{00000000-0005-0000-0000-000066060000}"/>
    <cellStyle name="20% - Accent6 2 2 2 5 2 2" xfId="1592" xr:uid="{00000000-0005-0000-0000-000067060000}"/>
    <cellStyle name="20% - Accent6 2 2 2 5 2 2 2" xfId="1593" xr:uid="{00000000-0005-0000-0000-000068060000}"/>
    <cellStyle name="20% - Accent6 2 2 2 5 2 2 3" xfId="9122" xr:uid="{AA0A95E4-81CD-494A-81FA-A699D3E99295}"/>
    <cellStyle name="20% - Accent6 2 2 2 5 2 3" xfId="1594" xr:uid="{00000000-0005-0000-0000-000069060000}"/>
    <cellStyle name="20% - Accent6 2 2 2 5 2 4" xfId="9121" xr:uid="{F59EFD48-CD0A-45CD-AC8F-A0668DC0E5F1}"/>
    <cellStyle name="20% - Accent6 2 2 2 5 3" xfId="1595" xr:uid="{00000000-0005-0000-0000-00006A060000}"/>
    <cellStyle name="20% - Accent6 2 2 2 5 3 2" xfId="1596" xr:uid="{00000000-0005-0000-0000-00006B060000}"/>
    <cellStyle name="20% - Accent6 2 2 2 5 3 3" xfId="9123" xr:uid="{6C96B9BB-3DF6-40D4-863D-D24591E0A2EA}"/>
    <cellStyle name="20% - Accent6 2 2 2 5 4" xfId="1597" xr:uid="{00000000-0005-0000-0000-00006C060000}"/>
    <cellStyle name="20% - Accent6 2 2 2 5 5" xfId="9120" xr:uid="{AA7772BA-733E-40BF-AEB2-93FD9EC2C428}"/>
    <cellStyle name="20% - Accent6 2 2 2 6" xfId="1598" xr:uid="{00000000-0005-0000-0000-00006D060000}"/>
    <cellStyle name="20% - Accent6 2 2 2 6 2" xfId="1599" xr:uid="{00000000-0005-0000-0000-00006E060000}"/>
    <cellStyle name="20% - Accent6 2 2 2 6 2 2" xfId="1600" xr:uid="{00000000-0005-0000-0000-00006F060000}"/>
    <cellStyle name="20% - Accent6 2 2 2 6 2 3" xfId="9125" xr:uid="{8F9EF722-209C-4DA7-A45D-E5AA536C6B55}"/>
    <cellStyle name="20% - Accent6 2 2 2 6 3" xfId="1601" xr:uid="{00000000-0005-0000-0000-000070060000}"/>
    <cellStyle name="20% - Accent6 2 2 2 6 4" xfId="9124" xr:uid="{7C3FC29D-80F3-4806-836C-607F8D789958}"/>
    <cellStyle name="20% - Accent6 2 2 2 7" xfId="1602" xr:uid="{00000000-0005-0000-0000-000071060000}"/>
    <cellStyle name="20% - Accent6 2 2 2 7 2" xfId="1603" xr:uid="{00000000-0005-0000-0000-000072060000}"/>
    <cellStyle name="20% - Accent6 2 2 2 7 3" xfId="9126" xr:uid="{25B63D94-2895-49C8-B485-5C7E591EFD45}"/>
    <cellStyle name="20% - Accent6 2 2 2 8" xfId="1604" xr:uid="{00000000-0005-0000-0000-000073060000}"/>
    <cellStyle name="20% - Accent6 2 2 2 9" xfId="9107" xr:uid="{2D7A3011-DD56-480D-85BF-F831E6F7DF02}"/>
    <cellStyle name="20% - Accent6 2 2 3" xfId="1605" xr:uid="{00000000-0005-0000-0000-000074060000}"/>
    <cellStyle name="20% - Accent6 2 2 3 2" xfId="1606" xr:uid="{00000000-0005-0000-0000-000075060000}"/>
    <cellStyle name="20% - Accent6 2 2 3 2 2" xfId="1607" xr:uid="{00000000-0005-0000-0000-000076060000}"/>
    <cellStyle name="20% - Accent6 2 2 3 2 2 2" xfId="1608" xr:uid="{00000000-0005-0000-0000-000077060000}"/>
    <cellStyle name="20% - Accent6 2 2 3 2 2 3" xfId="9129" xr:uid="{AA6FBEE7-284F-456E-9266-4EB598AE6813}"/>
    <cellStyle name="20% - Accent6 2 2 3 2 3" xfId="1609" xr:uid="{00000000-0005-0000-0000-000078060000}"/>
    <cellStyle name="20% - Accent6 2 2 3 2 4" xfId="9128" xr:uid="{C8227E7F-4346-451A-8CCA-2DBCD4A4F60F}"/>
    <cellStyle name="20% - Accent6 2 2 3 3" xfId="1610" xr:uid="{00000000-0005-0000-0000-000079060000}"/>
    <cellStyle name="20% - Accent6 2 2 3 3 2" xfId="1611" xr:uid="{00000000-0005-0000-0000-00007A060000}"/>
    <cellStyle name="20% - Accent6 2 2 3 3 3" xfId="9130" xr:uid="{CD1E6071-201B-4E5B-8600-BB9822966A02}"/>
    <cellStyle name="20% - Accent6 2 2 3 4" xfId="1612" xr:uid="{00000000-0005-0000-0000-00007B060000}"/>
    <cellStyle name="20% - Accent6 2 2 3 5" xfId="9127" xr:uid="{DAF74E47-F5B8-4435-8C43-9AEFBA85B6C5}"/>
    <cellStyle name="20% - Accent6 2 2 4" xfId="1613" xr:uid="{00000000-0005-0000-0000-00007C060000}"/>
    <cellStyle name="20% - Accent6 2 2 4 2" xfId="1614" xr:uid="{00000000-0005-0000-0000-00007D060000}"/>
    <cellStyle name="20% - Accent6 2 2 4 2 2" xfId="1615" xr:uid="{00000000-0005-0000-0000-00007E060000}"/>
    <cellStyle name="20% - Accent6 2 2 4 2 2 2" xfId="1616" xr:uid="{00000000-0005-0000-0000-00007F060000}"/>
    <cellStyle name="20% - Accent6 2 2 4 2 2 3" xfId="9133" xr:uid="{DB1551C7-98D4-4EA9-ABAF-B828E6E1CB6F}"/>
    <cellStyle name="20% - Accent6 2 2 4 2 3" xfId="1617" xr:uid="{00000000-0005-0000-0000-000080060000}"/>
    <cellStyle name="20% - Accent6 2 2 4 2 4" xfId="9132" xr:uid="{409B4DEC-2B15-47CF-AE54-DDE4B9C20519}"/>
    <cellStyle name="20% - Accent6 2 2 4 3" xfId="1618" xr:uid="{00000000-0005-0000-0000-000081060000}"/>
    <cellStyle name="20% - Accent6 2 2 4 3 2" xfId="1619" xr:uid="{00000000-0005-0000-0000-000082060000}"/>
    <cellStyle name="20% - Accent6 2 2 4 3 3" xfId="9134" xr:uid="{B0357F7A-D25C-453C-8C4F-0E7C3C88885D}"/>
    <cellStyle name="20% - Accent6 2 2 4 4" xfId="1620" xr:uid="{00000000-0005-0000-0000-000083060000}"/>
    <cellStyle name="20% - Accent6 2 2 4 5" xfId="9131" xr:uid="{6007F3BF-25EA-47C2-B50B-6ED22422F77E}"/>
    <cellStyle name="20% - Accent6 2 2 5" xfId="1621" xr:uid="{00000000-0005-0000-0000-000084060000}"/>
    <cellStyle name="20% - Accent6 2 2 5 2" xfId="1622" xr:uid="{00000000-0005-0000-0000-000085060000}"/>
    <cellStyle name="20% - Accent6 2 2 5 2 2" xfId="1623" xr:uid="{00000000-0005-0000-0000-000086060000}"/>
    <cellStyle name="20% - Accent6 2 2 5 2 2 2" xfId="1624" xr:uid="{00000000-0005-0000-0000-000087060000}"/>
    <cellStyle name="20% - Accent6 2 2 5 2 2 3" xfId="9137" xr:uid="{57DCD6C2-EF59-4B13-A3DE-99FFCA13B554}"/>
    <cellStyle name="20% - Accent6 2 2 5 2 3" xfId="1625" xr:uid="{00000000-0005-0000-0000-000088060000}"/>
    <cellStyle name="20% - Accent6 2 2 5 2 4" xfId="9136" xr:uid="{62D8CEED-0017-4813-8EA0-7264410D6F2E}"/>
    <cellStyle name="20% - Accent6 2 2 5 3" xfId="1626" xr:uid="{00000000-0005-0000-0000-000089060000}"/>
    <cellStyle name="20% - Accent6 2 2 5 3 2" xfId="1627" xr:uid="{00000000-0005-0000-0000-00008A060000}"/>
    <cellStyle name="20% - Accent6 2 2 5 3 3" xfId="9138" xr:uid="{16014EB3-6C11-4EB1-8EAE-C3BD442F159D}"/>
    <cellStyle name="20% - Accent6 2 2 5 4" xfId="1628" xr:uid="{00000000-0005-0000-0000-00008B060000}"/>
    <cellStyle name="20% - Accent6 2 2 5 5" xfId="9135" xr:uid="{3C0C8AB6-6701-49F3-A534-1DE3F0E3FA3F}"/>
    <cellStyle name="20% - Accent6 2 2 6" xfId="1629" xr:uid="{00000000-0005-0000-0000-00008C060000}"/>
    <cellStyle name="20% - Accent6 2 2 6 2" xfId="1630" xr:uid="{00000000-0005-0000-0000-00008D060000}"/>
    <cellStyle name="20% - Accent6 2 2 6 2 2" xfId="1631" xr:uid="{00000000-0005-0000-0000-00008E060000}"/>
    <cellStyle name="20% - Accent6 2 2 6 2 2 2" xfId="1632" xr:uid="{00000000-0005-0000-0000-00008F060000}"/>
    <cellStyle name="20% - Accent6 2 2 6 2 2 3" xfId="9141" xr:uid="{5A807F27-35B0-43B7-8B71-3311D142E0DC}"/>
    <cellStyle name="20% - Accent6 2 2 6 2 3" xfId="1633" xr:uid="{00000000-0005-0000-0000-000090060000}"/>
    <cellStyle name="20% - Accent6 2 2 6 2 4" xfId="9140" xr:uid="{60B3F298-FFA5-4CC6-8C1C-1B43D83E5C1D}"/>
    <cellStyle name="20% - Accent6 2 2 6 3" xfId="1634" xr:uid="{00000000-0005-0000-0000-000091060000}"/>
    <cellStyle name="20% - Accent6 2 2 6 3 2" xfId="1635" xr:uid="{00000000-0005-0000-0000-000092060000}"/>
    <cellStyle name="20% - Accent6 2 2 6 3 3" xfId="9142" xr:uid="{7B2336AA-DC8A-4CE3-8DD0-BC44B637757D}"/>
    <cellStyle name="20% - Accent6 2 2 6 4" xfId="1636" xr:uid="{00000000-0005-0000-0000-000093060000}"/>
    <cellStyle name="20% - Accent6 2 2 6 5" xfId="9139" xr:uid="{7A8068FD-6CED-47B6-B697-5013931EA59C}"/>
    <cellStyle name="20% - Accent6 2 2 7" xfId="1637" xr:uid="{00000000-0005-0000-0000-000094060000}"/>
    <cellStyle name="20% - Accent6 2 2 7 2" xfId="1638" xr:uid="{00000000-0005-0000-0000-000095060000}"/>
    <cellStyle name="20% - Accent6 2 2 7 2 2" xfId="1639" xr:uid="{00000000-0005-0000-0000-000096060000}"/>
    <cellStyle name="20% - Accent6 2 2 7 2 3" xfId="9144" xr:uid="{FF84A168-6481-458F-A888-606221880B2B}"/>
    <cellStyle name="20% - Accent6 2 2 7 3" xfId="1640" xr:uid="{00000000-0005-0000-0000-000097060000}"/>
    <cellStyle name="20% - Accent6 2 2 7 4" xfId="9143" xr:uid="{304CF1C7-B0C1-4B02-8D1D-C0373DE5A197}"/>
    <cellStyle name="20% - Accent6 2 2 8" xfId="1641" xr:uid="{00000000-0005-0000-0000-000098060000}"/>
    <cellStyle name="20% - Accent6 2 2 8 2" xfId="1642" xr:uid="{00000000-0005-0000-0000-000099060000}"/>
    <cellStyle name="20% - Accent6 2 2 8 3" xfId="9145" xr:uid="{4963DB85-CDA5-4E18-A42B-02E9D97D9816}"/>
    <cellStyle name="20% - Accent6 2 2 9" xfId="1643" xr:uid="{00000000-0005-0000-0000-00009A060000}"/>
    <cellStyle name="20% - Accent6 2 3" xfId="1644" xr:uid="{00000000-0005-0000-0000-00009B060000}"/>
    <cellStyle name="20% - Accent6 2 3 2" xfId="1645" xr:uid="{00000000-0005-0000-0000-00009C060000}"/>
    <cellStyle name="20% - Accent6 2 3 2 2" xfId="1646" xr:uid="{00000000-0005-0000-0000-00009D060000}"/>
    <cellStyle name="20% - Accent6 2 3 2 2 2" xfId="1647" xr:uid="{00000000-0005-0000-0000-00009E060000}"/>
    <cellStyle name="20% - Accent6 2 3 2 2 2 2" xfId="1648" xr:uid="{00000000-0005-0000-0000-00009F060000}"/>
    <cellStyle name="20% - Accent6 2 3 2 2 2 3" xfId="9149" xr:uid="{B0482D20-6335-4F32-BB46-B3BA237C1A3A}"/>
    <cellStyle name="20% - Accent6 2 3 2 2 3" xfId="1649" xr:uid="{00000000-0005-0000-0000-0000A0060000}"/>
    <cellStyle name="20% - Accent6 2 3 2 2 4" xfId="9148" xr:uid="{5A8F6511-B724-412F-B21A-96393884DD17}"/>
    <cellStyle name="20% - Accent6 2 3 2 3" xfId="1650" xr:uid="{00000000-0005-0000-0000-0000A1060000}"/>
    <cellStyle name="20% - Accent6 2 3 2 3 2" xfId="1651" xr:uid="{00000000-0005-0000-0000-0000A2060000}"/>
    <cellStyle name="20% - Accent6 2 3 2 3 3" xfId="9150" xr:uid="{2B3D6FB0-A6F0-4B22-8C27-4019E56FCDD9}"/>
    <cellStyle name="20% - Accent6 2 3 2 4" xfId="1652" xr:uid="{00000000-0005-0000-0000-0000A3060000}"/>
    <cellStyle name="20% - Accent6 2 3 2 5" xfId="9147" xr:uid="{A3060724-4326-4404-B546-004136B5FEF3}"/>
    <cellStyle name="20% - Accent6 2 3 3" xfId="1653" xr:uid="{00000000-0005-0000-0000-0000A4060000}"/>
    <cellStyle name="20% - Accent6 2 3 3 2" xfId="1654" xr:uid="{00000000-0005-0000-0000-0000A5060000}"/>
    <cellStyle name="20% - Accent6 2 3 3 2 2" xfId="1655" xr:uid="{00000000-0005-0000-0000-0000A6060000}"/>
    <cellStyle name="20% - Accent6 2 3 3 2 2 2" xfId="1656" xr:uid="{00000000-0005-0000-0000-0000A7060000}"/>
    <cellStyle name="20% - Accent6 2 3 3 2 2 3" xfId="9153" xr:uid="{182DB812-A1CA-4F17-AD97-6AFF010BAD23}"/>
    <cellStyle name="20% - Accent6 2 3 3 2 3" xfId="1657" xr:uid="{00000000-0005-0000-0000-0000A8060000}"/>
    <cellStyle name="20% - Accent6 2 3 3 2 4" xfId="9152" xr:uid="{90B50657-F3CD-4F95-8DB4-ED824BEF6E79}"/>
    <cellStyle name="20% - Accent6 2 3 3 3" xfId="1658" xr:uid="{00000000-0005-0000-0000-0000A9060000}"/>
    <cellStyle name="20% - Accent6 2 3 3 3 2" xfId="1659" xr:uid="{00000000-0005-0000-0000-0000AA060000}"/>
    <cellStyle name="20% - Accent6 2 3 3 3 3" xfId="9154" xr:uid="{41FF724A-7B99-401D-8310-0EC46AC0FC59}"/>
    <cellStyle name="20% - Accent6 2 3 3 4" xfId="1660" xr:uid="{00000000-0005-0000-0000-0000AB060000}"/>
    <cellStyle name="20% - Accent6 2 3 3 5" xfId="9151" xr:uid="{6FC1D7A1-171C-4C0B-A302-AC52FE76523F}"/>
    <cellStyle name="20% - Accent6 2 3 4" xfId="1661" xr:uid="{00000000-0005-0000-0000-0000AC060000}"/>
    <cellStyle name="20% - Accent6 2 3 4 2" xfId="1662" xr:uid="{00000000-0005-0000-0000-0000AD060000}"/>
    <cellStyle name="20% - Accent6 2 3 4 2 2" xfId="1663" xr:uid="{00000000-0005-0000-0000-0000AE060000}"/>
    <cellStyle name="20% - Accent6 2 3 4 2 2 2" xfId="1664" xr:uid="{00000000-0005-0000-0000-0000AF060000}"/>
    <cellStyle name="20% - Accent6 2 3 4 2 2 3" xfId="9157" xr:uid="{7E72D6CA-B85F-48B6-ABA5-3E2C92F0BBEB}"/>
    <cellStyle name="20% - Accent6 2 3 4 2 3" xfId="1665" xr:uid="{00000000-0005-0000-0000-0000B0060000}"/>
    <cellStyle name="20% - Accent6 2 3 4 2 4" xfId="9156" xr:uid="{1A1E5D04-A1E7-4EF9-B6E3-5EDFBBB1669B}"/>
    <cellStyle name="20% - Accent6 2 3 4 3" xfId="1666" xr:uid="{00000000-0005-0000-0000-0000B1060000}"/>
    <cellStyle name="20% - Accent6 2 3 4 3 2" xfId="1667" xr:uid="{00000000-0005-0000-0000-0000B2060000}"/>
    <cellStyle name="20% - Accent6 2 3 4 3 3" xfId="9158" xr:uid="{97FFD7CF-F889-405F-875D-58953A7554AF}"/>
    <cellStyle name="20% - Accent6 2 3 4 4" xfId="1668" xr:uid="{00000000-0005-0000-0000-0000B3060000}"/>
    <cellStyle name="20% - Accent6 2 3 4 5" xfId="9155" xr:uid="{B9CC3368-2927-43D7-BE69-F8A403D2D000}"/>
    <cellStyle name="20% - Accent6 2 3 5" xfId="1669" xr:uid="{00000000-0005-0000-0000-0000B4060000}"/>
    <cellStyle name="20% - Accent6 2 3 5 2" xfId="1670" xr:uid="{00000000-0005-0000-0000-0000B5060000}"/>
    <cellStyle name="20% - Accent6 2 3 5 2 2" xfId="1671" xr:uid="{00000000-0005-0000-0000-0000B6060000}"/>
    <cellStyle name="20% - Accent6 2 3 5 2 2 2" xfId="1672" xr:uid="{00000000-0005-0000-0000-0000B7060000}"/>
    <cellStyle name="20% - Accent6 2 3 5 2 2 3" xfId="9161" xr:uid="{7D80E0E2-80C1-494B-8F62-61B11F32BC31}"/>
    <cellStyle name="20% - Accent6 2 3 5 2 3" xfId="1673" xr:uid="{00000000-0005-0000-0000-0000B8060000}"/>
    <cellStyle name="20% - Accent6 2 3 5 2 4" xfId="9160" xr:uid="{C853A004-1A85-4006-B301-0D5001243062}"/>
    <cellStyle name="20% - Accent6 2 3 5 3" xfId="1674" xr:uid="{00000000-0005-0000-0000-0000B9060000}"/>
    <cellStyle name="20% - Accent6 2 3 5 3 2" xfId="1675" xr:uid="{00000000-0005-0000-0000-0000BA060000}"/>
    <cellStyle name="20% - Accent6 2 3 5 3 3" xfId="9162" xr:uid="{8738E8BC-62C0-4AAC-AD6F-5E0E8FC5323A}"/>
    <cellStyle name="20% - Accent6 2 3 5 4" xfId="1676" xr:uid="{00000000-0005-0000-0000-0000BB060000}"/>
    <cellStyle name="20% - Accent6 2 3 5 5" xfId="9159" xr:uid="{36483579-1C52-46C6-A26D-50B3E3A74C7B}"/>
    <cellStyle name="20% - Accent6 2 3 6" xfId="1677" xr:uid="{00000000-0005-0000-0000-0000BC060000}"/>
    <cellStyle name="20% - Accent6 2 3 6 2" xfId="1678" xr:uid="{00000000-0005-0000-0000-0000BD060000}"/>
    <cellStyle name="20% - Accent6 2 3 6 2 2" xfId="1679" xr:uid="{00000000-0005-0000-0000-0000BE060000}"/>
    <cellStyle name="20% - Accent6 2 3 6 2 3" xfId="9164" xr:uid="{4CAD0A16-9230-4E7D-B94C-24CE7C347802}"/>
    <cellStyle name="20% - Accent6 2 3 6 3" xfId="1680" xr:uid="{00000000-0005-0000-0000-0000BF060000}"/>
    <cellStyle name="20% - Accent6 2 3 6 4" xfId="9163" xr:uid="{3AE067EE-6734-4861-9C29-1C618C93475B}"/>
    <cellStyle name="20% - Accent6 2 3 7" xfId="1681" xr:uid="{00000000-0005-0000-0000-0000C0060000}"/>
    <cellStyle name="20% - Accent6 2 3 7 2" xfId="1682" xr:uid="{00000000-0005-0000-0000-0000C1060000}"/>
    <cellStyle name="20% - Accent6 2 3 7 3" xfId="9165" xr:uid="{39E94152-2D30-41E3-9C2E-5F01957CF80B}"/>
    <cellStyle name="20% - Accent6 2 3 8" xfId="1683" xr:uid="{00000000-0005-0000-0000-0000C2060000}"/>
    <cellStyle name="20% - Accent6 2 3 9" xfId="9146" xr:uid="{9A8446A8-1449-46A5-8338-1482B91DD696}"/>
    <cellStyle name="20% - Accent6 2 4" xfId="1684" xr:uid="{00000000-0005-0000-0000-0000C3060000}"/>
    <cellStyle name="20% - Accent6 2 4 2" xfId="1685" xr:uid="{00000000-0005-0000-0000-0000C4060000}"/>
    <cellStyle name="20% - Accent6 2 4 2 2" xfId="1686" xr:uid="{00000000-0005-0000-0000-0000C5060000}"/>
    <cellStyle name="20% - Accent6 2 4 2 2 2" xfId="1687" xr:uid="{00000000-0005-0000-0000-0000C6060000}"/>
    <cellStyle name="20% - Accent6 2 4 2 2 3" xfId="9168" xr:uid="{388280E7-681B-45C4-B685-01EB1A9C29B2}"/>
    <cellStyle name="20% - Accent6 2 4 2 3" xfId="1688" xr:uid="{00000000-0005-0000-0000-0000C7060000}"/>
    <cellStyle name="20% - Accent6 2 4 2 4" xfId="9167" xr:uid="{1C42AB52-6AFA-4C82-8877-082BF569AAE2}"/>
    <cellStyle name="20% - Accent6 2 4 3" xfId="1689" xr:uid="{00000000-0005-0000-0000-0000C8060000}"/>
    <cellStyle name="20% - Accent6 2 4 3 2" xfId="1690" xr:uid="{00000000-0005-0000-0000-0000C9060000}"/>
    <cellStyle name="20% - Accent6 2 4 3 3" xfId="9169" xr:uid="{7445014B-F8A6-4FC5-BF07-2F42FB772BB4}"/>
    <cellStyle name="20% - Accent6 2 4 4" xfId="1691" xr:uid="{00000000-0005-0000-0000-0000CA060000}"/>
    <cellStyle name="20% - Accent6 2 4 5" xfId="9166" xr:uid="{9A391CCE-DCA7-4D00-9FDD-6B7BCE009007}"/>
    <cellStyle name="20% - Accent6 2 5" xfId="1692" xr:uid="{00000000-0005-0000-0000-0000CB060000}"/>
    <cellStyle name="20% - Accent6 2 5 2" xfId="1693" xr:uid="{00000000-0005-0000-0000-0000CC060000}"/>
    <cellStyle name="20% - Accent6 2 5 2 2" xfId="1694" xr:uid="{00000000-0005-0000-0000-0000CD060000}"/>
    <cellStyle name="20% - Accent6 2 5 2 2 2" xfId="1695" xr:uid="{00000000-0005-0000-0000-0000CE060000}"/>
    <cellStyle name="20% - Accent6 2 5 2 2 3" xfId="9172" xr:uid="{5837E514-FF74-4072-8455-74ACE8BCA363}"/>
    <cellStyle name="20% - Accent6 2 5 2 3" xfId="1696" xr:uid="{00000000-0005-0000-0000-0000CF060000}"/>
    <cellStyle name="20% - Accent6 2 5 2 4" xfId="9171" xr:uid="{58F5DE6F-8CE9-4CF1-85AA-DF8F338FC4B0}"/>
    <cellStyle name="20% - Accent6 2 5 3" xfId="1697" xr:uid="{00000000-0005-0000-0000-0000D0060000}"/>
    <cellStyle name="20% - Accent6 2 5 3 2" xfId="1698" xr:uid="{00000000-0005-0000-0000-0000D1060000}"/>
    <cellStyle name="20% - Accent6 2 5 3 3" xfId="9173" xr:uid="{6F41647A-F3E1-49AE-8A98-FF9977D4F373}"/>
    <cellStyle name="20% - Accent6 2 5 4" xfId="1699" xr:uid="{00000000-0005-0000-0000-0000D2060000}"/>
    <cellStyle name="20% - Accent6 2 5 5" xfId="9170" xr:uid="{999F9948-0E5D-43AF-A6CE-F0182673D3F6}"/>
    <cellStyle name="20% - Accent6 2 6" xfId="1700" xr:uid="{00000000-0005-0000-0000-0000D3060000}"/>
    <cellStyle name="20% - Accent6 2 6 2" xfId="1701" xr:uid="{00000000-0005-0000-0000-0000D4060000}"/>
    <cellStyle name="20% - Accent6 2 6 2 2" xfId="1702" xr:uid="{00000000-0005-0000-0000-0000D5060000}"/>
    <cellStyle name="20% - Accent6 2 6 2 2 2" xfId="1703" xr:uid="{00000000-0005-0000-0000-0000D6060000}"/>
    <cellStyle name="20% - Accent6 2 6 2 2 3" xfId="9176" xr:uid="{768842DB-8EE2-45AF-88F2-C56DBDCE3842}"/>
    <cellStyle name="20% - Accent6 2 6 2 3" xfId="1704" xr:uid="{00000000-0005-0000-0000-0000D7060000}"/>
    <cellStyle name="20% - Accent6 2 6 2 4" xfId="9175" xr:uid="{EA89DD1D-183B-4EE4-B6EA-052299AFE764}"/>
    <cellStyle name="20% - Accent6 2 6 3" xfId="1705" xr:uid="{00000000-0005-0000-0000-0000D8060000}"/>
    <cellStyle name="20% - Accent6 2 6 3 2" xfId="1706" xr:uid="{00000000-0005-0000-0000-0000D9060000}"/>
    <cellStyle name="20% - Accent6 2 6 3 3" xfId="9177" xr:uid="{666C8D53-7BB1-4C4C-8428-7DBE5101C0FD}"/>
    <cellStyle name="20% - Accent6 2 6 4" xfId="1707" xr:uid="{00000000-0005-0000-0000-0000DA060000}"/>
    <cellStyle name="20% - Accent6 2 6 5" xfId="9174" xr:uid="{5B55770B-C72C-4453-A1EB-7F87606FDB2C}"/>
    <cellStyle name="20% - Accent6 2 7" xfId="1708" xr:uid="{00000000-0005-0000-0000-0000DB060000}"/>
    <cellStyle name="20% - Accent6 2 7 2" xfId="1709" xr:uid="{00000000-0005-0000-0000-0000DC060000}"/>
    <cellStyle name="20% - Accent6 2 7 2 2" xfId="1710" xr:uid="{00000000-0005-0000-0000-0000DD060000}"/>
    <cellStyle name="20% - Accent6 2 7 2 2 2" xfId="1711" xr:uid="{00000000-0005-0000-0000-0000DE060000}"/>
    <cellStyle name="20% - Accent6 2 7 2 2 3" xfId="9180" xr:uid="{ACB0A587-09BE-4EC3-AC3E-75261FEEA914}"/>
    <cellStyle name="20% - Accent6 2 7 2 3" xfId="1712" xr:uid="{00000000-0005-0000-0000-0000DF060000}"/>
    <cellStyle name="20% - Accent6 2 7 2 4" xfId="9179" xr:uid="{A4B8EDC9-F65A-4849-BECD-27D40BB3619B}"/>
    <cellStyle name="20% - Accent6 2 7 3" xfId="1713" xr:uid="{00000000-0005-0000-0000-0000E0060000}"/>
    <cellStyle name="20% - Accent6 2 7 3 2" xfId="1714" xr:uid="{00000000-0005-0000-0000-0000E1060000}"/>
    <cellStyle name="20% - Accent6 2 7 3 3" xfId="9181" xr:uid="{24DD1E09-9BDE-4B3F-B41A-530219C1705D}"/>
    <cellStyle name="20% - Accent6 2 7 4" xfId="1715" xr:uid="{00000000-0005-0000-0000-0000E2060000}"/>
    <cellStyle name="20% - Accent6 2 7 5" xfId="9178" xr:uid="{20A78316-CF86-4090-AC59-CF85901F98D4}"/>
    <cellStyle name="20% - Accent6 2 8" xfId="1716" xr:uid="{00000000-0005-0000-0000-0000E3060000}"/>
    <cellStyle name="20% - Accent6 2 8 2" xfId="1717" xr:uid="{00000000-0005-0000-0000-0000E4060000}"/>
    <cellStyle name="20% - Accent6 2 8 2 2" xfId="1718" xr:uid="{00000000-0005-0000-0000-0000E5060000}"/>
    <cellStyle name="20% - Accent6 2 8 2 3" xfId="9183" xr:uid="{088C8318-5942-4A9F-8BDA-18B6577761D9}"/>
    <cellStyle name="20% - Accent6 2 8 3" xfId="1719" xr:uid="{00000000-0005-0000-0000-0000E6060000}"/>
    <cellStyle name="20% - Accent6 2 8 4" xfId="9182" xr:uid="{C06CF227-50B0-4451-98CC-6038BB958D81}"/>
    <cellStyle name="20% - Accent6 2 9" xfId="1720" xr:uid="{00000000-0005-0000-0000-0000E7060000}"/>
    <cellStyle name="20% - Accent6 2 9 2" xfId="1721" xr:uid="{00000000-0005-0000-0000-0000E8060000}"/>
    <cellStyle name="20% - Accent6 2 9 3" xfId="9184" xr:uid="{3D69CD17-D8BE-456F-B16E-616A83069E83}"/>
    <cellStyle name="20% - Accent6 3" xfId="1722" xr:uid="{00000000-0005-0000-0000-0000E9060000}"/>
    <cellStyle name="20% - Accent6 3 10" xfId="9185" xr:uid="{C343C008-00F2-4FC6-A344-776126DF3AE4}"/>
    <cellStyle name="20% - Accent6 3 2" xfId="1723" xr:uid="{00000000-0005-0000-0000-0000EA060000}"/>
    <cellStyle name="20% - Accent6 3 2 2" xfId="1724" xr:uid="{00000000-0005-0000-0000-0000EB060000}"/>
    <cellStyle name="20% - Accent6 3 2 2 2" xfId="1725" xr:uid="{00000000-0005-0000-0000-0000EC060000}"/>
    <cellStyle name="20% - Accent6 3 2 2 2 2" xfId="1726" xr:uid="{00000000-0005-0000-0000-0000ED060000}"/>
    <cellStyle name="20% - Accent6 3 2 2 2 2 2" xfId="1727" xr:uid="{00000000-0005-0000-0000-0000EE060000}"/>
    <cellStyle name="20% - Accent6 3 2 2 2 2 3" xfId="9189" xr:uid="{D4C5FBB9-9924-4513-9125-3F4E9EF87D2B}"/>
    <cellStyle name="20% - Accent6 3 2 2 2 3" xfId="1728" xr:uid="{00000000-0005-0000-0000-0000EF060000}"/>
    <cellStyle name="20% - Accent6 3 2 2 2 4" xfId="9188" xr:uid="{D7A0C4DC-07F9-4888-B969-ECD6CF081429}"/>
    <cellStyle name="20% - Accent6 3 2 2 3" xfId="1729" xr:uid="{00000000-0005-0000-0000-0000F0060000}"/>
    <cellStyle name="20% - Accent6 3 2 2 3 2" xfId="1730" xr:uid="{00000000-0005-0000-0000-0000F1060000}"/>
    <cellStyle name="20% - Accent6 3 2 2 3 3" xfId="9190" xr:uid="{FB88F142-98EC-4A62-8D42-6BAD7DB7014F}"/>
    <cellStyle name="20% - Accent6 3 2 2 4" xfId="1731" xr:uid="{00000000-0005-0000-0000-0000F2060000}"/>
    <cellStyle name="20% - Accent6 3 2 2 5" xfId="9187" xr:uid="{3822833E-AA90-4D23-8AF0-628FF6915AE2}"/>
    <cellStyle name="20% - Accent6 3 2 3" xfId="1732" xr:uid="{00000000-0005-0000-0000-0000F3060000}"/>
    <cellStyle name="20% - Accent6 3 2 3 2" xfId="1733" xr:uid="{00000000-0005-0000-0000-0000F4060000}"/>
    <cellStyle name="20% - Accent6 3 2 3 2 2" xfId="1734" xr:uid="{00000000-0005-0000-0000-0000F5060000}"/>
    <cellStyle name="20% - Accent6 3 2 3 2 2 2" xfId="1735" xr:uid="{00000000-0005-0000-0000-0000F6060000}"/>
    <cellStyle name="20% - Accent6 3 2 3 2 2 3" xfId="9193" xr:uid="{35BFA25F-ADED-418C-B892-29982AAFEA7B}"/>
    <cellStyle name="20% - Accent6 3 2 3 2 3" xfId="1736" xr:uid="{00000000-0005-0000-0000-0000F7060000}"/>
    <cellStyle name="20% - Accent6 3 2 3 2 4" xfId="9192" xr:uid="{203A3185-639C-4DF1-A371-5D2DBAABEAA2}"/>
    <cellStyle name="20% - Accent6 3 2 3 3" xfId="1737" xr:uid="{00000000-0005-0000-0000-0000F8060000}"/>
    <cellStyle name="20% - Accent6 3 2 3 3 2" xfId="1738" xr:uid="{00000000-0005-0000-0000-0000F9060000}"/>
    <cellStyle name="20% - Accent6 3 2 3 3 3" xfId="9194" xr:uid="{5AEF5E90-D1E7-4038-8827-B7FEA031D605}"/>
    <cellStyle name="20% - Accent6 3 2 3 4" xfId="1739" xr:uid="{00000000-0005-0000-0000-0000FA060000}"/>
    <cellStyle name="20% - Accent6 3 2 3 5" xfId="9191" xr:uid="{F7F0FFC3-07A8-43B0-97CB-4948FE634989}"/>
    <cellStyle name="20% - Accent6 3 2 4" xfId="1740" xr:uid="{00000000-0005-0000-0000-0000FB060000}"/>
    <cellStyle name="20% - Accent6 3 2 4 2" xfId="1741" xr:uid="{00000000-0005-0000-0000-0000FC060000}"/>
    <cellStyle name="20% - Accent6 3 2 4 2 2" xfId="1742" xr:uid="{00000000-0005-0000-0000-0000FD060000}"/>
    <cellStyle name="20% - Accent6 3 2 4 2 2 2" xfId="1743" xr:uid="{00000000-0005-0000-0000-0000FE060000}"/>
    <cellStyle name="20% - Accent6 3 2 4 2 2 3" xfId="9197" xr:uid="{70F37D29-DDE2-439B-B4A7-F2733C5A9C3F}"/>
    <cellStyle name="20% - Accent6 3 2 4 2 3" xfId="1744" xr:uid="{00000000-0005-0000-0000-0000FF060000}"/>
    <cellStyle name="20% - Accent6 3 2 4 2 4" xfId="9196" xr:uid="{475FE611-FAEF-41F1-B4BC-76A39A1FB2C0}"/>
    <cellStyle name="20% - Accent6 3 2 4 3" xfId="1745" xr:uid="{00000000-0005-0000-0000-000000070000}"/>
    <cellStyle name="20% - Accent6 3 2 4 3 2" xfId="1746" xr:uid="{00000000-0005-0000-0000-000001070000}"/>
    <cellStyle name="20% - Accent6 3 2 4 3 3" xfId="9198" xr:uid="{D18BD5CB-1B42-40EB-9B15-4D88C9AE1C1C}"/>
    <cellStyle name="20% - Accent6 3 2 4 4" xfId="1747" xr:uid="{00000000-0005-0000-0000-000002070000}"/>
    <cellStyle name="20% - Accent6 3 2 4 5" xfId="9195" xr:uid="{CAABE6E9-7B70-46FE-A029-16D3B258B4CF}"/>
    <cellStyle name="20% - Accent6 3 2 5" xfId="1748" xr:uid="{00000000-0005-0000-0000-000003070000}"/>
    <cellStyle name="20% - Accent6 3 2 5 2" xfId="1749" xr:uid="{00000000-0005-0000-0000-000004070000}"/>
    <cellStyle name="20% - Accent6 3 2 5 2 2" xfId="1750" xr:uid="{00000000-0005-0000-0000-000005070000}"/>
    <cellStyle name="20% - Accent6 3 2 5 2 2 2" xfId="1751" xr:uid="{00000000-0005-0000-0000-000006070000}"/>
    <cellStyle name="20% - Accent6 3 2 5 2 2 3" xfId="9201" xr:uid="{C8ADD8D6-E658-47AE-84D3-886B949FB978}"/>
    <cellStyle name="20% - Accent6 3 2 5 2 3" xfId="1752" xr:uid="{00000000-0005-0000-0000-000007070000}"/>
    <cellStyle name="20% - Accent6 3 2 5 2 4" xfId="9200" xr:uid="{B3348CB7-5E78-4093-9074-99149E531302}"/>
    <cellStyle name="20% - Accent6 3 2 5 3" xfId="1753" xr:uid="{00000000-0005-0000-0000-000008070000}"/>
    <cellStyle name="20% - Accent6 3 2 5 3 2" xfId="1754" xr:uid="{00000000-0005-0000-0000-000009070000}"/>
    <cellStyle name="20% - Accent6 3 2 5 3 3" xfId="9202" xr:uid="{8DC349D8-0704-46F3-B544-7B2F2680C14E}"/>
    <cellStyle name="20% - Accent6 3 2 5 4" xfId="1755" xr:uid="{00000000-0005-0000-0000-00000A070000}"/>
    <cellStyle name="20% - Accent6 3 2 5 5" xfId="9199" xr:uid="{BEC45FEB-D891-446A-B290-34F6106714AF}"/>
    <cellStyle name="20% - Accent6 3 2 6" xfId="1756" xr:uid="{00000000-0005-0000-0000-00000B070000}"/>
    <cellStyle name="20% - Accent6 3 2 6 2" xfId="1757" xr:uid="{00000000-0005-0000-0000-00000C070000}"/>
    <cellStyle name="20% - Accent6 3 2 6 2 2" xfId="1758" xr:uid="{00000000-0005-0000-0000-00000D070000}"/>
    <cellStyle name="20% - Accent6 3 2 6 2 3" xfId="9204" xr:uid="{9530C30F-8E64-495D-8C97-B8DBA15F4F5F}"/>
    <cellStyle name="20% - Accent6 3 2 6 3" xfId="1759" xr:uid="{00000000-0005-0000-0000-00000E070000}"/>
    <cellStyle name="20% - Accent6 3 2 6 4" xfId="9203" xr:uid="{E9500FA3-E265-42F4-96B2-B499AC0003DA}"/>
    <cellStyle name="20% - Accent6 3 2 7" xfId="1760" xr:uid="{00000000-0005-0000-0000-00000F070000}"/>
    <cellStyle name="20% - Accent6 3 2 7 2" xfId="1761" xr:uid="{00000000-0005-0000-0000-000010070000}"/>
    <cellStyle name="20% - Accent6 3 2 7 3" xfId="9205" xr:uid="{B414542F-EBBC-4044-A8E1-64D3E83B791F}"/>
    <cellStyle name="20% - Accent6 3 2 8" xfId="1762" xr:uid="{00000000-0005-0000-0000-000011070000}"/>
    <cellStyle name="20% - Accent6 3 2 9" xfId="9186" xr:uid="{D2A3BF29-CB21-4654-9626-32DE476E2AAC}"/>
    <cellStyle name="20% - Accent6 3 3" xfId="1763" xr:uid="{00000000-0005-0000-0000-000012070000}"/>
    <cellStyle name="20% - Accent6 3 3 2" xfId="1764" xr:uid="{00000000-0005-0000-0000-000013070000}"/>
    <cellStyle name="20% - Accent6 3 3 2 2" xfId="1765" xr:uid="{00000000-0005-0000-0000-000014070000}"/>
    <cellStyle name="20% - Accent6 3 3 2 2 2" xfId="1766" xr:uid="{00000000-0005-0000-0000-000015070000}"/>
    <cellStyle name="20% - Accent6 3 3 2 2 3" xfId="9208" xr:uid="{E4A80B6D-12C9-4913-A040-59666569B9CC}"/>
    <cellStyle name="20% - Accent6 3 3 2 3" xfId="1767" xr:uid="{00000000-0005-0000-0000-000016070000}"/>
    <cellStyle name="20% - Accent6 3 3 2 4" xfId="9207" xr:uid="{EC8335AB-7359-42F7-9318-E56648C7AB37}"/>
    <cellStyle name="20% - Accent6 3 3 3" xfId="1768" xr:uid="{00000000-0005-0000-0000-000017070000}"/>
    <cellStyle name="20% - Accent6 3 3 3 2" xfId="1769" xr:uid="{00000000-0005-0000-0000-000018070000}"/>
    <cellStyle name="20% - Accent6 3 3 3 3" xfId="9209" xr:uid="{02718456-7570-4478-810D-1755FA55F467}"/>
    <cellStyle name="20% - Accent6 3 3 4" xfId="1770" xr:uid="{00000000-0005-0000-0000-000019070000}"/>
    <cellStyle name="20% - Accent6 3 3 5" xfId="9206" xr:uid="{423967AF-5B74-4E11-A950-CBBAE9E9FB88}"/>
    <cellStyle name="20% - Accent6 3 4" xfId="1771" xr:uid="{00000000-0005-0000-0000-00001A070000}"/>
    <cellStyle name="20% - Accent6 3 4 2" xfId="1772" xr:uid="{00000000-0005-0000-0000-00001B070000}"/>
    <cellStyle name="20% - Accent6 3 4 2 2" xfId="1773" xr:uid="{00000000-0005-0000-0000-00001C070000}"/>
    <cellStyle name="20% - Accent6 3 4 2 2 2" xfId="1774" xr:uid="{00000000-0005-0000-0000-00001D070000}"/>
    <cellStyle name="20% - Accent6 3 4 2 2 3" xfId="9212" xr:uid="{223725D0-2627-4365-A2CF-E22ECCCA24E5}"/>
    <cellStyle name="20% - Accent6 3 4 2 3" xfId="1775" xr:uid="{00000000-0005-0000-0000-00001E070000}"/>
    <cellStyle name="20% - Accent6 3 4 2 4" xfId="9211" xr:uid="{50C031CE-31E7-4A59-9D4D-F0E7DFC008F0}"/>
    <cellStyle name="20% - Accent6 3 4 3" xfId="1776" xr:uid="{00000000-0005-0000-0000-00001F070000}"/>
    <cellStyle name="20% - Accent6 3 4 3 2" xfId="1777" xr:uid="{00000000-0005-0000-0000-000020070000}"/>
    <cellStyle name="20% - Accent6 3 4 3 3" xfId="9213" xr:uid="{C563F432-6356-4068-85FB-0464E4027DFF}"/>
    <cellStyle name="20% - Accent6 3 4 4" xfId="1778" xr:uid="{00000000-0005-0000-0000-000021070000}"/>
    <cellStyle name="20% - Accent6 3 4 5" xfId="9210" xr:uid="{D0907434-9B0F-48F9-9E24-6E40A78FC2CB}"/>
    <cellStyle name="20% - Accent6 3 5" xfId="1779" xr:uid="{00000000-0005-0000-0000-000022070000}"/>
    <cellStyle name="20% - Accent6 3 5 2" xfId="1780" xr:uid="{00000000-0005-0000-0000-000023070000}"/>
    <cellStyle name="20% - Accent6 3 5 2 2" xfId="1781" xr:uid="{00000000-0005-0000-0000-000024070000}"/>
    <cellStyle name="20% - Accent6 3 5 2 2 2" xfId="1782" xr:uid="{00000000-0005-0000-0000-000025070000}"/>
    <cellStyle name="20% - Accent6 3 5 2 2 3" xfId="9216" xr:uid="{4D4A86B5-649B-4C3A-B123-01C0F31D19B9}"/>
    <cellStyle name="20% - Accent6 3 5 2 3" xfId="1783" xr:uid="{00000000-0005-0000-0000-000026070000}"/>
    <cellStyle name="20% - Accent6 3 5 2 4" xfId="9215" xr:uid="{9827290B-86C7-4AEE-B637-8F0D14A12C01}"/>
    <cellStyle name="20% - Accent6 3 5 3" xfId="1784" xr:uid="{00000000-0005-0000-0000-000027070000}"/>
    <cellStyle name="20% - Accent6 3 5 3 2" xfId="1785" xr:uid="{00000000-0005-0000-0000-000028070000}"/>
    <cellStyle name="20% - Accent6 3 5 3 3" xfId="9217" xr:uid="{7FB77F91-91D5-440A-AB6E-3BC9178741C4}"/>
    <cellStyle name="20% - Accent6 3 5 4" xfId="1786" xr:uid="{00000000-0005-0000-0000-000029070000}"/>
    <cellStyle name="20% - Accent6 3 5 5" xfId="9214" xr:uid="{A95FD358-5E8C-4DA2-B79A-9287F422F346}"/>
    <cellStyle name="20% - Accent6 3 6" xfId="1787" xr:uid="{00000000-0005-0000-0000-00002A070000}"/>
    <cellStyle name="20% - Accent6 3 6 2" xfId="1788" xr:uid="{00000000-0005-0000-0000-00002B070000}"/>
    <cellStyle name="20% - Accent6 3 6 2 2" xfId="1789" xr:uid="{00000000-0005-0000-0000-00002C070000}"/>
    <cellStyle name="20% - Accent6 3 6 2 2 2" xfId="1790" xr:uid="{00000000-0005-0000-0000-00002D070000}"/>
    <cellStyle name="20% - Accent6 3 6 2 2 3" xfId="9220" xr:uid="{EEA7B97B-A98D-420B-8464-4889C7D7CC64}"/>
    <cellStyle name="20% - Accent6 3 6 2 3" xfId="1791" xr:uid="{00000000-0005-0000-0000-00002E070000}"/>
    <cellStyle name="20% - Accent6 3 6 2 4" xfId="9219" xr:uid="{DFD9B77F-9BF6-40E5-9FC5-DC11452D63B5}"/>
    <cellStyle name="20% - Accent6 3 6 3" xfId="1792" xr:uid="{00000000-0005-0000-0000-00002F070000}"/>
    <cellStyle name="20% - Accent6 3 6 3 2" xfId="1793" xr:uid="{00000000-0005-0000-0000-000030070000}"/>
    <cellStyle name="20% - Accent6 3 6 3 3" xfId="9221" xr:uid="{E2D67388-5A2E-47EC-93BC-FD4D3965A2B8}"/>
    <cellStyle name="20% - Accent6 3 6 4" xfId="1794" xr:uid="{00000000-0005-0000-0000-000031070000}"/>
    <cellStyle name="20% - Accent6 3 6 5" xfId="9218" xr:uid="{056A78AF-C417-420F-9746-0175B67F38F5}"/>
    <cellStyle name="20% - Accent6 3 7" xfId="1795" xr:uid="{00000000-0005-0000-0000-000032070000}"/>
    <cellStyle name="20% - Accent6 3 7 2" xfId="1796" xr:uid="{00000000-0005-0000-0000-000033070000}"/>
    <cellStyle name="20% - Accent6 3 7 2 2" xfId="1797" xr:uid="{00000000-0005-0000-0000-000034070000}"/>
    <cellStyle name="20% - Accent6 3 7 2 3" xfId="9223" xr:uid="{CDCC3E06-81DA-4F39-A061-AF4E78037687}"/>
    <cellStyle name="20% - Accent6 3 7 3" xfId="1798" xr:uid="{00000000-0005-0000-0000-000035070000}"/>
    <cellStyle name="20% - Accent6 3 7 4" xfId="9222" xr:uid="{DD6C8E0B-4A30-42F6-BA26-8E2351452870}"/>
    <cellStyle name="20% - Accent6 3 8" xfId="1799" xr:uid="{00000000-0005-0000-0000-000036070000}"/>
    <cellStyle name="20% - Accent6 3 8 2" xfId="1800" xr:uid="{00000000-0005-0000-0000-000037070000}"/>
    <cellStyle name="20% - Accent6 3 8 3" xfId="9224" xr:uid="{1D2E1CA5-8954-4977-B051-1AEE7725FE74}"/>
    <cellStyle name="20% - Accent6 3 9" xfId="1801" xr:uid="{00000000-0005-0000-0000-000038070000}"/>
    <cellStyle name="20% - Accent6 4" xfId="1802" xr:uid="{00000000-0005-0000-0000-000039070000}"/>
    <cellStyle name="20% - Accent6 4 2" xfId="1803" xr:uid="{00000000-0005-0000-0000-00003A070000}"/>
    <cellStyle name="20% - Accent6 4 2 2" xfId="1804" xr:uid="{00000000-0005-0000-0000-00003B070000}"/>
    <cellStyle name="20% - Accent6 4 2 2 2" xfId="1805" xr:uid="{00000000-0005-0000-0000-00003C070000}"/>
    <cellStyle name="20% - Accent6 4 2 2 2 2" xfId="1806" xr:uid="{00000000-0005-0000-0000-00003D070000}"/>
    <cellStyle name="20% - Accent6 4 2 2 2 3" xfId="9228" xr:uid="{676059AB-52F6-45D1-9DBF-90D4E6E6CB4B}"/>
    <cellStyle name="20% - Accent6 4 2 2 3" xfId="1807" xr:uid="{00000000-0005-0000-0000-00003E070000}"/>
    <cellStyle name="20% - Accent6 4 2 2 4" xfId="9227" xr:uid="{6CF20DBC-5998-4B75-8017-1B9208C7CF9F}"/>
    <cellStyle name="20% - Accent6 4 2 3" xfId="1808" xr:uid="{00000000-0005-0000-0000-00003F070000}"/>
    <cellStyle name="20% - Accent6 4 2 3 2" xfId="1809" xr:uid="{00000000-0005-0000-0000-000040070000}"/>
    <cellStyle name="20% - Accent6 4 2 3 3" xfId="9229" xr:uid="{AE022CDD-B0B6-4B97-80EA-FB2ADBB07016}"/>
    <cellStyle name="20% - Accent6 4 2 4" xfId="1810" xr:uid="{00000000-0005-0000-0000-000041070000}"/>
    <cellStyle name="20% - Accent6 4 2 5" xfId="9226" xr:uid="{EA8C5087-E833-480D-90AE-04F95E37FE04}"/>
    <cellStyle name="20% - Accent6 4 3" xfId="1811" xr:uid="{00000000-0005-0000-0000-000042070000}"/>
    <cellStyle name="20% - Accent6 4 3 2" xfId="1812" xr:uid="{00000000-0005-0000-0000-000043070000}"/>
    <cellStyle name="20% - Accent6 4 3 2 2" xfId="1813" xr:uid="{00000000-0005-0000-0000-000044070000}"/>
    <cellStyle name="20% - Accent6 4 3 2 2 2" xfId="1814" xr:uid="{00000000-0005-0000-0000-000045070000}"/>
    <cellStyle name="20% - Accent6 4 3 2 2 3" xfId="9232" xr:uid="{2EEA34E4-B904-464C-8C7F-40988E5B8FA8}"/>
    <cellStyle name="20% - Accent6 4 3 2 3" xfId="1815" xr:uid="{00000000-0005-0000-0000-000046070000}"/>
    <cellStyle name="20% - Accent6 4 3 2 4" xfId="9231" xr:uid="{80BDF8BF-9326-4EDD-B592-5BFF14DE0828}"/>
    <cellStyle name="20% - Accent6 4 3 3" xfId="1816" xr:uid="{00000000-0005-0000-0000-000047070000}"/>
    <cellStyle name="20% - Accent6 4 3 3 2" xfId="1817" xr:uid="{00000000-0005-0000-0000-000048070000}"/>
    <cellStyle name="20% - Accent6 4 3 3 3" xfId="9233" xr:uid="{D4938398-B7FF-4E32-B383-B4F81D15B303}"/>
    <cellStyle name="20% - Accent6 4 3 4" xfId="1818" xr:uid="{00000000-0005-0000-0000-000049070000}"/>
    <cellStyle name="20% - Accent6 4 3 5" xfId="9230" xr:uid="{5A8901B2-6609-4358-827C-1E4FD264E75A}"/>
    <cellStyle name="20% - Accent6 4 4" xfId="1819" xr:uid="{00000000-0005-0000-0000-00004A070000}"/>
    <cellStyle name="20% - Accent6 4 4 2" xfId="1820" xr:uid="{00000000-0005-0000-0000-00004B070000}"/>
    <cellStyle name="20% - Accent6 4 4 2 2" xfId="1821" xr:uid="{00000000-0005-0000-0000-00004C070000}"/>
    <cellStyle name="20% - Accent6 4 4 2 2 2" xfId="1822" xr:uid="{00000000-0005-0000-0000-00004D070000}"/>
    <cellStyle name="20% - Accent6 4 4 2 2 3" xfId="9236" xr:uid="{A1D190C1-A798-4C06-8BFE-E84B550228B0}"/>
    <cellStyle name="20% - Accent6 4 4 2 3" xfId="1823" xr:uid="{00000000-0005-0000-0000-00004E070000}"/>
    <cellStyle name="20% - Accent6 4 4 2 4" xfId="9235" xr:uid="{8D50516B-557E-45F6-BA82-0E76DFD1B08C}"/>
    <cellStyle name="20% - Accent6 4 4 3" xfId="1824" xr:uid="{00000000-0005-0000-0000-00004F070000}"/>
    <cellStyle name="20% - Accent6 4 4 3 2" xfId="1825" xr:uid="{00000000-0005-0000-0000-000050070000}"/>
    <cellStyle name="20% - Accent6 4 4 3 3" xfId="9237" xr:uid="{92B70081-21D8-4052-851F-6798B55AD7BA}"/>
    <cellStyle name="20% - Accent6 4 4 4" xfId="1826" xr:uid="{00000000-0005-0000-0000-000051070000}"/>
    <cellStyle name="20% - Accent6 4 4 5" xfId="9234" xr:uid="{1C7CD7E1-0E2D-432A-AD40-CDD2FD7F9362}"/>
    <cellStyle name="20% - Accent6 4 5" xfId="1827" xr:uid="{00000000-0005-0000-0000-000052070000}"/>
    <cellStyle name="20% - Accent6 4 5 2" xfId="1828" xr:uid="{00000000-0005-0000-0000-000053070000}"/>
    <cellStyle name="20% - Accent6 4 5 2 2" xfId="1829" xr:uid="{00000000-0005-0000-0000-000054070000}"/>
    <cellStyle name="20% - Accent6 4 5 2 2 2" xfId="1830" xr:uid="{00000000-0005-0000-0000-000055070000}"/>
    <cellStyle name="20% - Accent6 4 5 2 2 3" xfId="9240" xr:uid="{3376A114-2AE7-4CAB-B990-E518DA078FA2}"/>
    <cellStyle name="20% - Accent6 4 5 2 3" xfId="1831" xr:uid="{00000000-0005-0000-0000-000056070000}"/>
    <cellStyle name="20% - Accent6 4 5 2 4" xfId="9239" xr:uid="{2FDA7998-8EBC-47A1-B7A6-9CFCBDF149B4}"/>
    <cellStyle name="20% - Accent6 4 5 3" xfId="1832" xr:uid="{00000000-0005-0000-0000-000057070000}"/>
    <cellStyle name="20% - Accent6 4 5 3 2" xfId="1833" xr:uid="{00000000-0005-0000-0000-000058070000}"/>
    <cellStyle name="20% - Accent6 4 5 3 3" xfId="9241" xr:uid="{E6E1711B-16CB-422E-8F8B-2420FD4E4CEC}"/>
    <cellStyle name="20% - Accent6 4 5 4" xfId="1834" xr:uid="{00000000-0005-0000-0000-000059070000}"/>
    <cellStyle name="20% - Accent6 4 5 5" xfId="9238" xr:uid="{56AC0785-1686-43E4-845A-C53BB81E2C3D}"/>
    <cellStyle name="20% - Accent6 4 6" xfId="1835" xr:uid="{00000000-0005-0000-0000-00005A070000}"/>
    <cellStyle name="20% - Accent6 4 6 2" xfId="1836" xr:uid="{00000000-0005-0000-0000-00005B070000}"/>
    <cellStyle name="20% - Accent6 4 6 2 2" xfId="1837" xr:uid="{00000000-0005-0000-0000-00005C070000}"/>
    <cellStyle name="20% - Accent6 4 6 2 3" xfId="9243" xr:uid="{1D61E536-9797-4A27-B647-6B8B8098C6FD}"/>
    <cellStyle name="20% - Accent6 4 6 3" xfId="1838" xr:uid="{00000000-0005-0000-0000-00005D070000}"/>
    <cellStyle name="20% - Accent6 4 6 4" xfId="9242" xr:uid="{90B727EB-2E39-4885-81F7-DF7ACEEEA270}"/>
    <cellStyle name="20% - Accent6 4 7" xfId="1839" xr:uid="{00000000-0005-0000-0000-00005E070000}"/>
    <cellStyle name="20% - Accent6 4 7 2" xfId="1840" xr:uid="{00000000-0005-0000-0000-00005F070000}"/>
    <cellStyle name="20% - Accent6 4 7 3" xfId="9244" xr:uid="{CD1362FB-2EA2-4BB3-B056-F32615A023C6}"/>
    <cellStyle name="20% - Accent6 4 8" xfId="1841" xr:uid="{00000000-0005-0000-0000-000060070000}"/>
    <cellStyle name="20% - Accent6 4 9" xfId="9225" xr:uid="{905A196C-9F19-4B3C-B819-6E561D03FF7F}"/>
    <cellStyle name="20% - Accent6 5" xfId="1842" xr:uid="{00000000-0005-0000-0000-000061070000}"/>
    <cellStyle name="20% - Accent6 5 2" xfId="1843" xr:uid="{00000000-0005-0000-0000-000062070000}"/>
    <cellStyle name="20% - Accent6 5 2 2" xfId="1844" xr:uid="{00000000-0005-0000-0000-000063070000}"/>
    <cellStyle name="20% - Accent6 5 2 2 2" xfId="1845" xr:uid="{00000000-0005-0000-0000-000064070000}"/>
    <cellStyle name="20% - Accent6 5 2 2 3" xfId="9247" xr:uid="{D38FDB34-C2EC-4CE2-9EDB-2E40DB03404B}"/>
    <cellStyle name="20% - Accent6 5 2 3" xfId="1846" xr:uid="{00000000-0005-0000-0000-000065070000}"/>
    <cellStyle name="20% - Accent6 5 2 4" xfId="9246" xr:uid="{30D73DC4-5529-441F-8015-0F6DA2214B93}"/>
    <cellStyle name="20% - Accent6 5 3" xfId="1847" xr:uid="{00000000-0005-0000-0000-000066070000}"/>
    <cellStyle name="20% - Accent6 5 3 2" xfId="1848" xr:uid="{00000000-0005-0000-0000-000067070000}"/>
    <cellStyle name="20% - Accent6 5 3 3" xfId="9248" xr:uid="{17AC5C4F-6EA6-48E9-A131-3BD9168E9149}"/>
    <cellStyle name="20% - Accent6 5 4" xfId="1849" xr:uid="{00000000-0005-0000-0000-000068070000}"/>
    <cellStyle name="20% - Accent6 5 5" xfId="9245" xr:uid="{75612857-F53E-4ED3-BE50-C7528F579775}"/>
    <cellStyle name="20% - Accent6 6" xfId="1850" xr:uid="{00000000-0005-0000-0000-000069070000}"/>
    <cellStyle name="20% - Accent6 6 2" xfId="1851" xr:uid="{00000000-0005-0000-0000-00006A070000}"/>
    <cellStyle name="20% - Accent6 6 2 2" xfId="1852" xr:uid="{00000000-0005-0000-0000-00006B070000}"/>
    <cellStyle name="20% - Accent6 6 2 2 2" xfId="1853" xr:uid="{00000000-0005-0000-0000-00006C070000}"/>
    <cellStyle name="20% - Accent6 6 2 2 3" xfId="9251" xr:uid="{433EC479-59ED-4DC9-AD44-76C1752F1E61}"/>
    <cellStyle name="20% - Accent6 6 2 3" xfId="1854" xr:uid="{00000000-0005-0000-0000-00006D070000}"/>
    <cellStyle name="20% - Accent6 6 2 4" xfId="9250" xr:uid="{FA30383D-80DF-4B21-B4B7-5D04F54E8B3D}"/>
    <cellStyle name="20% - Accent6 6 3" xfId="1855" xr:uid="{00000000-0005-0000-0000-00006E070000}"/>
    <cellStyle name="20% - Accent6 6 3 2" xfId="1856" xr:uid="{00000000-0005-0000-0000-00006F070000}"/>
    <cellStyle name="20% - Accent6 6 3 3" xfId="9252" xr:uid="{B15754E0-C223-43A3-A9B6-D598C1F74A8A}"/>
    <cellStyle name="20% - Accent6 6 4" xfId="1857" xr:uid="{00000000-0005-0000-0000-000070070000}"/>
    <cellStyle name="20% - Accent6 6 5" xfId="9249" xr:uid="{09AE60E3-2E4B-4EF9-AB64-12D53819E086}"/>
    <cellStyle name="20% - Accent6 7" xfId="1858" xr:uid="{00000000-0005-0000-0000-000071070000}"/>
    <cellStyle name="20% - Accent6 7 2" xfId="1859" xr:uid="{00000000-0005-0000-0000-000072070000}"/>
    <cellStyle name="20% - Accent6 7 2 2" xfId="1860" xr:uid="{00000000-0005-0000-0000-000073070000}"/>
    <cellStyle name="20% - Accent6 7 2 2 2" xfId="1861" xr:uid="{00000000-0005-0000-0000-000074070000}"/>
    <cellStyle name="20% - Accent6 7 2 2 3" xfId="9255" xr:uid="{7619EE6C-6F02-4D3D-B025-8092EE90AF49}"/>
    <cellStyle name="20% - Accent6 7 2 3" xfId="1862" xr:uid="{00000000-0005-0000-0000-000075070000}"/>
    <cellStyle name="20% - Accent6 7 2 4" xfId="9254" xr:uid="{13E426B3-2A3F-43C9-8222-D5351E22D80B}"/>
    <cellStyle name="20% - Accent6 7 3" xfId="1863" xr:uid="{00000000-0005-0000-0000-000076070000}"/>
    <cellStyle name="20% - Accent6 7 3 2" xfId="1864" xr:uid="{00000000-0005-0000-0000-000077070000}"/>
    <cellStyle name="20% - Accent6 7 3 3" xfId="9256" xr:uid="{308BF670-F000-4624-9314-172BF4421FB9}"/>
    <cellStyle name="20% - Accent6 7 4" xfId="1865" xr:uid="{00000000-0005-0000-0000-000078070000}"/>
    <cellStyle name="20% - Accent6 7 5" xfId="9253" xr:uid="{30F0C629-9DD2-4301-80E0-BF1CFCA0D078}"/>
    <cellStyle name="20% - Accent6 8" xfId="1866" xr:uid="{00000000-0005-0000-0000-000079070000}"/>
    <cellStyle name="20% - Accent6 8 2" xfId="1867" xr:uid="{00000000-0005-0000-0000-00007A070000}"/>
    <cellStyle name="20% - Accent6 8 2 2" xfId="1868" xr:uid="{00000000-0005-0000-0000-00007B070000}"/>
    <cellStyle name="20% - Accent6 8 2 2 2" xfId="1869" xr:uid="{00000000-0005-0000-0000-00007C070000}"/>
    <cellStyle name="20% - Accent6 8 2 2 3" xfId="9259" xr:uid="{F6C81226-FF24-45C0-A7FF-905647AB6676}"/>
    <cellStyle name="20% - Accent6 8 2 3" xfId="1870" xr:uid="{00000000-0005-0000-0000-00007D070000}"/>
    <cellStyle name="20% - Accent6 8 2 4" xfId="9258" xr:uid="{9DA988CF-46F8-4AFB-B1D1-8DCC79A02863}"/>
    <cellStyle name="20% - Accent6 8 3" xfId="1871" xr:uid="{00000000-0005-0000-0000-00007E070000}"/>
    <cellStyle name="20% - Accent6 8 3 2" xfId="1872" xr:uid="{00000000-0005-0000-0000-00007F070000}"/>
    <cellStyle name="20% - Accent6 8 3 3" xfId="9260" xr:uid="{92D6D8AD-76C3-48A1-9C3E-E0F76D03238A}"/>
    <cellStyle name="20% - Accent6 8 4" xfId="1873" xr:uid="{00000000-0005-0000-0000-000080070000}"/>
    <cellStyle name="20% - Accent6 8 5" xfId="9257" xr:uid="{B55C485A-F9C4-4E72-9EE1-9F20D1A8FACF}"/>
    <cellStyle name="40% - Accent1 2" xfId="1874" xr:uid="{00000000-0005-0000-0000-000081070000}"/>
    <cellStyle name="40% - Accent1 2 10" xfId="1875" xr:uid="{00000000-0005-0000-0000-000082070000}"/>
    <cellStyle name="40% - Accent1 2 11" xfId="9261" xr:uid="{9625CCEF-7AF6-4B04-9355-EA78B8F758E9}"/>
    <cellStyle name="40% - Accent1 2 2" xfId="1876" xr:uid="{00000000-0005-0000-0000-000083070000}"/>
    <cellStyle name="40% - Accent1 2 2 10" xfId="9262" xr:uid="{EE3AA643-163C-495E-80E4-F4EFD7989692}"/>
    <cellStyle name="40% - Accent1 2 2 2" xfId="1877" xr:uid="{00000000-0005-0000-0000-000084070000}"/>
    <cellStyle name="40% - Accent1 2 2 2 2" xfId="1878" xr:uid="{00000000-0005-0000-0000-000085070000}"/>
    <cellStyle name="40% - Accent1 2 2 2 2 2" xfId="1879" xr:uid="{00000000-0005-0000-0000-000086070000}"/>
    <cellStyle name="40% - Accent1 2 2 2 2 2 2" xfId="1880" xr:uid="{00000000-0005-0000-0000-000087070000}"/>
    <cellStyle name="40% - Accent1 2 2 2 2 2 2 2" xfId="1881" xr:uid="{00000000-0005-0000-0000-000088070000}"/>
    <cellStyle name="40% - Accent1 2 2 2 2 2 2 3" xfId="9266" xr:uid="{5F7EC829-4001-4298-B8C4-45D8227F7D4F}"/>
    <cellStyle name="40% - Accent1 2 2 2 2 2 3" xfId="1882" xr:uid="{00000000-0005-0000-0000-000089070000}"/>
    <cellStyle name="40% - Accent1 2 2 2 2 2 4" xfId="9265" xr:uid="{9C333805-E57B-43AA-B8BE-DD32B76B1A33}"/>
    <cellStyle name="40% - Accent1 2 2 2 2 3" xfId="1883" xr:uid="{00000000-0005-0000-0000-00008A070000}"/>
    <cellStyle name="40% - Accent1 2 2 2 2 3 2" xfId="1884" xr:uid="{00000000-0005-0000-0000-00008B070000}"/>
    <cellStyle name="40% - Accent1 2 2 2 2 3 3" xfId="9267" xr:uid="{7E1F70D5-E6D3-4E8E-87C0-DDB4119DF99B}"/>
    <cellStyle name="40% - Accent1 2 2 2 2 4" xfId="1885" xr:uid="{00000000-0005-0000-0000-00008C070000}"/>
    <cellStyle name="40% - Accent1 2 2 2 2 5" xfId="9264" xr:uid="{C143906F-BECA-4DEB-915C-C365D2237479}"/>
    <cellStyle name="40% - Accent1 2 2 2 3" xfId="1886" xr:uid="{00000000-0005-0000-0000-00008D070000}"/>
    <cellStyle name="40% - Accent1 2 2 2 3 2" xfId="1887" xr:uid="{00000000-0005-0000-0000-00008E070000}"/>
    <cellStyle name="40% - Accent1 2 2 2 3 2 2" xfId="1888" xr:uid="{00000000-0005-0000-0000-00008F070000}"/>
    <cellStyle name="40% - Accent1 2 2 2 3 2 2 2" xfId="1889" xr:uid="{00000000-0005-0000-0000-000090070000}"/>
    <cellStyle name="40% - Accent1 2 2 2 3 2 2 3" xfId="9270" xr:uid="{92F633AB-E1FC-48CC-9173-8C05F6AA4180}"/>
    <cellStyle name="40% - Accent1 2 2 2 3 2 3" xfId="1890" xr:uid="{00000000-0005-0000-0000-000091070000}"/>
    <cellStyle name="40% - Accent1 2 2 2 3 2 4" xfId="9269" xr:uid="{28B66988-DA9D-4847-A3F7-89B5C177AF7A}"/>
    <cellStyle name="40% - Accent1 2 2 2 3 3" xfId="1891" xr:uid="{00000000-0005-0000-0000-000092070000}"/>
    <cellStyle name="40% - Accent1 2 2 2 3 3 2" xfId="1892" xr:uid="{00000000-0005-0000-0000-000093070000}"/>
    <cellStyle name="40% - Accent1 2 2 2 3 3 3" xfId="9271" xr:uid="{39E25A70-021D-4B5A-BEC2-9A3B2FC286E3}"/>
    <cellStyle name="40% - Accent1 2 2 2 3 4" xfId="1893" xr:uid="{00000000-0005-0000-0000-000094070000}"/>
    <cellStyle name="40% - Accent1 2 2 2 3 5" xfId="9268" xr:uid="{0C7C09F9-4CEE-4FF0-AA1D-51FF4CAFC0BD}"/>
    <cellStyle name="40% - Accent1 2 2 2 4" xfId="1894" xr:uid="{00000000-0005-0000-0000-000095070000}"/>
    <cellStyle name="40% - Accent1 2 2 2 4 2" xfId="1895" xr:uid="{00000000-0005-0000-0000-000096070000}"/>
    <cellStyle name="40% - Accent1 2 2 2 4 2 2" xfId="1896" xr:uid="{00000000-0005-0000-0000-000097070000}"/>
    <cellStyle name="40% - Accent1 2 2 2 4 2 2 2" xfId="1897" xr:uid="{00000000-0005-0000-0000-000098070000}"/>
    <cellStyle name="40% - Accent1 2 2 2 4 2 2 3" xfId="9274" xr:uid="{B4F39924-A6E0-408D-A974-BEF5BFBA46AD}"/>
    <cellStyle name="40% - Accent1 2 2 2 4 2 3" xfId="1898" xr:uid="{00000000-0005-0000-0000-000099070000}"/>
    <cellStyle name="40% - Accent1 2 2 2 4 2 4" xfId="9273" xr:uid="{63221675-DB5F-4EC2-9AFD-4EEE3C538FBF}"/>
    <cellStyle name="40% - Accent1 2 2 2 4 3" xfId="1899" xr:uid="{00000000-0005-0000-0000-00009A070000}"/>
    <cellStyle name="40% - Accent1 2 2 2 4 3 2" xfId="1900" xr:uid="{00000000-0005-0000-0000-00009B070000}"/>
    <cellStyle name="40% - Accent1 2 2 2 4 3 3" xfId="9275" xr:uid="{C042CD0E-8E18-4B1E-9299-F1F050447230}"/>
    <cellStyle name="40% - Accent1 2 2 2 4 4" xfId="1901" xr:uid="{00000000-0005-0000-0000-00009C070000}"/>
    <cellStyle name="40% - Accent1 2 2 2 4 5" xfId="9272" xr:uid="{93D502C7-5F3A-4220-9976-5FF46D7D5613}"/>
    <cellStyle name="40% - Accent1 2 2 2 5" xfId="1902" xr:uid="{00000000-0005-0000-0000-00009D070000}"/>
    <cellStyle name="40% - Accent1 2 2 2 5 2" xfId="1903" xr:uid="{00000000-0005-0000-0000-00009E070000}"/>
    <cellStyle name="40% - Accent1 2 2 2 5 2 2" xfId="1904" xr:uid="{00000000-0005-0000-0000-00009F070000}"/>
    <cellStyle name="40% - Accent1 2 2 2 5 2 2 2" xfId="1905" xr:uid="{00000000-0005-0000-0000-0000A0070000}"/>
    <cellStyle name="40% - Accent1 2 2 2 5 2 2 3" xfId="9278" xr:uid="{7FB887E3-D770-4C83-8C0E-A5BF560198BB}"/>
    <cellStyle name="40% - Accent1 2 2 2 5 2 3" xfId="1906" xr:uid="{00000000-0005-0000-0000-0000A1070000}"/>
    <cellStyle name="40% - Accent1 2 2 2 5 2 4" xfId="9277" xr:uid="{A1F7B2E9-B161-4663-9992-2623AD8902C3}"/>
    <cellStyle name="40% - Accent1 2 2 2 5 3" xfId="1907" xr:uid="{00000000-0005-0000-0000-0000A2070000}"/>
    <cellStyle name="40% - Accent1 2 2 2 5 3 2" xfId="1908" xr:uid="{00000000-0005-0000-0000-0000A3070000}"/>
    <cellStyle name="40% - Accent1 2 2 2 5 3 3" xfId="9279" xr:uid="{C5B8B9A2-F1CD-4933-9625-DFA2A668C97B}"/>
    <cellStyle name="40% - Accent1 2 2 2 5 4" xfId="1909" xr:uid="{00000000-0005-0000-0000-0000A4070000}"/>
    <cellStyle name="40% - Accent1 2 2 2 5 5" xfId="9276" xr:uid="{4FC9C837-43B4-4052-ACD9-BADE508F8C86}"/>
    <cellStyle name="40% - Accent1 2 2 2 6" xfId="1910" xr:uid="{00000000-0005-0000-0000-0000A5070000}"/>
    <cellStyle name="40% - Accent1 2 2 2 6 2" xfId="1911" xr:uid="{00000000-0005-0000-0000-0000A6070000}"/>
    <cellStyle name="40% - Accent1 2 2 2 6 2 2" xfId="1912" xr:uid="{00000000-0005-0000-0000-0000A7070000}"/>
    <cellStyle name="40% - Accent1 2 2 2 6 2 3" xfId="9281" xr:uid="{426A5FB8-AC5F-4168-8358-76CFE7E578E1}"/>
    <cellStyle name="40% - Accent1 2 2 2 6 3" xfId="1913" xr:uid="{00000000-0005-0000-0000-0000A8070000}"/>
    <cellStyle name="40% - Accent1 2 2 2 6 4" xfId="9280" xr:uid="{BC43D4DD-10D0-47BF-994B-AB10E04CA37A}"/>
    <cellStyle name="40% - Accent1 2 2 2 7" xfId="1914" xr:uid="{00000000-0005-0000-0000-0000A9070000}"/>
    <cellStyle name="40% - Accent1 2 2 2 7 2" xfId="1915" xr:uid="{00000000-0005-0000-0000-0000AA070000}"/>
    <cellStyle name="40% - Accent1 2 2 2 7 3" xfId="9282" xr:uid="{4F7741CD-674E-48DC-B42C-48907CC1C46B}"/>
    <cellStyle name="40% - Accent1 2 2 2 8" xfId="1916" xr:uid="{00000000-0005-0000-0000-0000AB070000}"/>
    <cellStyle name="40% - Accent1 2 2 2 9" xfId="9263" xr:uid="{EA8BECC2-4CC8-486D-8BEB-F765BABA7B04}"/>
    <cellStyle name="40% - Accent1 2 2 3" xfId="1917" xr:uid="{00000000-0005-0000-0000-0000AC070000}"/>
    <cellStyle name="40% - Accent1 2 2 3 2" xfId="1918" xr:uid="{00000000-0005-0000-0000-0000AD070000}"/>
    <cellStyle name="40% - Accent1 2 2 3 2 2" xfId="1919" xr:uid="{00000000-0005-0000-0000-0000AE070000}"/>
    <cellStyle name="40% - Accent1 2 2 3 2 2 2" xfId="1920" xr:uid="{00000000-0005-0000-0000-0000AF070000}"/>
    <cellStyle name="40% - Accent1 2 2 3 2 2 3" xfId="9285" xr:uid="{BE85145A-3B51-4A11-B2F0-43F209B21672}"/>
    <cellStyle name="40% - Accent1 2 2 3 2 3" xfId="1921" xr:uid="{00000000-0005-0000-0000-0000B0070000}"/>
    <cellStyle name="40% - Accent1 2 2 3 2 4" xfId="9284" xr:uid="{2DF912C2-395A-4A5E-9E46-E29E51076D72}"/>
    <cellStyle name="40% - Accent1 2 2 3 3" xfId="1922" xr:uid="{00000000-0005-0000-0000-0000B1070000}"/>
    <cellStyle name="40% - Accent1 2 2 3 3 2" xfId="1923" xr:uid="{00000000-0005-0000-0000-0000B2070000}"/>
    <cellStyle name="40% - Accent1 2 2 3 3 3" xfId="9286" xr:uid="{D6B1B364-0956-483F-B4D2-D6F5F1A07121}"/>
    <cellStyle name="40% - Accent1 2 2 3 4" xfId="1924" xr:uid="{00000000-0005-0000-0000-0000B3070000}"/>
    <cellStyle name="40% - Accent1 2 2 3 5" xfId="9283" xr:uid="{92E3F320-E136-4475-93FF-D7AC1C4529AC}"/>
    <cellStyle name="40% - Accent1 2 2 4" xfId="1925" xr:uid="{00000000-0005-0000-0000-0000B4070000}"/>
    <cellStyle name="40% - Accent1 2 2 4 2" xfId="1926" xr:uid="{00000000-0005-0000-0000-0000B5070000}"/>
    <cellStyle name="40% - Accent1 2 2 4 2 2" xfId="1927" xr:uid="{00000000-0005-0000-0000-0000B6070000}"/>
    <cellStyle name="40% - Accent1 2 2 4 2 2 2" xfId="1928" xr:uid="{00000000-0005-0000-0000-0000B7070000}"/>
    <cellStyle name="40% - Accent1 2 2 4 2 2 3" xfId="9289" xr:uid="{73FCADFC-9CB0-4D2B-9B4F-9A990E728C43}"/>
    <cellStyle name="40% - Accent1 2 2 4 2 3" xfId="1929" xr:uid="{00000000-0005-0000-0000-0000B8070000}"/>
    <cellStyle name="40% - Accent1 2 2 4 2 4" xfId="9288" xr:uid="{777031AD-C007-4B3B-A054-ABC0AE350D6D}"/>
    <cellStyle name="40% - Accent1 2 2 4 3" xfId="1930" xr:uid="{00000000-0005-0000-0000-0000B9070000}"/>
    <cellStyle name="40% - Accent1 2 2 4 3 2" xfId="1931" xr:uid="{00000000-0005-0000-0000-0000BA070000}"/>
    <cellStyle name="40% - Accent1 2 2 4 3 3" xfId="9290" xr:uid="{E307A582-9ADB-409D-9C50-279F7E0DFA54}"/>
    <cellStyle name="40% - Accent1 2 2 4 4" xfId="1932" xr:uid="{00000000-0005-0000-0000-0000BB070000}"/>
    <cellStyle name="40% - Accent1 2 2 4 5" xfId="9287" xr:uid="{1C800718-1742-4984-A871-821883FDC686}"/>
    <cellStyle name="40% - Accent1 2 2 5" xfId="1933" xr:uid="{00000000-0005-0000-0000-0000BC070000}"/>
    <cellStyle name="40% - Accent1 2 2 5 2" xfId="1934" xr:uid="{00000000-0005-0000-0000-0000BD070000}"/>
    <cellStyle name="40% - Accent1 2 2 5 2 2" xfId="1935" xr:uid="{00000000-0005-0000-0000-0000BE070000}"/>
    <cellStyle name="40% - Accent1 2 2 5 2 2 2" xfId="1936" xr:uid="{00000000-0005-0000-0000-0000BF070000}"/>
    <cellStyle name="40% - Accent1 2 2 5 2 2 3" xfId="9293" xr:uid="{BBFFCA74-74BF-421C-B3A3-C96D27ECFA0E}"/>
    <cellStyle name="40% - Accent1 2 2 5 2 3" xfId="1937" xr:uid="{00000000-0005-0000-0000-0000C0070000}"/>
    <cellStyle name="40% - Accent1 2 2 5 2 4" xfId="9292" xr:uid="{626CF8F9-9B57-4DD5-95B7-99332756D714}"/>
    <cellStyle name="40% - Accent1 2 2 5 3" xfId="1938" xr:uid="{00000000-0005-0000-0000-0000C1070000}"/>
    <cellStyle name="40% - Accent1 2 2 5 3 2" xfId="1939" xr:uid="{00000000-0005-0000-0000-0000C2070000}"/>
    <cellStyle name="40% - Accent1 2 2 5 3 3" xfId="9294" xr:uid="{8F60EE0F-AA22-4454-8B1B-E5F48DDE7BAF}"/>
    <cellStyle name="40% - Accent1 2 2 5 4" xfId="1940" xr:uid="{00000000-0005-0000-0000-0000C3070000}"/>
    <cellStyle name="40% - Accent1 2 2 5 5" xfId="9291" xr:uid="{0D94B347-EFD7-42E0-A815-17A4DE362386}"/>
    <cellStyle name="40% - Accent1 2 2 6" xfId="1941" xr:uid="{00000000-0005-0000-0000-0000C4070000}"/>
    <cellStyle name="40% - Accent1 2 2 6 2" xfId="1942" xr:uid="{00000000-0005-0000-0000-0000C5070000}"/>
    <cellStyle name="40% - Accent1 2 2 6 2 2" xfId="1943" xr:uid="{00000000-0005-0000-0000-0000C6070000}"/>
    <cellStyle name="40% - Accent1 2 2 6 2 2 2" xfId="1944" xr:uid="{00000000-0005-0000-0000-0000C7070000}"/>
    <cellStyle name="40% - Accent1 2 2 6 2 2 3" xfId="9297" xr:uid="{9077AEA3-F6B4-464A-82AE-55BF723B9731}"/>
    <cellStyle name="40% - Accent1 2 2 6 2 3" xfId="1945" xr:uid="{00000000-0005-0000-0000-0000C8070000}"/>
    <cellStyle name="40% - Accent1 2 2 6 2 4" xfId="9296" xr:uid="{40CB5E69-AAA7-4F8C-8DF1-E3F32E33622F}"/>
    <cellStyle name="40% - Accent1 2 2 6 3" xfId="1946" xr:uid="{00000000-0005-0000-0000-0000C9070000}"/>
    <cellStyle name="40% - Accent1 2 2 6 3 2" xfId="1947" xr:uid="{00000000-0005-0000-0000-0000CA070000}"/>
    <cellStyle name="40% - Accent1 2 2 6 3 3" xfId="9298" xr:uid="{87ECE3C8-8757-4A23-8C9F-08EB322CCFAB}"/>
    <cellStyle name="40% - Accent1 2 2 6 4" xfId="1948" xr:uid="{00000000-0005-0000-0000-0000CB070000}"/>
    <cellStyle name="40% - Accent1 2 2 6 5" xfId="9295" xr:uid="{A55216BA-CA49-4F0D-B2CB-387ED8B2C1FC}"/>
    <cellStyle name="40% - Accent1 2 2 7" xfId="1949" xr:uid="{00000000-0005-0000-0000-0000CC070000}"/>
    <cellStyle name="40% - Accent1 2 2 7 2" xfId="1950" xr:uid="{00000000-0005-0000-0000-0000CD070000}"/>
    <cellStyle name="40% - Accent1 2 2 7 2 2" xfId="1951" xr:uid="{00000000-0005-0000-0000-0000CE070000}"/>
    <cellStyle name="40% - Accent1 2 2 7 2 3" xfId="9300" xr:uid="{16B6197F-F70B-4A9B-86CD-CEE9E1FDB220}"/>
    <cellStyle name="40% - Accent1 2 2 7 3" xfId="1952" xr:uid="{00000000-0005-0000-0000-0000CF070000}"/>
    <cellStyle name="40% - Accent1 2 2 7 4" xfId="9299" xr:uid="{9AD4FA9E-6DFA-4F88-8A01-2CB2974DFCB5}"/>
    <cellStyle name="40% - Accent1 2 2 8" xfId="1953" xr:uid="{00000000-0005-0000-0000-0000D0070000}"/>
    <cellStyle name="40% - Accent1 2 2 8 2" xfId="1954" xr:uid="{00000000-0005-0000-0000-0000D1070000}"/>
    <cellStyle name="40% - Accent1 2 2 8 3" xfId="9301" xr:uid="{7058FC7A-991F-4057-996B-2C87DC5DF436}"/>
    <cellStyle name="40% - Accent1 2 2 9" xfId="1955" xr:uid="{00000000-0005-0000-0000-0000D2070000}"/>
    <cellStyle name="40% - Accent1 2 3" xfId="1956" xr:uid="{00000000-0005-0000-0000-0000D3070000}"/>
    <cellStyle name="40% - Accent1 2 3 2" xfId="1957" xr:uid="{00000000-0005-0000-0000-0000D4070000}"/>
    <cellStyle name="40% - Accent1 2 3 2 2" xfId="1958" xr:uid="{00000000-0005-0000-0000-0000D5070000}"/>
    <cellStyle name="40% - Accent1 2 3 2 2 2" xfId="1959" xr:uid="{00000000-0005-0000-0000-0000D6070000}"/>
    <cellStyle name="40% - Accent1 2 3 2 2 2 2" xfId="1960" xr:uid="{00000000-0005-0000-0000-0000D7070000}"/>
    <cellStyle name="40% - Accent1 2 3 2 2 2 3" xfId="9305" xr:uid="{87BAAE2E-6D91-49AB-A1D3-4E8B41F189A7}"/>
    <cellStyle name="40% - Accent1 2 3 2 2 3" xfId="1961" xr:uid="{00000000-0005-0000-0000-0000D8070000}"/>
    <cellStyle name="40% - Accent1 2 3 2 2 4" xfId="9304" xr:uid="{557AEC8B-5385-4FBD-BC37-AA741B7FCFE3}"/>
    <cellStyle name="40% - Accent1 2 3 2 3" xfId="1962" xr:uid="{00000000-0005-0000-0000-0000D9070000}"/>
    <cellStyle name="40% - Accent1 2 3 2 3 2" xfId="1963" xr:uid="{00000000-0005-0000-0000-0000DA070000}"/>
    <cellStyle name="40% - Accent1 2 3 2 3 3" xfId="9306" xr:uid="{5BE56FF5-D294-44B5-8E87-5F88206E7A91}"/>
    <cellStyle name="40% - Accent1 2 3 2 4" xfId="1964" xr:uid="{00000000-0005-0000-0000-0000DB070000}"/>
    <cellStyle name="40% - Accent1 2 3 2 5" xfId="9303" xr:uid="{4A2674D1-36BF-4F53-B121-05EDC552A7EA}"/>
    <cellStyle name="40% - Accent1 2 3 3" xfId="1965" xr:uid="{00000000-0005-0000-0000-0000DC070000}"/>
    <cellStyle name="40% - Accent1 2 3 3 2" xfId="1966" xr:uid="{00000000-0005-0000-0000-0000DD070000}"/>
    <cellStyle name="40% - Accent1 2 3 3 2 2" xfId="1967" xr:uid="{00000000-0005-0000-0000-0000DE070000}"/>
    <cellStyle name="40% - Accent1 2 3 3 2 2 2" xfId="1968" xr:uid="{00000000-0005-0000-0000-0000DF070000}"/>
    <cellStyle name="40% - Accent1 2 3 3 2 2 3" xfId="9309" xr:uid="{7B45B8F6-7029-4E12-9BD8-D1B05DCAD68F}"/>
    <cellStyle name="40% - Accent1 2 3 3 2 3" xfId="1969" xr:uid="{00000000-0005-0000-0000-0000E0070000}"/>
    <cellStyle name="40% - Accent1 2 3 3 2 4" xfId="9308" xr:uid="{1D354582-2836-4524-8B61-0F5322507606}"/>
    <cellStyle name="40% - Accent1 2 3 3 3" xfId="1970" xr:uid="{00000000-0005-0000-0000-0000E1070000}"/>
    <cellStyle name="40% - Accent1 2 3 3 3 2" xfId="1971" xr:uid="{00000000-0005-0000-0000-0000E2070000}"/>
    <cellStyle name="40% - Accent1 2 3 3 3 3" xfId="9310" xr:uid="{1355AA9F-9B40-4436-AA02-5673AA252B52}"/>
    <cellStyle name="40% - Accent1 2 3 3 4" xfId="1972" xr:uid="{00000000-0005-0000-0000-0000E3070000}"/>
    <cellStyle name="40% - Accent1 2 3 3 5" xfId="9307" xr:uid="{F68AD34B-C540-4168-B9BF-E6D021C3B71B}"/>
    <cellStyle name="40% - Accent1 2 3 4" xfId="1973" xr:uid="{00000000-0005-0000-0000-0000E4070000}"/>
    <cellStyle name="40% - Accent1 2 3 4 2" xfId="1974" xr:uid="{00000000-0005-0000-0000-0000E5070000}"/>
    <cellStyle name="40% - Accent1 2 3 4 2 2" xfId="1975" xr:uid="{00000000-0005-0000-0000-0000E6070000}"/>
    <cellStyle name="40% - Accent1 2 3 4 2 2 2" xfId="1976" xr:uid="{00000000-0005-0000-0000-0000E7070000}"/>
    <cellStyle name="40% - Accent1 2 3 4 2 2 3" xfId="9313" xr:uid="{2E0243F6-BF06-4A35-AA52-50EE4F3DC7CF}"/>
    <cellStyle name="40% - Accent1 2 3 4 2 3" xfId="1977" xr:uid="{00000000-0005-0000-0000-0000E8070000}"/>
    <cellStyle name="40% - Accent1 2 3 4 2 4" xfId="9312" xr:uid="{C0CF543A-A7EF-4B96-8255-46B049CFF223}"/>
    <cellStyle name="40% - Accent1 2 3 4 3" xfId="1978" xr:uid="{00000000-0005-0000-0000-0000E9070000}"/>
    <cellStyle name="40% - Accent1 2 3 4 3 2" xfId="1979" xr:uid="{00000000-0005-0000-0000-0000EA070000}"/>
    <cellStyle name="40% - Accent1 2 3 4 3 3" xfId="9314" xr:uid="{D895720A-B41C-4F3F-8584-51097EC1655E}"/>
    <cellStyle name="40% - Accent1 2 3 4 4" xfId="1980" xr:uid="{00000000-0005-0000-0000-0000EB070000}"/>
    <cellStyle name="40% - Accent1 2 3 4 5" xfId="9311" xr:uid="{9D026104-3902-421A-A9CB-A32BF02B1C9F}"/>
    <cellStyle name="40% - Accent1 2 3 5" xfId="1981" xr:uid="{00000000-0005-0000-0000-0000EC070000}"/>
    <cellStyle name="40% - Accent1 2 3 5 2" xfId="1982" xr:uid="{00000000-0005-0000-0000-0000ED070000}"/>
    <cellStyle name="40% - Accent1 2 3 5 2 2" xfId="1983" xr:uid="{00000000-0005-0000-0000-0000EE070000}"/>
    <cellStyle name="40% - Accent1 2 3 5 2 2 2" xfId="1984" xr:uid="{00000000-0005-0000-0000-0000EF070000}"/>
    <cellStyle name="40% - Accent1 2 3 5 2 2 3" xfId="9317" xr:uid="{2F452432-E0D5-4DB7-B226-4E4006086F00}"/>
    <cellStyle name="40% - Accent1 2 3 5 2 3" xfId="1985" xr:uid="{00000000-0005-0000-0000-0000F0070000}"/>
    <cellStyle name="40% - Accent1 2 3 5 2 4" xfId="9316" xr:uid="{800EEF25-8B7E-45F6-A423-F8BE66C41913}"/>
    <cellStyle name="40% - Accent1 2 3 5 3" xfId="1986" xr:uid="{00000000-0005-0000-0000-0000F1070000}"/>
    <cellStyle name="40% - Accent1 2 3 5 3 2" xfId="1987" xr:uid="{00000000-0005-0000-0000-0000F2070000}"/>
    <cellStyle name="40% - Accent1 2 3 5 3 3" xfId="9318" xr:uid="{54911CBE-A0CE-4616-AE86-F18BA309DFEC}"/>
    <cellStyle name="40% - Accent1 2 3 5 4" xfId="1988" xr:uid="{00000000-0005-0000-0000-0000F3070000}"/>
    <cellStyle name="40% - Accent1 2 3 5 5" xfId="9315" xr:uid="{5ACD5989-B3AC-4E9B-AF7B-6760D26AFFE7}"/>
    <cellStyle name="40% - Accent1 2 3 6" xfId="1989" xr:uid="{00000000-0005-0000-0000-0000F4070000}"/>
    <cellStyle name="40% - Accent1 2 3 6 2" xfId="1990" xr:uid="{00000000-0005-0000-0000-0000F5070000}"/>
    <cellStyle name="40% - Accent1 2 3 6 2 2" xfId="1991" xr:uid="{00000000-0005-0000-0000-0000F6070000}"/>
    <cellStyle name="40% - Accent1 2 3 6 2 3" xfId="9320" xr:uid="{BC556F6E-A542-4683-885C-06CD20189E01}"/>
    <cellStyle name="40% - Accent1 2 3 6 3" xfId="1992" xr:uid="{00000000-0005-0000-0000-0000F7070000}"/>
    <cellStyle name="40% - Accent1 2 3 6 4" xfId="9319" xr:uid="{252779C8-1E03-427B-89CF-05D87B97969C}"/>
    <cellStyle name="40% - Accent1 2 3 7" xfId="1993" xr:uid="{00000000-0005-0000-0000-0000F8070000}"/>
    <cellStyle name="40% - Accent1 2 3 7 2" xfId="1994" xr:uid="{00000000-0005-0000-0000-0000F9070000}"/>
    <cellStyle name="40% - Accent1 2 3 7 3" xfId="9321" xr:uid="{ABCBC80E-4876-4A27-8B20-D7A34A28720F}"/>
    <cellStyle name="40% - Accent1 2 3 8" xfId="1995" xr:uid="{00000000-0005-0000-0000-0000FA070000}"/>
    <cellStyle name="40% - Accent1 2 3 9" xfId="9302" xr:uid="{2E80BE11-1BBF-41B3-936E-F514B30B339D}"/>
    <cellStyle name="40% - Accent1 2 4" xfId="1996" xr:uid="{00000000-0005-0000-0000-0000FB070000}"/>
    <cellStyle name="40% - Accent1 2 4 2" xfId="1997" xr:uid="{00000000-0005-0000-0000-0000FC070000}"/>
    <cellStyle name="40% - Accent1 2 4 2 2" xfId="1998" xr:uid="{00000000-0005-0000-0000-0000FD070000}"/>
    <cellStyle name="40% - Accent1 2 4 2 2 2" xfId="1999" xr:uid="{00000000-0005-0000-0000-0000FE070000}"/>
    <cellStyle name="40% - Accent1 2 4 2 2 3" xfId="9324" xr:uid="{60D5E05A-0496-499B-A191-80214E612167}"/>
    <cellStyle name="40% - Accent1 2 4 2 3" xfId="2000" xr:uid="{00000000-0005-0000-0000-0000FF070000}"/>
    <cellStyle name="40% - Accent1 2 4 2 4" xfId="9323" xr:uid="{C1C7B765-5EF1-4CE1-B83E-0EFC6158AA92}"/>
    <cellStyle name="40% - Accent1 2 4 3" xfId="2001" xr:uid="{00000000-0005-0000-0000-000000080000}"/>
    <cellStyle name="40% - Accent1 2 4 3 2" xfId="2002" xr:uid="{00000000-0005-0000-0000-000001080000}"/>
    <cellStyle name="40% - Accent1 2 4 3 3" xfId="9325" xr:uid="{44B18BBD-337F-4FB2-AAC3-8AEE67C9BC7E}"/>
    <cellStyle name="40% - Accent1 2 4 4" xfId="2003" xr:uid="{00000000-0005-0000-0000-000002080000}"/>
    <cellStyle name="40% - Accent1 2 4 5" xfId="9322" xr:uid="{DDAA8E9C-EAC3-43B3-B3BD-1573DA5823F8}"/>
    <cellStyle name="40% - Accent1 2 5" xfId="2004" xr:uid="{00000000-0005-0000-0000-000003080000}"/>
    <cellStyle name="40% - Accent1 2 5 2" xfId="2005" xr:uid="{00000000-0005-0000-0000-000004080000}"/>
    <cellStyle name="40% - Accent1 2 5 2 2" xfId="2006" xr:uid="{00000000-0005-0000-0000-000005080000}"/>
    <cellStyle name="40% - Accent1 2 5 2 2 2" xfId="2007" xr:uid="{00000000-0005-0000-0000-000006080000}"/>
    <cellStyle name="40% - Accent1 2 5 2 2 3" xfId="9328" xr:uid="{E6B725BB-AD46-493F-AA0F-BF06DAC02BDC}"/>
    <cellStyle name="40% - Accent1 2 5 2 3" xfId="2008" xr:uid="{00000000-0005-0000-0000-000007080000}"/>
    <cellStyle name="40% - Accent1 2 5 2 4" xfId="9327" xr:uid="{0F96C633-4C24-4545-94F9-B242A17C213D}"/>
    <cellStyle name="40% - Accent1 2 5 3" xfId="2009" xr:uid="{00000000-0005-0000-0000-000008080000}"/>
    <cellStyle name="40% - Accent1 2 5 3 2" xfId="2010" xr:uid="{00000000-0005-0000-0000-000009080000}"/>
    <cellStyle name="40% - Accent1 2 5 3 3" xfId="9329" xr:uid="{1C61EF30-7A68-4CF9-A8DA-AED98AD88415}"/>
    <cellStyle name="40% - Accent1 2 5 4" xfId="2011" xr:uid="{00000000-0005-0000-0000-00000A080000}"/>
    <cellStyle name="40% - Accent1 2 5 5" xfId="9326" xr:uid="{1227A16C-C5ED-496F-BCAD-587263F0C5E1}"/>
    <cellStyle name="40% - Accent1 2 6" xfId="2012" xr:uid="{00000000-0005-0000-0000-00000B080000}"/>
    <cellStyle name="40% - Accent1 2 6 2" xfId="2013" xr:uid="{00000000-0005-0000-0000-00000C080000}"/>
    <cellStyle name="40% - Accent1 2 6 2 2" xfId="2014" xr:uid="{00000000-0005-0000-0000-00000D080000}"/>
    <cellStyle name="40% - Accent1 2 6 2 2 2" xfId="2015" xr:uid="{00000000-0005-0000-0000-00000E080000}"/>
    <cellStyle name="40% - Accent1 2 6 2 2 3" xfId="9332" xr:uid="{93231FE4-8D30-4FC2-A563-052F904FC5F4}"/>
    <cellStyle name="40% - Accent1 2 6 2 3" xfId="2016" xr:uid="{00000000-0005-0000-0000-00000F080000}"/>
    <cellStyle name="40% - Accent1 2 6 2 4" xfId="9331" xr:uid="{94DFEC59-ACD5-4765-BD8B-A457D7D60685}"/>
    <cellStyle name="40% - Accent1 2 6 3" xfId="2017" xr:uid="{00000000-0005-0000-0000-000010080000}"/>
    <cellStyle name="40% - Accent1 2 6 3 2" xfId="2018" xr:uid="{00000000-0005-0000-0000-000011080000}"/>
    <cellStyle name="40% - Accent1 2 6 3 3" xfId="9333" xr:uid="{D66F4743-AFFE-4E7D-9949-AF815DC65032}"/>
    <cellStyle name="40% - Accent1 2 6 4" xfId="2019" xr:uid="{00000000-0005-0000-0000-000012080000}"/>
    <cellStyle name="40% - Accent1 2 6 5" xfId="9330" xr:uid="{DD34050A-1DE4-4EFD-86E7-4BB7F6E4FBB1}"/>
    <cellStyle name="40% - Accent1 2 7" xfId="2020" xr:uid="{00000000-0005-0000-0000-000013080000}"/>
    <cellStyle name="40% - Accent1 2 7 2" xfId="2021" xr:uid="{00000000-0005-0000-0000-000014080000}"/>
    <cellStyle name="40% - Accent1 2 7 2 2" xfId="2022" xr:uid="{00000000-0005-0000-0000-000015080000}"/>
    <cellStyle name="40% - Accent1 2 7 2 2 2" xfId="2023" xr:uid="{00000000-0005-0000-0000-000016080000}"/>
    <cellStyle name="40% - Accent1 2 7 2 2 3" xfId="9336" xr:uid="{C2AE097A-0350-434D-B052-D765DBB43EB4}"/>
    <cellStyle name="40% - Accent1 2 7 2 3" xfId="2024" xr:uid="{00000000-0005-0000-0000-000017080000}"/>
    <cellStyle name="40% - Accent1 2 7 2 4" xfId="9335" xr:uid="{33203E4C-90A6-441B-989C-7D47F7D812DF}"/>
    <cellStyle name="40% - Accent1 2 7 3" xfId="2025" xr:uid="{00000000-0005-0000-0000-000018080000}"/>
    <cellStyle name="40% - Accent1 2 7 3 2" xfId="2026" xr:uid="{00000000-0005-0000-0000-000019080000}"/>
    <cellStyle name="40% - Accent1 2 7 3 3" xfId="9337" xr:uid="{CC44E301-7CE8-48C9-BAA5-0A66E6D8FEB3}"/>
    <cellStyle name="40% - Accent1 2 7 4" xfId="2027" xr:uid="{00000000-0005-0000-0000-00001A080000}"/>
    <cellStyle name="40% - Accent1 2 7 5" xfId="9334" xr:uid="{493CC52D-4BAD-4F6E-943C-8FC5534EC3A1}"/>
    <cellStyle name="40% - Accent1 2 8" xfId="2028" xr:uid="{00000000-0005-0000-0000-00001B080000}"/>
    <cellStyle name="40% - Accent1 2 8 2" xfId="2029" xr:uid="{00000000-0005-0000-0000-00001C080000}"/>
    <cellStyle name="40% - Accent1 2 8 2 2" xfId="2030" xr:uid="{00000000-0005-0000-0000-00001D080000}"/>
    <cellStyle name="40% - Accent1 2 8 2 3" xfId="9339" xr:uid="{4BBE9089-09A5-4B2F-A099-01B1E7E25DD9}"/>
    <cellStyle name="40% - Accent1 2 8 3" xfId="2031" xr:uid="{00000000-0005-0000-0000-00001E080000}"/>
    <cellStyle name="40% - Accent1 2 8 4" xfId="9338" xr:uid="{8075B6CC-B29E-4625-857C-0066AE628499}"/>
    <cellStyle name="40% - Accent1 2 9" xfId="2032" xr:uid="{00000000-0005-0000-0000-00001F080000}"/>
    <cellStyle name="40% - Accent1 2 9 2" xfId="2033" xr:uid="{00000000-0005-0000-0000-000020080000}"/>
    <cellStyle name="40% - Accent1 2 9 3" xfId="9340" xr:uid="{88BE273C-181F-45AE-9252-090AB33AD549}"/>
    <cellStyle name="40% - Accent1 3" xfId="2034" xr:uid="{00000000-0005-0000-0000-000021080000}"/>
    <cellStyle name="40% - Accent1 3 10" xfId="9341" xr:uid="{3AE86D9F-60ED-416A-B49A-AB252104D653}"/>
    <cellStyle name="40% - Accent1 3 2" xfId="2035" xr:uid="{00000000-0005-0000-0000-000022080000}"/>
    <cellStyle name="40% - Accent1 3 2 2" xfId="2036" xr:uid="{00000000-0005-0000-0000-000023080000}"/>
    <cellStyle name="40% - Accent1 3 2 2 2" xfId="2037" xr:uid="{00000000-0005-0000-0000-000024080000}"/>
    <cellStyle name="40% - Accent1 3 2 2 2 2" xfId="2038" xr:uid="{00000000-0005-0000-0000-000025080000}"/>
    <cellStyle name="40% - Accent1 3 2 2 2 2 2" xfId="2039" xr:uid="{00000000-0005-0000-0000-000026080000}"/>
    <cellStyle name="40% - Accent1 3 2 2 2 2 3" xfId="9345" xr:uid="{66CBD717-C6FA-4E93-9940-D4B10F957C6F}"/>
    <cellStyle name="40% - Accent1 3 2 2 2 3" xfId="2040" xr:uid="{00000000-0005-0000-0000-000027080000}"/>
    <cellStyle name="40% - Accent1 3 2 2 2 4" xfId="9344" xr:uid="{B8C259C0-4098-417A-BAF4-EC91D33926F6}"/>
    <cellStyle name="40% - Accent1 3 2 2 3" xfId="2041" xr:uid="{00000000-0005-0000-0000-000028080000}"/>
    <cellStyle name="40% - Accent1 3 2 2 3 2" xfId="2042" xr:uid="{00000000-0005-0000-0000-000029080000}"/>
    <cellStyle name="40% - Accent1 3 2 2 3 3" xfId="9346" xr:uid="{7CAC8CC8-8056-4C17-9937-A69AB7753B50}"/>
    <cellStyle name="40% - Accent1 3 2 2 4" xfId="2043" xr:uid="{00000000-0005-0000-0000-00002A080000}"/>
    <cellStyle name="40% - Accent1 3 2 2 5" xfId="9343" xr:uid="{FD017B6A-8865-46FC-B58F-469977F3ECF2}"/>
    <cellStyle name="40% - Accent1 3 2 3" xfId="2044" xr:uid="{00000000-0005-0000-0000-00002B080000}"/>
    <cellStyle name="40% - Accent1 3 2 3 2" xfId="2045" xr:uid="{00000000-0005-0000-0000-00002C080000}"/>
    <cellStyle name="40% - Accent1 3 2 3 2 2" xfId="2046" xr:uid="{00000000-0005-0000-0000-00002D080000}"/>
    <cellStyle name="40% - Accent1 3 2 3 2 2 2" xfId="2047" xr:uid="{00000000-0005-0000-0000-00002E080000}"/>
    <cellStyle name="40% - Accent1 3 2 3 2 2 3" xfId="9349" xr:uid="{EA8B5FE7-043B-4415-AEBB-21DD17E44238}"/>
    <cellStyle name="40% - Accent1 3 2 3 2 3" xfId="2048" xr:uid="{00000000-0005-0000-0000-00002F080000}"/>
    <cellStyle name="40% - Accent1 3 2 3 2 4" xfId="9348" xr:uid="{8FBB2D58-BD41-4351-A16C-CAAC249168F6}"/>
    <cellStyle name="40% - Accent1 3 2 3 3" xfId="2049" xr:uid="{00000000-0005-0000-0000-000030080000}"/>
    <cellStyle name="40% - Accent1 3 2 3 3 2" xfId="2050" xr:uid="{00000000-0005-0000-0000-000031080000}"/>
    <cellStyle name="40% - Accent1 3 2 3 3 3" xfId="9350" xr:uid="{1522771C-57A6-4B9B-BA46-9F1A0D466B22}"/>
    <cellStyle name="40% - Accent1 3 2 3 4" xfId="2051" xr:uid="{00000000-0005-0000-0000-000032080000}"/>
    <cellStyle name="40% - Accent1 3 2 3 5" xfId="9347" xr:uid="{7480A132-63F4-4A65-B5B7-8229A1844292}"/>
    <cellStyle name="40% - Accent1 3 2 4" xfId="2052" xr:uid="{00000000-0005-0000-0000-000033080000}"/>
    <cellStyle name="40% - Accent1 3 2 4 2" xfId="2053" xr:uid="{00000000-0005-0000-0000-000034080000}"/>
    <cellStyle name="40% - Accent1 3 2 4 2 2" xfId="2054" xr:uid="{00000000-0005-0000-0000-000035080000}"/>
    <cellStyle name="40% - Accent1 3 2 4 2 2 2" xfId="2055" xr:uid="{00000000-0005-0000-0000-000036080000}"/>
    <cellStyle name="40% - Accent1 3 2 4 2 2 3" xfId="9353" xr:uid="{C24282AF-3E95-4279-8B1F-F93236D6BA77}"/>
    <cellStyle name="40% - Accent1 3 2 4 2 3" xfId="2056" xr:uid="{00000000-0005-0000-0000-000037080000}"/>
    <cellStyle name="40% - Accent1 3 2 4 2 4" xfId="9352" xr:uid="{DB90EC79-1743-41D6-96E6-887317CE1DD1}"/>
    <cellStyle name="40% - Accent1 3 2 4 3" xfId="2057" xr:uid="{00000000-0005-0000-0000-000038080000}"/>
    <cellStyle name="40% - Accent1 3 2 4 3 2" xfId="2058" xr:uid="{00000000-0005-0000-0000-000039080000}"/>
    <cellStyle name="40% - Accent1 3 2 4 3 3" xfId="9354" xr:uid="{B87D3FB8-9F55-445D-A8CD-4E96DDDAECE1}"/>
    <cellStyle name="40% - Accent1 3 2 4 4" xfId="2059" xr:uid="{00000000-0005-0000-0000-00003A080000}"/>
    <cellStyle name="40% - Accent1 3 2 4 5" xfId="9351" xr:uid="{C2548813-D801-4833-9ADD-FD7E2C856EA5}"/>
    <cellStyle name="40% - Accent1 3 2 5" xfId="2060" xr:uid="{00000000-0005-0000-0000-00003B080000}"/>
    <cellStyle name="40% - Accent1 3 2 5 2" xfId="2061" xr:uid="{00000000-0005-0000-0000-00003C080000}"/>
    <cellStyle name="40% - Accent1 3 2 5 2 2" xfId="2062" xr:uid="{00000000-0005-0000-0000-00003D080000}"/>
    <cellStyle name="40% - Accent1 3 2 5 2 2 2" xfId="2063" xr:uid="{00000000-0005-0000-0000-00003E080000}"/>
    <cellStyle name="40% - Accent1 3 2 5 2 2 3" xfId="9357" xr:uid="{6BA01B2B-0A0C-4D07-A4E8-BD1293B29CCA}"/>
    <cellStyle name="40% - Accent1 3 2 5 2 3" xfId="2064" xr:uid="{00000000-0005-0000-0000-00003F080000}"/>
    <cellStyle name="40% - Accent1 3 2 5 2 4" xfId="9356" xr:uid="{932ECEF7-D176-4751-BFFF-2AF3018241D7}"/>
    <cellStyle name="40% - Accent1 3 2 5 3" xfId="2065" xr:uid="{00000000-0005-0000-0000-000040080000}"/>
    <cellStyle name="40% - Accent1 3 2 5 3 2" xfId="2066" xr:uid="{00000000-0005-0000-0000-000041080000}"/>
    <cellStyle name="40% - Accent1 3 2 5 3 3" xfId="9358" xr:uid="{FD1B5E12-AE66-4034-A432-A24E317B8C7D}"/>
    <cellStyle name="40% - Accent1 3 2 5 4" xfId="2067" xr:uid="{00000000-0005-0000-0000-000042080000}"/>
    <cellStyle name="40% - Accent1 3 2 5 5" xfId="9355" xr:uid="{E4228B6F-BC39-4C45-8834-DDE2C02054DD}"/>
    <cellStyle name="40% - Accent1 3 2 6" xfId="2068" xr:uid="{00000000-0005-0000-0000-000043080000}"/>
    <cellStyle name="40% - Accent1 3 2 6 2" xfId="2069" xr:uid="{00000000-0005-0000-0000-000044080000}"/>
    <cellStyle name="40% - Accent1 3 2 6 2 2" xfId="2070" xr:uid="{00000000-0005-0000-0000-000045080000}"/>
    <cellStyle name="40% - Accent1 3 2 6 2 3" xfId="9360" xr:uid="{7E41927A-456F-4D60-A534-45EA7952CACD}"/>
    <cellStyle name="40% - Accent1 3 2 6 3" xfId="2071" xr:uid="{00000000-0005-0000-0000-000046080000}"/>
    <cellStyle name="40% - Accent1 3 2 6 4" xfId="9359" xr:uid="{1E8CD2EE-83E0-4209-8636-6816AF0BC1CA}"/>
    <cellStyle name="40% - Accent1 3 2 7" xfId="2072" xr:uid="{00000000-0005-0000-0000-000047080000}"/>
    <cellStyle name="40% - Accent1 3 2 7 2" xfId="2073" xr:uid="{00000000-0005-0000-0000-000048080000}"/>
    <cellStyle name="40% - Accent1 3 2 7 3" xfId="9361" xr:uid="{CFB6731F-F6D2-413E-B94B-2624429E6328}"/>
    <cellStyle name="40% - Accent1 3 2 8" xfId="2074" xr:uid="{00000000-0005-0000-0000-000049080000}"/>
    <cellStyle name="40% - Accent1 3 2 9" xfId="9342" xr:uid="{84DDC521-A7C5-4F11-A5E2-FE7CAF7A0016}"/>
    <cellStyle name="40% - Accent1 3 3" xfId="2075" xr:uid="{00000000-0005-0000-0000-00004A080000}"/>
    <cellStyle name="40% - Accent1 3 3 2" xfId="2076" xr:uid="{00000000-0005-0000-0000-00004B080000}"/>
    <cellStyle name="40% - Accent1 3 3 2 2" xfId="2077" xr:uid="{00000000-0005-0000-0000-00004C080000}"/>
    <cellStyle name="40% - Accent1 3 3 2 2 2" xfId="2078" xr:uid="{00000000-0005-0000-0000-00004D080000}"/>
    <cellStyle name="40% - Accent1 3 3 2 2 3" xfId="9364" xr:uid="{58D2E522-5AAF-47EB-A1B3-E4041F37A9B5}"/>
    <cellStyle name="40% - Accent1 3 3 2 3" xfId="2079" xr:uid="{00000000-0005-0000-0000-00004E080000}"/>
    <cellStyle name="40% - Accent1 3 3 2 4" xfId="9363" xr:uid="{2E49F10C-7931-4323-93D3-6C4F9F635777}"/>
    <cellStyle name="40% - Accent1 3 3 3" xfId="2080" xr:uid="{00000000-0005-0000-0000-00004F080000}"/>
    <cellStyle name="40% - Accent1 3 3 3 2" xfId="2081" xr:uid="{00000000-0005-0000-0000-000050080000}"/>
    <cellStyle name="40% - Accent1 3 3 3 3" xfId="9365" xr:uid="{BFB1B7AB-F38B-44CC-8062-B960535B6F48}"/>
    <cellStyle name="40% - Accent1 3 3 4" xfId="2082" xr:uid="{00000000-0005-0000-0000-000051080000}"/>
    <cellStyle name="40% - Accent1 3 3 5" xfId="9362" xr:uid="{46C9106D-8D73-44DE-A184-4B68DF670BE2}"/>
    <cellStyle name="40% - Accent1 3 4" xfId="2083" xr:uid="{00000000-0005-0000-0000-000052080000}"/>
    <cellStyle name="40% - Accent1 3 4 2" xfId="2084" xr:uid="{00000000-0005-0000-0000-000053080000}"/>
    <cellStyle name="40% - Accent1 3 4 2 2" xfId="2085" xr:uid="{00000000-0005-0000-0000-000054080000}"/>
    <cellStyle name="40% - Accent1 3 4 2 2 2" xfId="2086" xr:uid="{00000000-0005-0000-0000-000055080000}"/>
    <cellStyle name="40% - Accent1 3 4 2 2 3" xfId="9368" xr:uid="{5020CCCD-3980-43B3-A585-74DB75008D79}"/>
    <cellStyle name="40% - Accent1 3 4 2 3" xfId="2087" xr:uid="{00000000-0005-0000-0000-000056080000}"/>
    <cellStyle name="40% - Accent1 3 4 2 4" xfId="9367" xr:uid="{2244314B-4907-452D-ABD1-BFDEFF02C4EC}"/>
    <cellStyle name="40% - Accent1 3 4 3" xfId="2088" xr:uid="{00000000-0005-0000-0000-000057080000}"/>
    <cellStyle name="40% - Accent1 3 4 3 2" xfId="2089" xr:uid="{00000000-0005-0000-0000-000058080000}"/>
    <cellStyle name="40% - Accent1 3 4 3 3" xfId="9369" xr:uid="{28BD71EF-A03F-4F05-A6C0-877946222DB8}"/>
    <cellStyle name="40% - Accent1 3 4 4" xfId="2090" xr:uid="{00000000-0005-0000-0000-000059080000}"/>
    <cellStyle name="40% - Accent1 3 4 5" xfId="9366" xr:uid="{E0EF6CD8-7A88-4F7E-9AD4-73B2C9B3578B}"/>
    <cellStyle name="40% - Accent1 3 5" xfId="2091" xr:uid="{00000000-0005-0000-0000-00005A080000}"/>
    <cellStyle name="40% - Accent1 3 5 2" xfId="2092" xr:uid="{00000000-0005-0000-0000-00005B080000}"/>
    <cellStyle name="40% - Accent1 3 5 2 2" xfId="2093" xr:uid="{00000000-0005-0000-0000-00005C080000}"/>
    <cellStyle name="40% - Accent1 3 5 2 2 2" xfId="2094" xr:uid="{00000000-0005-0000-0000-00005D080000}"/>
    <cellStyle name="40% - Accent1 3 5 2 2 3" xfId="9372" xr:uid="{3AD65E0F-78BE-4B8D-A0F2-281247AED9BA}"/>
    <cellStyle name="40% - Accent1 3 5 2 3" xfId="2095" xr:uid="{00000000-0005-0000-0000-00005E080000}"/>
    <cellStyle name="40% - Accent1 3 5 2 4" xfId="9371" xr:uid="{29F70D02-97D9-42AC-B73B-4E52B8BE2F82}"/>
    <cellStyle name="40% - Accent1 3 5 3" xfId="2096" xr:uid="{00000000-0005-0000-0000-00005F080000}"/>
    <cellStyle name="40% - Accent1 3 5 3 2" xfId="2097" xr:uid="{00000000-0005-0000-0000-000060080000}"/>
    <cellStyle name="40% - Accent1 3 5 3 3" xfId="9373" xr:uid="{81CF4271-A839-4839-AA1C-6152DEBA329A}"/>
    <cellStyle name="40% - Accent1 3 5 4" xfId="2098" xr:uid="{00000000-0005-0000-0000-000061080000}"/>
    <cellStyle name="40% - Accent1 3 5 5" xfId="9370" xr:uid="{21B2C0F9-5CC4-485C-8CE6-FD016AEADE5D}"/>
    <cellStyle name="40% - Accent1 3 6" xfId="2099" xr:uid="{00000000-0005-0000-0000-000062080000}"/>
    <cellStyle name="40% - Accent1 3 6 2" xfId="2100" xr:uid="{00000000-0005-0000-0000-000063080000}"/>
    <cellStyle name="40% - Accent1 3 6 2 2" xfId="2101" xr:uid="{00000000-0005-0000-0000-000064080000}"/>
    <cellStyle name="40% - Accent1 3 6 2 2 2" xfId="2102" xr:uid="{00000000-0005-0000-0000-000065080000}"/>
    <cellStyle name="40% - Accent1 3 6 2 2 3" xfId="9376" xr:uid="{03CAD40B-C558-484F-AF71-B07B09B4EA89}"/>
    <cellStyle name="40% - Accent1 3 6 2 3" xfId="2103" xr:uid="{00000000-0005-0000-0000-000066080000}"/>
    <cellStyle name="40% - Accent1 3 6 2 4" xfId="9375" xr:uid="{54CECB6E-4DF2-4EDB-8AA3-8884C3C8AFA4}"/>
    <cellStyle name="40% - Accent1 3 6 3" xfId="2104" xr:uid="{00000000-0005-0000-0000-000067080000}"/>
    <cellStyle name="40% - Accent1 3 6 3 2" xfId="2105" xr:uid="{00000000-0005-0000-0000-000068080000}"/>
    <cellStyle name="40% - Accent1 3 6 3 3" xfId="9377" xr:uid="{EA10B268-161A-4CB5-A694-4AA550A45D01}"/>
    <cellStyle name="40% - Accent1 3 6 4" xfId="2106" xr:uid="{00000000-0005-0000-0000-000069080000}"/>
    <cellStyle name="40% - Accent1 3 6 5" xfId="9374" xr:uid="{E98F198A-04AD-457D-9461-732DB7E2BF51}"/>
    <cellStyle name="40% - Accent1 3 7" xfId="2107" xr:uid="{00000000-0005-0000-0000-00006A080000}"/>
    <cellStyle name="40% - Accent1 3 7 2" xfId="2108" xr:uid="{00000000-0005-0000-0000-00006B080000}"/>
    <cellStyle name="40% - Accent1 3 7 2 2" xfId="2109" xr:uid="{00000000-0005-0000-0000-00006C080000}"/>
    <cellStyle name="40% - Accent1 3 7 2 3" xfId="9379" xr:uid="{43CDDC88-0F32-4EC5-A6B5-B89FF05EDC8B}"/>
    <cellStyle name="40% - Accent1 3 7 3" xfId="2110" xr:uid="{00000000-0005-0000-0000-00006D080000}"/>
    <cellStyle name="40% - Accent1 3 7 4" xfId="9378" xr:uid="{CABCDA21-3095-4185-8601-CF01362E34DA}"/>
    <cellStyle name="40% - Accent1 3 8" xfId="2111" xr:uid="{00000000-0005-0000-0000-00006E080000}"/>
    <cellStyle name="40% - Accent1 3 8 2" xfId="2112" xr:uid="{00000000-0005-0000-0000-00006F080000}"/>
    <cellStyle name="40% - Accent1 3 8 3" xfId="9380" xr:uid="{4B32A774-2C25-441E-AF0B-C4E474552D89}"/>
    <cellStyle name="40% - Accent1 3 9" xfId="2113" xr:uid="{00000000-0005-0000-0000-000070080000}"/>
    <cellStyle name="40% - Accent1 4" xfId="2114" xr:uid="{00000000-0005-0000-0000-000071080000}"/>
    <cellStyle name="40% - Accent1 4 2" xfId="2115" xr:uid="{00000000-0005-0000-0000-000072080000}"/>
    <cellStyle name="40% - Accent1 4 2 2" xfId="2116" xr:uid="{00000000-0005-0000-0000-000073080000}"/>
    <cellStyle name="40% - Accent1 4 2 2 2" xfId="2117" xr:uid="{00000000-0005-0000-0000-000074080000}"/>
    <cellStyle name="40% - Accent1 4 2 2 2 2" xfId="2118" xr:uid="{00000000-0005-0000-0000-000075080000}"/>
    <cellStyle name="40% - Accent1 4 2 2 2 3" xfId="9384" xr:uid="{F8993BAD-2EA4-46A3-B233-0BFB8A25572F}"/>
    <cellStyle name="40% - Accent1 4 2 2 3" xfId="2119" xr:uid="{00000000-0005-0000-0000-000076080000}"/>
    <cellStyle name="40% - Accent1 4 2 2 4" xfId="9383" xr:uid="{94D1A95E-ABE2-4463-AF04-4C01518F21EA}"/>
    <cellStyle name="40% - Accent1 4 2 3" xfId="2120" xr:uid="{00000000-0005-0000-0000-000077080000}"/>
    <cellStyle name="40% - Accent1 4 2 3 2" xfId="2121" xr:uid="{00000000-0005-0000-0000-000078080000}"/>
    <cellStyle name="40% - Accent1 4 2 3 3" xfId="9385" xr:uid="{B3DE9BA5-D02F-4DD6-B092-8E0B93F4BA92}"/>
    <cellStyle name="40% - Accent1 4 2 4" xfId="2122" xr:uid="{00000000-0005-0000-0000-000079080000}"/>
    <cellStyle name="40% - Accent1 4 2 5" xfId="9382" xr:uid="{685EB1E9-7D77-461E-AD37-6287403A70D8}"/>
    <cellStyle name="40% - Accent1 4 3" xfId="2123" xr:uid="{00000000-0005-0000-0000-00007A080000}"/>
    <cellStyle name="40% - Accent1 4 3 2" xfId="2124" xr:uid="{00000000-0005-0000-0000-00007B080000}"/>
    <cellStyle name="40% - Accent1 4 3 2 2" xfId="2125" xr:uid="{00000000-0005-0000-0000-00007C080000}"/>
    <cellStyle name="40% - Accent1 4 3 2 2 2" xfId="2126" xr:uid="{00000000-0005-0000-0000-00007D080000}"/>
    <cellStyle name="40% - Accent1 4 3 2 2 3" xfId="9388" xr:uid="{67174B2D-3E89-40C5-BC37-30B4BBE31D0E}"/>
    <cellStyle name="40% - Accent1 4 3 2 3" xfId="2127" xr:uid="{00000000-0005-0000-0000-00007E080000}"/>
    <cellStyle name="40% - Accent1 4 3 2 4" xfId="9387" xr:uid="{BF75733D-A474-41EF-84CA-4317F7A22EBB}"/>
    <cellStyle name="40% - Accent1 4 3 3" xfId="2128" xr:uid="{00000000-0005-0000-0000-00007F080000}"/>
    <cellStyle name="40% - Accent1 4 3 3 2" xfId="2129" xr:uid="{00000000-0005-0000-0000-000080080000}"/>
    <cellStyle name="40% - Accent1 4 3 3 3" xfId="9389" xr:uid="{5F959519-E608-401C-8451-91AB22D3F6C0}"/>
    <cellStyle name="40% - Accent1 4 3 4" xfId="2130" xr:uid="{00000000-0005-0000-0000-000081080000}"/>
    <cellStyle name="40% - Accent1 4 3 5" xfId="9386" xr:uid="{3C61427B-BF76-4372-91D7-578C90A33432}"/>
    <cellStyle name="40% - Accent1 4 4" xfId="2131" xr:uid="{00000000-0005-0000-0000-000082080000}"/>
    <cellStyle name="40% - Accent1 4 4 2" xfId="2132" xr:uid="{00000000-0005-0000-0000-000083080000}"/>
    <cellStyle name="40% - Accent1 4 4 2 2" xfId="2133" xr:uid="{00000000-0005-0000-0000-000084080000}"/>
    <cellStyle name="40% - Accent1 4 4 2 2 2" xfId="2134" xr:uid="{00000000-0005-0000-0000-000085080000}"/>
    <cellStyle name="40% - Accent1 4 4 2 2 3" xfId="9392" xr:uid="{DB1FA283-6F12-4656-B7B6-2263457C416B}"/>
    <cellStyle name="40% - Accent1 4 4 2 3" xfId="2135" xr:uid="{00000000-0005-0000-0000-000086080000}"/>
    <cellStyle name="40% - Accent1 4 4 2 4" xfId="9391" xr:uid="{1FCD91CB-6460-4C3D-9806-99D650B59B6D}"/>
    <cellStyle name="40% - Accent1 4 4 3" xfId="2136" xr:uid="{00000000-0005-0000-0000-000087080000}"/>
    <cellStyle name="40% - Accent1 4 4 3 2" xfId="2137" xr:uid="{00000000-0005-0000-0000-000088080000}"/>
    <cellStyle name="40% - Accent1 4 4 3 3" xfId="9393" xr:uid="{020BF41D-24D9-476F-A8BC-91BBDA6427BC}"/>
    <cellStyle name="40% - Accent1 4 4 4" xfId="2138" xr:uid="{00000000-0005-0000-0000-000089080000}"/>
    <cellStyle name="40% - Accent1 4 4 5" xfId="9390" xr:uid="{C0799154-4BA1-46F3-A726-09068260EA1E}"/>
    <cellStyle name="40% - Accent1 4 5" xfId="2139" xr:uid="{00000000-0005-0000-0000-00008A080000}"/>
    <cellStyle name="40% - Accent1 4 5 2" xfId="2140" xr:uid="{00000000-0005-0000-0000-00008B080000}"/>
    <cellStyle name="40% - Accent1 4 5 2 2" xfId="2141" xr:uid="{00000000-0005-0000-0000-00008C080000}"/>
    <cellStyle name="40% - Accent1 4 5 2 2 2" xfId="2142" xr:uid="{00000000-0005-0000-0000-00008D080000}"/>
    <cellStyle name="40% - Accent1 4 5 2 2 3" xfId="9396" xr:uid="{862B979D-E58F-48E3-BD88-C61F9A1844DC}"/>
    <cellStyle name="40% - Accent1 4 5 2 3" xfId="2143" xr:uid="{00000000-0005-0000-0000-00008E080000}"/>
    <cellStyle name="40% - Accent1 4 5 2 4" xfId="9395" xr:uid="{22BA25EE-C306-4C70-B640-EC885911996F}"/>
    <cellStyle name="40% - Accent1 4 5 3" xfId="2144" xr:uid="{00000000-0005-0000-0000-00008F080000}"/>
    <cellStyle name="40% - Accent1 4 5 3 2" xfId="2145" xr:uid="{00000000-0005-0000-0000-000090080000}"/>
    <cellStyle name="40% - Accent1 4 5 3 3" xfId="9397" xr:uid="{F9FAD261-B749-4829-B54E-3CFE76455661}"/>
    <cellStyle name="40% - Accent1 4 5 4" xfId="2146" xr:uid="{00000000-0005-0000-0000-000091080000}"/>
    <cellStyle name="40% - Accent1 4 5 5" xfId="9394" xr:uid="{6B05AC32-CC01-4257-BF1E-44C781173674}"/>
    <cellStyle name="40% - Accent1 4 6" xfId="2147" xr:uid="{00000000-0005-0000-0000-000092080000}"/>
    <cellStyle name="40% - Accent1 4 6 2" xfId="2148" xr:uid="{00000000-0005-0000-0000-000093080000}"/>
    <cellStyle name="40% - Accent1 4 6 2 2" xfId="2149" xr:uid="{00000000-0005-0000-0000-000094080000}"/>
    <cellStyle name="40% - Accent1 4 6 2 3" xfId="9399" xr:uid="{D01133DF-9B80-453C-BD4D-C2ECA622B26F}"/>
    <cellStyle name="40% - Accent1 4 6 3" xfId="2150" xr:uid="{00000000-0005-0000-0000-000095080000}"/>
    <cellStyle name="40% - Accent1 4 6 4" xfId="9398" xr:uid="{07A965B1-9337-4B1F-ADF0-06067BB6E531}"/>
    <cellStyle name="40% - Accent1 4 7" xfId="2151" xr:uid="{00000000-0005-0000-0000-000096080000}"/>
    <cellStyle name="40% - Accent1 4 7 2" xfId="2152" xr:uid="{00000000-0005-0000-0000-000097080000}"/>
    <cellStyle name="40% - Accent1 4 7 3" xfId="9400" xr:uid="{4CE27BF2-D86F-44C0-97FF-1B094643BBAE}"/>
    <cellStyle name="40% - Accent1 4 8" xfId="2153" xr:uid="{00000000-0005-0000-0000-000098080000}"/>
    <cellStyle name="40% - Accent1 4 9" xfId="9381" xr:uid="{527E8A88-4B4C-4569-952A-BC2FC3E4F126}"/>
    <cellStyle name="40% - Accent1 5" xfId="2154" xr:uid="{00000000-0005-0000-0000-000099080000}"/>
    <cellStyle name="40% - Accent1 5 2" xfId="2155" xr:uid="{00000000-0005-0000-0000-00009A080000}"/>
    <cellStyle name="40% - Accent1 5 2 2" xfId="2156" xr:uid="{00000000-0005-0000-0000-00009B080000}"/>
    <cellStyle name="40% - Accent1 5 2 2 2" xfId="2157" xr:uid="{00000000-0005-0000-0000-00009C080000}"/>
    <cellStyle name="40% - Accent1 5 2 2 3" xfId="9403" xr:uid="{A7ECBF00-F250-4BED-961C-1A5E5E9449D2}"/>
    <cellStyle name="40% - Accent1 5 2 3" xfId="2158" xr:uid="{00000000-0005-0000-0000-00009D080000}"/>
    <cellStyle name="40% - Accent1 5 2 4" xfId="9402" xr:uid="{CB709CD8-B44A-400E-B388-F3D45A622551}"/>
    <cellStyle name="40% - Accent1 5 3" xfId="2159" xr:uid="{00000000-0005-0000-0000-00009E080000}"/>
    <cellStyle name="40% - Accent1 5 3 2" xfId="2160" xr:uid="{00000000-0005-0000-0000-00009F080000}"/>
    <cellStyle name="40% - Accent1 5 3 3" xfId="9404" xr:uid="{5FC7725A-29F2-40A5-8F6A-875175DE5CC0}"/>
    <cellStyle name="40% - Accent1 5 4" xfId="2161" xr:uid="{00000000-0005-0000-0000-0000A0080000}"/>
    <cellStyle name="40% - Accent1 5 5" xfId="9401" xr:uid="{E08CFE2A-99F6-49FC-887D-FD72E5D5E7AD}"/>
    <cellStyle name="40% - Accent1 6" xfId="2162" xr:uid="{00000000-0005-0000-0000-0000A1080000}"/>
    <cellStyle name="40% - Accent1 6 2" xfId="2163" xr:uid="{00000000-0005-0000-0000-0000A2080000}"/>
    <cellStyle name="40% - Accent1 6 2 2" xfId="2164" xr:uid="{00000000-0005-0000-0000-0000A3080000}"/>
    <cellStyle name="40% - Accent1 6 2 2 2" xfId="2165" xr:uid="{00000000-0005-0000-0000-0000A4080000}"/>
    <cellStyle name="40% - Accent1 6 2 2 3" xfId="9407" xr:uid="{DC5E5380-9CA1-4E81-B24C-B47944F35D9D}"/>
    <cellStyle name="40% - Accent1 6 2 3" xfId="2166" xr:uid="{00000000-0005-0000-0000-0000A5080000}"/>
    <cellStyle name="40% - Accent1 6 2 4" xfId="9406" xr:uid="{A83EAA9E-6EFE-4ED0-B7B2-823BA769A51E}"/>
    <cellStyle name="40% - Accent1 6 3" xfId="2167" xr:uid="{00000000-0005-0000-0000-0000A6080000}"/>
    <cellStyle name="40% - Accent1 6 3 2" xfId="2168" xr:uid="{00000000-0005-0000-0000-0000A7080000}"/>
    <cellStyle name="40% - Accent1 6 3 3" xfId="9408" xr:uid="{F601F5E1-25A6-47FD-908E-85416510BA77}"/>
    <cellStyle name="40% - Accent1 6 4" xfId="2169" xr:uid="{00000000-0005-0000-0000-0000A8080000}"/>
    <cellStyle name="40% - Accent1 6 5" xfId="9405" xr:uid="{CBB24E63-A867-4F24-87C4-498B5F2784BB}"/>
    <cellStyle name="40% - Accent1 7" xfId="2170" xr:uid="{00000000-0005-0000-0000-0000A9080000}"/>
    <cellStyle name="40% - Accent1 7 2" xfId="2171" xr:uid="{00000000-0005-0000-0000-0000AA080000}"/>
    <cellStyle name="40% - Accent1 7 2 2" xfId="2172" xr:uid="{00000000-0005-0000-0000-0000AB080000}"/>
    <cellStyle name="40% - Accent1 7 2 2 2" xfId="2173" xr:uid="{00000000-0005-0000-0000-0000AC080000}"/>
    <cellStyle name="40% - Accent1 7 2 2 3" xfId="9411" xr:uid="{57802009-2E8D-47FF-9F0B-0E20A5ECC6CC}"/>
    <cellStyle name="40% - Accent1 7 2 3" xfId="2174" xr:uid="{00000000-0005-0000-0000-0000AD080000}"/>
    <cellStyle name="40% - Accent1 7 2 4" xfId="9410" xr:uid="{F39BDDF8-9D02-4260-86B1-2F4945F15199}"/>
    <cellStyle name="40% - Accent1 7 3" xfId="2175" xr:uid="{00000000-0005-0000-0000-0000AE080000}"/>
    <cellStyle name="40% - Accent1 7 3 2" xfId="2176" xr:uid="{00000000-0005-0000-0000-0000AF080000}"/>
    <cellStyle name="40% - Accent1 7 3 3" xfId="9412" xr:uid="{EC4DB079-8EC8-44F8-8B82-64F935244CCC}"/>
    <cellStyle name="40% - Accent1 7 4" xfId="2177" xr:uid="{00000000-0005-0000-0000-0000B0080000}"/>
    <cellStyle name="40% - Accent1 7 5" xfId="9409" xr:uid="{10070765-D20D-4611-AAAF-0115C94536C0}"/>
    <cellStyle name="40% - Accent1 8" xfId="2178" xr:uid="{00000000-0005-0000-0000-0000B1080000}"/>
    <cellStyle name="40% - Accent1 8 2" xfId="2179" xr:uid="{00000000-0005-0000-0000-0000B2080000}"/>
    <cellStyle name="40% - Accent1 8 2 2" xfId="2180" xr:uid="{00000000-0005-0000-0000-0000B3080000}"/>
    <cellStyle name="40% - Accent1 8 2 2 2" xfId="2181" xr:uid="{00000000-0005-0000-0000-0000B4080000}"/>
    <cellStyle name="40% - Accent1 8 2 2 3" xfId="9415" xr:uid="{F183BA67-3611-492C-840F-A40695674156}"/>
    <cellStyle name="40% - Accent1 8 2 3" xfId="2182" xr:uid="{00000000-0005-0000-0000-0000B5080000}"/>
    <cellStyle name="40% - Accent1 8 2 4" xfId="9414" xr:uid="{A3B0053C-815F-4687-98B6-10C351C08AE5}"/>
    <cellStyle name="40% - Accent1 8 3" xfId="2183" xr:uid="{00000000-0005-0000-0000-0000B6080000}"/>
    <cellStyle name="40% - Accent1 8 3 2" xfId="2184" xr:uid="{00000000-0005-0000-0000-0000B7080000}"/>
    <cellStyle name="40% - Accent1 8 3 3" xfId="9416" xr:uid="{459A0208-D279-489D-AC63-A1CE7E849ED9}"/>
    <cellStyle name="40% - Accent1 8 4" xfId="2185" xr:uid="{00000000-0005-0000-0000-0000B8080000}"/>
    <cellStyle name="40% - Accent1 8 5" xfId="9413" xr:uid="{90F76943-F1AE-4ED9-AA51-D2D52DC0E090}"/>
    <cellStyle name="40% - Accent2 2" xfId="2186" xr:uid="{00000000-0005-0000-0000-0000B9080000}"/>
    <cellStyle name="40% - Accent2 2 10" xfId="2187" xr:uid="{00000000-0005-0000-0000-0000BA080000}"/>
    <cellStyle name="40% - Accent2 2 11" xfId="9417" xr:uid="{D61AD7B1-A1EE-4E59-AE4C-7421EF96505C}"/>
    <cellStyle name="40% - Accent2 2 2" xfId="2188" xr:uid="{00000000-0005-0000-0000-0000BB080000}"/>
    <cellStyle name="40% - Accent2 2 2 10" xfId="9418" xr:uid="{DB480FD4-63DD-459B-90CB-2110FCC8F749}"/>
    <cellStyle name="40% - Accent2 2 2 2" xfId="2189" xr:uid="{00000000-0005-0000-0000-0000BC080000}"/>
    <cellStyle name="40% - Accent2 2 2 2 2" xfId="2190" xr:uid="{00000000-0005-0000-0000-0000BD080000}"/>
    <cellStyle name="40% - Accent2 2 2 2 2 2" xfId="2191" xr:uid="{00000000-0005-0000-0000-0000BE080000}"/>
    <cellStyle name="40% - Accent2 2 2 2 2 2 2" xfId="2192" xr:uid="{00000000-0005-0000-0000-0000BF080000}"/>
    <cellStyle name="40% - Accent2 2 2 2 2 2 2 2" xfId="2193" xr:uid="{00000000-0005-0000-0000-0000C0080000}"/>
    <cellStyle name="40% - Accent2 2 2 2 2 2 2 3" xfId="9422" xr:uid="{96DC348B-B7C0-4B4C-9821-D241FA68D1D2}"/>
    <cellStyle name="40% - Accent2 2 2 2 2 2 3" xfId="2194" xr:uid="{00000000-0005-0000-0000-0000C1080000}"/>
    <cellStyle name="40% - Accent2 2 2 2 2 2 4" xfId="9421" xr:uid="{D248A6BD-0048-45CA-B102-6BECBA5736F9}"/>
    <cellStyle name="40% - Accent2 2 2 2 2 3" xfId="2195" xr:uid="{00000000-0005-0000-0000-0000C2080000}"/>
    <cellStyle name="40% - Accent2 2 2 2 2 3 2" xfId="2196" xr:uid="{00000000-0005-0000-0000-0000C3080000}"/>
    <cellStyle name="40% - Accent2 2 2 2 2 3 3" xfId="9423" xr:uid="{8EAA3922-9AC7-4D77-AB64-660B4EC717E9}"/>
    <cellStyle name="40% - Accent2 2 2 2 2 4" xfId="2197" xr:uid="{00000000-0005-0000-0000-0000C4080000}"/>
    <cellStyle name="40% - Accent2 2 2 2 2 5" xfId="9420" xr:uid="{AA165FCE-53F7-463A-9404-8E8A7FFB457C}"/>
    <cellStyle name="40% - Accent2 2 2 2 3" xfId="2198" xr:uid="{00000000-0005-0000-0000-0000C5080000}"/>
    <cellStyle name="40% - Accent2 2 2 2 3 2" xfId="2199" xr:uid="{00000000-0005-0000-0000-0000C6080000}"/>
    <cellStyle name="40% - Accent2 2 2 2 3 2 2" xfId="2200" xr:uid="{00000000-0005-0000-0000-0000C7080000}"/>
    <cellStyle name="40% - Accent2 2 2 2 3 2 2 2" xfId="2201" xr:uid="{00000000-0005-0000-0000-0000C8080000}"/>
    <cellStyle name="40% - Accent2 2 2 2 3 2 2 3" xfId="9426" xr:uid="{DA8C6AFD-A2CE-40BA-99C1-CA43459D83C0}"/>
    <cellStyle name="40% - Accent2 2 2 2 3 2 3" xfId="2202" xr:uid="{00000000-0005-0000-0000-0000C9080000}"/>
    <cellStyle name="40% - Accent2 2 2 2 3 2 4" xfId="9425" xr:uid="{07ADFA2C-24AC-4BBA-9B1A-D74E0250848B}"/>
    <cellStyle name="40% - Accent2 2 2 2 3 3" xfId="2203" xr:uid="{00000000-0005-0000-0000-0000CA080000}"/>
    <cellStyle name="40% - Accent2 2 2 2 3 3 2" xfId="2204" xr:uid="{00000000-0005-0000-0000-0000CB080000}"/>
    <cellStyle name="40% - Accent2 2 2 2 3 3 3" xfId="9427" xr:uid="{58A42D38-94A6-4333-A362-E2EA3C7B4EB7}"/>
    <cellStyle name="40% - Accent2 2 2 2 3 4" xfId="2205" xr:uid="{00000000-0005-0000-0000-0000CC080000}"/>
    <cellStyle name="40% - Accent2 2 2 2 3 5" xfId="9424" xr:uid="{0960CF7D-2C85-4DCB-BEE9-3CC3A2DFEEBE}"/>
    <cellStyle name="40% - Accent2 2 2 2 4" xfId="2206" xr:uid="{00000000-0005-0000-0000-0000CD080000}"/>
    <cellStyle name="40% - Accent2 2 2 2 4 2" xfId="2207" xr:uid="{00000000-0005-0000-0000-0000CE080000}"/>
    <cellStyle name="40% - Accent2 2 2 2 4 2 2" xfId="2208" xr:uid="{00000000-0005-0000-0000-0000CF080000}"/>
    <cellStyle name="40% - Accent2 2 2 2 4 2 2 2" xfId="2209" xr:uid="{00000000-0005-0000-0000-0000D0080000}"/>
    <cellStyle name="40% - Accent2 2 2 2 4 2 2 3" xfId="9430" xr:uid="{EA2044A2-738A-4B20-83C9-DCC16CA75828}"/>
    <cellStyle name="40% - Accent2 2 2 2 4 2 3" xfId="2210" xr:uid="{00000000-0005-0000-0000-0000D1080000}"/>
    <cellStyle name="40% - Accent2 2 2 2 4 2 4" xfId="9429" xr:uid="{EC198CFE-C121-4090-82B4-F6E48D50BD1E}"/>
    <cellStyle name="40% - Accent2 2 2 2 4 3" xfId="2211" xr:uid="{00000000-0005-0000-0000-0000D2080000}"/>
    <cellStyle name="40% - Accent2 2 2 2 4 3 2" xfId="2212" xr:uid="{00000000-0005-0000-0000-0000D3080000}"/>
    <cellStyle name="40% - Accent2 2 2 2 4 3 3" xfId="9431" xr:uid="{BCA67056-8EAE-42F5-8055-873366978BBD}"/>
    <cellStyle name="40% - Accent2 2 2 2 4 4" xfId="2213" xr:uid="{00000000-0005-0000-0000-0000D4080000}"/>
    <cellStyle name="40% - Accent2 2 2 2 4 5" xfId="9428" xr:uid="{681651C4-996D-4D1A-845D-B886CFA9D617}"/>
    <cellStyle name="40% - Accent2 2 2 2 5" xfId="2214" xr:uid="{00000000-0005-0000-0000-0000D5080000}"/>
    <cellStyle name="40% - Accent2 2 2 2 5 2" xfId="2215" xr:uid="{00000000-0005-0000-0000-0000D6080000}"/>
    <cellStyle name="40% - Accent2 2 2 2 5 2 2" xfId="2216" xr:uid="{00000000-0005-0000-0000-0000D7080000}"/>
    <cellStyle name="40% - Accent2 2 2 2 5 2 2 2" xfId="2217" xr:uid="{00000000-0005-0000-0000-0000D8080000}"/>
    <cellStyle name="40% - Accent2 2 2 2 5 2 2 3" xfId="9434" xr:uid="{1E30EB4E-AF9F-4B98-A9C3-062825F332C6}"/>
    <cellStyle name="40% - Accent2 2 2 2 5 2 3" xfId="2218" xr:uid="{00000000-0005-0000-0000-0000D9080000}"/>
    <cellStyle name="40% - Accent2 2 2 2 5 2 4" xfId="9433" xr:uid="{1C4C3793-DC2C-4D35-B345-24E8F5069A91}"/>
    <cellStyle name="40% - Accent2 2 2 2 5 3" xfId="2219" xr:uid="{00000000-0005-0000-0000-0000DA080000}"/>
    <cellStyle name="40% - Accent2 2 2 2 5 3 2" xfId="2220" xr:uid="{00000000-0005-0000-0000-0000DB080000}"/>
    <cellStyle name="40% - Accent2 2 2 2 5 3 3" xfId="9435" xr:uid="{72ADC8A9-A628-4738-AD9D-91D2AA6AA435}"/>
    <cellStyle name="40% - Accent2 2 2 2 5 4" xfId="2221" xr:uid="{00000000-0005-0000-0000-0000DC080000}"/>
    <cellStyle name="40% - Accent2 2 2 2 5 5" xfId="9432" xr:uid="{930D8EBA-4334-4D31-B659-B19B119289EA}"/>
    <cellStyle name="40% - Accent2 2 2 2 6" xfId="2222" xr:uid="{00000000-0005-0000-0000-0000DD080000}"/>
    <cellStyle name="40% - Accent2 2 2 2 6 2" xfId="2223" xr:uid="{00000000-0005-0000-0000-0000DE080000}"/>
    <cellStyle name="40% - Accent2 2 2 2 6 2 2" xfId="2224" xr:uid="{00000000-0005-0000-0000-0000DF080000}"/>
    <cellStyle name="40% - Accent2 2 2 2 6 2 3" xfId="9437" xr:uid="{9B3ED4DB-C0B4-4FC3-A32B-DD9AB1AA56FE}"/>
    <cellStyle name="40% - Accent2 2 2 2 6 3" xfId="2225" xr:uid="{00000000-0005-0000-0000-0000E0080000}"/>
    <cellStyle name="40% - Accent2 2 2 2 6 4" xfId="9436" xr:uid="{6596C8CA-E393-4210-A338-DC9E91E9E46B}"/>
    <cellStyle name="40% - Accent2 2 2 2 7" xfId="2226" xr:uid="{00000000-0005-0000-0000-0000E1080000}"/>
    <cellStyle name="40% - Accent2 2 2 2 7 2" xfId="2227" xr:uid="{00000000-0005-0000-0000-0000E2080000}"/>
    <cellStyle name="40% - Accent2 2 2 2 7 3" xfId="9438" xr:uid="{F92BE34C-03A7-46DE-865B-4CFEB4C6769C}"/>
    <cellStyle name="40% - Accent2 2 2 2 8" xfId="2228" xr:uid="{00000000-0005-0000-0000-0000E3080000}"/>
    <cellStyle name="40% - Accent2 2 2 2 9" xfId="9419" xr:uid="{85D5F557-6D8C-4B2A-A056-BCA13C83DC37}"/>
    <cellStyle name="40% - Accent2 2 2 3" xfId="2229" xr:uid="{00000000-0005-0000-0000-0000E4080000}"/>
    <cellStyle name="40% - Accent2 2 2 3 2" xfId="2230" xr:uid="{00000000-0005-0000-0000-0000E5080000}"/>
    <cellStyle name="40% - Accent2 2 2 3 2 2" xfId="2231" xr:uid="{00000000-0005-0000-0000-0000E6080000}"/>
    <cellStyle name="40% - Accent2 2 2 3 2 2 2" xfId="2232" xr:uid="{00000000-0005-0000-0000-0000E7080000}"/>
    <cellStyle name="40% - Accent2 2 2 3 2 2 3" xfId="9441" xr:uid="{57E9155F-B969-417A-B27B-C1D829629EA8}"/>
    <cellStyle name="40% - Accent2 2 2 3 2 3" xfId="2233" xr:uid="{00000000-0005-0000-0000-0000E8080000}"/>
    <cellStyle name="40% - Accent2 2 2 3 2 4" xfId="9440" xr:uid="{346625E9-A1BA-49E0-8293-DD02296B7646}"/>
    <cellStyle name="40% - Accent2 2 2 3 3" xfId="2234" xr:uid="{00000000-0005-0000-0000-0000E9080000}"/>
    <cellStyle name="40% - Accent2 2 2 3 3 2" xfId="2235" xr:uid="{00000000-0005-0000-0000-0000EA080000}"/>
    <cellStyle name="40% - Accent2 2 2 3 3 3" xfId="9442" xr:uid="{5CE741D8-A48F-4D04-8D10-4EB70DEAF9E6}"/>
    <cellStyle name="40% - Accent2 2 2 3 4" xfId="2236" xr:uid="{00000000-0005-0000-0000-0000EB080000}"/>
    <cellStyle name="40% - Accent2 2 2 3 5" xfId="9439" xr:uid="{B189AFC6-2900-4240-901E-8B8AFEA3BEA6}"/>
    <cellStyle name="40% - Accent2 2 2 4" xfId="2237" xr:uid="{00000000-0005-0000-0000-0000EC080000}"/>
    <cellStyle name="40% - Accent2 2 2 4 2" xfId="2238" xr:uid="{00000000-0005-0000-0000-0000ED080000}"/>
    <cellStyle name="40% - Accent2 2 2 4 2 2" xfId="2239" xr:uid="{00000000-0005-0000-0000-0000EE080000}"/>
    <cellStyle name="40% - Accent2 2 2 4 2 2 2" xfId="2240" xr:uid="{00000000-0005-0000-0000-0000EF080000}"/>
    <cellStyle name="40% - Accent2 2 2 4 2 2 3" xfId="9445" xr:uid="{C96FD8D9-B753-4A73-9F78-46BD503C63B8}"/>
    <cellStyle name="40% - Accent2 2 2 4 2 3" xfId="2241" xr:uid="{00000000-0005-0000-0000-0000F0080000}"/>
    <cellStyle name="40% - Accent2 2 2 4 2 4" xfId="9444" xr:uid="{733045F6-2611-403F-9623-B2BE6F1F5205}"/>
    <cellStyle name="40% - Accent2 2 2 4 3" xfId="2242" xr:uid="{00000000-0005-0000-0000-0000F1080000}"/>
    <cellStyle name="40% - Accent2 2 2 4 3 2" xfId="2243" xr:uid="{00000000-0005-0000-0000-0000F2080000}"/>
    <cellStyle name="40% - Accent2 2 2 4 3 3" xfId="9446" xr:uid="{8167FB11-FD6E-4480-A22C-C73A0F6C9905}"/>
    <cellStyle name="40% - Accent2 2 2 4 4" xfId="2244" xr:uid="{00000000-0005-0000-0000-0000F3080000}"/>
    <cellStyle name="40% - Accent2 2 2 4 5" xfId="9443" xr:uid="{B5B12060-982E-4304-B602-BD7C08BECC0D}"/>
    <cellStyle name="40% - Accent2 2 2 5" xfId="2245" xr:uid="{00000000-0005-0000-0000-0000F4080000}"/>
    <cellStyle name="40% - Accent2 2 2 5 2" xfId="2246" xr:uid="{00000000-0005-0000-0000-0000F5080000}"/>
    <cellStyle name="40% - Accent2 2 2 5 2 2" xfId="2247" xr:uid="{00000000-0005-0000-0000-0000F6080000}"/>
    <cellStyle name="40% - Accent2 2 2 5 2 2 2" xfId="2248" xr:uid="{00000000-0005-0000-0000-0000F7080000}"/>
    <cellStyle name="40% - Accent2 2 2 5 2 2 3" xfId="9449" xr:uid="{614AEA2E-FA56-4CF9-A7AB-BD2A0B6A902B}"/>
    <cellStyle name="40% - Accent2 2 2 5 2 3" xfId="2249" xr:uid="{00000000-0005-0000-0000-0000F8080000}"/>
    <cellStyle name="40% - Accent2 2 2 5 2 4" xfId="9448" xr:uid="{46679472-7D8D-43A4-96AF-15C63001F526}"/>
    <cellStyle name="40% - Accent2 2 2 5 3" xfId="2250" xr:uid="{00000000-0005-0000-0000-0000F9080000}"/>
    <cellStyle name="40% - Accent2 2 2 5 3 2" xfId="2251" xr:uid="{00000000-0005-0000-0000-0000FA080000}"/>
    <cellStyle name="40% - Accent2 2 2 5 3 3" xfId="9450" xr:uid="{8B200E25-51ED-4443-B34A-6C6581AC6226}"/>
    <cellStyle name="40% - Accent2 2 2 5 4" xfId="2252" xr:uid="{00000000-0005-0000-0000-0000FB080000}"/>
    <cellStyle name="40% - Accent2 2 2 5 5" xfId="9447" xr:uid="{E2F03DA2-B46E-41C6-9CE7-9BEF49E0756C}"/>
    <cellStyle name="40% - Accent2 2 2 6" xfId="2253" xr:uid="{00000000-0005-0000-0000-0000FC080000}"/>
    <cellStyle name="40% - Accent2 2 2 6 2" xfId="2254" xr:uid="{00000000-0005-0000-0000-0000FD080000}"/>
    <cellStyle name="40% - Accent2 2 2 6 2 2" xfId="2255" xr:uid="{00000000-0005-0000-0000-0000FE080000}"/>
    <cellStyle name="40% - Accent2 2 2 6 2 2 2" xfId="2256" xr:uid="{00000000-0005-0000-0000-0000FF080000}"/>
    <cellStyle name="40% - Accent2 2 2 6 2 2 3" xfId="9453" xr:uid="{642267B2-78F0-4B4D-A464-A839E73CCC74}"/>
    <cellStyle name="40% - Accent2 2 2 6 2 3" xfId="2257" xr:uid="{00000000-0005-0000-0000-000000090000}"/>
    <cellStyle name="40% - Accent2 2 2 6 2 4" xfId="9452" xr:uid="{5CE1C206-E847-4EC6-BACF-68774ACF6D78}"/>
    <cellStyle name="40% - Accent2 2 2 6 3" xfId="2258" xr:uid="{00000000-0005-0000-0000-000001090000}"/>
    <cellStyle name="40% - Accent2 2 2 6 3 2" xfId="2259" xr:uid="{00000000-0005-0000-0000-000002090000}"/>
    <cellStyle name="40% - Accent2 2 2 6 3 3" xfId="9454" xr:uid="{3C7F8D02-6DCE-4E74-8F73-AB11EF97F968}"/>
    <cellStyle name="40% - Accent2 2 2 6 4" xfId="2260" xr:uid="{00000000-0005-0000-0000-000003090000}"/>
    <cellStyle name="40% - Accent2 2 2 6 5" xfId="9451" xr:uid="{C22553F0-481D-4C4B-B25B-24F8FFA8B657}"/>
    <cellStyle name="40% - Accent2 2 2 7" xfId="2261" xr:uid="{00000000-0005-0000-0000-000004090000}"/>
    <cellStyle name="40% - Accent2 2 2 7 2" xfId="2262" xr:uid="{00000000-0005-0000-0000-000005090000}"/>
    <cellStyle name="40% - Accent2 2 2 7 2 2" xfId="2263" xr:uid="{00000000-0005-0000-0000-000006090000}"/>
    <cellStyle name="40% - Accent2 2 2 7 2 3" xfId="9456" xr:uid="{23CCC3ED-AAC4-43D4-8C4E-C6BA3AE43D54}"/>
    <cellStyle name="40% - Accent2 2 2 7 3" xfId="2264" xr:uid="{00000000-0005-0000-0000-000007090000}"/>
    <cellStyle name="40% - Accent2 2 2 7 4" xfId="9455" xr:uid="{6794B67E-62FF-4C98-8ADB-02BAD8CA74AA}"/>
    <cellStyle name="40% - Accent2 2 2 8" xfId="2265" xr:uid="{00000000-0005-0000-0000-000008090000}"/>
    <cellStyle name="40% - Accent2 2 2 8 2" xfId="2266" xr:uid="{00000000-0005-0000-0000-000009090000}"/>
    <cellStyle name="40% - Accent2 2 2 8 3" xfId="9457" xr:uid="{111A6ED7-5F28-473E-8AA1-2DE2DE71E7F2}"/>
    <cellStyle name="40% - Accent2 2 2 9" xfId="2267" xr:uid="{00000000-0005-0000-0000-00000A090000}"/>
    <cellStyle name="40% - Accent2 2 3" xfId="2268" xr:uid="{00000000-0005-0000-0000-00000B090000}"/>
    <cellStyle name="40% - Accent2 2 3 2" xfId="2269" xr:uid="{00000000-0005-0000-0000-00000C090000}"/>
    <cellStyle name="40% - Accent2 2 3 2 2" xfId="2270" xr:uid="{00000000-0005-0000-0000-00000D090000}"/>
    <cellStyle name="40% - Accent2 2 3 2 2 2" xfId="2271" xr:uid="{00000000-0005-0000-0000-00000E090000}"/>
    <cellStyle name="40% - Accent2 2 3 2 2 2 2" xfId="2272" xr:uid="{00000000-0005-0000-0000-00000F090000}"/>
    <cellStyle name="40% - Accent2 2 3 2 2 2 3" xfId="9461" xr:uid="{D942ABEB-BCE1-43A7-8D5D-3567AE1BD609}"/>
    <cellStyle name="40% - Accent2 2 3 2 2 3" xfId="2273" xr:uid="{00000000-0005-0000-0000-000010090000}"/>
    <cellStyle name="40% - Accent2 2 3 2 2 4" xfId="9460" xr:uid="{85316E47-BAB7-45A6-9217-4DEA6E4A1343}"/>
    <cellStyle name="40% - Accent2 2 3 2 3" xfId="2274" xr:uid="{00000000-0005-0000-0000-000011090000}"/>
    <cellStyle name="40% - Accent2 2 3 2 3 2" xfId="2275" xr:uid="{00000000-0005-0000-0000-000012090000}"/>
    <cellStyle name="40% - Accent2 2 3 2 3 3" xfId="9462" xr:uid="{667AFF27-88B2-49EB-85E8-86CA7291D940}"/>
    <cellStyle name="40% - Accent2 2 3 2 4" xfId="2276" xr:uid="{00000000-0005-0000-0000-000013090000}"/>
    <cellStyle name="40% - Accent2 2 3 2 5" xfId="9459" xr:uid="{4D055EC1-0A68-48C7-8950-3863311FF00F}"/>
    <cellStyle name="40% - Accent2 2 3 3" xfId="2277" xr:uid="{00000000-0005-0000-0000-000014090000}"/>
    <cellStyle name="40% - Accent2 2 3 3 2" xfId="2278" xr:uid="{00000000-0005-0000-0000-000015090000}"/>
    <cellStyle name="40% - Accent2 2 3 3 2 2" xfId="2279" xr:uid="{00000000-0005-0000-0000-000016090000}"/>
    <cellStyle name="40% - Accent2 2 3 3 2 2 2" xfId="2280" xr:uid="{00000000-0005-0000-0000-000017090000}"/>
    <cellStyle name="40% - Accent2 2 3 3 2 2 3" xfId="9465" xr:uid="{EA03002A-A61E-40E9-B351-9ADFE85CB493}"/>
    <cellStyle name="40% - Accent2 2 3 3 2 3" xfId="2281" xr:uid="{00000000-0005-0000-0000-000018090000}"/>
    <cellStyle name="40% - Accent2 2 3 3 2 4" xfId="9464" xr:uid="{CA51BC01-11C3-47F1-9668-8E1E94274151}"/>
    <cellStyle name="40% - Accent2 2 3 3 3" xfId="2282" xr:uid="{00000000-0005-0000-0000-000019090000}"/>
    <cellStyle name="40% - Accent2 2 3 3 3 2" xfId="2283" xr:uid="{00000000-0005-0000-0000-00001A090000}"/>
    <cellStyle name="40% - Accent2 2 3 3 3 3" xfId="9466" xr:uid="{E79E8CBD-95AE-462F-83B1-5AA826A3B83F}"/>
    <cellStyle name="40% - Accent2 2 3 3 4" xfId="2284" xr:uid="{00000000-0005-0000-0000-00001B090000}"/>
    <cellStyle name="40% - Accent2 2 3 3 5" xfId="9463" xr:uid="{4957D761-0E7F-4AE4-87B6-A96CC6395163}"/>
    <cellStyle name="40% - Accent2 2 3 4" xfId="2285" xr:uid="{00000000-0005-0000-0000-00001C090000}"/>
    <cellStyle name="40% - Accent2 2 3 4 2" xfId="2286" xr:uid="{00000000-0005-0000-0000-00001D090000}"/>
    <cellStyle name="40% - Accent2 2 3 4 2 2" xfId="2287" xr:uid="{00000000-0005-0000-0000-00001E090000}"/>
    <cellStyle name="40% - Accent2 2 3 4 2 2 2" xfId="2288" xr:uid="{00000000-0005-0000-0000-00001F090000}"/>
    <cellStyle name="40% - Accent2 2 3 4 2 2 3" xfId="9469" xr:uid="{2B7052C1-D88F-469E-9E9F-ED080D80063E}"/>
    <cellStyle name="40% - Accent2 2 3 4 2 3" xfId="2289" xr:uid="{00000000-0005-0000-0000-000020090000}"/>
    <cellStyle name="40% - Accent2 2 3 4 2 4" xfId="9468" xr:uid="{6E9596B0-93F7-46A3-9B8D-00D9E2F0F7D3}"/>
    <cellStyle name="40% - Accent2 2 3 4 3" xfId="2290" xr:uid="{00000000-0005-0000-0000-000021090000}"/>
    <cellStyle name="40% - Accent2 2 3 4 3 2" xfId="2291" xr:uid="{00000000-0005-0000-0000-000022090000}"/>
    <cellStyle name="40% - Accent2 2 3 4 3 3" xfId="9470" xr:uid="{C711299C-231F-48C9-B34F-F6112F27AA34}"/>
    <cellStyle name="40% - Accent2 2 3 4 4" xfId="2292" xr:uid="{00000000-0005-0000-0000-000023090000}"/>
    <cellStyle name="40% - Accent2 2 3 4 5" xfId="9467" xr:uid="{747EA82C-FE4D-420C-86C9-B0C39855E2E3}"/>
    <cellStyle name="40% - Accent2 2 3 5" xfId="2293" xr:uid="{00000000-0005-0000-0000-000024090000}"/>
    <cellStyle name="40% - Accent2 2 3 5 2" xfId="2294" xr:uid="{00000000-0005-0000-0000-000025090000}"/>
    <cellStyle name="40% - Accent2 2 3 5 2 2" xfId="2295" xr:uid="{00000000-0005-0000-0000-000026090000}"/>
    <cellStyle name="40% - Accent2 2 3 5 2 2 2" xfId="2296" xr:uid="{00000000-0005-0000-0000-000027090000}"/>
    <cellStyle name="40% - Accent2 2 3 5 2 2 3" xfId="9473" xr:uid="{AE6AEE97-CD48-4388-9303-E79396A9E1A9}"/>
    <cellStyle name="40% - Accent2 2 3 5 2 3" xfId="2297" xr:uid="{00000000-0005-0000-0000-000028090000}"/>
    <cellStyle name="40% - Accent2 2 3 5 2 4" xfId="9472" xr:uid="{FFE02833-2C44-47D7-88E9-D969FAF8EE29}"/>
    <cellStyle name="40% - Accent2 2 3 5 3" xfId="2298" xr:uid="{00000000-0005-0000-0000-000029090000}"/>
    <cellStyle name="40% - Accent2 2 3 5 3 2" xfId="2299" xr:uid="{00000000-0005-0000-0000-00002A090000}"/>
    <cellStyle name="40% - Accent2 2 3 5 3 3" xfId="9474" xr:uid="{1DB1FF14-A8E0-48B2-8E29-E936B125A90C}"/>
    <cellStyle name="40% - Accent2 2 3 5 4" xfId="2300" xr:uid="{00000000-0005-0000-0000-00002B090000}"/>
    <cellStyle name="40% - Accent2 2 3 5 5" xfId="9471" xr:uid="{0AA2EC88-0F9F-4671-9DAC-2E3CCDAEF7E0}"/>
    <cellStyle name="40% - Accent2 2 3 6" xfId="2301" xr:uid="{00000000-0005-0000-0000-00002C090000}"/>
    <cellStyle name="40% - Accent2 2 3 6 2" xfId="2302" xr:uid="{00000000-0005-0000-0000-00002D090000}"/>
    <cellStyle name="40% - Accent2 2 3 6 2 2" xfId="2303" xr:uid="{00000000-0005-0000-0000-00002E090000}"/>
    <cellStyle name="40% - Accent2 2 3 6 2 3" xfId="9476" xr:uid="{2132CDF4-2943-4CC3-97EA-63B21ABB9D41}"/>
    <cellStyle name="40% - Accent2 2 3 6 3" xfId="2304" xr:uid="{00000000-0005-0000-0000-00002F090000}"/>
    <cellStyle name="40% - Accent2 2 3 6 4" xfId="9475" xr:uid="{2DC39DFC-6A59-493C-AB5E-44CE670D7FA3}"/>
    <cellStyle name="40% - Accent2 2 3 7" xfId="2305" xr:uid="{00000000-0005-0000-0000-000030090000}"/>
    <cellStyle name="40% - Accent2 2 3 7 2" xfId="2306" xr:uid="{00000000-0005-0000-0000-000031090000}"/>
    <cellStyle name="40% - Accent2 2 3 7 3" xfId="9477" xr:uid="{F8816D24-E4FC-4158-8AA1-77FC9D8AE9A8}"/>
    <cellStyle name="40% - Accent2 2 3 8" xfId="2307" xr:uid="{00000000-0005-0000-0000-000032090000}"/>
    <cellStyle name="40% - Accent2 2 3 9" xfId="9458" xr:uid="{36C508E4-BEF6-4A18-95C0-0F3CEFB11481}"/>
    <cellStyle name="40% - Accent2 2 4" xfId="2308" xr:uid="{00000000-0005-0000-0000-000033090000}"/>
    <cellStyle name="40% - Accent2 2 4 2" xfId="2309" xr:uid="{00000000-0005-0000-0000-000034090000}"/>
    <cellStyle name="40% - Accent2 2 4 2 2" xfId="2310" xr:uid="{00000000-0005-0000-0000-000035090000}"/>
    <cellStyle name="40% - Accent2 2 4 2 2 2" xfId="2311" xr:uid="{00000000-0005-0000-0000-000036090000}"/>
    <cellStyle name="40% - Accent2 2 4 2 2 3" xfId="9480" xr:uid="{E8E9E9D5-E506-42CA-978D-575A89CB96DC}"/>
    <cellStyle name="40% - Accent2 2 4 2 3" xfId="2312" xr:uid="{00000000-0005-0000-0000-000037090000}"/>
    <cellStyle name="40% - Accent2 2 4 2 4" xfId="9479" xr:uid="{CC999593-9FE8-4B52-B8FF-BFE6B5035A4D}"/>
    <cellStyle name="40% - Accent2 2 4 3" xfId="2313" xr:uid="{00000000-0005-0000-0000-000038090000}"/>
    <cellStyle name="40% - Accent2 2 4 3 2" xfId="2314" xr:uid="{00000000-0005-0000-0000-000039090000}"/>
    <cellStyle name="40% - Accent2 2 4 3 3" xfId="9481" xr:uid="{C656BEDD-B061-4FB0-9779-460A0B2D6D83}"/>
    <cellStyle name="40% - Accent2 2 4 4" xfId="2315" xr:uid="{00000000-0005-0000-0000-00003A090000}"/>
    <cellStyle name="40% - Accent2 2 4 5" xfId="9478" xr:uid="{589D99E2-6EA6-4251-98D0-BD90CFED446C}"/>
    <cellStyle name="40% - Accent2 2 5" xfId="2316" xr:uid="{00000000-0005-0000-0000-00003B090000}"/>
    <cellStyle name="40% - Accent2 2 5 2" xfId="2317" xr:uid="{00000000-0005-0000-0000-00003C090000}"/>
    <cellStyle name="40% - Accent2 2 5 2 2" xfId="2318" xr:uid="{00000000-0005-0000-0000-00003D090000}"/>
    <cellStyle name="40% - Accent2 2 5 2 2 2" xfId="2319" xr:uid="{00000000-0005-0000-0000-00003E090000}"/>
    <cellStyle name="40% - Accent2 2 5 2 2 3" xfId="9484" xr:uid="{BBCEDC92-468B-4181-9CE6-911D5510311D}"/>
    <cellStyle name="40% - Accent2 2 5 2 3" xfId="2320" xr:uid="{00000000-0005-0000-0000-00003F090000}"/>
    <cellStyle name="40% - Accent2 2 5 2 4" xfId="9483" xr:uid="{CE5B9769-F67E-4F10-BFEB-7C056F6DC503}"/>
    <cellStyle name="40% - Accent2 2 5 3" xfId="2321" xr:uid="{00000000-0005-0000-0000-000040090000}"/>
    <cellStyle name="40% - Accent2 2 5 3 2" xfId="2322" xr:uid="{00000000-0005-0000-0000-000041090000}"/>
    <cellStyle name="40% - Accent2 2 5 3 3" xfId="9485" xr:uid="{585A8752-C44C-4C58-A950-CB3F9878D1FE}"/>
    <cellStyle name="40% - Accent2 2 5 4" xfId="2323" xr:uid="{00000000-0005-0000-0000-000042090000}"/>
    <cellStyle name="40% - Accent2 2 5 5" xfId="9482" xr:uid="{6A9848AA-C520-4316-9407-297BB5E28378}"/>
    <cellStyle name="40% - Accent2 2 6" xfId="2324" xr:uid="{00000000-0005-0000-0000-000043090000}"/>
    <cellStyle name="40% - Accent2 2 6 2" xfId="2325" xr:uid="{00000000-0005-0000-0000-000044090000}"/>
    <cellStyle name="40% - Accent2 2 6 2 2" xfId="2326" xr:uid="{00000000-0005-0000-0000-000045090000}"/>
    <cellStyle name="40% - Accent2 2 6 2 2 2" xfId="2327" xr:uid="{00000000-0005-0000-0000-000046090000}"/>
    <cellStyle name="40% - Accent2 2 6 2 2 3" xfId="9488" xr:uid="{66157773-A31E-4ECA-A5C4-7312A7E888E2}"/>
    <cellStyle name="40% - Accent2 2 6 2 3" xfId="2328" xr:uid="{00000000-0005-0000-0000-000047090000}"/>
    <cellStyle name="40% - Accent2 2 6 2 4" xfId="9487" xr:uid="{F95BF1DA-B2D0-418E-8186-B80A558BDF3B}"/>
    <cellStyle name="40% - Accent2 2 6 3" xfId="2329" xr:uid="{00000000-0005-0000-0000-000048090000}"/>
    <cellStyle name="40% - Accent2 2 6 3 2" xfId="2330" xr:uid="{00000000-0005-0000-0000-000049090000}"/>
    <cellStyle name="40% - Accent2 2 6 3 3" xfId="9489" xr:uid="{FC3AACF5-0CBB-448B-90DF-40DC295DBE27}"/>
    <cellStyle name="40% - Accent2 2 6 4" xfId="2331" xr:uid="{00000000-0005-0000-0000-00004A090000}"/>
    <cellStyle name="40% - Accent2 2 6 5" xfId="9486" xr:uid="{CCC86C5A-4213-413C-B3A5-46E90A0AF834}"/>
    <cellStyle name="40% - Accent2 2 7" xfId="2332" xr:uid="{00000000-0005-0000-0000-00004B090000}"/>
    <cellStyle name="40% - Accent2 2 7 2" xfId="2333" xr:uid="{00000000-0005-0000-0000-00004C090000}"/>
    <cellStyle name="40% - Accent2 2 7 2 2" xfId="2334" xr:uid="{00000000-0005-0000-0000-00004D090000}"/>
    <cellStyle name="40% - Accent2 2 7 2 2 2" xfId="2335" xr:uid="{00000000-0005-0000-0000-00004E090000}"/>
    <cellStyle name="40% - Accent2 2 7 2 2 3" xfId="9492" xr:uid="{C7678940-D90F-41FD-9653-AA142DF610C5}"/>
    <cellStyle name="40% - Accent2 2 7 2 3" xfId="2336" xr:uid="{00000000-0005-0000-0000-00004F090000}"/>
    <cellStyle name="40% - Accent2 2 7 2 4" xfId="9491" xr:uid="{928BED0A-C034-472B-9FF3-8B12AC2E750A}"/>
    <cellStyle name="40% - Accent2 2 7 3" xfId="2337" xr:uid="{00000000-0005-0000-0000-000050090000}"/>
    <cellStyle name="40% - Accent2 2 7 3 2" xfId="2338" xr:uid="{00000000-0005-0000-0000-000051090000}"/>
    <cellStyle name="40% - Accent2 2 7 3 3" xfId="9493" xr:uid="{7F4CB70E-9BF2-4B11-ADC1-E44FA12FEE55}"/>
    <cellStyle name="40% - Accent2 2 7 4" xfId="2339" xr:uid="{00000000-0005-0000-0000-000052090000}"/>
    <cellStyle name="40% - Accent2 2 7 5" xfId="9490" xr:uid="{86EA02B7-31E3-40C8-B152-CD2FB0E3E784}"/>
    <cellStyle name="40% - Accent2 2 8" xfId="2340" xr:uid="{00000000-0005-0000-0000-000053090000}"/>
    <cellStyle name="40% - Accent2 2 8 2" xfId="2341" xr:uid="{00000000-0005-0000-0000-000054090000}"/>
    <cellStyle name="40% - Accent2 2 8 2 2" xfId="2342" xr:uid="{00000000-0005-0000-0000-000055090000}"/>
    <cellStyle name="40% - Accent2 2 8 2 3" xfId="9495" xr:uid="{5CFF39A9-8D2F-48B7-8A7A-13313A43EC4D}"/>
    <cellStyle name="40% - Accent2 2 8 3" xfId="2343" xr:uid="{00000000-0005-0000-0000-000056090000}"/>
    <cellStyle name="40% - Accent2 2 8 4" xfId="9494" xr:uid="{378BE6F3-F099-47FA-9376-AC98F08ACCAA}"/>
    <cellStyle name="40% - Accent2 2 9" xfId="2344" xr:uid="{00000000-0005-0000-0000-000057090000}"/>
    <cellStyle name="40% - Accent2 2 9 2" xfId="2345" xr:uid="{00000000-0005-0000-0000-000058090000}"/>
    <cellStyle name="40% - Accent2 2 9 3" xfId="9496" xr:uid="{A05E0392-AA59-4E12-B859-547F32A28916}"/>
    <cellStyle name="40% - Accent2 3" xfId="2346" xr:uid="{00000000-0005-0000-0000-000059090000}"/>
    <cellStyle name="40% - Accent2 3 10" xfId="9497" xr:uid="{3C4E4622-1F05-4A42-B475-C8FC0AE3B320}"/>
    <cellStyle name="40% - Accent2 3 2" xfId="2347" xr:uid="{00000000-0005-0000-0000-00005A090000}"/>
    <cellStyle name="40% - Accent2 3 2 2" xfId="2348" xr:uid="{00000000-0005-0000-0000-00005B090000}"/>
    <cellStyle name="40% - Accent2 3 2 2 2" xfId="2349" xr:uid="{00000000-0005-0000-0000-00005C090000}"/>
    <cellStyle name="40% - Accent2 3 2 2 2 2" xfId="2350" xr:uid="{00000000-0005-0000-0000-00005D090000}"/>
    <cellStyle name="40% - Accent2 3 2 2 2 2 2" xfId="2351" xr:uid="{00000000-0005-0000-0000-00005E090000}"/>
    <cellStyle name="40% - Accent2 3 2 2 2 2 3" xfId="9501" xr:uid="{5B8D51C0-5F18-48E1-B4EB-47259F986C93}"/>
    <cellStyle name="40% - Accent2 3 2 2 2 3" xfId="2352" xr:uid="{00000000-0005-0000-0000-00005F090000}"/>
    <cellStyle name="40% - Accent2 3 2 2 2 4" xfId="9500" xr:uid="{589F7505-04F4-47C8-9B98-356EB085FB70}"/>
    <cellStyle name="40% - Accent2 3 2 2 3" xfId="2353" xr:uid="{00000000-0005-0000-0000-000060090000}"/>
    <cellStyle name="40% - Accent2 3 2 2 3 2" xfId="2354" xr:uid="{00000000-0005-0000-0000-000061090000}"/>
    <cellStyle name="40% - Accent2 3 2 2 3 3" xfId="9502" xr:uid="{E3166A61-9A51-4A13-9CF6-EB59B3467E14}"/>
    <cellStyle name="40% - Accent2 3 2 2 4" xfId="2355" xr:uid="{00000000-0005-0000-0000-000062090000}"/>
    <cellStyle name="40% - Accent2 3 2 2 5" xfId="9499" xr:uid="{F32F1178-013F-4818-8F8A-B99E4CDF7133}"/>
    <cellStyle name="40% - Accent2 3 2 3" xfId="2356" xr:uid="{00000000-0005-0000-0000-000063090000}"/>
    <cellStyle name="40% - Accent2 3 2 3 2" xfId="2357" xr:uid="{00000000-0005-0000-0000-000064090000}"/>
    <cellStyle name="40% - Accent2 3 2 3 2 2" xfId="2358" xr:uid="{00000000-0005-0000-0000-000065090000}"/>
    <cellStyle name="40% - Accent2 3 2 3 2 2 2" xfId="2359" xr:uid="{00000000-0005-0000-0000-000066090000}"/>
    <cellStyle name="40% - Accent2 3 2 3 2 2 3" xfId="9505" xr:uid="{2FA7D694-F6CA-4936-8B31-629237FFFF7C}"/>
    <cellStyle name="40% - Accent2 3 2 3 2 3" xfId="2360" xr:uid="{00000000-0005-0000-0000-000067090000}"/>
    <cellStyle name="40% - Accent2 3 2 3 2 4" xfId="9504" xr:uid="{D1D1BDEB-93D2-4E0E-B1D4-D1EC8563061C}"/>
    <cellStyle name="40% - Accent2 3 2 3 3" xfId="2361" xr:uid="{00000000-0005-0000-0000-000068090000}"/>
    <cellStyle name="40% - Accent2 3 2 3 3 2" xfId="2362" xr:uid="{00000000-0005-0000-0000-000069090000}"/>
    <cellStyle name="40% - Accent2 3 2 3 3 3" xfId="9506" xr:uid="{AA409B3A-DBFD-4FAF-B4B6-BE5D329B7E49}"/>
    <cellStyle name="40% - Accent2 3 2 3 4" xfId="2363" xr:uid="{00000000-0005-0000-0000-00006A090000}"/>
    <cellStyle name="40% - Accent2 3 2 3 5" xfId="9503" xr:uid="{2E2FCE5B-4B30-4A65-B44D-595875B9B6BA}"/>
    <cellStyle name="40% - Accent2 3 2 4" xfId="2364" xr:uid="{00000000-0005-0000-0000-00006B090000}"/>
    <cellStyle name="40% - Accent2 3 2 4 2" xfId="2365" xr:uid="{00000000-0005-0000-0000-00006C090000}"/>
    <cellStyle name="40% - Accent2 3 2 4 2 2" xfId="2366" xr:uid="{00000000-0005-0000-0000-00006D090000}"/>
    <cellStyle name="40% - Accent2 3 2 4 2 2 2" xfId="2367" xr:uid="{00000000-0005-0000-0000-00006E090000}"/>
    <cellStyle name="40% - Accent2 3 2 4 2 2 3" xfId="9509" xr:uid="{5ADA17D7-419C-492F-9616-D890D202526D}"/>
    <cellStyle name="40% - Accent2 3 2 4 2 3" xfId="2368" xr:uid="{00000000-0005-0000-0000-00006F090000}"/>
    <cellStyle name="40% - Accent2 3 2 4 2 4" xfId="9508" xr:uid="{C8905C35-92D2-492A-84A1-5235C0085D17}"/>
    <cellStyle name="40% - Accent2 3 2 4 3" xfId="2369" xr:uid="{00000000-0005-0000-0000-000070090000}"/>
    <cellStyle name="40% - Accent2 3 2 4 3 2" xfId="2370" xr:uid="{00000000-0005-0000-0000-000071090000}"/>
    <cellStyle name="40% - Accent2 3 2 4 3 3" xfId="9510" xr:uid="{AF13F89C-CB4B-46F0-927D-A65B7B04AF80}"/>
    <cellStyle name="40% - Accent2 3 2 4 4" xfId="2371" xr:uid="{00000000-0005-0000-0000-000072090000}"/>
    <cellStyle name="40% - Accent2 3 2 4 5" xfId="9507" xr:uid="{49E5B262-756D-43ED-99F8-FF3A7C72B062}"/>
    <cellStyle name="40% - Accent2 3 2 5" xfId="2372" xr:uid="{00000000-0005-0000-0000-000073090000}"/>
    <cellStyle name="40% - Accent2 3 2 5 2" xfId="2373" xr:uid="{00000000-0005-0000-0000-000074090000}"/>
    <cellStyle name="40% - Accent2 3 2 5 2 2" xfId="2374" xr:uid="{00000000-0005-0000-0000-000075090000}"/>
    <cellStyle name="40% - Accent2 3 2 5 2 2 2" xfId="2375" xr:uid="{00000000-0005-0000-0000-000076090000}"/>
    <cellStyle name="40% - Accent2 3 2 5 2 2 3" xfId="9513" xr:uid="{AAD5C1C7-E635-408B-910E-3A4C855EE55F}"/>
    <cellStyle name="40% - Accent2 3 2 5 2 3" xfId="2376" xr:uid="{00000000-0005-0000-0000-000077090000}"/>
    <cellStyle name="40% - Accent2 3 2 5 2 4" xfId="9512" xr:uid="{B20A29C2-F337-49C2-8769-9619E793296B}"/>
    <cellStyle name="40% - Accent2 3 2 5 3" xfId="2377" xr:uid="{00000000-0005-0000-0000-000078090000}"/>
    <cellStyle name="40% - Accent2 3 2 5 3 2" xfId="2378" xr:uid="{00000000-0005-0000-0000-000079090000}"/>
    <cellStyle name="40% - Accent2 3 2 5 3 3" xfId="9514" xr:uid="{C69737EC-C856-41E0-84F9-2BD9AA3EA6A4}"/>
    <cellStyle name="40% - Accent2 3 2 5 4" xfId="2379" xr:uid="{00000000-0005-0000-0000-00007A090000}"/>
    <cellStyle name="40% - Accent2 3 2 5 5" xfId="9511" xr:uid="{B6D00DCF-DA0D-47AC-94BD-0B483638D898}"/>
    <cellStyle name="40% - Accent2 3 2 6" xfId="2380" xr:uid="{00000000-0005-0000-0000-00007B090000}"/>
    <cellStyle name="40% - Accent2 3 2 6 2" xfId="2381" xr:uid="{00000000-0005-0000-0000-00007C090000}"/>
    <cellStyle name="40% - Accent2 3 2 6 2 2" xfId="2382" xr:uid="{00000000-0005-0000-0000-00007D090000}"/>
    <cellStyle name="40% - Accent2 3 2 6 2 3" xfId="9516" xr:uid="{F1F33BDA-4FF1-4E85-A8FA-191CEE99F921}"/>
    <cellStyle name="40% - Accent2 3 2 6 3" xfId="2383" xr:uid="{00000000-0005-0000-0000-00007E090000}"/>
    <cellStyle name="40% - Accent2 3 2 6 4" xfId="9515" xr:uid="{FE4E4B35-BD6D-485A-B83E-6CDC9AA29D62}"/>
    <cellStyle name="40% - Accent2 3 2 7" xfId="2384" xr:uid="{00000000-0005-0000-0000-00007F090000}"/>
    <cellStyle name="40% - Accent2 3 2 7 2" xfId="2385" xr:uid="{00000000-0005-0000-0000-000080090000}"/>
    <cellStyle name="40% - Accent2 3 2 7 3" xfId="9517" xr:uid="{D59194B4-DA35-46B6-8D77-576E26726B4C}"/>
    <cellStyle name="40% - Accent2 3 2 8" xfId="2386" xr:uid="{00000000-0005-0000-0000-000081090000}"/>
    <cellStyle name="40% - Accent2 3 2 9" xfId="9498" xr:uid="{7CEFBF82-5626-49BE-AC78-4AC07F7A8CB0}"/>
    <cellStyle name="40% - Accent2 3 3" xfId="2387" xr:uid="{00000000-0005-0000-0000-000082090000}"/>
    <cellStyle name="40% - Accent2 3 3 2" xfId="2388" xr:uid="{00000000-0005-0000-0000-000083090000}"/>
    <cellStyle name="40% - Accent2 3 3 2 2" xfId="2389" xr:uid="{00000000-0005-0000-0000-000084090000}"/>
    <cellStyle name="40% - Accent2 3 3 2 2 2" xfId="2390" xr:uid="{00000000-0005-0000-0000-000085090000}"/>
    <cellStyle name="40% - Accent2 3 3 2 2 3" xfId="9520" xr:uid="{559E44B9-BFF5-49C4-AB68-27F64531AEB6}"/>
    <cellStyle name="40% - Accent2 3 3 2 3" xfId="2391" xr:uid="{00000000-0005-0000-0000-000086090000}"/>
    <cellStyle name="40% - Accent2 3 3 2 4" xfId="9519" xr:uid="{DB2C7750-D004-47DD-8F22-33DEEDC27C88}"/>
    <cellStyle name="40% - Accent2 3 3 3" xfId="2392" xr:uid="{00000000-0005-0000-0000-000087090000}"/>
    <cellStyle name="40% - Accent2 3 3 3 2" xfId="2393" xr:uid="{00000000-0005-0000-0000-000088090000}"/>
    <cellStyle name="40% - Accent2 3 3 3 3" xfId="9521" xr:uid="{441EC9DC-E8FD-469C-9531-0861C79F3886}"/>
    <cellStyle name="40% - Accent2 3 3 4" xfId="2394" xr:uid="{00000000-0005-0000-0000-000089090000}"/>
    <cellStyle name="40% - Accent2 3 3 5" xfId="9518" xr:uid="{48AEC0FC-F115-4644-A64A-E5D8A88D8F28}"/>
    <cellStyle name="40% - Accent2 3 4" xfId="2395" xr:uid="{00000000-0005-0000-0000-00008A090000}"/>
    <cellStyle name="40% - Accent2 3 4 2" xfId="2396" xr:uid="{00000000-0005-0000-0000-00008B090000}"/>
    <cellStyle name="40% - Accent2 3 4 2 2" xfId="2397" xr:uid="{00000000-0005-0000-0000-00008C090000}"/>
    <cellStyle name="40% - Accent2 3 4 2 2 2" xfId="2398" xr:uid="{00000000-0005-0000-0000-00008D090000}"/>
    <cellStyle name="40% - Accent2 3 4 2 2 3" xfId="9524" xr:uid="{AD7CD636-0C25-46C2-BB49-20FBFB274D34}"/>
    <cellStyle name="40% - Accent2 3 4 2 3" xfId="2399" xr:uid="{00000000-0005-0000-0000-00008E090000}"/>
    <cellStyle name="40% - Accent2 3 4 2 4" xfId="9523" xr:uid="{6C568E1C-35C3-428B-8F83-F52C50F02E4F}"/>
    <cellStyle name="40% - Accent2 3 4 3" xfId="2400" xr:uid="{00000000-0005-0000-0000-00008F090000}"/>
    <cellStyle name="40% - Accent2 3 4 3 2" xfId="2401" xr:uid="{00000000-0005-0000-0000-000090090000}"/>
    <cellStyle name="40% - Accent2 3 4 3 3" xfId="9525" xr:uid="{D9D6F365-ED5B-4768-9DE2-C8D895D2F985}"/>
    <cellStyle name="40% - Accent2 3 4 4" xfId="2402" xr:uid="{00000000-0005-0000-0000-000091090000}"/>
    <cellStyle name="40% - Accent2 3 4 5" xfId="9522" xr:uid="{BB33371E-4B7F-41BB-8ED3-8C044A5DDC88}"/>
    <cellStyle name="40% - Accent2 3 5" xfId="2403" xr:uid="{00000000-0005-0000-0000-000092090000}"/>
    <cellStyle name="40% - Accent2 3 5 2" xfId="2404" xr:uid="{00000000-0005-0000-0000-000093090000}"/>
    <cellStyle name="40% - Accent2 3 5 2 2" xfId="2405" xr:uid="{00000000-0005-0000-0000-000094090000}"/>
    <cellStyle name="40% - Accent2 3 5 2 2 2" xfId="2406" xr:uid="{00000000-0005-0000-0000-000095090000}"/>
    <cellStyle name="40% - Accent2 3 5 2 2 3" xfId="9528" xr:uid="{FDAE940C-363C-485E-99AE-2DDEAA57FEF2}"/>
    <cellStyle name="40% - Accent2 3 5 2 3" xfId="2407" xr:uid="{00000000-0005-0000-0000-000096090000}"/>
    <cellStyle name="40% - Accent2 3 5 2 4" xfId="9527" xr:uid="{B79AEF8A-2FE0-41DB-954F-278083DAD7E4}"/>
    <cellStyle name="40% - Accent2 3 5 3" xfId="2408" xr:uid="{00000000-0005-0000-0000-000097090000}"/>
    <cellStyle name="40% - Accent2 3 5 3 2" xfId="2409" xr:uid="{00000000-0005-0000-0000-000098090000}"/>
    <cellStyle name="40% - Accent2 3 5 3 3" xfId="9529" xr:uid="{BA3441F9-DB2B-4C9C-AE06-E376827534A7}"/>
    <cellStyle name="40% - Accent2 3 5 4" xfId="2410" xr:uid="{00000000-0005-0000-0000-000099090000}"/>
    <cellStyle name="40% - Accent2 3 5 5" xfId="9526" xr:uid="{9D451787-65CE-4964-A970-0354A52F9970}"/>
    <cellStyle name="40% - Accent2 3 6" xfId="2411" xr:uid="{00000000-0005-0000-0000-00009A090000}"/>
    <cellStyle name="40% - Accent2 3 6 2" xfId="2412" xr:uid="{00000000-0005-0000-0000-00009B090000}"/>
    <cellStyle name="40% - Accent2 3 6 2 2" xfId="2413" xr:uid="{00000000-0005-0000-0000-00009C090000}"/>
    <cellStyle name="40% - Accent2 3 6 2 2 2" xfId="2414" xr:uid="{00000000-0005-0000-0000-00009D090000}"/>
    <cellStyle name="40% - Accent2 3 6 2 2 3" xfId="9532" xr:uid="{77AFA4C8-334B-432A-B96A-A2620AB4E3F0}"/>
    <cellStyle name="40% - Accent2 3 6 2 3" xfId="2415" xr:uid="{00000000-0005-0000-0000-00009E090000}"/>
    <cellStyle name="40% - Accent2 3 6 2 4" xfId="9531" xr:uid="{030CB18D-D465-4AA0-A068-E6DC80A14AC5}"/>
    <cellStyle name="40% - Accent2 3 6 3" xfId="2416" xr:uid="{00000000-0005-0000-0000-00009F090000}"/>
    <cellStyle name="40% - Accent2 3 6 3 2" xfId="2417" xr:uid="{00000000-0005-0000-0000-0000A0090000}"/>
    <cellStyle name="40% - Accent2 3 6 3 3" xfId="9533" xr:uid="{7751DC57-F7D1-4E10-BAA8-08CEDDAA27E1}"/>
    <cellStyle name="40% - Accent2 3 6 4" xfId="2418" xr:uid="{00000000-0005-0000-0000-0000A1090000}"/>
    <cellStyle name="40% - Accent2 3 6 5" xfId="9530" xr:uid="{202C3747-508F-40C6-80E0-07D3684FBF49}"/>
    <cellStyle name="40% - Accent2 3 7" xfId="2419" xr:uid="{00000000-0005-0000-0000-0000A2090000}"/>
    <cellStyle name="40% - Accent2 3 7 2" xfId="2420" xr:uid="{00000000-0005-0000-0000-0000A3090000}"/>
    <cellStyle name="40% - Accent2 3 7 2 2" xfId="2421" xr:uid="{00000000-0005-0000-0000-0000A4090000}"/>
    <cellStyle name="40% - Accent2 3 7 2 3" xfId="9535" xr:uid="{B3DE7448-CB63-4219-881C-B499A6B3D2BF}"/>
    <cellStyle name="40% - Accent2 3 7 3" xfId="2422" xr:uid="{00000000-0005-0000-0000-0000A5090000}"/>
    <cellStyle name="40% - Accent2 3 7 4" xfId="9534" xr:uid="{605FD746-C0A6-452A-A56E-E42EC294BC6A}"/>
    <cellStyle name="40% - Accent2 3 8" xfId="2423" xr:uid="{00000000-0005-0000-0000-0000A6090000}"/>
    <cellStyle name="40% - Accent2 3 8 2" xfId="2424" xr:uid="{00000000-0005-0000-0000-0000A7090000}"/>
    <cellStyle name="40% - Accent2 3 8 3" xfId="9536" xr:uid="{1F8CA47C-BA1F-4F26-8A6C-15B73B23B4D4}"/>
    <cellStyle name="40% - Accent2 3 9" xfId="2425" xr:uid="{00000000-0005-0000-0000-0000A8090000}"/>
    <cellStyle name="40% - Accent2 4" xfId="2426" xr:uid="{00000000-0005-0000-0000-0000A9090000}"/>
    <cellStyle name="40% - Accent2 4 2" xfId="2427" xr:uid="{00000000-0005-0000-0000-0000AA090000}"/>
    <cellStyle name="40% - Accent2 4 2 2" xfId="2428" xr:uid="{00000000-0005-0000-0000-0000AB090000}"/>
    <cellStyle name="40% - Accent2 4 2 2 2" xfId="2429" xr:uid="{00000000-0005-0000-0000-0000AC090000}"/>
    <cellStyle name="40% - Accent2 4 2 2 2 2" xfId="2430" xr:uid="{00000000-0005-0000-0000-0000AD090000}"/>
    <cellStyle name="40% - Accent2 4 2 2 2 3" xfId="9540" xr:uid="{8021D7B6-8D50-48BB-A5E9-63F8D869CA89}"/>
    <cellStyle name="40% - Accent2 4 2 2 3" xfId="2431" xr:uid="{00000000-0005-0000-0000-0000AE090000}"/>
    <cellStyle name="40% - Accent2 4 2 2 4" xfId="9539" xr:uid="{1BE7E903-3F76-4249-83F0-3A3DFB4AED2E}"/>
    <cellStyle name="40% - Accent2 4 2 3" xfId="2432" xr:uid="{00000000-0005-0000-0000-0000AF090000}"/>
    <cellStyle name="40% - Accent2 4 2 3 2" xfId="2433" xr:uid="{00000000-0005-0000-0000-0000B0090000}"/>
    <cellStyle name="40% - Accent2 4 2 3 3" xfId="9541" xr:uid="{346E70CF-AFE0-4002-A747-2F975F031522}"/>
    <cellStyle name="40% - Accent2 4 2 4" xfId="2434" xr:uid="{00000000-0005-0000-0000-0000B1090000}"/>
    <cellStyle name="40% - Accent2 4 2 5" xfId="9538" xr:uid="{60A8E859-6309-40DD-975D-D5CBF214DF7B}"/>
    <cellStyle name="40% - Accent2 4 3" xfId="2435" xr:uid="{00000000-0005-0000-0000-0000B2090000}"/>
    <cellStyle name="40% - Accent2 4 3 2" xfId="2436" xr:uid="{00000000-0005-0000-0000-0000B3090000}"/>
    <cellStyle name="40% - Accent2 4 3 2 2" xfId="2437" xr:uid="{00000000-0005-0000-0000-0000B4090000}"/>
    <cellStyle name="40% - Accent2 4 3 2 2 2" xfId="2438" xr:uid="{00000000-0005-0000-0000-0000B5090000}"/>
    <cellStyle name="40% - Accent2 4 3 2 2 3" xfId="9544" xr:uid="{7946F601-3190-420C-8D5E-5DAA7DAB9193}"/>
    <cellStyle name="40% - Accent2 4 3 2 3" xfId="2439" xr:uid="{00000000-0005-0000-0000-0000B6090000}"/>
    <cellStyle name="40% - Accent2 4 3 2 4" xfId="9543" xr:uid="{A0632D0B-86A4-4287-8548-DA7457B88959}"/>
    <cellStyle name="40% - Accent2 4 3 3" xfId="2440" xr:uid="{00000000-0005-0000-0000-0000B7090000}"/>
    <cellStyle name="40% - Accent2 4 3 3 2" xfId="2441" xr:uid="{00000000-0005-0000-0000-0000B8090000}"/>
    <cellStyle name="40% - Accent2 4 3 3 3" xfId="9545" xr:uid="{0FFEE8BA-BCFE-4B51-A04B-CF82A497EAEC}"/>
    <cellStyle name="40% - Accent2 4 3 4" xfId="2442" xr:uid="{00000000-0005-0000-0000-0000B9090000}"/>
    <cellStyle name="40% - Accent2 4 3 5" xfId="9542" xr:uid="{804A3F08-C383-4BB3-8B1B-E916196E4773}"/>
    <cellStyle name="40% - Accent2 4 4" xfId="2443" xr:uid="{00000000-0005-0000-0000-0000BA090000}"/>
    <cellStyle name="40% - Accent2 4 4 2" xfId="2444" xr:uid="{00000000-0005-0000-0000-0000BB090000}"/>
    <cellStyle name="40% - Accent2 4 4 2 2" xfId="2445" xr:uid="{00000000-0005-0000-0000-0000BC090000}"/>
    <cellStyle name="40% - Accent2 4 4 2 2 2" xfId="2446" xr:uid="{00000000-0005-0000-0000-0000BD090000}"/>
    <cellStyle name="40% - Accent2 4 4 2 2 3" xfId="9548" xr:uid="{89CD75E2-A5D1-4CE0-94AE-165E72DBF5F0}"/>
    <cellStyle name="40% - Accent2 4 4 2 3" xfId="2447" xr:uid="{00000000-0005-0000-0000-0000BE090000}"/>
    <cellStyle name="40% - Accent2 4 4 2 4" xfId="9547" xr:uid="{67E51CA4-F1EF-4DA8-B83C-B09CDDDAA860}"/>
    <cellStyle name="40% - Accent2 4 4 3" xfId="2448" xr:uid="{00000000-0005-0000-0000-0000BF090000}"/>
    <cellStyle name="40% - Accent2 4 4 3 2" xfId="2449" xr:uid="{00000000-0005-0000-0000-0000C0090000}"/>
    <cellStyle name="40% - Accent2 4 4 3 3" xfId="9549" xr:uid="{270FADB5-EFAF-4B5F-9B76-81CDA5717250}"/>
    <cellStyle name="40% - Accent2 4 4 4" xfId="2450" xr:uid="{00000000-0005-0000-0000-0000C1090000}"/>
    <cellStyle name="40% - Accent2 4 4 5" xfId="9546" xr:uid="{035257A2-72AA-48A2-BA57-94B0DEDB29DB}"/>
    <cellStyle name="40% - Accent2 4 5" xfId="2451" xr:uid="{00000000-0005-0000-0000-0000C2090000}"/>
    <cellStyle name="40% - Accent2 4 5 2" xfId="2452" xr:uid="{00000000-0005-0000-0000-0000C3090000}"/>
    <cellStyle name="40% - Accent2 4 5 2 2" xfId="2453" xr:uid="{00000000-0005-0000-0000-0000C4090000}"/>
    <cellStyle name="40% - Accent2 4 5 2 2 2" xfId="2454" xr:uid="{00000000-0005-0000-0000-0000C5090000}"/>
    <cellStyle name="40% - Accent2 4 5 2 2 3" xfId="9552" xr:uid="{A5C78AE0-5832-485C-9556-BF08C77CE92C}"/>
    <cellStyle name="40% - Accent2 4 5 2 3" xfId="2455" xr:uid="{00000000-0005-0000-0000-0000C6090000}"/>
    <cellStyle name="40% - Accent2 4 5 2 4" xfId="9551" xr:uid="{7AA2EEEB-AEB2-49AD-B65D-DEC80841E398}"/>
    <cellStyle name="40% - Accent2 4 5 3" xfId="2456" xr:uid="{00000000-0005-0000-0000-0000C7090000}"/>
    <cellStyle name="40% - Accent2 4 5 3 2" xfId="2457" xr:uid="{00000000-0005-0000-0000-0000C8090000}"/>
    <cellStyle name="40% - Accent2 4 5 3 3" xfId="9553" xr:uid="{5A66F889-5D06-48D8-841B-715497AA028F}"/>
    <cellStyle name="40% - Accent2 4 5 4" xfId="2458" xr:uid="{00000000-0005-0000-0000-0000C9090000}"/>
    <cellStyle name="40% - Accent2 4 5 5" xfId="9550" xr:uid="{63CFB461-1B6F-4648-80D6-685AFE98B639}"/>
    <cellStyle name="40% - Accent2 4 6" xfId="2459" xr:uid="{00000000-0005-0000-0000-0000CA090000}"/>
    <cellStyle name="40% - Accent2 4 6 2" xfId="2460" xr:uid="{00000000-0005-0000-0000-0000CB090000}"/>
    <cellStyle name="40% - Accent2 4 6 2 2" xfId="2461" xr:uid="{00000000-0005-0000-0000-0000CC090000}"/>
    <cellStyle name="40% - Accent2 4 6 2 3" xfId="9555" xr:uid="{947D63A5-2108-4D07-BC0C-301BD1471C28}"/>
    <cellStyle name="40% - Accent2 4 6 3" xfId="2462" xr:uid="{00000000-0005-0000-0000-0000CD090000}"/>
    <cellStyle name="40% - Accent2 4 6 4" xfId="9554" xr:uid="{B66D743F-06C7-4491-BC23-EA7C279E2F9F}"/>
    <cellStyle name="40% - Accent2 4 7" xfId="2463" xr:uid="{00000000-0005-0000-0000-0000CE090000}"/>
    <cellStyle name="40% - Accent2 4 7 2" xfId="2464" xr:uid="{00000000-0005-0000-0000-0000CF090000}"/>
    <cellStyle name="40% - Accent2 4 7 3" xfId="9556" xr:uid="{B8B16B7E-80A7-4AE2-8D20-A8A9827556F1}"/>
    <cellStyle name="40% - Accent2 4 8" xfId="2465" xr:uid="{00000000-0005-0000-0000-0000D0090000}"/>
    <cellStyle name="40% - Accent2 4 9" xfId="9537" xr:uid="{25F01EE6-9A0B-4ECC-9D5A-28113CE80BAC}"/>
    <cellStyle name="40% - Accent2 5" xfId="2466" xr:uid="{00000000-0005-0000-0000-0000D1090000}"/>
    <cellStyle name="40% - Accent2 5 2" xfId="2467" xr:uid="{00000000-0005-0000-0000-0000D2090000}"/>
    <cellStyle name="40% - Accent2 5 2 2" xfId="2468" xr:uid="{00000000-0005-0000-0000-0000D3090000}"/>
    <cellStyle name="40% - Accent2 5 2 2 2" xfId="2469" xr:uid="{00000000-0005-0000-0000-0000D4090000}"/>
    <cellStyle name="40% - Accent2 5 2 2 3" xfId="9559" xr:uid="{C0BDA5D5-461A-4749-BFFB-7D526D3D88E9}"/>
    <cellStyle name="40% - Accent2 5 2 3" xfId="2470" xr:uid="{00000000-0005-0000-0000-0000D5090000}"/>
    <cellStyle name="40% - Accent2 5 2 4" xfId="9558" xr:uid="{1C51CA5D-3E8D-4B35-86C6-28C0B3E0893E}"/>
    <cellStyle name="40% - Accent2 5 3" xfId="2471" xr:uid="{00000000-0005-0000-0000-0000D6090000}"/>
    <cellStyle name="40% - Accent2 5 3 2" xfId="2472" xr:uid="{00000000-0005-0000-0000-0000D7090000}"/>
    <cellStyle name="40% - Accent2 5 3 3" xfId="9560" xr:uid="{99786466-6462-41B8-8BB7-B254BEFF194E}"/>
    <cellStyle name="40% - Accent2 5 4" xfId="2473" xr:uid="{00000000-0005-0000-0000-0000D8090000}"/>
    <cellStyle name="40% - Accent2 5 5" xfId="9557" xr:uid="{AD1F8AA4-EC9F-49F1-AA13-B0CE9CEFEC1B}"/>
    <cellStyle name="40% - Accent2 6" xfId="2474" xr:uid="{00000000-0005-0000-0000-0000D9090000}"/>
    <cellStyle name="40% - Accent2 6 2" xfId="2475" xr:uid="{00000000-0005-0000-0000-0000DA090000}"/>
    <cellStyle name="40% - Accent2 6 2 2" xfId="2476" xr:uid="{00000000-0005-0000-0000-0000DB090000}"/>
    <cellStyle name="40% - Accent2 6 2 2 2" xfId="2477" xr:uid="{00000000-0005-0000-0000-0000DC090000}"/>
    <cellStyle name="40% - Accent2 6 2 2 3" xfId="9563" xr:uid="{E347449F-8AED-4961-964E-3FCEBD91FEFA}"/>
    <cellStyle name="40% - Accent2 6 2 3" xfId="2478" xr:uid="{00000000-0005-0000-0000-0000DD090000}"/>
    <cellStyle name="40% - Accent2 6 2 4" xfId="9562" xr:uid="{3F3AF108-0140-4817-A181-B225447337E5}"/>
    <cellStyle name="40% - Accent2 6 3" xfId="2479" xr:uid="{00000000-0005-0000-0000-0000DE090000}"/>
    <cellStyle name="40% - Accent2 6 3 2" xfId="2480" xr:uid="{00000000-0005-0000-0000-0000DF090000}"/>
    <cellStyle name="40% - Accent2 6 3 3" xfId="9564" xr:uid="{92D60F3F-7BA1-44AB-B33B-F21A7457A683}"/>
    <cellStyle name="40% - Accent2 6 4" xfId="2481" xr:uid="{00000000-0005-0000-0000-0000E0090000}"/>
    <cellStyle name="40% - Accent2 6 5" xfId="9561" xr:uid="{97A77935-ECBA-42C5-AE9F-2B80A0FD22FB}"/>
    <cellStyle name="40% - Accent2 7" xfId="2482" xr:uid="{00000000-0005-0000-0000-0000E1090000}"/>
    <cellStyle name="40% - Accent2 7 2" xfId="2483" xr:uid="{00000000-0005-0000-0000-0000E2090000}"/>
    <cellStyle name="40% - Accent2 7 2 2" xfId="2484" xr:uid="{00000000-0005-0000-0000-0000E3090000}"/>
    <cellStyle name="40% - Accent2 7 2 2 2" xfId="2485" xr:uid="{00000000-0005-0000-0000-0000E4090000}"/>
    <cellStyle name="40% - Accent2 7 2 2 3" xfId="9567" xr:uid="{7C7EB44A-3C01-4246-996F-987270343E2A}"/>
    <cellStyle name="40% - Accent2 7 2 3" xfId="2486" xr:uid="{00000000-0005-0000-0000-0000E5090000}"/>
    <cellStyle name="40% - Accent2 7 2 4" xfId="9566" xr:uid="{3EB8E9EF-24A9-42A7-A9AE-9EBE0AB9CE19}"/>
    <cellStyle name="40% - Accent2 7 3" xfId="2487" xr:uid="{00000000-0005-0000-0000-0000E6090000}"/>
    <cellStyle name="40% - Accent2 7 3 2" xfId="2488" xr:uid="{00000000-0005-0000-0000-0000E7090000}"/>
    <cellStyle name="40% - Accent2 7 3 3" xfId="9568" xr:uid="{E856D161-CA77-48F7-9340-107121AD7613}"/>
    <cellStyle name="40% - Accent2 7 4" xfId="2489" xr:uid="{00000000-0005-0000-0000-0000E8090000}"/>
    <cellStyle name="40% - Accent2 7 5" xfId="9565" xr:uid="{AFE9B97F-AED9-44A9-BA82-E9ED086AFB96}"/>
    <cellStyle name="40% - Accent2 8" xfId="2490" xr:uid="{00000000-0005-0000-0000-0000E9090000}"/>
    <cellStyle name="40% - Accent2 8 2" xfId="2491" xr:uid="{00000000-0005-0000-0000-0000EA090000}"/>
    <cellStyle name="40% - Accent2 8 2 2" xfId="2492" xr:uid="{00000000-0005-0000-0000-0000EB090000}"/>
    <cellStyle name="40% - Accent2 8 2 2 2" xfId="2493" xr:uid="{00000000-0005-0000-0000-0000EC090000}"/>
    <cellStyle name="40% - Accent2 8 2 2 3" xfId="9571" xr:uid="{7E2F033E-0152-4EE6-868F-F2ED98C79792}"/>
    <cellStyle name="40% - Accent2 8 2 3" xfId="2494" xr:uid="{00000000-0005-0000-0000-0000ED090000}"/>
    <cellStyle name="40% - Accent2 8 2 4" xfId="9570" xr:uid="{593F37A0-5F76-4E9B-818C-AD92FBF55119}"/>
    <cellStyle name="40% - Accent2 8 3" xfId="2495" xr:uid="{00000000-0005-0000-0000-0000EE090000}"/>
    <cellStyle name="40% - Accent2 8 3 2" xfId="2496" xr:uid="{00000000-0005-0000-0000-0000EF090000}"/>
    <cellStyle name="40% - Accent2 8 3 3" xfId="9572" xr:uid="{D3960A92-9DC2-4719-AEF6-B79780D46FE9}"/>
    <cellStyle name="40% - Accent2 8 4" xfId="2497" xr:uid="{00000000-0005-0000-0000-0000F0090000}"/>
    <cellStyle name="40% - Accent2 8 5" xfId="9569" xr:uid="{B52114EA-43B1-4A46-93C7-4AF0BCD52D4A}"/>
    <cellStyle name="40% - Accent3 2" xfId="2498" xr:uid="{00000000-0005-0000-0000-0000F1090000}"/>
    <cellStyle name="40% - Accent3 2 10" xfId="2499" xr:uid="{00000000-0005-0000-0000-0000F2090000}"/>
    <cellStyle name="40% - Accent3 2 11" xfId="9573" xr:uid="{FD1C253B-6B1D-4F6C-AFAB-5975FE0E7CF7}"/>
    <cellStyle name="40% - Accent3 2 2" xfId="2500" xr:uid="{00000000-0005-0000-0000-0000F3090000}"/>
    <cellStyle name="40% - Accent3 2 2 10" xfId="9574" xr:uid="{DFCF4289-C333-4DB6-A576-74AC9AAD12E2}"/>
    <cellStyle name="40% - Accent3 2 2 2" xfId="2501" xr:uid="{00000000-0005-0000-0000-0000F4090000}"/>
    <cellStyle name="40% - Accent3 2 2 2 2" xfId="2502" xr:uid="{00000000-0005-0000-0000-0000F5090000}"/>
    <cellStyle name="40% - Accent3 2 2 2 2 2" xfId="2503" xr:uid="{00000000-0005-0000-0000-0000F6090000}"/>
    <cellStyle name="40% - Accent3 2 2 2 2 2 2" xfId="2504" xr:uid="{00000000-0005-0000-0000-0000F7090000}"/>
    <cellStyle name="40% - Accent3 2 2 2 2 2 2 2" xfId="2505" xr:uid="{00000000-0005-0000-0000-0000F8090000}"/>
    <cellStyle name="40% - Accent3 2 2 2 2 2 2 3" xfId="9578" xr:uid="{30A30125-9C7E-41A5-86AC-238853A3049D}"/>
    <cellStyle name="40% - Accent3 2 2 2 2 2 3" xfId="2506" xr:uid="{00000000-0005-0000-0000-0000F9090000}"/>
    <cellStyle name="40% - Accent3 2 2 2 2 2 4" xfId="9577" xr:uid="{979DC782-0E4F-489E-BE0D-516BCC99A150}"/>
    <cellStyle name="40% - Accent3 2 2 2 2 3" xfId="2507" xr:uid="{00000000-0005-0000-0000-0000FA090000}"/>
    <cellStyle name="40% - Accent3 2 2 2 2 3 2" xfId="2508" xr:uid="{00000000-0005-0000-0000-0000FB090000}"/>
    <cellStyle name="40% - Accent3 2 2 2 2 3 3" xfId="9579" xr:uid="{E5FD2ED3-702C-4151-A1B1-24DFC3D340F4}"/>
    <cellStyle name="40% - Accent3 2 2 2 2 4" xfId="2509" xr:uid="{00000000-0005-0000-0000-0000FC090000}"/>
    <cellStyle name="40% - Accent3 2 2 2 2 5" xfId="9576" xr:uid="{A006A847-133F-4CBC-8B2C-0249FDFC0D96}"/>
    <cellStyle name="40% - Accent3 2 2 2 3" xfId="2510" xr:uid="{00000000-0005-0000-0000-0000FD090000}"/>
    <cellStyle name="40% - Accent3 2 2 2 3 2" xfId="2511" xr:uid="{00000000-0005-0000-0000-0000FE090000}"/>
    <cellStyle name="40% - Accent3 2 2 2 3 2 2" xfId="2512" xr:uid="{00000000-0005-0000-0000-0000FF090000}"/>
    <cellStyle name="40% - Accent3 2 2 2 3 2 2 2" xfId="2513" xr:uid="{00000000-0005-0000-0000-0000000A0000}"/>
    <cellStyle name="40% - Accent3 2 2 2 3 2 2 3" xfId="9582" xr:uid="{1030423D-3D63-40E4-890C-F53A0CF824E3}"/>
    <cellStyle name="40% - Accent3 2 2 2 3 2 3" xfId="2514" xr:uid="{00000000-0005-0000-0000-0000010A0000}"/>
    <cellStyle name="40% - Accent3 2 2 2 3 2 4" xfId="9581" xr:uid="{96080836-A1FD-4BDC-AD74-532AC408A1B7}"/>
    <cellStyle name="40% - Accent3 2 2 2 3 3" xfId="2515" xr:uid="{00000000-0005-0000-0000-0000020A0000}"/>
    <cellStyle name="40% - Accent3 2 2 2 3 3 2" xfId="2516" xr:uid="{00000000-0005-0000-0000-0000030A0000}"/>
    <cellStyle name="40% - Accent3 2 2 2 3 3 3" xfId="9583" xr:uid="{AE6D1337-4AFB-4CE1-A9F9-33D934105FEE}"/>
    <cellStyle name="40% - Accent3 2 2 2 3 4" xfId="2517" xr:uid="{00000000-0005-0000-0000-0000040A0000}"/>
    <cellStyle name="40% - Accent3 2 2 2 3 5" xfId="9580" xr:uid="{5A56228B-C7E6-4BBF-AA79-EF345297A22D}"/>
    <cellStyle name="40% - Accent3 2 2 2 4" xfId="2518" xr:uid="{00000000-0005-0000-0000-0000050A0000}"/>
    <cellStyle name="40% - Accent3 2 2 2 4 2" xfId="2519" xr:uid="{00000000-0005-0000-0000-0000060A0000}"/>
    <cellStyle name="40% - Accent3 2 2 2 4 2 2" xfId="2520" xr:uid="{00000000-0005-0000-0000-0000070A0000}"/>
    <cellStyle name="40% - Accent3 2 2 2 4 2 2 2" xfId="2521" xr:uid="{00000000-0005-0000-0000-0000080A0000}"/>
    <cellStyle name="40% - Accent3 2 2 2 4 2 2 3" xfId="9586" xr:uid="{0CF37A62-FC51-498D-A9EA-1885666DEF1E}"/>
    <cellStyle name="40% - Accent3 2 2 2 4 2 3" xfId="2522" xr:uid="{00000000-0005-0000-0000-0000090A0000}"/>
    <cellStyle name="40% - Accent3 2 2 2 4 2 4" xfId="9585" xr:uid="{B9207774-F85B-4332-9D03-9C7452F0FFAC}"/>
    <cellStyle name="40% - Accent3 2 2 2 4 3" xfId="2523" xr:uid="{00000000-0005-0000-0000-00000A0A0000}"/>
    <cellStyle name="40% - Accent3 2 2 2 4 3 2" xfId="2524" xr:uid="{00000000-0005-0000-0000-00000B0A0000}"/>
    <cellStyle name="40% - Accent3 2 2 2 4 3 3" xfId="9587" xr:uid="{77F846E6-9B06-40C1-83D7-F281E1704526}"/>
    <cellStyle name="40% - Accent3 2 2 2 4 4" xfId="2525" xr:uid="{00000000-0005-0000-0000-00000C0A0000}"/>
    <cellStyle name="40% - Accent3 2 2 2 4 5" xfId="9584" xr:uid="{D291DC66-4A91-44E6-9556-A42BCDB4B720}"/>
    <cellStyle name="40% - Accent3 2 2 2 5" xfId="2526" xr:uid="{00000000-0005-0000-0000-00000D0A0000}"/>
    <cellStyle name="40% - Accent3 2 2 2 5 2" xfId="2527" xr:uid="{00000000-0005-0000-0000-00000E0A0000}"/>
    <cellStyle name="40% - Accent3 2 2 2 5 2 2" xfId="2528" xr:uid="{00000000-0005-0000-0000-00000F0A0000}"/>
    <cellStyle name="40% - Accent3 2 2 2 5 2 2 2" xfId="2529" xr:uid="{00000000-0005-0000-0000-0000100A0000}"/>
    <cellStyle name="40% - Accent3 2 2 2 5 2 2 3" xfId="9590" xr:uid="{5305A0A1-B320-4E59-B58B-FD607189BA26}"/>
    <cellStyle name="40% - Accent3 2 2 2 5 2 3" xfId="2530" xr:uid="{00000000-0005-0000-0000-0000110A0000}"/>
    <cellStyle name="40% - Accent3 2 2 2 5 2 4" xfId="9589" xr:uid="{B3EFD008-5D6E-4D09-A9FE-36F1AE002930}"/>
    <cellStyle name="40% - Accent3 2 2 2 5 3" xfId="2531" xr:uid="{00000000-0005-0000-0000-0000120A0000}"/>
    <cellStyle name="40% - Accent3 2 2 2 5 3 2" xfId="2532" xr:uid="{00000000-0005-0000-0000-0000130A0000}"/>
    <cellStyle name="40% - Accent3 2 2 2 5 3 3" xfId="9591" xr:uid="{5326E8A3-90C8-4759-8AE3-515DDC1260EF}"/>
    <cellStyle name="40% - Accent3 2 2 2 5 4" xfId="2533" xr:uid="{00000000-0005-0000-0000-0000140A0000}"/>
    <cellStyle name="40% - Accent3 2 2 2 5 5" xfId="9588" xr:uid="{0F0CB2F8-43FC-45A6-A691-F1345C4ED90E}"/>
    <cellStyle name="40% - Accent3 2 2 2 6" xfId="2534" xr:uid="{00000000-0005-0000-0000-0000150A0000}"/>
    <cellStyle name="40% - Accent3 2 2 2 6 2" xfId="2535" xr:uid="{00000000-0005-0000-0000-0000160A0000}"/>
    <cellStyle name="40% - Accent3 2 2 2 6 2 2" xfId="2536" xr:uid="{00000000-0005-0000-0000-0000170A0000}"/>
    <cellStyle name="40% - Accent3 2 2 2 6 2 3" xfId="9593" xr:uid="{6FCB4380-2BDC-43D4-B0DC-457153C87028}"/>
    <cellStyle name="40% - Accent3 2 2 2 6 3" xfId="2537" xr:uid="{00000000-0005-0000-0000-0000180A0000}"/>
    <cellStyle name="40% - Accent3 2 2 2 6 4" xfId="9592" xr:uid="{6097CACD-AD15-461E-B672-7DA9618F2D4C}"/>
    <cellStyle name="40% - Accent3 2 2 2 7" xfId="2538" xr:uid="{00000000-0005-0000-0000-0000190A0000}"/>
    <cellStyle name="40% - Accent3 2 2 2 7 2" xfId="2539" xr:uid="{00000000-0005-0000-0000-00001A0A0000}"/>
    <cellStyle name="40% - Accent3 2 2 2 7 3" xfId="9594" xr:uid="{102B7F9B-9A99-4A1C-BD47-43F1FBD9766D}"/>
    <cellStyle name="40% - Accent3 2 2 2 8" xfId="2540" xr:uid="{00000000-0005-0000-0000-00001B0A0000}"/>
    <cellStyle name="40% - Accent3 2 2 2 9" xfId="9575" xr:uid="{9D6B9FC8-DBC8-4D7A-97F0-E33FD67CC615}"/>
    <cellStyle name="40% - Accent3 2 2 3" xfId="2541" xr:uid="{00000000-0005-0000-0000-00001C0A0000}"/>
    <cellStyle name="40% - Accent3 2 2 3 2" xfId="2542" xr:uid="{00000000-0005-0000-0000-00001D0A0000}"/>
    <cellStyle name="40% - Accent3 2 2 3 2 2" xfId="2543" xr:uid="{00000000-0005-0000-0000-00001E0A0000}"/>
    <cellStyle name="40% - Accent3 2 2 3 2 2 2" xfId="2544" xr:uid="{00000000-0005-0000-0000-00001F0A0000}"/>
    <cellStyle name="40% - Accent3 2 2 3 2 2 3" xfId="9597" xr:uid="{02AE5078-076E-4835-981F-F40BF6DD6649}"/>
    <cellStyle name="40% - Accent3 2 2 3 2 3" xfId="2545" xr:uid="{00000000-0005-0000-0000-0000200A0000}"/>
    <cellStyle name="40% - Accent3 2 2 3 2 4" xfId="9596" xr:uid="{0FAF795B-F2F5-4B98-8CF9-0AACAF8102BE}"/>
    <cellStyle name="40% - Accent3 2 2 3 3" xfId="2546" xr:uid="{00000000-0005-0000-0000-0000210A0000}"/>
    <cellStyle name="40% - Accent3 2 2 3 3 2" xfId="2547" xr:uid="{00000000-0005-0000-0000-0000220A0000}"/>
    <cellStyle name="40% - Accent3 2 2 3 3 3" xfId="9598" xr:uid="{D03DD851-DE69-435B-89DC-91DA2A7FDF54}"/>
    <cellStyle name="40% - Accent3 2 2 3 4" xfId="2548" xr:uid="{00000000-0005-0000-0000-0000230A0000}"/>
    <cellStyle name="40% - Accent3 2 2 3 5" xfId="9595" xr:uid="{EC3DA82C-CF68-44D0-92CC-022B7008C34A}"/>
    <cellStyle name="40% - Accent3 2 2 4" xfId="2549" xr:uid="{00000000-0005-0000-0000-0000240A0000}"/>
    <cellStyle name="40% - Accent3 2 2 4 2" xfId="2550" xr:uid="{00000000-0005-0000-0000-0000250A0000}"/>
    <cellStyle name="40% - Accent3 2 2 4 2 2" xfId="2551" xr:uid="{00000000-0005-0000-0000-0000260A0000}"/>
    <cellStyle name="40% - Accent3 2 2 4 2 2 2" xfId="2552" xr:uid="{00000000-0005-0000-0000-0000270A0000}"/>
    <cellStyle name="40% - Accent3 2 2 4 2 2 3" xfId="9601" xr:uid="{A08E2EBC-2407-4C6A-B0BE-F668C66D79D2}"/>
    <cellStyle name="40% - Accent3 2 2 4 2 3" xfId="2553" xr:uid="{00000000-0005-0000-0000-0000280A0000}"/>
    <cellStyle name="40% - Accent3 2 2 4 2 4" xfId="9600" xr:uid="{BFFD9F63-6ABF-4BF7-97AE-2A048A7EE3B1}"/>
    <cellStyle name="40% - Accent3 2 2 4 3" xfId="2554" xr:uid="{00000000-0005-0000-0000-0000290A0000}"/>
    <cellStyle name="40% - Accent3 2 2 4 3 2" xfId="2555" xr:uid="{00000000-0005-0000-0000-00002A0A0000}"/>
    <cellStyle name="40% - Accent3 2 2 4 3 3" xfId="9602" xr:uid="{3FE601E4-27AE-41BC-A28E-EECDD21C6D18}"/>
    <cellStyle name="40% - Accent3 2 2 4 4" xfId="2556" xr:uid="{00000000-0005-0000-0000-00002B0A0000}"/>
    <cellStyle name="40% - Accent3 2 2 4 5" xfId="9599" xr:uid="{4AB0AA1B-95B5-4F1F-A546-5429CA400FD4}"/>
    <cellStyle name="40% - Accent3 2 2 5" xfId="2557" xr:uid="{00000000-0005-0000-0000-00002C0A0000}"/>
    <cellStyle name="40% - Accent3 2 2 5 2" xfId="2558" xr:uid="{00000000-0005-0000-0000-00002D0A0000}"/>
    <cellStyle name="40% - Accent3 2 2 5 2 2" xfId="2559" xr:uid="{00000000-0005-0000-0000-00002E0A0000}"/>
    <cellStyle name="40% - Accent3 2 2 5 2 2 2" xfId="2560" xr:uid="{00000000-0005-0000-0000-00002F0A0000}"/>
    <cellStyle name="40% - Accent3 2 2 5 2 2 3" xfId="9605" xr:uid="{FD9D12E3-0D3F-44F1-A5B9-A6EAA7515877}"/>
    <cellStyle name="40% - Accent3 2 2 5 2 3" xfId="2561" xr:uid="{00000000-0005-0000-0000-0000300A0000}"/>
    <cellStyle name="40% - Accent3 2 2 5 2 4" xfId="9604" xr:uid="{01276115-B543-467F-8E5D-D7524E08F4E1}"/>
    <cellStyle name="40% - Accent3 2 2 5 3" xfId="2562" xr:uid="{00000000-0005-0000-0000-0000310A0000}"/>
    <cellStyle name="40% - Accent3 2 2 5 3 2" xfId="2563" xr:uid="{00000000-0005-0000-0000-0000320A0000}"/>
    <cellStyle name="40% - Accent3 2 2 5 3 3" xfId="9606" xr:uid="{C7CC1250-2078-46EF-A542-E9EA211BB968}"/>
    <cellStyle name="40% - Accent3 2 2 5 4" xfId="2564" xr:uid="{00000000-0005-0000-0000-0000330A0000}"/>
    <cellStyle name="40% - Accent3 2 2 5 5" xfId="9603" xr:uid="{91118EE1-2805-4CD4-9731-A2DCF7617C14}"/>
    <cellStyle name="40% - Accent3 2 2 6" xfId="2565" xr:uid="{00000000-0005-0000-0000-0000340A0000}"/>
    <cellStyle name="40% - Accent3 2 2 6 2" xfId="2566" xr:uid="{00000000-0005-0000-0000-0000350A0000}"/>
    <cellStyle name="40% - Accent3 2 2 6 2 2" xfId="2567" xr:uid="{00000000-0005-0000-0000-0000360A0000}"/>
    <cellStyle name="40% - Accent3 2 2 6 2 2 2" xfId="2568" xr:uid="{00000000-0005-0000-0000-0000370A0000}"/>
    <cellStyle name="40% - Accent3 2 2 6 2 2 3" xfId="9609" xr:uid="{9173D6E5-672F-4FD0-A997-5F4797482E6C}"/>
    <cellStyle name="40% - Accent3 2 2 6 2 3" xfId="2569" xr:uid="{00000000-0005-0000-0000-0000380A0000}"/>
    <cellStyle name="40% - Accent3 2 2 6 2 4" xfId="9608" xr:uid="{5B2887FD-8A47-47F2-BE79-F16EC6BF852C}"/>
    <cellStyle name="40% - Accent3 2 2 6 3" xfId="2570" xr:uid="{00000000-0005-0000-0000-0000390A0000}"/>
    <cellStyle name="40% - Accent3 2 2 6 3 2" xfId="2571" xr:uid="{00000000-0005-0000-0000-00003A0A0000}"/>
    <cellStyle name="40% - Accent3 2 2 6 3 3" xfId="9610" xr:uid="{231B7197-AAC8-493B-A457-860A6EFC165C}"/>
    <cellStyle name="40% - Accent3 2 2 6 4" xfId="2572" xr:uid="{00000000-0005-0000-0000-00003B0A0000}"/>
    <cellStyle name="40% - Accent3 2 2 6 5" xfId="9607" xr:uid="{EA9542EE-0DCA-4BFE-9C05-86EEF9FB466F}"/>
    <cellStyle name="40% - Accent3 2 2 7" xfId="2573" xr:uid="{00000000-0005-0000-0000-00003C0A0000}"/>
    <cellStyle name="40% - Accent3 2 2 7 2" xfId="2574" xr:uid="{00000000-0005-0000-0000-00003D0A0000}"/>
    <cellStyle name="40% - Accent3 2 2 7 2 2" xfId="2575" xr:uid="{00000000-0005-0000-0000-00003E0A0000}"/>
    <cellStyle name="40% - Accent3 2 2 7 2 3" xfId="9612" xr:uid="{9B10B355-9C00-402E-B0CE-63DCDED31D8A}"/>
    <cellStyle name="40% - Accent3 2 2 7 3" xfId="2576" xr:uid="{00000000-0005-0000-0000-00003F0A0000}"/>
    <cellStyle name="40% - Accent3 2 2 7 4" xfId="9611" xr:uid="{BBEC03E3-0646-4946-8125-DDA481240E01}"/>
    <cellStyle name="40% - Accent3 2 2 8" xfId="2577" xr:uid="{00000000-0005-0000-0000-0000400A0000}"/>
    <cellStyle name="40% - Accent3 2 2 8 2" xfId="2578" xr:uid="{00000000-0005-0000-0000-0000410A0000}"/>
    <cellStyle name="40% - Accent3 2 2 8 3" xfId="9613" xr:uid="{75B9EFD4-713E-427E-A8B5-73ACCE4BC514}"/>
    <cellStyle name="40% - Accent3 2 2 9" xfId="2579" xr:uid="{00000000-0005-0000-0000-0000420A0000}"/>
    <cellStyle name="40% - Accent3 2 3" xfId="2580" xr:uid="{00000000-0005-0000-0000-0000430A0000}"/>
    <cellStyle name="40% - Accent3 2 3 2" xfId="2581" xr:uid="{00000000-0005-0000-0000-0000440A0000}"/>
    <cellStyle name="40% - Accent3 2 3 2 2" xfId="2582" xr:uid="{00000000-0005-0000-0000-0000450A0000}"/>
    <cellStyle name="40% - Accent3 2 3 2 2 2" xfId="2583" xr:uid="{00000000-0005-0000-0000-0000460A0000}"/>
    <cellStyle name="40% - Accent3 2 3 2 2 2 2" xfId="2584" xr:uid="{00000000-0005-0000-0000-0000470A0000}"/>
    <cellStyle name="40% - Accent3 2 3 2 2 2 3" xfId="9617" xr:uid="{08B424F1-2ABF-408C-A629-9ABB31FB6E11}"/>
    <cellStyle name="40% - Accent3 2 3 2 2 3" xfId="2585" xr:uid="{00000000-0005-0000-0000-0000480A0000}"/>
    <cellStyle name="40% - Accent3 2 3 2 2 4" xfId="9616" xr:uid="{72513F57-71D6-40BD-93A1-126FFCE3F6FF}"/>
    <cellStyle name="40% - Accent3 2 3 2 3" xfId="2586" xr:uid="{00000000-0005-0000-0000-0000490A0000}"/>
    <cellStyle name="40% - Accent3 2 3 2 3 2" xfId="2587" xr:uid="{00000000-0005-0000-0000-00004A0A0000}"/>
    <cellStyle name="40% - Accent3 2 3 2 3 3" xfId="9618" xr:uid="{C1F465D8-5BFF-400D-8675-54D94DCAD342}"/>
    <cellStyle name="40% - Accent3 2 3 2 4" xfId="2588" xr:uid="{00000000-0005-0000-0000-00004B0A0000}"/>
    <cellStyle name="40% - Accent3 2 3 2 5" xfId="9615" xr:uid="{46F906FF-1B7E-477F-B516-45993A394613}"/>
    <cellStyle name="40% - Accent3 2 3 3" xfId="2589" xr:uid="{00000000-0005-0000-0000-00004C0A0000}"/>
    <cellStyle name="40% - Accent3 2 3 3 2" xfId="2590" xr:uid="{00000000-0005-0000-0000-00004D0A0000}"/>
    <cellStyle name="40% - Accent3 2 3 3 2 2" xfId="2591" xr:uid="{00000000-0005-0000-0000-00004E0A0000}"/>
    <cellStyle name="40% - Accent3 2 3 3 2 2 2" xfId="2592" xr:uid="{00000000-0005-0000-0000-00004F0A0000}"/>
    <cellStyle name="40% - Accent3 2 3 3 2 2 3" xfId="9621" xr:uid="{2C2D4069-C3F9-4E9B-A026-FA355CDBF45E}"/>
    <cellStyle name="40% - Accent3 2 3 3 2 3" xfId="2593" xr:uid="{00000000-0005-0000-0000-0000500A0000}"/>
    <cellStyle name="40% - Accent3 2 3 3 2 4" xfId="9620" xr:uid="{F265B88B-9FC7-4916-A4E8-F70897E240F0}"/>
    <cellStyle name="40% - Accent3 2 3 3 3" xfId="2594" xr:uid="{00000000-0005-0000-0000-0000510A0000}"/>
    <cellStyle name="40% - Accent3 2 3 3 3 2" xfId="2595" xr:uid="{00000000-0005-0000-0000-0000520A0000}"/>
    <cellStyle name="40% - Accent3 2 3 3 3 3" xfId="9622" xr:uid="{5102EAD5-45CA-4FDE-9CA4-1DB741F2F156}"/>
    <cellStyle name="40% - Accent3 2 3 3 4" xfId="2596" xr:uid="{00000000-0005-0000-0000-0000530A0000}"/>
    <cellStyle name="40% - Accent3 2 3 3 5" xfId="9619" xr:uid="{EEC29789-AD8F-4AEB-81E7-850FE8615D12}"/>
    <cellStyle name="40% - Accent3 2 3 4" xfId="2597" xr:uid="{00000000-0005-0000-0000-0000540A0000}"/>
    <cellStyle name="40% - Accent3 2 3 4 2" xfId="2598" xr:uid="{00000000-0005-0000-0000-0000550A0000}"/>
    <cellStyle name="40% - Accent3 2 3 4 2 2" xfId="2599" xr:uid="{00000000-0005-0000-0000-0000560A0000}"/>
    <cellStyle name="40% - Accent3 2 3 4 2 2 2" xfId="2600" xr:uid="{00000000-0005-0000-0000-0000570A0000}"/>
    <cellStyle name="40% - Accent3 2 3 4 2 2 3" xfId="9625" xr:uid="{E18C3D0A-2FA4-4274-ABFF-FFE5834855C1}"/>
    <cellStyle name="40% - Accent3 2 3 4 2 3" xfId="2601" xr:uid="{00000000-0005-0000-0000-0000580A0000}"/>
    <cellStyle name="40% - Accent3 2 3 4 2 4" xfId="9624" xr:uid="{7DAADFB4-FBF2-40B6-84FB-7605A210A798}"/>
    <cellStyle name="40% - Accent3 2 3 4 3" xfId="2602" xr:uid="{00000000-0005-0000-0000-0000590A0000}"/>
    <cellStyle name="40% - Accent3 2 3 4 3 2" xfId="2603" xr:uid="{00000000-0005-0000-0000-00005A0A0000}"/>
    <cellStyle name="40% - Accent3 2 3 4 3 3" xfId="9626" xr:uid="{6066BE5B-BF1E-4CC6-9AE6-9BB98CFE2875}"/>
    <cellStyle name="40% - Accent3 2 3 4 4" xfId="2604" xr:uid="{00000000-0005-0000-0000-00005B0A0000}"/>
    <cellStyle name="40% - Accent3 2 3 4 5" xfId="9623" xr:uid="{6149B475-E684-492E-B594-69E67EDB4F65}"/>
    <cellStyle name="40% - Accent3 2 3 5" xfId="2605" xr:uid="{00000000-0005-0000-0000-00005C0A0000}"/>
    <cellStyle name="40% - Accent3 2 3 5 2" xfId="2606" xr:uid="{00000000-0005-0000-0000-00005D0A0000}"/>
    <cellStyle name="40% - Accent3 2 3 5 2 2" xfId="2607" xr:uid="{00000000-0005-0000-0000-00005E0A0000}"/>
    <cellStyle name="40% - Accent3 2 3 5 2 2 2" xfId="2608" xr:uid="{00000000-0005-0000-0000-00005F0A0000}"/>
    <cellStyle name="40% - Accent3 2 3 5 2 2 3" xfId="9629" xr:uid="{C23B42D0-63E5-4CE2-9F97-7189AAC56D40}"/>
    <cellStyle name="40% - Accent3 2 3 5 2 3" xfId="2609" xr:uid="{00000000-0005-0000-0000-0000600A0000}"/>
    <cellStyle name="40% - Accent3 2 3 5 2 4" xfId="9628" xr:uid="{BFB6415E-D0CE-4A1B-8DAE-76DE1EE8799B}"/>
    <cellStyle name="40% - Accent3 2 3 5 3" xfId="2610" xr:uid="{00000000-0005-0000-0000-0000610A0000}"/>
    <cellStyle name="40% - Accent3 2 3 5 3 2" xfId="2611" xr:uid="{00000000-0005-0000-0000-0000620A0000}"/>
    <cellStyle name="40% - Accent3 2 3 5 3 3" xfId="9630" xr:uid="{27EE973D-2B55-447D-9BE9-C2D30AE5B7D2}"/>
    <cellStyle name="40% - Accent3 2 3 5 4" xfId="2612" xr:uid="{00000000-0005-0000-0000-0000630A0000}"/>
    <cellStyle name="40% - Accent3 2 3 5 5" xfId="9627" xr:uid="{8AA61754-93D0-4421-BE9F-BDAF73DE4424}"/>
    <cellStyle name="40% - Accent3 2 3 6" xfId="2613" xr:uid="{00000000-0005-0000-0000-0000640A0000}"/>
    <cellStyle name="40% - Accent3 2 3 6 2" xfId="2614" xr:uid="{00000000-0005-0000-0000-0000650A0000}"/>
    <cellStyle name="40% - Accent3 2 3 6 2 2" xfId="2615" xr:uid="{00000000-0005-0000-0000-0000660A0000}"/>
    <cellStyle name="40% - Accent3 2 3 6 2 3" xfId="9632" xr:uid="{199D9991-6EDB-41AE-A012-7A39FF5E2C9E}"/>
    <cellStyle name="40% - Accent3 2 3 6 3" xfId="2616" xr:uid="{00000000-0005-0000-0000-0000670A0000}"/>
    <cellStyle name="40% - Accent3 2 3 6 4" xfId="9631" xr:uid="{2A6168A8-285D-4BCC-9242-97116A1FCA3C}"/>
    <cellStyle name="40% - Accent3 2 3 7" xfId="2617" xr:uid="{00000000-0005-0000-0000-0000680A0000}"/>
    <cellStyle name="40% - Accent3 2 3 7 2" xfId="2618" xr:uid="{00000000-0005-0000-0000-0000690A0000}"/>
    <cellStyle name="40% - Accent3 2 3 7 3" xfId="9633" xr:uid="{A0358103-A4BC-4B3A-8AD6-98F0AD428E13}"/>
    <cellStyle name="40% - Accent3 2 3 8" xfId="2619" xr:uid="{00000000-0005-0000-0000-00006A0A0000}"/>
    <cellStyle name="40% - Accent3 2 3 9" xfId="9614" xr:uid="{53E191C5-9697-4584-ADFD-00D40DFF66E9}"/>
    <cellStyle name="40% - Accent3 2 4" xfId="2620" xr:uid="{00000000-0005-0000-0000-00006B0A0000}"/>
    <cellStyle name="40% - Accent3 2 4 2" xfId="2621" xr:uid="{00000000-0005-0000-0000-00006C0A0000}"/>
    <cellStyle name="40% - Accent3 2 4 2 2" xfId="2622" xr:uid="{00000000-0005-0000-0000-00006D0A0000}"/>
    <cellStyle name="40% - Accent3 2 4 2 2 2" xfId="2623" xr:uid="{00000000-0005-0000-0000-00006E0A0000}"/>
    <cellStyle name="40% - Accent3 2 4 2 2 3" xfId="9636" xr:uid="{3C378706-2323-47BE-A1C5-42AA15B0C23F}"/>
    <cellStyle name="40% - Accent3 2 4 2 3" xfId="2624" xr:uid="{00000000-0005-0000-0000-00006F0A0000}"/>
    <cellStyle name="40% - Accent3 2 4 2 4" xfId="9635" xr:uid="{7656F40E-A118-45CE-B01A-254FF61136B6}"/>
    <cellStyle name="40% - Accent3 2 4 3" xfId="2625" xr:uid="{00000000-0005-0000-0000-0000700A0000}"/>
    <cellStyle name="40% - Accent3 2 4 3 2" xfId="2626" xr:uid="{00000000-0005-0000-0000-0000710A0000}"/>
    <cellStyle name="40% - Accent3 2 4 3 3" xfId="9637" xr:uid="{41BC6B95-EA90-4AA3-95E5-25504CBE946F}"/>
    <cellStyle name="40% - Accent3 2 4 4" xfId="2627" xr:uid="{00000000-0005-0000-0000-0000720A0000}"/>
    <cellStyle name="40% - Accent3 2 4 5" xfId="9634" xr:uid="{E6035102-977A-4B4E-AD7E-B33C552EA2E9}"/>
    <cellStyle name="40% - Accent3 2 5" xfId="2628" xr:uid="{00000000-0005-0000-0000-0000730A0000}"/>
    <cellStyle name="40% - Accent3 2 5 2" xfId="2629" xr:uid="{00000000-0005-0000-0000-0000740A0000}"/>
    <cellStyle name="40% - Accent3 2 5 2 2" xfId="2630" xr:uid="{00000000-0005-0000-0000-0000750A0000}"/>
    <cellStyle name="40% - Accent3 2 5 2 2 2" xfId="2631" xr:uid="{00000000-0005-0000-0000-0000760A0000}"/>
    <cellStyle name="40% - Accent3 2 5 2 2 3" xfId="9640" xr:uid="{7ABEC4BB-36D2-41BC-B3F6-BA46E85FDE48}"/>
    <cellStyle name="40% - Accent3 2 5 2 3" xfId="2632" xr:uid="{00000000-0005-0000-0000-0000770A0000}"/>
    <cellStyle name="40% - Accent3 2 5 2 4" xfId="9639" xr:uid="{CC718F8E-097D-4C3B-846A-A01536EC6876}"/>
    <cellStyle name="40% - Accent3 2 5 3" xfId="2633" xr:uid="{00000000-0005-0000-0000-0000780A0000}"/>
    <cellStyle name="40% - Accent3 2 5 3 2" xfId="2634" xr:uid="{00000000-0005-0000-0000-0000790A0000}"/>
    <cellStyle name="40% - Accent3 2 5 3 3" xfId="9641" xr:uid="{3607144B-3E9F-4762-8372-3AD201714EC6}"/>
    <cellStyle name="40% - Accent3 2 5 4" xfId="2635" xr:uid="{00000000-0005-0000-0000-00007A0A0000}"/>
    <cellStyle name="40% - Accent3 2 5 5" xfId="9638" xr:uid="{BF191AB3-EF54-4A21-966B-9FBB5F79CF53}"/>
    <cellStyle name="40% - Accent3 2 6" xfId="2636" xr:uid="{00000000-0005-0000-0000-00007B0A0000}"/>
    <cellStyle name="40% - Accent3 2 6 2" xfId="2637" xr:uid="{00000000-0005-0000-0000-00007C0A0000}"/>
    <cellStyle name="40% - Accent3 2 6 2 2" xfId="2638" xr:uid="{00000000-0005-0000-0000-00007D0A0000}"/>
    <cellStyle name="40% - Accent3 2 6 2 2 2" xfId="2639" xr:uid="{00000000-0005-0000-0000-00007E0A0000}"/>
    <cellStyle name="40% - Accent3 2 6 2 2 3" xfId="9644" xr:uid="{594D9B91-AE10-4E03-9461-837432261AF9}"/>
    <cellStyle name="40% - Accent3 2 6 2 3" xfId="2640" xr:uid="{00000000-0005-0000-0000-00007F0A0000}"/>
    <cellStyle name="40% - Accent3 2 6 2 4" xfId="9643" xr:uid="{0CE9A93C-0543-4B97-9477-27FF64C62881}"/>
    <cellStyle name="40% - Accent3 2 6 3" xfId="2641" xr:uid="{00000000-0005-0000-0000-0000800A0000}"/>
    <cellStyle name="40% - Accent3 2 6 3 2" xfId="2642" xr:uid="{00000000-0005-0000-0000-0000810A0000}"/>
    <cellStyle name="40% - Accent3 2 6 3 3" xfId="9645" xr:uid="{2EF76426-FA15-45A2-B893-165546F2EF26}"/>
    <cellStyle name="40% - Accent3 2 6 4" xfId="2643" xr:uid="{00000000-0005-0000-0000-0000820A0000}"/>
    <cellStyle name="40% - Accent3 2 6 5" xfId="9642" xr:uid="{B619F904-4BC0-4F61-9309-56947A3B5251}"/>
    <cellStyle name="40% - Accent3 2 7" xfId="2644" xr:uid="{00000000-0005-0000-0000-0000830A0000}"/>
    <cellStyle name="40% - Accent3 2 7 2" xfId="2645" xr:uid="{00000000-0005-0000-0000-0000840A0000}"/>
    <cellStyle name="40% - Accent3 2 7 2 2" xfId="2646" xr:uid="{00000000-0005-0000-0000-0000850A0000}"/>
    <cellStyle name="40% - Accent3 2 7 2 2 2" xfId="2647" xr:uid="{00000000-0005-0000-0000-0000860A0000}"/>
    <cellStyle name="40% - Accent3 2 7 2 2 3" xfId="9648" xr:uid="{5FA56185-D60F-4371-BCC5-796B348AA3E7}"/>
    <cellStyle name="40% - Accent3 2 7 2 3" xfId="2648" xr:uid="{00000000-0005-0000-0000-0000870A0000}"/>
    <cellStyle name="40% - Accent3 2 7 2 4" xfId="9647" xr:uid="{3B33C40F-83FE-4331-958B-059E1D89C259}"/>
    <cellStyle name="40% - Accent3 2 7 3" xfId="2649" xr:uid="{00000000-0005-0000-0000-0000880A0000}"/>
    <cellStyle name="40% - Accent3 2 7 3 2" xfId="2650" xr:uid="{00000000-0005-0000-0000-0000890A0000}"/>
    <cellStyle name="40% - Accent3 2 7 3 3" xfId="9649" xr:uid="{11E630E4-454E-4A68-A38B-0F75877E42C7}"/>
    <cellStyle name="40% - Accent3 2 7 4" xfId="2651" xr:uid="{00000000-0005-0000-0000-00008A0A0000}"/>
    <cellStyle name="40% - Accent3 2 7 5" xfId="9646" xr:uid="{68F70214-8274-48AC-95AE-951843F17C6A}"/>
    <cellStyle name="40% - Accent3 2 8" xfId="2652" xr:uid="{00000000-0005-0000-0000-00008B0A0000}"/>
    <cellStyle name="40% - Accent3 2 8 2" xfId="2653" xr:uid="{00000000-0005-0000-0000-00008C0A0000}"/>
    <cellStyle name="40% - Accent3 2 8 2 2" xfId="2654" xr:uid="{00000000-0005-0000-0000-00008D0A0000}"/>
    <cellStyle name="40% - Accent3 2 8 2 3" xfId="9651" xr:uid="{62B9CA2F-E38C-40E4-9097-B32E2B09116F}"/>
    <cellStyle name="40% - Accent3 2 8 3" xfId="2655" xr:uid="{00000000-0005-0000-0000-00008E0A0000}"/>
    <cellStyle name="40% - Accent3 2 8 4" xfId="9650" xr:uid="{999E135B-BB65-41E6-9F29-160892451E23}"/>
    <cellStyle name="40% - Accent3 2 9" xfId="2656" xr:uid="{00000000-0005-0000-0000-00008F0A0000}"/>
    <cellStyle name="40% - Accent3 2 9 2" xfId="2657" xr:uid="{00000000-0005-0000-0000-0000900A0000}"/>
    <cellStyle name="40% - Accent3 2 9 3" xfId="9652" xr:uid="{6CBDD3E3-BD99-405A-9EDC-CB62BE76AD48}"/>
    <cellStyle name="40% - Accent3 3" xfId="2658" xr:uid="{00000000-0005-0000-0000-0000910A0000}"/>
    <cellStyle name="40% - Accent3 3 10" xfId="9653" xr:uid="{2FFE5E5F-BF17-46EB-9982-D85DE4C355E8}"/>
    <cellStyle name="40% - Accent3 3 2" xfId="2659" xr:uid="{00000000-0005-0000-0000-0000920A0000}"/>
    <cellStyle name="40% - Accent3 3 2 2" xfId="2660" xr:uid="{00000000-0005-0000-0000-0000930A0000}"/>
    <cellStyle name="40% - Accent3 3 2 2 2" xfId="2661" xr:uid="{00000000-0005-0000-0000-0000940A0000}"/>
    <cellStyle name="40% - Accent3 3 2 2 2 2" xfId="2662" xr:uid="{00000000-0005-0000-0000-0000950A0000}"/>
    <cellStyle name="40% - Accent3 3 2 2 2 2 2" xfId="2663" xr:uid="{00000000-0005-0000-0000-0000960A0000}"/>
    <cellStyle name="40% - Accent3 3 2 2 2 2 3" xfId="9657" xr:uid="{C23D912F-CC83-412B-8C4F-AFD45A9C68F5}"/>
    <cellStyle name="40% - Accent3 3 2 2 2 3" xfId="2664" xr:uid="{00000000-0005-0000-0000-0000970A0000}"/>
    <cellStyle name="40% - Accent3 3 2 2 2 4" xfId="9656" xr:uid="{CCB3CC14-D3E7-4385-832A-1320D6C1E3B7}"/>
    <cellStyle name="40% - Accent3 3 2 2 3" xfId="2665" xr:uid="{00000000-0005-0000-0000-0000980A0000}"/>
    <cellStyle name="40% - Accent3 3 2 2 3 2" xfId="2666" xr:uid="{00000000-0005-0000-0000-0000990A0000}"/>
    <cellStyle name="40% - Accent3 3 2 2 3 3" xfId="9658" xr:uid="{24B488FA-CEBC-4018-B827-FEF3DB77C0FA}"/>
    <cellStyle name="40% - Accent3 3 2 2 4" xfId="2667" xr:uid="{00000000-0005-0000-0000-00009A0A0000}"/>
    <cellStyle name="40% - Accent3 3 2 2 5" xfId="9655" xr:uid="{5276F527-F738-4A07-912A-0C907FF09542}"/>
    <cellStyle name="40% - Accent3 3 2 3" xfId="2668" xr:uid="{00000000-0005-0000-0000-00009B0A0000}"/>
    <cellStyle name="40% - Accent3 3 2 3 2" xfId="2669" xr:uid="{00000000-0005-0000-0000-00009C0A0000}"/>
    <cellStyle name="40% - Accent3 3 2 3 2 2" xfId="2670" xr:uid="{00000000-0005-0000-0000-00009D0A0000}"/>
    <cellStyle name="40% - Accent3 3 2 3 2 2 2" xfId="2671" xr:uid="{00000000-0005-0000-0000-00009E0A0000}"/>
    <cellStyle name="40% - Accent3 3 2 3 2 2 3" xfId="9661" xr:uid="{6EFDF781-6801-4346-9184-A10D0135CC1C}"/>
    <cellStyle name="40% - Accent3 3 2 3 2 3" xfId="2672" xr:uid="{00000000-0005-0000-0000-00009F0A0000}"/>
    <cellStyle name="40% - Accent3 3 2 3 2 4" xfId="9660" xr:uid="{AD89487E-8856-4BC0-B6F9-31896D1892D9}"/>
    <cellStyle name="40% - Accent3 3 2 3 3" xfId="2673" xr:uid="{00000000-0005-0000-0000-0000A00A0000}"/>
    <cellStyle name="40% - Accent3 3 2 3 3 2" xfId="2674" xr:uid="{00000000-0005-0000-0000-0000A10A0000}"/>
    <cellStyle name="40% - Accent3 3 2 3 3 3" xfId="9662" xr:uid="{6DE33279-FE7B-4774-A2A2-4E0ABB6A820F}"/>
    <cellStyle name="40% - Accent3 3 2 3 4" xfId="2675" xr:uid="{00000000-0005-0000-0000-0000A20A0000}"/>
    <cellStyle name="40% - Accent3 3 2 3 5" xfId="9659" xr:uid="{80BA9752-EFC2-41C3-AC49-8B5DC4A2EC94}"/>
    <cellStyle name="40% - Accent3 3 2 4" xfId="2676" xr:uid="{00000000-0005-0000-0000-0000A30A0000}"/>
    <cellStyle name="40% - Accent3 3 2 4 2" xfId="2677" xr:uid="{00000000-0005-0000-0000-0000A40A0000}"/>
    <cellStyle name="40% - Accent3 3 2 4 2 2" xfId="2678" xr:uid="{00000000-0005-0000-0000-0000A50A0000}"/>
    <cellStyle name="40% - Accent3 3 2 4 2 2 2" xfId="2679" xr:uid="{00000000-0005-0000-0000-0000A60A0000}"/>
    <cellStyle name="40% - Accent3 3 2 4 2 2 3" xfId="9665" xr:uid="{79133DFE-6D5E-40ED-A4D3-F8E8A3135990}"/>
    <cellStyle name="40% - Accent3 3 2 4 2 3" xfId="2680" xr:uid="{00000000-0005-0000-0000-0000A70A0000}"/>
    <cellStyle name="40% - Accent3 3 2 4 2 4" xfId="9664" xr:uid="{B5368EF0-9A04-4B5F-BB2E-3BB7C9F915A1}"/>
    <cellStyle name="40% - Accent3 3 2 4 3" xfId="2681" xr:uid="{00000000-0005-0000-0000-0000A80A0000}"/>
    <cellStyle name="40% - Accent3 3 2 4 3 2" xfId="2682" xr:uid="{00000000-0005-0000-0000-0000A90A0000}"/>
    <cellStyle name="40% - Accent3 3 2 4 3 3" xfId="9666" xr:uid="{CD27E225-2589-4EF3-905D-7A4EC4EE8323}"/>
    <cellStyle name="40% - Accent3 3 2 4 4" xfId="2683" xr:uid="{00000000-0005-0000-0000-0000AA0A0000}"/>
    <cellStyle name="40% - Accent3 3 2 4 5" xfId="9663" xr:uid="{3A931C21-6C35-4736-9BA6-333333F3C131}"/>
    <cellStyle name="40% - Accent3 3 2 5" xfId="2684" xr:uid="{00000000-0005-0000-0000-0000AB0A0000}"/>
    <cellStyle name="40% - Accent3 3 2 5 2" xfId="2685" xr:uid="{00000000-0005-0000-0000-0000AC0A0000}"/>
    <cellStyle name="40% - Accent3 3 2 5 2 2" xfId="2686" xr:uid="{00000000-0005-0000-0000-0000AD0A0000}"/>
    <cellStyle name="40% - Accent3 3 2 5 2 2 2" xfId="2687" xr:uid="{00000000-0005-0000-0000-0000AE0A0000}"/>
    <cellStyle name="40% - Accent3 3 2 5 2 2 3" xfId="9669" xr:uid="{9F87B47D-0995-4BBF-A32A-2A53C0BD9102}"/>
    <cellStyle name="40% - Accent3 3 2 5 2 3" xfId="2688" xr:uid="{00000000-0005-0000-0000-0000AF0A0000}"/>
    <cellStyle name="40% - Accent3 3 2 5 2 4" xfId="9668" xr:uid="{FD04355E-C186-48A5-A19E-CD38A965EAF5}"/>
    <cellStyle name="40% - Accent3 3 2 5 3" xfId="2689" xr:uid="{00000000-0005-0000-0000-0000B00A0000}"/>
    <cellStyle name="40% - Accent3 3 2 5 3 2" xfId="2690" xr:uid="{00000000-0005-0000-0000-0000B10A0000}"/>
    <cellStyle name="40% - Accent3 3 2 5 3 3" xfId="9670" xr:uid="{DCB0F7AB-1A2C-4DAE-8852-2D7A417D631F}"/>
    <cellStyle name="40% - Accent3 3 2 5 4" xfId="2691" xr:uid="{00000000-0005-0000-0000-0000B20A0000}"/>
    <cellStyle name="40% - Accent3 3 2 5 5" xfId="9667" xr:uid="{10C4B22F-9E43-454F-B59A-8FDEF98ACBA4}"/>
    <cellStyle name="40% - Accent3 3 2 6" xfId="2692" xr:uid="{00000000-0005-0000-0000-0000B30A0000}"/>
    <cellStyle name="40% - Accent3 3 2 6 2" xfId="2693" xr:uid="{00000000-0005-0000-0000-0000B40A0000}"/>
    <cellStyle name="40% - Accent3 3 2 6 2 2" xfId="2694" xr:uid="{00000000-0005-0000-0000-0000B50A0000}"/>
    <cellStyle name="40% - Accent3 3 2 6 2 3" xfId="9672" xr:uid="{D2515C16-884D-4803-A735-E40E8B4E3C39}"/>
    <cellStyle name="40% - Accent3 3 2 6 3" xfId="2695" xr:uid="{00000000-0005-0000-0000-0000B60A0000}"/>
    <cellStyle name="40% - Accent3 3 2 6 4" xfId="9671" xr:uid="{9296D0EA-FCF6-48C8-BB91-2A8496101737}"/>
    <cellStyle name="40% - Accent3 3 2 7" xfId="2696" xr:uid="{00000000-0005-0000-0000-0000B70A0000}"/>
    <cellStyle name="40% - Accent3 3 2 7 2" xfId="2697" xr:uid="{00000000-0005-0000-0000-0000B80A0000}"/>
    <cellStyle name="40% - Accent3 3 2 7 3" xfId="9673" xr:uid="{5F6167BB-D314-427B-974D-6B53FC012710}"/>
    <cellStyle name="40% - Accent3 3 2 8" xfId="2698" xr:uid="{00000000-0005-0000-0000-0000B90A0000}"/>
    <cellStyle name="40% - Accent3 3 2 9" xfId="9654" xr:uid="{1D43A2A7-6C0D-4748-AFE4-73D0392CD028}"/>
    <cellStyle name="40% - Accent3 3 3" xfId="2699" xr:uid="{00000000-0005-0000-0000-0000BA0A0000}"/>
    <cellStyle name="40% - Accent3 3 3 2" xfId="2700" xr:uid="{00000000-0005-0000-0000-0000BB0A0000}"/>
    <cellStyle name="40% - Accent3 3 3 2 2" xfId="2701" xr:uid="{00000000-0005-0000-0000-0000BC0A0000}"/>
    <cellStyle name="40% - Accent3 3 3 2 2 2" xfId="2702" xr:uid="{00000000-0005-0000-0000-0000BD0A0000}"/>
    <cellStyle name="40% - Accent3 3 3 2 2 3" xfId="9676" xr:uid="{F64E8518-70B9-4480-A220-CAB72424F539}"/>
    <cellStyle name="40% - Accent3 3 3 2 3" xfId="2703" xr:uid="{00000000-0005-0000-0000-0000BE0A0000}"/>
    <cellStyle name="40% - Accent3 3 3 2 4" xfId="9675" xr:uid="{22EC7B3C-C16B-4E86-98D6-29F99A94AF4F}"/>
    <cellStyle name="40% - Accent3 3 3 3" xfId="2704" xr:uid="{00000000-0005-0000-0000-0000BF0A0000}"/>
    <cellStyle name="40% - Accent3 3 3 3 2" xfId="2705" xr:uid="{00000000-0005-0000-0000-0000C00A0000}"/>
    <cellStyle name="40% - Accent3 3 3 3 3" xfId="9677" xr:uid="{61731C37-5C6E-4407-AC72-6C0C61A2E8B0}"/>
    <cellStyle name="40% - Accent3 3 3 4" xfId="2706" xr:uid="{00000000-0005-0000-0000-0000C10A0000}"/>
    <cellStyle name="40% - Accent3 3 3 5" xfId="9674" xr:uid="{F4947774-7E90-4D30-85AB-0BD6AEB4B9E3}"/>
    <cellStyle name="40% - Accent3 3 4" xfId="2707" xr:uid="{00000000-0005-0000-0000-0000C20A0000}"/>
    <cellStyle name="40% - Accent3 3 4 2" xfId="2708" xr:uid="{00000000-0005-0000-0000-0000C30A0000}"/>
    <cellStyle name="40% - Accent3 3 4 2 2" xfId="2709" xr:uid="{00000000-0005-0000-0000-0000C40A0000}"/>
    <cellStyle name="40% - Accent3 3 4 2 2 2" xfId="2710" xr:uid="{00000000-0005-0000-0000-0000C50A0000}"/>
    <cellStyle name="40% - Accent3 3 4 2 2 3" xfId="9680" xr:uid="{4E4060D8-59CD-4CF1-BC6E-022536CA96CC}"/>
    <cellStyle name="40% - Accent3 3 4 2 3" xfId="2711" xr:uid="{00000000-0005-0000-0000-0000C60A0000}"/>
    <cellStyle name="40% - Accent3 3 4 2 4" xfId="9679" xr:uid="{7088012C-1984-44C4-AFEB-DB28346D6216}"/>
    <cellStyle name="40% - Accent3 3 4 3" xfId="2712" xr:uid="{00000000-0005-0000-0000-0000C70A0000}"/>
    <cellStyle name="40% - Accent3 3 4 3 2" xfId="2713" xr:uid="{00000000-0005-0000-0000-0000C80A0000}"/>
    <cellStyle name="40% - Accent3 3 4 3 3" xfId="9681" xr:uid="{4FFA6F57-09CA-4DDA-8475-EF91BA0F01CC}"/>
    <cellStyle name="40% - Accent3 3 4 4" xfId="2714" xr:uid="{00000000-0005-0000-0000-0000C90A0000}"/>
    <cellStyle name="40% - Accent3 3 4 5" xfId="9678" xr:uid="{B6395C67-81A5-45A6-9EA3-A95C4928F6F6}"/>
    <cellStyle name="40% - Accent3 3 5" xfId="2715" xr:uid="{00000000-0005-0000-0000-0000CA0A0000}"/>
    <cellStyle name="40% - Accent3 3 5 2" xfId="2716" xr:uid="{00000000-0005-0000-0000-0000CB0A0000}"/>
    <cellStyle name="40% - Accent3 3 5 2 2" xfId="2717" xr:uid="{00000000-0005-0000-0000-0000CC0A0000}"/>
    <cellStyle name="40% - Accent3 3 5 2 2 2" xfId="2718" xr:uid="{00000000-0005-0000-0000-0000CD0A0000}"/>
    <cellStyle name="40% - Accent3 3 5 2 2 3" xfId="9684" xr:uid="{B7189B77-2D12-4B91-ADF3-594060FC55A2}"/>
    <cellStyle name="40% - Accent3 3 5 2 3" xfId="2719" xr:uid="{00000000-0005-0000-0000-0000CE0A0000}"/>
    <cellStyle name="40% - Accent3 3 5 2 4" xfId="9683" xr:uid="{FDF123E6-8232-4D7F-82DC-C9C496F5DF17}"/>
    <cellStyle name="40% - Accent3 3 5 3" xfId="2720" xr:uid="{00000000-0005-0000-0000-0000CF0A0000}"/>
    <cellStyle name="40% - Accent3 3 5 3 2" xfId="2721" xr:uid="{00000000-0005-0000-0000-0000D00A0000}"/>
    <cellStyle name="40% - Accent3 3 5 3 3" xfId="9685" xr:uid="{555A8626-0F4C-4DFF-89CA-0D63CC781C6D}"/>
    <cellStyle name="40% - Accent3 3 5 4" xfId="2722" xr:uid="{00000000-0005-0000-0000-0000D10A0000}"/>
    <cellStyle name="40% - Accent3 3 5 5" xfId="9682" xr:uid="{8444D380-D8CF-4C62-B46B-DCD71AE16978}"/>
    <cellStyle name="40% - Accent3 3 6" xfId="2723" xr:uid="{00000000-0005-0000-0000-0000D20A0000}"/>
    <cellStyle name="40% - Accent3 3 6 2" xfId="2724" xr:uid="{00000000-0005-0000-0000-0000D30A0000}"/>
    <cellStyle name="40% - Accent3 3 6 2 2" xfId="2725" xr:uid="{00000000-0005-0000-0000-0000D40A0000}"/>
    <cellStyle name="40% - Accent3 3 6 2 2 2" xfId="2726" xr:uid="{00000000-0005-0000-0000-0000D50A0000}"/>
    <cellStyle name="40% - Accent3 3 6 2 2 3" xfId="9688" xr:uid="{A63F4AD7-1DFC-4591-B3DC-AC71A0CD447B}"/>
    <cellStyle name="40% - Accent3 3 6 2 3" xfId="2727" xr:uid="{00000000-0005-0000-0000-0000D60A0000}"/>
    <cellStyle name="40% - Accent3 3 6 2 4" xfId="9687" xr:uid="{EFDB044B-6A46-40BE-BCC5-14A2DFD4D025}"/>
    <cellStyle name="40% - Accent3 3 6 3" xfId="2728" xr:uid="{00000000-0005-0000-0000-0000D70A0000}"/>
    <cellStyle name="40% - Accent3 3 6 3 2" xfId="2729" xr:uid="{00000000-0005-0000-0000-0000D80A0000}"/>
    <cellStyle name="40% - Accent3 3 6 3 3" xfId="9689" xr:uid="{270B4C18-83FF-415F-8AFC-6C1C2E2A5CFD}"/>
    <cellStyle name="40% - Accent3 3 6 4" xfId="2730" xr:uid="{00000000-0005-0000-0000-0000D90A0000}"/>
    <cellStyle name="40% - Accent3 3 6 5" xfId="9686" xr:uid="{6845DF68-D03F-435F-8E62-3B759C77E3A5}"/>
    <cellStyle name="40% - Accent3 3 7" xfId="2731" xr:uid="{00000000-0005-0000-0000-0000DA0A0000}"/>
    <cellStyle name="40% - Accent3 3 7 2" xfId="2732" xr:uid="{00000000-0005-0000-0000-0000DB0A0000}"/>
    <cellStyle name="40% - Accent3 3 7 2 2" xfId="2733" xr:uid="{00000000-0005-0000-0000-0000DC0A0000}"/>
    <cellStyle name="40% - Accent3 3 7 2 3" xfId="9691" xr:uid="{E4888CD6-AC90-4A1B-BA98-EB40283EA0A0}"/>
    <cellStyle name="40% - Accent3 3 7 3" xfId="2734" xr:uid="{00000000-0005-0000-0000-0000DD0A0000}"/>
    <cellStyle name="40% - Accent3 3 7 4" xfId="9690" xr:uid="{6CDBFC3F-EC83-455C-83EA-C9A29A6D4AFE}"/>
    <cellStyle name="40% - Accent3 3 8" xfId="2735" xr:uid="{00000000-0005-0000-0000-0000DE0A0000}"/>
    <cellStyle name="40% - Accent3 3 8 2" xfId="2736" xr:uid="{00000000-0005-0000-0000-0000DF0A0000}"/>
    <cellStyle name="40% - Accent3 3 8 3" xfId="9692" xr:uid="{528F2930-F809-47F4-9254-6C6B44F620C0}"/>
    <cellStyle name="40% - Accent3 3 9" xfId="2737" xr:uid="{00000000-0005-0000-0000-0000E00A0000}"/>
    <cellStyle name="40% - Accent3 4" xfId="2738" xr:uid="{00000000-0005-0000-0000-0000E10A0000}"/>
    <cellStyle name="40% - Accent3 4 2" xfId="2739" xr:uid="{00000000-0005-0000-0000-0000E20A0000}"/>
    <cellStyle name="40% - Accent3 4 2 2" xfId="2740" xr:uid="{00000000-0005-0000-0000-0000E30A0000}"/>
    <cellStyle name="40% - Accent3 4 2 2 2" xfId="2741" xr:uid="{00000000-0005-0000-0000-0000E40A0000}"/>
    <cellStyle name="40% - Accent3 4 2 2 2 2" xfId="2742" xr:uid="{00000000-0005-0000-0000-0000E50A0000}"/>
    <cellStyle name="40% - Accent3 4 2 2 2 3" xfId="9696" xr:uid="{B003250A-212D-445C-A824-4B656B6473F6}"/>
    <cellStyle name="40% - Accent3 4 2 2 3" xfId="2743" xr:uid="{00000000-0005-0000-0000-0000E60A0000}"/>
    <cellStyle name="40% - Accent3 4 2 2 4" xfId="9695" xr:uid="{936358FB-BC2C-4A9A-AD78-C9D740E79D15}"/>
    <cellStyle name="40% - Accent3 4 2 3" xfId="2744" xr:uid="{00000000-0005-0000-0000-0000E70A0000}"/>
    <cellStyle name="40% - Accent3 4 2 3 2" xfId="2745" xr:uid="{00000000-0005-0000-0000-0000E80A0000}"/>
    <cellStyle name="40% - Accent3 4 2 3 3" xfId="9697" xr:uid="{2716E213-C097-454D-A643-04FEAA6B16C6}"/>
    <cellStyle name="40% - Accent3 4 2 4" xfId="2746" xr:uid="{00000000-0005-0000-0000-0000E90A0000}"/>
    <cellStyle name="40% - Accent3 4 2 5" xfId="9694" xr:uid="{4282BB53-09D9-4D47-B779-12BC1E888EE2}"/>
    <cellStyle name="40% - Accent3 4 3" xfId="2747" xr:uid="{00000000-0005-0000-0000-0000EA0A0000}"/>
    <cellStyle name="40% - Accent3 4 3 2" xfId="2748" xr:uid="{00000000-0005-0000-0000-0000EB0A0000}"/>
    <cellStyle name="40% - Accent3 4 3 2 2" xfId="2749" xr:uid="{00000000-0005-0000-0000-0000EC0A0000}"/>
    <cellStyle name="40% - Accent3 4 3 2 2 2" xfId="2750" xr:uid="{00000000-0005-0000-0000-0000ED0A0000}"/>
    <cellStyle name="40% - Accent3 4 3 2 2 3" xfId="9700" xr:uid="{17A5B9AF-A223-41D4-84CE-6829623D9526}"/>
    <cellStyle name="40% - Accent3 4 3 2 3" xfId="2751" xr:uid="{00000000-0005-0000-0000-0000EE0A0000}"/>
    <cellStyle name="40% - Accent3 4 3 2 4" xfId="9699" xr:uid="{163F510A-E4E1-48C1-B6A8-5113C6DA5ECE}"/>
    <cellStyle name="40% - Accent3 4 3 3" xfId="2752" xr:uid="{00000000-0005-0000-0000-0000EF0A0000}"/>
    <cellStyle name="40% - Accent3 4 3 3 2" xfId="2753" xr:uid="{00000000-0005-0000-0000-0000F00A0000}"/>
    <cellStyle name="40% - Accent3 4 3 3 3" xfId="9701" xr:uid="{372AA51C-AF4B-4EC4-8BE5-651F113031AC}"/>
    <cellStyle name="40% - Accent3 4 3 4" xfId="2754" xr:uid="{00000000-0005-0000-0000-0000F10A0000}"/>
    <cellStyle name="40% - Accent3 4 3 5" xfId="9698" xr:uid="{6F662CE2-5A03-40F7-A836-497FBB9C93C7}"/>
    <cellStyle name="40% - Accent3 4 4" xfId="2755" xr:uid="{00000000-0005-0000-0000-0000F20A0000}"/>
    <cellStyle name="40% - Accent3 4 4 2" xfId="2756" xr:uid="{00000000-0005-0000-0000-0000F30A0000}"/>
    <cellStyle name="40% - Accent3 4 4 2 2" xfId="2757" xr:uid="{00000000-0005-0000-0000-0000F40A0000}"/>
    <cellStyle name="40% - Accent3 4 4 2 2 2" xfId="2758" xr:uid="{00000000-0005-0000-0000-0000F50A0000}"/>
    <cellStyle name="40% - Accent3 4 4 2 2 3" xfId="9704" xr:uid="{C10D73F9-223F-452D-BE73-6F2A744BC903}"/>
    <cellStyle name="40% - Accent3 4 4 2 3" xfId="2759" xr:uid="{00000000-0005-0000-0000-0000F60A0000}"/>
    <cellStyle name="40% - Accent3 4 4 2 4" xfId="9703" xr:uid="{081B39F4-A949-45B5-9989-560610C44178}"/>
    <cellStyle name="40% - Accent3 4 4 3" xfId="2760" xr:uid="{00000000-0005-0000-0000-0000F70A0000}"/>
    <cellStyle name="40% - Accent3 4 4 3 2" xfId="2761" xr:uid="{00000000-0005-0000-0000-0000F80A0000}"/>
    <cellStyle name="40% - Accent3 4 4 3 3" xfId="9705" xr:uid="{09D86A53-AE61-4642-B5BE-D7C3A361DFD6}"/>
    <cellStyle name="40% - Accent3 4 4 4" xfId="2762" xr:uid="{00000000-0005-0000-0000-0000F90A0000}"/>
    <cellStyle name="40% - Accent3 4 4 5" xfId="9702" xr:uid="{D2F7C5CA-AD33-4654-B279-E39C6DD2A549}"/>
    <cellStyle name="40% - Accent3 4 5" xfId="2763" xr:uid="{00000000-0005-0000-0000-0000FA0A0000}"/>
    <cellStyle name="40% - Accent3 4 5 2" xfId="2764" xr:uid="{00000000-0005-0000-0000-0000FB0A0000}"/>
    <cellStyle name="40% - Accent3 4 5 2 2" xfId="2765" xr:uid="{00000000-0005-0000-0000-0000FC0A0000}"/>
    <cellStyle name="40% - Accent3 4 5 2 2 2" xfId="2766" xr:uid="{00000000-0005-0000-0000-0000FD0A0000}"/>
    <cellStyle name="40% - Accent3 4 5 2 2 3" xfId="9708" xr:uid="{0CB0A832-42B1-4950-A45C-B744DDCE84C9}"/>
    <cellStyle name="40% - Accent3 4 5 2 3" xfId="2767" xr:uid="{00000000-0005-0000-0000-0000FE0A0000}"/>
    <cellStyle name="40% - Accent3 4 5 2 4" xfId="9707" xr:uid="{DCD01C1D-8950-455B-BA60-51F73E1FC978}"/>
    <cellStyle name="40% - Accent3 4 5 3" xfId="2768" xr:uid="{00000000-0005-0000-0000-0000FF0A0000}"/>
    <cellStyle name="40% - Accent3 4 5 3 2" xfId="2769" xr:uid="{00000000-0005-0000-0000-0000000B0000}"/>
    <cellStyle name="40% - Accent3 4 5 3 3" xfId="9709" xr:uid="{BBA67B00-F5A5-42D8-8CA1-7CEEEC72CBC1}"/>
    <cellStyle name="40% - Accent3 4 5 4" xfId="2770" xr:uid="{00000000-0005-0000-0000-0000010B0000}"/>
    <cellStyle name="40% - Accent3 4 5 5" xfId="9706" xr:uid="{4B514D64-4215-4F57-9865-8100D0F29C3B}"/>
    <cellStyle name="40% - Accent3 4 6" xfId="2771" xr:uid="{00000000-0005-0000-0000-0000020B0000}"/>
    <cellStyle name="40% - Accent3 4 6 2" xfId="2772" xr:uid="{00000000-0005-0000-0000-0000030B0000}"/>
    <cellStyle name="40% - Accent3 4 6 2 2" xfId="2773" xr:uid="{00000000-0005-0000-0000-0000040B0000}"/>
    <cellStyle name="40% - Accent3 4 6 2 3" xfId="9711" xr:uid="{295DEB54-7BE1-4173-9159-6BC93FA57BF3}"/>
    <cellStyle name="40% - Accent3 4 6 3" xfId="2774" xr:uid="{00000000-0005-0000-0000-0000050B0000}"/>
    <cellStyle name="40% - Accent3 4 6 4" xfId="9710" xr:uid="{3EEB03CF-CDAC-4F13-87AF-8DC5721CC264}"/>
    <cellStyle name="40% - Accent3 4 7" xfId="2775" xr:uid="{00000000-0005-0000-0000-0000060B0000}"/>
    <cellStyle name="40% - Accent3 4 7 2" xfId="2776" xr:uid="{00000000-0005-0000-0000-0000070B0000}"/>
    <cellStyle name="40% - Accent3 4 7 3" xfId="9712" xr:uid="{35858C87-3D65-4A3F-841E-AF324067F836}"/>
    <cellStyle name="40% - Accent3 4 8" xfId="2777" xr:uid="{00000000-0005-0000-0000-0000080B0000}"/>
    <cellStyle name="40% - Accent3 4 9" xfId="9693" xr:uid="{DB58C033-0B83-43B4-9FFF-3E3CE265E6A0}"/>
    <cellStyle name="40% - Accent3 5" xfId="2778" xr:uid="{00000000-0005-0000-0000-0000090B0000}"/>
    <cellStyle name="40% - Accent3 5 2" xfId="2779" xr:uid="{00000000-0005-0000-0000-00000A0B0000}"/>
    <cellStyle name="40% - Accent3 5 2 2" xfId="2780" xr:uid="{00000000-0005-0000-0000-00000B0B0000}"/>
    <cellStyle name="40% - Accent3 5 2 2 2" xfId="2781" xr:uid="{00000000-0005-0000-0000-00000C0B0000}"/>
    <cellStyle name="40% - Accent3 5 2 2 3" xfId="9715" xr:uid="{80218AE9-57BC-4972-852B-F483E46B4A6F}"/>
    <cellStyle name="40% - Accent3 5 2 3" xfId="2782" xr:uid="{00000000-0005-0000-0000-00000D0B0000}"/>
    <cellStyle name="40% - Accent3 5 2 4" xfId="9714" xr:uid="{B4993958-B9B5-40EC-9143-1FEAE8972D6C}"/>
    <cellStyle name="40% - Accent3 5 3" xfId="2783" xr:uid="{00000000-0005-0000-0000-00000E0B0000}"/>
    <cellStyle name="40% - Accent3 5 3 2" xfId="2784" xr:uid="{00000000-0005-0000-0000-00000F0B0000}"/>
    <cellStyle name="40% - Accent3 5 3 3" xfId="9716" xr:uid="{5A4AF5BA-767A-48DF-BF13-D471CE431C61}"/>
    <cellStyle name="40% - Accent3 5 4" xfId="2785" xr:uid="{00000000-0005-0000-0000-0000100B0000}"/>
    <cellStyle name="40% - Accent3 5 5" xfId="9713" xr:uid="{E7A0F734-DAD2-471F-95B9-82C460C92BBD}"/>
    <cellStyle name="40% - Accent3 6" xfId="2786" xr:uid="{00000000-0005-0000-0000-0000110B0000}"/>
    <cellStyle name="40% - Accent3 6 2" xfId="2787" xr:uid="{00000000-0005-0000-0000-0000120B0000}"/>
    <cellStyle name="40% - Accent3 6 2 2" xfId="2788" xr:uid="{00000000-0005-0000-0000-0000130B0000}"/>
    <cellStyle name="40% - Accent3 6 2 2 2" xfId="2789" xr:uid="{00000000-0005-0000-0000-0000140B0000}"/>
    <cellStyle name="40% - Accent3 6 2 2 3" xfId="9719" xr:uid="{A854C2F1-24B0-4DB9-B9B2-574235137876}"/>
    <cellStyle name="40% - Accent3 6 2 3" xfId="2790" xr:uid="{00000000-0005-0000-0000-0000150B0000}"/>
    <cellStyle name="40% - Accent3 6 2 4" xfId="9718" xr:uid="{8A565BDD-99E8-42E4-9C1B-41A7F527DED7}"/>
    <cellStyle name="40% - Accent3 6 3" xfId="2791" xr:uid="{00000000-0005-0000-0000-0000160B0000}"/>
    <cellStyle name="40% - Accent3 6 3 2" xfId="2792" xr:uid="{00000000-0005-0000-0000-0000170B0000}"/>
    <cellStyle name="40% - Accent3 6 3 3" xfId="9720" xr:uid="{1E861E51-57B7-4275-8A7A-27E834B3243B}"/>
    <cellStyle name="40% - Accent3 6 4" xfId="2793" xr:uid="{00000000-0005-0000-0000-0000180B0000}"/>
    <cellStyle name="40% - Accent3 6 5" xfId="9717" xr:uid="{226906F0-83AB-4B1E-B73D-86193BDCBDEF}"/>
    <cellStyle name="40% - Accent3 7" xfId="2794" xr:uid="{00000000-0005-0000-0000-0000190B0000}"/>
    <cellStyle name="40% - Accent3 7 2" xfId="2795" xr:uid="{00000000-0005-0000-0000-00001A0B0000}"/>
    <cellStyle name="40% - Accent3 7 2 2" xfId="2796" xr:uid="{00000000-0005-0000-0000-00001B0B0000}"/>
    <cellStyle name="40% - Accent3 7 2 2 2" xfId="2797" xr:uid="{00000000-0005-0000-0000-00001C0B0000}"/>
    <cellStyle name="40% - Accent3 7 2 2 3" xfId="9723" xr:uid="{E4B28BD6-0214-4EA9-BDFA-FAE5321FBC9A}"/>
    <cellStyle name="40% - Accent3 7 2 3" xfId="2798" xr:uid="{00000000-0005-0000-0000-00001D0B0000}"/>
    <cellStyle name="40% - Accent3 7 2 4" xfId="9722" xr:uid="{1A21061E-351D-4841-9EE3-173FEE422016}"/>
    <cellStyle name="40% - Accent3 7 3" xfId="2799" xr:uid="{00000000-0005-0000-0000-00001E0B0000}"/>
    <cellStyle name="40% - Accent3 7 3 2" xfId="2800" xr:uid="{00000000-0005-0000-0000-00001F0B0000}"/>
    <cellStyle name="40% - Accent3 7 3 3" xfId="9724" xr:uid="{9C51AE19-589D-40B3-82FB-192969779CEF}"/>
    <cellStyle name="40% - Accent3 7 4" xfId="2801" xr:uid="{00000000-0005-0000-0000-0000200B0000}"/>
    <cellStyle name="40% - Accent3 7 5" xfId="9721" xr:uid="{A3D4877B-9D19-464D-9872-C5EC5C693E97}"/>
    <cellStyle name="40% - Accent3 8" xfId="2802" xr:uid="{00000000-0005-0000-0000-0000210B0000}"/>
    <cellStyle name="40% - Accent3 8 2" xfId="2803" xr:uid="{00000000-0005-0000-0000-0000220B0000}"/>
    <cellStyle name="40% - Accent3 8 2 2" xfId="2804" xr:uid="{00000000-0005-0000-0000-0000230B0000}"/>
    <cellStyle name="40% - Accent3 8 2 2 2" xfId="2805" xr:uid="{00000000-0005-0000-0000-0000240B0000}"/>
    <cellStyle name="40% - Accent3 8 2 2 3" xfId="9727" xr:uid="{039EC22F-1DBE-4593-B08A-63CD6296BF7F}"/>
    <cellStyle name="40% - Accent3 8 2 3" xfId="2806" xr:uid="{00000000-0005-0000-0000-0000250B0000}"/>
    <cellStyle name="40% - Accent3 8 2 4" xfId="9726" xr:uid="{3076C112-B378-4411-8975-7530E6D1AEC7}"/>
    <cellStyle name="40% - Accent3 8 3" xfId="2807" xr:uid="{00000000-0005-0000-0000-0000260B0000}"/>
    <cellStyle name="40% - Accent3 8 3 2" xfId="2808" xr:uid="{00000000-0005-0000-0000-0000270B0000}"/>
    <cellStyle name="40% - Accent3 8 3 3" xfId="9728" xr:uid="{724F50C8-6CF0-4961-9322-D69AC3F30E34}"/>
    <cellStyle name="40% - Accent3 8 4" xfId="2809" xr:uid="{00000000-0005-0000-0000-0000280B0000}"/>
    <cellStyle name="40% - Accent3 8 5" xfId="9725" xr:uid="{C3A3FA0E-5C53-4FDE-BDFA-E931851D0AE2}"/>
    <cellStyle name="40% - Accent4 2" xfId="2810" xr:uid="{00000000-0005-0000-0000-0000290B0000}"/>
    <cellStyle name="40% - Accent4 2 10" xfId="2811" xr:uid="{00000000-0005-0000-0000-00002A0B0000}"/>
    <cellStyle name="40% - Accent4 2 11" xfId="9729" xr:uid="{ADE0673F-623E-4415-B188-F3E95D91249B}"/>
    <cellStyle name="40% - Accent4 2 2" xfId="2812" xr:uid="{00000000-0005-0000-0000-00002B0B0000}"/>
    <cellStyle name="40% - Accent4 2 2 10" xfId="9730" xr:uid="{4BB1D948-DFF0-4834-B2C0-2B42D20D0DAF}"/>
    <cellStyle name="40% - Accent4 2 2 2" xfId="2813" xr:uid="{00000000-0005-0000-0000-00002C0B0000}"/>
    <cellStyle name="40% - Accent4 2 2 2 2" xfId="2814" xr:uid="{00000000-0005-0000-0000-00002D0B0000}"/>
    <cellStyle name="40% - Accent4 2 2 2 2 2" xfId="2815" xr:uid="{00000000-0005-0000-0000-00002E0B0000}"/>
    <cellStyle name="40% - Accent4 2 2 2 2 2 2" xfId="2816" xr:uid="{00000000-0005-0000-0000-00002F0B0000}"/>
    <cellStyle name="40% - Accent4 2 2 2 2 2 2 2" xfId="2817" xr:uid="{00000000-0005-0000-0000-0000300B0000}"/>
    <cellStyle name="40% - Accent4 2 2 2 2 2 2 3" xfId="9734" xr:uid="{52D6E91B-6FB7-4627-8013-79B7FC48E179}"/>
    <cellStyle name="40% - Accent4 2 2 2 2 2 3" xfId="2818" xr:uid="{00000000-0005-0000-0000-0000310B0000}"/>
    <cellStyle name="40% - Accent4 2 2 2 2 2 4" xfId="9733" xr:uid="{5E2B20CE-5620-40DD-A951-32855D0B5C45}"/>
    <cellStyle name="40% - Accent4 2 2 2 2 3" xfId="2819" xr:uid="{00000000-0005-0000-0000-0000320B0000}"/>
    <cellStyle name="40% - Accent4 2 2 2 2 3 2" xfId="2820" xr:uid="{00000000-0005-0000-0000-0000330B0000}"/>
    <cellStyle name="40% - Accent4 2 2 2 2 3 3" xfId="9735" xr:uid="{F5C18C43-D625-4587-86D8-BBD8B49DA8CE}"/>
    <cellStyle name="40% - Accent4 2 2 2 2 4" xfId="2821" xr:uid="{00000000-0005-0000-0000-0000340B0000}"/>
    <cellStyle name="40% - Accent4 2 2 2 2 5" xfId="9732" xr:uid="{DB936472-0FBC-4D88-BAF6-1B0DFED5E34D}"/>
    <cellStyle name="40% - Accent4 2 2 2 3" xfId="2822" xr:uid="{00000000-0005-0000-0000-0000350B0000}"/>
    <cellStyle name="40% - Accent4 2 2 2 3 2" xfId="2823" xr:uid="{00000000-0005-0000-0000-0000360B0000}"/>
    <cellStyle name="40% - Accent4 2 2 2 3 2 2" xfId="2824" xr:uid="{00000000-0005-0000-0000-0000370B0000}"/>
    <cellStyle name="40% - Accent4 2 2 2 3 2 2 2" xfId="2825" xr:uid="{00000000-0005-0000-0000-0000380B0000}"/>
    <cellStyle name="40% - Accent4 2 2 2 3 2 2 3" xfId="9738" xr:uid="{0E518B71-B560-48AF-8975-8BD426E97192}"/>
    <cellStyle name="40% - Accent4 2 2 2 3 2 3" xfId="2826" xr:uid="{00000000-0005-0000-0000-0000390B0000}"/>
    <cellStyle name="40% - Accent4 2 2 2 3 2 4" xfId="9737" xr:uid="{F5F0D7A4-8C85-4D3D-A478-65D63D26A706}"/>
    <cellStyle name="40% - Accent4 2 2 2 3 3" xfId="2827" xr:uid="{00000000-0005-0000-0000-00003A0B0000}"/>
    <cellStyle name="40% - Accent4 2 2 2 3 3 2" xfId="2828" xr:uid="{00000000-0005-0000-0000-00003B0B0000}"/>
    <cellStyle name="40% - Accent4 2 2 2 3 3 3" xfId="9739" xr:uid="{E7552358-91D8-4A99-BBD9-2F420DF7D6AE}"/>
    <cellStyle name="40% - Accent4 2 2 2 3 4" xfId="2829" xr:uid="{00000000-0005-0000-0000-00003C0B0000}"/>
    <cellStyle name="40% - Accent4 2 2 2 3 5" xfId="9736" xr:uid="{A753B000-9FE6-404C-8A56-4F7AD99E10DA}"/>
    <cellStyle name="40% - Accent4 2 2 2 4" xfId="2830" xr:uid="{00000000-0005-0000-0000-00003D0B0000}"/>
    <cellStyle name="40% - Accent4 2 2 2 4 2" xfId="2831" xr:uid="{00000000-0005-0000-0000-00003E0B0000}"/>
    <cellStyle name="40% - Accent4 2 2 2 4 2 2" xfId="2832" xr:uid="{00000000-0005-0000-0000-00003F0B0000}"/>
    <cellStyle name="40% - Accent4 2 2 2 4 2 2 2" xfId="2833" xr:uid="{00000000-0005-0000-0000-0000400B0000}"/>
    <cellStyle name="40% - Accent4 2 2 2 4 2 2 3" xfId="9742" xr:uid="{BB056D67-78D7-473F-9C32-AACF0D47F101}"/>
    <cellStyle name="40% - Accent4 2 2 2 4 2 3" xfId="2834" xr:uid="{00000000-0005-0000-0000-0000410B0000}"/>
    <cellStyle name="40% - Accent4 2 2 2 4 2 4" xfId="9741" xr:uid="{8BCDDEB8-681A-4DB3-8E75-58C7E0B5F6D6}"/>
    <cellStyle name="40% - Accent4 2 2 2 4 3" xfId="2835" xr:uid="{00000000-0005-0000-0000-0000420B0000}"/>
    <cellStyle name="40% - Accent4 2 2 2 4 3 2" xfId="2836" xr:uid="{00000000-0005-0000-0000-0000430B0000}"/>
    <cellStyle name="40% - Accent4 2 2 2 4 3 3" xfId="9743" xr:uid="{72E3B301-7514-44BF-B215-AF599504992D}"/>
    <cellStyle name="40% - Accent4 2 2 2 4 4" xfId="2837" xr:uid="{00000000-0005-0000-0000-0000440B0000}"/>
    <cellStyle name="40% - Accent4 2 2 2 4 5" xfId="9740" xr:uid="{5CDF2C55-86BB-4953-8230-4C96E960D5D0}"/>
    <cellStyle name="40% - Accent4 2 2 2 5" xfId="2838" xr:uid="{00000000-0005-0000-0000-0000450B0000}"/>
    <cellStyle name="40% - Accent4 2 2 2 5 2" xfId="2839" xr:uid="{00000000-0005-0000-0000-0000460B0000}"/>
    <cellStyle name="40% - Accent4 2 2 2 5 2 2" xfId="2840" xr:uid="{00000000-0005-0000-0000-0000470B0000}"/>
    <cellStyle name="40% - Accent4 2 2 2 5 2 2 2" xfId="2841" xr:uid="{00000000-0005-0000-0000-0000480B0000}"/>
    <cellStyle name="40% - Accent4 2 2 2 5 2 2 3" xfId="9746" xr:uid="{70EDD4C1-1FA8-4BE7-9D61-178D660A7C2C}"/>
    <cellStyle name="40% - Accent4 2 2 2 5 2 3" xfId="2842" xr:uid="{00000000-0005-0000-0000-0000490B0000}"/>
    <cellStyle name="40% - Accent4 2 2 2 5 2 4" xfId="9745" xr:uid="{0418E0BE-1240-4BB0-939D-1E78F27332F6}"/>
    <cellStyle name="40% - Accent4 2 2 2 5 3" xfId="2843" xr:uid="{00000000-0005-0000-0000-00004A0B0000}"/>
    <cellStyle name="40% - Accent4 2 2 2 5 3 2" xfId="2844" xr:uid="{00000000-0005-0000-0000-00004B0B0000}"/>
    <cellStyle name="40% - Accent4 2 2 2 5 3 3" xfId="9747" xr:uid="{788E99A2-53C0-48A4-B6C2-0AE0E5182E4B}"/>
    <cellStyle name="40% - Accent4 2 2 2 5 4" xfId="2845" xr:uid="{00000000-0005-0000-0000-00004C0B0000}"/>
    <cellStyle name="40% - Accent4 2 2 2 5 5" xfId="9744" xr:uid="{C55D2CFE-8273-438D-AC04-E9B872406A3C}"/>
    <cellStyle name="40% - Accent4 2 2 2 6" xfId="2846" xr:uid="{00000000-0005-0000-0000-00004D0B0000}"/>
    <cellStyle name="40% - Accent4 2 2 2 6 2" xfId="2847" xr:uid="{00000000-0005-0000-0000-00004E0B0000}"/>
    <cellStyle name="40% - Accent4 2 2 2 6 2 2" xfId="2848" xr:uid="{00000000-0005-0000-0000-00004F0B0000}"/>
    <cellStyle name="40% - Accent4 2 2 2 6 2 3" xfId="9749" xr:uid="{02B3BB92-A5A2-4A53-A7EB-C9D329919460}"/>
    <cellStyle name="40% - Accent4 2 2 2 6 3" xfId="2849" xr:uid="{00000000-0005-0000-0000-0000500B0000}"/>
    <cellStyle name="40% - Accent4 2 2 2 6 4" xfId="9748" xr:uid="{00530925-8807-4C32-99E7-BC069F48937F}"/>
    <cellStyle name="40% - Accent4 2 2 2 7" xfId="2850" xr:uid="{00000000-0005-0000-0000-0000510B0000}"/>
    <cellStyle name="40% - Accent4 2 2 2 7 2" xfId="2851" xr:uid="{00000000-0005-0000-0000-0000520B0000}"/>
    <cellStyle name="40% - Accent4 2 2 2 7 3" xfId="9750" xr:uid="{6136A97B-E931-40C5-A82D-DA19538CC1DB}"/>
    <cellStyle name="40% - Accent4 2 2 2 8" xfId="2852" xr:uid="{00000000-0005-0000-0000-0000530B0000}"/>
    <cellStyle name="40% - Accent4 2 2 2 9" xfId="9731" xr:uid="{9514A22A-3564-4848-B8DE-221EFC7A8354}"/>
    <cellStyle name="40% - Accent4 2 2 3" xfId="2853" xr:uid="{00000000-0005-0000-0000-0000540B0000}"/>
    <cellStyle name="40% - Accent4 2 2 3 2" xfId="2854" xr:uid="{00000000-0005-0000-0000-0000550B0000}"/>
    <cellStyle name="40% - Accent4 2 2 3 2 2" xfId="2855" xr:uid="{00000000-0005-0000-0000-0000560B0000}"/>
    <cellStyle name="40% - Accent4 2 2 3 2 2 2" xfId="2856" xr:uid="{00000000-0005-0000-0000-0000570B0000}"/>
    <cellStyle name="40% - Accent4 2 2 3 2 2 3" xfId="9753" xr:uid="{4B20CF1D-FA3A-4E50-8CEC-C3D9A79F53C6}"/>
    <cellStyle name="40% - Accent4 2 2 3 2 3" xfId="2857" xr:uid="{00000000-0005-0000-0000-0000580B0000}"/>
    <cellStyle name="40% - Accent4 2 2 3 2 4" xfId="9752" xr:uid="{4B97B9F6-4262-4453-A55F-DFBF0429220C}"/>
    <cellStyle name="40% - Accent4 2 2 3 3" xfId="2858" xr:uid="{00000000-0005-0000-0000-0000590B0000}"/>
    <cellStyle name="40% - Accent4 2 2 3 3 2" xfId="2859" xr:uid="{00000000-0005-0000-0000-00005A0B0000}"/>
    <cellStyle name="40% - Accent4 2 2 3 3 3" xfId="9754" xr:uid="{E28A7239-14FD-440D-8DF1-C919E0068BF6}"/>
    <cellStyle name="40% - Accent4 2 2 3 4" xfId="2860" xr:uid="{00000000-0005-0000-0000-00005B0B0000}"/>
    <cellStyle name="40% - Accent4 2 2 3 5" xfId="9751" xr:uid="{FC8C470E-3FC4-46C3-9C20-AA5681601621}"/>
    <cellStyle name="40% - Accent4 2 2 4" xfId="2861" xr:uid="{00000000-0005-0000-0000-00005C0B0000}"/>
    <cellStyle name="40% - Accent4 2 2 4 2" xfId="2862" xr:uid="{00000000-0005-0000-0000-00005D0B0000}"/>
    <cellStyle name="40% - Accent4 2 2 4 2 2" xfId="2863" xr:uid="{00000000-0005-0000-0000-00005E0B0000}"/>
    <cellStyle name="40% - Accent4 2 2 4 2 2 2" xfId="2864" xr:uid="{00000000-0005-0000-0000-00005F0B0000}"/>
    <cellStyle name="40% - Accent4 2 2 4 2 2 3" xfId="9757" xr:uid="{DB641DEE-F4C5-4F28-BE9C-24F243A7A877}"/>
    <cellStyle name="40% - Accent4 2 2 4 2 3" xfId="2865" xr:uid="{00000000-0005-0000-0000-0000600B0000}"/>
    <cellStyle name="40% - Accent4 2 2 4 2 4" xfId="9756" xr:uid="{A049B4E1-A5E2-4EF6-B1A4-F262353C8B72}"/>
    <cellStyle name="40% - Accent4 2 2 4 3" xfId="2866" xr:uid="{00000000-0005-0000-0000-0000610B0000}"/>
    <cellStyle name="40% - Accent4 2 2 4 3 2" xfId="2867" xr:uid="{00000000-0005-0000-0000-0000620B0000}"/>
    <cellStyle name="40% - Accent4 2 2 4 3 3" xfId="9758" xr:uid="{30AFEBF5-85CF-4580-9999-162430F1C202}"/>
    <cellStyle name="40% - Accent4 2 2 4 4" xfId="2868" xr:uid="{00000000-0005-0000-0000-0000630B0000}"/>
    <cellStyle name="40% - Accent4 2 2 4 5" xfId="9755" xr:uid="{C8F6F1E2-2EB6-405F-AF53-48D3F8F557F0}"/>
    <cellStyle name="40% - Accent4 2 2 5" xfId="2869" xr:uid="{00000000-0005-0000-0000-0000640B0000}"/>
    <cellStyle name="40% - Accent4 2 2 5 2" xfId="2870" xr:uid="{00000000-0005-0000-0000-0000650B0000}"/>
    <cellStyle name="40% - Accent4 2 2 5 2 2" xfId="2871" xr:uid="{00000000-0005-0000-0000-0000660B0000}"/>
    <cellStyle name="40% - Accent4 2 2 5 2 2 2" xfId="2872" xr:uid="{00000000-0005-0000-0000-0000670B0000}"/>
    <cellStyle name="40% - Accent4 2 2 5 2 2 3" xfId="9761" xr:uid="{5EA4505E-A6AB-4318-B970-4050BE6A5E8B}"/>
    <cellStyle name="40% - Accent4 2 2 5 2 3" xfId="2873" xr:uid="{00000000-0005-0000-0000-0000680B0000}"/>
    <cellStyle name="40% - Accent4 2 2 5 2 4" xfId="9760" xr:uid="{69774129-296F-4290-A5FB-12D9B9E30DB8}"/>
    <cellStyle name="40% - Accent4 2 2 5 3" xfId="2874" xr:uid="{00000000-0005-0000-0000-0000690B0000}"/>
    <cellStyle name="40% - Accent4 2 2 5 3 2" xfId="2875" xr:uid="{00000000-0005-0000-0000-00006A0B0000}"/>
    <cellStyle name="40% - Accent4 2 2 5 3 3" xfId="9762" xr:uid="{06691BE1-01E1-458E-B562-F4AD3642DDF0}"/>
    <cellStyle name="40% - Accent4 2 2 5 4" xfId="2876" xr:uid="{00000000-0005-0000-0000-00006B0B0000}"/>
    <cellStyle name="40% - Accent4 2 2 5 5" xfId="9759" xr:uid="{B8935510-77D4-4918-A5E1-EC94D0C49419}"/>
    <cellStyle name="40% - Accent4 2 2 6" xfId="2877" xr:uid="{00000000-0005-0000-0000-00006C0B0000}"/>
    <cellStyle name="40% - Accent4 2 2 6 2" xfId="2878" xr:uid="{00000000-0005-0000-0000-00006D0B0000}"/>
    <cellStyle name="40% - Accent4 2 2 6 2 2" xfId="2879" xr:uid="{00000000-0005-0000-0000-00006E0B0000}"/>
    <cellStyle name="40% - Accent4 2 2 6 2 2 2" xfId="2880" xr:uid="{00000000-0005-0000-0000-00006F0B0000}"/>
    <cellStyle name="40% - Accent4 2 2 6 2 2 3" xfId="9765" xr:uid="{726C4EBA-D52B-4CC3-8CD0-5FCD0B3CE337}"/>
    <cellStyle name="40% - Accent4 2 2 6 2 3" xfId="2881" xr:uid="{00000000-0005-0000-0000-0000700B0000}"/>
    <cellStyle name="40% - Accent4 2 2 6 2 4" xfId="9764" xr:uid="{7282920D-419A-4835-AAAE-925584ACC82F}"/>
    <cellStyle name="40% - Accent4 2 2 6 3" xfId="2882" xr:uid="{00000000-0005-0000-0000-0000710B0000}"/>
    <cellStyle name="40% - Accent4 2 2 6 3 2" xfId="2883" xr:uid="{00000000-0005-0000-0000-0000720B0000}"/>
    <cellStyle name="40% - Accent4 2 2 6 3 3" xfId="9766" xr:uid="{C7AD2733-3540-48C2-93DE-F3D8F45F9C32}"/>
    <cellStyle name="40% - Accent4 2 2 6 4" xfId="2884" xr:uid="{00000000-0005-0000-0000-0000730B0000}"/>
    <cellStyle name="40% - Accent4 2 2 6 5" xfId="9763" xr:uid="{AA663305-9D84-47A1-8D96-39B30D816E2E}"/>
    <cellStyle name="40% - Accent4 2 2 7" xfId="2885" xr:uid="{00000000-0005-0000-0000-0000740B0000}"/>
    <cellStyle name="40% - Accent4 2 2 7 2" xfId="2886" xr:uid="{00000000-0005-0000-0000-0000750B0000}"/>
    <cellStyle name="40% - Accent4 2 2 7 2 2" xfId="2887" xr:uid="{00000000-0005-0000-0000-0000760B0000}"/>
    <cellStyle name="40% - Accent4 2 2 7 2 3" xfId="9768" xr:uid="{5F67EA0E-9498-4467-9437-92BE8C4DFC73}"/>
    <cellStyle name="40% - Accent4 2 2 7 3" xfId="2888" xr:uid="{00000000-0005-0000-0000-0000770B0000}"/>
    <cellStyle name="40% - Accent4 2 2 7 4" xfId="9767" xr:uid="{3A21FCDF-DFBA-4CBE-9DE2-2CB0C4BCB6FF}"/>
    <cellStyle name="40% - Accent4 2 2 8" xfId="2889" xr:uid="{00000000-0005-0000-0000-0000780B0000}"/>
    <cellStyle name="40% - Accent4 2 2 8 2" xfId="2890" xr:uid="{00000000-0005-0000-0000-0000790B0000}"/>
    <cellStyle name="40% - Accent4 2 2 8 3" xfId="9769" xr:uid="{AB52CBE8-7A6A-40FA-8A6F-F51A6F283422}"/>
    <cellStyle name="40% - Accent4 2 2 9" xfId="2891" xr:uid="{00000000-0005-0000-0000-00007A0B0000}"/>
    <cellStyle name="40% - Accent4 2 3" xfId="2892" xr:uid="{00000000-0005-0000-0000-00007B0B0000}"/>
    <cellStyle name="40% - Accent4 2 3 2" xfId="2893" xr:uid="{00000000-0005-0000-0000-00007C0B0000}"/>
    <cellStyle name="40% - Accent4 2 3 2 2" xfId="2894" xr:uid="{00000000-0005-0000-0000-00007D0B0000}"/>
    <cellStyle name="40% - Accent4 2 3 2 2 2" xfId="2895" xr:uid="{00000000-0005-0000-0000-00007E0B0000}"/>
    <cellStyle name="40% - Accent4 2 3 2 2 2 2" xfId="2896" xr:uid="{00000000-0005-0000-0000-00007F0B0000}"/>
    <cellStyle name="40% - Accent4 2 3 2 2 2 3" xfId="9773" xr:uid="{BB689343-4CFF-4B5F-9A64-B027024E0337}"/>
    <cellStyle name="40% - Accent4 2 3 2 2 3" xfId="2897" xr:uid="{00000000-0005-0000-0000-0000800B0000}"/>
    <cellStyle name="40% - Accent4 2 3 2 2 4" xfId="9772" xr:uid="{059F224F-7E69-44B4-BDCE-DDA4C21ADD60}"/>
    <cellStyle name="40% - Accent4 2 3 2 3" xfId="2898" xr:uid="{00000000-0005-0000-0000-0000810B0000}"/>
    <cellStyle name="40% - Accent4 2 3 2 3 2" xfId="2899" xr:uid="{00000000-0005-0000-0000-0000820B0000}"/>
    <cellStyle name="40% - Accent4 2 3 2 3 3" xfId="9774" xr:uid="{E23FA72D-8662-433B-8615-DAB8D831463F}"/>
    <cellStyle name="40% - Accent4 2 3 2 4" xfId="2900" xr:uid="{00000000-0005-0000-0000-0000830B0000}"/>
    <cellStyle name="40% - Accent4 2 3 2 5" xfId="9771" xr:uid="{D92276CB-35CA-40FA-87DE-80BCC9CE288C}"/>
    <cellStyle name="40% - Accent4 2 3 3" xfId="2901" xr:uid="{00000000-0005-0000-0000-0000840B0000}"/>
    <cellStyle name="40% - Accent4 2 3 3 2" xfId="2902" xr:uid="{00000000-0005-0000-0000-0000850B0000}"/>
    <cellStyle name="40% - Accent4 2 3 3 2 2" xfId="2903" xr:uid="{00000000-0005-0000-0000-0000860B0000}"/>
    <cellStyle name="40% - Accent4 2 3 3 2 2 2" xfId="2904" xr:uid="{00000000-0005-0000-0000-0000870B0000}"/>
    <cellStyle name="40% - Accent4 2 3 3 2 2 3" xfId="9777" xr:uid="{C1786AD2-693B-409B-90F7-114E8856AB40}"/>
    <cellStyle name="40% - Accent4 2 3 3 2 3" xfId="2905" xr:uid="{00000000-0005-0000-0000-0000880B0000}"/>
    <cellStyle name="40% - Accent4 2 3 3 2 4" xfId="9776" xr:uid="{A6894BEF-DE47-4541-85F9-63B8CEBEA95A}"/>
    <cellStyle name="40% - Accent4 2 3 3 3" xfId="2906" xr:uid="{00000000-0005-0000-0000-0000890B0000}"/>
    <cellStyle name="40% - Accent4 2 3 3 3 2" xfId="2907" xr:uid="{00000000-0005-0000-0000-00008A0B0000}"/>
    <cellStyle name="40% - Accent4 2 3 3 3 3" xfId="9778" xr:uid="{D9146F69-871F-430C-B001-CF367AE4ECF2}"/>
    <cellStyle name="40% - Accent4 2 3 3 4" xfId="2908" xr:uid="{00000000-0005-0000-0000-00008B0B0000}"/>
    <cellStyle name="40% - Accent4 2 3 3 5" xfId="9775" xr:uid="{35905B77-CFA0-40DF-91F1-8EB18CD0CC32}"/>
    <cellStyle name="40% - Accent4 2 3 4" xfId="2909" xr:uid="{00000000-0005-0000-0000-00008C0B0000}"/>
    <cellStyle name="40% - Accent4 2 3 4 2" xfId="2910" xr:uid="{00000000-0005-0000-0000-00008D0B0000}"/>
    <cellStyle name="40% - Accent4 2 3 4 2 2" xfId="2911" xr:uid="{00000000-0005-0000-0000-00008E0B0000}"/>
    <cellStyle name="40% - Accent4 2 3 4 2 2 2" xfId="2912" xr:uid="{00000000-0005-0000-0000-00008F0B0000}"/>
    <cellStyle name="40% - Accent4 2 3 4 2 2 3" xfId="9781" xr:uid="{2040061F-E307-4E65-97F7-7B6307087C04}"/>
    <cellStyle name="40% - Accent4 2 3 4 2 3" xfId="2913" xr:uid="{00000000-0005-0000-0000-0000900B0000}"/>
    <cellStyle name="40% - Accent4 2 3 4 2 4" xfId="9780" xr:uid="{D9BCF289-C76E-4399-BC6F-7C033B892D02}"/>
    <cellStyle name="40% - Accent4 2 3 4 3" xfId="2914" xr:uid="{00000000-0005-0000-0000-0000910B0000}"/>
    <cellStyle name="40% - Accent4 2 3 4 3 2" xfId="2915" xr:uid="{00000000-0005-0000-0000-0000920B0000}"/>
    <cellStyle name="40% - Accent4 2 3 4 3 3" xfId="9782" xr:uid="{CB5ADC19-8F3E-4140-B0F5-703C10BDD36E}"/>
    <cellStyle name="40% - Accent4 2 3 4 4" xfId="2916" xr:uid="{00000000-0005-0000-0000-0000930B0000}"/>
    <cellStyle name="40% - Accent4 2 3 4 5" xfId="9779" xr:uid="{AE836582-E532-40CF-ACA3-5F50D79CC084}"/>
    <cellStyle name="40% - Accent4 2 3 5" xfId="2917" xr:uid="{00000000-0005-0000-0000-0000940B0000}"/>
    <cellStyle name="40% - Accent4 2 3 5 2" xfId="2918" xr:uid="{00000000-0005-0000-0000-0000950B0000}"/>
    <cellStyle name="40% - Accent4 2 3 5 2 2" xfId="2919" xr:uid="{00000000-0005-0000-0000-0000960B0000}"/>
    <cellStyle name="40% - Accent4 2 3 5 2 2 2" xfId="2920" xr:uid="{00000000-0005-0000-0000-0000970B0000}"/>
    <cellStyle name="40% - Accent4 2 3 5 2 2 3" xfId="9785" xr:uid="{870231D1-D684-4728-BA25-0E1302186CB3}"/>
    <cellStyle name="40% - Accent4 2 3 5 2 3" xfId="2921" xr:uid="{00000000-0005-0000-0000-0000980B0000}"/>
    <cellStyle name="40% - Accent4 2 3 5 2 4" xfId="9784" xr:uid="{1A755DF5-504F-4B7A-BD99-E2D92521FE58}"/>
    <cellStyle name="40% - Accent4 2 3 5 3" xfId="2922" xr:uid="{00000000-0005-0000-0000-0000990B0000}"/>
    <cellStyle name="40% - Accent4 2 3 5 3 2" xfId="2923" xr:uid="{00000000-0005-0000-0000-00009A0B0000}"/>
    <cellStyle name="40% - Accent4 2 3 5 3 3" xfId="9786" xr:uid="{6B39F4EC-6A15-4884-92BA-93F67C3AB2D0}"/>
    <cellStyle name="40% - Accent4 2 3 5 4" xfId="2924" xr:uid="{00000000-0005-0000-0000-00009B0B0000}"/>
    <cellStyle name="40% - Accent4 2 3 5 5" xfId="9783" xr:uid="{D3B2C58B-CDED-4E35-85F1-829ED7971AA2}"/>
    <cellStyle name="40% - Accent4 2 3 6" xfId="2925" xr:uid="{00000000-0005-0000-0000-00009C0B0000}"/>
    <cellStyle name="40% - Accent4 2 3 6 2" xfId="2926" xr:uid="{00000000-0005-0000-0000-00009D0B0000}"/>
    <cellStyle name="40% - Accent4 2 3 6 2 2" xfId="2927" xr:uid="{00000000-0005-0000-0000-00009E0B0000}"/>
    <cellStyle name="40% - Accent4 2 3 6 2 3" xfId="9788" xr:uid="{16CD1C9E-F191-4E7F-8C1B-E3E9564BEE1D}"/>
    <cellStyle name="40% - Accent4 2 3 6 3" xfId="2928" xr:uid="{00000000-0005-0000-0000-00009F0B0000}"/>
    <cellStyle name="40% - Accent4 2 3 6 4" xfId="9787" xr:uid="{FAEA1D95-A075-4F6F-A10C-3CDF46746D37}"/>
    <cellStyle name="40% - Accent4 2 3 7" xfId="2929" xr:uid="{00000000-0005-0000-0000-0000A00B0000}"/>
    <cellStyle name="40% - Accent4 2 3 7 2" xfId="2930" xr:uid="{00000000-0005-0000-0000-0000A10B0000}"/>
    <cellStyle name="40% - Accent4 2 3 7 3" xfId="9789" xr:uid="{E7ACCEE8-7488-447C-BE26-56787F2D1177}"/>
    <cellStyle name="40% - Accent4 2 3 8" xfId="2931" xr:uid="{00000000-0005-0000-0000-0000A20B0000}"/>
    <cellStyle name="40% - Accent4 2 3 9" xfId="9770" xr:uid="{80B0DCD6-B24B-4C32-A390-06A9E396D26F}"/>
    <cellStyle name="40% - Accent4 2 4" xfId="2932" xr:uid="{00000000-0005-0000-0000-0000A30B0000}"/>
    <cellStyle name="40% - Accent4 2 4 2" xfId="2933" xr:uid="{00000000-0005-0000-0000-0000A40B0000}"/>
    <cellStyle name="40% - Accent4 2 4 2 2" xfId="2934" xr:uid="{00000000-0005-0000-0000-0000A50B0000}"/>
    <cellStyle name="40% - Accent4 2 4 2 2 2" xfId="2935" xr:uid="{00000000-0005-0000-0000-0000A60B0000}"/>
    <cellStyle name="40% - Accent4 2 4 2 2 3" xfId="9792" xr:uid="{304D536F-9D03-4DCA-BF6D-334B9A4853D1}"/>
    <cellStyle name="40% - Accent4 2 4 2 3" xfId="2936" xr:uid="{00000000-0005-0000-0000-0000A70B0000}"/>
    <cellStyle name="40% - Accent4 2 4 2 4" xfId="9791" xr:uid="{14594883-D603-4E22-BEE1-C32D4C2D19BB}"/>
    <cellStyle name="40% - Accent4 2 4 3" xfId="2937" xr:uid="{00000000-0005-0000-0000-0000A80B0000}"/>
    <cellStyle name="40% - Accent4 2 4 3 2" xfId="2938" xr:uid="{00000000-0005-0000-0000-0000A90B0000}"/>
    <cellStyle name="40% - Accent4 2 4 3 3" xfId="9793" xr:uid="{C0F3DC70-07C1-4262-9471-D70B9FDA2555}"/>
    <cellStyle name="40% - Accent4 2 4 4" xfId="2939" xr:uid="{00000000-0005-0000-0000-0000AA0B0000}"/>
    <cellStyle name="40% - Accent4 2 4 5" xfId="9790" xr:uid="{3A310444-0522-4AB6-AE6A-80CE60151B9B}"/>
    <cellStyle name="40% - Accent4 2 5" xfId="2940" xr:uid="{00000000-0005-0000-0000-0000AB0B0000}"/>
    <cellStyle name="40% - Accent4 2 5 2" xfId="2941" xr:uid="{00000000-0005-0000-0000-0000AC0B0000}"/>
    <cellStyle name="40% - Accent4 2 5 2 2" xfId="2942" xr:uid="{00000000-0005-0000-0000-0000AD0B0000}"/>
    <cellStyle name="40% - Accent4 2 5 2 2 2" xfId="2943" xr:uid="{00000000-0005-0000-0000-0000AE0B0000}"/>
    <cellStyle name="40% - Accent4 2 5 2 2 3" xfId="9796" xr:uid="{D34D482B-3514-4A3E-AF7F-B839FF570F47}"/>
    <cellStyle name="40% - Accent4 2 5 2 3" xfId="2944" xr:uid="{00000000-0005-0000-0000-0000AF0B0000}"/>
    <cellStyle name="40% - Accent4 2 5 2 4" xfId="9795" xr:uid="{7F228B1F-DB74-4572-BF51-7517A1E100E9}"/>
    <cellStyle name="40% - Accent4 2 5 3" xfId="2945" xr:uid="{00000000-0005-0000-0000-0000B00B0000}"/>
    <cellStyle name="40% - Accent4 2 5 3 2" xfId="2946" xr:uid="{00000000-0005-0000-0000-0000B10B0000}"/>
    <cellStyle name="40% - Accent4 2 5 3 3" xfId="9797" xr:uid="{C104E685-9446-489B-A5AB-D44C82AC8A78}"/>
    <cellStyle name="40% - Accent4 2 5 4" xfId="2947" xr:uid="{00000000-0005-0000-0000-0000B20B0000}"/>
    <cellStyle name="40% - Accent4 2 5 5" xfId="9794" xr:uid="{2BF4BB68-2AA1-451F-919B-2BB5E11A2DA8}"/>
    <cellStyle name="40% - Accent4 2 6" xfId="2948" xr:uid="{00000000-0005-0000-0000-0000B30B0000}"/>
    <cellStyle name="40% - Accent4 2 6 2" xfId="2949" xr:uid="{00000000-0005-0000-0000-0000B40B0000}"/>
    <cellStyle name="40% - Accent4 2 6 2 2" xfId="2950" xr:uid="{00000000-0005-0000-0000-0000B50B0000}"/>
    <cellStyle name="40% - Accent4 2 6 2 2 2" xfId="2951" xr:uid="{00000000-0005-0000-0000-0000B60B0000}"/>
    <cellStyle name="40% - Accent4 2 6 2 2 3" xfId="9800" xr:uid="{3DFF0BDB-F7FA-4626-B9E7-8B645779C2C3}"/>
    <cellStyle name="40% - Accent4 2 6 2 3" xfId="2952" xr:uid="{00000000-0005-0000-0000-0000B70B0000}"/>
    <cellStyle name="40% - Accent4 2 6 2 4" xfId="9799" xr:uid="{97D8FDE5-7970-43F2-A9D8-B5D2502BF7B8}"/>
    <cellStyle name="40% - Accent4 2 6 3" xfId="2953" xr:uid="{00000000-0005-0000-0000-0000B80B0000}"/>
    <cellStyle name="40% - Accent4 2 6 3 2" xfId="2954" xr:uid="{00000000-0005-0000-0000-0000B90B0000}"/>
    <cellStyle name="40% - Accent4 2 6 3 3" xfId="9801" xr:uid="{EB17D497-18A2-4323-9B31-A7C14AF2879C}"/>
    <cellStyle name="40% - Accent4 2 6 4" xfId="2955" xr:uid="{00000000-0005-0000-0000-0000BA0B0000}"/>
    <cellStyle name="40% - Accent4 2 6 5" xfId="9798" xr:uid="{5EFA57D2-C07F-44B1-AAEA-01BBB4368984}"/>
    <cellStyle name="40% - Accent4 2 7" xfId="2956" xr:uid="{00000000-0005-0000-0000-0000BB0B0000}"/>
    <cellStyle name="40% - Accent4 2 7 2" xfId="2957" xr:uid="{00000000-0005-0000-0000-0000BC0B0000}"/>
    <cellStyle name="40% - Accent4 2 7 2 2" xfId="2958" xr:uid="{00000000-0005-0000-0000-0000BD0B0000}"/>
    <cellStyle name="40% - Accent4 2 7 2 2 2" xfId="2959" xr:uid="{00000000-0005-0000-0000-0000BE0B0000}"/>
    <cellStyle name="40% - Accent4 2 7 2 2 3" xfId="9804" xr:uid="{FBBEBB21-5003-48C3-9884-E39B93C52257}"/>
    <cellStyle name="40% - Accent4 2 7 2 3" xfId="2960" xr:uid="{00000000-0005-0000-0000-0000BF0B0000}"/>
    <cellStyle name="40% - Accent4 2 7 2 4" xfId="9803" xr:uid="{E60B3241-3D63-4581-B5F8-B167633FE905}"/>
    <cellStyle name="40% - Accent4 2 7 3" xfId="2961" xr:uid="{00000000-0005-0000-0000-0000C00B0000}"/>
    <cellStyle name="40% - Accent4 2 7 3 2" xfId="2962" xr:uid="{00000000-0005-0000-0000-0000C10B0000}"/>
    <cellStyle name="40% - Accent4 2 7 3 3" xfId="9805" xr:uid="{09B9F32B-36EA-4D74-B3E4-CFB3883A9184}"/>
    <cellStyle name="40% - Accent4 2 7 4" xfId="2963" xr:uid="{00000000-0005-0000-0000-0000C20B0000}"/>
    <cellStyle name="40% - Accent4 2 7 5" xfId="9802" xr:uid="{571ACB2C-5D6F-4D4B-A996-EA61CF09F23A}"/>
    <cellStyle name="40% - Accent4 2 8" xfId="2964" xr:uid="{00000000-0005-0000-0000-0000C30B0000}"/>
    <cellStyle name="40% - Accent4 2 8 2" xfId="2965" xr:uid="{00000000-0005-0000-0000-0000C40B0000}"/>
    <cellStyle name="40% - Accent4 2 8 2 2" xfId="2966" xr:uid="{00000000-0005-0000-0000-0000C50B0000}"/>
    <cellStyle name="40% - Accent4 2 8 2 3" xfId="9807" xr:uid="{8673BE33-46D8-4078-B5CB-0572CABC52D7}"/>
    <cellStyle name="40% - Accent4 2 8 3" xfId="2967" xr:uid="{00000000-0005-0000-0000-0000C60B0000}"/>
    <cellStyle name="40% - Accent4 2 8 4" xfId="9806" xr:uid="{7BAEDCAF-2341-46D9-8D85-D406F7FB2506}"/>
    <cellStyle name="40% - Accent4 2 9" xfId="2968" xr:uid="{00000000-0005-0000-0000-0000C70B0000}"/>
    <cellStyle name="40% - Accent4 2 9 2" xfId="2969" xr:uid="{00000000-0005-0000-0000-0000C80B0000}"/>
    <cellStyle name="40% - Accent4 2 9 3" xfId="9808" xr:uid="{758CF32B-F989-4147-8B78-3BDE190C719E}"/>
    <cellStyle name="40% - Accent4 3" xfId="2970" xr:uid="{00000000-0005-0000-0000-0000C90B0000}"/>
    <cellStyle name="40% - Accent4 3 10" xfId="9809" xr:uid="{18FA251A-9722-4479-A2A4-3F6C84AE14D6}"/>
    <cellStyle name="40% - Accent4 3 2" xfId="2971" xr:uid="{00000000-0005-0000-0000-0000CA0B0000}"/>
    <cellStyle name="40% - Accent4 3 2 2" xfId="2972" xr:uid="{00000000-0005-0000-0000-0000CB0B0000}"/>
    <cellStyle name="40% - Accent4 3 2 2 2" xfId="2973" xr:uid="{00000000-0005-0000-0000-0000CC0B0000}"/>
    <cellStyle name="40% - Accent4 3 2 2 2 2" xfId="2974" xr:uid="{00000000-0005-0000-0000-0000CD0B0000}"/>
    <cellStyle name="40% - Accent4 3 2 2 2 2 2" xfId="2975" xr:uid="{00000000-0005-0000-0000-0000CE0B0000}"/>
    <cellStyle name="40% - Accent4 3 2 2 2 2 3" xfId="9813" xr:uid="{2B932095-6303-4640-B17C-4C8535E3D05C}"/>
    <cellStyle name="40% - Accent4 3 2 2 2 3" xfId="2976" xr:uid="{00000000-0005-0000-0000-0000CF0B0000}"/>
    <cellStyle name="40% - Accent4 3 2 2 2 4" xfId="9812" xr:uid="{0F0D8104-9015-4237-87A4-F666A1CB9FE4}"/>
    <cellStyle name="40% - Accent4 3 2 2 3" xfId="2977" xr:uid="{00000000-0005-0000-0000-0000D00B0000}"/>
    <cellStyle name="40% - Accent4 3 2 2 3 2" xfId="2978" xr:uid="{00000000-0005-0000-0000-0000D10B0000}"/>
    <cellStyle name="40% - Accent4 3 2 2 3 3" xfId="9814" xr:uid="{BFD3F82D-734B-4908-826B-D6C2A09F9188}"/>
    <cellStyle name="40% - Accent4 3 2 2 4" xfId="2979" xr:uid="{00000000-0005-0000-0000-0000D20B0000}"/>
    <cellStyle name="40% - Accent4 3 2 2 5" xfId="9811" xr:uid="{38A6F427-9C7C-4D97-B7D9-5A87E02D6F19}"/>
    <cellStyle name="40% - Accent4 3 2 3" xfId="2980" xr:uid="{00000000-0005-0000-0000-0000D30B0000}"/>
    <cellStyle name="40% - Accent4 3 2 3 2" xfId="2981" xr:uid="{00000000-0005-0000-0000-0000D40B0000}"/>
    <cellStyle name="40% - Accent4 3 2 3 2 2" xfId="2982" xr:uid="{00000000-0005-0000-0000-0000D50B0000}"/>
    <cellStyle name="40% - Accent4 3 2 3 2 2 2" xfId="2983" xr:uid="{00000000-0005-0000-0000-0000D60B0000}"/>
    <cellStyle name="40% - Accent4 3 2 3 2 2 3" xfId="9817" xr:uid="{AA581820-B2B4-4E9B-983F-662ABB29DBF1}"/>
    <cellStyle name="40% - Accent4 3 2 3 2 3" xfId="2984" xr:uid="{00000000-0005-0000-0000-0000D70B0000}"/>
    <cellStyle name="40% - Accent4 3 2 3 2 4" xfId="9816" xr:uid="{4D5D30B6-1144-47C5-B0F1-FC347CE26094}"/>
    <cellStyle name="40% - Accent4 3 2 3 3" xfId="2985" xr:uid="{00000000-0005-0000-0000-0000D80B0000}"/>
    <cellStyle name="40% - Accent4 3 2 3 3 2" xfId="2986" xr:uid="{00000000-0005-0000-0000-0000D90B0000}"/>
    <cellStyle name="40% - Accent4 3 2 3 3 3" xfId="9818" xr:uid="{B2F0231E-D6FB-45E8-B94A-04A039E9C0B7}"/>
    <cellStyle name="40% - Accent4 3 2 3 4" xfId="2987" xr:uid="{00000000-0005-0000-0000-0000DA0B0000}"/>
    <cellStyle name="40% - Accent4 3 2 3 5" xfId="9815" xr:uid="{9C1E5435-4286-4391-BAF2-826EDAD8437C}"/>
    <cellStyle name="40% - Accent4 3 2 4" xfId="2988" xr:uid="{00000000-0005-0000-0000-0000DB0B0000}"/>
    <cellStyle name="40% - Accent4 3 2 4 2" xfId="2989" xr:uid="{00000000-0005-0000-0000-0000DC0B0000}"/>
    <cellStyle name="40% - Accent4 3 2 4 2 2" xfId="2990" xr:uid="{00000000-0005-0000-0000-0000DD0B0000}"/>
    <cellStyle name="40% - Accent4 3 2 4 2 2 2" xfId="2991" xr:uid="{00000000-0005-0000-0000-0000DE0B0000}"/>
    <cellStyle name="40% - Accent4 3 2 4 2 2 3" xfId="9821" xr:uid="{A082A6AE-7187-4CD9-A4C0-DDF1CBCDD5C6}"/>
    <cellStyle name="40% - Accent4 3 2 4 2 3" xfId="2992" xr:uid="{00000000-0005-0000-0000-0000DF0B0000}"/>
    <cellStyle name="40% - Accent4 3 2 4 2 4" xfId="9820" xr:uid="{18B2748F-CAD8-40BA-9DA1-065AD8A8CCF8}"/>
    <cellStyle name="40% - Accent4 3 2 4 3" xfId="2993" xr:uid="{00000000-0005-0000-0000-0000E00B0000}"/>
    <cellStyle name="40% - Accent4 3 2 4 3 2" xfId="2994" xr:uid="{00000000-0005-0000-0000-0000E10B0000}"/>
    <cellStyle name="40% - Accent4 3 2 4 3 3" xfId="9822" xr:uid="{09560E58-A2DD-431C-B9B4-9086D072DF48}"/>
    <cellStyle name="40% - Accent4 3 2 4 4" xfId="2995" xr:uid="{00000000-0005-0000-0000-0000E20B0000}"/>
    <cellStyle name="40% - Accent4 3 2 4 5" xfId="9819" xr:uid="{36FBA30E-805E-497A-B648-552A0DA6F69F}"/>
    <cellStyle name="40% - Accent4 3 2 5" xfId="2996" xr:uid="{00000000-0005-0000-0000-0000E30B0000}"/>
    <cellStyle name="40% - Accent4 3 2 5 2" xfId="2997" xr:uid="{00000000-0005-0000-0000-0000E40B0000}"/>
    <cellStyle name="40% - Accent4 3 2 5 2 2" xfId="2998" xr:uid="{00000000-0005-0000-0000-0000E50B0000}"/>
    <cellStyle name="40% - Accent4 3 2 5 2 2 2" xfId="2999" xr:uid="{00000000-0005-0000-0000-0000E60B0000}"/>
    <cellStyle name="40% - Accent4 3 2 5 2 2 3" xfId="9825" xr:uid="{E4EE4AA2-4AB0-45B4-8FF5-9E82120153B7}"/>
    <cellStyle name="40% - Accent4 3 2 5 2 3" xfId="3000" xr:uid="{00000000-0005-0000-0000-0000E70B0000}"/>
    <cellStyle name="40% - Accent4 3 2 5 2 4" xfId="9824" xr:uid="{9FDEB23B-7221-4527-B393-E2EB331B336E}"/>
    <cellStyle name="40% - Accent4 3 2 5 3" xfId="3001" xr:uid="{00000000-0005-0000-0000-0000E80B0000}"/>
    <cellStyle name="40% - Accent4 3 2 5 3 2" xfId="3002" xr:uid="{00000000-0005-0000-0000-0000E90B0000}"/>
    <cellStyle name="40% - Accent4 3 2 5 3 3" xfId="9826" xr:uid="{3DB2FB64-D715-4B2B-B029-CE7E362AA1C2}"/>
    <cellStyle name="40% - Accent4 3 2 5 4" xfId="3003" xr:uid="{00000000-0005-0000-0000-0000EA0B0000}"/>
    <cellStyle name="40% - Accent4 3 2 5 5" xfId="9823" xr:uid="{F14F32FC-A4FB-4DC6-8971-9014EEE126B3}"/>
    <cellStyle name="40% - Accent4 3 2 6" xfId="3004" xr:uid="{00000000-0005-0000-0000-0000EB0B0000}"/>
    <cellStyle name="40% - Accent4 3 2 6 2" xfId="3005" xr:uid="{00000000-0005-0000-0000-0000EC0B0000}"/>
    <cellStyle name="40% - Accent4 3 2 6 2 2" xfId="3006" xr:uid="{00000000-0005-0000-0000-0000ED0B0000}"/>
    <cellStyle name="40% - Accent4 3 2 6 2 3" xfId="9828" xr:uid="{64381D4E-B2B6-4AA9-AF1F-09DFC5899BF3}"/>
    <cellStyle name="40% - Accent4 3 2 6 3" xfId="3007" xr:uid="{00000000-0005-0000-0000-0000EE0B0000}"/>
    <cellStyle name="40% - Accent4 3 2 6 4" xfId="9827" xr:uid="{B21BB829-4415-4334-87DC-F2BB7984C795}"/>
    <cellStyle name="40% - Accent4 3 2 7" xfId="3008" xr:uid="{00000000-0005-0000-0000-0000EF0B0000}"/>
    <cellStyle name="40% - Accent4 3 2 7 2" xfId="3009" xr:uid="{00000000-0005-0000-0000-0000F00B0000}"/>
    <cellStyle name="40% - Accent4 3 2 7 3" xfId="9829" xr:uid="{D5B07AE1-DE45-4547-8490-AF7013E240B1}"/>
    <cellStyle name="40% - Accent4 3 2 8" xfId="3010" xr:uid="{00000000-0005-0000-0000-0000F10B0000}"/>
    <cellStyle name="40% - Accent4 3 2 9" xfId="9810" xr:uid="{6C9CA9A4-6371-416D-A024-22C5C041D12E}"/>
    <cellStyle name="40% - Accent4 3 3" xfId="3011" xr:uid="{00000000-0005-0000-0000-0000F20B0000}"/>
    <cellStyle name="40% - Accent4 3 3 2" xfId="3012" xr:uid="{00000000-0005-0000-0000-0000F30B0000}"/>
    <cellStyle name="40% - Accent4 3 3 2 2" xfId="3013" xr:uid="{00000000-0005-0000-0000-0000F40B0000}"/>
    <cellStyle name="40% - Accent4 3 3 2 2 2" xfId="3014" xr:uid="{00000000-0005-0000-0000-0000F50B0000}"/>
    <cellStyle name="40% - Accent4 3 3 2 2 3" xfId="9832" xr:uid="{2A899B2C-CB0F-4D19-9339-1AAFE524A93A}"/>
    <cellStyle name="40% - Accent4 3 3 2 3" xfId="3015" xr:uid="{00000000-0005-0000-0000-0000F60B0000}"/>
    <cellStyle name="40% - Accent4 3 3 2 4" xfId="9831" xr:uid="{4C6C27EA-36B1-4D7E-86DC-B3E3B8B0EAE2}"/>
    <cellStyle name="40% - Accent4 3 3 3" xfId="3016" xr:uid="{00000000-0005-0000-0000-0000F70B0000}"/>
    <cellStyle name="40% - Accent4 3 3 3 2" xfId="3017" xr:uid="{00000000-0005-0000-0000-0000F80B0000}"/>
    <cellStyle name="40% - Accent4 3 3 3 3" xfId="9833" xr:uid="{FE95A878-4C40-4DC7-A4A5-72584474D7AF}"/>
    <cellStyle name="40% - Accent4 3 3 4" xfId="3018" xr:uid="{00000000-0005-0000-0000-0000F90B0000}"/>
    <cellStyle name="40% - Accent4 3 3 5" xfId="9830" xr:uid="{3CE48370-6E61-4626-ACCC-1F77746A8C98}"/>
    <cellStyle name="40% - Accent4 3 4" xfId="3019" xr:uid="{00000000-0005-0000-0000-0000FA0B0000}"/>
    <cellStyle name="40% - Accent4 3 4 2" xfId="3020" xr:uid="{00000000-0005-0000-0000-0000FB0B0000}"/>
    <cellStyle name="40% - Accent4 3 4 2 2" xfId="3021" xr:uid="{00000000-0005-0000-0000-0000FC0B0000}"/>
    <cellStyle name="40% - Accent4 3 4 2 2 2" xfId="3022" xr:uid="{00000000-0005-0000-0000-0000FD0B0000}"/>
    <cellStyle name="40% - Accent4 3 4 2 2 3" xfId="9836" xr:uid="{0350078D-B700-4B66-8295-C13BE5081076}"/>
    <cellStyle name="40% - Accent4 3 4 2 3" xfId="3023" xr:uid="{00000000-0005-0000-0000-0000FE0B0000}"/>
    <cellStyle name="40% - Accent4 3 4 2 4" xfId="9835" xr:uid="{B326B0FD-3102-410C-8BBD-16DCCA0C4D8A}"/>
    <cellStyle name="40% - Accent4 3 4 3" xfId="3024" xr:uid="{00000000-0005-0000-0000-0000FF0B0000}"/>
    <cellStyle name="40% - Accent4 3 4 3 2" xfId="3025" xr:uid="{00000000-0005-0000-0000-0000000C0000}"/>
    <cellStyle name="40% - Accent4 3 4 3 3" xfId="9837" xr:uid="{087C4607-54DC-4AFE-B976-05517C6A7A21}"/>
    <cellStyle name="40% - Accent4 3 4 4" xfId="3026" xr:uid="{00000000-0005-0000-0000-0000010C0000}"/>
    <cellStyle name="40% - Accent4 3 4 5" xfId="9834" xr:uid="{F5E8EA52-7C08-4565-BFD8-8FB3529C1CCE}"/>
    <cellStyle name="40% - Accent4 3 5" xfId="3027" xr:uid="{00000000-0005-0000-0000-0000020C0000}"/>
    <cellStyle name="40% - Accent4 3 5 2" xfId="3028" xr:uid="{00000000-0005-0000-0000-0000030C0000}"/>
    <cellStyle name="40% - Accent4 3 5 2 2" xfId="3029" xr:uid="{00000000-0005-0000-0000-0000040C0000}"/>
    <cellStyle name="40% - Accent4 3 5 2 2 2" xfId="3030" xr:uid="{00000000-0005-0000-0000-0000050C0000}"/>
    <cellStyle name="40% - Accent4 3 5 2 2 3" xfId="9840" xr:uid="{6E673940-1920-4A0A-85F1-5645B79DA06A}"/>
    <cellStyle name="40% - Accent4 3 5 2 3" xfId="3031" xr:uid="{00000000-0005-0000-0000-0000060C0000}"/>
    <cellStyle name="40% - Accent4 3 5 2 4" xfId="9839" xr:uid="{B6F7C4DC-1EA3-4FD4-AF0F-71EE43BE987B}"/>
    <cellStyle name="40% - Accent4 3 5 3" xfId="3032" xr:uid="{00000000-0005-0000-0000-0000070C0000}"/>
    <cellStyle name="40% - Accent4 3 5 3 2" xfId="3033" xr:uid="{00000000-0005-0000-0000-0000080C0000}"/>
    <cellStyle name="40% - Accent4 3 5 3 3" xfId="9841" xr:uid="{1ABDC78D-DBED-4B2E-9CDB-7B35025B7B9C}"/>
    <cellStyle name="40% - Accent4 3 5 4" xfId="3034" xr:uid="{00000000-0005-0000-0000-0000090C0000}"/>
    <cellStyle name="40% - Accent4 3 5 5" xfId="9838" xr:uid="{524B0E7E-D499-43E0-8B6B-1C62494EC934}"/>
    <cellStyle name="40% - Accent4 3 6" xfId="3035" xr:uid="{00000000-0005-0000-0000-00000A0C0000}"/>
    <cellStyle name="40% - Accent4 3 6 2" xfId="3036" xr:uid="{00000000-0005-0000-0000-00000B0C0000}"/>
    <cellStyle name="40% - Accent4 3 6 2 2" xfId="3037" xr:uid="{00000000-0005-0000-0000-00000C0C0000}"/>
    <cellStyle name="40% - Accent4 3 6 2 2 2" xfId="3038" xr:uid="{00000000-0005-0000-0000-00000D0C0000}"/>
    <cellStyle name="40% - Accent4 3 6 2 2 3" xfId="9844" xr:uid="{2DAC44E8-120B-45BC-9771-C614F3DB5EF6}"/>
    <cellStyle name="40% - Accent4 3 6 2 3" xfId="3039" xr:uid="{00000000-0005-0000-0000-00000E0C0000}"/>
    <cellStyle name="40% - Accent4 3 6 2 4" xfId="9843" xr:uid="{8E88B840-3CE7-4027-B937-A31E52CBEAA3}"/>
    <cellStyle name="40% - Accent4 3 6 3" xfId="3040" xr:uid="{00000000-0005-0000-0000-00000F0C0000}"/>
    <cellStyle name="40% - Accent4 3 6 3 2" xfId="3041" xr:uid="{00000000-0005-0000-0000-0000100C0000}"/>
    <cellStyle name="40% - Accent4 3 6 3 3" xfId="9845" xr:uid="{CD3941D8-FA97-4FFF-A05D-A0F2D93616E3}"/>
    <cellStyle name="40% - Accent4 3 6 4" xfId="3042" xr:uid="{00000000-0005-0000-0000-0000110C0000}"/>
    <cellStyle name="40% - Accent4 3 6 5" xfId="9842" xr:uid="{1B744D15-CEA7-41A8-BEF0-864AFF2E0519}"/>
    <cellStyle name="40% - Accent4 3 7" xfId="3043" xr:uid="{00000000-0005-0000-0000-0000120C0000}"/>
    <cellStyle name="40% - Accent4 3 7 2" xfId="3044" xr:uid="{00000000-0005-0000-0000-0000130C0000}"/>
    <cellStyle name="40% - Accent4 3 7 2 2" xfId="3045" xr:uid="{00000000-0005-0000-0000-0000140C0000}"/>
    <cellStyle name="40% - Accent4 3 7 2 3" xfId="9847" xr:uid="{19610F9B-3288-48F2-BF0A-C98A633818DE}"/>
    <cellStyle name="40% - Accent4 3 7 3" xfId="3046" xr:uid="{00000000-0005-0000-0000-0000150C0000}"/>
    <cellStyle name="40% - Accent4 3 7 4" xfId="9846" xr:uid="{4CB7A641-145C-442B-9AD7-486A8736D45D}"/>
    <cellStyle name="40% - Accent4 3 8" xfId="3047" xr:uid="{00000000-0005-0000-0000-0000160C0000}"/>
    <cellStyle name="40% - Accent4 3 8 2" xfId="3048" xr:uid="{00000000-0005-0000-0000-0000170C0000}"/>
    <cellStyle name="40% - Accent4 3 8 3" xfId="9848" xr:uid="{45D1E626-DB3F-4F56-AF43-8627F23697F8}"/>
    <cellStyle name="40% - Accent4 3 9" xfId="3049" xr:uid="{00000000-0005-0000-0000-0000180C0000}"/>
    <cellStyle name="40% - Accent4 4" xfId="3050" xr:uid="{00000000-0005-0000-0000-0000190C0000}"/>
    <cellStyle name="40% - Accent4 4 2" xfId="3051" xr:uid="{00000000-0005-0000-0000-00001A0C0000}"/>
    <cellStyle name="40% - Accent4 4 2 2" xfId="3052" xr:uid="{00000000-0005-0000-0000-00001B0C0000}"/>
    <cellStyle name="40% - Accent4 4 2 2 2" xfId="3053" xr:uid="{00000000-0005-0000-0000-00001C0C0000}"/>
    <cellStyle name="40% - Accent4 4 2 2 2 2" xfId="3054" xr:uid="{00000000-0005-0000-0000-00001D0C0000}"/>
    <cellStyle name="40% - Accent4 4 2 2 2 3" xfId="9852" xr:uid="{8975349F-3F3D-41E7-A14A-48E5DB425D6A}"/>
    <cellStyle name="40% - Accent4 4 2 2 3" xfId="3055" xr:uid="{00000000-0005-0000-0000-00001E0C0000}"/>
    <cellStyle name="40% - Accent4 4 2 2 4" xfId="9851" xr:uid="{CB95BAD2-9B07-47F9-9A9A-63C4955EC78F}"/>
    <cellStyle name="40% - Accent4 4 2 3" xfId="3056" xr:uid="{00000000-0005-0000-0000-00001F0C0000}"/>
    <cellStyle name="40% - Accent4 4 2 3 2" xfId="3057" xr:uid="{00000000-0005-0000-0000-0000200C0000}"/>
    <cellStyle name="40% - Accent4 4 2 3 3" xfId="9853" xr:uid="{A9E7F128-D4B1-4FA5-9D59-B4276CEAB001}"/>
    <cellStyle name="40% - Accent4 4 2 4" xfId="3058" xr:uid="{00000000-0005-0000-0000-0000210C0000}"/>
    <cellStyle name="40% - Accent4 4 2 5" xfId="9850" xr:uid="{BAD00C1B-0617-40BE-8C63-049FA04D6F25}"/>
    <cellStyle name="40% - Accent4 4 3" xfId="3059" xr:uid="{00000000-0005-0000-0000-0000220C0000}"/>
    <cellStyle name="40% - Accent4 4 3 2" xfId="3060" xr:uid="{00000000-0005-0000-0000-0000230C0000}"/>
    <cellStyle name="40% - Accent4 4 3 2 2" xfId="3061" xr:uid="{00000000-0005-0000-0000-0000240C0000}"/>
    <cellStyle name="40% - Accent4 4 3 2 2 2" xfId="3062" xr:uid="{00000000-0005-0000-0000-0000250C0000}"/>
    <cellStyle name="40% - Accent4 4 3 2 2 3" xfId="9856" xr:uid="{06D62031-87CB-4F3F-B401-3B9021284086}"/>
    <cellStyle name="40% - Accent4 4 3 2 3" xfId="3063" xr:uid="{00000000-0005-0000-0000-0000260C0000}"/>
    <cellStyle name="40% - Accent4 4 3 2 4" xfId="9855" xr:uid="{B2BCC459-8791-4B14-9D9D-9129EDED1C56}"/>
    <cellStyle name="40% - Accent4 4 3 3" xfId="3064" xr:uid="{00000000-0005-0000-0000-0000270C0000}"/>
    <cellStyle name="40% - Accent4 4 3 3 2" xfId="3065" xr:uid="{00000000-0005-0000-0000-0000280C0000}"/>
    <cellStyle name="40% - Accent4 4 3 3 3" xfId="9857" xr:uid="{BD2693CE-26C0-4A46-8EBE-91FE427137A7}"/>
    <cellStyle name="40% - Accent4 4 3 4" xfId="3066" xr:uid="{00000000-0005-0000-0000-0000290C0000}"/>
    <cellStyle name="40% - Accent4 4 3 5" xfId="9854" xr:uid="{46353D9F-2763-4DA6-82B7-27AE2ADE71F4}"/>
    <cellStyle name="40% - Accent4 4 4" xfId="3067" xr:uid="{00000000-0005-0000-0000-00002A0C0000}"/>
    <cellStyle name="40% - Accent4 4 4 2" xfId="3068" xr:uid="{00000000-0005-0000-0000-00002B0C0000}"/>
    <cellStyle name="40% - Accent4 4 4 2 2" xfId="3069" xr:uid="{00000000-0005-0000-0000-00002C0C0000}"/>
    <cellStyle name="40% - Accent4 4 4 2 2 2" xfId="3070" xr:uid="{00000000-0005-0000-0000-00002D0C0000}"/>
    <cellStyle name="40% - Accent4 4 4 2 2 3" xfId="9860" xr:uid="{9CD33B32-17F0-4A49-AF51-83BCDCFC3E79}"/>
    <cellStyle name="40% - Accent4 4 4 2 3" xfId="3071" xr:uid="{00000000-0005-0000-0000-00002E0C0000}"/>
    <cellStyle name="40% - Accent4 4 4 2 4" xfId="9859" xr:uid="{BB2CEC89-D09C-4882-A160-00519E1875B2}"/>
    <cellStyle name="40% - Accent4 4 4 3" xfId="3072" xr:uid="{00000000-0005-0000-0000-00002F0C0000}"/>
    <cellStyle name="40% - Accent4 4 4 3 2" xfId="3073" xr:uid="{00000000-0005-0000-0000-0000300C0000}"/>
    <cellStyle name="40% - Accent4 4 4 3 3" xfId="9861" xr:uid="{31401789-A9BB-467C-B4E3-AA74C8E8AAB0}"/>
    <cellStyle name="40% - Accent4 4 4 4" xfId="3074" xr:uid="{00000000-0005-0000-0000-0000310C0000}"/>
    <cellStyle name="40% - Accent4 4 4 5" xfId="9858" xr:uid="{4E10B928-98B4-4686-A339-93090D20B639}"/>
    <cellStyle name="40% - Accent4 4 5" xfId="3075" xr:uid="{00000000-0005-0000-0000-0000320C0000}"/>
    <cellStyle name="40% - Accent4 4 5 2" xfId="3076" xr:uid="{00000000-0005-0000-0000-0000330C0000}"/>
    <cellStyle name="40% - Accent4 4 5 2 2" xfId="3077" xr:uid="{00000000-0005-0000-0000-0000340C0000}"/>
    <cellStyle name="40% - Accent4 4 5 2 2 2" xfId="3078" xr:uid="{00000000-0005-0000-0000-0000350C0000}"/>
    <cellStyle name="40% - Accent4 4 5 2 2 3" xfId="9864" xr:uid="{11C15CA0-EE8B-45E8-9F1F-E3F720DB3A59}"/>
    <cellStyle name="40% - Accent4 4 5 2 3" xfId="3079" xr:uid="{00000000-0005-0000-0000-0000360C0000}"/>
    <cellStyle name="40% - Accent4 4 5 2 4" xfId="9863" xr:uid="{03436352-CA91-44D8-851B-5B0EC4C8FE85}"/>
    <cellStyle name="40% - Accent4 4 5 3" xfId="3080" xr:uid="{00000000-0005-0000-0000-0000370C0000}"/>
    <cellStyle name="40% - Accent4 4 5 3 2" xfId="3081" xr:uid="{00000000-0005-0000-0000-0000380C0000}"/>
    <cellStyle name="40% - Accent4 4 5 3 3" xfId="9865" xr:uid="{BEBFF62D-2B3E-448B-BAE9-9F7F936ED003}"/>
    <cellStyle name="40% - Accent4 4 5 4" xfId="3082" xr:uid="{00000000-0005-0000-0000-0000390C0000}"/>
    <cellStyle name="40% - Accent4 4 5 5" xfId="9862" xr:uid="{DE8B01F8-E9C3-459C-B6EB-5F0173D2C8AE}"/>
    <cellStyle name="40% - Accent4 4 6" xfId="3083" xr:uid="{00000000-0005-0000-0000-00003A0C0000}"/>
    <cellStyle name="40% - Accent4 4 6 2" xfId="3084" xr:uid="{00000000-0005-0000-0000-00003B0C0000}"/>
    <cellStyle name="40% - Accent4 4 6 2 2" xfId="3085" xr:uid="{00000000-0005-0000-0000-00003C0C0000}"/>
    <cellStyle name="40% - Accent4 4 6 2 3" xfId="9867" xr:uid="{2D31ECD1-EE56-488E-85C1-EC2CE10E199E}"/>
    <cellStyle name="40% - Accent4 4 6 3" xfId="3086" xr:uid="{00000000-0005-0000-0000-00003D0C0000}"/>
    <cellStyle name="40% - Accent4 4 6 4" xfId="9866" xr:uid="{1594A575-5FE0-4E22-8935-A78D97D99383}"/>
    <cellStyle name="40% - Accent4 4 7" xfId="3087" xr:uid="{00000000-0005-0000-0000-00003E0C0000}"/>
    <cellStyle name="40% - Accent4 4 7 2" xfId="3088" xr:uid="{00000000-0005-0000-0000-00003F0C0000}"/>
    <cellStyle name="40% - Accent4 4 7 3" xfId="9868" xr:uid="{DCDA43BF-E1BD-47D8-995A-3C597A07F1EE}"/>
    <cellStyle name="40% - Accent4 4 8" xfId="3089" xr:uid="{00000000-0005-0000-0000-0000400C0000}"/>
    <cellStyle name="40% - Accent4 4 9" xfId="9849" xr:uid="{1E5A2DAB-F44C-4926-9BBE-0FFC6785B4A9}"/>
    <cellStyle name="40% - Accent4 5" xfId="3090" xr:uid="{00000000-0005-0000-0000-0000410C0000}"/>
    <cellStyle name="40% - Accent4 5 2" xfId="3091" xr:uid="{00000000-0005-0000-0000-0000420C0000}"/>
    <cellStyle name="40% - Accent4 5 2 2" xfId="3092" xr:uid="{00000000-0005-0000-0000-0000430C0000}"/>
    <cellStyle name="40% - Accent4 5 2 2 2" xfId="3093" xr:uid="{00000000-0005-0000-0000-0000440C0000}"/>
    <cellStyle name="40% - Accent4 5 2 2 3" xfId="9871" xr:uid="{DD2E6913-C848-4B00-8D18-3D92F5104BBF}"/>
    <cellStyle name="40% - Accent4 5 2 3" xfId="3094" xr:uid="{00000000-0005-0000-0000-0000450C0000}"/>
    <cellStyle name="40% - Accent4 5 2 4" xfId="9870" xr:uid="{82F99DBA-9C48-49D0-8E37-DA11D0AEC032}"/>
    <cellStyle name="40% - Accent4 5 3" xfId="3095" xr:uid="{00000000-0005-0000-0000-0000460C0000}"/>
    <cellStyle name="40% - Accent4 5 3 2" xfId="3096" xr:uid="{00000000-0005-0000-0000-0000470C0000}"/>
    <cellStyle name="40% - Accent4 5 3 3" xfId="9872" xr:uid="{9A8AC51C-7D3E-4BCB-A1F5-6E4E0494D2F1}"/>
    <cellStyle name="40% - Accent4 5 4" xfId="3097" xr:uid="{00000000-0005-0000-0000-0000480C0000}"/>
    <cellStyle name="40% - Accent4 5 5" xfId="9869" xr:uid="{21189237-CA1D-4F2D-A6FB-748C067A364F}"/>
    <cellStyle name="40% - Accent4 6" xfId="3098" xr:uid="{00000000-0005-0000-0000-0000490C0000}"/>
    <cellStyle name="40% - Accent4 6 2" xfId="3099" xr:uid="{00000000-0005-0000-0000-00004A0C0000}"/>
    <cellStyle name="40% - Accent4 6 2 2" xfId="3100" xr:uid="{00000000-0005-0000-0000-00004B0C0000}"/>
    <cellStyle name="40% - Accent4 6 2 2 2" xfId="3101" xr:uid="{00000000-0005-0000-0000-00004C0C0000}"/>
    <cellStyle name="40% - Accent4 6 2 2 3" xfId="9875" xr:uid="{B151953F-0612-4034-96F8-028D91332904}"/>
    <cellStyle name="40% - Accent4 6 2 3" xfId="3102" xr:uid="{00000000-0005-0000-0000-00004D0C0000}"/>
    <cellStyle name="40% - Accent4 6 2 4" xfId="9874" xr:uid="{ADBDC145-B478-4B4D-AA7A-6CDC0F6C7AA2}"/>
    <cellStyle name="40% - Accent4 6 3" xfId="3103" xr:uid="{00000000-0005-0000-0000-00004E0C0000}"/>
    <cellStyle name="40% - Accent4 6 3 2" xfId="3104" xr:uid="{00000000-0005-0000-0000-00004F0C0000}"/>
    <cellStyle name="40% - Accent4 6 3 3" xfId="9876" xr:uid="{70576899-F99D-4A90-A0C8-B2B68F4FC469}"/>
    <cellStyle name="40% - Accent4 6 4" xfId="3105" xr:uid="{00000000-0005-0000-0000-0000500C0000}"/>
    <cellStyle name="40% - Accent4 6 5" xfId="9873" xr:uid="{124DFAD6-9491-40B8-8A7D-1D620A9FCFF6}"/>
    <cellStyle name="40% - Accent4 7" xfId="3106" xr:uid="{00000000-0005-0000-0000-0000510C0000}"/>
    <cellStyle name="40% - Accent4 7 2" xfId="3107" xr:uid="{00000000-0005-0000-0000-0000520C0000}"/>
    <cellStyle name="40% - Accent4 7 2 2" xfId="3108" xr:uid="{00000000-0005-0000-0000-0000530C0000}"/>
    <cellStyle name="40% - Accent4 7 2 2 2" xfId="3109" xr:uid="{00000000-0005-0000-0000-0000540C0000}"/>
    <cellStyle name="40% - Accent4 7 2 2 3" xfId="9879" xr:uid="{8ECFE574-4F85-4481-94AA-36F5B626172E}"/>
    <cellStyle name="40% - Accent4 7 2 3" xfId="3110" xr:uid="{00000000-0005-0000-0000-0000550C0000}"/>
    <cellStyle name="40% - Accent4 7 2 4" xfId="9878" xr:uid="{B07A5765-FEE2-4A5F-84D3-674D0BC547C5}"/>
    <cellStyle name="40% - Accent4 7 3" xfId="3111" xr:uid="{00000000-0005-0000-0000-0000560C0000}"/>
    <cellStyle name="40% - Accent4 7 3 2" xfId="3112" xr:uid="{00000000-0005-0000-0000-0000570C0000}"/>
    <cellStyle name="40% - Accent4 7 3 3" xfId="9880" xr:uid="{E0F8CD64-254D-4967-A2C6-EAFCF974DAD6}"/>
    <cellStyle name="40% - Accent4 7 4" xfId="3113" xr:uid="{00000000-0005-0000-0000-0000580C0000}"/>
    <cellStyle name="40% - Accent4 7 5" xfId="9877" xr:uid="{368503BB-BF48-4057-A283-E2620B5874B0}"/>
    <cellStyle name="40% - Accent4 8" xfId="3114" xr:uid="{00000000-0005-0000-0000-0000590C0000}"/>
    <cellStyle name="40% - Accent4 8 2" xfId="3115" xr:uid="{00000000-0005-0000-0000-00005A0C0000}"/>
    <cellStyle name="40% - Accent4 8 2 2" xfId="3116" xr:uid="{00000000-0005-0000-0000-00005B0C0000}"/>
    <cellStyle name="40% - Accent4 8 2 2 2" xfId="3117" xr:uid="{00000000-0005-0000-0000-00005C0C0000}"/>
    <cellStyle name="40% - Accent4 8 2 2 3" xfId="9883" xr:uid="{9872E43E-4E99-4EF0-86D9-606BDCDEC0FB}"/>
    <cellStyle name="40% - Accent4 8 2 3" xfId="3118" xr:uid="{00000000-0005-0000-0000-00005D0C0000}"/>
    <cellStyle name="40% - Accent4 8 2 4" xfId="9882" xr:uid="{0A8E0CFC-8DE5-48D6-ABB8-27390DA94D3B}"/>
    <cellStyle name="40% - Accent4 8 3" xfId="3119" xr:uid="{00000000-0005-0000-0000-00005E0C0000}"/>
    <cellStyle name="40% - Accent4 8 3 2" xfId="3120" xr:uid="{00000000-0005-0000-0000-00005F0C0000}"/>
    <cellStyle name="40% - Accent4 8 3 3" xfId="9884" xr:uid="{F658008D-D6A2-411E-8DA8-D8ACF184A519}"/>
    <cellStyle name="40% - Accent4 8 4" xfId="3121" xr:uid="{00000000-0005-0000-0000-0000600C0000}"/>
    <cellStyle name="40% - Accent4 8 5" xfId="9881" xr:uid="{42D44E1E-FAAA-4059-9C81-01CF57C0BD58}"/>
    <cellStyle name="40% - Accent5 2" xfId="3122" xr:uid="{00000000-0005-0000-0000-0000610C0000}"/>
    <cellStyle name="40% - Accent5 2 10" xfId="3123" xr:uid="{00000000-0005-0000-0000-0000620C0000}"/>
    <cellStyle name="40% - Accent5 2 11" xfId="9885" xr:uid="{DC906DCB-E8FE-4D6D-B26F-893E68FFAF33}"/>
    <cellStyle name="40% - Accent5 2 2" xfId="3124" xr:uid="{00000000-0005-0000-0000-0000630C0000}"/>
    <cellStyle name="40% - Accent5 2 2 10" xfId="9886" xr:uid="{C7A3CBEA-00B9-4FDA-B939-68D36AAA016E}"/>
    <cellStyle name="40% - Accent5 2 2 2" xfId="3125" xr:uid="{00000000-0005-0000-0000-0000640C0000}"/>
    <cellStyle name="40% - Accent5 2 2 2 2" xfId="3126" xr:uid="{00000000-0005-0000-0000-0000650C0000}"/>
    <cellStyle name="40% - Accent5 2 2 2 2 2" xfId="3127" xr:uid="{00000000-0005-0000-0000-0000660C0000}"/>
    <cellStyle name="40% - Accent5 2 2 2 2 2 2" xfId="3128" xr:uid="{00000000-0005-0000-0000-0000670C0000}"/>
    <cellStyle name="40% - Accent5 2 2 2 2 2 2 2" xfId="3129" xr:uid="{00000000-0005-0000-0000-0000680C0000}"/>
    <cellStyle name="40% - Accent5 2 2 2 2 2 2 3" xfId="9890" xr:uid="{2AE68EAB-91AB-4FBB-9D1E-A97A7854ABE0}"/>
    <cellStyle name="40% - Accent5 2 2 2 2 2 3" xfId="3130" xr:uid="{00000000-0005-0000-0000-0000690C0000}"/>
    <cellStyle name="40% - Accent5 2 2 2 2 2 4" xfId="9889" xr:uid="{0FFC448B-B841-4A62-A3ED-17AE92D0638E}"/>
    <cellStyle name="40% - Accent5 2 2 2 2 3" xfId="3131" xr:uid="{00000000-0005-0000-0000-00006A0C0000}"/>
    <cellStyle name="40% - Accent5 2 2 2 2 3 2" xfId="3132" xr:uid="{00000000-0005-0000-0000-00006B0C0000}"/>
    <cellStyle name="40% - Accent5 2 2 2 2 3 3" xfId="9891" xr:uid="{BA2E291F-204D-4441-B93A-FFB417BA148F}"/>
    <cellStyle name="40% - Accent5 2 2 2 2 4" xfId="3133" xr:uid="{00000000-0005-0000-0000-00006C0C0000}"/>
    <cellStyle name="40% - Accent5 2 2 2 2 5" xfId="9888" xr:uid="{41EDA3C3-5B51-4AE6-9D31-5EC469AA333C}"/>
    <cellStyle name="40% - Accent5 2 2 2 3" xfId="3134" xr:uid="{00000000-0005-0000-0000-00006D0C0000}"/>
    <cellStyle name="40% - Accent5 2 2 2 3 2" xfId="3135" xr:uid="{00000000-0005-0000-0000-00006E0C0000}"/>
    <cellStyle name="40% - Accent5 2 2 2 3 2 2" xfId="3136" xr:uid="{00000000-0005-0000-0000-00006F0C0000}"/>
    <cellStyle name="40% - Accent5 2 2 2 3 2 2 2" xfId="3137" xr:uid="{00000000-0005-0000-0000-0000700C0000}"/>
    <cellStyle name="40% - Accent5 2 2 2 3 2 2 3" xfId="9894" xr:uid="{ADFFCDA3-6CAE-4355-B7FF-6C01DECF63B9}"/>
    <cellStyle name="40% - Accent5 2 2 2 3 2 3" xfId="3138" xr:uid="{00000000-0005-0000-0000-0000710C0000}"/>
    <cellStyle name="40% - Accent5 2 2 2 3 2 4" xfId="9893" xr:uid="{73CE08B1-4201-43A8-B6A9-D7806C545FC5}"/>
    <cellStyle name="40% - Accent5 2 2 2 3 3" xfId="3139" xr:uid="{00000000-0005-0000-0000-0000720C0000}"/>
    <cellStyle name="40% - Accent5 2 2 2 3 3 2" xfId="3140" xr:uid="{00000000-0005-0000-0000-0000730C0000}"/>
    <cellStyle name="40% - Accent5 2 2 2 3 3 3" xfId="9895" xr:uid="{CA0A1FEF-591E-4801-A905-AF7A4283C5D1}"/>
    <cellStyle name="40% - Accent5 2 2 2 3 4" xfId="3141" xr:uid="{00000000-0005-0000-0000-0000740C0000}"/>
    <cellStyle name="40% - Accent5 2 2 2 3 5" xfId="9892" xr:uid="{0938E1ED-A17B-4638-A977-B93847C6F543}"/>
    <cellStyle name="40% - Accent5 2 2 2 4" xfId="3142" xr:uid="{00000000-0005-0000-0000-0000750C0000}"/>
    <cellStyle name="40% - Accent5 2 2 2 4 2" xfId="3143" xr:uid="{00000000-0005-0000-0000-0000760C0000}"/>
    <cellStyle name="40% - Accent5 2 2 2 4 2 2" xfId="3144" xr:uid="{00000000-0005-0000-0000-0000770C0000}"/>
    <cellStyle name="40% - Accent5 2 2 2 4 2 2 2" xfId="3145" xr:uid="{00000000-0005-0000-0000-0000780C0000}"/>
    <cellStyle name="40% - Accent5 2 2 2 4 2 2 3" xfId="9898" xr:uid="{6EFE414E-DC9C-49C3-B6FA-1FC92DCB51CC}"/>
    <cellStyle name="40% - Accent5 2 2 2 4 2 3" xfId="3146" xr:uid="{00000000-0005-0000-0000-0000790C0000}"/>
    <cellStyle name="40% - Accent5 2 2 2 4 2 4" xfId="9897" xr:uid="{59E9E937-663B-4E85-A71A-696C70BC7D96}"/>
    <cellStyle name="40% - Accent5 2 2 2 4 3" xfId="3147" xr:uid="{00000000-0005-0000-0000-00007A0C0000}"/>
    <cellStyle name="40% - Accent5 2 2 2 4 3 2" xfId="3148" xr:uid="{00000000-0005-0000-0000-00007B0C0000}"/>
    <cellStyle name="40% - Accent5 2 2 2 4 3 3" xfId="9899" xr:uid="{72626FDC-2368-4F40-8680-C0C82F356396}"/>
    <cellStyle name="40% - Accent5 2 2 2 4 4" xfId="3149" xr:uid="{00000000-0005-0000-0000-00007C0C0000}"/>
    <cellStyle name="40% - Accent5 2 2 2 4 5" xfId="9896" xr:uid="{D33A4E3A-D6A8-4831-906E-27B3F0505DC0}"/>
    <cellStyle name="40% - Accent5 2 2 2 5" xfId="3150" xr:uid="{00000000-0005-0000-0000-00007D0C0000}"/>
    <cellStyle name="40% - Accent5 2 2 2 5 2" xfId="3151" xr:uid="{00000000-0005-0000-0000-00007E0C0000}"/>
    <cellStyle name="40% - Accent5 2 2 2 5 2 2" xfId="3152" xr:uid="{00000000-0005-0000-0000-00007F0C0000}"/>
    <cellStyle name="40% - Accent5 2 2 2 5 2 2 2" xfId="3153" xr:uid="{00000000-0005-0000-0000-0000800C0000}"/>
    <cellStyle name="40% - Accent5 2 2 2 5 2 2 3" xfId="9902" xr:uid="{A650A4BD-1B81-4493-A9AA-63BA484F8144}"/>
    <cellStyle name="40% - Accent5 2 2 2 5 2 3" xfId="3154" xr:uid="{00000000-0005-0000-0000-0000810C0000}"/>
    <cellStyle name="40% - Accent5 2 2 2 5 2 4" xfId="9901" xr:uid="{9FE07437-ABB9-425B-BC11-5FE690C51EB4}"/>
    <cellStyle name="40% - Accent5 2 2 2 5 3" xfId="3155" xr:uid="{00000000-0005-0000-0000-0000820C0000}"/>
    <cellStyle name="40% - Accent5 2 2 2 5 3 2" xfId="3156" xr:uid="{00000000-0005-0000-0000-0000830C0000}"/>
    <cellStyle name="40% - Accent5 2 2 2 5 3 3" xfId="9903" xr:uid="{5B55E99D-94AE-497A-B69B-28AEF3EBDB6A}"/>
    <cellStyle name="40% - Accent5 2 2 2 5 4" xfId="3157" xr:uid="{00000000-0005-0000-0000-0000840C0000}"/>
    <cellStyle name="40% - Accent5 2 2 2 5 5" xfId="9900" xr:uid="{884F297B-2F01-4F0A-84D0-E439718DB292}"/>
    <cellStyle name="40% - Accent5 2 2 2 6" xfId="3158" xr:uid="{00000000-0005-0000-0000-0000850C0000}"/>
    <cellStyle name="40% - Accent5 2 2 2 6 2" xfId="3159" xr:uid="{00000000-0005-0000-0000-0000860C0000}"/>
    <cellStyle name="40% - Accent5 2 2 2 6 2 2" xfId="3160" xr:uid="{00000000-0005-0000-0000-0000870C0000}"/>
    <cellStyle name="40% - Accent5 2 2 2 6 2 3" xfId="9905" xr:uid="{C28AFED5-E3CD-4A6A-89C2-E772CFCABCFF}"/>
    <cellStyle name="40% - Accent5 2 2 2 6 3" xfId="3161" xr:uid="{00000000-0005-0000-0000-0000880C0000}"/>
    <cellStyle name="40% - Accent5 2 2 2 6 4" xfId="9904" xr:uid="{C5AC139E-F6AB-4769-B3F2-0684EDD6CD27}"/>
    <cellStyle name="40% - Accent5 2 2 2 7" xfId="3162" xr:uid="{00000000-0005-0000-0000-0000890C0000}"/>
    <cellStyle name="40% - Accent5 2 2 2 7 2" xfId="3163" xr:uid="{00000000-0005-0000-0000-00008A0C0000}"/>
    <cellStyle name="40% - Accent5 2 2 2 7 3" xfId="9906" xr:uid="{8F0165CE-33AB-4827-817A-FC6C3066A9AF}"/>
    <cellStyle name="40% - Accent5 2 2 2 8" xfId="3164" xr:uid="{00000000-0005-0000-0000-00008B0C0000}"/>
    <cellStyle name="40% - Accent5 2 2 2 9" xfId="9887" xr:uid="{299368F4-64F2-45B7-B4DA-71DFA5B65BE8}"/>
    <cellStyle name="40% - Accent5 2 2 3" xfId="3165" xr:uid="{00000000-0005-0000-0000-00008C0C0000}"/>
    <cellStyle name="40% - Accent5 2 2 3 2" xfId="3166" xr:uid="{00000000-0005-0000-0000-00008D0C0000}"/>
    <cellStyle name="40% - Accent5 2 2 3 2 2" xfId="3167" xr:uid="{00000000-0005-0000-0000-00008E0C0000}"/>
    <cellStyle name="40% - Accent5 2 2 3 2 2 2" xfId="3168" xr:uid="{00000000-0005-0000-0000-00008F0C0000}"/>
    <cellStyle name="40% - Accent5 2 2 3 2 2 3" xfId="9909" xr:uid="{8D2671E7-A999-4DAD-896E-26537CCDED9B}"/>
    <cellStyle name="40% - Accent5 2 2 3 2 3" xfId="3169" xr:uid="{00000000-0005-0000-0000-0000900C0000}"/>
    <cellStyle name="40% - Accent5 2 2 3 2 4" xfId="9908" xr:uid="{0D9EA82A-1854-4918-81EC-5EFEA2C3AECB}"/>
    <cellStyle name="40% - Accent5 2 2 3 3" xfId="3170" xr:uid="{00000000-0005-0000-0000-0000910C0000}"/>
    <cellStyle name="40% - Accent5 2 2 3 3 2" xfId="3171" xr:uid="{00000000-0005-0000-0000-0000920C0000}"/>
    <cellStyle name="40% - Accent5 2 2 3 3 3" xfId="9910" xr:uid="{804FB840-751B-4299-B445-7DB407171008}"/>
    <cellStyle name="40% - Accent5 2 2 3 4" xfId="3172" xr:uid="{00000000-0005-0000-0000-0000930C0000}"/>
    <cellStyle name="40% - Accent5 2 2 3 5" xfId="9907" xr:uid="{1B9FFBB1-6086-4B27-93FC-1A90F14E82F2}"/>
    <cellStyle name="40% - Accent5 2 2 4" xfId="3173" xr:uid="{00000000-0005-0000-0000-0000940C0000}"/>
    <cellStyle name="40% - Accent5 2 2 4 2" xfId="3174" xr:uid="{00000000-0005-0000-0000-0000950C0000}"/>
    <cellStyle name="40% - Accent5 2 2 4 2 2" xfId="3175" xr:uid="{00000000-0005-0000-0000-0000960C0000}"/>
    <cellStyle name="40% - Accent5 2 2 4 2 2 2" xfId="3176" xr:uid="{00000000-0005-0000-0000-0000970C0000}"/>
    <cellStyle name="40% - Accent5 2 2 4 2 2 3" xfId="9913" xr:uid="{E9E83640-4579-4AC0-A4F6-2ED5CE1989FE}"/>
    <cellStyle name="40% - Accent5 2 2 4 2 3" xfId="3177" xr:uid="{00000000-0005-0000-0000-0000980C0000}"/>
    <cellStyle name="40% - Accent5 2 2 4 2 4" xfId="9912" xr:uid="{BE892825-6B35-44A3-9BE4-83AB1E51B31F}"/>
    <cellStyle name="40% - Accent5 2 2 4 3" xfId="3178" xr:uid="{00000000-0005-0000-0000-0000990C0000}"/>
    <cellStyle name="40% - Accent5 2 2 4 3 2" xfId="3179" xr:uid="{00000000-0005-0000-0000-00009A0C0000}"/>
    <cellStyle name="40% - Accent5 2 2 4 3 3" xfId="9914" xr:uid="{A69AB6FD-255E-4126-B4D7-E8B2230A42F1}"/>
    <cellStyle name="40% - Accent5 2 2 4 4" xfId="3180" xr:uid="{00000000-0005-0000-0000-00009B0C0000}"/>
    <cellStyle name="40% - Accent5 2 2 4 5" xfId="9911" xr:uid="{DEDE5E4B-E22D-4EC6-88D0-A4C4EC440917}"/>
    <cellStyle name="40% - Accent5 2 2 5" xfId="3181" xr:uid="{00000000-0005-0000-0000-00009C0C0000}"/>
    <cellStyle name="40% - Accent5 2 2 5 2" xfId="3182" xr:uid="{00000000-0005-0000-0000-00009D0C0000}"/>
    <cellStyle name="40% - Accent5 2 2 5 2 2" xfId="3183" xr:uid="{00000000-0005-0000-0000-00009E0C0000}"/>
    <cellStyle name="40% - Accent5 2 2 5 2 2 2" xfId="3184" xr:uid="{00000000-0005-0000-0000-00009F0C0000}"/>
    <cellStyle name="40% - Accent5 2 2 5 2 2 3" xfId="9917" xr:uid="{D42F152F-1125-4DA2-8589-5601A59934DD}"/>
    <cellStyle name="40% - Accent5 2 2 5 2 3" xfId="3185" xr:uid="{00000000-0005-0000-0000-0000A00C0000}"/>
    <cellStyle name="40% - Accent5 2 2 5 2 4" xfId="9916" xr:uid="{7D901D3D-EF84-491D-8F7C-A112705A78E8}"/>
    <cellStyle name="40% - Accent5 2 2 5 3" xfId="3186" xr:uid="{00000000-0005-0000-0000-0000A10C0000}"/>
    <cellStyle name="40% - Accent5 2 2 5 3 2" xfId="3187" xr:uid="{00000000-0005-0000-0000-0000A20C0000}"/>
    <cellStyle name="40% - Accent5 2 2 5 3 3" xfId="9918" xr:uid="{83B5627F-F663-4108-A6EF-1C829464AAB1}"/>
    <cellStyle name="40% - Accent5 2 2 5 4" xfId="3188" xr:uid="{00000000-0005-0000-0000-0000A30C0000}"/>
    <cellStyle name="40% - Accent5 2 2 5 5" xfId="9915" xr:uid="{8BEBE628-1DD0-4918-982E-D837347408C8}"/>
    <cellStyle name="40% - Accent5 2 2 6" xfId="3189" xr:uid="{00000000-0005-0000-0000-0000A40C0000}"/>
    <cellStyle name="40% - Accent5 2 2 6 2" xfId="3190" xr:uid="{00000000-0005-0000-0000-0000A50C0000}"/>
    <cellStyle name="40% - Accent5 2 2 6 2 2" xfId="3191" xr:uid="{00000000-0005-0000-0000-0000A60C0000}"/>
    <cellStyle name="40% - Accent5 2 2 6 2 2 2" xfId="3192" xr:uid="{00000000-0005-0000-0000-0000A70C0000}"/>
    <cellStyle name="40% - Accent5 2 2 6 2 2 3" xfId="9921" xr:uid="{119DC416-41D9-43EF-ABC1-D3673463A210}"/>
    <cellStyle name="40% - Accent5 2 2 6 2 3" xfId="3193" xr:uid="{00000000-0005-0000-0000-0000A80C0000}"/>
    <cellStyle name="40% - Accent5 2 2 6 2 4" xfId="9920" xr:uid="{F5134C5C-4D7B-46F3-91E0-5778429E557E}"/>
    <cellStyle name="40% - Accent5 2 2 6 3" xfId="3194" xr:uid="{00000000-0005-0000-0000-0000A90C0000}"/>
    <cellStyle name="40% - Accent5 2 2 6 3 2" xfId="3195" xr:uid="{00000000-0005-0000-0000-0000AA0C0000}"/>
    <cellStyle name="40% - Accent5 2 2 6 3 3" xfId="9922" xr:uid="{EF3C2DB9-B4BF-462E-A365-48E0A867E2E6}"/>
    <cellStyle name="40% - Accent5 2 2 6 4" xfId="3196" xr:uid="{00000000-0005-0000-0000-0000AB0C0000}"/>
    <cellStyle name="40% - Accent5 2 2 6 5" xfId="9919" xr:uid="{9F614C7C-9419-4FFF-8301-6EE370C06999}"/>
    <cellStyle name="40% - Accent5 2 2 7" xfId="3197" xr:uid="{00000000-0005-0000-0000-0000AC0C0000}"/>
    <cellStyle name="40% - Accent5 2 2 7 2" xfId="3198" xr:uid="{00000000-0005-0000-0000-0000AD0C0000}"/>
    <cellStyle name="40% - Accent5 2 2 7 2 2" xfId="3199" xr:uid="{00000000-0005-0000-0000-0000AE0C0000}"/>
    <cellStyle name="40% - Accent5 2 2 7 2 3" xfId="9924" xr:uid="{41EA7756-C550-47C7-BF75-A5DBCF302333}"/>
    <cellStyle name="40% - Accent5 2 2 7 3" xfId="3200" xr:uid="{00000000-0005-0000-0000-0000AF0C0000}"/>
    <cellStyle name="40% - Accent5 2 2 7 4" xfId="9923" xr:uid="{240AC4FD-BDD1-469B-86FD-23AE5235B309}"/>
    <cellStyle name="40% - Accent5 2 2 8" xfId="3201" xr:uid="{00000000-0005-0000-0000-0000B00C0000}"/>
    <cellStyle name="40% - Accent5 2 2 8 2" xfId="3202" xr:uid="{00000000-0005-0000-0000-0000B10C0000}"/>
    <cellStyle name="40% - Accent5 2 2 8 3" xfId="9925" xr:uid="{00A2DDBD-A20F-4128-81FC-51697300F1B9}"/>
    <cellStyle name="40% - Accent5 2 2 9" xfId="3203" xr:uid="{00000000-0005-0000-0000-0000B20C0000}"/>
    <cellStyle name="40% - Accent5 2 3" xfId="3204" xr:uid="{00000000-0005-0000-0000-0000B30C0000}"/>
    <cellStyle name="40% - Accent5 2 3 2" xfId="3205" xr:uid="{00000000-0005-0000-0000-0000B40C0000}"/>
    <cellStyle name="40% - Accent5 2 3 2 2" xfId="3206" xr:uid="{00000000-0005-0000-0000-0000B50C0000}"/>
    <cellStyle name="40% - Accent5 2 3 2 2 2" xfId="3207" xr:uid="{00000000-0005-0000-0000-0000B60C0000}"/>
    <cellStyle name="40% - Accent5 2 3 2 2 2 2" xfId="3208" xr:uid="{00000000-0005-0000-0000-0000B70C0000}"/>
    <cellStyle name="40% - Accent5 2 3 2 2 2 3" xfId="9929" xr:uid="{5D39BFEA-8A65-4104-B5E8-7AB7E35725A1}"/>
    <cellStyle name="40% - Accent5 2 3 2 2 3" xfId="3209" xr:uid="{00000000-0005-0000-0000-0000B80C0000}"/>
    <cellStyle name="40% - Accent5 2 3 2 2 4" xfId="9928" xr:uid="{1E1B7F8C-5BEF-4F91-BF94-81D3F5FDC047}"/>
    <cellStyle name="40% - Accent5 2 3 2 3" xfId="3210" xr:uid="{00000000-0005-0000-0000-0000B90C0000}"/>
    <cellStyle name="40% - Accent5 2 3 2 3 2" xfId="3211" xr:uid="{00000000-0005-0000-0000-0000BA0C0000}"/>
    <cellStyle name="40% - Accent5 2 3 2 3 3" xfId="9930" xr:uid="{15C4BDB8-3458-43ED-A72A-663F64126CDF}"/>
    <cellStyle name="40% - Accent5 2 3 2 4" xfId="3212" xr:uid="{00000000-0005-0000-0000-0000BB0C0000}"/>
    <cellStyle name="40% - Accent5 2 3 2 5" xfId="9927" xr:uid="{B6984831-40F4-4475-B0F7-EF1D0FE97567}"/>
    <cellStyle name="40% - Accent5 2 3 3" xfId="3213" xr:uid="{00000000-0005-0000-0000-0000BC0C0000}"/>
    <cellStyle name="40% - Accent5 2 3 3 2" xfId="3214" xr:uid="{00000000-0005-0000-0000-0000BD0C0000}"/>
    <cellStyle name="40% - Accent5 2 3 3 2 2" xfId="3215" xr:uid="{00000000-0005-0000-0000-0000BE0C0000}"/>
    <cellStyle name="40% - Accent5 2 3 3 2 2 2" xfId="3216" xr:uid="{00000000-0005-0000-0000-0000BF0C0000}"/>
    <cellStyle name="40% - Accent5 2 3 3 2 2 3" xfId="9933" xr:uid="{A928D4E4-257C-41C0-B91C-38A109028C14}"/>
    <cellStyle name="40% - Accent5 2 3 3 2 3" xfId="3217" xr:uid="{00000000-0005-0000-0000-0000C00C0000}"/>
    <cellStyle name="40% - Accent5 2 3 3 2 4" xfId="9932" xr:uid="{F834E49F-2EFF-4C26-832F-0F1630FE6BFA}"/>
    <cellStyle name="40% - Accent5 2 3 3 3" xfId="3218" xr:uid="{00000000-0005-0000-0000-0000C10C0000}"/>
    <cellStyle name="40% - Accent5 2 3 3 3 2" xfId="3219" xr:uid="{00000000-0005-0000-0000-0000C20C0000}"/>
    <cellStyle name="40% - Accent5 2 3 3 3 3" xfId="9934" xr:uid="{A653AB15-3E09-4CE5-80CC-7C1425D845DE}"/>
    <cellStyle name="40% - Accent5 2 3 3 4" xfId="3220" xr:uid="{00000000-0005-0000-0000-0000C30C0000}"/>
    <cellStyle name="40% - Accent5 2 3 3 5" xfId="9931" xr:uid="{C026D901-BE96-4750-9AC0-50E035D997AB}"/>
    <cellStyle name="40% - Accent5 2 3 4" xfId="3221" xr:uid="{00000000-0005-0000-0000-0000C40C0000}"/>
    <cellStyle name="40% - Accent5 2 3 4 2" xfId="3222" xr:uid="{00000000-0005-0000-0000-0000C50C0000}"/>
    <cellStyle name="40% - Accent5 2 3 4 2 2" xfId="3223" xr:uid="{00000000-0005-0000-0000-0000C60C0000}"/>
    <cellStyle name="40% - Accent5 2 3 4 2 2 2" xfId="3224" xr:uid="{00000000-0005-0000-0000-0000C70C0000}"/>
    <cellStyle name="40% - Accent5 2 3 4 2 2 3" xfId="9937" xr:uid="{47FE4867-16C9-49A4-8647-73F21A1FF706}"/>
    <cellStyle name="40% - Accent5 2 3 4 2 3" xfId="3225" xr:uid="{00000000-0005-0000-0000-0000C80C0000}"/>
    <cellStyle name="40% - Accent5 2 3 4 2 4" xfId="9936" xr:uid="{9C33EE40-2C84-4D2A-AC10-B092ED7E0614}"/>
    <cellStyle name="40% - Accent5 2 3 4 3" xfId="3226" xr:uid="{00000000-0005-0000-0000-0000C90C0000}"/>
    <cellStyle name="40% - Accent5 2 3 4 3 2" xfId="3227" xr:uid="{00000000-0005-0000-0000-0000CA0C0000}"/>
    <cellStyle name="40% - Accent5 2 3 4 3 3" xfId="9938" xr:uid="{BD0F850C-49E6-4D6E-9F7D-6E1947097B73}"/>
    <cellStyle name="40% - Accent5 2 3 4 4" xfId="3228" xr:uid="{00000000-0005-0000-0000-0000CB0C0000}"/>
    <cellStyle name="40% - Accent5 2 3 4 5" xfId="9935" xr:uid="{FC75BDA1-E7DE-49CB-8ADC-7022BA1D9905}"/>
    <cellStyle name="40% - Accent5 2 3 5" xfId="3229" xr:uid="{00000000-0005-0000-0000-0000CC0C0000}"/>
    <cellStyle name="40% - Accent5 2 3 5 2" xfId="3230" xr:uid="{00000000-0005-0000-0000-0000CD0C0000}"/>
    <cellStyle name="40% - Accent5 2 3 5 2 2" xfId="3231" xr:uid="{00000000-0005-0000-0000-0000CE0C0000}"/>
    <cellStyle name="40% - Accent5 2 3 5 2 2 2" xfId="3232" xr:uid="{00000000-0005-0000-0000-0000CF0C0000}"/>
    <cellStyle name="40% - Accent5 2 3 5 2 2 3" xfId="9941" xr:uid="{951B90F5-BB58-4CC7-9A10-52D39B2BB706}"/>
    <cellStyle name="40% - Accent5 2 3 5 2 3" xfId="3233" xr:uid="{00000000-0005-0000-0000-0000D00C0000}"/>
    <cellStyle name="40% - Accent5 2 3 5 2 4" xfId="9940" xr:uid="{C627545D-277F-405B-9394-653E277EB62D}"/>
    <cellStyle name="40% - Accent5 2 3 5 3" xfId="3234" xr:uid="{00000000-0005-0000-0000-0000D10C0000}"/>
    <cellStyle name="40% - Accent5 2 3 5 3 2" xfId="3235" xr:uid="{00000000-0005-0000-0000-0000D20C0000}"/>
    <cellStyle name="40% - Accent5 2 3 5 3 3" xfId="9942" xr:uid="{9DA5DBE8-4DBD-41D9-BC7A-9ECB20DA1EEE}"/>
    <cellStyle name="40% - Accent5 2 3 5 4" xfId="3236" xr:uid="{00000000-0005-0000-0000-0000D30C0000}"/>
    <cellStyle name="40% - Accent5 2 3 5 5" xfId="9939" xr:uid="{FE2A6B02-EB34-46DE-86EC-262F9625153D}"/>
    <cellStyle name="40% - Accent5 2 3 6" xfId="3237" xr:uid="{00000000-0005-0000-0000-0000D40C0000}"/>
    <cellStyle name="40% - Accent5 2 3 6 2" xfId="3238" xr:uid="{00000000-0005-0000-0000-0000D50C0000}"/>
    <cellStyle name="40% - Accent5 2 3 6 2 2" xfId="3239" xr:uid="{00000000-0005-0000-0000-0000D60C0000}"/>
    <cellStyle name="40% - Accent5 2 3 6 2 3" xfId="9944" xr:uid="{962D9AF5-21E0-410F-9558-27DD234D2EC7}"/>
    <cellStyle name="40% - Accent5 2 3 6 3" xfId="3240" xr:uid="{00000000-0005-0000-0000-0000D70C0000}"/>
    <cellStyle name="40% - Accent5 2 3 6 4" xfId="9943" xr:uid="{C18F6FE6-C776-4552-824F-4A032466C3AA}"/>
    <cellStyle name="40% - Accent5 2 3 7" xfId="3241" xr:uid="{00000000-0005-0000-0000-0000D80C0000}"/>
    <cellStyle name="40% - Accent5 2 3 7 2" xfId="3242" xr:uid="{00000000-0005-0000-0000-0000D90C0000}"/>
    <cellStyle name="40% - Accent5 2 3 7 3" xfId="9945" xr:uid="{C1087E0F-201E-49C0-817B-0AAF3330B5A2}"/>
    <cellStyle name="40% - Accent5 2 3 8" xfId="3243" xr:uid="{00000000-0005-0000-0000-0000DA0C0000}"/>
    <cellStyle name="40% - Accent5 2 3 9" xfId="9926" xr:uid="{D277DC7E-6CB1-412D-98DC-AF6A56603662}"/>
    <cellStyle name="40% - Accent5 2 4" xfId="3244" xr:uid="{00000000-0005-0000-0000-0000DB0C0000}"/>
    <cellStyle name="40% - Accent5 2 4 2" xfId="3245" xr:uid="{00000000-0005-0000-0000-0000DC0C0000}"/>
    <cellStyle name="40% - Accent5 2 4 2 2" xfId="3246" xr:uid="{00000000-0005-0000-0000-0000DD0C0000}"/>
    <cellStyle name="40% - Accent5 2 4 2 2 2" xfId="3247" xr:uid="{00000000-0005-0000-0000-0000DE0C0000}"/>
    <cellStyle name="40% - Accent5 2 4 2 2 3" xfId="9948" xr:uid="{59DEDA66-A6E7-41C0-B585-23144C92C45A}"/>
    <cellStyle name="40% - Accent5 2 4 2 3" xfId="3248" xr:uid="{00000000-0005-0000-0000-0000DF0C0000}"/>
    <cellStyle name="40% - Accent5 2 4 2 4" xfId="9947" xr:uid="{F5CC9549-5161-49A5-86F7-A82E860BF7AD}"/>
    <cellStyle name="40% - Accent5 2 4 3" xfId="3249" xr:uid="{00000000-0005-0000-0000-0000E00C0000}"/>
    <cellStyle name="40% - Accent5 2 4 3 2" xfId="3250" xr:uid="{00000000-0005-0000-0000-0000E10C0000}"/>
    <cellStyle name="40% - Accent5 2 4 3 3" xfId="9949" xr:uid="{FFDCDF78-2B9D-4A15-AFAF-C6426E7AFB3F}"/>
    <cellStyle name="40% - Accent5 2 4 4" xfId="3251" xr:uid="{00000000-0005-0000-0000-0000E20C0000}"/>
    <cellStyle name="40% - Accent5 2 4 5" xfId="9946" xr:uid="{F3B45C6F-D166-4F5B-A4FE-819F29A61858}"/>
    <cellStyle name="40% - Accent5 2 5" xfId="3252" xr:uid="{00000000-0005-0000-0000-0000E30C0000}"/>
    <cellStyle name="40% - Accent5 2 5 2" xfId="3253" xr:uid="{00000000-0005-0000-0000-0000E40C0000}"/>
    <cellStyle name="40% - Accent5 2 5 2 2" xfId="3254" xr:uid="{00000000-0005-0000-0000-0000E50C0000}"/>
    <cellStyle name="40% - Accent5 2 5 2 2 2" xfId="3255" xr:uid="{00000000-0005-0000-0000-0000E60C0000}"/>
    <cellStyle name="40% - Accent5 2 5 2 2 3" xfId="9952" xr:uid="{F26B5F53-A825-4C78-934C-39153E534F5A}"/>
    <cellStyle name="40% - Accent5 2 5 2 3" xfId="3256" xr:uid="{00000000-0005-0000-0000-0000E70C0000}"/>
    <cellStyle name="40% - Accent5 2 5 2 4" xfId="9951" xr:uid="{DE3DB325-9D3B-480D-A6D8-25977B1FFB83}"/>
    <cellStyle name="40% - Accent5 2 5 3" xfId="3257" xr:uid="{00000000-0005-0000-0000-0000E80C0000}"/>
    <cellStyle name="40% - Accent5 2 5 3 2" xfId="3258" xr:uid="{00000000-0005-0000-0000-0000E90C0000}"/>
    <cellStyle name="40% - Accent5 2 5 3 3" xfId="9953" xr:uid="{622DE0A1-F5F0-423D-B369-4C984B2024BB}"/>
    <cellStyle name="40% - Accent5 2 5 4" xfId="3259" xr:uid="{00000000-0005-0000-0000-0000EA0C0000}"/>
    <cellStyle name="40% - Accent5 2 5 5" xfId="9950" xr:uid="{3AC5872E-54F2-426B-98E2-82D4905006A6}"/>
    <cellStyle name="40% - Accent5 2 6" xfId="3260" xr:uid="{00000000-0005-0000-0000-0000EB0C0000}"/>
    <cellStyle name="40% - Accent5 2 6 2" xfId="3261" xr:uid="{00000000-0005-0000-0000-0000EC0C0000}"/>
    <cellStyle name="40% - Accent5 2 6 2 2" xfId="3262" xr:uid="{00000000-0005-0000-0000-0000ED0C0000}"/>
    <cellStyle name="40% - Accent5 2 6 2 2 2" xfId="3263" xr:uid="{00000000-0005-0000-0000-0000EE0C0000}"/>
    <cellStyle name="40% - Accent5 2 6 2 2 3" xfId="9956" xr:uid="{C797A3C9-3FB9-411F-806D-D5396E8D79F4}"/>
    <cellStyle name="40% - Accent5 2 6 2 3" xfId="3264" xr:uid="{00000000-0005-0000-0000-0000EF0C0000}"/>
    <cellStyle name="40% - Accent5 2 6 2 4" xfId="9955" xr:uid="{85DE46D7-6AB4-49C0-87FA-AB2B5FA6D7C6}"/>
    <cellStyle name="40% - Accent5 2 6 3" xfId="3265" xr:uid="{00000000-0005-0000-0000-0000F00C0000}"/>
    <cellStyle name="40% - Accent5 2 6 3 2" xfId="3266" xr:uid="{00000000-0005-0000-0000-0000F10C0000}"/>
    <cellStyle name="40% - Accent5 2 6 3 3" xfId="9957" xr:uid="{3B30FEA1-D45A-4BDD-AAB9-DF173E939493}"/>
    <cellStyle name="40% - Accent5 2 6 4" xfId="3267" xr:uid="{00000000-0005-0000-0000-0000F20C0000}"/>
    <cellStyle name="40% - Accent5 2 6 5" xfId="9954" xr:uid="{A91A9295-8E6B-47E8-A4D4-68E01078850D}"/>
    <cellStyle name="40% - Accent5 2 7" xfId="3268" xr:uid="{00000000-0005-0000-0000-0000F30C0000}"/>
    <cellStyle name="40% - Accent5 2 7 2" xfId="3269" xr:uid="{00000000-0005-0000-0000-0000F40C0000}"/>
    <cellStyle name="40% - Accent5 2 7 2 2" xfId="3270" xr:uid="{00000000-0005-0000-0000-0000F50C0000}"/>
    <cellStyle name="40% - Accent5 2 7 2 2 2" xfId="3271" xr:uid="{00000000-0005-0000-0000-0000F60C0000}"/>
    <cellStyle name="40% - Accent5 2 7 2 2 3" xfId="9960" xr:uid="{FAB207F4-A446-4C50-BFC0-124BF6EEDE9C}"/>
    <cellStyle name="40% - Accent5 2 7 2 3" xfId="3272" xr:uid="{00000000-0005-0000-0000-0000F70C0000}"/>
    <cellStyle name="40% - Accent5 2 7 2 4" xfId="9959" xr:uid="{8263B97E-6828-4889-A7CA-FB8A3B1A6E63}"/>
    <cellStyle name="40% - Accent5 2 7 3" xfId="3273" xr:uid="{00000000-0005-0000-0000-0000F80C0000}"/>
    <cellStyle name="40% - Accent5 2 7 3 2" xfId="3274" xr:uid="{00000000-0005-0000-0000-0000F90C0000}"/>
    <cellStyle name="40% - Accent5 2 7 3 3" xfId="9961" xr:uid="{679E34F6-18C3-4B40-9AD0-971C9FC9DE99}"/>
    <cellStyle name="40% - Accent5 2 7 4" xfId="3275" xr:uid="{00000000-0005-0000-0000-0000FA0C0000}"/>
    <cellStyle name="40% - Accent5 2 7 5" xfId="9958" xr:uid="{C7CB24C0-1B7D-4C25-B75A-5433FC2E88FD}"/>
    <cellStyle name="40% - Accent5 2 8" xfId="3276" xr:uid="{00000000-0005-0000-0000-0000FB0C0000}"/>
    <cellStyle name="40% - Accent5 2 8 2" xfId="3277" xr:uid="{00000000-0005-0000-0000-0000FC0C0000}"/>
    <cellStyle name="40% - Accent5 2 8 2 2" xfId="3278" xr:uid="{00000000-0005-0000-0000-0000FD0C0000}"/>
    <cellStyle name="40% - Accent5 2 8 2 3" xfId="9963" xr:uid="{43B77FD1-CE81-423B-A26B-17E027B9C161}"/>
    <cellStyle name="40% - Accent5 2 8 3" xfId="3279" xr:uid="{00000000-0005-0000-0000-0000FE0C0000}"/>
    <cellStyle name="40% - Accent5 2 8 4" xfId="9962" xr:uid="{BFB4B636-F87D-499D-BAE6-20B11BDC9835}"/>
    <cellStyle name="40% - Accent5 2 9" xfId="3280" xr:uid="{00000000-0005-0000-0000-0000FF0C0000}"/>
    <cellStyle name="40% - Accent5 2 9 2" xfId="3281" xr:uid="{00000000-0005-0000-0000-0000000D0000}"/>
    <cellStyle name="40% - Accent5 2 9 3" xfId="9964" xr:uid="{CB76DA4D-45D7-4208-A92B-D6D69CDCAD79}"/>
    <cellStyle name="40% - Accent5 3" xfId="3282" xr:uid="{00000000-0005-0000-0000-0000010D0000}"/>
    <cellStyle name="40% - Accent5 3 10" xfId="9965" xr:uid="{29A7CF04-4704-4017-AD40-CB539017DE95}"/>
    <cellStyle name="40% - Accent5 3 2" xfId="3283" xr:uid="{00000000-0005-0000-0000-0000020D0000}"/>
    <cellStyle name="40% - Accent5 3 2 2" xfId="3284" xr:uid="{00000000-0005-0000-0000-0000030D0000}"/>
    <cellStyle name="40% - Accent5 3 2 2 2" xfId="3285" xr:uid="{00000000-0005-0000-0000-0000040D0000}"/>
    <cellStyle name="40% - Accent5 3 2 2 2 2" xfId="3286" xr:uid="{00000000-0005-0000-0000-0000050D0000}"/>
    <cellStyle name="40% - Accent5 3 2 2 2 2 2" xfId="3287" xr:uid="{00000000-0005-0000-0000-0000060D0000}"/>
    <cellStyle name="40% - Accent5 3 2 2 2 2 3" xfId="9969" xr:uid="{589C64AD-D4FF-4E77-BFC7-AE6C8BC81D1A}"/>
    <cellStyle name="40% - Accent5 3 2 2 2 3" xfId="3288" xr:uid="{00000000-0005-0000-0000-0000070D0000}"/>
    <cellStyle name="40% - Accent5 3 2 2 2 4" xfId="9968" xr:uid="{A4E881B0-271A-443A-B09E-C5B243618355}"/>
    <cellStyle name="40% - Accent5 3 2 2 3" xfId="3289" xr:uid="{00000000-0005-0000-0000-0000080D0000}"/>
    <cellStyle name="40% - Accent5 3 2 2 3 2" xfId="3290" xr:uid="{00000000-0005-0000-0000-0000090D0000}"/>
    <cellStyle name="40% - Accent5 3 2 2 3 3" xfId="9970" xr:uid="{6C88DBE2-E225-4784-9D61-57A921A60BC1}"/>
    <cellStyle name="40% - Accent5 3 2 2 4" xfId="3291" xr:uid="{00000000-0005-0000-0000-00000A0D0000}"/>
    <cellStyle name="40% - Accent5 3 2 2 5" xfId="9967" xr:uid="{266A8869-3BFA-4A5F-B7F9-7A0425806856}"/>
    <cellStyle name="40% - Accent5 3 2 3" xfId="3292" xr:uid="{00000000-0005-0000-0000-00000B0D0000}"/>
    <cellStyle name="40% - Accent5 3 2 3 2" xfId="3293" xr:uid="{00000000-0005-0000-0000-00000C0D0000}"/>
    <cellStyle name="40% - Accent5 3 2 3 2 2" xfId="3294" xr:uid="{00000000-0005-0000-0000-00000D0D0000}"/>
    <cellStyle name="40% - Accent5 3 2 3 2 2 2" xfId="3295" xr:uid="{00000000-0005-0000-0000-00000E0D0000}"/>
    <cellStyle name="40% - Accent5 3 2 3 2 2 3" xfId="9973" xr:uid="{666A927A-760B-44FE-99CD-1EE85AE243CF}"/>
    <cellStyle name="40% - Accent5 3 2 3 2 3" xfId="3296" xr:uid="{00000000-0005-0000-0000-00000F0D0000}"/>
    <cellStyle name="40% - Accent5 3 2 3 2 4" xfId="9972" xr:uid="{9B7E9656-3617-4A64-B20C-2D13DE7FA6F4}"/>
    <cellStyle name="40% - Accent5 3 2 3 3" xfId="3297" xr:uid="{00000000-0005-0000-0000-0000100D0000}"/>
    <cellStyle name="40% - Accent5 3 2 3 3 2" xfId="3298" xr:uid="{00000000-0005-0000-0000-0000110D0000}"/>
    <cellStyle name="40% - Accent5 3 2 3 3 3" xfId="9974" xr:uid="{E7F02736-81EB-46B7-9322-F174EDAE33BA}"/>
    <cellStyle name="40% - Accent5 3 2 3 4" xfId="3299" xr:uid="{00000000-0005-0000-0000-0000120D0000}"/>
    <cellStyle name="40% - Accent5 3 2 3 5" xfId="9971" xr:uid="{4845F519-64CB-424E-B135-5704BA37F3D4}"/>
    <cellStyle name="40% - Accent5 3 2 4" xfId="3300" xr:uid="{00000000-0005-0000-0000-0000130D0000}"/>
    <cellStyle name="40% - Accent5 3 2 4 2" xfId="3301" xr:uid="{00000000-0005-0000-0000-0000140D0000}"/>
    <cellStyle name="40% - Accent5 3 2 4 2 2" xfId="3302" xr:uid="{00000000-0005-0000-0000-0000150D0000}"/>
    <cellStyle name="40% - Accent5 3 2 4 2 2 2" xfId="3303" xr:uid="{00000000-0005-0000-0000-0000160D0000}"/>
    <cellStyle name="40% - Accent5 3 2 4 2 2 3" xfId="9977" xr:uid="{0E9A373F-B875-49CC-8F3F-22EA8D736651}"/>
    <cellStyle name="40% - Accent5 3 2 4 2 3" xfId="3304" xr:uid="{00000000-0005-0000-0000-0000170D0000}"/>
    <cellStyle name="40% - Accent5 3 2 4 2 4" xfId="9976" xr:uid="{97354BFE-8B93-4943-9DDB-2DC969855879}"/>
    <cellStyle name="40% - Accent5 3 2 4 3" xfId="3305" xr:uid="{00000000-0005-0000-0000-0000180D0000}"/>
    <cellStyle name="40% - Accent5 3 2 4 3 2" xfId="3306" xr:uid="{00000000-0005-0000-0000-0000190D0000}"/>
    <cellStyle name="40% - Accent5 3 2 4 3 3" xfId="9978" xr:uid="{AD881EE3-1987-4661-9A06-096E387842A4}"/>
    <cellStyle name="40% - Accent5 3 2 4 4" xfId="3307" xr:uid="{00000000-0005-0000-0000-00001A0D0000}"/>
    <cellStyle name="40% - Accent5 3 2 4 5" xfId="9975" xr:uid="{B43EB8EE-1250-40DA-9473-04684E8178AB}"/>
    <cellStyle name="40% - Accent5 3 2 5" xfId="3308" xr:uid="{00000000-0005-0000-0000-00001B0D0000}"/>
    <cellStyle name="40% - Accent5 3 2 5 2" xfId="3309" xr:uid="{00000000-0005-0000-0000-00001C0D0000}"/>
    <cellStyle name="40% - Accent5 3 2 5 2 2" xfId="3310" xr:uid="{00000000-0005-0000-0000-00001D0D0000}"/>
    <cellStyle name="40% - Accent5 3 2 5 2 2 2" xfId="3311" xr:uid="{00000000-0005-0000-0000-00001E0D0000}"/>
    <cellStyle name="40% - Accent5 3 2 5 2 2 3" xfId="9981" xr:uid="{BA7F1B0E-8101-4356-8939-1791A7713C59}"/>
    <cellStyle name="40% - Accent5 3 2 5 2 3" xfId="3312" xr:uid="{00000000-0005-0000-0000-00001F0D0000}"/>
    <cellStyle name="40% - Accent5 3 2 5 2 4" xfId="9980" xr:uid="{79134363-1D34-43FE-82C0-BA4A3FC6BE3F}"/>
    <cellStyle name="40% - Accent5 3 2 5 3" xfId="3313" xr:uid="{00000000-0005-0000-0000-0000200D0000}"/>
    <cellStyle name="40% - Accent5 3 2 5 3 2" xfId="3314" xr:uid="{00000000-0005-0000-0000-0000210D0000}"/>
    <cellStyle name="40% - Accent5 3 2 5 3 3" xfId="9982" xr:uid="{9E70F0F0-9683-4AD9-871E-F9D68797B35D}"/>
    <cellStyle name="40% - Accent5 3 2 5 4" xfId="3315" xr:uid="{00000000-0005-0000-0000-0000220D0000}"/>
    <cellStyle name="40% - Accent5 3 2 5 5" xfId="9979" xr:uid="{F9D23486-3CF3-447F-A2EC-83ED24BD9DEE}"/>
    <cellStyle name="40% - Accent5 3 2 6" xfId="3316" xr:uid="{00000000-0005-0000-0000-0000230D0000}"/>
    <cellStyle name="40% - Accent5 3 2 6 2" xfId="3317" xr:uid="{00000000-0005-0000-0000-0000240D0000}"/>
    <cellStyle name="40% - Accent5 3 2 6 2 2" xfId="3318" xr:uid="{00000000-0005-0000-0000-0000250D0000}"/>
    <cellStyle name="40% - Accent5 3 2 6 2 3" xfId="9984" xr:uid="{4286F06B-F1CE-4C55-A421-54A8370F9B2E}"/>
    <cellStyle name="40% - Accent5 3 2 6 3" xfId="3319" xr:uid="{00000000-0005-0000-0000-0000260D0000}"/>
    <cellStyle name="40% - Accent5 3 2 6 4" xfId="9983" xr:uid="{A6D7C4A8-C2A4-44A1-8E41-18DDDB24793F}"/>
    <cellStyle name="40% - Accent5 3 2 7" xfId="3320" xr:uid="{00000000-0005-0000-0000-0000270D0000}"/>
    <cellStyle name="40% - Accent5 3 2 7 2" xfId="3321" xr:uid="{00000000-0005-0000-0000-0000280D0000}"/>
    <cellStyle name="40% - Accent5 3 2 7 3" xfId="9985" xr:uid="{5158B390-D855-44F9-BA10-6C48905CB292}"/>
    <cellStyle name="40% - Accent5 3 2 8" xfId="3322" xr:uid="{00000000-0005-0000-0000-0000290D0000}"/>
    <cellStyle name="40% - Accent5 3 2 9" xfId="9966" xr:uid="{2474DF5F-6CA8-4F17-9123-C7059338633B}"/>
    <cellStyle name="40% - Accent5 3 3" xfId="3323" xr:uid="{00000000-0005-0000-0000-00002A0D0000}"/>
    <cellStyle name="40% - Accent5 3 3 2" xfId="3324" xr:uid="{00000000-0005-0000-0000-00002B0D0000}"/>
    <cellStyle name="40% - Accent5 3 3 2 2" xfId="3325" xr:uid="{00000000-0005-0000-0000-00002C0D0000}"/>
    <cellStyle name="40% - Accent5 3 3 2 2 2" xfId="3326" xr:uid="{00000000-0005-0000-0000-00002D0D0000}"/>
    <cellStyle name="40% - Accent5 3 3 2 2 3" xfId="9988" xr:uid="{341C0512-D490-4C02-BB7C-E259796CA1B2}"/>
    <cellStyle name="40% - Accent5 3 3 2 3" xfId="3327" xr:uid="{00000000-0005-0000-0000-00002E0D0000}"/>
    <cellStyle name="40% - Accent5 3 3 2 4" xfId="9987" xr:uid="{1A2A7084-6BD7-44F7-BC6A-D1AE3D7604BE}"/>
    <cellStyle name="40% - Accent5 3 3 3" xfId="3328" xr:uid="{00000000-0005-0000-0000-00002F0D0000}"/>
    <cellStyle name="40% - Accent5 3 3 3 2" xfId="3329" xr:uid="{00000000-0005-0000-0000-0000300D0000}"/>
    <cellStyle name="40% - Accent5 3 3 3 3" xfId="9989" xr:uid="{FDE2482D-6BA4-4CE1-BD9A-A35946CDF8B2}"/>
    <cellStyle name="40% - Accent5 3 3 4" xfId="3330" xr:uid="{00000000-0005-0000-0000-0000310D0000}"/>
    <cellStyle name="40% - Accent5 3 3 5" xfId="9986" xr:uid="{FCE257EE-EACA-4A1E-80FB-A85775597CE1}"/>
    <cellStyle name="40% - Accent5 3 4" xfId="3331" xr:uid="{00000000-0005-0000-0000-0000320D0000}"/>
    <cellStyle name="40% - Accent5 3 4 2" xfId="3332" xr:uid="{00000000-0005-0000-0000-0000330D0000}"/>
    <cellStyle name="40% - Accent5 3 4 2 2" xfId="3333" xr:uid="{00000000-0005-0000-0000-0000340D0000}"/>
    <cellStyle name="40% - Accent5 3 4 2 2 2" xfId="3334" xr:uid="{00000000-0005-0000-0000-0000350D0000}"/>
    <cellStyle name="40% - Accent5 3 4 2 2 3" xfId="9992" xr:uid="{4A88588E-42DA-4B3A-8F51-C3323AB7EC8A}"/>
    <cellStyle name="40% - Accent5 3 4 2 3" xfId="3335" xr:uid="{00000000-0005-0000-0000-0000360D0000}"/>
    <cellStyle name="40% - Accent5 3 4 2 4" xfId="9991" xr:uid="{65460B1F-2B0B-46DB-9417-6705BE953A6A}"/>
    <cellStyle name="40% - Accent5 3 4 3" xfId="3336" xr:uid="{00000000-0005-0000-0000-0000370D0000}"/>
    <cellStyle name="40% - Accent5 3 4 3 2" xfId="3337" xr:uid="{00000000-0005-0000-0000-0000380D0000}"/>
    <cellStyle name="40% - Accent5 3 4 3 3" xfId="9993" xr:uid="{E3662F95-47A6-4C71-B6B4-CB8B6369D9CC}"/>
    <cellStyle name="40% - Accent5 3 4 4" xfId="3338" xr:uid="{00000000-0005-0000-0000-0000390D0000}"/>
    <cellStyle name="40% - Accent5 3 4 5" xfId="9990" xr:uid="{9F70DE18-5644-498A-9DA7-016170AD3FF4}"/>
    <cellStyle name="40% - Accent5 3 5" xfId="3339" xr:uid="{00000000-0005-0000-0000-00003A0D0000}"/>
    <cellStyle name="40% - Accent5 3 5 2" xfId="3340" xr:uid="{00000000-0005-0000-0000-00003B0D0000}"/>
    <cellStyle name="40% - Accent5 3 5 2 2" xfId="3341" xr:uid="{00000000-0005-0000-0000-00003C0D0000}"/>
    <cellStyle name="40% - Accent5 3 5 2 2 2" xfId="3342" xr:uid="{00000000-0005-0000-0000-00003D0D0000}"/>
    <cellStyle name="40% - Accent5 3 5 2 2 3" xfId="9996" xr:uid="{FA1A710A-CF24-4E71-9BCD-2FD0545513C0}"/>
    <cellStyle name="40% - Accent5 3 5 2 3" xfId="3343" xr:uid="{00000000-0005-0000-0000-00003E0D0000}"/>
    <cellStyle name="40% - Accent5 3 5 2 4" xfId="9995" xr:uid="{0D40DA17-C424-40BE-8AC6-23FD7B5E575C}"/>
    <cellStyle name="40% - Accent5 3 5 3" xfId="3344" xr:uid="{00000000-0005-0000-0000-00003F0D0000}"/>
    <cellStyle name="40% - Accent5 3 5 3 2" xfId="3345" xr:uid="{00000000-0005-0000-0000-0000400D0000}"/>
    <cellStyle name="40% - Accent5 3 5 3 3" xfId="9997" xr:uid="{69D8D959-28A5-41F6-BD70-EDBB52D05C7A}"/>
    <cellStyle name="40% - Accent5 3 5 4" xfId="3346" xr:uid="{00000000-0005-0000-0000-0000410D0000}"/>
    <cellStyle name="40% - Accent5 3 5 5" xfId="9994" xr:uid="{4C017BEA-A47A-4160-A6E1-38CB3AB7ADFE}"/>
    <cellStyle name="40% - Accent5 3 6" xfId="3347" xr:uid="{00000000-0005-0000-0000-0000420D0000}"/>
    <cellStyle name="40% - Accent5 3 6 2" xfId="3348" xr:uid="{00000000-0005-0000-0000-0000430D0000}"/>
    <cellStyle name="40% - Accent5 3 6 2 2" xfId="3349" xr:uid="{00000000-0005-0000-0000-0000440D0000}"/>
    <cellStyle name="40% - Accent5 3 6 2 2 2" xfId="3350" xr:uid="{00000000-0005-0000-0000-0000450D0000}"/>
    <cellStyle name="40% - Accent5 3 6 2 2 3" xfId="10000" xr:uid="{24A6B3A7-CB96-4F48-A789-DEDAA8C2DC7D}"/>
    <cellStyle name="40% - Accent5 3 6 2 3" xfId="3351" xr:uid="{00000000-0005-0000-0000-0000460D0000}"/>
    <cellStyle name="40% - Accent5 3 6 2 4" xfId="9999" xr:uid="{BCFEB932-C05E-4C47-9F6A-B94734726D35}"/>
    <cellStyle name="40% - Accent5 3 6 3" xfId="3352" xr:uid="{00000000-0005-0000-0000-0000470D0000}"/>
    <cellStyle name="40% - Accent5 3 6 3 2" xfId="3353" xr:uid="{00000000-0005-0000-0000-0000480D0000}"/>
    <cellStyle name="40% - Accent5 3 6 3 3" xfId="10001" xr:uid="{3980C03E-8FF4-46C3-BA81-5217E003D3C0}"/>
    <cellStyle name="40% - Accent5 3 6 4" xfId="3354" xr:uid="{00000000-0005-0000-0000-0000490D0000}"/>
    <cellStyle name="40% - Accent5 3 6 5" xfId="9998" xr:uid="{CDEF6246-1051-446B-B384-5C8853EFBD50}"/>
    <cellStyle name="40% - Accent5 3 7" xfId="3355" xr:uid="{00000000-0005-0000-0000-00004A0D0000}"/>
    <cellStyle name="40% - Accent5 3 7 2" xfId="3356" xr:uid="{00000000-0005-0000-0000-00004B0D0000}"/>
    <cellStyle name="40% - Accent5 3 7 2 2" xfId="3357" xr:uid="{00000000-0005-0000-0000-00004C0D0000}"/>
    <cellStyle name="40% - Accent5 3 7 2 3" xfId="10003" xr:uid="{94EDE08A-28C9-4C19-B97E-E7BBC79E1D7A}"/>
    <cellStyle name="40% - Accent5 3 7 3" xfId="3358" xr:uid="{00000000-0005-0000-0000-00004D0D0000}"/>
    <cellStyle name="40% - Accent5 3 7 4" xfId="10002" xr:uid="{2FC4C496-C18A-46AE-A115-BEE34EEEBB97}"/>
    <cellStyle name="40% - Accent5 3 8" xfId="3359" xr:uid="{00000000-0005-0000-0000-00004E0D0000}"/>
    <cellStyle name="40% - Accent5 3 8 2" xfId="3360" xr:uid="{00000000-0005-0000-0000-00004F0D0000}"/>
    <cellStyle name="40% - Accent5 3 8 3" xfId="10004" xr:uid="{4D08784F-6BE5-4192-A1B9-E8D2EEC61113}"/>
    <cellStyle name="40% - Accent5 3 9" xfId="3361" xr:uid="{00000000-0005-0000-0000-0000500D0000}"/>
    <cellStyle name="40% - Accent5 4" xfId="3362" xr:uid="{00000000-0005-0000-0000-0000510D0000}"/>
    <cellStyle name="40% - Accent5 4 2" xfId="3363" xr:uid="{00000000-0005-0000-0000-0000520D0000}"/>
    <cellStyle name="40% - Accent5 4 2 2" xfId="3364" xr:uid="{00000000-0005-0000-0000-0000530D0000}"/>
    <cellStyle name="40% - Accent5 4 2 2 2" xfId="3365" xr:uid="{00000000-0005-0000-0000-0000540D0000}"/>
    <cellStyle name="40% - Accent5 4 2 2 2 2" xfId="3366" xr:uid="{00000000-0005-0000-0000-0000550D0000}"/>
    <cellStyle name="40% - Accent5 4 2 2 2 3" xfId="10008" xr:uid="{0C59A410-4E25-4578-93CA-F41CB8833418}"/>
    <cellStyle name="40% - Accent5 4 2 2 3" xfId="3367" xr:uid="{00000000-0005-0000-0000-0000560D0000}"/>
    <cellStyle name="40% - Accent5 4 2 2 4" xfId="10007" xr:uid="{59B5538C-9CC4-4FEC-9E4A-1D174E2FA322}"/>
    <cellStyle name="40% - Accent5 4 2 3" xfId="3368" xr:uid="{00000000-0005-0000-0000-0000570D0000}"/>
    <cellStyle name="40% - Accent5 4 2 3 2" xfId="3369" xr:uid="{00000000-0005-0000-0000-0000580D0000}"/>
    <cellStyle name="40% - Accent5 4 2 3 3" xfId="10009" xr:uid="{089D3F42-ED0C-4EFD-9B9D-2D2AC83D3308}"/>
    <cellStyle name="40% - Accent5 4 2 4" xfId="3370" xr:uid="{00000000-0005-0000-0000-0000590D0000}"/>
    <cellStyle name="40% - Accent5 4 2 5" xfId="10006" xr:uid="{2529E9EA-878A-468B-A6F2-291A074BFA6E}"/>
    <cellStyle name="40% - Accent5 4 3" xfId="3371" xr:uid="{00000000-0005-0000-0000-00005A0D0000}"/>
    <cellStyle name="40% - Accent5 4 3 2" xfId="3372" xr:uid="{00000000-0005-0000-0000-00005B0D0000}"/>
    <cellStyle name="40% - Accent5 4 3 2 2" xfId="3373" xr:uid="{00000000-0005-0000-0000-00005C0D0000}"/>
    <cellStyle name="40% - Accent5 4 3 2 2 2" xfId="3374" xr:uid="{00000000-0005-0000-0000-00005D0D0000}"/>
    <cellStyle name="40% - Accent5 4 3 2 2 3" xfId="10012" xr:uid="{0D7CED2E-BA82-4654-ABB2-6D2019E51CDD}"/>
    <cellStyle name="40% - Accent5 4 3 2 3" xfId="3375" xr:uid="{00000000-0005-0000-0000-00005E0D0000}"/>
    <cellStyle name="40% - Accent5 4 3 2 4" xfId="10011" xr:uid="{04F8FB91-C297-4C43-A164-39A0DB79A792}"/>
    <cellStyle name="40% - Accent5 4 3 3" xfId="3376" xr:uid="{00000000-0005-0000-0000-00005F0D0000}"/>
    <cellStyle name="40% - Accent5 4 3 3 2" xfId="3377" xr:uid="{00000000-0005-0000-0000-0000600D0000}"/>
    <cellStyle name="40% - Accent5 4 3 3 3" xfId="10013" xr:uid="{816E0676-D94A-44DB-9E04-FDCCB1F60F3F}"/>
    <cellStyle name="40% - Accent5 4 3 4" xfId="3378" xr:uid="{00000000-0005-0000-0000-0000610D0000}"/>
    <cellStyle name="40% - Accent5 4 3 5" xfId="10010" xr:uid="{9E9314BF-BF90-4ADA-B42C-F7101E8FD1C7}"/>
    <cellStyle name="40% - Accent5 4 4" xfId="3379" xr:uid="{00000000-0005-0000-0000-0000620D0000}"/>
    <cellStyle name="40% - Accent5 4 4 2" xfId="3380" xr:uid="{00000000-0005-0000-0000-0000630D0000}"/>
    <cellStyle name="40% - Accent5 4 4 2 2" xfId="3381" xr:uid="{00000000-0005-0000-0000-0000640D0000}"/>
    <cellStyle name="40% - Accent5 4 4 2 2 2" xfId="3382" xr:uid="{00000000-0005-0000-0000-0000650D0000}"/>
    <cellStyle name="40% - Accent5 4 4 2 2 3" xfId="10016" xr:uid="{B185A27D-8C75-46BA-8BEA-4CD0429F947B}"/>
    <cellStyle name="40% - Accent5 4 4 2 3" xfId="3383" xr:uid="{00000000-0005-0000-0000-0000660D0000}"/>
    <cellStyle name="40% - Accent5 4 4 2 4" xfId="10015" xr:uid="{C7D22C85-736B-45D1-86D4-4FD10ECC1624}"/>
    <cellStyle name="40% - Accent5 4 4 3" xfId="3384" xr:uid="{00000000-0005-0000-0000-0000670D0000}"/>
    <cellStyle name="40% - Accent5 4 4 3 2" xfId="3385" xr:uid="{00000000-0005-0000-0000-0000680D0000}"/>
    <cellStyle name="40% - Accent5 4 4 3 3" xfId="10017" xr:uid="{56385DCF-EA39-4EA5-AF0F-0F0BA7299DED}"/>
    <cellStyle name="40% - Accent5 4 4 4" xfId="3386" xr:uid="{00000000-0005-0000-0000-0000690D0000}"/>
    <cellStyle name="40% - Accent5 4 4 5" xfId="10014" xr:uid="{36FF9CCE-D054-41B8-A457-D80E64241456}"/>
    <cellStyle name="40% - Accent5 4 5" xfId="3387" xr:uid="{00000000-0005-0000-0000-00006A0D0000}"/>
    <cellStyle name="40% - Accent5 4 5 2" xfId="3388" xr:uid="{00000000-0005-0000-0000-00006B0D0000}"/>
    <cellStyle name="40% - Accent5 4 5 2 2" xfId="3389" xr:uid="{00000000-0005-0000-0000-00006C0D0000}"/>
    <cellStyle name="40% - Accent5 4 5 2 2 2" xfId="3390" xr:uid="{00000000-0005-0000-0000-00006D0D0000}"/>
    <cellStyle name="40% - Accent5 4 5 2 2 3" xfId="10020" xr:uid="{A58CA7FF-2EEE-4DC7-A587-8F96D4E0BFB2}"/>
    <cellStyle name="40% - Accent5 4 5 2 3" xfId="3391" xr:uid="{00000000-0005-0000-0000-00006E0D0000}"/>
    <cellStyle name="40% - Accent5 4 5 2 4" xfId="10019" xr:uid="{BDB500F0-D2F5-49F0-8E95-D54486ADF5BE}"/>
    <cellStyle name="40% - Accent5 4 5 3" xfId="3392" xr:uid="{00000000-0005-0000-0000-00006F0D0000}"/>
    <cellStyle name="40% - Accent5 4 5 3 2" xfId="3393" xr:uid="{00000000-0005-0000-0000-0000700D0000}"/>
    <cellStyle name="40% - Accent5 4 5 3 3" xfId="10021" xr:uid="{3A7FBB1B-9BF8-4803-8150-D9D7EF015F70}"/>
    <cellStyle name="40% - Accent5 4 5 4" xfId="3394" xr:uid="{00000000-0005-0000-0000-0000710D0000}"/>
    <cellStyle name="40% - Accent5 4 5 5" xfId="10018" xr:uid="{D73FF60C-C606-45F4-95ED-3407A32CF735}"/>
    <cellStyle name="40% - Accent5 4 6" xfId="3395" xr:uid="{00000000-0005-0000-0000-0000720D0000}"/>
    <cellStyle name="40% - Accent5 4 6 2" xfId="3396" xr:uid="{00000000-0005-0000-0000-0000730D0000}"/>
    <cellStyle name="40% - Accent5 4 6 2 2" xfId="3397" xr:uid="{00000000-0005-0000-0000-0000740D0000}"/>
    <cellStyle name="40% - Accent5 4 6 2 3" xfId="10023" xr:uid="{D6AFA98C-46B5-4016-B498-3EB3841AE617}"/>
    <cellStyle name="40% - Accent5 4 6 3" xfId="3398" xr:uid="{00000000-0005-0000-0000-0000750D0000}"/>
    <cellStyle name="40% - Accent5 4 6 4" xfId="10022" xr:uid="{C8F44B62-DE69-4B88-8391-BD381A069C19}"/>
    <cellStyle name="40% - Accent5 4 7" xfId="3399" xr:uid="{00000000-0005-0000-0000-0000760D0000}"/>
    <cellStyle name="40% - Accent5 4 7 2" xfId="3400" xr:uid="{00000000-0005-0000-0000-0000770D0000}"/>
    <cellStyle name="40% - Accent5 4 7 3" xfId="10024" xr:uid="{4C6072B0-5430-4495-A86D-62F7A83BF081}"/>
    <cellStyle name="40% - Accent5 4 8" xfId="3401" xr:uid="{00000000-0005-0000-0000-0000780D0000}"/>
    <cellStyle name="40% - Accent5 4 9" xfId="10005" xr:uid="{ED91BEFA-9479-46C6-A5B7-111FE718157A}"/>
    <cellStyle name="40% - Accent5 5" xfId="3402" xr:uid="{00000000-0005-0000-0000-0000790D0000}"/>
    <cellStyle name="40% - Accent5 5 2" xfId="3403" xr:uid="{00000000-0005-0000-0000-00007A0D0000}"/>
    <cellStyle name="40% - Accent5 5 2 2" xfId="3404" xr:uid="{00000000-0005-0000-0000-00007B0D0000}"/>
    <cellStyle name="40% - Accent5 5 2 2 2" xfId="3405" xr:uid="{00000000-0005-0000-0000-00007C0D0000}"/>
    <cellStyle name="40% - Accent5 5 2 2 3" xfId="10027" xr:uid="{BB8936FD-DBBB-4798-ABD3-44808FDAF796}"/>
    <cellStyle name="40% - Accent5 5 2 3" xfId="3406" xr:uid="{00000000-0005-0000-0000-00007D0D0000}"/>
    <cellStyle name="40% - Accent5 5 2 4" xfId="10026" xr:uid="{BABABF53-5418-4EC5-8060-C188AF8A3273}"/>
    <cellStyle name="40% - Accent5 5 3" xfId="3407" xr:uid="{00000000-0005-0000-0000-00007E0D0000}"/>
    <cellStyle name="40% - Accent5 5 3 2" xfId="3408" xr:uid="{00000000-0005-0000-0000-00007F0D0000}"/>
    <cellStyle name="40% - Accent5 5 3 3" xfId="10028" xr:uid="{8863D468-597F-40DF-ACE5-E7A69735FA6B}"/>
    <cellStyle name="40% - Accent5 5 4" xfId="3409" xr:uid="{00000000-0005-0000-0000-0000800D0000}"/>
    <cellStyle name="40% - Accent5 5 5" xfId="10025" xr:uid="{EF746DE2-4241-492D-8427-4E771C3D329A}"/>
    <cellStyle name="40% - Accent5 6" xfId="3410" xr:uid="{00000000-0005-0000-0000-0000810D0000}"/>
    <cellStyle name="40% - Accent5 6 2" xfId="3411" xr:uid="{00000000-0005-0000-0000-0000820D0000}"/>
    <cellStyle name="40% - Accent5 6 2 2" xfId="3412" xr:uid="{00000000-0005-0000-0000-0000830D0000}"/>
    <cellStyle name="40% - Accent5 6 2 2 2" xfId="3413" xr:uid="{00000000-0005-0000-0000-0000840D0000}"/>
    <cellStyle name="40% - Accent5 6 2 2 3" xfId="10031" xr:uid="{11CF2D01-2689-4D2E-9CD7-A8D60E588460}"/>
    <cellStyle name="40% - Accent5 6 2 3" xfId="3414" xr:uid="{00000000-0005-0000-0000-0000850D0000}"/>
    <cellStyle name="40% - Accent5 6 2 4" xfId="10030" xr:uid="{F16840E1-6183-4569-BBC5-307612AFD50A}"/>
    <cellStyle name="40% - Accent5 6 3" xfId="3415" xr:uid="{00000000-0005-0000-0000-0000860D0000}"/>
    <cellStyle name="40% - Accent5 6 3 2" xfId="3416" xr:uid="{00000000-0005-0000-0000-0000870D0000}"/>
    <cellStyle name="40% - Accent5 6 3 3" xfId="10032" xr:uid="{D9B1A451-B88B-4410-8C9D-68383536D1B0}"/>
    <cellStyle name="40% - Accent5 6 4" xfId="3417" xr:uid="{00000000-0005-0000-0000-0000880D0000}"/>
    <cellStyle name="40% - Accent5 6 5" xfId="10029" xr:uid="{9F68741A-7B4F-4E53-90E0-A99AFBE0083A}"/>
    <cellStyle name="40% - Accent5 7" xfId="3418" xr:uid="{00000000-0005-0000-0000-0000890D0000}"/>
    <cellStyle name="40% - Accent5 7 2" xfId="3419" xr:uid="{00000000-0005-0000-0000-00008A0D0000}"/>
    <cellStyle name="40% - Accent5 7 2 2" xfId="3420" xr:uid="{00000000-0005-0000-0000-00008B0D0000}"/>
    <cellStyle name="40% - Accent5 7 2 2 2" xfId="3421" xr:uid="{00000000-0005-0000-0000-00008C0D0000}"/>
    <cellStyle name="40% - Accent5 7 2 2 3" xfId="10035" xr:uid="{45171DAB-EA53-41C0-8E0B-63B94EAEE7AD}"/>
    <cellStyle name="40% - Accent5 7 2 3" xfId="3422" xr:uid="{00000000-0005-0000-0000-00008D0D0000}"/>
    <cellStyle name="40% - Accent5 7 2 4" xfId="10034" xr:uid="{87BFBA1F-39F8-4293-9174-0BC388D8D117}"/>
    <cellStyle name="40% - Accent5 7 3" xfId="3423" xr:uid="{00000000-0005-0000-0000-00008E0D0000}"/>
    <cellStyle name="40% - Accent5 7 3 2" xfId="3424" xr:uid="{00000000-0005-0000-0000-00008F0D0000}"/>
    <cellStyle name="40% - Accent5 7 3 3" xfId="10036" xr:uid="{76287533-0499-4135-96F8-A0E8E5758719}"/>
    <cellStyle name="40% - Accent5 7 4" xfId="3425" xr:uid="{00000000-0005-0000-0000-0000900D0000}"/>
    <cellStyle name="40% - Accent5 7 5" xfId="10033" xr:uid="{2A235C2D-013E-481E-829A-1B6B4D7B190F}"/>
    <cellStyle name="40% - Accent5 8" xfId="3426" xr:uid="{00000000-0005-0000-0000-0000910D0000}"/>
    <cellStyle name="40% - Accent5 8 2" xfId="3427" xr:uid="{00000000-0005-0000-0000-0000920D0000}"/>
    <cellStyle name="40% - Accent5 8 2 2" xfId="3428" xr:uid="{00000000-0005-0000-0000-0000930D0000}"/>
    <cellStyle name="40% - Accent5 8 2 2 2" xfId="3429" xr:uid="{00000000-0005-0000-0000-0000940D0000}"/>
    <cellStyle name="40% - Accent5 8 2 2 3" xfId="10039" xr:uid="{84F72376-A780-4229-AF5B-4F81DE326EA5}"/>
    <cellStyle name="40% - Accent5 8 2 3" xfId="3430" xr:uid="{00000000-0005-0000-0000-0000950D0000}"/>
    <cellStyle name="40% - Accent5 8 2 4" xfId="10038" xr:uid="{7734247D-1B2A-433B-BF44-AACAAECC8FCB}"/>
    <cellStyle name="40% - Accent5 8 3" xfId="3431" xr:uid="{00000000-0005-0000-0000-0000960D0000}"/>
    <cellStyle name="40% - Accent5 8 3 2" xfId="3432" xr:uid="{00000000-0005-0000-0000-0000970D0000}"/>
    <cellStyle name="40% - Accent5 8 3 3" xfId="10040" xr:uid="{033B394D-BA69-4490-809E-CD215A26FEAF}"/>
    <cellStyle name="40% - Accent5 8 4" xfId="3433" xr:uid="{00000000-0005-0000-0000-0000980D0000}"/>
    <cellStyle name="40% - Accent5 8 5" xfId="10037" xr:uid="{C5DC91FC-6E28-4AD6-951D-5AB9BFBD8D47}"/>
    <cellStyle name="40% - Accent6 2" xfId="3434" xr:uid="{00000000-0005-0000-0000-0000990D0000}"/>
    <cellStyle name="40% - Accent6 2 10" xfId="3435" xr:uid="{00000000-0005-0000-0000-00009A0D0000}"/>
    <cellStyle name="40% - Accent6 2 11" xfId="10041" xr:uid="{B0F107AF-2C12-4A1F-AD1A-0B5FF3850D83}"/>
    <cellStyle name="40% - Accent6 2 2" xfId="3436" xr:uid="{00000000-0005-0000-0000-00009B0D0000}"/>
    <cellStyle name="40% - Accent6 2 2 10" xfId="10042" xr:uid="{D54E1D21-EB9E-492C-9AFD-07C8668EA8A0}"/>
    <cellStyle name="40% - Accent6 2 2 2" xfId="3437" xr:uid="{00000000-0005-0000-0000-00009C0D0000}"/>
    <cellStyle name="40% - Accent6 2 2 2 2" xfId="3438" xr:uid="{00000000-0005-0000-0000-00009D0D0000}"/>
    <cellStyle name="40% - Accent6 2 2 2 2 2" xfId="3439" xr:uid="{00000000-0005-0000-0000-00009E0D0000}"/>
    <cellStyle name="40% - Accent6 2 2 2 2 2 2" xfId="3440" xr:uid="{00000000-0005-0000-0000-00009F0D0000}"/>
    <cellStyle name="40% - Accent6 2 2 2 2 2 2 2" xfId="3441" xr:uid="{00000000-0005-0000-0000-0000A00D0000}"/>
    <cellStyle name="40% - Accent6 2 2 2 2 2 2 3" xfId="10046" xr:uid="{B4CD3489-5914-4105-B3EB-4E39C0D41496}"/>
    <cellStyle name="40% - Accent6 2 2 2 2 2 3" xfId="3442" xr:uid="{00000000-0005-0000-0000-0000A10D0000}"/>
    <cellStyle name="40% - Accent6 2 2 2 2 2 4" xfId="10045" xr:uid="{2A9C22EF-06B4-462C-BB88-DA1F880C4523}"/>
    <cellStyle name="40% - Accent6 2 2 2 2 3" xfId="3443" xr:uid="{00000000-0005-0000-0000-0000A20D0000}"/>
    <cellStyle name="40% - Accent6 2 2 2 2 3 2" xfId="3444" xr:uid="{00000000-0005-0000-0000-0000A30D0000}"/>
    <cellStyle name="40% - Accent6 2 2 2 2 3 3" xfId="10047" xr:uid="{4069F511-DF1A-41F5-9AC5-6502733DC90F}"/>
    <cellStyle name="40% - Accent6 2 2 2 2 4" xfId="3445" xr:uid="{00000000-0005-0000-0000-0000A40D0000}"/>
    <cellStyle name="40% - Accent6 2 2 2 2 5" xfId="10044" xr:uid="{E3D95FF8-54BD-48D2-B986-B33CE45193FF}"/>
    <cellStyle name="40% - Accent6 2 2 2 3" xfId="3446" xr:uid="{00000000-0005-0000-0000-0000A50D0000}"/>
    <cellStyle name="40% - Accent6 2 2 2 3 2" xfId="3447" xr:uid="{00000000-0005-0000-0000-0000A60D0000}"/>
    <cellStyle name="40% - Accent6 2 2 2 3 2 2" xfId="3448" xr:uid="{00000000-0005-0000-0000-0000A70D0000}"/>
    <cellStyle name="40% - Accent6 2 2 2 3 2 2 2" xfId="3449" xr:uid="{00000000-0005-0000-0000-0000A80D0000}"/>
    <cellStyle name="40% - Accent6 2 2 2 3 2 2 3" xfId="10050" xr:uid="{17FF3730-494D-45E9-AC4A-36613443E008}"/>
    <cellStyle name="40% - Accent6 2 2 2 3 2 3" xfId="3450" xr:uid="{00000000-0005-0000-0000-0000A90D0000}"/>
    <cellStyle name="40% - Accent6 2 2 2 3 2 4" xfId="10049" xr:uid="{8A8EA8CB-0C41-4E19-97A4-4539CC8732BF}"/>
    <cellStyle name="40% - Accent6 2 2 2 3 3" xfId="3451" xr:uid="{00000000-0005-0000-0000-0000AA0D0000}"/>
    <cellStyle name="40% - Accent6 2 2 2 3 3 2" xfId="3452" xr:uid="{00000000-0005-0000-0000-0000AB0D0000}"/>
    <cellStyle name="40% - Accent6 2 2 2 3 3 3" xfId="10051" xr:uid="{BBCAFBAC-B51D-49DF-8600-7D973F5DB444}"/>
    <cellStyle name="40% - Accent6 2 2 2 3 4" xfId="3453" xr:uid="{00000000-0005-0000-0000-0000AC0D0000}"/>
    <cellStyle name="40% - Accent6 2 2 2 3 5" xfId="10048" xr:uid="{C01A3132-A074-4D0C-91BD-0CA5A3D45B2C}"/>
    <cellStyle name="40% - Accent6 2 2 2 4" xfId="3454" xr:uid="{00000000-0005-0000-0000-0000AD0D0000}"/>
    <cellStyle name="40% - Accent6 2 2 2 4 2" xfId="3455" xr:uid="{00000000-0005-0000-0000-0000AE0D0000}"/>
    <cellStyle name="40% - Accent6 2 2 2 4 2 2" xfId="3456" xr:uid="{00000000-0005-0000-0000-0000AF0D0000}"/>
    <cellStyle name="40% - Accent6 2 2 2 4 2 2 2" xfId="3457" xr:uid="{00000000-0005-0000-0000-0000B00D0000}"/>
    <cellStyle name="40% - Accent6 2 2 2 4 2 2 3" xfId="10054" xr:uid="{8E314E29-9A4E-46F3-9B06-A26EA3B6051E}"/>
    <cellStyle name="40% - Accent6 2 2 2 4 2 3" xfId="3458" xr:uid="{00000000-0005-0000-0000-0000B10D0000}"/>
    <cellStyle name="40% - Accent6 2 2 2 4 2 4" xfId="10053" xr:uid="{71972810-ABCB-49C8-A64B-5600EBCAE046}"/>
    <cellStyle name="40% - Accent6 2 2 2 4 3" xfId="3459" xr:uid="{00000000-0005-0000-0000-0000B20D0000}"/>
    <cellStyle name="40% - Accent6 2 2 2 4 3 2" xfId="3460" xr:uid="{00000000-0005-0000-0000-0000B30D0000}"/>
    <cellStyle name="40% - Accent6 2 2 2 4 3 3" xfId="10055" xr:uid="{61D69F3A-AF66-44F7-B59B-1F2E6D3B32A7}"/>
    <cellStyle name="40% - Accent6 2 2 2 4 4" xfId="3461" xr:uid="{00000000-0005-0000-0000-0000B40D0000}"/>
    <cellStyle name="40% - Accent6 2 2 2 4 5" xfId="10052" xr:uid="{4625E38A-3095-488F-AF85-5C9013E8FFE0}"/>
    <cellStyle name="40% - Accent6 2 2 2 5" xfId="3462" xr:uid="{00000000-0005-0000-0000-0000B50D0000}"/>
    <cellStyle name="40% - Accent6 2 2 2 5 2" xfId="3463" xr:uid="{00000000-0005-0000-0000-0000B60D0000}"/>
    <cellStyle name="40% - Accent6 2 2 2 5 2 2" xfId="3464" xr:uid="{00000000-0005-0000-0000-0000B70D0000}"/>
    <cellStyle name="40% - Accent6 2 2 2 5 2 2 2" xfId="3465" xr:uid="{00000000-0005-0000-0000-0000B80D0000}"/>
    <cellStyle name="40% - Accent6 2 2 2 5 2 2 3" xfId="10058" xr:uid="{1EFECB38-B669-45A6-A8A5-2DC18D291B5B}"/>
    <cellStyle name="40% - Accent6 2 2 2 5 2 3" xfId="3466" xr:uid="{00000000-0005-0000-0000-0000B90D0000}"/>
    <cellStyle name="40% - Accent6 2 2 2 5 2 4" xfId="10057" xr:uid="{C81A3A4F-02BF-4A8B-B1E9-9A413B8AC85C}"/>
    <cellStyle name="40% - Accent6 2 2 2 5 3" xfId="3467" xr:uid="{00000000-0005-0000-0000-0000BA0D0000}"/>
    <cellStyle name="40% - Accent6 2 2 2 5 3 2" xfId="3468" xr:uid="{00000000-0005-0000-0000-0000BB0D0000}"/>
    <cellStyle name="40% - Accent6 2 2 2 5 3 3" xfId="10059" xr:uid="{CDCAFCA2-FDE9-4187-AC0A-ADF0379D7909}"/>
    <cellStyle name="40% - Accent6 2 2 2 5 4" xfId="3469" xr:uid="{00000000-0005-0000-0000-0000BC0D0000}"/>
    <cellStyle name="40% - Accent6 2 2 2 5 5" xfId="10056" xr:uid="{15CC6A75-5114-47A2-A34D-41343B1F0194}"/>
    <cellStyle name="40% - Accent6 2 2 2 6" xfId="3470" xr:uid="{00000000-0005-0000-0000-0000BD0D0000}"/>
    <cellStyle name="40% - Accent6 2 2 2 6 2" xfId="3471" xr:uid="{00000000-0005-0000-0000-0000BE0D0000}"/>
    <cellStyle name="40% - Accent6 2 2 2 6 2 2" xfId="3472" xr:uid="{00000000-0005-0000-0000-0000BF0D0000}"/>
    <cellStyle name="40% - Accent6 2 2 2 6 2 3" xfId="10061" xr:uid="{BA4C791A-B1AA-45A4-8206-36D5BF7878E4}"/>
    <cellStyle name="40% - Accent6 2 2 2 6 3" xfId="3473" xr:uid="{00000000-0005-0000-0000-0000C00D0000}"/>
    <cellStyle name="40% - Accent6 2 2 2 6 4" xfId="10060" xr:uid="{351A8C22-99A5-4C67-96B7-0F08465D09C0}"/>
    <cellStyle name="40% - Accent6 2 2 2 7" xfId="3474" xr:uid="{00000000-0005-0000-0000-0000C10D0000}"/>
    <cellStyle name="40% - Accent6 2 2 2 7 2" xfId="3475" xr:uid="{00000000-0005-0000-0000-0000C20D0000}"/>
    <cellStyle name="40% - Accent6 2 2 2 7 3" xfId="10062" xr:uid="{04E0221E-005D-4BB7-A020-838429DDB541}"/>
    <cellStyle name="40% - Accent6 2 2 2 8" xfId="3476" xr:uid="{00000000-0005-0000-0000-0000C30D0000}"/>
    <cellStyle name="40% - Accent6 2 2 2 9" xfId="10043" xr:uid="{34E85B83-2157-472B-951C-9BE691C4BE84}"/>
    <cellStyle name="40% - Accent6 2 2 3" xfId="3477" xr:uid="{00000000-0005-0000-0000-0000C40D0000}"/>
    <cellStyle name="40% - Accent6 2 2 3 2" xfId="3478" xr:uid="{00000000-0005-0000-0000-0000C50D0000}"/>
    <cellStyle name="40% - Accent6 2 2 3 2 2" xfId="3479" xr:uid="{00000000-0005-0000-0000-0000C60D0000}"/>
    <cellStyle name="40% - Accent6 2 2 3 2 2 2" xfId="3480" xr:uid="{00000000-0005-0000-0000-0000C70D0000}"/>
    <cellStyle name="40% - Accent6 2 2 3 2 2 3" xfId="10065" xr:uid="{A1C37875-3D1A-4547-9010-0A2202890D10}"/>
    <cellStyle name="40% - Accent6 2 2 3 2 3" xfId="3481" xr:uid="{00000000-0005-0000-0000-0000C80D0000}"/>
    <cellStyle name="40% - Accent6 2 2 3 2 4" xfId="10064" xr:uid="{073E7789-76C6-4D9A-B46A-BAC8FDE05E57}"/>
    <cellStyle name="40% - Accent6 2 2 3 3" xfId="3482" xr:uid="{00000000-0005-0000-0000-0000C90D0000}"/>
    <cellStyle name="40% - Accent6 2 2 3 3 2" xfId="3483" xr:uid="{00000000-0005-0000-0000-0000CA0D0000}"/>
    <cellStyle name="40% - Accent6 2 2 3 3 3" xfId="10066" xr:uid="{FDE1F9DC-5109-4B92-8470-FC1B08A150C4}"/>
    <cellStyle name="40% - Accent6 2 2 3 4" xfId="3484" xr:uid="{00000000-0005-0000-0000-0000CB0D0000}"/>
    <cellStyle name="40% - Accent6 2 2 3 5" xfId="10063" xr:uid="{9051914E-19ED-4BEE-AAE5-41802D1816C7}"/>
    <cellStyle name="40% - Accent6 2 2 4" xfId="3485" xr:uid="{00000000-0005-0000-0000-0000CC0D0000}"/>
    <cellStyle name="40% - Accent6 2 2 4 2" xfId="3486" xr:uid="{00000000-0005-0000-0000-0000CD0D0000}"/>
    <cellStyle name="40% - Accent6 2 2 4 2 2" xfId="3487" xr:uid="{00000000-0005-0000-0000-0000CE0D0000}"/>
    <cellStyle name="40% - Accent6 2 2 4 2 2 2" xfId="3488" xr:uid="{00000000-0005-0000-0000-0000CF0D0000}"/>
    <cellStyle name="40% - Accent6 2 2 4 2 2 3" xfId="10069" xr:uid="{87DA59D1-B038-4778-A27B-6AEC5C04F931}"/>
    <cellStyle name="40% - Accent6 2 2 4 2 3" xfId="3489" xr:uid="{00000000-0005-0000-0000-0000D00D0000}"/>
    <cellStyle name="40% - Accent6 2 2 4 2 4" xfId="10068" xr:uid="{6072AB4C-F4AA-4D82-A251-5ED0ED6D9F3F}"/>
    <cellStyle name="40% - Accent6 2 2 4 3" xfId="3490" xr:uid="{00000000-0005-0000-0000-0000D10D0000}"/>
    <cellStyle name="40% - Accent6 2 2 4 3 2" xfId="3491" xr:uid="{00000000-0005-0000-0000-0000D20D0000}"/>
    <cellStyle name="40% - Accent6 2 2 4 3 3" xfId="10070" xr:uid="{A4B7458D-307A-4FD9-9C52-3B543E430354}"/>
    <cellStyle name="40% - Accent6 2 2 4 4" xfId="3492" xr:uid="{00000000-0005-0000-0000-0000D30D0000}"/>
    <cellStyle name="40% - Accent6 2 2 4 5" xfId="10067" xr:uid="{CA1C3EA5-9C7B-4F91-9EC1-9C66EBF40B31}"/>
    <cellStyle name="40% - Accent6 2 2 5" xfId="3493" xr:uid="{00000000-0005-0000-0000-0000D40D0000}"/>
    <cellStyle name="40% - Accent6 2 2 5 2" xfId="3494" xr:uid="{00000000-0005-0000-0000-0000D50D0000}"/>
    <cellStyle name="40% - Accent6 2 2 5 2 2" xfId="3495" xr:uid="{00000000-0005-0000-0000-0000D60D0000}"/>
    <cellStyle name="40% - Accent6 2 2 5 2 2 2" xfId="3496" xr:uid="{00000000-0005-0000-0000-0000D70D0000}"/>
    <cellStyle name="40% - Accent6 2 2 5 2 2 3" xfId="10073" xr:uid="{2775D940-8E21-4DE4-9B51-867538F56A79}"/>
    <cellStyle name="40% - Accent6 2 2 5 2 3" xfId="3497" xr:uid="{00000000-0005-0000-0000-0000D80D0000}"/>
    <cellStyle name="40% - Accent6 2 2 5 2 4" xfId="10072" xr:uid="{F6797D6B-B514-4C1F-A43E-E6A659938C2C}"/>
    <cellStyle name="40% - Accent6 2 2 5 3" xfId="3498" xr:uid="{00000000-0005-0000-0000-0000D90D0000}"/>
    <cellStyle name="40% - Accent6 2 2 5 3 2" xfId="3499" xr:uid="{00000000-0005-0000-0000-0000DA0D0000}"/>
    <cellStyle name="40% - Accent6 2 2 5 3 3" xfId="10074" xr:uid="{41EE4A88-845A-4D52-860E-EFB9132B2C8F}"/>
    <cellStyle name="40% - Accent6 2 2 5 4" xfId="3500" xr:uid="{00000000-0005-0000-0000-0000DB0D0000}"/>
    <cellStyle name="40% - Accent6 2 2 5 5" xfId="10071" xr:uid="{5BF23C00-97DB-478C-B2DD-69904125A8C7}"/>
    <cellStyle name="40% - Accent6 2 2 6" xfId="3501" xr:uid="{00000000-0005-0000-0000-0000DC0D0000}"/>
    <cellStyle name="40% - Accent6 2 2 6 2" xfId="3502" xr:uid="{00000000-0005-0000-0000-0000DD0D0000}"/>
    <cellStyle name="40% - Accent6 2 2 6 2 2" xfId="3503" xr:uid="{00000000-0005-0000-0000-0000DE0D0000}"/>
    <cellStyle name="40% - Accent6 2 2 6 2 2 2" xfId="3504" xr:uid="{00000000-0005-0000-0000-0000DF0D0000}"/>
    <cellStyle name="40% - Accent6 2 2 6 2 2 3" xfId="10077" xr:uid="{FAE1EE85-C2AD-428D-9A61-7EC9FE29AF73}"/>
    <cellStyle name="40% - Accent6 2 2 6 2 3" xfId="3505" xr:uid="{00000000-0005-0000-0000-0000E00D0000}"/>
    <cellStyle name="40% - Accent6 2 2 6 2 4" xfId="10076" xr:uid="{52BE5AD9-0D66-46FE-9501-18D6B96A9A76}"/>
    <cellStyle name="40% - Accent6 2 2 6 3" xfId="3506" xr:uid="{00000000-0005-0000-0000-0000E10D0000}"/>
    <cellStyle name="40% - Accent6 2 2 6 3 2" xfId="3507" xr:uid="{00000000-0005-0000-0000-0000E20D0000}"/>
    <cellStyle name="40% - Accent6 2 2 6 3 3" xfId="10078" xr:uid="{0235595C-D34A-43C4-95B8-CE0D67664C57}"/>
    <cellStyle name="40% - Accent6 2 2 6 4" xfId="3508" xr:uid="{00000000-0005-0000-0000-0000E30D0000}"/>
    <cellStyle name="40% - Accent6 2 2 6 5" xfId="10075" xr:uid="{0DECB27D-23F4-4F2C-9D99-722310E546C1}"/>
    <cellStyle name="40% - Accent6 2 2 7" xfId="3509" xr:uid="{00000000-0005-0000-0000-0000E40D0000}"/>
    <cellStyle name="40% - Accent6 2 2 7 2" xfId="3510" xr:uid="{00000000-0005-0000-0000-0000E50D0000}"/>
    <cellStyle name="40% - Accent6 2 2 7 2 2" xfId="3511" xr:uid="{00000000-0005-0000-0000-0000E60D0000}"/>
    <cellStyle name="40% - Accent6 2 2 7 2 3" xfId="10080" xr:uid="{3545F905-86B9-4CEF-8AAB-646A6702DD07}"/>
    <cellStyle name="40% - Accent6 2 2 7 3" xfId="3512" xr:uid="{00000000-0005-0000-0000-0000E70D0000}"/>
    <cellStyle name="40% - Accent6 2 2 7 4" xfId="10079" xr:uid="{042851CB-1F5A-4FA5-8122-B08718662696}"/>
    <cellStyle name="40% - Accent6 2 2 8" xfId="3513" xr:uid="{00000000-0005-0000-0000-0000E80D0000}"/>
    <cellStyle name="40% - Accent6 2 2 8 2" xfId="3514" xr:uid="{00000000-0005-0000-0000-0000E90D0000}"/>
    <cellStyle name="40% - Accent6 2 2 8 3" xfId="10081" xr:uid="{E95EFB63-E909-4130-A1AE-1A0361CA685F}"/>
    <cellStyle name="40% - Accent6 2 2 9" xfId="3515" xr:uid="{00000000-0005-0000-0000-0000EA0D0000}"/>
    <cellStyle name="40% - Accent6 2 3" xfId="3516" xr:uid="{00000000-0005-0000-0000-0000EB0D0000}"/>
    <cellStyle name="40% - Accent6 2 3 2" xfId="3517" xr:uid="{00000000-0005-0000-0000-0000EC0D0000}"/>
    <cellStyle name="40% - Accent6 2 3 2 2" xfId="3518" xr:uid="{00000000-0005-0000-0000-0000ED0D0000}"/>
    <cellStyle name="40% - Accent6 2 3 2 2 2" xfId="3519" xr:uid="{00000000-0005-0000-0000-0000EE0D0000}"/>
    <cellStyle name="40% - Accent6 2 3 2 2 2 2" xfId="3520" xr:uid="{00000000-0005-0000-0000-0000EF0D0000}"/>
    <cellStyle name="40% - Accent6 2 3 2 2 2 3" xfId="10085" xr:uid="{633DEB78-382D-44CD-90DB-9078198EFDB8}"/>
    <cellStyle name="40% - Accent6 2 3 2 2 3" xfId="3521" xr:uid="{00000000-0005-0000-0000-0000F00D0000}"/>
    <cellStyle name="40% - Accent6 2 3 2 2 4" xfId="10084" xr:uid="{9F3F41E2-5EC4-46AB-A854-9D1A15F0F1F1}"/>
    <cellStyle name="40% - Accent6 2 3 2 3" xfId="3522" xr:uid="{00000000-0005-0000-0000-0000F10D0000}"/>
    <cellStyle name="40% - Accent6 2 3 2 3 2" xfId="3523" xr:uid="{00000000-0005-0000-0000-0000F20D0000}"/>
    <cellStyle name="40% - Accent6 2 3 2 3 3" xfId="10086" xr:uid="{F7E464E9-2E97-44F4-BD8C-9F559DB01980}"/>
    <cellStyle name="40% - Accent6 2 3 2 4" xfId="3524" xr:uid="{00000000-0005-0000-0000-0000F30D0000}"/>
    <cellStyle name="40% - Accent6 2 3 2 5" xfId="10083" xr:uid="{55D7C855-4E95-4B1E-A70D-08E9D0BE59EC}"/>
    <cellStyle name="40% - Accent6 2 3 3" xfId="3525" xr:uid="{00000000-0005-0000-0000-0000F40D0000}"/>
    <cellStyle name="40% - Accent6 2 3 3 2" xfId="3526" xr:uid="{00000000-0005-0000-0000-0000F50D0000}"/>
    <cellStyle name="40% - Accent6 2 3 3 2 2" xfId="3527" xr:uid="{00000000-0005-0000-0000-0000F60D0000}"/>
    <cellStyle name="40% - Accent6 2 3 3 2 2 2" xfId="3528" xr:uid="{00000000-0005-0000-0000-0000F70D0000}"/>
    <cellStyle name="40% - Accent6 2 3 3 2 2 3" xfId="10089" xr:uid="{2FF819EE-A42A-48FC-9E1A-77B8BCC123AD}"/>
    <cellStyle name="40% - Accent6 2 3 3 2 3" xfId="3529" xr:uid="{00000000-0005-0000-0000-0000F80D0000}"/>
    <cellStyle name="40% - Accent6 2 3 3 2 4" xfId="10088" xr:uid="{AE4E0058-C531-4C59-9EC2-BF71EDEC44B4}"/>
    <cellStyle name="40% - Accent6 2 3 3 3" xfId="3530" xr:uid="{00000000-0005-0000-0000-0000F90D0000}"/>
    <cellStyle name="40% - Accent6 2 3 3 3 2" xfId="3531" xr:uid="{00000000-0005-0000-0000-0000FA0D0000}"/>
    <cellStyle name="40% - Accent6 2 3 3 3 3" xfId="10090" xr:uid="{DAA0486B-163C-49A4-AFD8-DBB42971D6EF}"/>
    <cellStyle name="40% - Accent6 2 3 3 4" xfId="3532" xr:uid="{00000000-0005-0000-0000-0000FB0D0000}"/>
    <cellStyle name="40% - Accent6 2 3 3 5" xfId="10087" xr:uid="{F06E497C-2117-4D94-A1D2-C8B778D26E78}"/>
    <cellStyle name="40% - Accent6 2 3 4" xfId="3533" xr:uid="{00000000-0005-0000-0000-0000FC0D0000}"/>
    <cellStyle name="40% - Accent6 2 3 4 2" xfId="3534" xr:uid="{00000000-0005-0000-0000-0000FD0D0000}"/>
    <cellStyle name="40% - Accent6 2 3 4 2 2" xfId="3535" xr:uid="{00000000-0005-0000-0000-0000FE0D0000}"/>
    <cellStyle name="40% - Accent6 2 3 4 2 2 2" xfId="3536" xr:uid="{00000000-0005-0000-0000-0000FF0D0000}"/>
    <cellStyle name="40% - Accent6 2 3 4 2 2 3" xfId="10093" xr:uid="{3E0302FF-E8C4-4781-9817-413A42FDC228}"/>
    <cellStyle name="40% - Accent6 2 3 4 2 3" xfId="3537" xr:uid="{00000000-0005-0000-0000-0000000E0000}"/>
    <cellStyle name="40% - Accent6 2 3 4 2 4" xfId="10092" xr:uid="{0BAFCB4F-4108-4681-932B-373480231521}"/>
    <cellStyle name="40% - Accent6 2 3 4 3" xfId="3538" xr:uid="{00000000-0005-0000-0000-0000010E0000}"/>
    <cellStyle name="40% - Accent6 2 3 4 3 2" xfId="3539" xr:uid="{00000000-0005-0000-0000-0000020E0000}"/>
    <cellStyle name="40% - Accent6 2 3 4 3 3" xfId="10094" xr:uid="{F6BD7DC4-9356-49DD-AE9B-8F582C7917D3}"/>
    <cellStyle name="40% - Accent6 2 3 4 4" xfId="3540" xr:uid="{00000000-0005-0000-0000-0000030E0000}"/>
    <cellStyle name="40% - Accent6 2 3 4 5" xfId="10091" xr:uid="{9F8043C6-BC66-47E9-9267-72B9FCD14D17}"/>
    <cellStyle name="40% - Accent6 2 3 5" xfId="3541" xr:uid="{00000000-0005-0000-0000-0000040E0000}"/>
    <cellStyle name="40% - Accent6 2 3 5 2" xfId="3542" xr:uid="{00000000-0005-0000-0000-0000050E0000}"/>
    <cellStyle name="40% - Accent6 2 3 5 2 2" xfId="3543" xr:uid="{00000000-0005-0000-0000-0000060E0000}"/>
    <cellStyle name="40% - Accent6 2 3 5 2 2 2" xfId="3544" xr:uid="{00000000-0005-0000-0000-0000070E0000}"/>
    <cellStyle name="40% - Accent6 2 3 5 2 2 3" xfId="10097" xr:uid="{DEE40B18-3445-4C53-ACA5-52BF379130F7}"/>
    <cellStyle name="40% - Accent6 2 3 5 2 3" xfId="3545" xr:uid="{00000000-0005-0000-0000-0000080E0000}"/>
    <cellStyle name="40% - Accent6 2 3 5 2 4" xfId="10096" xr:uid="{5DE93BE0-36C3-46F7-9D1A-A2D31D75F375}"/>
    <cellStyle name="40% - Accent6 2 3 5 3" xfId="3546" xr:uid="{00000000-0005-0000-0000-0000090E0000}"/>
    <cellStyle name="40% - Accent6 2 3 5 3 2" xfId="3547" xr:uid="{00000000-0005-0000-0000-00000A0E0000}"/>
    <cellStyle name="40% - Accent6 2 3 5 3 3" xfId="10098" xr:uid="{3B2CF3A8-7981-4D23-8A35-2C1A84BB76B3}"/>
    <cellStyle name="40% - Accent6 2 3 5 4" xfId="3548" xr:uid="{00000000-0005-0000-0000-00000B0E0000}"/>
    <cellStyle name="40% - Accent6 2 3 5 5" xfId="10095" xr:uid="{EB997120-4FD7-4EEE-924E-ED151888124F}"/>
    <cellStyle name="40% - Accent6 2 3 6" xfId="3549" xr:uid="{00000000-0005-0000-0000-00000C0E0000}"/>
    <cellStyle name="40% - Accent6 2 3 6 2" xfId="3550" xr:uid="{00000000-0005-0000-0000-00000D0E0000}"/>
    <cellStyle name="40% - Accent6 2 3 6 2 2" xfId="3551" xr:uid="{00000000-0005-0000-0000-00000E0E0000}"/>
    <cellStyle name="40% - Accent6 2 3 6 2 3" xfId="10100" xr:uid="{C998FB94-5A16-4A4B-A0BD-AB9FFBF40E74}"/>
    <cellStyle name="40% - Accent6 2 3 6 3" xfId="3552" xr:uid="{00000000-0005-0000-0000-00000F0E0000}"/>
    <cellStyle name="40% - Accent6 2 3 6 4" xfId="10099" xr:uid="{6B1C6022-1BDA-46C7-B21A-F1B500514891}"/>
    <cellStyle name="40% - Accent6 2 3 7" xfId="3553" xr:uid="{00000000-0005-0000-0000-0000100E0000}"/>
    <cellStyle name="40% - Accent6 2 3 7 2" xfId="3554" xr:uid="{00000000-0005-0000-0000-0000110E0000}"/>
    <cellStyle name="40% - Accent6 2 3 7 3" xfId="10101" xr:uid="{1D9DB453-14F5-41A5-B43F-4AFD85BC4FE7}"/>
    <cellStyle name="40% - Accent6 2 3 8" xfId="3555" xr:uid="{00000000-0005-0000-0000-0000120E0000}"/>
    <cellStyle name="40% - Accent6 2 3 9" xfId="10082" xr:uid="{B05AE622-EC80-4E64-B539-8CADE591D2FF}"/>
    <cellStyle name="40% - Accent6 2 4" xfId="3556" xr:uid="{00000000-0005-0000-0000-0000130E0000}"/>
    <cellStyle name="40% - Accent6 2 4 2" xfId="3557" xr:uid="{00000000-0005-0000-0000-0000140E0000}"/>
    <cellStyle name="40% - Accent6 2 4 2 2" xfId="3558" xr:uid="{00000000-0005-0000-0000-0000150E0000}"/>
    <cellStyle name="40% - Accent6 2 4 2 2 2" xfId="3559" xr:uid="{00000000-0005-0000-0000-0000160E0000}"/>
    <cellStyle name="40% - Accent6 2 4 2 2 3" xfId="10104" xr:uid="{981DF97D-B67B-4868-A2AC-91AAD4549771}"/>
    <cellStyle name="40% - Accent6 2 4 2 3" xfId="3560" xr:uid="{00000000-0005-0000-0000-0000170E0000}"/>
    <cellStyle name="40% - Accent6 2 4 2 4" xfId="10103" xr:uid="{5D437A08-AC98-4DF1-A09A-1B735D69953C}"/>
    <cellStyle name="40% - Accent6 2 4 3" xfId="3561" xr:uid="{00000000-0005-0000-0000-0000180E0000}"/>
    <cellStyle name="40% - Accent6 2 4 3 2" xfId="3562" xr:uid="{00000000-0005-0000-0000-0000190E0000}"/>
    <cellStyle name="40% - Accent6 2 4 3 3" xfId="10105" xr:uid="{752FAA59-98F3-43CE-9F0C-2DE640DA33D5}"/>
    <cellStyle name="40% - Accent6 2 4 4" xfId="3563" xr:uid="{00000000-0005-0000-0000-00001A0E0000}"/>
    <cellStyle name="40% - Accent6 2 4 5" xfId="10102" xr:uid="{61D02FF1-A13D-4563-A02A-F16FA4AC8575}"/>
    <cellStyle name="40% - Accent6 2 5" xfId="3564" xr:uid="{00000000-0005-0000-0000-00001B0E0000}"/>
    <cellStyle name="40% - Accent6 2 5 2" xfId="3565" xr:uid="{00000000-0005-0000-0000-00001C0E0000}"/>
    <cellStyle name="40% - Accent6 2 5 2 2" xfId="3566" xr:uid="{00000000-0005-0000-0000-00001D0E0000}"/>
    <cellStyle name="40% - Accent6 2 5 2 2 2" xfId="3567" xr:uid="{00000000-0005-0000-0000-00001E0E0000}"/>
    <cellStyle name="40% - Accent6 2 5 2 2 3" xfId="10108" xr:uid="{5D0A79CD-085F-4E44-8B73-4A516E0061E9}"/>
    <cellStyle name="40% - Accent6 2 5 2 3" xfId="3568" xr:uid="{00000000-0005-0000-0000-00001F0E0000}"/>
    <cellStyle name="40% - Accent6 2 5 2 4" xfId="10107" xr:uid="{F501F6FC-DD61-4618-BCE6-030CDAC1E7FA}"/>
    <cellStyle name="40% - Accent6 2 5 3" xfId="3569" xr:uid="{00000000-0005-0000-0000-0000200E0000}"/>
    <cellStyle name="40% - Accent6 2 5 3 2" xfId="3570" xr:uid="{00000000-0005-0000-0000-0000210E0000}"/>
    <cellStyle name="40% - Accent6 2 5 3 3" xfId="10109" xr:uid="{34E59B59-89FA-4E68-ABBC-FAA39348F27D}"/>
    <cellStyle name="40% - Accent6 2 5 4" xfId="3571" xr:uid="{00000000-0005-0000-0000-0000220E0000}"/>
    <cellStyle name="40% - Accent6 2 5 5" xfId="10106" xr:uid="{69188E4A-F1D2-492D-B2D3-6A93398C0E66}"/>
    <cellStyle name="40% - Accent6 2 6" xfId="3572" xr:uid="{00000000-0005-0000-0000-0000230E0000}"/>
    <cellStyle name="40% - Accent6 2 6 2" xfId="3573" xr:uid="{00000000-0005-0000-0000-0000240E0000}"/>
    <cellStyle name="40% - Accent6 2 6 2 2" xfId="3574" xr:uid="{00000000-0005-0000-0000-0000250E0000}"/>
    <cellStyle name="40% - Accent6 2 6 2 2 2" xfId="3575" xr:uid="{00000000-0005-0000-0000-0000260E0000}"/>
    <cellStyle name="40% - Accent6 2 6 2 2 3" xfId="10112" xr:uid="{F15463B4-9B9E-4906-9F6E-1810D28CDEEB}"/>
    <cellStyle name="40% - Accent6 2 6 2 3" xfId="3576" xr:uid="{00000000-0005-0000-0000-0000270E0000}"/>
    <cellStyle name="40% - Accent6 2 6 2 4" xfId="10111" xr:uid="{44B291AE-31F6-4267-9A6C-F91FE36D29F1}"/>
    <cellStyle name="40% - Accent6 2 6 3" xfId="3577" xr:uid="{00000000-0005-0000-0000-0000280E0000}"/>
    <cellStyle name="40% - Accent6 2 6 3 2" xfId="3578" xr:uid="{00000000-0005-0000-0000-0000290E0000}"/>
    <cellStyle name="40% - Accent6 2 6 3 3" xfId="10113" xr:uid="{B13CAB34-751F-41B0-9D95-E99C6E6DE91B}"/>
    <cellStyle name="40% - Accent6 2 6 4" xfId="3579" xr:uid="{00000000-0005-0000-0000-00002A0E0000}"/>
    <cellStyle name="40% - Accent6 2 6 5" xfId="10110" xr:uid="{3C491FCF-B606-4CE0-8C56-5D7EE7404DE3}"/>
    <cellStyle name="40% - Accent6 2 7" xfId="3580" xr:uid="{00000000-0005-0000-0000-00002B0E0000}"/>
    <cellStyle name="40% - Accent6 2 7 2" xfId="3581" xr:uid="{00000000-0005-0000-0000-00002C0E0000}"/>
    <cellStyle name="40% - Accent6 2 7 2 2" xfId="3582" xr:uid="{00000000-0005-0000-0000-00002D0E0000}"/>
    <cellStyle name="40% - Accent6 2 7 2 2 2" xfId="3583" xr:uid="{00000000-0005-0000-0000-00002E0E0000}"/>
    <cellStyle name="40% - Accent6 2 7 2 2 3" xfId="10116" xr:uid="{8657C485-33EE-40B4-8AA5-B7B556290C93}"/>
    <cellStyle name="40% - Accent6 2 7 2 3" xfId="3584" xr:uid="{00000000-0005-0000-0000-00002F0E0000}"/>
    <cellStyle name="40% - Accent6 2 7 2 4" xfId="10115" xr:uid="{D139691C-C3DA-4B4F-AAC8-B906D9D542CC}"/>
    <cellStyle name="40% - Accent6 2 7 3" xfId="3585" xr:uid="{00000000-0005-0000-0000-0000300E0000}"/>
    <cellStyle name="40% - Accent6 2 7 3 2" xfId="3586" xr:uid="{00000000-0005-0000-0000-0000310E0000}"/>
    <cellStyle name="40% - Accent6 2 7 3 3" xfId="10117" xr:uid="{32F8E29D-C74D-4479-AAA9-6625209CB6F8}"/>
    <cellStyle name="40% - Accent6 2 7 4" xfId="3587" xr:uid="{00000000-0005-0000-0000-0000320E0000}"/>
    <cellStyle name="40% - Accent6 2 7 5" xfId="10114" xr:uid="{86CAD875-9093-40DE-9393-5883FC63169F}"/>
    <cellStyle name="40% - Accent6 2 8" xfId="3588" xr:uid="{00000000-0005-0000-0000-0000330E0000}"/>
    <cellStyle name="40% - Accent6 2 8 2" xfId="3589" xr:uid="{00000000-0005-0000-0000-0000340E0000}"/>
    <cellStyle name="40% - Accent6 2 8 2 2" xfId="3590" xr:uid="{00000000-0005-0000-0000-0000350E0000}"/>
    <cellStyle name="40% - Accent6 2 8 2 3" xfId="10119" xr:uid="{16C30009-CD95-470A-A51E-78E00FF41C19}"/>
    <cellStyle name="40% - Accent6 2 8 3" xfId="3591" xr:uid="{00000000-0005-0000-0000-0000360E0000}"/>
    <cellStyle name="40% - Accent6 2 8 4" xfId="10118" xr:uid="{407A4A40-AD4E-4956-B6B7-627D71D80867}"/>
    <cellStyle name="40% - Accent6 2 9" xfId="3592" xr:uid="{00000000-0005-0000-0000-0000370E0000}"/>
    <cellStyle name="40% - Accent6 2 9 2" xfId="3593" xr:uid="{00000000-0005-0000-0000-0000380E0000}"/>
    <cellStyle name="40% - Accent6 2 9 3" xfId="10120" xr:uid="{BCB73DE7-135D-46FD-B9FF-2B56EE76BA40}"/>
    <cellStyle name="40% - Accent6 3" xfId="3594" xr:uid="{00000000-0005-0000-0000-0000390E0000}"/>
    <cellStyle name="40% - Accent6 3 10" xfId="10121" xr:uid="{D6812B65-F24A-4F1E-9A04-28EFF5527CF5}"/>
    <cellStyle name="40% - Accent6 3 2" xfId="3595" xr:uid="{00000000-0005-0000-0000-00003A0E0000}"/>
    <cellStyle name="40% - Accent6 3 2 2" xfId="3596" xr:uid="{00000000-0005-0000-0000-00003B0E0000}"/>
    <cellStyle name="40% - Accent6 3 2 2 2" xfId="3597" xr:uid="{00000000-0005-0000-0000-00003C0E0000}"/>
    <cellStyle name="40% - Accent6 3 2 2 2 2" xfId="3598" xr:uid="{00000000-0005-0000-0000-00003D0E0000}"/>
    <cellStyle name="40% - Accent6 3 2 2 2 2 2" xfId="3599" xr:uid="{00000000-0005-0000-0000-00003E0E0000}"/>
    <cellStyle name="40% - Accent6 3 2 2 2 2 3" xfId="10125" xr:uid="{74E6F96F-7EE1-4F52-A363-7F67B6552F44}"/>
    <cellStyle name="40% - Accent6 3 2 2 2 3" xfId="3600" xr:uid="{00000000-0005-0000-0000-00003F0E0000}"/>
    <cellStyle name="40% - Accent6 3 2 2 2 4" xfId="10124" xr:uid="{3BE2C37A-CC86-4BF0-A8FB-893A43F9F691}"/>
    <cellStyle name="40% - Accent6 3 2 2 3" xfId="3601" xr:uid="{00000000-0005-0000-0000-0000400E0000}"/>
    <cellStyle name="40% - Accent6 3 2 2 3 2" xfId="3602" xr:uid="{00000000-0005-0000-0000-0000410E0000}"/>
    <cellStyle name="40% - Accent6 3 2 2 3 3" xfId="10126" xr:uid="{16CD3AE4-E47E-4989-A9E1-BB85800DDAEF}"/>
    <cellStyle name="40% - Accent6 3 2 2 4" xfId="3603" xr:uid="{00000000-0005-0000-0000-0000420E0000}"/>
    <cellStyle name="40% - Accent6 3 2 2 5" xfId="10123" xr:uid="{4CFBE58B-75ED-47F1-BD75-96DD05933543}"/>
    <cellStyle name="40% - Accent6 3 2 3" xfId="3604" xr:uid="{00000000-0005-0000-0000-0000430E0000}"/>
    <cellStyle name="40% - Accent6 3 2 3 2" xfId="3605" xr:uid="{00000000-0005-0000-0000-0000440E0000}"/>
    <cellStyle name="40% - Accent6 3 2 3 2 2" xfId="3606" xr:uid="{00000000-0005-0000-0000-0000450E0000}"/>
    <cellStyle name="40% - Accent6 3 2 3 2 2 2" xfId="3607" xr:uid="{00000000-0005-0000-0000-0000460E0000}"/>
    <cellStyle name="40% - Accent6 3 2 3 2 2 3" xfId="10129" xr:uid="{3A45E423-A664-4F68-9B28-9C600B5F0D55}"/>
    <cellStyle name="40% - Accent6 3 2 3 2 3" xfId="3608" xr:uid="{00000000-0005-0000-0000-0000470E0000}"/>
    <cellStyle name="40% - Accent6 3 2 3 2 4" xfId="10128" xr:uid="{5B3D0609-D8CB-4A71-86A7-41A48FB9DF44}"/>
    <cellStyle name="40% - Accent6 3 2 3 3" xfId="3609" xr:uid="{00000000-0005-0000-0000-0000480E0000}"/>
    <cellStyle name="40% - Accent6 3 2 3 3 2" xfId="3610" xr:uid="{00000000-0005-0000-0000-0000490E0000}"/>
    <cellStyle name="40% - Accent6 3 2 3 3 3" xfId="10130" xr:uid="{CB73711E-40AC-427F-B812-8F9C78DA87C7}"/>
    <cellStyle name="40% - Accent6 3 2 3 4" xfId="3611" xr:uid="{00000000-0005-0000-0000-00004A0E0000}"/>
    <cellStyle name="40% - Accent6 3 2 3 5" xfId="10127" xr:uid="{8D0C4602-F6A0-4158-ADBC-FA96536D34F4}"/>
    <cellStyle name="40% - Accent6 3 2 4" xfId="3612" xr:uid="{00000000-0005-0000-0000-00004B0E0000}"/>
    <cellStyle name="40% - Accent6 3 2 4 2" xfId="3613" xr:uid="{00000000-0005-0000-0000-00004C0E0000}"/>
    <cellStyle name="40% - Accent6 3 2 4 2 2" xfId="3614" xr:uid="{00000000-0005-0000-0000-00004D0E0000}"/>
    <cellStyle name="40% - Accent6 3 2 4 2 2 2" xfId="3615" xr:uid="{00000000-0005-0000-0000-00004E0E0000}"/>
    <cellStyle name="40% - Accent6 3 2 4 2 2 3" xfId="10133" xr:uid="{67C84389-DBFB-4537-81BA-ABE147730BE1}"/>
    <cellStyle name="40% - Accent6 3 2 4 2 3" xfId="3616" xr:uid="{00000000-0005-0000-0000-00004F0E0000}"/>
    <cellStyle name="40% - Accent6 3 2 4 2 4" xfId="10132" xr:uid="{5CDE7309-2673-4DF2-8009-652FD3755C26}"/>
    <cellStyle name="40% - Accent6 3 2 4 3" xfId="3617" xr:uid="{00000000-0005-0000-0000-0000500E0000}"/>
    <cellStyle name="40% - Accent6 3 2 4 3 2" xfId="3618" xr:uid="{00000000-0005-0000-0000-0000510E0000}"/>
    <cellStyle name="40% - Accent6 3 2 4 3 3" xfId="10134" xr:uid="{7E815D95-0236-465E-8754-891C0CE36C52}"/>
    <cellStyle name="40% - Accent6 3 2 4 4" xfId="3619" xr:uid="{00000000-0005-0000-0000-0000520E0000}"/>
    <cellStyle name="40% - Accent6 3 2 4 5" xfId="10131" xr:uid="{E61E59E5-CEA9-4496-B193-5EDC709207E5}"/>
    <cellStyle name="40% - Accent6 3 2 5" xfId="3620" xr:uid="{00000000-0005-0000-0000-0000530E0000}"/>
    <cellStyle name="40% - Accent6 3 2 5 2" xfId="3621" xr:uid="{00000000-0005-0000-0000-0000540E0000}"/>
    <cellStyle name="40% - Accent6 3 2 5 2 2" xfId="3622" xr:uid="{00000000-0005-0000-0000-0000550E0000}"/>
    <cellStyle name="40% - Accent6 3 2 5 2 2 2" xfId="3623" xr:uid="{00000000-0005-0000-0000-0000560E0000}"/>
    <cellStyle name="40% - Accent6 3 2 5 2 2 3" xfId="10137" xr:uid="{7281DDA0-8EB4-4ABF-97C1-B312B33D1D38}"/>
    <cellStyle name="40% - Accent6 3 2 5 2 3" xfId="3624" xr:uid="{00000000-0005-0000-0000-0000570E0000}"/>
    <cellStyle name="40% - Accent6 3 2 5 2 4" xfId="10136" xr:uid="{548BBC60-AA36-4EA8-8D3A-83D5C8B90C0E}"/>
    <cellStyle name="40% - Accent6 3 2 5 3" xfId="3625" xr:uid="{00000000-0005-0000-0000-0000580E0000}"/>
    <cellStyle name="40% - Accent6 3 2 5 3 2" xfId="3626" xr:uid="{00000000-0005-0000-0000-0000590E0000}"/>
    <cellStyle name="40% - Accent6 3 2 5 3 3" xfId="10138" xr:uid="{B5AE3CDF-CDAD-48AF-BDA2-E228201F9A61}"/>
    <cellStyle name="40% - Accent6 3 2 5 4" xfId="3627" xr:uid="{00000000-0005-0000-0000-00005A0E0000}"/>
    <cellStyle name="40% - Accent6 3 2 5 5" xfId="10135" xr:uid="{19644454-C80F-40A5-9D1A-865373D92C92}"/>
    <cellStyle name="40% - Accent6 3 2 6" xfId="3628" xr:uid="{00000000-0005-0000-0000-00005B0E0000}"/>
    <cellStyle name="40% - Accent6 3 2 6 2" xfId="3629" xr:uid="{00000000-0005-0000-0000-00005C0E0000}"/>
    <cellStyle name="40% - Accent6 3 2 6 2 2" xfId="3630" xr:uid="{00000000-0005-0000-0000-00005D0E0000}"/>
    <cellStyle name="40% - Accent6 3 2 6 2 3" xfId="10140" xr:uid="{ED4BB850-715E-46A0-A8EC-BE91D2EF954E}"/>
    <cellStyle name="40% - Accent6 3 2 6 3" xfId="3631" xr:uid="{00000000-0005-0000-0000-00005E0E0000}"/>
    <cellStyle name="40% - Accent6 3 2 6 4" xfId="10139" xr:uid="{70095150-417C-49EF-AF3D-FE8177A5100D}"/>
    <cellStyle name="40% - Accent6 3 2 7" xfId="3632" xr:uid="{00000000-0005-0000-0000-00005F0E0000}"/>
    <cellStyle name="40% - Accent6 3 2 7 2" xfId="3633" xr:uid="{00000000-0005-0000-0000-0000600E0000}"/>
    <cellStyle name="40% - Accent6 3 2 7 3" xfId="10141" xr:uid="{2EC18313-BFA5-4BE5-8AC8-53AF508FEECD}"/>
    <cellStyle name="40% - Accent6 3 2 8" xfId="3634" xr:uid="{00000000-0005-0000-0000-0000610E0000}"/>
    <cellStyle name="40% - Accent6 3 2 9" xfId="10122" xr:uid="{46E2E66F-1DC3-407C-9BDB-4C68DD5B5240}"/>
    <cellStyle name="40% - Accent6 3 3" xfId="3635" xr:uid="{00000000-0005-0000-0000-0000620E0000}"/>
    <cellStyle name="40% - Accent6 3 3 2" xfId="3636" xr:uid="{00000000-0005-0000-0000-0000630E0000}"/>
    <cellStyle name="40% - Accent6 3 3 2 2" xfId="3637" xr:uid="{00000000-0005-0000-0000-0000640E0000}"/>
    <cellStyle name="40% - Accent6 3 3 2 2 2" xfId="3638" xr:uid="{00000000-0005-0000-0000-0000650E0000}"/>
    <cellStyle name="40% - Accent6 3 3 2 2 3" xfId="10144" xr:uid="{51C78510-00FB-47DF-9738-0BF9D3D19304}"/>
    <cellStyle name="40% - Accent6 3 3 2 3" xfId="3639" xr:uid="{00000000-0005-0000-0000-0000660E0000}"/>
    <cellStyle name="40% - Accent6 3 3 2 4" xfId="10143" xr:uid="{8AED2EDF-8381-4523-9FDC-1ABA98CB0FFB}"/>
    <cellStyle name="40% - Accent6 3 3 3" xfId="3640" xr:uid="{00000000-0005-0000-0000-0000670E0000}"/>
    <cellStyle name="40% - Accent6 3 3 3 2" xfId="3641" xr:uid="{00000000-0005-0000-0000-0000680E0000}"/>
    <cellStyle name="40% - Accent6 3 3 3 3" xfId="10145" xr:uid="{EAB04174-143D-4FB3-8A52-A0711FECEA6A}"/>
    <cellStyle name="40% - Accent6 3 3 4" xfId="3642" xr:uid="{00000000-0005-0000-0000-0000690E0000}"/>
    <cellStyle name="40% - Accent6 3 3 5" xfId="10142" xr:uid="{0A1834DF-3225-489C-9D47-852C63F709D5}"/>
    <cellStyle name="40% - Accent6 3 4" xfId="3643" xr:uid="{00000000-0005-0000-0000-00006A0E0000}"/>
    <cellStyle name="40% - Accent6 3 4 2" xfId="3644" xr:uid="{00000000-0005-0000-0000-00006B0E0000}"/>
    <cellStyle name="40% - Accent6 3 4 2 2" xfId="3645" xr:uid="{00000000-0005-0000-0000-00006C0E0000}"/>
    <cellStyle name="40% - Accent6 3 4 2 2 2" xfId="3646" xr:uid="{00000000-0005-0000-0000-00006D0E0000}"/>
    <cellStyle name="40% - Accent6 3 4 2 2 3" xfId="10148" xr:uid="{707D24C6-C3D8-44F3-AF61-4F2778134CC8}"/>
    <cellStyle name="40% - Accent6 3 4 2 3" xfId="3647" xr:uid="{00000000-0005-0000-0000-00006E0E0000}"/>
    <cellStyle name="40% - Accent6 3 4 2 4" xfId="10147" xr:uid="{C4D0214A-FC89-412D-A5C6-08118C647E7D}"/>
    <cellStyle name="40% - Accent6 3 4 3" xfId="3648" xr:uid="{00000000-0005-0000-0000-00006F0E0000}"/>
    <cellStyle name="40% - Accent6 3 4 3 2" xfId="3649" xr:uid="{00000000-0005-0000-0000-0000700E0000}"/>
    <cellStyle name="40% - Accent6 3 4 3 3" xfId="10149" xr:uid="{893F8408-23EB-4245-9F17-4056CE68A142}"/>
    <cellStyle name="40% - Accent6 3 4 4" xfId="3650" xr:uid="{00000000-0005-0000-0000-0000710E0000}"/>
    <cellStyle name="40% - Accent6 3 4 5" xfId="10146" xr:uid="{C2FBB63E-BD7C-4F25-9F9B-42DDC3D36418}"/>
    <cellStyle name="40% - Accent6 3 5" xfId="3651" xr:uid="{00000000-0005-0000-0000-0000720E0000}"/>
    <cellStyle name="40% - Accent6 3 5 2" xfId="3652" xr:uid="{00000000-0005-0000-0000-0000730E0000}"/>
    <cellStyle name="40% - Accent6 3 5 2 2" xfId="3653" xr:uid="{00000000-0005-0000-0000-0000740E0000}"/>
    <cellStyle name="40% - Accent6 3 5 2 2 2" xfId="3654" xr:uid="{00000000-0005-0000-0000-0000750E0000}"/>
    <cellStyle name="40% - Accent6 3 5 2 2 3" xfId="10152" xr:uid="{7011235E-D137-43AD-8810-053061E2549C}"/>
    <cellStyle name="40% - Accent6 3 5 2 3" xfId="3655" xr:uid="{00000000-0005-0000-0000-0000760E0000}"/>
    <cellStyle name="40% - Accent6 3 5 2 4" xfId="10151" xr:uid="{AE446354-6F9C-4D70-979E-438239044044}"/>
    <cellStyle name="40% - Accent6 3 5 3" xfId="3656" xr:uid="{00000000-0005-0000-0000-0000770E0000}"/>
    <cellStyle name="40% - Accent6 3 5 3 2" xfId="3657" xr:uid="{00000000-0005-0000-0000-0000780E0000}"/>
    <cellStyle name="40% - Accent6 3 5 3 3" xfId="10153" xr:uid="{431AEB27-03CA-452E-9616-7D8289D558D6}"/>
    <cellStyle name="40% - Accent6 3 5 4" xfId="3658" xr:uid="{00000000-0005-0000-0000-0000790E0000}"/>
    <cellStyle name="40% - Accent6 3 5 5" xfId="10150" xr:uid="{D39C59D8-88DD-4C80-8281-AF22E6E795EF}"/>
    <cellStyle name="40% - Accent6 3 6" xfId="3659" xr:uid="{00000000-0005-0000-0000-00007A0E0000}"/>
    <cellStyle name="40% - Accent6 3 6 2" xfId="3660" xr:uid="{00000000-0005-0000-0000-00007B0E0000}"/>
    <cellStyle name="40% - Accent6 3 6 2 2" xfId="3661" xr:uid="{00000000-0005-0000-0000-00007C0E0000}"/>
    <cellStyle name="40% - Accent6 3 6 2 2 2" xfId="3662" xr:uid="{00000000-0005-0000-0000-00007D0E0000}"/>
    <cellStyle name="40% - Accent6 3 6 2 2 3" xfId="10156" xr:uid="{569C7BA7-8891-4CD3-9D41-15919515F32F}"/>
    <cellStyle name="40% - Accent6 3 6 2 3" xfId="3663" xr:uid="{00000000-0005-0000-0000-00007E0E0000}"/>
    <cellStyle name="40% - Accent6 3 6 2 4" xfId="10155" xr:uid="{2C989703-37EB-493A-8920-374F879F69D7}"/>
    <cellStyle name="40% - Accent6 3 6 3" xfId="3664" xr:uid="{00000000-0005-0000-0000-00007F0E0000}"/>
    <cellStyle name="40% - Accent6 3 6 3 2" xfId="3665" xr:uid="{00000000-0005-0000-0000-0000800E0000}"/>
    <cellStyle name="40% - Accent6 3 6 3 3" xfId="10157" xr:uid="{167CA015-7BB6-46CC-B851-F46DA13CFA24}"/>
    <cellStyle name="40% - Accent6 3 6 4" xfId="3666" xr:uid="{00000000-0005-0000-0000-0000810E0000}"/>
    <cellStyle name="40% - Accent6 3 6 5" xfId="10154" xr:uid="{EB4FC48F-E9DC-401B-8E1C-CF83C9DD9AF2}"/>
    <cellStyle name="40% - Accent6 3 7" xfId="3667" xr:uid="{00000000-0005-0000-0000-0000820E0000}"/>
    <cellStyle name="40% - Accent6 3 7 2" xfId="3668" xr:uid="{00000000-0005-0000-0000-0000830E0000}"/>
    <cellStyle name="40% - Accent6 3 7 2 2" xfId="3669" xr:uid="{00000000-0005-0000-0000-0000840E0000}"/>
    <cellStyle name="40% - Accent6 3 7 2 3" xfId="10159" xr:uid="{21CEA980-58F2-46A6-B934-E4F5E3EE420D}"/>
    <cellStyle name="40% - Accent6 3 7 3" xfId="3670" xr:uid="{00000000-0005-0000-0000-0000850E0000}"/>
    <cellStyle name="40% - Accent6 3 7 4" xfId="10158" xr:uid="{B57ADBFB-6E04-4E5E-816B-42062228CE62}"/>
    <cellStyle name="40% - Accent6 3 8" xfId="3671" xr:uid="{00000000-0005-0000-0000-0000860E0000}"/>
    <cellStyle name="40% - Accent6 3 8 2" xfId="3672" xr:uid="{00000000-0005-0000-0000-0000870E0000}"/>
    <cellStyle name="40% - Accent6 3 8 3" xfId="10160" xr:uid="{7B83AC17-FE4F-45D1-8E03-ED3DE4307936}"/>
    <cellStyle name="40% - Accent6 3 9" xfId="3673" xr:uid="{00000000-0005-0000-0000-0000880E0000}"/>
    <cellStyle name="40% - Accent6 4" xfId="3674" xr:uid="{00000000-0005-0000-0000-0000890E0000}"/>
    <cellStyle name="40% - Accent6 4 2" xfId="3675" xr:uid="{00000000-0005-0000-0000-00008A0E0000}"/>
    <cellStyle name="40% - Accent6 4 2 2" xfId="3676" xr:uid="{00000000-0005-0000-0000-00008B0E0000}"/>
    <cellStyle name="40% - Accent6 4 2 2 2" xfId="3677" xr:uid="{00000000-0005-0000-0000-00008C0E0000}"/>
    <cellStyle name="40% - Accent6 4 2 2 2 2" xfId="3678" xr:uid="{00000000-0005-0000-0000-00008D0E0000}"/>
    <cellStyle name="40% - Accent6 4 2 2 2 3" xfId="10164" xr:uid="{F27A9791-A5EA-4C23-A475-6A9182309FF1}"/>
    <cellStyle name="40% - Accent6 4 2 2 3" xfId="3679" xr:uid="{00000000-0005-0000-0000-00008E0E0000}"/>
    <cellStyle name="40% - Accent6 4 2 2 4" xfId="10163" xr:uid="{768DAAEE-36CE-43C7-83FE-F5548666DDCC}"/>
    <cellStyle name="40% - Accent6 4 2 3" xfId="3680" xr:uid="{00000000-0005-0000-0000-00008F0E0000}"/>
    <cellStyle name="40% - Accent6 4 2 3 2" xfId="3681" xr:uid="{00000000-0005-0000-0000-0000900E0000}"/>
    <cellStyle name="40% - Accent6 4 2 3 3" xfId="10165" xr:uid="{6518C257-D652-4528-AEA2-8C3731A622F6}"/>
    <cellStyle name="40% - Accent6 4 2 4" xfId="3682" xr:uid="{00000000-0005-0000-0000-0000910E0000}"/>
    <cellStyle name="40% - Accent6 4 2 5" xfId="10162" xr:uid="{13FAB7C6-87CA-4BB7-83A3-3098C44970EA}"/>
    <cellStyle name="40% - Accent6 4 3" xfId="3683" xr:uid="{00000000-0005-0000-0000-0000920E0000}"/>
    <cellStyle name="40% - Accent6 4 3 2" xfId="3684" xr:uid="{00000000-0005-0000-0000-0000930E0000}"/>
    <cellStyle name="40% - Accent6 4 3 2 2" xfId="3685" xr:uid="{00000000-0005-0000-0000-0000940E0000}"/>
    <cellStyle name="40% - Accent6 4 3 2 2 2" xfId="3686" xr:uid="{00000000-0005-0000-0000-0000950E0000}"/>
    <cellStyle name="40% - Accent6 4 3 2 2 3" xfId="10168" xr:uid="{C7A34074-631C-4523-A3DA-B08AD3899BDC}"/>
    <cellStyle name="40% - Accent6 4 3 2 3" xfId="3687" xr:uid="{00000000-0005-0000-0000-0000960E0000}"/>
    <cellStyle name="40% - Accent6 4 3 2 4" xfId="10167" xr:uid="{CA49B564-F920-4631-A2B2-01A2FBA39D83}"/>
    <cellStyle name="40% - Accent6 4 3 3" xfId="3688" xr:uid="{00000000-0005-0000-0000-0000970E0000}"/>
    <cellStyle name="40% - Accent6 4 3 3 2" xfId="3689" xr:uid="{00000000-0005-0000-0000-0000980E0000}"/>
    <cellStyle name="40% - Accent6 4 3 3 3" xfId="10169" xr:uid="{06F68C9E-1A78-4EAD-9B7C-1A9A4ECCB6CB}"/>
    <cellStyle name="40% - Accent6 4 3 4" xfId="3690" xr:uid="{00000000-0005-0000-0000-0000990E0000}"/>
    <cellStyle name="40% - Accent6 4 3 5" xfId="10166" xr:uid="{D2599B4A-E451-4ADF-AD94-FC09720264B0}"/>
    <cellStyle name="40% - Accent6 4 4" xfId="3691" xr:uid="{00000000-0005-0000-0000-00009A0E0000}"/>
    <cellStyle name="40% - Accent6 4 4 2" xfId="3692" xr:uid="{00000000-0005-0000-0000-00009B0E0000}"/>
    <cellStyle name="40% - Accent6 4 4 2 2" xfId="3693" xr:uid="{00000000-0005-0000-0000-00009C0E0000}"/>
    <cellStyle name="40% - Accent6 4 4 2 2 2" xfId="3694" xr:uid="{00000000-0005-0000-0000-00009D0E0000}"/>
    <cellStyle name="40% - Accent6 4 4 2 2 3" xfId="10172" xr:uid="{4A22F41C-8A35-487D-B6A8-21BE78DAEEF3}"/>
    <cellStyle name="40% - Accent6 4 4 2 3" xfId="3695" xr:uid="{00000000-0005-0000-0000-00009E0E0000}"/>
    <cellStyle name="40% - Accent6 4 4 2 4" xfId="10171" xr:uid="{1923D414-B330-472E-A260-6663AA127CEE}"/>
    <cellStyle name="40% - Accent6 4 4 3" xfId="3696" xr:uid="{00000000-0005-0000-0000-00009F0E0000}"/>
    <cellStyle name="40% - Accent6 4 4 3 2" xfId="3697" xr:uid="{00000000-0005-0000-0000-0000A00E0000}"/>
    <cellStyle name="40% - Accent6 4 4 3 3" xfId="10173" xr:uid="{E940C127-FAF5-4868-A2E7-24F47BA05DDB}"/>
    <cellStyle name="40% - Accent6 4 4 4" xfId="3698" xr:uid="{00000000-0005-0000-0000-0000A10E0000}"/>
    <cellStyle name="40% - Accent6 4 4 5" xfId="10170" xr:uid="{50E9782B-24CB-4A34-AB24-3462617D26FD}"/>
    <cellStyle name="40% - Accent6 4 5" xfId="3699" xr:uid="{00000000-0005-0000-0000-0000A20E0000}"/>
    <cellStyle name="40% - Accent6 4 5 2" xfId="3700" xr:uid="{00000000-0005-0000-0000-0000A30E0000}"/>
    <cellStyle name="40% - Accent6 4 5 2 2" xfId="3701" xr:uid="{00000000-0005-0000-0000-0000A40E0000}"/>
    <cellStyle name="40% - Accent6 4 5 2 2 2" xfId="3702" xr:uid="{00000000-0005-0000-0000-0000A50E0000}"/>
    <cellStyle name="40% - Accent6 4 5 2 2 3" xfId="10176" xr:uid="{DB46B54F-722E-477A-9485-14A37CE00BE8}"/>
    <cellStyle name="40% - Accent6 4 5 2 3" xfId="3703" xr:uid="{00000000-0005-0000-0000-0000A60E0000}"/>
    <cellStyle name="40% - Accent6 4 5 2 4" xfId="10175" xr:uid="{A98439DF-14A7-494A-8083-BD3EDD6DCAD0}"/>
    <cellStyle name="40% - Accent6 4 5 3" xfId="3704" xr:uid="{00000000-0005-0000-0000-0000A70E0000}"/>
    <cellStyle name="40% - Accent6 4 5 3 2" xfId="3705" xr:uid="{00000000-0005-0000-0000-0000A80E0000}"/>
    <cellStyle name="40% - Accent6 4 5 3 3" xfId="10177" xr:uid="{125573B0-7489-44B8-88CC-11EE83774F0D}"/>
    <cellStyle name="40% - Accent6 4 5 4" xfId="3706" xr:uid="{00000000-0005-0000-0000-0000A90E0000}"/>
    <cellStyle name="40% - Accent6 4 5 5" xfId="10174" xr:uid="{78D477CB-FAFC-4B37-8B2A-19A3DE9E226F}"/>
    <cellStyle name="40% - Accent6 4 6" xfId="3707" xr:uid="{00000000-0005-0000-0000-0000AA0E0000}"/>
    <cellStyle name="40% - Accent6 4 6 2" xfId="3708" xr:uid="{00000000-0005-0000-0000-0000AB0E0000}"/>
    <cellStyle name="40% - Accent6 4 6 2 2" xfId="3709" xr:uid="{00000000-0005-0000-0000-0000AC0E0000}"/>
    <cellStyle name="40% - Accent6 4 6 2 3" xfId="10179" xr:uid="{04209027-7120-4CCA-9A52-C3B49B6048AE}"/>
    <cellStyle name="40% - Accent6 4 6 3" xfId="3710" xr:uid="{00000000-0005-0000-0000-0000AD0E0000}"/>
    <cellStyle name="40% - Accent6 4 6 4" xfId="10178" xr:uid="{15282372-4F60-49EC-8D06-C4E9AB89BD5E}"/>
    <cellStyle name="40% - Accent6 4 7" xfId="3711" xr:uid="{00000000-0005-0000-0000-0000AE0E0000}"/>
    <cellStyle name="40% - Accent6 4 7 2" xfId="3712" xr:uid="{00000000-0005-0000-0000-0000AF0E0000}"/>
    <cellStyle name="40% - Accent6 4 7 3" xfId="10180" xr:uid="{688E06D4-E27F-4F5F-B324-56EF21D769F5}"/>
    <cellStyle name="40% - Accent6 4 8" xfId="3713" xr:uid="{00000000-0005-0000-0000-0000B00E0000}"/>
    <cellStyle name="40% - Accent6 4 9" xfId="10161" xr:uid="{A5E36237-DC27-4581-BB9E-37CD3FE5B457}"/>
    <cellStyle name="40% - Accent6 5" xfId="3714" xr:uid="{00000000-0005-0000-0000-0000B10E0000}"/>
    <cellStyle name="40% - Accent6 5 2" xfId="3715" xr:uid="{00000000-0005-0000-0000-0000B20E0000}"/>
    <cellStyle name="40% - Accent6 5 2 2" xfId="3716" xr:uid="{00000000-0005-0000-0000-0000B30E0000}"/>
    <cellStyle name="40% - Accent6 5 2 2 2" xfId="3717" xr:uid="{00000000-0005-0000-0000-0000B40E0000}"/>
    <cellStyle name="40% - Accent6 5 2 2 3" xfId="10183" xr:uid="{2DD385EB-9E05-4D8E-A2B6-D630EC15BAC7}"/>
    <cellStyle name="40% - Accent6 5 2 3" xfId="3718" xr:uid="{00000000-0005-0000-0000-0000B50E0000}"/>
    <cellStyle name="40% - Accent6 5 2 4" xfId="10182" xr:uid="{3D0F1916-3185-48D1-8B8F-B6D3316A618D}"/>
    <cellStyle name="40% - Accent6 5 3" xfId="3719" xr:uid="{00000000-0005-0000-0000-0000B60E0000}"/>
    <cellStyle name="40% - Accent6 5 3 2" xfId="3720" xr:uid="{00000000-0005-0000-0000-0000B70E0000}"/>
    <cellStyle name="40% - Accent6 5 3 3" xfId="10184" xr:uid="{6589824A-62BE-4452-9469-C03D4E9BF667}"/>
    <cellStyle name="40% - Accent6 5 4" xfId="3721" xr:uid="{00000000-0005-0000-0000-0000B80E0000}"/>
    <cellStyle name="40% - Accent6 5 5" xfId="10181" xr:uid="{97DC5F54-CF49-49C0-9009-6F88E34960AF}"/>
    <cellStyle name="40% - Accent6 6" xfId="3722" xr:uid="{00000000-0005-0000-0000-0000B90E0000}"/>
    <cellStyle name="40% - Accent6 6 2" xfId="3723" xr:uid="{00000000-0005-0000-0000-0000BA0E0000}"/>
    <cellStyle name="40% - Accent6 6 2 2" xfId="3724" xr:uid="{00000000-0005-0000-0000-0000BB0E0000}"/>
    <cellStyle name="40% - Accent6 6 2 2 2" xfId="3725" xr:uid="{00000000-0005-0000-0000-0000BC0E0000}"/>
    <cellStyle name="40% - Accent6 6 2 2 3" xfId="10187" xr:uid="{3C952F0C-25EF-40ED-AA01-D0604B70DFF8}"/>
    <cellStyle name="40% - Accent6 6 2 3" xfId="3726" xr:uid="{00000000-0005-0000-0000-0000BD0E0000}"/>
    <cellStyle name="40% - Accent6 6 2 4" xfId="10186" xr:uid="{74A7F689-3608-4E14-AEAB-56ACCED5A852}"/>
    <cellStyle name="40% - Accent6 6 3" xfId="3727" xr:uid="{00000000-0005-0000-0000-0000BE0E0000}"/>
    <cellStyle name="40% - Accent6 6 3 2" xfId="3728" xr:uid="{00000000-0005-0000-0000-0000BF0E0000}"/>
    <cellStyle name="40% - Accent6 6 3 3" xfId="10188" xr:uid="{85E52E11-794B-4A53-8AF0-D7AEF3AEC775}"/>
    <cellStyle name="40% - Accent6 6 4" xfId="3729" xr:uid="{00000000-0005-0000-0000-0000C00E0000}"/>
    <cellStyle name="40% - Accent6 6 5" xfId="10185" xr:uid="{D4B34039-9FBD-44A3-B0F6-BA95F0D10D30}"/>
    <cellStyle name="40% - Accent6 7" xfId="3730" xr:uid="{00000000-0005-0000-0000-0000C10E0000}"/>
    <cellStyle name="40% - Accent6 7 2" xfId="3731" xr:uid="{00000000-0005-0000-0000-0000C20E0000}"/>
    <cellStyle name="40% - Accent6 7 2 2" xfId="3732" xr:uid="{00000000-0005-0000-0000-0000C30E0000}"/>
    <cellStyle name="40% - Accent6 7 2 2 2" xfId="3733" xr:uid="{00000000-0005-0000-0000-0000C40E0000}"/>
    <cellStyle name="40% - Accent6 7 2 2 3" xfId="10191" xr:uid="{9D1F47A9-C07E-4BB7-8CAA-086D41FC7F41}"/>
    <cellStyle name="40% - Accent6 7 2 3" xfId="3734" xr:uid="{00000000-0005-0000-0000-0000C50E0000}"/>
    <cellStyle name="40% - Accent6 7 2 4" xfId="10190" xr:uid="{AFBF802A-E625-41AA-90B5-9A33B121F9BA}"/>
    <cellStyle name="40% - Accent6 7 3" xfId="3735" xr:uid="{00000000-0005-0000-0000-0000C60E0000}"/>
    <cellStyle name="40% - Accent6 7 3 2" xfId="3736" xr:uid="{00000000-0005-0000-0000-0000C70E0000}"/>
    <cellStyle name="40% - Accent6 7 3 3" xfId="10192" xr:uid="{00ED3593-F69F-40F8-8649-53B3B97FF341}"/>
    <cellStyle name="40% - Accent6 7 4" xfId="3737" xr:uid="{00000000-0005-0000-0000-0000C80E0000}"/>
    <cellStyle name="40% - Accent6 7 5" xfId="10189" xr:uid="{5F495B45-116A-45BC-A608-B2F06C0722BD}"/>
    <cellStyle name="40% - Accent6 8" xfId="3738" xr:uid="{00000000-0005-0000-0000-0000C90E0000}"/>
    <cellStyle name="40% - Accent6 8 2" xfId="3739" xr:uid="{00000000-0005-0000-0000-0000CA0E0000}"/>
    <cellStyle name="40% - Accent6 8 2 2" xfId="3740" xr:uid="{00000000-0005-0000-0000-0000CB0E0000}"/>
    <cellStyle name="40% - Accent6 8 2 2 2" xfId="3741" xr:uid="{00000000-0005-0000-0000-0000CC0E0000}"/>
    <cellStyle name="40% - Accent6 8 2 2 3" xfId="10195" xr:uid="{8E4101D2-D52D-4157-8AE9-6F7B46D2B793}"/>
    <cellStyle name="40% - Accent6 8 2 3" xfId="3742" xr:uid="{00000000-0005-0000-0000-0000CD0E0000}"/>
    <cellStyle name="40% - Accent6 8 2 4" xfId="10194" xr:uid="{4919365F-2AAC-4DF5-B033-8E73850A510F}"/>
    <cellStyle name="40% - Accent6 8 3" xfId="3743" xr:uid="{00000000-0005-0000-0000-0000CE0E0000}"/>
    <cellStyle name="40% - Accent6 8 3 2" xfId="3744" xr:uid="{00000000-0005-0000-0000-0000CF0E0000}"/>
    <cellStyle name="40% - Accent6 8 3 3" xfId="10196" xr:uid="{FE5A7A1F-A863-4309-A43D-9D226EF3E989}"/>
    <cellStyle name="40% - Accent6 8 4" xfId="3745" xr:uid="{00000000-0005-0000-0000-0000D00E0000}"/>
    <cellStyle name="40% - Accent6 8 5" xfId="10193" xr:uid="{B58F81F7-43BA-4AFF-B998-7FE6564058A5}"/>
    <cellStyle name="Comma" xfId="13121" builtinId="3"/>
    <cellStyle name="Comma 10" xfId="3746" xr:uid="{00000000-0005-0000-0000-0000D10E0000}"/>
    <cellStyle name="Comma 10 2" xfId="3747" xr:uid="{00000000-0005-0000-0000-0000D20E0000}"/>
    <cellStyle name="Comma 10 2 10" xfId="3748" xr:uid="{00000000-0005-0000-0000-0000D30E0000}"/>
    <cellStyle name="Comma 10 2 10 2" xfId="10199" xr:uid="{B15C333A-8F16-4DAC-B4D1-149CF11EAE9D}"/>
    <cellStyle name="Comma 10 2 11" xfId="3749" xr:uid="{00000000-0005-0000-0000-0000D40E0000}"/>
    <cellStyle name="Comma 10 2 11 2" xfId="10200" xr:uid="{062482A7-4A86-425D-80B6-81E3285509E1}"/>
    <cellStyle name="Comma 10 2 12" xfId="3750" xr:uid="{00000000-0005-0000-0000-0000D50E0000}"/>
    <cellStyle name="Comma 10 2 13" xfId="10198" xr:uid="{6B6D2E90-5605-431C-B16C-A9BEC65483BC}"/>
    <cellStyle name="Comma 10 2 2" xfId="3751" xr:uid="{00000000-0005-0000-0000-0000D60E0000}"/>
    <cellStyle name="Comma 10 2 2 2" xfId="3752" xr:uid="{00000000-0005-0000-0000-0000D70E0000}"/>
    <cellStyle name="Comma 10 2 2 2 2" xfId="10202" xr:uid="{0CF2A6CC-B79B-4540-A3C8-A4AA463B928C}"/>
    <cellStyle name="Comma 10 2 2 3" xfId="3753" xr:uid="{00000000-0005-0000-0000-0000D80E0000}"/>
    <cellStyle name="Comma 10 2 2 3 2" xfId="10203" xr:uid="{26B0009F-DC6A-4961-9546-DF6C9FFA544A}"/>
    <cellStyle name="Comma 10 2 2 4" xfId="3754" xr:uid="{00000000-0005-0000-0000-0000D90E0000}"/>
    <cellStyle name="Comma 10 2 2 5" xfId="10201" xr:uid="{54567824-A1E6-464D-8270-4CD7E3CCF502}"/>
    <cellStyle name="Comma 10 2 3" xfId="3755" xr:uid="{00000000-0005-0000-0000-0000DA0E0000}"/>
    <cellStyle name="Comma 10 2 3 2" xfId="3756" xr:uid="{00000000-0005-0000-0000-0000DB0E0000}"/>
    <cellStyle name="Comma 10 2 3 2 2" xfId="10205" xr:uid="{3271F33D-948E-4F7C-B062-262143C05FE5}"/>
    <cellStyle name="Comma 10 2 3 3" xfId="3757" xr:uid="{00000000-0005-0000-0000-0000DC0E0000}"/>
    <cellStyle name="Comma 10 2 3 3 2" xfId="10206" xr:uid="{7B6F8145-6E3B-4285-A6DD-A14EECE99C5F}"/>
    <cellStyle name="Comma 10 2 3 4" xfId="3758" xr:uid="{00000000-0005-0000-0000-0000DD0E0000}"/>
    <cellStyle name="Comma 10 2 3 5" xfId="10204" xr:uid="{192DA455-9D50-4A7D-9B3F-9A38945D3596}"/>
    <cellStyle name="Comma 10 2 4" xfId="3759" xr:uid="{00000000-0005-0000-0000-0000DE0E0000}"/>
    <cellStyle name="Comma 10 2 4 2" xfId="3760" xr:uid="{00000000-0005-0000-0000-0000DF0E0000}"/>
    <cellStyle name="Comma 10 2 4 2 2" xfId="10208" xr:uid="{F26F5FF8-D745-426D-BD8C-E86D56E26315}"/>
    <cellStyle name="Comma 10 2 4 3" xfId="3761" xr:uid="{00000000-0005-0000-0000-0000E00E0000}"/>
    <cellStyle name="Comma 10 2 4 3 2" xfId="10209" xr:uid="{A040F454-BFA3-4549-B8F1-C74CD3488919}"/>
    <cellStyle name="Comma 10 2 4 4" xfId="3762" xr:uid="{00000000-0005-0000-0000-0000E10E0000}"/>
    <cellStyle name="Comma 10 2 4 5" xfId="10207" xr:uid="{A36453E6-19D9-4FA3-94DB-A544798BB284}"/>
    <cellStyle name="Comma 10 2 5" xfId="3763" xr:uid="{00000000-0005-0000-0000-0000E20E0000}"/>
    <cellStyle name="Comma 10 2 5 2" xfId="3764" xr:uid="{00000000-0005-0000-0000-0000E30E0000}"/>
    <cellStyle name="Comma 10 2 5 2 2" xfId="10211" xr:uid="{B1F59DCA-67E2-45EB-96C1-26B69E24276E}"/>
    <cellStyle name="Comma 10 2 5 3" xfId="3765" xr:uid="{00000000-0005-0000-0000-0000E40E0000}"/>
    <cellStyle name="Comma 10 2 5 3 2" xfId="10212" xr:uid="{7373ADE8-8092-49E4-B819-D4B99AC69D2D}"/>
    <cellStyle name="Comma 10 2 5 4" xfId="3766" xr:uid="{00000000-0005-0000-0000-0000E50E0000}"/>
    <cellStyle name="Comma 10 2 5 5" xfId="10210" xr:uid="{755925DB-7993-4902-9D06-EF63E6816551}"/>
    <cellStyle name="Comma 10 2 6" xfId="3767" xr:uid="{00000000-0005-0000-0000-0000E60E0000}"/>
    <cellStyle name="Comma 10 2 6 2" xfId="3768" xr:uid="{00000000-0005-0000-0000-0000E70E0000}"/>
    <cellStyle name="Comma 10 2 6 2 2" xfId="10214" xr:uid="{4F1180DD-3AF0-41C8-A698-8E12DBC75E3D}"/>
    <cellStyle name="Comma 10 2 6 3" xfId="3769" xr:uid="{00000000-0005-0000-0000-0000E80E0000}"/>
    <cellStyle name="Comma 10 2 6 3 2" xfId="10215" xr:uid="{AE9186D0-B315-4F9B-AB46-5D91785D3DE5}"/>
    <cellStyle name="Comma 10 2 6 4" xfId="3770" xr:uid="{00000000-0005-0000-0000-0000E90E0000}"/>
    <cellStyle name="Comma 10 2 6 5" xfId="10213" xr:uid="{015C7645-6557-4BC3-9CB5-87919C416708}"/>
    <cellStyle name="Comma 10 2 7" xfId="3771" xr:uid="{00000000-0005-0000-0000-0000EA0E0000}"/>
    <cellStyle name="Comma 10 2 7 2" xfId="3772" xr:uid="{00000000-0005-0000-0000-0000EB0E0000}"/>
    <cellStyle name="Comma 10 2 7 2 2" xfId="10217" xr:uid="{BC8EB29B-FD68-4BC0-A136-4162F99DA844}"/>
    <cellStyle name="Comma 10 2 7 3" xfId="3773" xr:uid="{00000000-0005-0000-0000-0000EC0E0000}"/>
    <cellStyle name="Comma 10 2 7 3 2" xfId="10218" xr:uid="{4D5309B3-E49F-4A87-94B7-9197840234A7}"/>
    <cellStyle name="Comma 10 2 7 4" xfId="3774" xr:uid="{00000000-0005-0000-0000-0000ED0E0000}"/>
    <cellStyle name="Comma 10 2 7 5" xfId="10216" xr:uid="{0554A97B-9389-4D3B-A899-323EE88A4568}"/>
    <cellStyle name="Comma 10 2 8" xfId="3775" xr:uid="{00000000-0005-0000-0000-0000EE0E0000}"/>
    <cellStyle name="Comma 10 2 8 2" xfId="3776" xr:uid="{00000000-0005-0000-0000-0000EF0E0000}"/>
    <cellStyle name="Comma 10 2 8 2 2" xfId="10220" xr:uid="{2C8DB29C-9C50-485B-93E9-0443194BF90C}"/>
    <cellStyle name="Comma 10 2 8 3" xfId="3777" xr:uid="{00000000-0005-0000-0000-0000F00E0000}"/>
    <cellStyle name="Comma 10 2 8 3 2" xfId="10221" xr:uid="{6CD185B0-4B51-4F34-B0E3-21194713B190}"/>
    <cellStyle name="Comma 10 2 8 4" xfId="3778" xr:uid="{00000000-0005-0000-0000-0000F10E0000}"/>
    <cellStyle name="Comma 10 2 8 5" xfId="10219" xr:uid="{E33D0552-31BC-4651-95AF-02FA39585150}"/>
    <cellStyle name="Comma 10 2 9" xfId="3779" xr:uid="{00000000-0005-0000-0000-0000F20E0000}"/>
    <cellStyle name="Comma 10 2 9 2" xfId="3780" xr:uid="{00000000-0005-0000-0000-0000F30E0000}"/>
    <cellStyle name="Comma 10 2 9 2 2" xfId="10223" xr:uid="{23AC9B11-5507-4BAD-8D31-BD3C8CFFE87D}"/>
    <cellStyle name="Comma 10 2 9 3" xfId="3781" xr:uid="{00000000-0005-0000-0000-0000F40E0000}"/>
    <cellStyle name="Comma 10 2 9 4" xfId="10222" xr:uid="{741F4C5B-7C61-4B7F-9E0C-1969068809C5}"/>
    <cellStyle name="Comma 10 3" xfId="3782" xr:uid="{00000000-0005-0000-0000-0000F50E0000}"/>
    <cellStyle name="Comma 10 3 2" xfId="3783" xr:uid="{00000000-0005-0000-0000-0000F60E0000}"/>
    <cellStyle name="Comma 10 3 2 2" xfId="10225" xr:uid="{EA261453-66DD-4D11-B637-C84655BCA355}"/>
    <cellStyle name="Comma 10 3 3" xfId="3784" xr:uid="{00000000-0005-0000-0000-0000F70E0000}"/>
    <cellStyle name="Comma 10 3 4" xfId="10224" xr:uid="{E0CCBF64-1243-4B65-8BD6-79E932C4F964}"/>
    <cellStyle name="Comma 10 4" xfId="3785" xr:uid="{00000000-0005-0000-0000-0000F80E0000}"/>
    <cellStyle name="Comma 10 5" xfId="10197" xr:uid="{A9785BD8-0AE6-4972-8D5F-484B5DF1893B}"/>
    <cellStyle name="Comma 11" xfId="3786" xr:uid="{00000000-0005-0000-0000-0000F90E0000}"/>
    <cellStyle name="Comma 11 2" xfId="3787" xr:uid="{00000000-0005-0000-0000-0000FA0E0000}"/>
    <cellStyle name="Comma 11 2 2" xfId="3788" xr:uid="{00000000-0005-0000-0000-0000FB0E0000}"/>
    <cellStyle name="Comma 11 2 2 10" xfId="3789" xr:uid="{00000000-0005-0000-0000-0000FC0E0000}"/>
    <cellStyle name="Comma 11 2 2 10 2" xfId="10229" xr:uid="{89FB4CEE-267F-43E8-91B9-0C343B6622D0}"/>
    <cellStyle name="Comma 11 2 2 11" xfId="3790" xr:uid="{00000000-0005-0000-0000-0000FD0E0000}"/>
    <cellStyle name="Comma 11 2 2 11 2" xfId="10230" xr:uid="{E41CAD5A-3075-4CFA-BC8E-26AB9AF4AE0B}"/>
    <cellStyle name="Comma 11 2 2 12" xfId="3791" xr:uid="{00000000-0005-0000-0000-0000FE0E0000}"/>
    <cellStyle name="Comma 11 2 2 13" xfId="10228" xr:uid="{24702C12-E460-451C-B92B-2A073477805B}"/>
    <cellStyle name="Comma 11 2 2 2" xfId="3792" xr:uid="{00000000-0005-0000-0000-0000FF0E0000}"/>
    <cellStyle name="Comma 11 2 2 2 2" xfId="3793" xr:uid="{00000000-0005-0000-0000-0000000F0000}"/>
    <cellStyle name="Comma 11 2 2 2 2 2" xfId="10232" xr:uid="{C6CE3FE8-6132-4CF1-AE95-47383B4A4678}"/>
    <cellStyle name="Comma 11 2 2 2 3" xfId="3794" xr:uid="{00000000-0005-0000-0000-0000010F0000}"/>
    <cellStyle name="Comma 11 2 2 2 3 2" xfId="10233" xr:uid="{57328341-4A12-44FA-84B0-1C1BF23BA103}"/>
    <cellStyle name="Comma 11 2 2 2 4" xfId="3795" xr:uid="{00000000-0005-0000-0000-0000020F0000}"/>
    <cellStyle name="Comma 11 2 2 2 5" xfId="10231" xr:uid="{8DCAAACC-199B-41B6-9C80-4DF565A4D3CD}"/>
    <cellStyle name="Comma 11 2 2 3" xfId="3796" xr:uid="{00000000-0005-0000-0000-0000030F0000}"/>
    <cellStyle name="Comma 11 2 2 3 2" xfId="3797" xr:uid="{00000000-0005-0000-0000-0000040F0000}"/>
    <cellStyle name="Comma 11 2 2 3 2 2" xfId="10235" xr:uid="{D2BFD73F-3A75-4949-B5F3-D57C4AF620E3}"/>
    <cellStyle name="Comma 11 2 2 3 3" xfId="3798" xr:uid="{00000000-0005-0000-0000-0000050F0000}"/>
    <cellStyle name="Comma 11 2 2 3 3 2" xfId="10236" xr:uid="{350B35B4-F533-4A80-8EB9-6EF43ED38B76}"/>
    <cellStyle name="Comma 11 2 2 3 4" xfId="3799" xr:uid="{00000000-0005-0000-0000-0000060F0000}"/>
    <cellStyle name="Comma 11 2 2 3 5" xfId="10234" xr:uid="{E99FED52-1B01-4C17-B4EC-C61FD933B53E}"/>
    <cellStyle name="Comma 11 2 2 4" xfId="3800" xr:uid="{00000000-0005-0000-0000-0000070F0000}"/>
    <cellStyle name="Comma 11 2 2 4 2" xfId="3801" xr:uid="{00000000-0005-0000-0000-0000080F0000}"/>
    <cellStyle name="Comma 11 2 2 4 2 2" xfId="10238" xr:uid="{63D3DDF0-3C33-4AF4-A5D4-6C6086DFAD6B}"/>
    <cellStyle name="Comma 11 2 2 4 3" xfId="3802" xr:uid="{00000000-0005-0000-0000-0000090F0000}"/>
    <cellStyle name="Comma 11 2 2 4 3 2" xfId="10239" xr:uid="{37E5AD05-4ECA-4447-A5E1-F692B97209BC}"/>
    <cellStyle name="Comma 11 2 2 4 4" xfId="3803" xr:uid="{00000000-0005-0000-0000-00000A0F0000}"/>
    <cellStyle name="Comma 11 2 2 4 5" xfId="10237" xr:uid="{F5690B6B-9D4D-46B2-ACB8-CCBC28A4C48F}"/>
    <cellStyle name="Comma 11 2 2 5" xfId="3804" xr:uid="{00000000-0005-0000-0000-00000B0F0000}"/>
    <cellStyle name="Comma 11 2 2 5 2" xfId="3805" xr:uid="{00000000-0005-0000-0000-00000C0F0000}"/>
    <cellStyle name="Comma 11 2 2 5 2 2" xfId="10241" xr:uid="{AE643EA2-3F90-41D9-A738-6ACF1F1F50DC}"/>
    <cellStyle name="Comma 11 2 2 5 3" xfId="3806" xr:uid="{00000000-0005-0000-0000-00000D0F0000}"/>
    <cellStyle name="Comma 11 2 2 5 3 2" xfId="10242" xr:uid="{2A5D8410-80BA-4C9B-BB6E-ED876D99825F}"/>
    <cellStyle name="Comma 11 2 2 5 4" xfId="3807" xr:uid="{00000000-0005-0000-0000-00000E0F0000}"/>
    <cellStyle name="Comma 11 2 2 5 5" xfId="10240" xr:uid="{E307B7B4-84E7-4971-A0B1-F1C27EDBEEF7}"/>
    <cellStyle name="Comma 11 2 2 6" xfId="3808" xr:uid="{00000000-0005-0000-0000-00000F0F0000}"/>
    <cellStyle name="Comma 11 2 2 6 2" xfId="3809" xr:uid="{00000000-0005-0000-0000-0000100F0000}"/>
    <cellStyle name="Comma 11 2 2 6 2 2" xfId="10244" xr:uid="{E9E6A53E-BAAD-48D5-9535-EAF6B40F9C7E}"/>
    <cellStyle name="Comma 11 2 2 6 3" xfId="3810" xr:uid="{00000000-0005-0000-0000-0000110F0000}"/>
    <cellStyle name="Comma 11 2 2 6 3 2" xfId="10245" xr:uid="{05EF6FC8-51ED-49EE-A521-2754D395EF9C}"/>
    <cellStyle name="Comma 11 2 2 6 4" xfId="3811" xr:uid="{00000000-0005-0000-0000-0000120F0000}"/>
    <cellStyle name="Comma 11 2 2 6 5" xfId="10243" xr:uid="{1C5E2EB1-6C76-4151-AD23-0DB06DAC76AF}"/>
    <cellStyle name="Comma 11 2 2 7" xfId="3812" xr:uid="{00000000-0005-0000-0000-0000130F0000}"/>
    <cellStyle name="Comma 11 2 2 7 2" xfId="3813" xr:uid="{00000000-0005-0000-0000-0000140F0000}"/>
    <cellStyle name="Comma 11 2 2 7 2 2" xfId="10247" xr:uid="{2ACC125C-9F72-480C-8DCD-720A97F53C4A}"/>
    <cellStyle name="Comma 11 2 2 7 3" xfId="3814" xr:uid="{00000000-0005-0000-0000-0000150F0000}"/>
    <cellStyle name="Comma 11 2 2 7 3 2" xfId="10248" xr:uid="{1F4EA318-5C2D-4AD1-B55C-788F53958D7E}"/>
    <cellStyle name="Comma 11 2 2 7 4" xfId="3815" xr:uid="{00000000-0005-0000-0000-0000160F0000}"/>
    <cellStyle name="Comma 11 2 2 7 5" xfId="10246" xr:uid="{87FFC099-1676-4D5A-8808-E56EEFA43BDD}"/>
    <cellStyle name="Comma 11 2 2 8" xfId="3816" xr:uid="{00000000-0005-0000-0000-0000170F0000}"/>
    <cellStyle name="Comma 11 2 2 8 2" xfId="3817" xr:uid="{00000000-0005-0000-0000-0000180F0000}"/>
    <cellStyle name="Comma 11 2 2 8 2 2" xfId="10250" xr:uid="{39EE8AFB-BE77-4E8D-80E6-B358C1C256E3}"/>
    <cellStyle name="Comma 11 2 2 8 3" xfId="3818" xr:uid="{00000000-0005-0000-0000-0000190F0000}"/>
    <cellStyle name="Comma 11 2 2 8 3 2" xfId="10251" xr:uid="{ABCD5BAE-077B-4254-B5A9-0E8BE5328E00}"/>
    <cellStyle name="Comma 11 2 2 8 4" xfId="3819" xr:uid="{00000000-0005-0000-0000-00001A0F0000}"/>
    <cellStyle name="Comma 11 2 2 8 5" xfId="10249" xr:uid="{7C145D6C-36B9-4F4E-92C2-AB234F578121}"/>
    <cellStyle name="Comma 11 2 2 9" xfId="3820" xr:uid="{00000000-0005-0000-0000-00001B0F0000}"/>
    <cellStyle name="Comma 11 2 2 9 2" xfId="3821" xr:uid="{00000000-0005-0000-0000-00001C0F0000}"/>
    <cellStyle name="Comma 11 2 2 9 2 2" xfId="10253" xr:uid="{03A46C8B-16D1-4D15-998E-76C615C21E05}"/>
    <cellStyle name="Comma 11 2 2 9 3" xfId="3822" xr:uid="{00000000-0005-0000-0000-00001D0F0000}"/>
    <cellStyle name="Comma 11 2 2 9 4" xfId="10252" xr:uid="{1512CC8D-7F97-4FDD-BEDF-C7E8649CC1AB}"/>
    <cellStyle name="Comma 11 2 3" xfId="3823" xr:uid="{00000000-0005-0000-0000-00001E0F0000}"/>
    <cellStyle name="Comma 11 2 3 2" xfId="3824" xr:uid="{00000000-0005-0000-0000-00001F0F0000}"/>
    <cellStyle name="Comma 11 2 3 2 2" xfId="10255" xr:uid="{D8E32FD1-A9CA-4550-983F-D79F45691C2B}"/>
    <cellStyle name="Comma 11 2 3 3" xfId="3825" xr:uid="{00000000-0005-0000-0000-0000200F0000}"/>
    <cellStyle name="Comma 11 2 3 4" xfId="10254" xr:uid="{EE1918C1-024E-47CD-82EF-BCCDD71F9C0D}"/>
    <cellStyle name="Comma 11 2 4" xfId="3826" xr:uid="{00000000-0005-0000-0000-0000210F0000}"/>
    <cellStyle name="Comma 11 2 5" xfId="10227" xr:uid="{81F590D8-A2DB-42D5-A908-5AE0745C2B15}"/>
    <cellStyle name="Comma 11 3" xfId="3827" xr:uid="{00000000-0005-0000-0000-0000220F0000}"/>
    <cellStyle name="Comma 11 3 2" xfId="3828" xr:uid="{00000000-0005-0000-0000-0000230F0000}"/>
    <cellStyle name="Comma 11 3 2 10" xfId="3829" xr:uid="{00000000-0005-0000-0000-0000240F0000}"/>
    <cellStyle name="Comma 11 3 2 10 2" xfId="10258" xr:uid="{3E83A9D3-DE38-42A2-9A98-DF3179FC02AE}"/>
    <cellStyle name="Comma 11 3 2 11" xfId="3830" xr:uid="{00000000-0005-0000-0000-0000250F0000}"/>
    <cellStyle name="Comma 11 3 2 11 2" xfId="10259" xr:uid="{9A88E06D-C0A0-407A-9758-4338192A31E9}"/>
    <cellStyle name="Comma 11 3 2 12" xfId="3831" xr:uid="{00000000-0005-0000-0000-0000260F0000}"/>
    <cellStyle name="Comma 11 3 2 13" xfId="10257" xr:uid="{12ED968E-7872-497E-BED6-50D0A8D59A9D}"/>
    <cellStyle name="Comma 11 3 2 2" xfId="3832" xr:uid="{00000000-0005-0000-0000-0000270F0000}"/>
    <cellStyle name="Comma 11 3 2 2 2" xfId="3833" xr:uid="{00000000-0005-0000-0000-0000280F0000}"/>
    <cellStyle name="Comma 11 3 2 2 2 2" xfId="10261" xr:uid="{CADE8578-0D79-4F4E-A2D4-477A61638A36}"/>
    <cellStyle name="Comma 11 3 2 2 3" xfId="3834" xr:uid="{00000000-0005-0000-0000-0000290F0000}"/>
    <cellStyle name="Comma 11 3 2 2 3 2" xfId="10262" xr:uid="{6E8C2EE5-8A7D-44A3-BEF1-A2503F28EB18}"/>
    <cellStyle name="Comma 11 3 2 2 4" xfId="3835" xr:uid="{00000000-0005-0000-0000-00002A0F0000}"/>
    <cellStyle name="Comma 11 3 2 2 5" xfId="10260" xr:uid="{14F731FE-05A1-4DAA-99BF-7402A346B163}"/>
    <cellStyle name="Comma 11 3 2 3" xfId="3836" xr:uid="{00000000-0005-0000-0000-00002B0F0000}"/>
    <cellStyle name="Comma 11 3 2 3 2" xfId="3837" xr:uid="{00000000-0005-0000-0000-00002C0F0000}"/>
    <cellStyle name="Comma 11 3 2 3 2 2" xfId="10264" xr:uid="{4AD5A46E-9F8B-4041-8D9C-61ACD1A934C2}"/>
    <cellStyle name="Comma 11 3 2 3 3" xfId="3838" xr:uid="{00000000-0005-0000-0000-00002D0F0000}"/>
    <cellStyle name="Comma 11 3 2 3 3 2" xfId="10265" xr:uid="{A191AFE1-A1F8-4234-92B3-B4331732B06E}"/>
    <cellStyle name="Comma 11 3 2 3 4" xfId="3839" xr:uid="{00000000-0005-0000-0000-00002E0F0000}"/>
    <cellStyle name="Comma 11 3 2 3 5" xfId="10263" xr:uid="{F78A5E9E-F5D5-486E-9CEF-BB5FE1EA99E2}"/>
    <cellStyle name="Comma 11 3 2 4" xfId="3840" xr:uid="{00000000-0005-0000-0000-00002F0F0000}"/>
    <cellStyle name="Comma 11 3 2 4 2" xfId="3841" xr:uid="{00000000-0005-0000-0000-0000300F0000}"/>
    <cellStyle name="Comma 11 3 2 4 2 2" xfId="10267" xr:uid="{DCD199BA-DEF0-4986-B314-032F198FB8D9}"/>
    <cellStyle name="Comma 11 3 2 4 3" xfId="3842" xr:uid="{00000000-0005-0000-0000-0000310F0000}"/>
    <cellStyle name="Comma 11 3 2 4 3 2" xfId="10268" xr:uid="{F6771917-4B4C-4F24-99DF-AB5D273ED947}"/>
    <cellStyle name="Comma 11 3 2 4 4" xfId="3843" xr:uid="{00000000-0005-0000-0000-0000320F0000}"/>
    <cellStyle name="Comma 11 3 2 4 5" xfId="10266" xr:uid="{43442E4F-3422-4A8B-A040-02D41C8DD40A}"/>
    <cellStyle name="Comma 11 3 2 5" xfId="3844" xr:uid="{00000000-0005-0000-0000-0000330F0000}"/>
    <cellStyle name="Comma 11 3 2 5 2" xfId="3845" xr:uid="{00000000-0005-0000-0000-0000340F0000}"/>
    <cellStyle name="Comma 11 3 2 5 2 2" xfId="10270" xr:uid="{DFD88564-8FF2-41E9-87A6-21A9B1FE87C6}"/>
    <cellStyle name="Comma 11 3 2 5 3" xfId="3846" xr:uid="{00000000-0005-0000-0000-0000350F0000}"/>
    <cellStyle name="Comma 11 3 2 5 3 2" xfId="10271" xr:uid="{A66AA9C1-4923-4D99-B505-D379484E62C1}"/>
    <cellStyle name="Comma 11 3 2 5 4" xfId="3847" xr:uid="{00000000-0005-0000-0000-0000360F0000}"/>
    <cellStyle name="Comma 11 3 2 5 5" xfId="10269" xr:uid="{0DBD0BB1-20B8-416D-8ECF-21292568F79F}"/>
    <cellStyle name="Comma 11 3 2 6" xfId="3848" xr:uid="{00000000-0005-0000-0000-0000370F0000}"/>
    <cellStyle name="Comma 11 3 2 6 2" xfId="3849" xr:uid="{00000000-0005-0000-0000-0000380F0000}"/>
    <cellStyle name="Comma 11 3 2 6 2 2" xfId="10273" xr:uid="{745E4191-F062-423A-A363-727A8CD5F982}"/>
    <cellStyle name="Comma 11 3 2 6 3" xfId="3850" xr:uid="{00000000-0005-0000-0000-0000390F0000}"/>
    <cellStyle name="Comma 11 3 2 6 3 2" xfId="10274" xr:uid="{C8C42DAA-7989-46EE-9ECC-EA49D3CFE010}"/>
    <cellStyle name="Comma 11 3 2 6 4" xfId="3851" xr:uid="{00000000-0005-0000-0000-00003A0F0000}"/>
    <cellStyle name="Comma 11 3 2 6 5" xfId="10272" xr:uid="{35E4A5C4-9852-4536-AE8F-15CA4596CFB1}"/>
    <cellStyle name="Comma 11 3 2 7" xfId="3852" xr:uid="{00000000-0005-0000-0000-00003B0F0000}"/>
    <cellStyle name="Comma 11 3 2 7 2" xfId="3853" xr:uid="{00000000-0005-0000-0000-00003C0F0000}"/>
    <cellStyle name="Comma 11 3 2 7 2 2" xfId="10276" xr:uid="{30564D29-362B-4B10-8678-BF30538F85F5}"/>
    <cellStyle name="Comma 11 3 2 7 3" xfId="3854" xr:uid="{00000000-0005-0000-0000-00003D0F0000}"/>
    <cellStyle name="Comma 11 3 2 7 3 2" xfId="10277" xr:uid="{B8C38071-665C-46BA-AB2C-D6221286D7B1}"/>
    <cellStyle name="Comma 11 3 2 7 4" xfId="3855" xr:uid="{00000000-0005-0000-0000-00003E0F0000}"/>
    <cellStyle name="Comma 11 3 2 7 5" xfId="10275" xr:uid="{8648AEF7-AEFF-4D82-A653-6C598A451883}"/>
    <cellStyle name="Comma 11 3 2 8" xfId="3856" xr:uid="{00000000-0005-0000-0000-00003F0F0000}"/>
    <cellStyle name="Comma 11 3 2 8 2" xfId="3857" xr:uid="{00000000-0005-0000-0000-0000400F0000}"/>
    <cellStyle name="Comma 11 3 2 8 2 2" xfId="10279" xr:uid="{0ADA4302-EFA1-40CF-A6F7-29DF916EA0EA}"/>
    <cellStyle name="Comma 11 3 2 8 3" xfId="3858" xr:uid="{00000000-0005-0000-0000-0000410F0000}"/>
    <cellStyle name="Comma 11 3 2 8 3 2" xfId="10280" xr:uid="{C8C50F75-B7A7-49A4-88CD-28D2F695C434}"/>
    <cellStyle name="Comma 11 3 2 8 4" xfId="3859" xr:uid="{00000000-0005-0000-0000-0000420F0000}"/>
    <cellStyle name="Comma 11 3 2 8 5" xfId="10278" xr:uid="{3ACEB680-162B-4346-A101-67D53BE68F3E}"/>
    <cellStyle name="Comma 11 3 2 9" xfId="3860" xr:uid="{00000000-0005-0000-0000-0000430F0000}"/>
    <cellStyle name="Comma 11 3 2 9 2" xfId="3861" xr:uid="{00000000-0005-0000-0000-0000440F0000}"/>
    <cellStyle name="Comma 11 3 2 9 2 2" xfId="10282" xr:uid="{2CD6E70E-B553-4B95-A4A0-56C3DEA889B0}"/>
    <cellStyle name="Comma 11 3 2 9 3" xfId="3862" xr:uid="{00000000-0005-0000-0000-0000450F0000}"/>
    <cellStyle name="Comma 11 3 2 9 4" xfId="10281" xr:uid="{5BD1D1C9-7FD7-452B-A3C3-706CD0149E8F}"/>
    <cellStyle name="Comma 11 3 3" xfId="3863" xr:uid="{00000000-0005-0000-0000-0000460F0000}"/>
    <cellStyle name="Comma 11 3 3 2" xfId="3864" xr:uid="{00000000-0005-0000-0000-0000470F0000}"/>
    <cellStyle name="Comma 11 3 3 2 2" xfId="10284" xr:uid="{82900D4F-0583-4A22-835F-745B7639ECCE}"/>
    <cellStyle name="Comma 11 3 3 3" xfId="3865" xr:uid="{00000000-0005-0000-0000-0000480F0000}"/>
    <cellStyle name="Comma 11 3 3 4" xfId="10283" xr:uid="{BE2CC32E-BAE3-4057-AD14-3E1BECC5EF29}"/>
    <cellStyle name="Comma 11 3 4" xfId="3866" xr:uid="{00000000-0005-0000-0000-0000490F0000}"/>
    <cellStyle name="Comma 11 3 5" xfId="10256" xr:uid="{8E658641-81BD-4560-B032-14A3C9EFEBD3}"/>
    <cellStyle name="Comma 11 4" xfId="3867" xr:uid="{00000000-0005-0000-0000-00004A0F0000}"/>
    <cellStyle name="Comma 11 4 10" xfId="3868" xr:uid="{00000000-0005-0000-0000-00004B0F0000}"/>
    <cellStyle name="Comma 11 4 10 2" xfId="10286" xr:uid="{9D304BF0-4F95-4EBF-9F1C-9E0DE3FC77A9}"/>
    <cellStyle name="Comma 11 4 11" xfId="3869" xr:uid="{00000000-0005-0000-0000-00004C0F0000}"/>
    <cellStyle name="Comma 11 4 11 2" xfId="10287" xr:uid="{DF6D5DD7-A952-437E-9E85-5B86426EB611}"/>
    <cellStyle name="Comma 11 4 12" xfId="3870" xr:uid="{00000000-0005-0000-0000-00004D0F0000}"/>
    <cellStyle name="Comma 11 4 13" xfId="10285" xr:uid="{7454D8D6-3CBE-4588-8743-9B66F42608FB}"/>
    <cellStyle name="Comma 11 4 2" xfId="3871" xr:uid="{00000000-0005-0000-0000-00004E0F0000}"/>
    <cellStyle name="Comma 11 4 2 2" xfId="3872" xr:uid="{00000000-0005-0000-0000-00004F0F0000}"/>
    <cellStyle name="Comma 11 4 2 2 2" xfId="10289" xr:uid="{6FD40881-29FB-412F-B9F1-6723D6271446}"/>
    <cellStyle name="Comma 11 4 2 3" xfId="3873" xr:uid="{00000000-0005-0000-0000-0000500F0000}"/>
    <cellStyle name="Comma 11 4 2 3 2" xfId="10290" xr:uid="{2D324974-8C7A-46B0-800F-9E9BA834F4F9}"/>
    <cellStyle name="Comma 11 4 2 4" xfId="3874" xr:uid="{00000000-0005-0000-0000-0000510F0000}"/>
    <cellStyle name="Comma 11 4 2 5" xfId="10288" xr:uid="{D3D43F96-1CB8-4FAF-914E-FE83B2F2C320}"/>
    <cellStyle name="Comma 11 4 3" xfId="3875" xr:uid="{00000000-0005-0000-0000-0000520F0000}"/>
    <cellStyle name="Comma 11 4 3 2" xfId="3876" xr:uid="{00000000-0005-0000-0000-0000530F0000}"/>
    <cellStyle name="Comma 11 4 3 2 2" xfId="10292" xr:uid="{C35AF449-CA83-49C4-B874-B026B6D237B6}"/>
    <cellStyle name="Comma 11 4 3 3" xfId="3877" xr:uid="{00000000-0005-0000-0000-0000540F0000}"/>
    <cellStyle name="Comma 11 4 3 3 2" xfId="10293" xr:uid="{72F2F9E9-BDAC-470F-9EE9-6F70177F7358}"/>
    <cellStyle name="Comma 11 4 3 4" xfId="3878" xr:uid="{00000000-0005-0000-0000-0000550F0000}"/>
    <cellStyle name="Comma 11 4 3 5" xfId="10291" xr:uid="{9522D974-5B0F-4F67-95FA-162CED101809}"/>
    <cellStyle name="Comma 11 4 4" xfId="3879" xr:uid="{00000000-0005-0000-0000-0000560F0000}"/>
    <cellStyle name="Comma 11 4 4 2" xfId="3880" xr:uid="{00000000-0005-0000-0000-0000570F0000}"/>
    <cellStyle name="Comma 11 4 4 2 2" xfId="10295" xr:uid="{D3B29B69-C675-4D82-8F7E-1AB8E3E4E4BC}"/>
    <cellStyle name="Comma 11 4 4 3" xfId="3881" xr:uid="{00000000-0005-0000-0000-0000580F0000}"/>
    <cellStyle name="Comma 11 4 4 3 2" xfId="10296" xr:uid="{E406BFA9-3579-4EA1-9D0A-C88EF4A9736F}"/>
    <cellStyle name="Comma 11 4 4 4" xfId="3882" xr:uid="{00000000-0005-0000-0000-0000590F0000}"/>
    <cellStyle name="Comma 11 4 4 5" xfId="10294" xr:uid="{A1E989E6-637A-4628-B5E7-A2BF47E35EED}"/>
    <cellStyle name="Comma 11 4 5" xfId="3883" xr:uid="{00000000-0005-0000-0000-00005A0F0000}"/>
    <cellStyle name="Comma 11 4 5 2" xfId="3884" xr:uid="{00000000-0005-0000-0000-00005B0F0000}"/>
    <cellStyle name="Comma 11 4 5 2 2" xfId="10298" xr:uid="{60197B29-A5E0-4AF9-8DC3-8BD104F6786C}"/>
    <cellStyle name="Comma 11 4 5 3" xfId="3885" xr:uid="{00000000-0005-0000-0000-00005C0F0000}"/>
    <cellStyle name="Comma 11 4 5 3 2" xfId="10299" xr:uid="{36A577BA-3FA8-4910-A8BB-768D6923E752}"/>
    <cellStyle name="Comma 11 4 5 4" xfId="3886" xr:uid="{00000000-0005-0000-0000-00005D0F0000}"/>
    <cellStyle name="Comma 11 4 5 5" xfId="10297" xr:uid="{A3D8A5A0-95F4-46E2-89F0-FC4B21F1A2F0}"/>
    <cellStyle name="Comma 11 4 6" xfId="3887" xr:uid="{00000000-0005-0000-0000-00005E0F0000}"/>
    <cellStyle name="Comma 11 4 6 2" xfId="3888" xr:uid="{00000000-0005-0000-0000-00005F0F0000}"/>
    <cellStyle name="Comma 11 4 6 2 2" xfId="10301" xr:uid="{9C14E60E-3F63-4BDD-9AD8-CD628A3E9161}"/>
    <cellStyle name="Comma 11 4 6 3" xfId="3889" xr:uid="{00000000-0005-0000-0000-0000600F0000}"/>
    <cellStyle name="Comma 11 4 6 3 2" xfId="10302" xr:uid="{9FA2D696-8BF1-4060-B904-71D89B28874D}"/>
    <cellStyle name="Comma 11 4 6 4" xfId="3890" xr:uid="{00000000-0005-0000-0000-0000610F0000}"/>
    <cellStyle name="Comma 11 4 6 5" xfId="10300" xr:uid="{C046ECC7-2F11-430A-BDD1-6A94154793C6}"/>
    <cellStyle name="Comma 11 4 7" xfId="3891" xr:uid="{00000000-0005-0000-0000-0000620F0000}"/>
    <cellStyle name="Comma 11 4 7 2" xfId="3892" xr:uid="{00000000-0005-0000-0000-0000630F0000}"/>
    <cellStyle name="Comma 11 4 7 2 2" xfId="10304" xr:uid="{F1566546-C7A1-46A7-AB28-B51E42FD6DFB}"/>
    <cellStyle name="Comma 11 4 7 3" xfId="3893" xr:uid="{00000000-0005-0000-0000-0000640F0000}"/>
    <cellStyle name="Comma 11 4 7 3 2" xfId="10305" xr:uid="{A1C9B813-2007-49FA-930A-521CE90C05C2}"/>
    <cellStyle name="Comma 11 4 7 4" xfId="3894" xr:uid="{00000000-0005-0000-0000-0000650F0000}"/>
    <cellStyle name="Comma 11 4 7 5" xfId="10303" xr:uid="{3F24C2FC-8685-41D6-BA90-D9A3DF104EF7}"/>
    <cellStyle name="Comma 11 4 8" xfId="3895" xr:uid="{00000000-0005-0000-0000-0000660F0000}"/>
    <cellStyle name="Comma 11 4 8 2" xfId="3896" xr:uid="{00000000-0005-0000-0000-0000670F0000}"/>
    <cellStyle name="Comma 11 4 8 2 2" xfId="10307" xr:uid="{BFFC71CB-15C4-4D6E-B313-96927A9DDFD4}"/>
    <cellStyle name="Comma 11 4 8 3" xfId="3897" xr:uid="{00000000-0005-0000-0000-0000680F0000}"/>
    <cellStyle name="Comma 11 4 8 3 2" xfId="10308" xr:uid="{0A8EF9D1-2C35-4E71-B130-94F0701E8DF7}"/>
    <cellStyle name="Comma 11 4 8 4" xfId="3898" xr:uid="{00000000-0005-0000-0000-0000690F0000}"/>
    <cellStyle name="Comma 11 4 8 5" xfId="10306" xr:uid="{185C6425-FBD2-4B5E-A6DF-4247A452C3FD}"/>
    <cellStyle name="Comma 11 4 9" xfId="3899" xr:uid="{00000000-0005-0000-0000-00006A0F0000}"/>
    <cellStyle name="Comma 11 4 9 2" xfId="3900" xr:uid="{00000000-0005-0000-0000-00006B0F0000}"/>
    <cellStyle name="Comma 11 4 9 2 2" xfId="10310" xr:uid="{110CC5E4-420A-4EEB-BE93-E49B336F3972}"/>
    <cellStyle name="Comma 11 4 9 3" xfId="3901" xr:uid="{00000000-0005-0000-0000-00006C0F0000}"/>
    <cellStyle name="Comma 11 4 9 4" xfId="10309" xr:uid="{7A1D6E14-A639-42DF-AB34-16DAC257F53D}"/>
    <cellStyle name="Comma 11 5" xfId="3902" xr:uid="{00000000-0005-0000-0000-00006D0F0000}"/>
    <cellStyle name="Comma 11 5 2" xfId="3903" xr:uid="{00000000-0005-0000-0000-00006E0F0000}"/>
    <cellStyle name="Comma 11 5 2 2" xfId="10312" xr:uid="{96964146-6E3C-4A5D-AAF9-F7E1968221E2}"/>
    <cellStyle name="Comma 11 5 3" xfId="3904" xr:uid="{00000000-0005-0000-0000-00006F0F0000}"/>
    <cellStyle name="Comma 11 5 4" xfId="10311" xr:uid="{AC727DE1-F86D-4732-BEB6-D57098431E7B}"/>
    <cellStyle name="Comma 11 6" xfId="3905" xr:uid="{00000000-0005-0000-0000-0000700F0000}"/>
    <cellStyle name="Comma 11 7" xfId="10226" xr:uid="{661CE220-EA24-42D6-966C-50E3E6C9269D}"/>
    <cellStyle name="Comma 12" xfId="3906" xr:uid="{00000000-0005-0000-0000-0000710F0000}"/>
    <cellStyle name="Comma 12 10" xfId="3907" xr:uid="{00000000-0005-0000-0000-0000720F0000}"/>
    <cellStyle name="Comma 12 10 2" xfId="3908" xr:uid="{00000000-0005-0000-0000-0000730F0000}"/>
    <cellStyle name="Comma 12 10 2 2" xfId="10315" xr:uid="{E61F11A6-CE07-4C91-BDF7-22EAA89856A8}"/>
    <cellStyle name="Comma 12 10 3" xfId="3909" xr:uid="{00000000-0005-0000-0000-0000740F0000}"/>
    <cellStyle name="Comma 12 10 3 2" xfId="10316" xr:uid="{DE28F02D-7705-4EF1-923E-E494C26B6694}"/>
    <cellStyle name="Comma 12 10 4" xfId="3910" xr:uid="{00000000-0005-0000-0000-0000750F0000}"/>
    <cellStyle name="Comma 12 10 5" xfId="10314" xr:uid="{4FFD4C9E-673B-4C8C-8449-A76802174B91}"/>
    <cellStyle name="Comma 12 11" xfId="3911" xr:uid="{00000000-0005-0000-0000-0000760F0000}"/>
    <cellStyle name="Comma 12 11 2" xfId="3912" xr:uid="{00000000-0005-0000-0000-0000770F0000}"/>
    <cellStyle name="Comma 12 11 2 2" xfId="10318" xr:uid="{D028B2B8-69E2-444A-9A97-578F3A9C392C}"/>
    <cellStyle name="Comma 12 11 3" xfId="3913" xr:uid="{00000000-0005-0000-0000-0000780F0000}"/>
    <cellStyle name="Comma 12 11 4" xfId="10317" xr:uid="{459AAD5F-BADD-4B14-8CED-5D61EDA95BF6}"/>
    <cellStyle name="Comma 12 12" xfId="3914" xr:uid="{00000000-0005-0000-0000-0000790F0000}"/>
    <cellStyle name="Comma 12 12 2" xfId="10319" xr:uid="{CAE529CF-209C-4C34-8EEF-57BEC7A944AA}"/>
    <cellStyle name="Comma 12 13" xfId="3915" xr:uid="{00000000-0005-0000-0000-00007A0F0000}"/>
    <cellStyle name="Comma 12 13 2" xfId="10320" xr:uid="{07A9C97E-3FEC-4F3E-807C-75FE2D41828B}"/>
    <cellStyle name="Comma 12 14" xfId="3916" xr:uid="{00000000-0005-0000-0000-00007B0F0000}"/>
    <cellStyle name="Comma 12 15" xfId="10313" xr:uid="{6B290942-FA1E-4BD2-9FB7-119F7752456D}"/>
    <cellStyle name="Comma 12 2" xfId="3917" xr:uid="{00000000-0005-0000-0000-00007C0F0000}"/>
    <cellStyle name="Comma 12 2 10" xfId="3918" xr:uid="{00000000-0005-0000-0000-00007D0F0000}"/>
    <cellStyle name="Comma 12 2 10 2" xfId="10322" xr:uid="{CA6C4361-E7FF-471F-B801-2A8CF1CBC921}"/>
    <cellStyle name="Comma 12 2 11" xfId="3919" xr:uid="{00000000-0005-0000-0000-00007E0F0000}"/>
    <cellStyle name="Comma 12 2 11 2" xfId="10323" xr:uid="{781548CA-AB82-4808-8AA5-C5BD1D78EC66}"/>
    <cellStyle name="Comma 12 2 12" xfId="3920" xr:uid="{00000000-0005-0000-0000-00007F0F0000}"/>
    <cellStyle name="Comma 12 2 13" xfId="10321" xr:uid="{6DBCBE79-45FE-4B63-92B1-0B8AC096C83B}"/>
    <cellStyle name="Comma 12 2 2" xfId="3921" xr:uid="{00000000-0005-0000-0000-0000800F0000}"/>
    <cellStyle name="Comma 12 2 2 2" xfId="3922" xr:uid="{00000000-0005-0000-0000-0000810F0000}"/>
    <cellStyle name="Comma 12 2 2 2 2" xfId="10325" xr:uid="{1391BB1A-BEB4-450C-852F-9B5151B2D042}"/>
    <cellStyle name="Comma 12 2 2 3" xfId="3923" xr:uid="{00000000-0005-0000-0000-0000820F0000}"/>
    <cellStyle name="Comma 12 2 2 3 2" xfId="10326" xr:uid="{0F6C5F6B-2570-4CB9-831E-32BEEEDE4534}"/>
    <cellStyle name="Comma 12 2 2 4" xfId="3924" xr:uid="{00000000-0005-0000-0000-0000830F0000}"/>
    <cellStyle name="Comma 12 2 2 5" xfId="10324" xr:uid="{60509627-A956-4FCA-8CC4-D231DBBC22E6}"/>
    <cellStyle name="Comma 12 2 3" xfId="3925" xr:uid="{00000000-0005-0000-0000-0000840F0000}"/>
    <cellStyle name="Comma 12 2 3 2" xfId="3926" xr:uid="{00000000-0005-0000-0000-0000850F0000}"/>
    <cellStyle name="Comma 12 2 3 2 2" xfId="10328" xr:uid="{392EDFD7-02A4-4CC2-A957-6FD444B4990D}"/>
    <cellStyle name="Comma 12 2 3 3" xfId="3927" xr:uid="{00000000-0005-0000-0000-0000860F0000}"/>
    <cellStyle name="Comma 12 2 3 3 2" xfId="10329" xr:uid="{A1422B63-1361-46CB-A265-857817A3F155}"/>
    <cellStyle name="Comma 12 2 3 4" xfId="3928" xr:uid="{00000000-0005-0000-0000-0000870F0000}"/>
    <cellStyle name="Comma 12 2 3 5" xfId="10327" xr:uid="{F5893DDF-65A9-4BA1-87BF-F37FCB5DF4AF}"/>
    <cellStyle name="Comma 12 2 4" xfId="3929" xr:uid="{00000000-0005-0000-0000-0000880F0000}"/>
    <cellStyle name="Comma 12 2 4 2" xfId="3930" xr:uid="{00000000-0005-0000-0000-0000890F0000}"/>
    <cellStyle name="Comma 12 2 4 2 2" xfId="10331" xr:uid="{64D04BEF-F81D-4E96-8C5B-3234FAA822F8}"/>
    <cellStyle name="Comma 12 2 4 3" xfId="3931" xr:uid="{00000000-0005-0000-0000-00008A0F0000}"/>
    <cellStyle name="Comma 12 2 4 3 2" xfId="10332" xr:uid="{1B48A760-8B2D-4F22-BDE1-8A302E5AD5E1}"/>
    <cellStyle name="Comma 12 2 4 4" xfId="3932" xr:uid="{00000000-0005-0000-0000-00008B0F0000}"/>
    <cellStyle name="Comma 12 2 4 5" xfId="10330" xr:uid="{7A670D1F-12D8-4AFE-95F8-276B582D6E3D}"/>
    <cellStyle name="Comma 12 2 5" xfId="3933" xr:uid="{00000000-0005-0000-0000-00008C0F0000}"/>
    <cellStyle name="Comma 12 2 5 2" xfId="3934" xr:uid="{00000000-0005-0000-0000-00008D0F0000}"/>
    <cellStyle name="Comma 12 2 5 2 2" xfId="10334" xr:uid="{7665A1CF-38F0-4740-8D25-68273F8BBC81}"/>
    <cellStyle name="Comma 12 2 5 3" xfId="3935" xr:uid="{00000000-0005-0000-0000-00008E0F0000}"/>
    <cellStyle name="Comma 12 2 5 3 2" xfId="10335" xr:uid="{541CC376-79A6-4866-89A7-84C72A6ABEE7}"/>
    <cellStyle name="Comma 12 2 5 4" xfId="3936" xr:uid="{00000000-0005-0000-0000-00008F0F0000}"/>
    <cellStyle name="Comma 12 2 5 5" xfId="10333" xr:uid="{BA4A5186-91CE-4E91-9F0C-E9C0ED3216D9}"/>
    <cellStyle name="Comma 12 2 6" xfId="3937" xr:uid="{00000000-0005-0000-0000-0000900F0000}"/>
    <cellStyle name="Comma 12 2 6 2" xfId="3938" xr:uid="{00000000-0005-0000-0000-0000910F0000}"/>
    <cellStyle name="Comma 12 2 6 2 2" xfId="10337" xr:uid="{206D7F2C-58C6-458E-A6A9-0F277F9A0E7F}"/>
    <cellStyle name="Comma 12 2 6 3" xfId="3939" xr:uid="{00000000-0005-0000-0000-0000920F0000}"/>
    <cellStyle name="Comma 12 2 6 3 2" xfId="10338" xr:uid="{123B98F4-0A5B-451C-9AFA-F3A9B4DBA2F0}"/>
    <cellStyle name="Comma 12 2 6 4" xfId="3940" xr:uid="{00000000-0005-0000-0000-0000930F0000}"/>
    <cellStyle name="Comma 12 2 6 5" xfId="10336" xr:uid="{E73735CB-13B2-4599-84BC-4B8E44F9CACF}"/>
    <cellStyle name="Comma 12 2 7" xfId="3941" xr:uid="{00000000-0005-0000-0000-0000940F0000}"/>
    <cellStyle name="Comma 12 2 7 2" xfId="3942" xr:uid="{00000000-0005-0000-0000-0000950F0000}"/>
    <cellStyle name="Comma 12 2 7 2 2" xfId="10340" xr:uid="{9736D46D-C442-4C17-ADB2-1B5F0CCDD344}"/>
    <cellStyle name="Comma 12 2 7 3" xfId="3943" xr:uid="{00000000-0005-0000-0000-0000960F0000}"/>
    <cellStyle name="Comma 12 2 7 3 2" xfId="10341" xr:uid="{97CD644D-849D-49D1-AA37-E83C34D4951E}"/>
    <cellStyle name="Comma 12 2 7 4" xfId="3944" xr:uid="{00000000-0005-0000-0000-0000970F0000}"/>
    <cellStyle name="Comma 12 2 7 5" xfId="10339" xr:uid="{D4F1F119-D7B8-48E6-B852-0266D10250D4}"/>
    <cellStyle name="Comma 12 2 8" xfId="3945" xr:uid="{00000000-0005-0000-0000-0000980F0000}"/>
    <cellStyle name="Comma 12 2 8 2" xfId="3946" xr:uid="{00000000-0005-0000-0000-0000990F0000}"/>
    <cellStyle name="Comma 12 2 8 2 2" xfId="10343" xr:uid="{ED2522B6-4E32-46A2-B1D8-40D1FA70FD1E}"/>
    <cellStyle name="Comma 12 2 8 3" xfId="3947" xr:uid="{00000000-0005-0000-0000-00009A0F0000}"/>
    <cellStyle name="Comma 12 2 8 3 2" xfId="10344" xr:uid="{5E5A7640-A6C9-48E0-BD3A-1C0749FB2362}"/>
    <cellStyle name="Comma 12 2 8 4" xfId="3948" xr:uid="{00000000-0005-0000-0000-00009B0F0000}"/>
    <cellStyle name="Comma 12 2 8 5" xfId="10342" xr:uid="{79B8571B-D082-4D1B-B125-F5889570E261}"/>
    <cellStyle name="Comma 12 2 9" xfId="3949" xr:uid="{00000000-0005-0000-0000-00009C0F0000}"/>
    <cellStyle name="Comma 12 2 9 2" xfId="3950" xr:uid="{00000000-0005-0000-0000-00009D0F0000}"/>
    <cellStyle name="Comma 12 2 9 2 2" xfId="10346" xr:uid="{A31A6458-8D65-4D70-9DEF-F7E634947238}"/>
    <cellStyle name="Comma 12 2 9 3" xfId="3951" xr:uid="{00000000-0005-0000-0000-00009E0F0000}"/>
    <cellStyle name="Comma 12 2 9 4" xfId="10345" xr:uid="{0C007962-AEE5-409F-8EAE-F7A2FA5A8935}"/>
    <cellStyle name="Comma 12 3" xfId="3952" xr:uid="{00000000-0005-0000-0000-00009F0F0000}"/>
    <cellStyle name="Comma 12 3 2" xfId="3953" xr:uid="{00000000-0005-0000-0000-0000A00F0000}"/>
    <cellStyle name="Comma 12 3 2 2" xfId="10348" xr:uid="{AE8B810C-C6E5-4402-BCBE-B17D1813D4DA}"/>
    <cellStyle name="Comma 12 3 3" xfId="3954" xr:uid="{00000000-0005-0000-0000-0000A10F0000}"/>
    <cellStyle name="Comma 12 3 3 2" xfId="10349" xr:uid="{5076C6B2-435B-44CE-91B4-09611524F0F7}"/>
    <cellStyle name="Comma 12 3 4" xfId="3955" xr:uid="{00000000-0005-0000-0000-0000A20F0000}"/>
    <cellStyle name="Comma 12 3 5" xfId="10347" xr:uid="{388FFDFC-7612-42AB-BB30-18DC94383588}"/>
    <cellStyle name="Comma 12 4" xfId="3956" xr:uid="{00000000-0005-0000-0000-0000A30F0000}"/>
    <cellStyle name="Comma 12 4 2" xfId="3957" xr:uid="{00000000-0005-0000-0000-0000A40F0000}"/>
    <cellStyle name="Comma 12 4 2 2" xfId="10351" xr:uid="{715BB7B9-75C9-4663-A0A1-8CD350226377}"/>
    <cellStyle name="Comma 12 4 3" xfId="3958" xr:uid="{00000000-0005-0000-0000-0000A50F0000}"/>
    <cellStyle name="Comma 12 4 3 2" xfId="10352" xr:uid="{6A6D3323-7172-45C5-96DB-7556C3EF2674}"/>
    <cellStyle name="Comma 12 4 4" xfId="3959" xr:uid="{00000000-0005-0000-0000-0000A60F0000}"/>
    <cellStyle name="Comma 12 4 5" xfId="10350" xr:uid="{4FBF0C25-7E9D-4F1D-8DA2-C1666145F22C}"/>
    <cellStyle name="Comma 12 5" xfId="3960" xr:uid="{00000000-0005-0000-0000-0000A70F0000}"/>
    <cellStyle name="Comma 12 5 2" xfId="3961" xr:uid="{00000000-0005-0000-0000-0000A80F0000}"/>
    <cellStyle name="Comma 12 5 2 2" xfId="10354" xr:uid="{77CB7413-C3D5-42D0-BFCC-05D0BA2D7178}"/>
    <cellStyle name="Comma 12 5 3" xfId="3962" xr:uid="{00000000-0005-0000-0000-0000A90F0000}"/>
    <cellStyle name="Comma 12 5 3 2" xfId="10355" xr:uid="{BFC0B083-2383-4AE5-8634-A871ADE610B9}"/>
    <cellStyle name="Comma 12 5 4" xfId="3963" xr:uid="{00000000-0005-0000-0000-0000AA0F0000}"/>
    <cellStyle name="Comma 12 5 5" xfId="10353" xr:uid="{E3C776AE-CF39-4049-9537-032B9383475F}"/>
    <cellStyle name="Comma 12 6" xfId="3964" xr:uid="{00000000-0005-0000-0000-0000AB0F0000}"/>
    <cellStyle name="Comma 12 6 2" xfId="3965" xr:uid="{00000000-0005-0000-0000-0000AC0F0000}"/>
    <cellStyle name="Comma 12 6 2 2" xfId="10357" xr:uid="{F8D3AA61-0B18-4373-9D78-4B3602FB6A13}"/>
    <cellStyle name="Comma 12 6 3" xfId="3966" xr:uid="{00000000-0005-0000-0000-0000AD0F0000}"/>
    <cellStyle name="Comma 12 6 3 2" xfId="10358" xr:uid="{3EA5E729-95CD-4CB4-ACC0-3BD32FC815A7}"/>
    <cellStyle name="Comma 12 6 4" xfId="3967" xr:uid="{00000000-0005-0000-0000-0000AE0F0000}"/>
    <cellStyle name="Comma 12 6 5" xfId="10356" xr:uid="{84401F04-3F96-4708-AF69-D5E998394885}"/>
    <cellStyle name="Comma 12 7" xfId="3968" xr:uid="{00000000-0005-0000-0000-0000AF0F0000}"/>
    <cellStyle name="Comma 12 7 2" xfId="3969" xr:uid="{00000000-0005-0000-0000-0000B00F0000}"/>
    <cellStyle name="Comma 12 7 2 2" xfId="10360" xr:uid="{E088F86F-B187-416E-BBA6-07FEEC1AAFD7}"/>
    <cellStyle name="Comma 12 7 3" xfId="3970" xr:uid="{00000000-0005-0000-0000-0000B10F0000}"/>
    <cellStyle name="Comma 12 7 3 2" xfId="10361" xr:uid="{CE079688-5845-4C26-AC33-3B5BDFA1C184}"/>
    <cellStyle name="Comma 12 7 4" xfId="3971" xr:uid="{00000000-0005-0000-0000-0000B20F0000}"/>
    <cellStyle name="Comma 12 7 5" xfId="10359" xr:uid="{90C2376A-1E35-49A5-9CA9-42FCA9C9A1C9}"/>
    <cellStyle name="Comma 12 8" xfId="3972" xr:uid="{00000000-0005-0000-0000-0000B30F0000}"/>
    <cellStyle name="Comma 12 8 2" xfId="3973" xr:uid="{00000000-0005-0000-0000-0000B40F0000}"/>
    <cellStyle name="Comma 12 8 2 2" xfId="10363" xr:uid="{A5AB1116-0737-4FA6-9C6C-C1EACE72E8E3}"/>
    <cellStyle name="Comma 12 8 3" xfId="3974" xr:uid="{00000000-0005-0000-0000-0000B50F0000}"/>
    <cellStyle name="Comma 12 8 3 2" xfId="10364" xr:uid="{F9BC511E-CF82-4E23-B0D7-BCEFAE5D1966}"/>
    <cellStyle name="Comma 12 8 4" xfId="3975" xr:uid="{00000000-0005-0000-0000-0000B60F0000}"/>
    <cellStyle name="Comma 12 8 5" xfId="10362" xr:uid="{5AAEC4C4-01B9-4E07-8254-A501D1AAAA69}"/>
    <cellStyle name="Comma 12 9" xfId="3976" xr:uid="{00000000-0005-0000-0000-0000B70F0000}"/>
    <cellStyle name="Comma 12 9 2" xfId="3977" xr:uid="{00000000-0005-0000-0000-0000B80F0000}"/>
    <cellStyle name="Comma 12 9 2 2" xfId="10366" xr:uid="{933F350B-ADCB-47A1-BD90-C87BA58FED44}"/>
    <cellStyle name="Comma 12 9 3" xfId="3978" xr:uid="{00000000-0005-0000-0000-0000B90F0000}"/>
    <cellStyle name="Comma 12 9 3 2" xfId="10367" xr:uid="{5EBB33A9-7E15-49DB-982F-0986EB61AE97}"/>
    <cellStyle name="Comma 12 9 4" xfId="3979" xr:uid="{00000000-0005-0000-0000-0000BA0F0000}"/>
    <cellStyle name="Comma 12 9 5" xfId="10365" xr:uid="{6C2D724C-B9E1-4FD8-AABA-344DCA6D871D}"/>
    <cellStyle name="Comma 13" xfId="3980" xr:uid="{00000000-0005-0000-0000-0000BB0F0000}"/>
    <cellStyle name="Comma 13 10" xfId="3981" xr:uid="{00000000-0005-0000-0000-0000BC0F0000}"/>
    <cellStyle name="Comma 13 10 2" xfId="3982" xr:uid="{00000000-0005-0000-0000-0000BD0F0000}"/>
    <cellStyle name="Comma 13 10 2 2" xfId="10370" xr:uid="{4E159589-23B9-42A9-A014-55378535902A}"/>
    <cellStyle name="Comma 13 10 3" xfId="3983" xr:uid="{00000000-0005-0000-0000-0000BE0F0000}"/>
    <cellStyle name="Comma 13 10 3 2" xfId="10371" xr:uid="{2649FC9E-3FC0-408C-BCB2-C9B13F3D45C4}"/>
    <cellStyle name="Comma 13 10 4" xfId="3984" xr:uid="{00000000-0005-0000-0000-0000BF0F0000}"/>
    <cellStyle name="Comma 13 10 5" xfId="10369" xr:uid="{9E099830-E0F9-4C5B-B33E-917C57DB342C}"/>
    <cellStyle name="Comma 13 11" xfId="3985" xr:uid="{00000000-0005-0000-0000-0000C00F0000}"/>
    <cellStyle name="Comma 13 11 2" xfId="3986" xr:uid="{00000000-0005-0000-0000-0000C10F0000}"/>
    <cellStyle name="Comma 13 11 2 2" xfId="10373" xr:uid="{28729B83-E2BF-4B40-B664-C0639A2973F1}"/>
    <cellStyle name="Comma 13 11 3" xfId="3987" xr:uid="{00000000-0005-0000-0000-0000C20F0000}"/>
    <cellStyle name="Comma 13 11 4" xfId="10372" xr:uid="{8648E0CC-2211-41D8-9B42-0443483857EA}"/>
    <cellStyle name="Comma 13 12" xfId="3988" xr:uid="{00000000-0005-0000-0000-0000C30F0000}"/>
    <cellStyle name="Comma 13 12 2" xfId="10374" xr:uid="{5B7D60A0-6C7F-4D0F-A8E2-05C6B1822528}"/>
    <cellStyle name="Comma 13 13" xfId="3989" xr:uid="{00000000-0005-0000-0000-0000C40F0000}"/>
    <cellStyle name="Comma 13 13 2" xfId="10375" xr:uid="{869E9F84-6A42-47A2-B856-E2B166D19F85}"/>
    <cellStyle name="Comma 13 14" xfId="3990" xr:uid="{00000000-0005-0000-0000-0000C50F0000}"/>
    <cellStyle name="Comma 13 15" xfId="10368" xr:uid="{2FDB9945-AC5C-4380-BF4E-02BF80A2C7CC}"/>
    <cellStyle name="Comma 13 2" xfId="3991" xr:uid="{00000000-0005-0000-0000-0000C60F0000}"/>
    <cellStyle name="Comma 13 2 10" xfId="3992" xr:uid="{00000000-0005-0000-0000-0000C70F0000}"/>
    <cellStyle name="Comma 13 2 10 2" xfId="10377" xr:uid="{771D6357-0628-4484-9BD5-9ED8B1E0FCDB}"/>
    <cellStyle name="Comma 13 2 11" xfId="3993" xr:uid="{00000000-0005-0000-0000-0000C80F0000}"/>
    <cellStyle name="Comma 13 2 11 2" xfId="10378" xr:uid="{BBBADD1D-BC0A-4443-8FB1-1E3B2B94A9F0}"/>
    <cellStyle name="Comma 13 2 12" xfId="3994" xr:uid="{00000000-0005-0000-0000-0000C90F0000}"/>
    <cellStyle name="Comma 13 2 13" xfId="10376" xr:uid="{3432FC1E-2471-44FF-9CDD-48D2331E31CF}"/>
    <cellStyle name="Comma 13 2 2" xfId="3995" xr:uid="{00000000-0005-0000-0000-0000CA0F0000}"/>
    <cellStyle name="Comma 13 2 2 2" xfId="3996" xr:uid="{00000000-0005-0000-0000-0000CB0F0000}"/>
    <cellStyle name="Comma 13 2 2 2 2" xfId="10380" xr:uid="{D8ED6F2C-5044-47CE-B24D-161343CE67A5}"/>
    <cellStyle name="Comma 13 2 2 3" xfId="3997" xr:uid="{00000000-0005-0000-0000-0000CC0F0000}"/>
    <cellStyle name="Comma 13 2 2 3 2" xfId="10381" xr:uid="{855F52AA-F1B0-419A-92BB-A7E1CB4CB6D8}"/>
    <cellStyle name="Comma 13 2 2 4" xfId="3998" xr:uid="{00000000-0005-0000-0000-0000CD0F0000}"/>
    <cellStyle name="Comma 13 2 2 5" xfId="10379" xr:uid="{F48FC14F-C1B2-46C2-9E20-32AB6D4B30ED}"/>
    <cellStyle name="Comma 13 2 3" xfId="3999" xr:uid="{00000000-0005-0000-0000-0000CE0F0000}"/>
    <cellStyle name="Comma 13 2 3 2" xfId="4000" xr:uid="{00000000-0005-0000-0000-0000CF0F0000}"/>
    <cellStyle name="Comma 13 2 3 2 2" xfId="10383" xr:uid="{A5DAEF50-B9D5-4F0E-9DF0-4613F9161F57}"/>
    <cellStyle name="Comma 13 2 3 3" xfId="4001" xr:uid="{00000000-0005-0000-0000-0000D00F0000}"/>
    <cellStyle name="Comma 13 2 3 3 2" xfId="10384" xr:uid="{CAE42967-75FB-4546-BED8-75FAE7300457}"/>
    <cellStyle name="Comma 13 2 3 4" xfId="4002" xr:uid="{00000000-0005-0000-0000-0000D10F0000}"/>
    <cellStyle name="Comma 13 2 3 5" xfId="10382" xr:uid="{EA8444CC-390D-4EAA-9CA7-4D97551FB2DA}"/>
    <cellStyle name="Comma 13 2 4" xfId="4003" xr:uid="{00000000-0005-0000-0000-0000D20F0000}"/>
    <cellStyle name="Comma 13 2 4 2" xfId="4004" xr:uid="{00000000-0005-0000-0000-0000D30F0000}"/>
    <cellStyle name="Comma 13 2 4 2 2" xfId="10386" xr:uid="{40CC5F67-0CF5-40C6-B9FB-4C0E0E4ACE66}"/>
    <cellStyle name="Comma 13 2 4 3" xfId="4005" xr:uid="{00000000-0005-0000-0000-0000D40F0000}"/>
    <cellStyle name="Comma 13 2 4 3 2" xfId="10387" xr:uid="{FE34942E-39A8-4231-8A20-4CBEB9FF98FC}"/>
    <cellStyle name="Comma 13 2 4 4" xfId="4006" xr:uid="{00000000-0005-0000-0000-0000D50F0000}"/>
    <cellStyle name="Comma 13 2 4 5" xfId="10385" xr:uid="{82D725F6-4D3D-4864-9899-E17701D6AEB7}"/>
    <cellStyle name="Comma 13 2 5" xfId="4007" xr:uid="{00000000-0005-0000-0000-0000D60F0000}"/>
    <cellStyle name="Comma 13 2 5 2" xfId="4008" xr:uid="{00000000-0005-0000-0000-0000D70F0000}"/>
    <cellStyle name="Comma 13 2 5 2 2" xfId="10389" xr:uid="{A05CD3A8-A3B4-4809-A266-B0CB00D9BC41}"/>
    <cellStyle name="Comma 13 2 5 3" xfId="4009" xr:uid="{00000000-0005-0000-0000-0000D80F0000}"/>
    <cellStyle name="Comma 13 2 5 3 2" xfId="10390" xr:uid="{A2D01B0A-06A0-4408-8B0B-FFE63834E652}"/>
    <cellStyle name="Comma 13 2 5 4" xfId="4010" xr:uid="{00000000-0005-0000-0000-0000D90F0000}"/>
    <cellStyle name="Comma 13 2 5 5" xfId="10388" xr:uid="{B3CEA3D6-6939-44C9-8E84-4AF20CB62E48}"/>
    <cellStyle name="Comma 13 2 6" xfId="4011" xr:uid="{00000000-0005-0000-0000-0000DA0F0000}"/>
    <cellStyle name="Comma 13 2 6 2" xfId="4012" xr:uid="{00000000-0005-0000-0000-0000DB0F0000}"/>
    <cellStyle name="Comma 13 2 6 2 2" xfId="10392" xr:uid="{01E430CF-53BF-4515-BF87-883D014FE27A}"/>
    <cellStyle name="Comma 13 2 6 3" xfId="4013" xr:uid="{00000000-0005-0000-0000-0000DC0F0000}"/>
    <cellStyle name="Comma 13 2 6 3 2" xfId="10393" xr:uid="{80EC2C3E-2DA1-495A-AB49-5A99537FF9E9}"/>
    <cellStyle name="Comma 13 2 6 4" xfId="4014" xr:uid="{00000000-0005-0000-0000-0000DD0F0000}"/>
    <cellStyle name="Comma 13 2 6 5" xfId="10391" xr:uid="{792C3A69-8C37-4C66-9D6E-68D9349349CD}"/>
    <cellStyle name="Comma 13 2 7" xfId="4015" xr:uid="{00000000-0005-0000-0000-0000DE0F0000}"/>
    <cellStyle name="Comma 13 2 7 2" xfId="4016" xr:uid="{00000000-0005-0000-0000-0000DF0F0000}"/>
    <cellStyle name="Comma 13 2 7 2 2" xfId="10395" xr:uid="{541CD0FB-D407-47F4-8D40-59E2B3A965FE}"/>
    <cellStyle name="Comma 13 2 7 3" xfId="4017" xr:uid="{00000000-0005-0000-0000-0000E00F0000}"/>
    <cellStyle name="Comma 13 2 7 3 2" xfId="10396" xr:uid="{0ED401B5-52A2-40B5-B156-22C43D3250F1}"/>
    <cellStyle name="Comma 13 2 7 4" xfId="4018" xr:uid="{00000000-0005-0000-0000-0000E10F0000}"/>
    <cellStyle name="Comma 13 2 7 5" xfId="10394" xr:uid="{FA8BCA34-52FC-4EEA-8E87-83EF43C6D3D3}"/>
    <cellStyle name="Comma 13 2 8" xfId="4019" xr:uid="{00000000-0005-0000-0000-0000E20F0000}"/>
    <cellStyle name="Comma 13 2 8 2" xfId="4020" xr:uid="{00000000-0005-0000-0000-0000E30F0000}"/>
    <cellStyle name="Comma 13 2 8 2 2" xfId="10398" xr:uid="{F392F9D1-92CC-44A6-9502-AD25C8C4BC18}"/>
    <cellStyle name="Comma 13 2 8 3" xfId="4021" xr:uid="{00000000-0005-0000-0000-0000E40F0000}"/>
    <cellStyle name="Comma 13 2 8 3 2" xfId="10399" xr:uid="{0CBCED8B-14D6-4F3C-A464-1E4655576802}"/>
    <cellStyle name="Comma 13 2 8 4" xfId="4022" xr:uid="{00000000-0005-0000-0000-0000E50F0000}"/>
    <cellStyle name="Comma 13 2 8 5" xfId="10397" xr:uid="{011F4563-0B9A-47F2-A15B-F67FD8361D00}"/>
    <cellStyle name="Comma 13 2 9" xfId="4023" xr:uid="{00000000-0005-0000-0000-0000E60F0000}"/>
    <cellStyle name="Comma 13 2 9 2" xfId="4024" xr:uid="{00000000-0005-0000-0000-0000E70F0000}"/>
    <cellStyle name="Comma 13 2 9 2 2" xfId="10401" xr:uid="{CBABC623-068A-49C7-AD5E-C38836F28519}"/>
    <cellStyle name="Comma 13 2 9 3" xfId="4025" xr:uid="{00000000-0005-0000-0000-0000E80F0000}"/>
    <cellStyle name="Comma 13 2 9 4" xfId="10400" xr:uid="{461B0D37-3165-4277-8889-B96AFE29BEDF}"/>
    <cellStyle name="Comma 13 3" xfId="4026" xr:uid="{00000000-0005-0000-0000-0000E90F0000}"/>
    <cellStyle name="Comma 13 3 2" xfId="4027" xr:uid="{00000000-0005-0000-0000-0000EA0F0000}"/>
    <cellStyle name="Comma 13 3 2 2" xfId="10403" xr:uid="{F642159B-2716-4339-9CE1-658122C8FE7B}"/>
    <cellStyle name="Comma 13 3 3" xfId="4028" xr:uid="{00000000-0005-0000-0000-0000EB0F0000}"/>
    <cellStyle name="Comma 13 3 3 2" xfId="10404" xr:uid="{4D3E6087-A5B5-4C05-8C52-E530BC6AB0FB}"/>
    <cellStyle name="Comma 13 3 4" xfId="4029" xr:uid="{00000000-0005-0000-0000-0000EC0F0000}"/>
    <cellStyle name="Comma 13 3 5" xfId="10402" xr:uid="{A686B239-284C-4254-8075-31498942C201}"/>
    <cellStyle name="Comma 13 4" xfId="4030" xr:uid="{00000000-0005-0000-0000-0000ED0F0000}"/>
    <cellStyle name="Comma 13 4 2" xfId="4031" xr:uid="{00000000-0005-0000-0000-0000EE0F0000}"/>
    <cellStyle name="Comma 13 4 2 2" xfId="10406" xr:uid="{781AE064-F5B1-4812-8BA6-62F76B885618}"/>
    <cellStyle name="Comma 13 4 3" xfId="4032" xr:uid="{00000000-0005-0000-0000-0000EF0F0000}"/>
    <cellStyle name="Comma 13 4 3 2" xfId="10407" xr:uid="{BB54277C-314A-40F7-A1C3-B0DDA330D0BE}"/>
    <cellStyle name="Comma 13 4 4" xfId="4033" xr:uid="{00000000-0005-0000-0000-0000F00F0000}"/>
    <cellStyle name="Comma 13 4 5" xfId="10405" xr:uid="{A764AF4C-4DAF-4247-9564-9B7EE5B636D0}"/>
    <cellStyle name="Comma 13 5" xfId="4034" xr:uid="{00000000-0005-0000-0000-0000F10F0000}"/>
    <cellStyle name="Comma 13 5 2" xfId="4035" xr:uid="{00000000-0005-0000-0000-0000F20F0000}"/>
    <cellStyle name="Comma 13 5 2 2" xfId="10409" xr:uid="{4A156DB0-53F2-4784-8877-E048E9A78283}"/>
    <cellStyle name="Comma 13 5 3" xfId="4036" xr:uid="{00000000-0005-0000-0000-0000F30F0000}"/>
    <cellStyle name="Comma 13 5 3 2" xfId="10410" xr:uid="{C51B8490-2BB4-432D-9A53-88742473335E}"/>
    <cellStyle name="Comma 13 5 4" xfId="4037" xr:uid="{00000000-0005-0000-0000-0000F40F0000}"/>
    <cellStyle name="Comma 13 5 5" xfId="10408" xr:uid="{CEF86D43-22A7-4E8A-9C72-08360221D307}"/>
    <cellStyle name="Comma 13 6" xfId="4038" xr:uid="{00000000-0005-0000-0000-0000F50F0000}"/>
    <cellStyle name="Comma 13 6 2" xfId="4039" xr:uid="{00000000-0005-0000-0000-0000F60F0000}"/>
    <cellStyle name="Comma 13 6 2 2" xfId="10412" xr:uid="{8DEF55C3-D3A4-49C3-8BDA-260F9309A92D}"/>
    <cellStyle name="Comma 13 6 3" xfId="4040" xr:uid="{00000000-0005-0000-0000-0000F70F0000}"/>
    <cellStyle name="Comma 13 6 3 2" xfId="10413" xr:uid="{2CACF77B-89DB-4338-A109-F8F7EE43EE15}"/>
    <cellStyle name="Comma 13 6 4" xfId="4041" xr:uid="{00000000-0005-0000-0000-0000F80F0000}"/>
    <cellStyle name="Comma 13 6 5" xfId="10411" xr:uid="{E781A9C1-833E-4EC5-B283-481D13FB1471}"/>
    <cellStyle name="Comma 13 7" xfId="4042" xr:uid="{00000000-0005-0000-0000-0000F90F0000}"/>
    <cellStyle name="Comma 13 7 2" xfId="4043" xr:uid="{00000000-0005-0000-0000-0000FA0F0000}"/>
    <cellStyle name="Comma 13 7 2 2" xfId="10415" xr:uid="{EB089EF6-E852-4FE8-961F-A36113360DFB}"/>
    <cellStyle name="Comma 13 7 3" xfId="4044" xr:uid="{00000000-0005-0000-0000-0000FB0F0000}"/>
    <cellStyle name="Comma 13 7 3 2" xfId="10416" xr:uid="{05E0EC55-1992-4B4C-8AC9-37E59C275C07}"/>
    <cellStyle name="Comma 13 7 4" xfId="4045" xr:uid="{00000000-0005-0000-0000-0000FC0F0000}"/>
    <cellStyle name="Comma 13 7 5" xfId="10414" xr:uid="{CDA4694F-C422-4733-B065-BDD7C3119B6B}"/>
    <cellStyle name="Comma 13 8" xfId="4046" xr:uid="{00000000-0005-0000-0000-0000FD0F0000}"/>
    <cellStyle name="Comma 13 8 2" xfId="4047" xr:uid="{00000000-0005-0000-0000-0000FE0F0000}"/>
    <cellStyle name="Comma 13 8 2 2" xfId="10418" xr:uid="{3E74347A-81DD-416A-B439-FC6E6C687B0B}"/>
    <cellStyle name="Comma 13 8 3" xfId="4048" xr:uid="{00000000-0005-0000-0000-0000FF0F0000}"/>
    <cellStyle name="Comma 13 8 3 2" xfId="10419" xr:uid="{8CC42C7E-6834-45F0-BFA4-026C3BF06B03}"/>
    <cellStyle name="Comma 13 8 4" xfId="4049" xr:uid="{00000000-0005-0000-0000-000000100000}"/>
    <cellStyle name="Comma 13 8 5" xfId="10417" xr:uid="{F2879ABB-DE34-43B1-A2EC-E17DF33CEADF}"/>
    <cellStyle name="Comma 13 9" xfId="4050" xr:uid="{00000000-0005-0000-0000-000001100000}"/>
    <cellStyle name="Comma 13 9 2" xfId="4051" xr:uid="{00000000-0005-0000-0000-000002100000}"/>
    <cellStyle name="Comma 13 9 2 2" xfId="10421" xr:uid="{97720ACF-77DE-4BB7-BAE2-A0D12C8B5ADC}"/>
    <cellStyle name="Comma 13 9 3" xfId="4052" xr:uid="{00000000-0005-0000-0000-000003100000}"/>
    <cellStyle name="Comma 13 9 3 2" xfId="10422" xr:uid="{0404C6F8-21F0-4A05-B7C4-DECF2CF80A14}"/>
    <cellStyle name="Comma 13 9 4" xfId="4053" xr:uid="{00000000-0005-0000-0000-000004100000}"/>
    <cellStyle name="Comma 13 9 5" xfId="10420" xr:uid="{D051E875-C782-4845-B776-FC629ACA9645}"/>
    <cellStyle name="Comma 14" xfId="4054" xr:uid="{00000000-0005-0000-0000-000005100000}"/>
    <cellStyle name="Comma 14 10" xfId="4055" xr:uid="{00000000-0005-0000-0000-000006100000}"/>
    <cellStyle name="Comma 14 10 2" xfId="10424" xr:uid="{0F133BD9-552C-48C8-BFFC-0A6F8E65D0E8}"/>
    <cellStyle name="Comma 14 11" xfId="4056" xr:uid="{00000000-0005-0000-0000-000007100000}"/>
    <cellStyle name="Comma 14 12" xfId="10423" xr:uid="{0B4FA5DC-167E-4FA6-A7FB-D19F4F450385}"/>
    <cellStyle name="Comma 14 2" xfId="4057" xr:uid="{00000000-0005-0000-0000-000008100000}"/>
    <cellStyle name="Comma 14 2 2" xfId="4058" xr:uid="{00000000-0005-0000-0000-000009100000}"/>
    <cellStyle name="Comma 14 2 2 2" xfId="10426" xr:uid="{3ABC5E7C-5539-4F6D-A411-C63E789C104A}"/>
    <cellStyle name="Comma 14 2 3" xfId="4059" xr:uid="{00000000-0005-0000-0000-00000A100000}"/>
    <cellStyle name="Comma 14 2 3 2" xfId="10427" xr:uid="{08FD9DD8-61F8-44F4-9075-74DE08551F84}"/>
    <cellStyle name="Comma 14 2 4" xfId="4060" xr:uid="{00000000-0005-0000-0000-00000B100000}"/>
    <cellStyle name="Comma 14 2 5" xfId="10425" xr:uid="{795AA19E-5ABF-4862-B6DC-ED112B4AE77B}"/>
    <cellStyle name="Comma 14 3" xfId="4061" xr:uid="{00000000-0005-0000-0000-00000C100000}"/>
    <cellStyle name="Comma 14 3 2" xfId="4062" xr:uid="{00000000-0005-0000-0000-00000D100000}"/>
    <cellStyle name="Comma 14 3 2 2" xfId="10429" xr:uid="{8376229D-6076-4EBC-8DCC-5FA11B40FA6F}"/>
    <cellStyle name="Comma 14 3 3" xfId="4063" xr:uid="{00000000-0005-0000-0000-00000E100000}"/>
    <cellStyle name="Comma 14 3 3 2" xfId="10430" xr:uid="{595D0367-3762-4EC7-91E0-2E53DE5DF850}"/>
    <cellStyle name="Comma 14 3 4" xfId="4064" xr:uid="{00000000-0005-0000-0000-00000F100000}"/>
    <cellStyle name="Comma 14 3 5" xfId="10428" xr:uid="{295E7426-8F32-4C11-B4D8-2D2AF98E27A5}"/>
    <cellStyle name="Comma 14 4" xfId="4065" xr:uid="{00000000-0005-0000-0000-000010100000}"/>
    <cellStyle name="Comma 14 4 2" xfId="4066" xr:uid="{00000000-0005-0000-0000-000011100000}"/>
    <cellStyle name="Comma 14 4 2 2" xfId="10432" xr:uid="{0460F023-66F6-4421-9A21-CDC1FF3939F6}"/>
    <cellStyle name="Comma 14 4 3" xfId="4067" xr:uid="{00000000-0005-0000-0000-000012100000}"/>
    <cellStyle name="Comma 14 4 3 2" xfId="10433" xr:uid="{8F2BE07D-9943-454F-96FC-D9C1C63B0601}"/>
    <cellStyle name="Comma 14 4 4" xfId="4068" xr:uid="{00000000-0005-0000-0000-000013100000}"/>
    <cellStyle name="Comma 14 4 5" xfId="10431" xr:uid="{945D2DC3-1E76-4CC8-91F9-00D1D69B730D}"/>
    <cellStyle name="Comma 14 5" xfId="4069" xr:uid="{00000000-0005-0000-0000-000014100000}"/>
    <cellStyle name="Comma 14 5 2" xfId="4070" xr:uid="{00000000-0005-0000-0000-000015100000}"/>
    <cellStyle name="Comma 14 5 2 2" xfId="10435" xr:uid="{BBD0F2F1-DEDE-45F4-A010-191FEF06DA57}"/>
    <cellStyle name="Comma 14 5 3" xfId="4071" xr:uid="{00000000-0005-0000-0000-000016100000}"/>
    <cellStyle name="Comma 14 5 3 2" xfId="10436" xr:uid="{05B5CF7C-CE8C-4FD8-8EBE-ED114E900183}"/>
    <cellStyle name="Comma 14 5 4" xfId="4072" xr:uid="{00000000-0005-0000-0000-000017100000}"/>
    <cellStyle name="Comma 14 5 5" xfId="10434" xr:uid="{BA0DE3C1-3224-47EE-997F-5A104350D4C4}"/>
    <cellStyle name="Comma 14 6" xfId="4073" xr:uid="{00000000-0005-0000-0000-000018100000}"/>
    <cellStyle name="Comma 14 6 2" xfId="4074" xr:uid="{00000000-0005-0000-0000-000019100000}"/>
    <cellStyle name="Comma 14 6 2 2" xfId="10438" xr:uid="{F8CBA71E-42F3-452B-9D55-41F9F45419BC}"/>
    <cellStyle name="Comma 14 6 3" xfId="4075" xr:uid="{00000000-0005-0000-0000-00001A100000}"/>
    <cellStyle name="Comma 14 6 3 2" xfId="10439" xr:uid="{B37AB028-37EE-49FE-80ED-03F9AB2E406A}"/>
    <cellStyle name="Comma 14 6 4" xfId="4076" xr:uid="{00000000-0005-0000-0000-00001B100000}"/>
    <cellStyle name="Comma 14 6 5" xfId="10437" xr:uid="{949FFBF4-E9D0-40E6-A7C6-CDDEC534C4F9}"/>
    <cellStyle name="Comma 14 7" xfId="4077" xr:uid="{00000000-0005-0000-0000-00001C100000}"/>
    <cellStyle name="Comma 14 7 2" xfId="4078" xr:uid="{00000000-0005-0000-0000-00001D100000}"/>
    <cellStyle name="Comma 14 7 2 2" xfId="10441" xr:uid="{EF9C8BA7-FD2C-47E5-81EB-B92F81253517}"/>
    <cellStyle name="Comma 14 7 3" xfId="4079" xr:uid="{00000000-0005-0000-0000-00001E100000}"/>
    <cellStyle name="Comma 14 7 3 2" xfId="10442" xr:uid="{C12E435E-79AB-40E7-8516-1D3C73C0CC67}"/>
    <cellStyle name="Comma 14 7 4" xfId="4080" xr:uid="{00000000-0005-0000-0000-00001F100000}"/>
    <cellStyle name="Comma 14 7 5" xfId="10440" xr:uid="{9A8EDA4D-8A8D-4FBB-9B51-8746309FAA16}"/>
    <cellStyle name="Comma 14 8" xfId="4081" xr:uid="{00000000-0005-0000-0000-000020100000}"/>
    <cellStyle name="Comma 14 8 2" xfId="4082" xr:uid="{00000000-0005-0000-0000-000021100000}"/>
    <cellStyle name="Comma 14 8 2 2" xfId="10444" xr:uid="{4B48B631-4E64-44AC-A263-5BF37D339313}"/>
    <cellStyle name="Comma 14 8 3" xfId="4083" xr:uid="{00000000-0005-0000-0000-000022100000}"/>
    <cellStyle name="Comma 14 8 4" xfId="10443" xr:uid="{BCF26644-4637-4FA5-9F1E-E06F07C852BC}"/>
    <cellStyle name="Comma 14 9" xfId="4084" xr:uid="{00000000-0005-0000-0000-000023100000}"/>
    <cellStyle name="Comma 14 9 2" xfId="10445" xr:uid="{337D4B85-40BA-4305-87BB-9D5754DA503B}"/>
    <cellStyle name="Comma 15" xfId="4085" xr:uid="{00000000-0005-0000-0000-000024100000}"/>
    <cellStyle name="Comma 15 2" xfId="4086" xr:uid="{00000000-0005-0000-0000-000025100000}"/>
    <cellStyle name="Comma 15 2 2" xfId="10447" xr:uid="{62CE21B9-BAB1-447F-9BD5-A3D91CCCF4D4}"/>
    <cellStyle name="Comma 15 3" xfId="4087" xr:uid="{00000000-0005-0000-0000-000026100000}"/>
    <cellStyle name="Comma 15 3 2" xfId="10448" xr:uid="{6440FAF0-FCEA-4CDE-9D74-A834E6B8A71C}"/>
    <cellStyle name="Comma 15 4" xfId="4088" xr:uid="{00000000-0005-0000-0000-000027100000}"/>
    <cellStyle name="Comma 15 5" xfId="10446" xr:uid="{AA33F545-EB3F-4B22-BA58-C1857B2187D6}"/>
    <cellStyle name="Comma 16" xfId="4089" xr:uid="{00000000-0005-0000-0000-000028100000}"/>
    <cellStyle name="Comma 16 2" xfId="4090" xr:uid="{00000000-0005-0000-0000-000029100000}"/>
    <cellStyle name="Comma 16 2 2" xfId="10450" xr:uid="{FC1AB747-CFA2-4B14-8A21-70D1A9D4C329}"/>
    <cellStyle name="Comma 16 3" xfId="4091" xr:uid="{00000000-0005-0000-0000-00002A100000}"/>
    <cellStyle name="Comma 16 3 2" xfId="10451" xr:uid="{D8F36986-6E67-4555-9783-6D562912C76D}"/>
    <cellStyle name="Comma 16 4" xfId="4092" xr:uid="{00000000-0005-0000-0000-00002B100000}"/>
    <cellStyle name="Comma 16 5" xfId="10449" xr:uid="{3FA9413F-3587-4696-BFDD-3A306735163F}"/>
    <cellStyle name="Comma 2" xfId="4093" xr:uid="{00000000-0005-0000-0000-00002C100000}"/>
    <cellStyle name="Comma 2 10" xfId="4094" xr:uid="{00000000-0005-0000-0000-00002D100000}"/>
    <cellStyle name="Comma 2 10 2" xfId="4095" xr:uid="{00000000-0005-0000-0000-00002E100000}"/>
    <cellStyle name="Comma 2 10 2 10" xfId="4096" xr:uid="{00000000-0005-0000-0000-00002F100000}"/>
    <cellStyle name="Comma 2 10 2 10 2" xfId="10455" xr:uid="{971D9344-B380-4F85-A19A-1BF96F66D67B}"/>
    <cellStyle name="Comma 2 10 2 11" xfId="4097" xr:uid="{00000000-0005-0000-0000-000030100000}"/>
    <cellStyle name="Comma 2 10 2 11 2" xfId="10456" xr:uid="{BED26619-6AE6-40A1-8044-71BDD9D813F8}"/>
    <cellStyle name="Comma 2 10 2 12" xfId="4098" xr:uid="{00000000-0005-0000-0000-000031100000}"/>
    <cellStyle name="Comma 2 10 2 13" xfId="10454" xr:uid="{310756E9-E4AA-47AA-9089-108D98E1DB35}"/>
    <cellStyle name="Comma 2 10 2 2" xfId="4099" xr:uid="{00000000-0005-0000-0000-000032100000}"/>
    <cellStyle name="Comma 2 10 2 2 2" xfId="4100" xr:uid="{00000000-0005-0000-0000-000033100000}"/>
    <cellStyle name="Comma 2 10 2 2 2 2" xfId="10458" xr:uid="{F24AD7B8-B000-4430-B18C-77CA1EDC79E8}"/>
    <cellStyle name="Comma 2 10 2 2 3" xfId="4101" xr:uid="{00000000-0005-0000-0000-000034100000}"/>
    <cellStyle name="Comma 2 10 2 2 3 2" xfId="10459" xr:uid="{4923D3B3-6116-4E18-8143-BB0EE5800C56}"/>
    <cellStyle name="Comma 2 10 2 2 4" xfId="4102" xr:uid="{00000000-0005-0000-0000-000035100000}"/>
    <cellStyle name="Comma 2 10 2 2 5" xfId="10457" xr:uid="{96329FD4-D020-4362-B0B2-0A8BF8B1BD31}"/>
    <cellStyle name="Comma 2 10 2 3" xfId="4103" xr:uid="{00000000-0005-0000-0000-000036100000}"/>
    <cellStyle name="Comma 2 10 2 3 2" xfId="4104" xr:uid="{00000000-0005-0000-0000-000037100000}"/>
    <cellStyle name="Comma 2 10 2 3 2 2" xfId="10461" xr:uid="{E537F4EA-2131-4847-84E6-C5CE6277FF69}"/>
    <cellStyle name="Comma 2 10 2 3 3" xfId="4105" xr:uid="{00000000-0005-0000-0000-000038100000}"/>
    <cellStyle name="Comma 2 10 2 3 3 2" xfId="10462" xr:uid="{D43F5AE4-7ADC-4A61-AE08-3AE9425211BF}"/>
    <cellStyle name="Comma 2 10 2 3 4" xfId="4106" xr:uid="{00000000-0005-0000-0000-000039100000}"/>
    <cellStyle name="Comma 2 10 2 3 5" xfId="10460" xr:uid="{39EA3477-6F33-4D50-AB37-80CEF23F3524}"/>
    <cellStyle name="Comma 2 10 2 4" xfId="4107" xr:uid="{00000000-0005-0000-0000-00003A100000}"/>
    <cellStyle name="Comma 2 10 2 4 2" xfId="4108" xr:uid="{00000000-0005-0000-0000-00003B100000}"/>
    <cellStyle name="Comma 2 10 2 4 2 2" xfId="10464" xr:uid="{D0ACC34A-388A-4FA2-B1FE-92FF1B98551C}"/>
    <cellStyle name="Comma 2 10 2 4 3" xfId="4109" xr:uid="{00000000-0005-0000-0000-00003C100000}"/>
    <cellStyle name="Comma 2 10 2 4 3 2" xfId="10465" xr:uid="{729F08F3-2279-40E2-8272-7ACCDD7740D9}"/>
    <cellStyle name="Comma 2 10 2 4 4" xfId="4110" xr:uid="{00000000-0005-0000-0000-00003D100000}"/>
    <cellStyle name="Comma 2 10 2 4 5" xfId="10463" xr:uid="{31BF07B0-ADFF-445B-9941-BDB1DBCDD352}"/>
    <cellStyle name="Comma 2 10 2 5" xfId="4111" xr:uid="{00000000-0005-0000-0000-00003E100000}"/>
    <cellStyle name="Comma 2 10 2 5 2" xfId="4112" xr:uid="{00000000-0005-0000-0000-00003F100000}"/>
    <cellStyle name="Comma 2 10 2 5 2 2" xfId="10467" xr:uid="{7FCB64F5-4574-4402-ACFB-E60FEDA7A069}"/>
    <cellStyle name="Comma 2 10 2 5 3" xfId="4113" xr:uid="{00000000-0005-0000-0000-000040100000}"/>
    <cellStyle name="Comma 2 10 2 5 3 2" xfId="10468" xr:uid="{B6CB1C28-FCFF-4F00-88AB-540474E602B2}"/>
    <cellStyle name="Comma 2 10 2 5 4" xfId="4114" xr:uid="{00000000-0005-0000-0000-000041100000}"/>
    <cellStyle name="Comma 2 10 2 5 5" xfId="10466" xr:uid="{4C30FF47-C927-4883-8FDF-F69B50AA3452}"/>
    <cellStyle name="Comma 2 10 2 6" xfId="4115" xr:uid="{00000000-0005-0000-0000-000042100000}"/>
    <cellStyle name="Comma 2 10 2 6 2" xfId="4116" xr:uid="{00000000-0005-0000-0000-000043100000}"/>
    <cellStyle name="Comma 2 10 2 6 2 2" xfId="10470" xr:uid="{84F253F1-9011-4492-87F5-C6AD5BFE13D8}"/>
    <cellStyle name="Comma 2 10 2 6 3" xfId="4117" xr:uid="{00000000-0005-0000-0000-000044100000}"/>
    <cellStyle name="Comma 2 10 2 6 3 2" xfId="10471" xr:uid="{EBC0B508-2A6C-43CD-9A31-8CAD4FA81710}"/>
    <cellStyle name="Comma 2 10 2 6 4" xfId="4118" xr:uid="{00000000-0005-0000-0000-000045100000}"/>
    <cellStyle name="Comma 2 10 2 6 5" xfId="10469" xr:uid="{07F14E14-1C02-4594-85B0-04A831EBD3AC}"/>
    <cellStyle name="Comma 2 10 2 7" xfId="4119" xr:uid="{00000000-0005-0000-0000-000046100000}"/>
    <cellStyle name="Comma 2 10 2 7 2" xfId="4120" xr:uid="{00000000-0005-0000-0000-000047100000}"/>
    <cellStyle name="Comma 2 10 2 7 2 2" xfId="10473" xr:uid="{8D510EC8-09E8-4B59-87F7-666BB369A547}"/>
    <cellStyle name="Comma 2 10 2 7 3" xfId="4121" xr:uid="{00000000-0005-0000-0000-000048100000}"/>
    <cellStyle name="Comma 2 10 2 7 3 2" xfId="10474" xr:uid="{1852F53A-4BF6-41A7-BA44-228A313A4DAD}"/>
    <cellStyle name="Comma 2 10 2 7 4" xfId="4122" xr:uid="{00000000-0005-0000-0000-000049100000}"/>
    <cellStyle name="Comma 2 10 2 7 5" xfId="10472" xr:uid="{BD91E783-7AA7-451D-AA67-9B927947E305}"/>
    <cellStyle name="Comma 2 10 2 8" xfId="4123" xr:uid="{00000000-0005-0000-0000-00004A100000}"/>
    <cellStyle name="Comma 2 10 2 8 2" xfId="4124" xr:uid="{00000000-0005-0000-0000-00004B100000}"/>
    <cellStyle name="Comma 2 10 2 8 2 2" xfId="10476" xr:uid="{59014459-6DB1-4FCF-B030-0DC6612B5753}"/>
    <cellStyle name="Comma 2 10 2 8 3" xfId="4125" xr:uid="{00000000-0005-0000-0000-00004C100000}"/>
    <cellStyle name="Comma 2 10 2 8 3 2" xfId="10477" xr:uid="{0498A2A6-613C-40F0-894E-2D0A3A500543}"/>
    <cellStyle name="Comma 2 10 2 8 4" xfId="4126" xr:uid="{00000000-0005-0000-0000-00004D100000}"/>
    <cellStyle name="Comma 2 10 2 8 5" xfId="10475" xr:uid="{14348E1D-3855-4879-BCBC-E450A1E8622E}"/>
    <cellStyle name="Comma 2 10 2 9" xfId="4127" xr:uid="{00000000-0005-0000-0000-00004E100000}"/>
    <cellStyle name="Comma 2 10 2 9 2" xfId="4128" xr:uid="{00000000-0005-0000-0000-00004F100000}"/>
    <cellStyle name="Comma 2 10 2 9 2 2" xfId="10479" xr:uid="{A08E3E5A-63F7-4E94-ACDD-202628091C20}"/>
    <cellStyle name="Comma 2 10 2 9 3" xfId="4129" xr:uid="{00000000-0005-0000-0000-000050100000}"/>
    <cellStyle name="Comma 2 10 2 9 4" xfId="10478" xr:uid="{FFE6829A-D716-404C-BD10-41E4D5C02D74}"/>
    <cellStyle name="Comma 2 10 3" xfId="4130" xr:uid="{00000000-0005-0000-0000-000051100000}"/>
    <cellStyle name="Comma 2 10 3 2" xfId="4131" xr:uid="{00000000-0005-0000-0000-000052100000}"/>
    <cellStyle name="Comma 2 10 3 2 2" xfId="10481" xr:uid="{66AD4511-EE83-4B17-997A-B1E2A625D7DB}"/>
    <cellStyle name="Comma 2 10 3 3" xfId="4132" xr:uid="{00000000-0005-0000-0000-000053100000}"/>
    <cellStyle name="Comma 2 10 3 4" xfId="10480" xr:uid="{08C91980-4C15-4ACD-9F1C-7FA93B48D5B7}"/>
    <cellStyle name="Comma 2 10 4" xfId="4133" xr:uid="{00000000-0005-0000-0000-000054100000}"/>
    <cellStyle name="Comma 2 10 5" xfId="10453" xr:uid="{2595C629-3663-4740-B77A-581BFBD7C02E}"/>
    <cellStyle name="Comma 2 11" xfId="4134" xr:uid="{00000000-0005-0000-0000-000055100000}"/>
    <cellStyle name="Comma 2 11 2" xfId="4135" xr:uid="{00000000-0005-0000-0000-000056100000}"/>
    <cellStyle name="Comma 2 11 2 10" xfId="4136" xr:uid="{00000000-0005-0000-0000-000057100000}"/>
    <cellStyle name="Comma 2 11 2 10 2" xfId="10484" xr:uid="{2562EDD4-EB22-41EC-B03A-AE22243C2A67}"/>
    <cellStyle name="Comma 2 11 2 11" xfId="4137" xr:uid="{00000000-0005-0000-0000-000058100000}"/>
    <cellStyle name="Comma 2 11 2 11 2" xfId="10485" xr:uid="{5E43C69F-A29B-4E9F-8580-99980AA9A76F}"/>
    <cellStyle name="Comma 2 11 2 12" xfId="4138" xr:uid="{00000000-0005-0000-0000-000059100000}"/>
    <cellStyle name="Comma 2 11 2 13" xfId="10483" xr:uid="{A92C3F33-0EDD-4121-9E02-5EF5E4F57D0D}"/>
    <cellStyle name="Comma 2 11 2 2" xfId="4139" xr:uid="{00000000-0005-0000-0000-00005A100000}"/>
    <cellStyle name="Comma 2 11 2 2 2" xfId="4140" xr:uid="{00000000-0005-0000-0000-00005B100000}"/>
    <cellStyle name="Comma 2 11 2 2 2 2" xfId="10487" xr:uid="{7BA0FE2E-A282-4331-9172-D1D5F0107A5C}"/>
    <cellStyle name="Comma 2 11 2 2 3" xfId="4141" xr:uid="{00000000-0005-0000-0000-00005C100000}"/>
    <cellStyle name="Comma 2 11 2 2 3 2" xfId="10488" xr:uid="{509DCDC6-523D-40DB-9A40-0C284DBF2890}"/>
    <cellStyle name="Comma 2 11 2 2 4" xfId="4142" xr:uid="{00000000-0005-0000-0000-00005D100000}"/>
    <cellStyle name="Comma 2 11 2 2 5" xfId="10486" xr:uid="{99681EAB-B382-4548-B66E-BDFC3E92B940}"/>
    <cellStyle name="Comma 2 11 2 3" xfId="4143" xr:uid="{00000000-0005-0000-0000-00005E100000}"/>
    <cellStyle name="Comma 2 11 2 3 2" xfId="4144" xr:uid="{00000000-0005-0000-0000-00005F100000}"/>
    <cellStyle name="Comma 2 11 2 3 2 2" xfId="10490" xr:uid="{A82C3DC3-4D5D-40E8-9DC8-F45FAB7ECE68}"/>
    <cellStyle name="Comma 2 11 2 3 3" xfId="4145" xr:uid="{00000000-0005-0000-0000-000060100000}"/>
    <cellStyle name="Comma 2 11 2 3 3 2" xfId="10491" xr:uid="{7A97D8C2-8524-4E58-ADF4-9A8D66F999D2}"/>
    <cellStyle name="Comma 2 11 2 3 4" xfId="4146" xr:uid="{00000000-0005-0000-0000-000061100000}"/>
    <cellStyle name="Comma 2 11 2 3 5" xfId="10489" xr:uid="{CE389C28-BF15-4769-971D-274A954E393C}"/>
    <cellStyle name="Comma 2 11 2 4" xfId="4147" xr:uid="{00000000-0005-0000-0000-000062100000}"/>
    <cellStyle name="Comma 2 11 2 4 2" xfId="4148" xr:uid="{00000000-0005-0000-0000-000063100000}"/>
    <cellStyle name="Comma 2 11 2 4 2 2" xfId="10493" xr:uid="{7638CF65-9F75-4A1E-A833-6F7598394517}"/>
    <cellStyle name="Comma 2 11 2 4 3" xfId="4149" xr:uid="{00000000-0005-0000-0000-000064100000}"/>
    <cellStyle name="Comma 2 11 2 4 3 2" xfId="10494" xr:uid="{60191B4E-C3F4-4383-B874-9986362F1488}"/>
    <cellStyle name="Comma 2 11 2 4 4" xfId="4150" xr:uid="{00000000-0005-0000-0000-000065100000}"/>
    <cellStyle name="Comma 2 11 2 4 5" xfId="10492" xr:uid="{0FF8BB65-9B50-49F5-9AD5-C4A5290A9F3F}"/>
    <cellStyle name="Comma 2 11 2 5" xfId="4151" xr:uid="{00000000-0005-0000-0000-000066100000}"/>
    <cellStyle name="Comma 2 11 2 5 2" xfId="4152" xr:uid="{00000000-0005-0000-0000-000067100000}"/>
    <cellStyle name="Comma 2 11 2 5 2 2" xfId="10496" xr:uid="{59C8435E-362E-4DA3-83C4-B531B3EFF0F8}"/>
    <cellStyle name="Comma 2 11 2 5 3" xfId="4153" xr:uid="{00000000-0005-0000-0000-000068100000}"/>
    <cellStyle name="Comma 2 11 2 5 3 2" xfId="10497" xr:uid="{A7A99818-FC88-4C0E-AF54-C4AD61798641}"/>
    <cellStyle name="Comma 2 11 2 5 4" xfId="4154" xr:uid="{00000000-0005-0000-0000-000069100000}"/>
    <cellStyle name="Comma 2 11 2 5 5" xfId="10495" xr:uid="{FF4C1390-356E-49AC-A844-7F1EEEC69118}"/>
    <cellStyle name="Comma 2 11 2 6" xfId="4155" xr:uid="{00000000-0005-0000-0000-00006A100000}"/>
    <cellStyle name="Comma 2 11 2 6 2" xfId="4156" xr:uid="{00000000-0005-0000-0000-00006B100000}"/>
    <cellStyle name="Comma 2 11 2 6 2 2" xfId="10499" xr:uid="{C5E7AA81-1402-4DA5-8864-90E302D612CB}"/>
    <cellStyle name="Comma 2 11 2 6 3" xfId="4157" xr:uid="{00000000-0005-0000-0000-00006C100000}"/>
    <cellStyle name="Comma 2 11 2 6 3 2" xfId="10500" xr:uid="{FD8A9CC9-5055-49B2-9781-F88F9BD3EB07}"/>
    <cellStyle name="Comma 2 11 2 6 4" xfId="4158" xr:uid="{00000000-0005-0000-0000-00006D100000}"/>
    <cellStyle name="Comma 2 11 2 6 5" xfId="10498" xr:uid="{B97B28CB-B65D-4573-BD4E-34F0AF2D15BA}"/>
    <cellStyle name="Comma 2 11 2 7" xfId="4159" xr:uid="{00000000-0005-0000-0000-00006E100000}"/>
    <cellStyle name="Comma 2 11 2 7 2" xfId="4160" xr:uid="{00000000-0005-0000-0000-00006F100000}"/>
    <cellStyle name="Comma 2 11 2 7 2 2" xfId="10502" xr:uid="{9DEEE684-44B1-4B27-9E94-B92C4F723A66}"/>
    <cellStyle name="Comma 2 11 2 7 3" xfId="4161" xr:uid="{00000000-0005-0000-0000-000070100000}"/>
    <cellStyle name="Comma 2 11 2 7 3 2" xfId="10503" xr:uid="{60B0E87F-E4BA-4CE8-B26A-B353E31ED4F1}"/>
    <cellStyle name="Comma 2 11 2 7 4" xfId="4162" xr:uid="{00000000-0005-0000-0000-000071100000}"/>
    <cellStyle name="Comma 2 11 2 7 5" xfId="10501" xr:uid="{047ABD24-5FEE-478A-BD29-01DD12671B73}"/>
    <cellStyle name="Comma 2 11 2 8" xfId="4163" xr:uid="{00000000-0005-0000-0000-000072100000}"/>
    <cellStyle name="Comma 2 11 2 8 2" xfId="4164" xr:uid="{00000000-0005-0000-0000-000073100000}"/>
    <cellStyle name="Comma 2 11 2 8 2 2" xfId="10505" xr:uid="{6837B636-7D2C-475A-93DC-8152708B3A0A}"/>
    <cellStyle name="Comma 2 11 2 8 3" xfId="4165" xr:uid="{00000000-0005-0000-0000-000074100000}"/>
    <cellStyle name="Comma 2 11 2 8 3 2" xfId="10506" xr:uid="{A96CA081-2C1C-4B7F-959A-A19271D49A67}"/>
    <cellStyle name="Comma 2 11 2 8 4" xfId="4166" xr:uid="{00000000-0005-0000-0000-000075100000}"/>
    <cellStyle name="Comma 2 11 2 8 5" xfId="10504" xr:uid="{87F832EA-4603-4B28-845F-8D7CD1EF19AF}"/>
    <cellStyle name="Comma 2 11 2 9" xfId="4167" xr:uid="{00000000-0005-0000-0000-000076100000}"/>
    <cellStyle name="Comma 2 11 2 9 2" xfId="4168" xr:uid="{00000000-0005-0000-0000-000077100000}"/>
    <cellStyle name="Comma 2 11 2 9 2 2" xfId="10508" xr:uid="{21C1DCE9-BCF2-4F27-BD7E-CBAD69ADAA45}"/>
    <cellStyle name="Comma 2 11 2 9 3" xfId="4169" xr:uid="{00000000-0005-0000-0000-000078100000}"/>
    <cellStyle name="Comma 2 11 2 9 4" xfId="10507" xr:uid="{B8A56871-119C-4E07-98B3-57F6D813591B}"/>
    <cellStyle name="Comma 2 11 3" xfId="4170" xr:uid="{00000000-0005-0000-0000-000079100000}"/>
    <cellStyle name="Comma 2 11 3 2" xfId="4171" xr:uid="{00000000-0005-0000-0000-00007A100000}"/>
    <cellStyle name="Comma 2 11 3 2 2" xfId="10510" xr:uid="{9F989DFB-024C-4F4B-B220-40C2134914DF}"/>
    <cellStyle name="Comma 2 11 3 3" xfId="4172" xr:uid="{00000000-0005-0000-0000-00007B100000}"/>
    <cellStyle name="Comma 2 11 3 4" xfId="10509" xr:uid="{FB8E6C4B-05F7-4F0D-8CDF-AED3DF2502B9}"/>
    <cellStyle name="Comma 2 11 4" xfId="4173" xr:uid="{00000000-0005-0000-0000-00007C100000}"/>
    <cellStyle name="Comma 2 11 5" xfId="10482" xr:uid="{6E59E1AC-CFB4-4B70-9CE8-478A8D9B7246}"/>
    <cellStyle name="Comma 2 12" xfId="4174" xr:uid="{00000000-0005-0000-0000-00007D100000}"/>
    <cellStyle name="Comma 2 12 2" xfId="4175" xr:uid="{00000000-0005-0000-0000-00007E100000}"/>
    <cellStyle name="Comma 2 12 2 10" xfId="4176" xr:uid="{00000000-0005-0000-0000-00007F100000}"/>
    <cellStyle name="Comma 2 12 2 10 2" xfId="10513" xr:uid="{52A3047A-5033-458F-B595-798E81B7D085}"/>
    <cellStyle name="Comma 2 12 2 11" xfId="4177" xr:uid="{00000000-0005-0000-0000-000080100000}"/>
    <cellStyle name="Comma 2 12 2 11 2" xfId="10514" xr:uid="{45C6FB59-9EFD-4CA9-8B6F-851499F50A92}"/>
    <cellStyle name="Comma 2 12 2 12" xfId="4178" xr:uid="{00000000-0005-0000-0000-000081100000}"/>
    <cellStyle name="Comma 2 12 2 13" xfId="10512" xr:uid="{376C742D-908A-4C80-95EF-8C7410FEAACD}"/>
    <cellStyle name="Comma 2 12 2 2" xfId="4179" xr:uid="{00000000-0005-0000-0000-000082100000}"/>
    <cellStyle name="Comma 2 12 2 2 2" xfId="4180" xr:uid="{00000000-0005-0000-0000-000083100000}"/>
    <cellStyle name="Comma 2 12 2 2 2 2" xfId="10516" xr:uid="{CB3013D1-58F0-4E74-83E9-17A1EABE8A44}"/>
    <cellStyle name="Comma 2 12 2 2 3" xfId="4181" xr:uid="{00000000-0005-0000-0000-000084100000}"/>
    <cellStyle name="Comma 2 12 2 2 3 2" xfId="10517" xr:uid="{B2C8CEB2-EB66-4BA3-A829-4ECD17A90C3B}"/>
    <cellStyle name="Comma 2 12 2 2 4" xfId="4182" xr:uid="{00000000-0005-0000-0000-000085100000}"/>
    <cellStyle name="Comma 2 12 2 2 5" xfId="10515" xr:uid="{CCA3EFF7-1A5D-4507-A5AD-64C7A5C7BA49}"/>
    <cellStyle name="Comma 2 12 2 3" xfId="4183" xr:uid="{00000000-0005-0000-0000-000086100000}"/>
    <cellStyle name="Comma 2 12 2 3 2" xfId="4184" xr:uid="{00000000-0005-0000-0000-000087100000}"/>
    <cellStyle name="Comma 2 12 2 3 2 2" xfId="10519" xr:uid="{6CA827BA-CA82-4802-915A-6051812CF230}"/>
    <cellStyle name="Comma 2 12 2 3 3" xfId="4185" xr:uid="{00000000-0005-0000-0000-000088100000}"/>
    <cellStyle name="Comma 2 12 2 3 3 2" xfId="10520" xr:uid="{5BD2B132-57E5-4D35-8E29-C77F1975F05C}"/>
    <cellStyle name="Comma 2 12 2 3 4" xfId="4186" xr:uid="{00000000-0005-0000-0000-000089100000}"/>
    <cellStyle name="Comma 2 12 2 3 5" xfId="10518" xr:uid="{C3B698B8-83FE-4B4B-8B69-7E696C88583C}"/>
    <cellStyle name="Comma 2 12 2 4" xfId="4187" xr:uid="{00000000-0005-0000-0000-00008A100000}"/>
    <cellStyle name="Comma 2 12 2 4 2" xfId="4188" xr:uid="{00000000-0005-0000-0000-00008B100000}"/>
    <cellStyle name="Comma 2 12 2 4 2 2" xfId="10522" xr:uid="{EC4EDFCD-4709-480E-B760-663652FACB49}"/>
    <cellStyle name="Comma 2 12 2 4 3" xfId="4189" xr:uid="{00000000-0005-0000-0000-00008C100000}"/>
    <cellStyle name="Comma 2 12 2 4 3 2" xfId="10523" xr:uid="{78A333BA-76E8-46A8-9BD9-0A58D5246BE1}"/>
    <cellStyle name="Comma 2 12 2 4 4" xfId="4190" xr:uid="{00000000-0005-0000-0000-00008D100000}"/>
    <cellStyle name="Comma 2 12 2 4 5" xfId="10521" xr:uid="{35E39491-02BD-43EE-8F8F-D4492CA041DE}"/>
    <cellStyle name="Comma 2 12 2 5" xfId="4191" xr:uid="{00000000-0005-0000-0000-00008E100000}"/>
    <cellStyle name="Comma 2 12 2 5 2" xfId="4192" xr:uid="{00000000-0005-0000-0000-00008F100000}"/>
    <cellStyle name="Comma 2 12 2 5 2 2" xfId="10525" xr:uid="{3C5B4512-FCBF-472A-9B64-B8850839AFD7}"/>
    <cellStyle name="Comma 2 12 2 5 3" xfId="4193" xr:uid="{00000000-0005-0000-0000-000090100000}"/>
    <cellStyle name="Comma 2 12 2 5 3 2" xfId="10526" xr:uid="{B0B2AB06-3897-4A8F-87BA-A24D3A028CA1}"/>
    <cellStyle name="Comma 2 12 2 5 4" xfId="4194" xr:uid="{00000000-0005-0000-0000-000091100000}"/>
    <cellStyle name="Comma 2 12 2 5 5" xfId="10524" xr:uid="{4DA87CEA-220F-40EE-AC53-CDD0CDD33D8F}"/>
    <cellStyle name="Comma 2 12 2 6" xfId="4195" xr:uid="{00000000-0005-0000-0000-000092100000}"/>
    <cellStyle name="Comma 2 12 2 6 2" xfId="4196" xr:uid="{00000000-0005-0000-0000-000093100000}"/>
    <cellStyle name="Comma 2 12 2 6 2 2" xfId="10528" xr:uid="{58F37AAE-AE54-4AC4-93DC-D3FF0108B393}"/>
    <cellStyle name="Comma 2 12 2 6 3" xfId="4197" xr:uid="{00000000-0005-0000-0000-000094100000}"/>
    <cellStyle name="Comma 2 12 2 6 3 2" xfId="10529" xr:uid="{0F581BC8-ED3C-4ACE-8D8F-8C0DA1E467A1}"/>
    <cellStyle name="Comma 2 12 2 6 4" xfId="4198" xr:uid="{00000000-0005-0000-0000-000095100000}"/>
    <cellStyle name="Comma 2 12 2 6 5" xfId="10527" xr:uid="{31291932-5B4D-4FDF-9E43-F78391A313B3}"/>
    <cellStyle name="Comma 2 12 2 7" xfId="4199" xr:uid="{00000000-0005-0000-0000-000096100000}"/>
    <cellStyle name="Comma 2 12 2 7 2" xfId="4200" xr:uid="{00000000-0005-0000-0000-000097100000}"/>
    <cellStyle name="Comma 2 12 2 7 2 2" xfId="10531" xr:uid="{F6327F81-C528-488C-974A-10FCD7C35F32}"/>
    <cellStyle name="Comma 2 12 2 7 3" xfId="4201" xr:uid="{00000000-0005-0000-0000-000098100000}"/>
    <cellStyle name="Comma 2 12 2 7 3 2" xfId="10532" xr:uid="{A0AAF9BD-A822-467B-8D6E-833CCC5AF47D}"/>
    <cellStyle name="Comma 2 12 2 7 4" xfId="4202" xr:uid="{00000000-0005-0000-0000-000099100000}"/>
    <cellStyle name="Comma 2 12 2 7 5" xfId="10530" xr:uid="{B94E2B7E-F92F-4147-A540-49B8D72F4233}"/>
    <cellStyle name="Comma 2 12 2 8" xfId="4203" xr:uid="{00000000-0005-0000-0000-00009A100000}"/>
    <cellStyle name="Comma 2 12 2 8 2" xfId="4204" xr:uid="{00000000-0005-0000-0000-00009B100000}"/>
    <cellStyle name="Comma 2 12 2 8 2 2" xfId="10534" xr:uid="{989BF605-2E1A-478B-A540-A459A1333AA6}"/>
    <cellStyle name="Comma 2 12 2 8 3" xfId="4205" xr:uid="{00000000-0005-0000-0000-00009C100000}"/>
    <cellStyle name="Comma 2 12 2 8 3 2" xfId="10535" xr:uid="{B975E4D0-9A65-4B8B-BDB1-2866A4CE22E1}"/>
    <cellStyle name="Comma 2 12 2 8 4" xfId="4206" xr:uid="{00000000-0005-0000-0000-00009D100000}"/>
    <cellStyle name="Comma 2 12 2 8 5" xfId="10533" xr:uid="{1F35D53E-0531-4F35-AD1A-123D5E75B860}"/>
    <cellStyle name="Comma 2 12 2 9" xfId="4207" xr:uid="{00000000-0005-0000-0000-00009E100000}"/>
    <cellStyle name="Comma 2 12 2 9 2" xfId="4208" xr:uid="{00000000-0005-0000-0000-00009F100000}"/>
    <cellStyle name="Comma 2 12 2 9 2 2" xfId="10537" xr:uid="{DD1D56A2-ED19-4D10-B75A-944384805CD8}"/>
    <cellStyle name="Comma 2 12 2 9 3" xfId="4209" xr:uid="{00000000-0005-0000-0000-0000A0100000}"/>
    <cellStyle name="Comma 2 12 2 9 4" xfId="10536" xr:uid="{6F9B1346-0818-473D-8A67-CAE95D8E7B0C}"/>
    <cellStyle name="Comma 2 12 3" xfId="4210" xr:uid="{00000000-0005-0000-0000-0000A1100000}"/>
    <cellStyle name="Comma 2 12 3 2" xfId="4211" xr:uid="{00000000-0005-0000-0000-0000A2100000}"/>
    <cellStyle name="Comma 2 12 3 2 2" xfId="10539" xr:uid="{40103C5F-AAAC-4261-B371-38C36463538F}"/>
    <cellStyle name="Comma 2 12 3 3" xfId="4212" xr:uid="{00000000-0005-0000-0000-0000A3100000}"/>
    <cellStyle name="Comma 2 12 3 4" xfId="10538" xr:uid="{C9A23713-FD7C-4927-8D06-5A45EB7F3118}"/>
    <cellStyle name="Comma 2 12 4" xfId="4213" xr:uid="{00000000-0005-0000-0000-0000A4100000}"/>
    <cellStyle name="Comma 2 12 5" xfId="10511" xr:uid="{5BB4C985-5B4F-4260-9A7E-2B2A717471EE}"/>
    <cellStyle name="Comma 2 13" xfId="4214" xr:uid="{00000000-0005-0000-0000-0000A5100000}"/>
    <cellStyle name="Comma 2 13 2" xfId="4215" xr:uid="{00000000-0005-0000-0000-0000A6100000}"/>
    <cellStyle name="Comma 2 13 2 10" xfId="4216" xr:uid="{00000000-0005-0000-0000-0000A7100000}"/>
    <cellStyle name="Comma 2 13 2 10 2" xfId="10542" xr:uid="{FB799BC4-1C2F-40E8-893A-5719BB2FF7D0}"/>
    <cellStyle name="Comma 2 13 2 11" xfId="4217" xr:uid="{00000000-0005-0000-0000-0000A8100000}"/>
    <cellStyle name="Comma 2 13 2 11 2" xfId="10543" xr:uid="{5DCE5948-238A-4905-8C90-0E937F064B6E}"/>
    <cellStyle name="Comma 2 13 2 12" xfId="4218" xr:uid="{00000000-0005-0000-0000-0000A9100000}"/>
    <cellStyle name="Comma 2 13 2 13" xfId="10541" xr:uid="{EA314418-E5DC-426F-8538-E1ADBBD723E2}"/>
    <cellStyle name="Comma 2 13 2 2" xfId="4219" xr:uid="{00000000-0005-0000-0000-0000AA100000}"/>
    <cellStyle name="Comma 2 13 2 2 2" xfId="4220" xr:uid="{00000000-0005-0000-0000-0000AB100000}"/>
    <cellStyle name="Comma 2 13 2 2 2 2" xfId="10545" xr:uid="{2E559296-B614-4A5F-A2E3-9A3A349A6E6C}"/>
    <cellStyle name="Comma 2 13 2 2 3" xfId="4221" xr:uid="{00000000-0005-0000-0000-0000AC100000}"/>
    <cellStyle name="Comma 2 13 2 2 3 2" xfId="10546" xr:uid="{B8CD426B-5D0E-460A-A076-21C554CB3FCE}"/>
    <cellStyle name="Comma 2 13 2 2 4" xfId="4222" xr:uid="{00000000-0005-0000-0000-0000AD100000}"/>
    <cellStyle name="Comma 2 13 2 2 5" xfId="10544" xr:uid="{A99B5E3A-4AC8-479E-8425-621D0B050F11}"/>
    <cellStyle name="Comma 2 13 2 3" xfId="4223" xr:uid="{00000000-0005-0000-0000-0000AE100000}"/>
    <cellStyle name="Comma 2 13 2 3 2" xfId="4224" xr:uid="{00000000-0005-0000-0000-0000AF100000}"/>
    <cellStyle name="Comma 2 13 2 3 2 2" xfId="10548" xr:uid="{34577E29-022B-473B-AC17-64B6E237CC9E}"/>
    <cellStyle name="Comma 2 13 2 3 3" xfId="4225" xr:uid="{00000000-0005-0000-0000-0000B0100000}"/>
    <cellStyle name="Comma 2 13 2 3 3 2" xfId="10549" xr:uid="{A42CBD66-1930-43A2-9C02-6F759BC4AAA1}"/>
    <cellStyle name="Comma 2 13 2 3 4" xfId="4226" xr:uid="{00000000-0005-0000-0000-0000B1100000}"/>
    <cellStyle name="Comma 2 13 2 3 5" xfId="10547" xr:uid="{39964C80-EDB0-4C61-9230-9C193D9877BF}"/>
    <cellStyle name="Comma 2 13 2 4" xfId="4227" xr:uid="{00000000-0005-0000-0000-0000B2100000}"/>
    <cellStyle name="Comma 2 13 2 4 2" xfId="4228" xr:uid="{00000000-0005-0000-0000-0000B3100000}"/>
    <cellStyle name="Comma 2 13 2 4 2 2" xfId="10551" xr:uid="{745AF6AF-D6D4-4CFD-BFC9-169B5877A38F}"/>
    <cellStyle name="Comma 2 13 2 4 3" xfId="4229" xr:uid="{00000000-0005-0000-0000-0000B4100000}"/>
    <cellStyle name="Comma 2 13 2 4 3 2" xfId="10552" xr:uid="{4E38668F-B137-4606-80CD-F837EFE5D60E}"/>
    <cellStyle name="Comma 2 13 2 4 4" xfId="4230" xr:uid="{00000000-0005-0000-0000-0000B5100000}"/>
    <cellStyle name="Comma 2 13 2 4 5" xfId="10550" xr:uid="{4C4FF7DC-58D7-4524-BF52-B3B6440CB0AE}"/>
    <cellStyle name="Comma 2 13 2 5" xfId="4231" xr:uid="{00000000-0005-0000-0000-0000B6100000}"/>
    <cellStyle name="Comma 2 13 2 5 2" xfId="4232" xr:uid="{00000000-0005-0000-0000-0000B7100000}"/>
    <cellStyle name="Comma 2 13 2 5 2 2" xfId="10554" xr:uid="{00C0DB3B-76FE-4B38-B183-BEDC2ABD4B78}"/>
    <cellStyle name="Comma 2 13 2 5 3" xfId="4233" xr:uid="{00000000-0005-0000-0000-0000B8100000}"/>
    <cellStyle name="Comma 2 13 2 5 3 2" xfId="10555" xr:uid="{F40455A1-D00E-4886-9009-0A1DC390CC59}"/>
    <cellStyle name="Comma 2 13 2 5 4" xfId="4234" xr:uid="{00000000-0005-0000-0000-0000B9100000}"/>
    <cellStyle name="Comma 2 13 2 5 5" xfId="10553" xr:uid="{74EF7B6D-1DF6-48D3-BDA1-BBAF7192FEE2}"/>
    <cellStyle name="Comma 2 13 2 6" xfId="4235" xr:uid="{00000000-0005-0000-0000-0000BA100000}"/>
    <cellStyle name="Comma 2 13 2 6 2" xfId="4236" xr:uid="{00000000-0005-0000-0000-0000BB100000}"/>
    <cellStyle name="Comma 2 13 2 6 2 2" xfId="10557" xr:uid="{E35C6A8C-94F4-4E6C-9FE1-2108C945B050}"/>
    <cellStyle name="Comma 2 13 2 6 3" xfId="4237" xr:uid="{00000000-0005-0000-0000-0000BC100000}"/>
    <cellStyle name="Comma 2 13 2 6 3 2" xfId="10558" xr:uid="{359E1CF9-9A6B-4172-8FC9-023C2C573F7F}"/>
    <cellStyle name="Comma 2 13 2 6 4" xfId="4238" xr:uid="{00000000-0005-0000-0000-0000BD100000}"/>
    <cellStyle name="Comma 2 13 2 6 5" xfId="10556" xr:uid="{B26857D7-928E-4BF6-A1FF-281D55FF7C44}"/>
    <cellStyle name="Comma 2 13 2 7" xfId="4239" xr:uid="{00000000-0005-0000-0000-0000BE100000}"/>
    <cellStyle name="Comma 2 13 2 7 2" xfId="4240" xr:uid="{00000000-0005-0000-0000-0000BF100000}"/>
    <cellStyle name="Comma 2 13 2 7 2 2" xfId="10560" xr:uid="{801C383F-0B50-463C-B775-6B44A2ACA16F}"/>
    <cellStyle name="Comma 2 13 2 7 3" xfId="4241" xr:uid="{00000000-0005-0000-0000-0000C0100000}"/>
    <cellStyle name="Comma 2 13 2 7 3 2" xfId="10561" xr:uid="{97256C51-4D45-4145-882C-D8E3128295AC}"/>
    <cellStyle name="Comma 2 13 2 7 4" xfId="4242" xr:uid="{00000000-0005-0000-0000-0000C1100000}"/>
    <cellStyle name="Comma 2 13 2 7 5" xfId="10559" xr:uid="{D58BFCC6-3918-45FE-ACC3-CE48E1FE0F37}"/>
    <cellStyle name="Comma 2 13 2 8" xfId="4243" xr:uid="{00000000-0005-0000-0000-0000C2100000}"/>
    <cellStyle name="Comma 2 13 2 8 2" xfId="4244" xr:uid="{00000000-0005-0000-0000-0000C3100000}"/>
    <cellStyle name="Comma 2 13 2 8 2 2" xfId="10563" xr:uid="{FC05FA76-8120-4968-BDE2-3374D6EBED1D}"/>
    <cellStyle name="Comma 2 13 2 8 3" xfId="4245" xr:uid="{00000000-0005-0000-0000-0000C4100000}"/>
    <cellStyle name="Comma 2 13 2 8 3 2" xfId="10564" xr:uid="{03A2F879-9369-4A72-B3C4-0BBFD282BCB5}"/>
    <cellStyle name="Comma 2 13 2 8 4" xfId="4246" xr:uid="{00000000-0005-0000-0000-0000C5100000}"/>
    <cellStyle name="Comma 2 13 2 8 5" xfId="10562" xr:uid="{D240C914-C869-49AE-BEAF-6809F3901728}"/>
    <cellStyle name="Comma 2 13 2 9" xfId="4247" xr:uid="{00000000-0005-0000-0000-0000C6100000}"/>
    <cellStyle name="Comma 2 13 2 9 2" xfId="4248" xr:uid="{00000000-0005-0000-0000-0000C7100000}"/>
    <cellStyle name="Comma 2 13 2 9 2 2" xfId="10566" xr:uid="{260A74C6-AD4F-4B3A-B3C3-B23EAB7B6200}"/>
    <cellStyle name="Comma 2 13 2 9 3" xfId="4249" xr:uid="{00000000-0005-0000-0000-0000C8100000}"/>
    <cellStyle name="Comma 2 13 2 9 4" xfId="10565" xr:uid="{5945595D-9B7D-4980-A88B-43D0D25D1A42}"/>
    <cellStyle name="Comma 2 13 3" xfId="4250" xr:uid="{00000000-0005-0000-0000-0000C9100000}"/>
    <cellStyle name="Comma 2 13 3 2" xfId="4251" xr:uid="{00000000-0005-0000-0000-0000CA100000}"/>
    <cellStyle name="Comma 2 13 3 2 2" xfId="10568" xr:uid="{C152554F-535B-4221-B3EE-85533F5FF0C6}"/>
    <cellStyle name="Comma 2 13 3 3" xfId="4252" xr:uid="{00000000-0005-0000-0000-0000CB100000}"/>
    <cellStyle name="Comma 2 13 3 4" xfId="10567" xr:uid="{C64A143F-2216-43EA-826E-39A86908DE26}"/>
    <cellStyle name="Comma 2 13 4" xfId="4253" xr:uid="{00000000-0005-0000-0000-0000CC100000}"/>
    <cellStyle name="Comma 2 13 5" xfId="10540" xr:uid="{93A4DE68-A516-49AB-8AEE-DBB5910AB80A}"/>
    <cellStyle name="Comma 2 14" xfId="4254" xr:uid="{00000000-0005-0000-0000-0000CD100000}"/>
    <cellStyle name="Comma 2 14 2" xfId="4255" xr:uid="{00000000-0005-0000-0000-0000CE100000}"/>
    <cellStyle name="Comma 2 14 2 10" xfId="4256" xr:uid="{00000000-0005-0000-0000-0000CF100000}"/>
    <cellStyle name="Comma 2 14 2 10 2" xfId="10571" xr:uid="{C6E6CC98-EB81-46EB-8616-271D9CC0A105}"/>
    <cellStyle name="Comma 2 14 2 11" xfId="4257" xr:uid="{00000000-0005-0000-0000-0000D0100000}"/>
    <cellStyle name="Comma 2 14 2 11 2" xfId="10572" xr:uid="{F91648FB-F6AA-4D94-BC42-F83DCA3F66F8}"/>
    <cellStyle name="Comma 2 14 2 12" xfId="4258" xr:uid="{00000000-0005-0000-0000-0000D1100000}"/>
    <cellStyle name="Comma 2 14 2 13" xfId="10570" xr:uid="{3DA45F37-FFE2-4B33-B720-7D4F650E7205}"/>
    <cellStyle name="Comma 2 14 2 2" xfId="4259" xr:uid="{00000000-0005-0000-0000-0000D2100000}"/>
    <cellStyle name="Comma 2 14 2 2 2" xfId="4260" xr:uid="{00000000-0005-0000-0000-0000D3100000}"/>
    <cellStyle name="Comma 2 14 2 2 2 2" xfId="10574" xr:uid="{43628434-1151-415B-8BB1-32DA8ED97208}"/>
    <cellStyle name="Comma 2 14 2 2 3" xfId="4261" xr:uid="{00000000-0005-0000-0000-0000D4100000}"/>
    <cellStyle name="Comma 2 14 2 2 3 2" xfId="10575" xr:uid="{CE1BE07F-487B-4798-900C-E615F3D78EF4}"/>
    <cellStyle name="Comma 2 14 2 2 4" xfId="4262" xr:uid="{00000000-0005-0000-0000-0000D5100000}"/>
    <cellStyle name="Comma 2 14 2 2 5" xfId="10573" xr:uid="{BFC2E529-24EE-4D3C-AD2C-E20DEEB36CEE}"/>
    <cellStyle name="Comma 2 14 2 3" xfId="4263" xr:uid="{00000000-0005-0000-0000-0000D6100000}"/>
    <cellStyle name="Comma 2 14 2 3 2" xfId="4264" xr:uid="{00000000-0005-0000-0000-0000D7100000}"/>
    <cellStyle name="Comma 2 14 2 3 2 2" xfId="10577" xr:uid="{920DDAFC-2BB3-4AE6-8C2B-9D17A2B71661}"/>
    <cellStyle name="Comma 2 14 2 3 3" xfId="4265" xr:uid="{00000000-0005-0000-0000-0000D8100000}"/>
    <cellStyle name="Comma 2 14 2 3 3 2" xfId="10578" xr:uid="{B58891C7-FB71-406F-A8DC-75BCC4C0E52D}"/>
    <cellStyle name="Comma 2 14 2 3 4" xfId="4266" xr:uid="{00000000-0005-0000-0000-0000D9100000}"/>
    <cellStyle name="Comma 2 14 2 3 5" xfId="10576" xr:uid="{C223E144-F7C5-4F19-A1D2-E65EA0D2CBEE}"/>
    <cellStyle name="Comma 2 14 2 4" xfId="4267" xr:uid="{00000000-0005-0000-0000-0000DA100000}"/>
    <cellStyle name="Comma 2 14 2 4 2" xfId="4268" xr:uid="{00000000-0005-0000-0000-0000DB100000}"/>
    <cellStyle name="Comma 2 14 2 4 2 2" xfId="10580" xr:uid="{FE6A6C0B-FD6C-493A-A8B3-A60D0F439C13}"/>
    <cellStyle name="Comma 2 14 2 4 3" xfId="4269" xr:uid="{00000000-0005-0000-0000-0000DC100000}"/>
    <cellStyle name="Comma 2 14 2 4 3 2" xfId="10581" xr:uid="{77DA12DB-3666-4FA3-A47C-FCAC2D9CE20C}"/>
    <cellStyle name="Comma 2 14 2 4 4" xfId="4270" xr:uid="{00000000-0005-0000-0000-0000DD100000}"/>
    <cellStyle name="Comma 2 14 2 4 5" xfId="10579" xr:uid="{464AC926-0AA7-4493-91DA-43E581BA7A14}"/>
    <cellStyle name="Comma 2 14 2 5" xfId="4271" xr:uid="{00000000-0005-0000-0000-0000DE100000}"/>
    <cellStyle name="Comma 2 14 2 5 2" xfId="4272" xr:uid="{00000000-0005-0000-0000-0000DF100000}"/>
    <cellStyle name="Comma 2 14 2 5 2 2" xfId="10583" xr:uid="{79DC55C8-8588-4A20-BD55-50509EFEE4E8}"/>
    <cellStyle name="Comma 2 14 2 5 3" xfId="4273" xr:uid="{00000000-0005-0000-0000-0000E0100000}"/>
    <cellStyle name="Comma 2 14 2 5 3 2" xfId="10584" xr:uid="{1655C403-51EF-4D9F-8E78-3C95785578BD}"/>
    <cellStyle name="Comma 2 14 2 5 4" xfId="4274" xr:uid="{00000000-0005-0000-0000-0000E1100000}"/>
    <cellStyle name="Comma 2 14 2 5 5" xfId="10582" xr:uid="{EE86D6EF-107D-486D-BCB1-0233830B28EB}"/>
    <cellStyle name="Comma 2 14 2 6" xfId="4275" xr:uid="{00000000-0005-0000-0000-0000E2100000}"/>
    <cellStyle name="Comma 2 14 2 6 2" xfId="4276" xr:uid="{00000000-0005-0000-0000-0000E3100000}"/>
    <cellStyle name="Comma 2 14 2 6 2 2" xfId="10586" xr:uid="{8F8EDDFB-FB68-4945-81E8-7983F18C3AED}"/>
    <cellStyle name="Comma 2 14 2 6 3" xfId="4277" xr:uid="{00000000-0005-0000-0000-0000E4100000}"/>
    <cellStyle name="Comma 2 14 2 6 3 2" xfId="10587" xr:uid="{632C0F04-0A97-4174-9591-36B8CC92D288}"/>
    <cellStyle name="Comma 2 14 2 6 4" xfId="4278" xr:uid="{00000000-0005-0000-0000-0000E5100000}"/>
    <cellStyle name="Comma 2 14 2 6 5" xfId="10585" xr:uid="{C69587EF-71ED-49AF-A27A-BE8E59D7DC62}"/>
    <cellStyle name="Comma 2 14 2 7" xfId="4279" xr:uid="{00000000-0005-0000-0000-0000E6100000}"/>
    <cellStyle name="Comma 2 14 2 7 2" xfId="4280" xr:uid="{00000000-0005-0000-0000-0000E7100000}"/>
    <cellStyle name="Comma 2 14 2 7 2 2" xfId="10589" xr:uid="{D3680FAE-17B0-4A79-9C79-4FC2768ADDB5}"/>
    <cellStyle name="Comma 2 14 2 7 3" xfId="4281" xr:uid="{00000000-0005-0000-0000-0000E8100000}"/>
    <cellStyle name="Comma 2 14 2 7 3 2" xfId="10590" xr:uid="{0B689F6D-90D1-4BD0-A30E-4C656BAB6BF7}"/>
    <cellStyle name="Comma 2 14 2 7 4" xfId="4282" xr:uid="{00000000-0005-0000-0000-0000E9100000}"/>
    <cellStyle name="Comma 2 14 2 7 5" xfId="10588" xr:uid="{77F6FC96-811C-424D-BE4C-BE97026F4476}"/>
    <cellStyle name="Comma 2 14 2 8" xfId="4283" xr:uid="{00000000-0005-0000-0000-0000EA100000}"/>
    <cellStyle name="Comma 2 14 2 8 2" xfId="4284" xr:uid="{00000000-0005-0000-0000-0000EB100000}"/>
    <cellStyle name="Comma 2 14 2 8 2 2" xfId="10592" xr:uid="{42AE86A9-3864-485F-AAE7-20235F7A379F}"/>
    <cellStyle name="Comma 2 14 2 8 3" xfId="4285" xr:uid="{00000000-0005-0000-0000-0000EC100000}"/>
    <cellStyle name="Comma 2 14 2 8 3 2" xfId="10593" xr:uid="{B2D88A9A-F819-46B7-A423-2FC6018209CE}"/>
    <cellStyle name="Comma 2 14 2 8 4" xfId="4286" xr:uid="{00000000-0005-0000-0000-0000ED100000}"/>
    <cellStyle name="Comma 2 14 2 8 5" xfId="10591" xr:uid="{618303CB-B007-4043-8205-C1360FFBEB5A}"/>
    <cellStyle name="Comma 2 14 2 9" xfId="4287" xr:uid="{00000000-0005-0000-0000-0000EE100000}"/>
    <cellStyle name="Comma 2 14 2 9 2" xfId="4288" xr:uid="{00000000-0005-0000-0000-0000EF100000}"/>
    <cellStyle name="Comma 2 14 2 9 2 2" xfId="10595" xr:uid="{DEEF4B0A-4B49-4713-8A66-533A2F8300C4}"/>
    <cellStyle name="Comma 2 14 2 9 3" xfId="4289" xr:uid="{00000000-0005-0000-0000-0000F0100000}"/>
    <cellStyle name="Comma 2 14 2 9 4" xfId="10594" xr:uid="{684C156A-86B3-4862-9BCA-25058BF7B7D7}"/>
    <cellStyle name="Comma 2 14 3" xfId="4290" xr:uid="{00000000-0005-0000-0000-0000F1100000}"/>
    <cellStyle name="Comma 2 14 3 2" xfId="4291" xr:uid="{00000000-0005-0000-0000-0000F2100000}"/>
    <cellStyle name="Comma 2 14 3 2 2" xfId="10597" xr:uid="{78CDB581-FD6D-42DC-B419-CF94FBC970CA}"/>
    <cellStyle name="Comma 2 14 3 3" xfId="4292" xr:uid="{00000000-0005-0000-0000-0000F3100000}"/>
    <cellStyle name="Comma 2 14 3 4" xfId="10596" xr:uid="{C0C206CB-3BD9-46C4-B15A-2DEDA0431682}"/>
    <cellStyle name="Comma 2 14 4" xfId="4293" xr:uid="{00000000-0005-0000-0000-0000F4100000}"/>
    <cellStyle name="Comma 2 14 5" xfId="10569" xr:uid="{AD3D80AC-9ED1-43B4-84C9-89C334D7AF5C}"/>
    <cellStyle name="Comma 2 15" xfId="4294" xr:uid="{00000000-0005-0000-0000-0000F5100000}"/>
    <cellStyle name="Comma 2 15 2" xfId="4295" xr:uid="{00000000-0005-0000-0000-0000F6100000}"/>
    <cellStyle name="Comma 2 15 2 10" xfId="4296" xr:uid="{00000000-0005-0000-0000-0000F7100000}"/>
    <cellStyle name="Comma 2 15 2 10 2" xfId="10600" xr:uid="{1906C2A3-EA5C-4BE7-8571-B4E83525F3B4}"/>
    <cellStyle name="Comma 2 15 2 11" xfId="4297" xr:uid="{00000000-0005-0000-0000-0000F8100000}"/>
    <cellStyle name="Comma 2 15 2 11 2" xfId="10601" xr:uid="{250A9FFF-8C09-441E-9701-43FC56D5130D}"/>
    <cellStyle name="Comma 2 15 2 12" xfId="4298" xr:uid="{00000000-0005-0000-0000-0000F9100000}"/>
    <cellStyle name="Comma 2 15 2 13" xfId="10599" xr:uid="{4BA57EA3-6F14-4885-94EB-15C25101622D}"/>
    <cellStyle name="Comma 2 15 2 2" xfId="4299" xr:uid="{00000000-0005-0000-0000-0000FA100000}"/>
    <cellStyle name="Comma 2 15 2 2 2" xfId="4300" xr:uid="{00000000-0005-0000-0000-0000FB100000}"/>
    <cellStyle name="Comma 2 15 2 2 2 2" xfId="10603" xr:uid="{A107F39B-9A81-41A9-984B-04E43B8E6A1F}"/>
    <cellStyle name="Comma 2 15 2 2 3" xfId="4301" xr:uid="{00000000-0005-0000-0000-0000FC100000}"/>
    <cellStyle name="Comma 2 15 2 2 3 2" xfId="10604" xr:uid="{30DC00FB-9FD2-44C9-83EA-353AC49C998C}"/>
    <cellStyle name="Comma 2 15 2 2 4" xfId="4302" xr:uid="{00000000-0005-0000-0000-0000FD100000}"/>
    <cellStyle name="Comma 2 15 2 2 5" xfId="10602" xr:uid="{48C2F94D-688A-4C32-834E-7A49E8F8A36D}"/>
    <cellStyle name="Comma 2 15 2 3" xfId="4303" xr:uid="{00000000-0005-0000-0000-0000FE100000}"/>
    <cellStyle name="Comma 2 15 2 3 2" xfId="4304" xr:uid="{00000000-0005-0000-0000-0000FF100000}"/>
    <cellStyle name="Comma 2 15 2 3 2 2" xfId="10606" xr:uid="{0B6B88D8-321B-4634-912B-11D6CDD400C5}"/>
    <cellStyle name="Comma 2 15 2 3 3" xfId="4305" xr:uid="{00000000-0005-0000-0000-000000110000}"/>
    <cellStyle name="Comma 2 15 2 3 3 2" xfId="10607" xr:uid="{DDE8E5D7-E3FE-4234-9FB5-1AA5CF2FAB08}"/>
    <cellStyle name="Comma 2 15 2 3 4" xfId="4306" xr:uid="{00000000-0005-0000-0000-000001110000}"/>
    <cellStyle name="Comma 2 15 2 3 5" xfId="10605" xr:uid="{6ABE8583-89EF-43A0-9511-79525EC3D925}"/>
    <cellStyle name="Comma 2 15 2 4" xfId="4307" xr:uid="{00000000-0005-0000-0000-000002110000}"/>
    <cellStyle name="Comma 2 15 2 4 2" xfId="4308" xr:uid="{00000000-0005-0000-0000-000003110000}"/>
    <cellStyle name="Comma 2 15 2 4 2 2" xfId="10609" xr:uid="{1E53ABE8-AB8F-457E-A938-EE0487D535B6}"/>
    <cellStyle name="Comma 2 15 2 4 3" xfId="4309" xr:uid="{00000000-0005-0000-0000-000004110000}"/>
    <cellStyle name="Comma 2 15 2 4 3 2" xfId="10610" xr:uid="{05B4CF0C-0882-4045-9F0A-66BBFD4C72B8}"/>
    <cellStyle name="Comma 2 15 2 4 4" xfId="4310" xr:uid="{00000000-0005-0000-0000-000005110000}"/>
    <cellStyle name="Comma 2 15 2 4 5" xfId="10608" xr:uid="{D7F4BE07-1039-46C8-8DC5-E9932BEB5022}"/>
    <cellStyle name="Comma 2 15 2 5" xfId="4311" xr:uid="{00000000-0005-0000-0000-000006110000}"/>
    <cellStyle name="Comma 2 15 2 5 2" xfId="4312" xr:uid="{00000000-0005-0000-0000-000007110000}"/>
    <cellStyle name="Comma 2 15 2 5 2 2" xfId="10612" xr:uid="{68B438C8-871B-4AAA-B427-5E6B2799D9FE}"/>
    <cellStyle name="Comma 2 15 2 5 3" xfId="4313" xr:uid="{00000000-0005-0000-0000-000008110000}"/>
    <cellStyle name="Comma 2 15 2 5 3 2" xfId="10613" xr:uid="{F84A72E9-EADB-48EA-A140-6733B586A64A}"/>
    <cellStyle name="Comma 2 15 2 5 4" xfId="4314" xr:uid="{00000000-0005-0000-0000-000009110000}"/>
    <cellStyle name="Comma 2 15 2 5 5" xfId="10611" xr:uid="{4F3AA042-9ACF-450A-9714-9F383F2A6EA6}"/>
    <cellStyle name="Comma 2 15 2 6" xfId="4315" xr:uid="{00000000-0005-0000-0000-00000A110000}"/>
    <cellStyle name="Comma 2 15 2 6 2" xfId="4316" xr:uid="{00000000-0005-0000-0000-00000B110000}"/>
    <cellStyle name="Comma 2 15 2 6 2 2" xfId="10615" xr:uid="{1012B36F-5A55-4E4D-A548-CC8691177AC5}"/>
    <cellStyle name="Comma 2 15 2 6 3" xfId="4317" xr:uid="{00000000-0005-0000-0000-00000C110000}"/>
    <cellStyle name="Comma 2 15 2 6 3 2" xfId="10616" xr:uid="{CF43088F-22F4-497A-8E6C-26341CE06A44}"/>
    <cellStyle name="Comma 2 15 2 6 4" xfId="4318" xr:uid="{00000000-0005-0000-0000-00000D110000}"/>
    <cellStyle name="Comma 2 15 2 6 5" xfId="10614" xr:uid="{E0EC9EF5-0AA6-4821-AF88-1964E315D5A4}"/>
    <cellStyle name="Comma 2 15 2 7" xfId="4319" xr:uid="{00000000-0005-0000-0000-00000E110000}"/>
    <cellStyle name="Comma 2 15 2 7 2" xfId="4320" xr:uid="{00000000-0005-0000-0000-00000F110000}"/>
    <cellStyle name="Comma 2 15 2 7 2 2" xfId="10618" xr:uid="{0735A4B5-5EED-412B-843A-290B173C4DFF}"/>
    <cellStyle name="Comma 2 15 2 7 3" xfId="4321" xr:uid="{00000000-0005-0000-0000-000010110000}"/>
    <cellStyle name="Comma 2 15 2 7 3 2" xfId="10619" xr:uid="{6E3907DB-CE5E-4C42-97AF-E9795A6CD961}"/>
    <cellStyle name="Comma 2 15 2 7 4" xfId="4322" xr:uid="{00000000-0005-0000-0000-000011110000}"/>
    <cellStyle name="Comma 2 15 2 7 5" xfId="10617" xr:uid="{A2A73FBB-2FFB-40ED-A7C7-B96221290569}"/>
    <cellStyle name="Comma 2 15 2 8" xfId="4323" xr:uid="{00000000-0005-0000-0000-000012110000}"/>
    <cellStyle name="Comma 2 15 2 8 2" xfId="4324" xr:uid="{00000000-0005-0000-0000-000013110000}"/>
    <cellStyle name="Comma 2 15 2 8 2 2" xfId="10621" xr:uid="{FE188F19-33FA-48DF-A081-1E4ACA44F066}"/>
    <cellStyle name="Comma 2 15 2 8 3" xfId="4325" xr:uid="{00000000-0005-0000-0000-000014110000}"/>
    <cellStyle name="Comma 2 15 2 8 3 2" xfId="10622" xr:uid="{7FF1FDC0-00DF-4417-8A71-3F358770A73C}"/>
    <cellStyle name="Comma 2 15 2 8 4" xfId="4326" xr:uid="{00000000-0005-0000-0000-000015110000}"/>
    <cellStyle name="Comma 2 15 2 8 5" xfId="10620" xr:uid="{E6A84462-A784-465F-958E-B9DB99FB1E18}"/>
    <cellStyle name="Comma 2 15 2 9" xfId="4327" xr:uid="{00000000-0005-0000-0000-000016110000}"/>
    <cellStyle name="Comma 2 15 2 9 2" xfId="4328" xr:uid="{00000000-0005-0000-0000-000017110000}"/>
    <cellStyle name="Comma 2 15 2 9 2 2" xfId="10624" xr:uid="{5046D5A4-65A5-4860-8B81-FCC7554CF97F}"/>
    <cellStyle name="Comma 2 15 2 9 3" xfId="4329" xr:uid="{00000000-0005-0000-0000-000018110000}"/>
    <cellStyle name="Comma 2 15 2 9 4" xfId="10623" xr:uid="{9C8324A7-22A4-40B6-A8E5-6BD3199F83D0}"/>
    <cellStyle name="Comma 2 15 3" xfId="4330" xr:uid="{00000000-0005-0000-0000-000019110000}"/>
    <cellStyle name="Comma 2 15 3 2" xfId="4331" xr:uid="{00000000-0005-0000-0000-00001A110000}"/>
    <cellStyle name="Comma 2 15 3 2 2" xfId="10626" xr:uid="{E10E8ADA-1B10-4FEA-B752-812103B05E5E}"/>
    <cellStyle name="Comma 2 15 3 3" xfId="4332" xr:uid="{00000000-0005-0000-0000-00001B110000}"/>
    <cellStyle name="Comma 2 15 3 4" xfId="10625" xr:uid="{51DF0570-ABB4-4E2B-A05E-1A08CB198C24}"/>
    <cellStyle name="Comma 2 15 4" xfId="4333" xr:uid="{00000000-0005-0000-0000-00001C110000}"/>
    <cellStyle name="Comma 2 15 5" xfId="10598" xr:uid="{14036F3E-3BC9-45D0-B510-5C0BB36C4845}"/>
    <cellStyle name="Comma 2 16" xfId="4334" xr:uid="{00000000-0005-0000-0000-00001D110000}"/>
    <cellStyle name="Comma 2 16 2" xfId="4335" xr:uid="{00000000-0005-0000-0000-00001E110000}"/>
    <cellStyle name="Comma 2 16 2 10" xfId="4336" xr:uid="{00000000-0005-0000-0000-00001F110000}"/>
    <cellStyle name="Comma 2 16 2 10 2" xfId="10629" xr:uid="{B2D22EC5-D708-4121-BF0F-FD889044D2AC}"/>
    <cellStyle name="Comma 2 16 2 11" xfId="4337" xr:uid="{00000000-0005-0000-0000-000020110000}"/>
    <cellStyle name="Comma 2 16 2 11 2" xfId="10630" xr:uid="{242374C2-B217-4666-B14C-F4D108A52811}"/>
    <cellStyle name="Comma 2 16 2 12" xfId="4338" xr:uid="{00000000-0005-0000-0000-000021110000}"/>
    <cellStyle name="Comma 2 16 2 13" xfId="10628" xr:uid="{374EC1E4-E3F6-4545-B70E-3BE6031C83D9}"/>
    <cellStyle name="Comma 2 16 2 2" xfId="4339" xr:uid="{00000000-0005-0000-0000-000022110000}"/>
    <cellStyle name="Comma 2 16 2 2 2" xfId="4340" xr:uid="{00000000-0005-0000-0000-000023110000}"/>
    <cellStyle name="Comma 2 16 2 2 2 2" xfId="10632" xr:uid="{51E56D7B-3E59-4ABB-B00C-6EDA1BE0D788}"/>
    <cellStyle name="Comma 2 16 2 2 3" xfId="4341" xr:uid="{00000000-0005-0000-0000-000024110000}"/>
    <cellStyle name="Comma 2 16 2 2 3 2" xfId="10633" xr:uid="{168BC7A9-8A78-41AD-A71B-71E5124DA535}"/>
    <cellStyle name="Comma 2 16 2 2 4" xfId="4342" xr:uid="{00000000-0005-0000-0000-000025110000}"/>
    <cellStyle name="Comma 2 16 2 2 5" xfId="10631" xr:uid="{1FDEA3F2-F5E2-45E9-949B-3FEE6F37672A}"/>
    <cellStyle name="Comma 2 16 2 3" xfId="4343" xr:uid="{00000000-0005-0000-0000-000026110000}"/>
    <cellStyle name="Comma 2 16 2 3 2" xfId="4344" xr:uid="{00000000-0005-0000-0000-000027110000}"/>
    <cellStyle name="Comma 2 16 2 3 2 2" xfId="10635" xr:uid="{69E85E3B-FCC2-4680-9041-B8835DCFACB1}"/>
    <cellStyle name="Comma 2 16 2 3 3" xfId="4345" xr:uid="{00000000-0005-0000-0000-000028110000}"/>
    <cellStyle name="Comma 2 16 2 3 3 2" xfId="10636" xr:uid="{F55CF3CE-C246-4ABE-B474-208E5CCAF624}"/>
    <cellStyle name="Comma 2 16 2 3 4" xfId="4346" xr:uid="{00000000-0005-0000-0000-000029110000}"/>
    <cellStyle name="Comma 2 16 2 3 5" xfId="10634" xr:uid="{472CE567-3911-4127-AE18-0499E320BDF3}"/>
    <cellStyle name="Comma 2 16 2 4" xfId="4347" xr:uid="{00000000-0005-0000-0000-00002A110000}"/>
    <cellStyle name="Comma 2 16 2 4 2" xfId="4348" xr:uid="{00000000-0005-0000-0000-00002B110000}"/>
    <cellStyle name="Comma 2 16 2 4 2 2" xfId="10638" xr:uid="{611D8822-6A36-4645-91A0-8842AB820659}"/>
    <cellStyle name="Comma 2 16 2 4 3" xfId="4349" xr:uid="{00000000-0005-0000-0000-00002C110000}"/>
    <cellStyle name="Comma 2 16 2 4 3 2" xfId="10639" xr:uid="{70D07C4E-B835-4707-9E8D-842C40D572A0}"/>
    <cellStyle name="Comma 2 16 2 4 4" xfId="4350" xr:uid="{00000000-0005-0000-0000-00002D110000}"/>
    <cellStyle name="Comma 2 16 2 4 5" xfId="10637" xr:uid="{51EF27B7-C65B-4383-A250-1408262DB301}"/>
    <cellStyle name="Comma 2 16 2 5" xfId="4351" xr:uid="{00000000-0005-0000-0000-00002E110000}"/>
    <cellStyle name="Comma 2 16 2 5 2" xfId="4352" xr:uid="{00000000-0005-0000-0000-00002F110000}"/>
    <cellStyle name="Comma 2 16 2 5 2 2" xfId="10641" xr:uid="{A81EAB9B-04F1-4329-9274-B387F98FC978}"/>
    <cellStyle name="Comma 2 16 2 5 3" xfId="4353" xr:uid="{00000000-0005-0000-0000-000030110000}"/>
    <cellStyle name="Comma 2 16 2 5 3 2" xfId="10642" xr:uid="{32610C66-9423-4507-9F7A-91E2C5C2A7BC}"/>
    <cellStyle name="Comma 2 16 2 5 4" xfId="4354" xr:uid="{00000000-0005-0000-0000-000031110000}"/>
    <cellStyle name="Comma 2 16 2 5 5" xfId="10640" xr:uid="{5A8FE679-BF89-4AC0-A12A-7B826EBEFD1D}"/>
    <cellStyle name="Comma 2 16 2 6" xfId="4355" xr:uid="{00000000-0005-0000-0000-000032110000}"/>
    <cellStyle name="Comma 2 16 2 6 2" xfId="4356" xr:uid="{00000000-0005-0000-0000-000033110000}"/>
    <cellStyle name="Comma 2 16 2 6 2 2" xfId="10644" xr:uid="{3A810E0A-C176-4E3C-861B-3EF728E3E3FD}"/>
    <cellStyle name="Comma 2 16 2 6 3" xfId="4357" xr:uid="{00000000-0005-0000-0000-000034110000}"/>
    <cellStyle name="Comma 2 16 2 6 3 2" xfId="10645" xr:uid="{97363008-284B-4842-A2C0-434A23A67994}"/>
    <cellStyle name="Comma 2 16 2 6 4" xfId="4358" xr:uid="{00000000-0005-0000-0000-000035110000}"/>
    <cellStyle name="Comma 2 16 2 6 5" xfId="10643" xr:uid="{AA675179-3479-41FE-908B-059A765D73BB}"/>
    <cellStyle name="Comma 2 16 2 7" xfId="4359" xr:uid="{00000000-0005-0000-0000-000036110000}"/>
    <cellStyle name="Comma 2 16 2 7 2" xfId="4360" xr:uid="{00000000-0005-0000-0000-000037110000}"/>
    <cellStyle name="Comma 2 16 2 7 2 2" xfId="10647" xr:uid="{F619307F-7524-4943-9C29-82441FF0E03D}"/>
    <cellStyle name="Comma 2 16 2 7 3" xfId="4361" xr:uid="{00000000-0005-0000-0000-000038110000}"/>
    <cellStyle name="Comma 2 16 2 7 3 2" xfId="10648" xr:uid="{93A1F4F6-F162-47A6-B906-B565E2DDAB4A}"/>
    <cellStyle name="Comma 2 16 2 7 4" xfId="4362" xr:uid="{00000000-0005-0000-0000-000039110000}"/>
    <cellStyle name="Comma 2 16 2 7 5" xfId="10646" xr:uid="{27B472F8-B06A-4817-8EDB-30FEB268576F}"/>
    <cellStyle name="Comma 2 16 2 8" xfId="4363" xr:uid="{00000000-0005-0000-0000-00003A110000}"/>
    <cellStyle name="Comma 2 16 2 8 2" xfId="4364" xr:uid="{00000000-0005-0000-0000-00003B110000}"/>
    <cellStyle name="Comma 2 16 2 8 2 2" xfId="10650" xr:uid="{E949AD0C-6970-4AFF-B143-8ED30F5D0225}"/>
    <cellStyle name="Comma 2 16 2 8 3" xfId="4365" xr:uid="{00000000-0005-0000-0000-00003C110000}"/>
    <cellStyle name="Comma 2 16 2 8 3 2" xfId="10651" xr:uid="{68B632C7-4D35-4B0D-B187-813B4A450FA8}"/>
    <cellStyle name="Comma 2 16 2 8 4" xfId="4366" xr:uid="{00000000-0005-0000-0000-00003D110000}"/>
    <cellStyle name="Comma 2 16 2 8 5" xfId="10649" xr:uid="{13781B73-A4C5-4A5A-9A06-AC2E7EDFE47C}"/>
    <cellStyle name="Comma 2 16 2 9" xfId="4367" xr:uid="{00000000-0005-0000-0000-00003E110000}"/>
    <cellStyle name="Comma 2 16 2 9 2" xfId="4368" xr:uid="{00000000-0005-0000-0000-00003F110000}"/>
    <cellStyle name="Comma 2 16 2 9 2 2" xfId="10653" xr:uid="{140CD646-DA30-48DE-9222-A0263C3A1D18}"/>
    <cellStyle name="Comma 2 16 2 9 3" xfId="4369" xr:uid="{00000000-0005-0000-0000-000040110000}"/>
    <cellStyle name="Comma 2 16 2 9 4" xfId="10652" xr:uid="{C2106722-9B12-4C10-9A4E-11F01CBCD40A}"/>
    <cellStyle name="Comma 2 16 3" xfId="4370" xr:uid="{00000000-0005-0000-0000-000041110000}"/>
    <cellStyle name="Comma 2 16 3 2" xfId="4371" xr:uid="{00000000-0005-0000-0000-000042110000}"/>
    <cellStyle name="Comma 2 16 3 2 2" xfId="10655" xr:uid="{BBFC783C-E642-4EC8-AF05-7376CBD529A2}"/>
    <cellStyle name="Comma 2 16 3 3" xfId="4372" xr:uid="{00000000-0005-0000-0000-000043110000}"/>
    <cellStyle name="Comma 2 16 3 4" xfId="10654" xr:uid="{C5D16FDC-AD95-460F-A26B-89AD80684FFB}"/>
    <cellStyle name="Comma 2 16 4" xfId="4373" xr:uid="{00000000-0005-0000-0000-000044110000}"/>
    <cellStyle name="Comma 2 16 5" xfId="10627" xr:uid="{B0AE89A7-57AD-41C0-A833-B8CE974484B6}"/>
    <cellStyle name="Comma 2 17" xfId="4374" xr:uid="{00000000-0005-0000-0000-000045110000}"/>
    <cellStyle name="Comma 2 17 2" xfId="4375" xr:uid="{00000000-0005-0000-0000-000046110000}"/>
    <cellStyle name="Comma 2 17 2 10" xfId="4376" xr:uid="{00000000-0005-0000-0000-000047110000}"/>
    <cellStyle name="Comma 2 17 2 10 2" xfId="10658" xr:uid="{BC432F4C-A016-47AE-9A3D-74B96B77ED6F}"/>
    <cellStyle name="Comma 2 17 2 11" xfId="4377" xr:uid="{00000000-0005-0000-0000-000048110000}"/>
    <cellStyle name="Comma 2 17 2 11 2" xfId="10659" xr:uid="{813ECCDE-91A5-4DF4-AB92-E9E20946E65E}"/>
    <cellStyle name="Comma 2 17 2 12" xfId="4378" xr:uid="{00000000-0005-0000-0000-000049110000}"/>
    <cellStyle name="Comma 2 17 2 13" xfId="10657" xr:uid="{732E97DA-E77B-4788-AD9B-F830689D2BA1}"/>
    <cellStyle name="Comma 2 17 2 2" xfId="4379" xr:uid="{00000000-0005-0000-0000-00004A110000}"/>
    <cellStyle name="Comma 2 17 2 2 2" xfId="4380" xr:uid="{00000000-0005-0000-0000-00004B110000}"/>
    <cellStyle name="Comma 2 17 2 2 2 2" xfId="10661" xr:uid="{CF36D550-9ECF-4380-9274-01C7BAEA9DB5}"/>
    <cellStyle name="Comma 2 17 2 2 3" xfId="4381" xr:uid="{00000000-0005-0000-0000-00004C110000}"/>
    <cellStyle name="Comma 2 17 2 2 3 2" xfId="10662" xr:uid="{742136FF-0201-4AFD-B401-665654EF76B0}"/>
    <cellStyle name="Comma 2 17 2 2 4" xfId="4382" xr:uid="{00000000-0005-0000-0000-00004D110000}"/>
    <cellStyle name="Comma 2 17 2 2 5" xfId="10660" xr:uid="{1BE5725D-DBE7-4CA7-B363-830BFB3C8EE5}"/>
    <cellStyle name="Comma 2 17 2 3" xfId="4383" xr:uid="{00000000-0005-0000-0000-00004E110000}"/>
    <cellStyle name="Comma 2 17 2 3 2" xfId="4384" xr:uid="{00000000-0005-0000-0000-00004F110000}"/>
    <cellStyle name="Comma 2 17 2 3 2 2" xfId="10664" xr:uid="{3708F773-DD03-4CEE-9AF4-90D4F3DA0818}"/>
    <cellStyle name="Comma 2 17 2 3 3" xfId="4385" xr:uid="{00000000-0005-0000-0000-000050110000}"/>
    <cellStyle name="Comma 2 17 2 3 3 2" xfId="10665" xr:uid="{33FA4A1F-C755-415F-9D96-C9D6CE08E118}"/>
    <cellStyle name="Comma 2 17 2 3 4" xfId="4386" xr:uid="{00000000-0005-0000-0000-000051110000}"/>
    <cellStyle name="Comma 2 17 2 3 5" xfId="10663" xr:uid="{3EB81B68-82A6-44AC-8049-69E77CA3D19D}"/>
    <cellStyle name="Comma 2 17 2 4" xfId="4387" xr:uid="{00000000-0005-0000-0000-000052110000}"/>
    <cellStyle name="Comma 2 17 2 4 2" xfId="4388" xr:uid="{00000000-0005-0000-0000-000053110000}"/>
    <cellStyle name="Comma 2 17 2 4 2 2" xfId="10667" xr:uid="{A93E7310-BAA6-41C7-A121-AA76103BAB22}"/>
    <cellStyle name="Comma 2 17 2 4 3" xfId="4389" xr:uid="{00000000-0005-0000-0000-000054110000}"/>
    <cellStyle name="Comma 2 17 2 4 3 2" xfId="10668" xr:uid="{09A58D3C-EB25-4228-93BB-04356E919547}"/>
    <cellStyle name="Comma 2 17 2 4 4" xfId="4390" xr:uid="{00000000-0005-0000-0000-000055110000}"/>
    <cellStyle name="Comma 2 17 2 4 5" xfId="10666" xr:uid="{D9B4A0AB-D781-44CA-8417-9F32BEAE29F8}"/>
    <cellStyle name="Comma 2 17 2 5" xfId="4391" xr:uid="{00000000-0005-0000-0000-000056110000}"/>
    <cellStyle name="Comma 2 17 2 5 2" xfId="4392" xr:uid="{00000000-0005-0000-0000-000057110000}"/>
    <cellStyle name="Comma 2 17 2 5 2 2" xfId="10670" xr:uid="{C9AAA13D-5D46-4973-8881-16704C1DA3B7}"/>
    <cellStyle name="Comma 2 17 2 5 3" xfId="4393" xr:uid="{00000000-0005-0000-0000-000058110000}"/>
    <cellStyle name="Comma 2 17 2 5 3 2" xfId="10671" xr:uid="{F523005B-C14F-432C-8D43-74C6E445E773}"/>
    <cellStyle name="Comma 2 17 2 5 4" xfId="4394" xr:uid="{00000000-0005-0000-0000-000059110000}"/>
    <cellStyle name="Comma 2 17 2 5 5" xfId="10669" xr:uid="{E841A19F-C7F3-417C-BA0B-87F3C3938ED3}"/>
    <cellStyle name="Comma 2 17 2 6" xfId="4395" xr:uid="{00000000-0005-0000-0000-00005A110000}"/>
    <cellStyle name="Comma 2 17 2 6 2" xfId="4396" xr:uid="{00000000-0005-0000-0000-00005B110000}"/>
    <cellStyle name="Comma 2 17 2 6 2 2" xfId="10673" xr:uid="{BD3E3EAE-5140-4880-824E-37C24E2A9FE9}"/>
    <cellStyle name="Comma 2 17 2 6 3" xfId="4397" xr:uid="{00000000-0005-0000-0000-00005C110000}"/>
    <cellStyle name="Comma 2 17 2 6 3 2" xfId="10674" xr:uid="{B08F4110-8440-414F-B122-B927B21FC7DA}"/>
    <cellStyle name="Comma 2 17 2 6 4" xfId="4398" xr:uid="{00000000-0005-0000-0000-00005D110000}"/>
    <cellStyle name="Comma 2 17 2 6 5" xfId="10672" xr:uid="{1694263F-6139-4FE2-992F-2D7EE9EA24A9}"/>
    <cellStyle name="Comma 2 17 2 7" xfId="4399" xr:uid="{00000000-0005-0000-0000-00005E110000}"/>
    <cellStyle name="Comma 2 17 2 7 2" xfId="4400" xr:uid="{00000000-0005-0000-0000-00005F110000}"/>
    <cellStyle name="Comma 2 17 2 7 2 2" xfId="10676" xr:uid="{05DCE0BE-A30E-4624-8757-D239F0F77492}"/>
    <cellStyle name="Comma 2 17 2 7 3" xfId="4401" xr:uid="{00000000-0005-0000-0000-000060110000}"/>
    <cellStyle name="Comma 2 17 2 7 3 2" xfId="10677" xr:uid="{96F8D844-DCA6-493D-9778-5B3CD0F68716}"/>
    <cellStyle name="Comma 2 17 2 7 4" xfId="4402" xr:uid="{00000000-0005-0000-0000-000061110000}"/>
    <cellStyle name="Comma 2 17 2 7 5" xfId="10675" xr:uid="{B3A2DB72-7E8E-49D5-8EBA-FC6D6DC8549C}"/>
    <cellStyle name="Comma 2 17 2 8" xfId="4403" xr:uid="{00000000-0005-0000-0000-000062110000}"/>
    <cellStyle name="Comma 2 17 2 8 2" xfId="4404" xr:uid="{00000000-0005-0000-0000-000063110000}"/>
    <cellStyle name="Comma 2 17 2 8 2 2" xfId="10679" xr:uid="{23D34C94-F152-42A3-A196-CA9565153D10}"/>
    <cellStyle name="Comma 2 17 2 8 3" xfId="4405" xr:uid="{00000000-0005-0000-0000-000064110000}"/>
    <cellStyle name="Comma 2 17 2 8 3 2" xfId="10680" xr:uid="{41EBE4AA-9ABA-48BA-8400-68A9187692D9}"/>
    <cellStyle name="Comma 2 17 2 8 4" xfId="4406" xr:uid="{00000000-0005-0000-0000-000065110000}"/>
    <cellStyle name="Comma 2 17 2 8 5" xfId="10678" xr:uid="{BF63A276-D64E-4E9F-994A-E7AB7D2F8BCD}"/>
    <cellStyle name="Comma 2 17 2 9" xfId="4407" xr:uid="{00000000-0005-0000-0000-000066110000}"/>
    <cellStyle name="Comma 2 17 2 9 2" xfId="4408" xr:uid="{00000000-0005-0000-0000-000067110000}"/>
    <cellStyle name="Comma 2 17 2 9 2 2" xfId="10682" xr:uid="{282FB7E6-F7F0-4113-A5AF-B74B3C2CFD13}"/>
    <cellStyle name="Comma 2 17 2 9 3" xfId="4409" xr:uid="{00000000-0005-0000-0000-000068110000}"/>
    <cellStyle name="Comma 2 17 2 9 4" xfId="10681" xr:uid="{0413BDBF-EEB5-420D-A55D-162D5C941B9D}"/>
    <cellStyle name="Comma 2 17 3" xfId="4410" xr:uid="{00000000-0005-0000-0000-000069110000}"/>
    <cellStyle name="Comma 2 17 3 2" xfId="4411" xr:uid="{00000000-0005-0000-0000-00006A110000}"/>
    <cellStyle name="Comma 2 17 3 2 2" xfId="10684" xr:uid="{5BF56749-B839-4842-BAD1-66053CEFFC4D}"/>
    <cellStyle name="Comma 2 17 3 3" xfId="4412" xr:uid="{00000000-0005-0000-0000-00006B110000}"/>
    <cellStyle name="Comma 2 17 3 4" xfId="10683" xr:uid="{64CE1D39-4984-4DED-BB63-D8B9559B062F}"/>
    <cellStyle name="Comma 2 17 4" xfId="4413" xr:uid="{00000000-0005-0000-0000-00006C110000}"/>
    <cellStyle name="Comma 2 17 5" xfId="10656" xr:uid="{19F360C9-A814-4C55-BA3F-4F3EF09D182F}"/>
    <cellStyle name="Comma 2 18" xfId="4414" xr:uid="{00000000-0005-0000-0000-00006D110000}"/>
    <cellStyle name="Comma 2 18 2" xfId="4415" xr:uid="{00000000-0005-0000-0000-00006E110000}"/>
    <cellStyle name="Comma 2 18 2 10" xfId="4416" xr:uid="{00000000-0005-0000-0000-00006F110000}"/>
    <cellStyle name="Comma 2 18 2 10 2" xfId="10687" xr:uid="{2EA8043F-86E6-40EF-A5ED-65EC3DA3B716}"/>
    <cellStyle name="Comma 2 18 2 11" xfId="4417" xr:uid="{00000000-0005-0000-0000-000070110000}"/>
    <cellStyle name="Comma 2 18 2 11 2" xfId="10688" xr:uid="{5C79A9B1-FECA-4C6B-8DF1-DCE79CCE955C}"/>
    <cellStyle name="Comma 2 18 2 12" xfId="4418" xr:uid="{00000000-0005-0000-0000-000071110000}"/>
    <cellStyle name="Comma 2 18 2 13" xfId="10686" xr:uid="{402301C1-121A-4860-A212-C3BC30E5E0A9}"/>
    <cellStyle name="Comma 2 18 2 2" xfId="4419" xr:uid="{00000000-0005-0000-0000-000072110000}"/>
    <cellStyle name="Comma 2 18 2 2 2" xfId="4420" xr:uid="{00000000-0005-0000-0000-000073110000}"/>
    <cellStyle name="Comma 2 18 2 2 2 2" xfId="10690" xr:uid="{22DE3AA9-B67F-452D-8904-A97B09127A4F}"/>
    <cellStyle name="Comma 2 18 2 2 3" xfId="4421" xr:uid="{00000000-0005-0000-0000-000074110000}"/>
    <cellStyle name="Comma 2 18 2 2 3 2" xfId="10691" xr:uid="{469ED26C-45E0-4196-8935-9D0A4BC434C0}"/>
    <cellStyle name="Comma 2 18 2 2 4" xfId="4422" xr:uid="{00000000-0005-0000-0000-000075110000}"/>
    <cellStyle name="Comma 2 18 2 2 5" xfId="10689" xr:uid="{AF38492E-718B-4596-BE3A-EE72AB518D14}"/>
    <cellStyle name="Comma 2 18 2 3" xfId="4423" xr:uid="{00000000-0005-0000-0000-000076110000}"/>
    <cellStyle name="Comma 2 18 2 3 2" xfId="4424" xr:uid="{00000000-0005-0000-0000-000077110000}"/>
    <cellStyle name="Comma 2 18 2 3 2 2" xfId="10693" xr:uid="{837E63AF-AB1E-49F6-9F20-83CDB2438B75}"/>
    <cellStyle name="Comma 2 18 2 3 3" xfId="4425" xr:uid="{00000000-0005-0000-0000-000078110000}"/>
    <cellStyle name="Comma 2 18 2 3 3 2" xfId="10694" xr:uid="{9088EABA-3C80-463B-8F2C-AE771D506227}"/>
    <cellStyle name="Comma 2 18 2 3 4" xfId="4426" xr:uid="{00000000-0005-0000-0000-000079110000}"/>
    <cellStyle name="Comma 2 18 2 3 5" xfId="10692" xr:uid="{06F6AB45-76EE-4F9F-8168-F58370CCD280}"/>
    <cellStyle name="Comma 2 18 2 4" xfId="4427" xr:uid="{00000000-0005-0000-0000-00007A110000}"/>
    <cellStyle name="Comma 2 18 2 4 2" xfId="4428" xr:uid="{00000000-0005-0000-0000-00007B110000}"/>
    <cellStyle name="Comma 2 18 2 4 2 2" xfId="10696" xr:uid="{101D3999-580E-41CF-B59E-DF5187BC89EE}"/>
    <cellStyle name="Comma 2 18 2 4 3" xfId="4429" xr:uid="{00000000-0005-0000-0000-00007C110000}"/>
    <cellStyle name="Comma 2 18 2 4 3 2" xfId="10697" xr:uid="{87F4DB1E-1BFC-4434-8473-94B218C9B18B}"/>
    <cellStyle name="Comma 2 18 2 4 4" xfId="4430" xr:uid="{00000000-0005-0000-0000-00007D110000}"/>
    <cellStyle name="Comma 2 18 2 4 5" xfId="10695" xr:uid="{DF7C29CE-5A89-4D61-878E-831BD63C1CB1}"/>
    <cellStyle name="Comma 2 18 2 5" xfId="4431" xr:uid="{00000000-0005-0000-0000-00007E110000}"/>
    <cellStyle name="Comma 2 18 2 5 2" xfId="4432" xr:uid="{00000000-0005-0000-0000-00007F110000}"/>
    <cellStyle name="Comma 2 18 2 5 2 2" xfId="10699" xr:uid="{DC99259F-F4F1-434A-B158-31365C8D4074}"/>
    <cellStyle name="Comma 2 18 2 5 3" xfId="4433" xr:uid="{00000000-0005-0000-0000-000080110000}"/>
    <cellStyle name="Comma 2 18 2 5 3 2" xfId="10700" xr:uid="{3C6BF6CB-FDC1-4831-B2C3-76DD809BC99D}"/>
    <cellStyle name="Comma 2 18 2 5 4" xfId="4434" xr:uid="{00000000-0005-0000-0000-000081110000}"/>
    <cellStyle name="Comma 2 18 2 5 5" xfId="10698" xr:uid="{7E731FE8-5B73-4949-ADBD-A580E3F13745}"/>
    <cellStyle name="Comma 2 18 2 6" xfId="4435" xr:uid="{00000000-0005-0000-0000-000082110000}"/>
    <cellStyle name="Comma 2 18 2 6 2" xfId="4436" xr:uid="{00000000-0005-0000-0000-000083110000}"/>
    <cellStyle name="Comma 2 18 2 6 2 2" xfId="10702" xr:uid="{B6B89D2E-EECA-48A1-A15F-C466E22935EF}"/>
    <cellStyle name="Comma 2 18 2 6 3" xfId="4437" xr:uid="{00000000-0005-0000-0000-000084110000}"/>
    <cellStyle name="Comma 2 18 2 6 3 2" xfId="10703" xr:uid="{36C73049-AF2B-48A0-A603-A1DD158764D5}"/>
    <cellStyle name="Comma 2 18 2 6 4" xfId="4438" xr:uid="{00000000-0005-0000-0000-000085110000}"/>
    <cellStyle name="Comma 2 18 2 6 5" xfId="10701" xr:uid="{A6063A7F-9016-4FAB-9193-C7EA94C14D4C}"/>
    <cellStyle name="Comma 2 18 2 7" xfId="4439" xr:uid="{00000000-0005-0000-0000-000086110000}"/>
    <cellStyle name="Comma 2 18 2 7 2" xfId="4440" xr:uid="{00000000-0005-0000-0000-000087110000}"/>
    <cellStyle name="Comma 2 18 2 7 2 2" xfId="10705" xr:uid="{090D6C94-7BB9-4482-9C41-2416EB2948C5}"/>
    <cellStyle name="Comma 2 18 2 7 3" xfId="4441" xr:uid="{00000000-0005-0000-0000-000088110000}"/>
    <cellStyle name="Comma 2 18 2 7 3 2" xfId="10706" xr:uid="{0690CDC7-ECD0-4B4C-8D3A-BE3DF413110E}"/>
    <cellStyle name="Comma 2 18 2 7 4" xfId="4442" xr:uid="{00000000-0005-0000-0000-000089110000}"/>
    <cellStyle name="Comma 2 18 2 7 5" xfId="10704" xr:uid="{F2EF1A17-D87B-49E1-98EA-F2751D284220}"/>
    <cellStyle name="Comma 2 18 2 8" xfId="4443" xr:uid="{00000000-0005-0000-0000-00008A110000}"/>
    <cellStyle name="Comma 2 18 2 8 2" xfId="4444" xr:uid="{00000000-0005-0000-0000-00008B110000}"/>
    <cellStyle name="Comma 2 18 2 8 2 2" xfId="10708" xr:uid="{62B97CEE-12E7-4104-8C47-A66436358FCF}"/>
    <cellStyle name="Comma 2 18 2 8 3" xfId="4445" xr:uid="{00000000-0005-0000-0000-00008C110000}"/>
    <cellStyle name="Comma 2 18 2 8 3 2" xfId="10709" xr:uid="{91AD37E3-EB87-4E91-BBA3-FA1DD9CA0606}"/>
    <cellStyle name="Comma 2 18 2 8 4" xfId="4446" xr:uid="{00000000-0005-0000-0000-00008D110000}"/>
    <cellStyle name="Comma 2 18 2 8 5" xfId="10707" xr:uid="{416A892F-3E2F-475D-9139-7849B65D835B}"/>
    <cellStyle name="Comma 2 18 2 9" xfId="4447" xr:uid="{00000000-0005-0000-0000-00008E110000}"/>
    <cellStyle name="Comma 2 18 2 9 2" xfId="4448" xr:uid="{00000000-0005-0000-0000-00008F110000}"/>
    <cellStyle name="Comma 2 18 2 9 2 2" xfId="10711" xr:uid="{3D44C668-6017-4070-8D80-FC214D2DC48F}"/>
    <cellStyle name="Comma 2 18 2 9 3" xfId="4449" xr:uid="{00000000-0005-0000-0000-000090110000}"/>
    <cellStyle name="Comma 2 18 2 9 4" xfId="10710" xr:uid="{EB3E7936-4693-4983-98D5-30F250A42481}"/>
    <cellStyle name="Comma 2 18 3" xfId="4450" xr:uid="{00000000-0005-0000-0000-000091110000}"/>
    <cellStyle name="Comma 2 18 3 2" xfId="4451" xr:uid="{00000000-0005-0000-0000-000092110000}"/>
    <cellStyle name="Comma 2 18 3 2 2" xfId="10713" xr:uid="{9FF8BC70-FEE2-4202-B5D3-9C7FB1B0B008}"/>
    <cellStyle name="Comma 2 18 3 3" xfId="4452" xr:uid="{00000000-0005-0000-0000-000093110000}"/>
    <cellStyle name="Comma 2 18 3 4" xfId="10712" xr:uid="{8B55A668-8A54-47F9-8991-B55C3A8AA9C1}"/>
    <cellStyle name="Comma 2 18 4" xfId="4453" xr:uid="{00000000-0005-0000-0000-000094110000}"/>
    <cellStyle name="Comma 2 18 5" xfId="10685" xr:uid="{A924BFEA-E5B3-47BB-88DC-E432BCDFED73}"/>
    <cellStyle name="Comma 2 19" xfId="4454" xr:uid="{00000000-0005-0000-0000-000095110000}"/>
    <cellStyle name="Comma 2 19 2" xfId="4455" xr:uid="{00000000-0005-0000-0000-000096110000}"/>
    <cellStyle name="Comma 2 19 2 10" xfId="4456" xr:uid="{00000000-0005-0000-0000-000097110000}"/>
    <cellStyle name="Comma 2 19 2 10 2" xfId="10716" xr:uid="{1FA5A0DE-B649-46D5-95AE-E531213D8CDE}"/>
    <cellStyle name="Comma 2 19 2 11" xfId="4457" xr:uid="{00000000-0005-0000-0000-000098110000}"/>
    <cellStyle name="Comma 2 19 2 11 2" xfId="10717" xr:uid="{C281C7B1-49CD-4935-BC7B-431795EDA03A}"/>
    <cellStyle name="Comma 2 19 2 12" xfId="4458" xr:uid="{00000000-0005-0000-0000-000099110000}"/>
    <cellStyle name="Comma 2 19 2 13" xfId="10715" xr:uid="{7DA80A09-73DF-4D9A-B963-B8A1C212E109}"/>
    <cellStyle name="Comma 2 19 2 2" xfId="4459" xr:uid="{00000000-0005-0000-0000-00009A110000}"/>
    <cellStyle name="Comma 2 19 2 2 2" xfId="4460" xr:uid="{00000000-0005-0000-0000-00009B110000}"/>
    <cellStyle name="Comma 2 19 2 2 2 2" xfId="10719" xr:uid="{F23D521A-51DA-4FAA-9278-8140480A0285}"/>
    <cellStyle name="Comma 2 19 2 2 3" xfId="4461" xr:uid="{00000000-0005-0000-0000-00009C110000}"/>
    <cellStyle name="Comma 2 19 2 2 3 2" xfId="10720" xr:uid="{AD597CD1-B7DB-4BA3-92AA-0081E2890C18}"/>
    <cellStyle name="Comma 2 19 2 2 4" xfId="4462" xr:uid="{00000000-0005-0000-0000-00009D110000}"/>
    <cellStyle name="Comma 2 19 2 2 5" xfId="10718" xr:uid="{A8B05F96-0F0A-4786-A551-519FB0CFA39C}"/>
    <cellStyle name="Comma 2 19 2 3" xfId="4463" xr:uid="{00000000-0005-0000-0000-00009E110000}"/>
    <cellStyle name="Comma 2 19 2 3 2" xfId="4464" xr:uid="{00000000-0005-0000-0000-00009F110000}"/>
    <cellStyle name="Comma 2 19 2 3 2 2" xfId="10722" xr:uid="{CBB38BC7-3D63-4BA5-8703-907B5F76F891}"/>
    <cellStyle name="Comma 2 19 2 3 3" xfId="4465" xr:uid="{00000000-0005-0000-0000-0000A0110000}"/>
    <cellStyle name="Comma 2 19 2 3 3 2" xfId="10723" xr:uid="{C34E5489-1B89-4B1C-BF64-3D638F9C3BAD}"/>
    <cellStyle name="Comma 2 19 2 3 4" xfId="4466" xr:uid="{00000000-0005-0000-0000-0000A1110000}"/>
    <cellStyle name="Comma 2 19 2 3 5" xfId="10721" xr:uid="{FE634725-FBEA-4469-B7F0-0074B902DE57}"/>
    <cellStyle name="Comma 2 19 2 4" xfId="4467" xr:uid="{00000000-0005-0000-0000-0000A2110000}"/>
    <cellStyle name="Comma 2 19 2 4 2" xfId="4468" xr:uid="{00000000-0005-0000-0000-0000A3110000}"/>
    <cellStyle name="Comma 2 19 2 4 2 2" xfId="10725" xr:uid="{B7F643F3-452A-47F5-96A0-AEA5F88BC6E1}"/>
    <cellStyle name="Comma 2 19 2 4 3" xfId="4469" xr:uid="{00000000-0005-0000-0000-0000A4110000}"/>
    <cellStyle name="Comma 2 19 2 4 3 2" xfId="10726" xr:uid="{9407EA64-662B-4929-87F5-BADC4DC788AC}"/>
    <cellStyle name="Comma 2 19 2 4 4" xfId="4470" xr:uid="{00000000-0005-0000-0000-0000A5110000}"/>
    <cellStyle name="Comma 2 19 2 4 5" xfId="10724" xr:uid="{166F30AE-94FA-45E1-A89B-65053226E170}"/>
    <cellStyle name="Comma 2 19 2 5" xfId="4471" xr:uid="{00000000-0005-0000-0000-0000A6110000}"/>
    <cellStyle name="Comma 2 19 2 5 2" xfId="4472" xr:uid="{00000000-0005-0000-0000-0000A7110000}"/>
    <cellStyle name="Comma 2 19 2 5 2 2" xfId="10728" xr:uid="{E36E6BB8-E7DE-4DA9-8828-0C287FC5808F}"/>
    <cellStyle name="Comma 2 19 2 5 3" xfId="4473" xr:uid="{00000000-0005-0000-0000-0000A8110000}"/>
    <cellStyle name="Comma 2 19 2 5 3 2" xfId="10729" xr:uid="{23C61DA0-0FA8-4406-BA61-F790A1C0D692}"/>
    <cellStyle name="Comma 2 19 2 5 4" xfId="4474" xr:uid="{00000000-0005-0000-0000-0000A9110000}"/>
    <cellStyle name="Comma 2 19 2 5 5" xfId="10727" xr:uid="{A8C76A07-FE35-4E8A-9CB5-58618D74D546}"/>
    <cellStyle name="Comma 2 19 2 6" xfId="4475" xr:uid="{00000000-0005-0000-0000-0000AA110000}"/>
    <cellStyle name="Comma 2 19 2 6 2" xfId="4476" xr:uid="{00000000-0005-0000-0000-0000AB110000}"/>
    <cellStyle name="Comma 2 19 2 6 2 2" xfId="10731" xr:uid="{A9784324-FDDC-44A2-910C-95E1076ACDD7}"/>
    <cellStyle name="Comma 2 19 2 6 3" xfId="4477" xr:uid="{00000000-0005-0000-0000-0000AC110000}"/>
    <cellStyle name="Comma 2 19 2 6 3 2" xfId="10732" xr:uid="{8C1431B4-1170-4FF3-A7B3-CFAFE29C46B8}"/>
    <cellStyle name="Comma 2 19 2 6 4" xfId="4478" xr:uid="{00000000-0005-0000-0000-0000AD110000}"/>
    <cellStyle name="Comma 2 19 2 6 5" xfId="10730" xr:uid="{8E0B6890-1BCD-4113-9151-01DFA7B5CAD4}"/>
    <cellStyle name="Comma 2 19 2 7" xfId="4479" xr:uid="{00000000-0005-0000-0000-0000AE110000}"/>
    <cellStyle name="Comma 2 19 2 7 2" xfId="4480" xr:uid="{00000000-0005-0000-0000-0000AF110000}"/>
    <cellStyle name="Comma 2 19 2 7 2 2" xfId="10734" xr:uid="{EF23582E-46B8-48B3-9623-8D25E5FF387B}"/>
    <cellStyle name="Comma 2 19 2 7 3" xfId="4481" xr:uid="{00000000-0005-0000-0000-0000B0110000}"/>
    <cellStyle name="Comma 2 19 2 7 3 2" xfId="10735" xr:uid="{A0C89B40-FC2D-4C59-831D-8044A02B70B5}"/>
    <cellStyle name="Comma 2 19 2 7 4" xfId="4482" xr:uid="{00000000-0005-0000-0000-0000B1110000}"/>
    <cellStyle name="Comma 2 19 2 7 5" xfId="10733" xr:uid="{18DA58B3-D3F5-4D6F-A227-3CBA471D218B}"/>
    <cellStyle name="Comma 2 19 2 8" xfId="4483" xr:uid="{00000000-0005-0000-0000-0000B2110000}"/>
    <cellStyle name="Comma 2 19 2 8 2" xfId="4484" xr:uid="{00000000-0005-0000-0000-0000B3110000}"/>
    <cellStyle name="Comma 2 19 2 8 2 2" xfId="10737" xr:uid="{FF93E62A-B94E-4ADF-84AC-9342A3F330F7}"/>
    <cellStyle name="Comma 2 19 2 8 3" xfId="4485" xr:uid="{00000000-0005-0000-0000-0000B4110000}"/>
    <cellStyle name="Comma 2 19 2 8 3 2" xfId="10738" xr:uid="{A64231F5-7927-4FC4-A5CB-F465A06FA22C}"/>
    <cellStyle name="Comma 2 19 2 8 4" xfId="4486" xr:uid="{00000000-0005-0000-0000-0000B5110000}"/>
    <cellStyle name="Comma 2 19 2 8 5" xfId="10736" xr:uid="{D2020084-43F6-4645-815B-611C0CCD1900}"/>
    <cellStyle name="Comma 2 19 2 9" xfId="4487" xr:uid="{00000000-0005-0000-0000-0000B6110000}"/>
    <cellStyle name="Comma 2 19 2 9 2" xfId="4488" xr:uid="{00000000-0005-0000-0000-0000B7110000}"/>
    <cellStyle name="Comma 2 19 2 9 2 2" xfId="10740" xr:uid="{C045C6A1-987A-4E19-A0C6-1BFD331B010A}"/>
    <cellStyle name="Comma 2 19 2 9 3" xfId="4489" xr:uid="{00000000-0005-0000-0000-0000B8110000}"/>
    <cellStyle name="Comma 2 19 2 9 4" xfId="10739" xr:uid="{3C502488-651C-455A-B73A-1ED748E2C71A}"/>
    <cellStyle name="Comma 2 19 3" xfId="4490" xr:uid="{00000000-0005-0000-0000-0000B9110000}"/>
    <cellStyle name="Comma 2 19 3 2" xfId="4491" xr:uid="{00000000-0005-0000-0000-0000BA110000}"/>
    <cellStyle name="Comma 2 19 3 2 2" xfId="10742" xr:uid="{0A70D3DF-7C52-4319-8DEE-61833BF6A675}"/>
    <cellStyle name="Comma 2 19 3 3" xfId="4492" xr:uid="{00000000-0005-0000-0000-0000BB110000}"/>
    <cellStyle name="Comma 2 19 3 4" xfId="10741" xr:uid="{1E2C2AD1-BAD5-4647-BFEF-E7751681BED3}"/>
    <cellStyle name="Comma 2 19 4" xfId="4493" xr:uid="{00000000-0005-0000-0000-0000BC110000}"/>
    <cellStyle name="Comma 2 19 5" xfId="10714" xr:uid="{0CD786A5-9607-4340-A5AA-28658BC18B62}"/>
    <cellStyle name="Comma 2 2" xfId="4494" xr:uid="{00000000-0005-0000-0000-0000BD110000}"/>
    <cellStyle name="Comma 2 2 10" xfId="4495" xr:uid="{00000000-0005-0000-0000-0000BE110000}"/>
    <cellStyle name="Comma 2 2 10 10" xfId="4496" xr:uid="{00000000-0005-0000-0000-0000BF110000}"/>
    <cellStyle name="Comma 2 2 10 10 2" xfId="10745" xr:uid="{05EF0BE7-FE2C-4E66-A1EE-6FBB27746B51}"/>
    <cellStyle name="Comma 2 2 10 11" xfId="4497" xr:uid="{00000000-0005-0000-0000-0000C0110000}"/>
    <cellStyle name="Comma 2 2 10 11 2" xfId="10746" xr:uid="{BAB421BC-2F62-48E4-9026-507B780C8B83}"/>
    <cellStyle name="Comma 2 2 10 12" xfId="4498" xr:uid="{00000000-0005-0000-0000-0000C1110000}"/>
    <cellStyle name="Comma 2 2 10 13" xfId="10744" xr:uid="{990F278B-36E1-418B-BEBB-E0F5697650D7}"/>
    <cellStyle name="Comma 2 2 10 2" xfId="4499" xr:uid="{00000000-0005-0000-0000-0000C2110000}"/>
    <cellStyle name="Comma 2 2 10 2 2" xfId="4500" xr:uid="{00000000-0005-0000-0000-0000C3110000}"/>
    <cellStyle name="Comma 2 2 10 2 2 2" xfId="10748" xr:uid="{F2811E44-89C9-46FA-93FF-EA447CD806DC}"/>
    <cellStyle name="Comma 2 2 10 2 3" xfId="4501" xr:uid="{00000000-0005-0000-0000-0000C4110000}"/>
    <cellStyle name="Comma 2 2 10 2 3 2" xfId="10749" xr:uid="{B9819519-CD89-4BE2-AE28-08DF64575F89}"/>
    <cellStyle name="Comma 2 2 10 2 4" xfId="4502" xr:uid="{00000000-0005-0000-0000-0000C5110000}"/>
    <cellStyle name="Comma 2 2 10 2 5" xfId="10747" xr:uid="{96DC960E-6A72-46F6-B9CC-670053FD25F0}"/>
    <cellStyle name="Comma 2 2 10 3" xfId="4503" xr:uid="{00000000-0005-0000-0000-0000C6110000}"/>
    <cellStyle name="Comma 2 2 10 3 2" xfId="4504" xr:uid="{00000000-0005-0000-0000-0000C7110000}"/>
    <cellStyle name="Comma 2 2 10 3 2 2" xfId="10751" xr:uid="{CAF22EBA-B2AD-42EB-AA79-6B3D399655E5}"/>
    <cellStyle name="Comma 2 2 10 3 3" xfId="4505" xr:uid="{00000000-0005-0000-0000-0000C8110000}"/>
    <cellStyle name="Comma 2 2 10 3 3 2" xfId="10752" xr:uid="{34F3715F-66FC-4244-9DB8-F2B83D03FF2B}"/>
    <cellStyle name="Comma 2 2 10 3 4" xfId="4506" xr:uid="{00000000-0005-0000-0000-0000C9110000}"/>
    <cellStyle name="Comma 2 2 10 3 5" xfId="10750" xr:uid="{9538D6FB-AC5A-45CA-B2F5-F6A1D3449EAE}"/>
    <cellStyle name="Comma 2 2 10 4" xfId="4507" xr:uid="{00000000-0005-0000-0000-0000CA110000}"/>
    <cellStyle name="Comma 2 2 10 4 2" xfId="4508" xr:uid="{00000000-0005-0000-0000-0000CB110000}"/>
    <cellStyle name="Comma 2 2 10 4 2 2" xfId="10754" xr:uid="{E181C188-1F31-4605-9F43-8DDCBCC2F6A9}"/>
    <cellStyle name="Comma 2 2 10 4 3" xfId="4509" xr:uid="{00000000-0005-0000-0000-0000CC110000}"/>
    <cellStyle name="Comma 2 2 10 4 3 2" xfId="10755" xr:uid="{370190AA-AA2C-4763-B1F3-81DC652552D2}"/>
    <cellStyle name="Comma 2 2 10 4 4" xfId="4510" xr:uid="{00000000-0005-0000-0000-0000CD110000}"/>
    <cellStyle name="Comma 2 2 10 4 5" xfId="10753" xr:uid="{DC68CC78-2E82-4683-A607-0FA279BA8C89}"/>
    <cellStyle name="Comma 2 2 10 5" xfId="4511" xr:uid="{00000000-0005-0000-0000-0000CE110000}"/>
    <cellStyle name="Comma 2 2 10 5 2" xfId="4512" xr:uid="{00000000-0005-0000-0000-0000CF110000}"/>
    <cellStyle name="Comma 2 2 10 5 2 2" xfId="10757" xr:uid="{77563DFD-8B7D-4575-BFA8-92C728703F68}"/>
    <cellStyle name="Comma 2 2 10 5 3" xfId="4513" xr:uid="{00000000-0005-0000-0000-0000D0110000}"/>
    <cellStyle name="Comma 2 2 10 5 3 2" xfId="10758" xr:uid="{68ECB99A-8A2F-4D09-BFAE-23C858F48031}"/>
    <cellStyle name="Comma 2 2 10 5 4" xfId="4514" xr:uid="{00000000-0005-0000-0000-0000D1110000}"/>
    <cellStyle name="Comma 2 2 10 5 5" xfId="10756" xr:uid="{842EAF26-B79F-4824-8A71-543D6F3D81A6}"/>
    <cellStyle name="Comma 2 2 10 6" xfId="4515" xr:uid="{00000000-0005-0000-0000-0000D2110000}"/>
    <cellStyle name="Comma 2 2 10 6 2" xfId="4516" xr:uid="{00000000-0005-0000-0000-0000D3110000}"/>
    <cellStyle name="Comma 2 2 10 6 2 2" xfId="10760" xr:uid="{69562A60-BF39-4B73-9DDE-19EE2CBB5B65}"/>
    <cellStyle name="Comma 2 2 10 6 3" xfId="4517" xr:uid="{00000000-0005-0000-0000-0000D4110000}"/>
    <cellStyle name="Comma 2 2 10 6 3 2" xfId="10761" xr:uid="{1EEB53F5-B700-4A4E-9BB1-65E5C4E72488}"/>
    <cellStyle name="Comma 2 2 10 6 4" xfId="4518" xr:uid="{00000000-0005-0000-0000-0000D5110000}"/>
    <cellStyle name="Comma 2 2 10 6 5" xfId="10759" xr:uid="{EE2BF980-B010-443D-B77A-8DF49A00CDB2}"/>
    <cellStyle name="Comma 2 2 10 7" xfId="4519" xr:uid="{00000000-0005-0000-0000-0000D6110000}"/>
    <cellStyle name="Comma 2 2 10 7 2" xfId="4520" xr:uid="{00000000-0005-0000-0000-0000D7110000}"/>
    <cellStyle name="Comma 2 2 10 7 2 2" xfId="10763" xr:uid="{B0E94FF9-142C-43C2-9520-03616B066720}"/>
    <cellStyle name="Comma 2 2 10 7 3" xfId="4521" xr:uid="{00000000-0005-0000-0000-0000D8110000}"/>
    <cellStyle name="Comma 2 2 10 7 3 2" xfId="10764" xr:uid="{76B106B0-8648-4C7E-AD93-59234A4A0E7F}"/>
    <cellStyle name="Comma 2 2 10 7 4" xfId="4522" xr:uid="{00000000-0005-0000-0000-0000D9110000}"/>
    <cellStyle name="Comma 2 2 10 7 5" xfId="10762" xr:uid="{9F31667B-D855-4B94-ABAC-93AF6C39CFB2}"/>
    <cellStyle name="Comma 2 2 10 8" xfId="4523" xr:uid="{00000000-0005-0000-0000-0000DA110000}"/>
    <cellStyle name="Comma 2 2 10 8 2" xfId="4524" xr:uid="{00000000-0005-0000-0000-0000DB110000}"/>
    <cellStyle name="Comma 2 2 10 8 2 2" xfId="10766" xr:uid="{D00A01A2-850B-4D3F-83FB-92AC61151C8C}"/>
    <cellStyle name="Comma 2 2 10 8 3" xfId="4525" xr:uid="{00000000-0005-0000-0000-0000DC110000}"/>
    <cellStyle name="Comma 2 2 10 8 3 2" xfId="10767" xr:uid="{463AE60D-2D12-48CC-8B41-FC4911500307}"/>
    <cellStyle name="Comma 2 2 10 8 4" xfId="4526" xr:uid="{00000000-0005-0000-0000-0000DD110000}"/>
    <cellStyle name="Comma 2 2 10 8 5" xfId="10765" xr:uid="{DBDF4B11-8B10-49CF-BC19-D1D7A1AFE37D}"/>
    <cellStyle name="Comma 2 2 10 9" xfId="4527" xr:uid="{00000000-0005-0000-0000-0000DE110000}"/>
    <cellStyle name="Comma 2 2 10 9 2" xfId="4528" xr:uid="{00000000-0005-0000-0000-0000DF110000}"/>
    <cellStyle name="Comma 2 2 10 9 2 2" xfId="10769" xr:uid="{6ACEB248-E431-4895-AB4E-1E3BAD176EC9}"/>
    <cellStyle name="Comma 2 2 10 9 3" xfId="4529" xr:uid="{00000000-0005-0000-0000-0000E0110000}"/>
    <cellStyle name="Comma 2 2 10 9 4" xfId="10768" xr:uid="{5BE5B93E-1561-44DF-960C-1B674ED38078}"/>
    <cellStyle name="Comma 2 2 11" xfId="4530" xr:uid="{00000000-0005-0000-0000-0000E1110000}"/>
    <cellStyle name="Comma 2 2 11 2" xfId="4531" xr:uid="{00000000-0005-0000-0000-0000E2110000}"/>
    <cellStyle name="Comma 2 2 11 2 2" xfId="10771" xr:uid="{51DD86A9-7058-4739-A3BA-04D0FAE2CD8F}"/>
    <cellStyle name="Comma 2 2 11 3" xfId="4532" xr:uid="{00000000-0005-0000-0000-0000E3110000}"/>
    <cellStyle name="Comma 2 2 11 3 2" xfId="10772" xr:uid="{48AA5692-33BC-409E-BD89-9361C62B24D6}"/>
    <cellStyle name="Comma 2 2 11 4" xfId="4533" xr:uid="{00000000-0005-0000-0000-0000E4110000}"/>
    <cellStyle name="Comma 2 2 11 5" xfId="10770" xr:uid="{9F9F45AE-8D2A-46AA-B20C-DCA8C25D7904}"/>
    <cellStyle name="Comma 2 2 12" xfId="4534" xr:uid="{00000000-0005-0000-0000-0000E5110000}"/>
    <cellStyle name="Comma 2 2 12 2" xfId="4535" xr:uid="{00000000-0005-0000-0000-0000E6110000}"/>
    <cellStyle name="Comma 2 2 12 2 2" xfId="10774" xr:uid="{B41D957F-D85D-4A94-8CAF-3F1F61D3F521}"/>
    <cellStyle name="Comma 2 2 12 3" xfId="4536" xr:uid="{00000000-0005-0000-0000-0000E7110000}"/>
    <cellStyle name="Comma 2 2 12 3 2" xfId="10775" xr:uid="{726845E7-8C79-42EC-8844-715BB727132C}"/>
    <cellStyle name="Comma 2 2 12 4" xfId="4537" xr:uid="{00000000-0005-0000-0000-0000E8110000}"/>
    <cellStyle name="Comma 2 2 12 5" xfId="10773" xr:uid="{2C7CC70D-6070-42CC-88DC-00681BE329EF}"/>
    <cellStyle name="Comma 2 2 13" xfId="4538" xr:uid="{00000000-0005-0000-0000-0000E9110000}"/>
    <cellStyle name="Comma 2 2 13 2" xfId="4539" xr:uid="{00000000-0005-0000-0000-0000EA110000}"/>
    <cellStyle name="Comma 2 2 13 2 2" xfId="10777" xr:uid="{0FBA7478-FF07-4A7A-AF01-3BCA798933BF}"/>
    <cellStyle name="Comma 2 2 13 3" xfId="4540" xr:uid="{00000000-0005-0000-0000-0000EB110000}"/>
    <cellStyle name="Comma 2 2 13 3 2" xfId="10778" xr:uid="{1C125F1F-DF4C-4FAC-A9BB-70B88815C896}"/>
    <cellStyle name="Comma 2 2 13 4" xfId="4541" xr:uid="{00000000-0005-0000-0000-0000EC110000}"/>
    <cellStyle name="Comma 2 2 13 5" xfId="10776" xr:uid="{A5086383-36C8-4EF1-89E0-16F3E32A5E1D}"/>
    <cellStyle name="Comma 2 2 14" xfId="4542" xr:uid="{00000000-0005-0000-0000-0000ED110000}"/>
    <cellStyle name="Comma 2 2 14 2" xfId="4543" xr:uid="{00000000-0005-0000-0000-0000EE110000}"/>
    <cellStyle name="Comma 2 2 14 2 2" xfId="10780" xr:uid="{EDD8104C-6E4E-404A-9219-9CB13D2D2001}"/>
    <cellStyle name="Comma 2 2 14 3" xfId="4544" xr:uid="{00000000-0005-0000-0000-0000EF110000}"/>
    <cellStyle name="Comma 2 2 14 3 2" xfId="10781" xr:uid="{FAED16D9-E00A-4878-B066-B02E12A3C105}"/>
    <cellStyle name="Comma 2 2 14 4" xfId="4545" xr:uid="{00000000-0005-0000-0000-0000F0110000}"/>
    <cellStyle name="Comma 2 2 14 5" xfId="10779" xr:uid="{46EB1794-94F8-4489-BDBA-C6B559C4B36D}"/>
    <cellStyle name="Comma 2 2 15" xfId="4546" xr:uid="{00000000-0005-0000-0000-0000F1110000}"/>
    <cellStyle name="Comma 2 2 15 2" xfId="4547" xr:uid="{00000000-0005-0000-0000-0000F2110000}"/>
    <cellStyle name="Comma 2 2 15 2 2" xfId="10783" xr:uid="{A48793B4-2CA4-4DE7-BD2D-985F018C4032}"/>
    <cellStyle name="Comma 2 2 15 3" xfId="4548" xr:uid="{00000000-0005-0000-0000-0000F3110000}"/>
    <cellStyle name="Comma 2 2 15 3 2" xfId="10784" xr:uid="{64CB53C4-66D0-484F-AAED-963CA046AEAB}"/>
    <cellStyle name="Comma 2 2 15 4" xfId="4549" xr:uid="{00000000-0005-0000-0000-0000F4110000}"/>
    <cellStyle name="Comma 2 2 15 5" xfId="10782" xr:uid="{E0748D79-AC94-4BD2-9B60-0BAFEA508263}"/>
    <cellStyle name="Comma 2 2 16" xfId="4550" xr:uid="{00000000-0005-0000-0000-0000F5110000}"/>
    <cellStyle name="Comma 2 2 16 2" xfId="4551" xr:uid="{00000000-0005-0000-0000-0000F6110000}"/>
    <cellStyle name="Comma 2 2 16 2 2" xfId="10786" xr:uid="{D80B8CA3-ED1F-4D03-A1A2-FE274D9BE812}"/>
    <cellStyle name="Comma 2 2 16 3" xfId="4552" xr:uid="{00000000-0005-0000-0000-0000F7110000}"/>
    <cellStyle name="Comma 2 2 16 3 2" xfId="10787" xr:uid="{7658387F-1100-48E4-A820-16681A07B1F0}"/>
    <cellStyle name="Comma 2 2 16 4" xfId="4553" xr:uid="{00000000-0005-0000-0000-0000F8110000}"/>
    <cellStyle name="Comma 2 2 16 5" xfId="10785" xr:uid="{CF52E5D0-24BD-4C5B-817A-2195C732048C}"/>
    <cellStyle name="Comma 2 2 17" xfId="4554" xr:uid="{00000000-0005-0000-0000-0000F9110000}"/>
    <cellStyle name="Comma 2 2 17 2" xfId="4555" xr:uid="{00000000-0005-0000-0000-0000FA110000}"/>
    <cellStyle name="Comma 2 2 17 2 2" xfId="10789" xr:uid="{10BA9489-15FB-4877-B742-92F98DC142CD}"/>
    <cellStyle name="Comma 2 2 17 3" xfId="4556" xr:uid="{00000000-0005-0000-0000-0000FB110000}"/>
    <cellStyle name="Comma 2 2 17 3 2" xfId="10790" xr:uid="{A15B59D1-5F11-48FF-8925-16CF040670D1}"/>
    <cellStyle name="Comma 2 2 17 4" xfId="4557" xr:uid="{00000000-0005-0000-0000-0000FC110000}"/>
    <cellStyle name="Comma 2 2 17 5" xfId="10788" xr:uid="{2BF32170-883B-4E09-BB8A-7A8FFF6287FD}"/>
    <cellStyle name="Comma 2 2 18" xfId="4558" xr:uid="{00000000-0005-0000-0000-0000FD110000}"/>
    <cellStyle name="Comma 2 2 18 2" xfId="4559" xr:uid="{00000000-0005-0000-0000-0000FE110000}"/>
    <cellStyle name="Comma 2 2 18 2 2" xfId="10792" xr:uid="{ADB8172F-6D98-4D08-AF57-5EE6D7918F4B}"/>
    <cellStyle name="Comma 2 2 18 3" xfId="4560" xr:uid="{00000000-0005-0000-0000-0000FF110000}"/>
    <cellStyle name="Comma 2 2 18 3 2" xfId="10793" xr:uid="{BF7E4F24-E099-4701-B8FA-CA0D0D91C49A}"/>
    <cellStyle name="Comma 2 2 18 4" xfId="4561" xr:uid="{00000000-0005-0000-0000-000000120000}"/>
    <cellStyle name="Comma 2 2 18 5" xfId="10791" xr:uid="{9144F0A7-4A43-4203-9F9B-069B63FF7C32}"/>
    <cellStyle name="Comma 2 2 19" xfId="4562" xr:uid="{00000000-0005-0000-0000-000001120000}"/>
    <cellStyle name="Comma 2 2 19 2" xfId="4563" xr:uid="{00000000-0005-0000-0000-000002120000}"/>
    <cellStyle name="Comma 2 2 19 2 2" xfId="10795" xr:uid="{083608E9-42A7-486D-B881-02679097D610}"/>
    <cellStyle name="Comma 2 2 19 3" xfId="4564" xr:uid="{00000000-0005-0000-0000-000003120000}"/>
    <cellStyle name="Comma 2 2 19 4" xfId="10794" xr:uid="{7E23C9AA-D565-4615-93DE-A42EB106A0AD}"/>
    <cellStyle name="Comma 2 2 2" xfId="4565" xr:uid="{00000000-0005-0000-0000-000004120000}"/>
    <cellStyle name="Comma 2 2 2 2" xfId="4566" xr:uid="{00000000-0005-0000-0000-000005120000}"/>
    <cellStyle name="Comma 2 2 2 2 2" xfId="4567" xr:uid="{00000000-0005-0000-0000-000006120000}"/>
    <cellStyle name="Comma 2 2 2 2 2 10" xfId="4568" xr:uid="{00000000-0005-0000-0000-000007120000}"/>
    <cellStyle name="Comma 2 2 2 2 2 10 2" xfId="10799" xr:uid="{E6142436-620E-4E54-8D2C-165DB479ED9D}"/>
    <cellStyle name="Comma 2 2 2 2 2 11" xfId="4569" xr:uid="{00000000-0005-0000-0000-000008120000}"/>
    <cellStyle name="Comma 2 2 2 2 2 11 2" xfId="10800" xr:uid="{278246EF-2286-46B6-BFBC-2803142A6ED2}"/>
    <cellStyle name="Comma 2 2 2 2 2 12" xfId="4570" xr:uid="{00000000-0005-0000-0000-000009120000}"/>
    <cellStyle name="Comma 2 2 2 2 2 13" xfId="10798" xr:uid="{F7336963-C009-4B4F-808C-54120604FB71}"/>
    <cellStyle name="Comma 2 2 2 2 2 2" xfId="4571" xr:uid="{00000000-0005-0000-0000-00000A120000}"/>
    <cellStyle name="Comma 2 2 2 2 2 2 2" xfId="4572" xr:uid="{00000000-0005-0000-0000-00000B120000}"/>
    <cellStyle name="Comma 2 2 2 2 2 2 2 2" xfId="10802" xr:uid="{8053C2B9-5EF8-4ED5-8ABD-DC1094EFE041}"/>
    <cellStyle name="Comma 2 2 2 2 2 2 3" xfId="4573" xr:uid="{00000000-0005-0000-0000-00000C120000}"/>
    <cellStyle name="Comma 2 2 2 2 2 2 3 2" xfId="10803" xr:uid="{8361C2B9-3FB2-4EBA-9894-18DA0796D6BF}"/>
    <cellStyle name="Comma 2 2 2 2 2 2 4" xfId="4574" xr:uid="{00000000-0005-0000-0000-00000D120000}"/>
    <cellStyle name="Comma 2 2 2 2 2 2 5" xfId="10801" xr:uid="{5431EA6B-B8CD-4EDE-B282-214754508C07}"/>
    <cellStyle name="Comma 2 2 2 2 2 3" xfId="4575" xr:uid="{00000000-0005-0000-0000-00000E120000}"/>
    <cellStyle name="Comma 2 2 2 2 2 3 2" xfId="4576" xr:uid="{00000000-0005-0000-0000-00000F120000}"/>
    <cellStyle name="Comma 2 2 2 2 2 3 2 2" xfId="10805" xr:uid="{6015D926-9D7B-4311-AE71-46A46351A008}"/>
    <cellStyle name="Comma 2 2 2 2 2 3 3" xfId="4577" xr:uid="{00000000-0005-0000-0000-000010120000}"/>
    <cellStyle name="Comma 2 2 2 2 2 3 3 2" xfId="10806" xr:uid="{7496C859-BF98-4FBB-BBAE-C36F9F553004}"/>
    <cellStyle name="Comma 2 2 2 2 2 3 4" xfId="4578" xr:uid="{00000000-0005-0000-0000-000011120000}"/>
    <cellStyle name="Comma 2 2 2 2 2 3 5" xfId="10804" xr:uid="{B2A28139-2BC3-4774-A69C-5857199468CB}"/>
    <cellStyle name="Comma 2 2 2 2 2 4" xfId="4579" xr:uid="{00000000-0005-0000-0000-000012120000}"/>
    <cellStyle name="Comma 2 2 2 2 2 4 2" xfId="4580" xr:uid="{00000000-0005-0000-0000-000013120000}"/>
    <cellStyle name="Comma 2 2 2 2 2 4 2 2" xfId="10808" xr:uid="{5816E5A5-19F5-4B28-9D48-68ADAAC19835}"/>
    <cellStyle name="Comma 2 2 2 2 2 4 3" xfId="4581" xr:uid="{00000000-0005-0000-0000-000014120000}"/>
    <cellStyle name="Comma 2 2 2 2 2 4 3 2" xfId="10809" xr:uid="{A1456440-847C-43B9-8D75-55F89F94025C}"/>
    <cellStyle name="Comma 2 2 2 2 2 4 4" xfId="4582" xr:uid="{00000000-0005-0000-0000-000015120000}"/>
    <cellStyle name="Comma 2 2 2 2 2 4 5" xfId="10807" xr:uid="{7C51E31A-1939-42BA-A728-A8D7BEEDCE2A}"/>
    <cellStyle name="Comma 2 2 2 2 2 5" xfId="4583" xr:uid="{00000000-0005-0000-0000-000016120000}"/>
    <cellStyle name="Comma 2 2 2 2 2 5 2" xfId="4584" xr:uid="{00000000-0005-0000-0000-000017120000}"/>
    <cellStyle name="Comma 2 2 2 2 2 5 2 2" xfId="10811" xr:uid="{EE4F6F78-2940-4144-A0FE-135B20A8FD1C}"/>
    <cellStyle name="Comma 2 2 2 2 2 5 3" xfId="4585" xr:uid="{00000000-0005-0000-0000-000018120000}"/>
    <cellStyle name="Comma 2 2 2 2 2 5 3 2" xfId="10812" xr:uid="{CDA3239F-EB9F-40C6-92BB-70CCFEB6628E}"/>
    <cellStyle name="Comma 2 2 2 2 2 5 4" xfId="4586" xr:uid="{00000000-0005-0000-0000-000019120000}"/>
    <cellStyle name="Comma 2 2 2 2 2 5 5" xfId="10810" xr:uid="{2F700CE5-00F9-4B59-8415-E33E91EB3B81}"/>
    <cellStyle name="Comma 2 2 2 2 2 6" xfId="4587" xr:uid="{00000000-0005-0000-0000-00001A120000}"/>
    <cellStyle name="Comma 2 2 2 2 2 6 2" xfId="4588" xr:uid="{00000000-0005-0000-0000-00001B120000}"/>
    <cellStyle name="Comma 2 2 2 2 2 6 2 2" xfId="10814" xr:uid="{646B1817-5C8B-4AED-A78A-908AB0358697}"/>
    <cellStyle name="Comma 2 2 2 2 2 6 3" xfId="4589" xr:uid="{00000000-0005-0000-0000-00001C120000}"/>
    <cellStyle name="Comma 2 2 2 2 2 6 3 2" xfId="10815" xr:uid="{DA06621C-F274-4022-8DA8-A8CDD2DC6689}"/>
    <cellStyle name="Comma 2 2 2 2 2 6 4" xfId="4590" xr:uid="{00000000-0005-0000-0000-00001D120000}"/>
    <cellStyle name="Comma 2 2 2 2 2 6 5" xfId="10813" xr:uid="{2F75E6C8-ADAA-46F7-8075-58C3F80397D2}"/>
    <cellStyle name="Comma 2 2 2 2 2 7" xfId="4591" xr:uid="{00000000-0005-0000-0000-00001E120000}"/>
    <cellStyle name="Comma 2 2 2 2 2 7 2" xfId="4592" xr:uid="{00000000-0005-0000-0000-00001F120000}"/>
    <cellStyle name="Comma 2 2 2 2 2 7 2 2" xfId="10817" xr:uid="{10BCBE45-F5F7-469D-9965-9D8AD9C9E9B8}"/>
    <cellStyle name="Comma 2 2 2 2 2 7 3" xfId="4593" xr:uid="{00000000-0005-0000-0000-000020120000}"/>
    <cellStyle name="Comma 2 2 2 2 2 7 3 2" xfId="10818" xr:uid="{E4EC9A7F-6341-4D42-8AF2-32998A941A68}"/>
    <cellStyle name="Comma 2 2 2 2 2 7 4" xfId="4594" xr:uid="{00000000-0005-0000-0000-000021120000}"/>
    <cellStyle name="Comma 2 2 2 2 2 7 5" xfId="10816" xr:uid="{72B1F093-EBD6-47ED-BA49-679C18A72078}"/>
    <cellStyle name="Comma 2 2 2 2 2 8" xfId="4595" xr:uid="{00000000-0005-0000-0000-000022120000}"/>
    <cellStyle name="Comma 2 2 2 2 2 8 2" xfId="4596" xr:uid="{00000000-0005-0000-0000-000023120000}"/>
    <cellStyle name="Comma 2 2 2 2 2 8 2 2" xfId="10820" xr:uid="{0F905510-CF35-4B66-9478-5ADEE143D1FA}"/>
    <cellStyle name="Comma 2 2 2 2 2 8 3" xfId="4597" xr:uid="{00000000-0005-0000-0000-000024120000}"/>
    <cellStyle name="Comma 2 2 2 2 2 8 3 2" xfId="10821" xr:uid="{8F9D8CAA-D728-4EB7-A00F-69FE7CC0C9BA}"/>
    <cellStyle name="Comma 2 2 2 2 2 8 4" xfId="4598" xr:uid="{00000000-0005-0000-0000-000025120000}"/>
    <cellStyle name="Comma 2 2 2 2 2 8 5" xfId="10819" xr:uid="{EDE0283A-B1E3-4276-924D-8E0A6090971E}"/>
    <cellStyle name="Comma 2 2 2 2 2 9" xfId="4599" xr:uid="{00000000-0005-0000-0000-000026120000}"/>
    <cellStyle name="Comma 2 2 2 2 2 9 2" xfId="4600" xr:uid="{00000000-0005-0000-0000-000027120000}"/>
    <cellStyle name="Comma 2 2 2 2 2 9 2 2" xfId="10823" xr:uid="{8600447C-88A0-4089-B226-684F5B1B8919}"/>
    <cellStyle name="Comma 2 2 2 2 2 9 3" xfId="4601" xr:uid="{00000000-0005-0000-0000-000028120000}"/>
    <cellStyle name="Comma 2 2 2 2 2 9 4" xfId="10822" xr:uid="{6B36D099-592F-4D05-B2CA-CF643CC07369}"/>
    <cellStyle name="Comma 2 2 2 2 3" xfId="4602" xr:uid="{00000000-0005-0000-0000-000029120000}"/>
    <cellStyle name="Comma 2 2 2 2 3 2" xfId="4603" xr:uid="{00000000-0005-0000-0000-00002A120000}"/>
    <cellStyle name="Comma 2 2 2 2 3 2 2" xfId="10825" xr:uid="{1C3DAD3B-CE36-47D1-A27C-F5AF8370E525}"/>
    <cellStyle name="Comma 2 2 2 2 3 3" xfId="4604" xr:uid="{00000000-0005-0000-0000-00002B120000}"/>
    <cellStyle name="Comma 2 2 2 2 3 4" xfId="10824" xr:uid="{B2AF0956-FB4A-4769-B10A-0986B36228A6}"/>
    <cellStyle name="Comma 2 2 2 2 4" xfId="4605" xr:uid="{00000000-0005-0000-0000-00002C120000}"/>
    <cellStyle name="Comma 2 2 2 2 5" xfId="10797" xr:uid="{202160F8-62F7-4FD9-839B-8E3EDE8AA87A}"/>
    <cellStyle name="Comma 2 2 2 3" xfId="4606" xr:uid="{00000000-0005-0000-0000-00002D120000}"/>
    <cellStyle name="Comma 2 2 2 3 2" xfId="4607" xr:uid="{00000000-0005-0000-0000-00002E120000}"/>
    <cellStyle name="Comma 2 2 2 3 2 10" xfId="4608" xr:uid="{00000000-0005-0000-0000-00002F120000}"/>
    <cellStyle name="Comma 2 2 2 3 2 10 2" xfId="10828" xr:uid="{AA2476C5-31FD-473D-88F3-07A556EDF40F}"/>
    <cellStyle name="Comma 2 2 2 3 2 11" xfId="4609" xr:uid="{00000000-0005-0000-0000-000030120000}"/>
    <cellStyle name="Comma 2 2 2 3 2 11 2" xfId="10829" xr:uid="{9346597C-D29A-414B-8324-C3CBB4C7F9DE}"/>
    <cellStyle name="Comma 2 2 2 3 2 12" xfId="4610" xr:uid="{00000000-0005-0000-0000-000031120000}"/>
    <cellStyle name="Comma 2 2 2 3 2 13" xfId="10827" xr:uid="{59A9AF65-9306-406B-A4CE-50BA71DB3B72}"/>
    <cellStyle name="Comma 2 2 2 3 2 2" xfId="4611" xr:uid="{00000000-0005-0000-0000-000032120000}"/>
    <cellStyle name="Comma 2 2 2 3 2 2 2" xfId="4612" xr:uid="{00000000-0005-0000-0000-000033120000}"/>
    <cellStyle name="Comma 2 2 2 3 2 2 2 2" xfId="10831" xr:uid="{768A508D-3B2A-4679-B8F7-D7EB9FA1577B}"/>
    <cellStyle name="Comma 2 2 2 3 2 2 3" xfId="4613" xr:uid="{00000000-0005-0000-0000-000034120000}"/>
    <cellStyle name="Comma 2 2 2 3 2 2 3 2" xfId="10832" xr:uid="{939795D9-4993-4634-B915-5488AD0A3754}"/>
    <cellStyle name="Comma 2 2 2 3 2 2 4" xfId="4614" xr:uid="{00000000-0005-0000-0000-000035120000}"/>
    <cellStyle name="Comma 2 2 2 3 2 2 5" xfId="10830" xr:uid="{A2F6E124-DE47-4B49-BE06-E551BED3FB91}"/>
    <cellStyle name="Comma 2 2 2 3 2 3" xfId="4615" xr:uid="{00000000-0005-0000-0000-000036120000}"/>
    <cellStyle name="Comma 2 2 2 3 2 3 2" xfId="4616" xr:uid="{00000000-0005-0000-0000-000037120000}"/>
    <cellStyle name="Comma 2 2 2 3 2 3 2 2" xfId="10834" xr:uid="{0BFBBD71-BD5A-46AA-86BE-51F17AA1E16B}"/>
    <cellStyle name="Comma 2 2 2 3 2 3 3" xfId="4617" xr:uid="{00000000-0005-0000-0000-000038120000}"/>
    <cellStyle name="Comma 2 2 2 3 2 3 3 2" xfId="10835" xr:uid="{DBD13517-C3C1-4CF5-8B3B-AA92AB312CA4}"/>
    <cellStyle name="Comma 2 2 2 3 2 3 4" xfId="4618" xr:uid="{00000000-0005-0000-0000-000039120000}"/>
    <cellStyle name="Comma 2 2 2 3 2 3 5" xfId="10833" xr:uid="{45895900-3FE0-427A-B6BE-86E86036841D}"/>
    <cellStyle name="Comma 2 2 2 3 2 4" xfId="4619" xr:uid="{00000000-0005-0000-0000-00003A120000}"/>
    <cellStyle name="Comma 2 2 2 3 2 4 2" xfId="4620" xr:uid="{00000000-0005-0000-0000-00003B120000}"/>
    <cellStyle name="Comma 2 2 2 3 2 4 2 2" xfId="10837" xr:uid="{26658FDB-5517-48CB-B079-6A59F6E27F95}"/>
    <cellStyle name="Comma 2 2 2 3 2 4 3" xfId="4621" xr:uid="{00000000-0005-0000-0000-00003C120000}"/>
    <cellStyle name="Comma 2 2 2 3 2 4 3 2" xfId="10838" xr:uid="{E67E650E-8C32-43A1-A69D-3BEA8FA46010}"/>
    <cellStyle name="Comma 2 2 2 3 2 4 4" xfId="4622" xr:uid="{00000000-0005-0000-0000-00003D120000}"/>
    <cellStyle name="Comma 2 2 2 3 2 4 5" xfId="10836" xr:uid="{1E80A0CD-A7E4-4E61-B98C-157783505AFA}"/>
    <cellStyle name="Comma 2 2 2 3 2 5" xfId="4623" xr:uid="{00000000-0005-0000-0000-00003E120000}"/>
    <cellStyle name="Comma 2 2 2 3 2 5 2" xfId="4624" xr:uid="{00000000-0005-0000-0000-00003F120000}"/>
    <cellStyle name="Comma 2 2 2 3 2 5 2 2" xfId="10840" xr:uid="{AD34A502-9C73-4CA5-B0BC-751881EC48BE}"/>
    <cellStyle name="Comma 2 2 2 3 2 5 3" xfId="4625" xr:uid="{00000000-0005-0000-0000-000040120000}"/>
    <cellStyle name="Comma 2 2 2 3 2 5 3 2" xfId="10841" xr:uid="{AC031A93-BF9A-4305-A8DE-FDE52B0B5D96}"/>
    <cellStyle name="Comma 2 2 2 3 2 5 4" xfId="4626" xr:uid="{00000000-0005-0000-0000-000041120000}"/>
    <cellStyle name="Comma 2 2 2 3 2 5 5" xfId="10839" xr:uid="{5A1CD1F3-9F92-460D-A03E-3564BC150D57}"/>
    <cellStyle name="Comma 2 2 2 3 2 6" xfId="4627" xr:uid="{00000000-0005-0000-0000-000042120000}"/>
    <cellStyle name="Comma 2 2 2 3 2 6 2" xfId="4628" xr:uid="{00000000-0005-0000-0000-000043120000}"/>
    <cellStyle name="Comma 2 2 2 3 2 6 2 2" xfId="10843" xr:uid="{5171392E-63C0-4D3C-AFAF-E51D5B03F9C1}"/>
    <cellStyle name="Comma 2 2 2 3 2 6 3" xfId="4629" xr:uid="{00000000-0005-0000-0000-000044120000}"/>
    <cellStyle name="Comma 2 2 2 3 2 6 3 2" xfId="10844" xr:uid="{2339594E-75F4-4B4D-8E48-37E5350CF022}"/>
    <cellStyle name="Comma 2 2 2 3 2 6 4" xfId="4630" xr:uid="{00000000-0005-0000-0000-000045120000}"/>
    <cellStyle name="Comma 2 2 2 3 2 6 5" xfId="10842" xr:uid="{92F201C9-E6A7-4D72-B3C5-D16F71CC0C42}"/>
    <cellStyle name="Comma 2 2 2 3 2 7" xfId="4631" xr:uid="{00000000-0005-0000-0000-000046120000}"/>
    <cellStyle name="Comma 2 2 2 3 2 7 2" xfId="4632" xr:uid="{00000000-0005-0000-0000-000047120000}"/>
    <cellStyle name="Comma 2 2 2 3 2 7 2 2" xfId="10846" xr:uid="{FB6D5CCB-9F68-42E0-90C4-4E6ED10582F4}"/>
    <cellStyle name="Comma 2 2 2 3 2 7 3" xfId="4633" xr:uid="{00000000-0005-0000-0000-000048120000}"/>
    <cellStyle name="Comma 2 2 2 3 2 7 3 2" xfId="10847" xr:uid="{1B457A6D-BA6B-4791-BC89-64115DAFBA4C}"/>
    <cellStyle name="Comma 2 2 2 3 2 7 4" xfId="4634" xr:uid="{00000000-0005-0000-0000-000049120000}"/>
    <cellStyle name="Comma 2 2 2 3 2 7 5" xfId="10845" xr:uid="{AA55DC76-52EF-40EA-A45A-402813BA5479}"/>
    <cellStyle name="Comma 2 2 2 3 2 8" xfId="4635" xr:uid="{00000000-0005-0000-0000-00004A120000}"/>
    <cellStyle name="Comma 2 2 2 3 2 8 2" xfId="4636" xr:uid="{00000000-0005-0000-0000-00004B120000}"/>
    <cellStyle name="Comma 2 2 2 3 2 8 2 2" xfId="10849" xr:uid="{44F92947-09D5-44F8-89C1-5B05D9790C58}"/>
    <cellStyle name="Comma 2 2 2 3 2 8 3" xfId="4637" xr:uid="{00000000-0005-0000-0000-00004C120000}"/>
    <cellStyle name="Comma 2 2 2 3 2 8 3 2" xfId="10850" xr:uid="{2ED68C28-66E0-4418-870B-9E716440DEA9}"/>
    <cellStyle name="Comma 2 2 2 3 2 8 4" xfId="4638" xr:uid="{00000000-0005-0000-0000-00004D120000}"/>
    <cellStyle name="Comma 2 2 2 3 2 8 5" xfId="10848" xr:uid="{366A0FC4-31D9-4D36-802D-495226985892}"/>
    <cellStyle name="Comma 2 2 2 3 2 9" xfId="4639" xr:uid="{00000000-0005-0000-0000-00004E120000}"/>
    <cellStyle name="Comma 2 2 2 3 2 9 2" xfId="4640" xr:uid="{00000000-0005-0000-0000-00004F120000}"/>
    <cellStyle name="Comma 2 2 2 3 2 9 2 2" xfId="10852" xr:uid="{82AC2503-6C11-444C-8280-37B47895AD20}"/>
    <cellStyle name="Comma 2 2 2 3 2 9 3" xfId="4641" xr:uid="{00000000-0005-0000-0000-000050120000}"/>
    <cellStyle name="Comma 2 2 2 3 2 9 4" xfId="10851" xr:uid="{9495FB36-3D52-4BDB-ACCA-FAAC2AE426F1}"/>
    <cellStyle name="Comma 2 2 2 3 3" xfId="4642" xr:uid="{00000000-0005-0000-0000-000051120000}"/>
    <cellStyle name="Comma 2 2 2 3 3 2" xfId="4643" xr:uid="{00000000-0005-0000-0000-000052120000}"/>
    <cellStyle name="Comma 2 2 2 3 3 2 2" xfId="10854" xr:uid="{85A74A0B-9A23-42A0-98B6-AEAF50391787}"/>
    <cellStyle name="Comma 2 2 2 3 3 3" xfId="4644" xr:uid="{00000000-0005-0000-0000-000053120000}"/>
    <cellStyle name="Comma 2 2 2 3 3 4" xfId="10853" xr:uid="{ACC71C4B-A2CB-4BF5-B514-5F16D45D7044}"/>
    <cellStyle name="Comma 2 2 2 3 4" xfId="4645" xr:uid="{00000000-0005-0000-0000-000054120000}"/>
    <cellStyle name="Comma 2 2 2 3 5" xfId="10826" xr:uid="{0DBD2E03-20B3-42C0-9296-BB8451E592B5}"/>
    <cellStyle name="Comma 2 2 2 4" xfId="4646" xr:uid="{00000000-0005-0000-0000-000055120000}"/>
    <cellStyle name="Comma 2 2 2 4 10" xfId="4647" xr:uid="{00000000-0005-0000-0000-000056120000}"/>
    <cellStyle name="Comma 2 2 2 4 10 2" xfId="10856" xr:uid="{16710EEF-D96F-4D43-8A45-856696F14951}"/>
    <cellStyle name="Comma 2 2 2 4 11" xfId="4648" xr:uid="{00000000-0005-0000-0000-000057120000}"/>
    <cellStyle name="Comma 2 2 2 4 11 2" xfId="10857" xr:uid="{1F9D7929-5C4B-4BFF-912A-2F390FC88CBA}"/>
    <cellStyle name="Comma 2 2 2 4 12" xfId="4649" xr:uid="{00000000-0005-0000-0000-000058120000}"/>
    <cellStyle name="Comma 2 2 2 4 13" xfId="10855" xr:uid="{E0B154E6-C4DF-4CAC-85C5-231BCF978807}"/>
    <cellStyle name="Comma 2 2 2 4 2" xfId="4650" xr:uid="{00000000-0005-0000-0000-000059120000}"/>
    <cellStyle name="Comma 2 2 2 4 2 2" xfId="4651" xr:uid="{00000000-0005-0000-0000-00005A120000}"/>
    <cellStyle name="Comma 2 2 2 4 2 2 2" xfId="10859" xr:uid="{CB9350B2-E285-4F3B-A392-D8F5C45FC7CF}"/>
    <cellStyle name="Comma 2 2 2 4 2 3" xfId="4652" xr:uid="{00000000-0005-0000-0000-00005B120000}"/>
    <cellStyle name="Comma 2 2 2 4 2 3 2" xfId="10860" xr:uid="{C0284F77-F3FC-4917-88E9-31D4A971594C}"/>
    <cellStyle name="Comma 2 2 2 4 2 4" xfId="4653" xr:uid="{00000000-0005-0000-0000-00005C120000}"/>
    <cellStyle name="Comma 2 2 2 4 2 5" xfId="10858" xr:uid="{985578EB-1DCB-41DA-8B46-FB91B4BC1471}"/>
    <cellStyle name="Comma 2 2 2 4 3" xfId="4654" xr:uid="{00000000-0005-0000-0000-00005D120000}"/>
    <cellStyle name="Comma 2 2 2 4 3 2" xfId="4655" xr:uid="{00000000-0005-0000-0000-00005E120000}"/>
    <cellStyle name="Comma 2 2 2 4 3 2 2" xfId="10862" xr:uid="{5C53D8A1-515A-45D4-A82A-DAC3FE28BFDD}"/>
    <cellStyle name="Comma 2 2 2 4 3 3" xfId="4656" xr:uid="{00000000-0005-0000-0000-00005F120000}"/>
    <cellStyle name="Comma 2 2 2 4 3 3 2" xfId="10863" xr:uid="{AD83F5F6-5F8E-4B45-9B24-56FF5883571A}"/>
    <cellStyle name="Comma 2 2 2 4 3 4" xfId="4657" xr:uid="{00000000-0005-0000-0000-000060120000}"/>
    <cellStyle name="Comma 2 2 2 4 3 5" xfId="10861" xr:uid="{9A9B5DF5-0B9E-4F0D-82EE-1998B8E7CF45}"/>
    <cellStyle name="Comma 2 2 2 4 4" xfId="4658" xr:uid="{00000000-0005-0000-0000-000061120000}"/>
    <cellStyle name="Comma 2 2 2 4 4 2" xfId="4659" xr:uid="{00000000-0005-0000-0000-000062120000}"/>
    <cellStyle name="Comma 2 2 2 4 4 2 2" xfId="10865" xr:uid="{F144E27E-48C7-45FE-8DE9-4975D7E9F58E}"/>
    <cellStyle name="Comma 2 2 2 4 4 3" xfId="4660" xr:uid="{00000000-0005-0000-0000-000063120000}"/>
    <cellStyle name="Comma 2 2 2 4 4 3 2" xfId="10866" xr:uid="{4CF7CE10-4A65-4CAF-A1A8-77C343DF2FF3}"/>
    <cellStyle name="Comma 2 2 2 4 4 4" xfId="4661" xr:uid="{00000000-0005-0000-0000-000064120000}"/>
    <cellStyle name="Comma 2 2 2 4 4 5" xfId="10864" xr:uid="{561DD6BC-B319-4B91-8731-789B9C21E633}"/>
    <cellStyle name="Comma 2 2 2 4 5" xfId="4662" xr:uid="{00000000-0005-0000-0000-000065120000}"/>
    <cellStyle name="Comma 2 2 2 4 5 2" xfId="4663" xr:uid="{00000000-0005-0000-0000-000066120000}"/>
    <cellStyle name="Comma 2 2 2 4 5 2 2" xfId="10868" xr:uid="{AF0B7190-9B96-458A-8283-41ED0611D35E}"/>
    <cellStyle name="Comma 2 2 2 4 5 3" xfId="4664" xr:uid="{00000000-0005-0000-0000-000067120000}"/>
    <cellStyle name="Comma 2 2 2 4 5 3 2" xfId="10869" xr:uid="{A1DF7DBD-7AAA-4028-8A9A-D7B6DD396CF4}"/>
    <cellStyle name="Comma 2 2 2 4 5 4" xfId="4665" xr:uid="{00000000-0005-0000-0000-000068120000}"/>
    <cellStyle name="Comma 2 2 2 4 5 5" xfId="10867" xr:uid="{D014C5AC-9676-421B-B4FC-D9DA74C0C86C}"/>
    <cellStyle name="Comma 2 2 2 4 6" xfId="4666" xr:uid="{00000000-0005-0000-0000-000069120000}"/>
    <cellStyle name="Comma 2 2 2 4 6 2" xfId="4667" xr:uid="{00000000-0005-0000-0000-00006A120000}"/>
    <cellStyle name="Comma 2 2 2 4 6 2 2" xfId="10871" xr:uid="{E0C813BA-6072-48FC-A1CC-0D41C51A0600}"/>
    <cellStyle name="Comma 2 2 2 4 6 3" xfId="4668" xr:uid="{00000000-0005-0000-0000-00006B120000}"/>
    <cellStyle name="Comma 2 2 2 4 6 3 2" xfId="10872" xr:uid="{62701A5A-F66C-44D1-8E14-17BB46C8B79C}"/>
    <cellStyle name="Comma 2 2 2 4 6 4" xfId="4669" xr:uid="{00000000-0005-0000-0000-00006C120000}"/>
    <cellStyle name="Comma 2 2 2 4 6 5" xfId="10870" xr:uid="{816A2C9D-EB91-4BC9-B9D1-E0B4A33D927B}"/>
    <cellStyle name="Comma 2 2 2 4 7" xfId="4670" xr:uid="{00000000-0005-0000-0000-00006D120000}"/>
    <cellStyle name="Comma 2 2 2 4 7 2" xfId="4671" xr:uid="{00000000-0005-0000-0000-00006E120000}"/>
    <cellStyle name="Comma 2 2 2 4 7 2 2" xfId="10874" xr:uid="{0B07E64B-EE59-4E12-BC87-1BACBAFCFAE1}"/>
    <cellStyle name="Comma 2 2 2 4 7 3" xfId="4672" xr:uid="{00000000-0005-0000-0000-00006F120000}"/>
    <cellStyle name="Comma 2 2 2 4 7 3 2" xfId="10875" xr:uid="{173A2DAA-DE54-4B99-9F0D-A41C430A2D35}"/>
    <cellStyle name="Comma 2 2 2 4 7 4" xfId="4673" xr:uid="{00000000-0005-0000-0000-000070120000}"/>
    <cellStyle name="Comma 2 2 2 4 7 5" xfId="10873" xr:uid="{89320F6D-5FDB-47D4-BBE5-98FD67A5B614}"/>
    <cellStyle name="Comma 2 2 2 4 8" xfId="4674" xr:uid="{00000000-0005-0000-0000-000071120000}"/>
    <cellStyle name="Comma 2 2 2 4 8 2" xfId="4675" xr:uid="{00000000-0005-0000-0000-000072120000}"/>
    <cellStyle name="Comma 2 2 2 4 8 2 2" xfId="10877" xr:uid="{4C9F5335-A9A6-44D3-8EA6-0790405C9403}"/>
    <cellStyle name="Comma 2 2 2 4 8 3" xfId="4676" xr:uid="{00000000-0005-0000-0000-000073120000}"/>
    <cellStyle name="Comma 2 2 2 4 8 3 2" xfId="10878" xr:uid="{5AC29E6A-1900-41FC-88AF-FE3500CF4CAF}"/>
    <cellStyle name="Comma 2 2 2 4 8 4" xfId="4677" xr:uid="{00000000-0005-0000-0000-000074120000}"/>
    <cellStyle name="Comma 2 2 2 4 8 5" xfId="10876" xr:uid="{E032FED8-25BD-4076-8A31-F0676B0F27B6}"/>
    <cellStyle name="Comma 2 2 2 4 9" xfId="4678" xr:uid="{00000000-0005-0000-0000-000075120000}"/>
    <cellStyle name="Comma 2 2 2 4 9 2" xfId="4679" xr:uid="{00000000-0005-0000-0000-000076120000}"/>
    <cellStyle name="Comma 2 2 2 4 9 2 2" xfId="10880" xr:uid="{2A3AC34F-3A8A-420D-AA5E-365C757EF032}"/>
    <cellStyle name="Comma 2 2 2 4 9 3" xfId="4680" xr:uid="{00000000-0005-0000-0000-000077120000}"/>
    <cellStyle name="Comma 2 2 2 4 9 4" xfId="10879" xr:uid="{7B32D313-BE69-4C27-B7A7-B7FFDE74AAE4}"/>
    <cellStyle name="Comma 2 2 2 5" xfId="4681" xr:uid="{00000000-0005-0000-0000-000078120000}"/>
    <cellStyle name="Comma 2 2 2 5 2" xfId="4682" xr:uid="{00000000-0005-0000-0000-000079120000}"/>
    <cellStyle name="Comma 2 2 2 5 2 2" xfId="10882" xr:uid="{B92078C2-14A8-469B-945D-C8926678C8D0}"/>
    <cellStyle name="Comma 2 2 2 5 3" xfId="4683" xr:uid="{00000000-0005-0000-0000-00007A120000}"/>
    <cellStyle name="Comma 2 2 2 5 4" xfId="10881" xr:uid="{DBE041B0-007E-4A07-85D6-DB5066A7EDBE}"/>
    <cellStyle name="Comma 2 2 2 6" xfId="4684" xr:uid="{00000000-0005-0000-0000-00007B120000}"/>
    <cellStyle name="Comma 2 2 2 7" xfId="10796" xr:uid="{023D0C4D-5DF1-42D9-A1BE-9495583ECFFE}"/>
    <cellStyle name="Comma 2 2 20" xfId="4685" xr:uid="{00000000-0005-0000-0000-00007C120000}"/>
    <cellStyle name="Comma 2 2 20 2" xfId="10883" xr:uid="{433434D9-3A24-44AC-BC8D-8EF2121B6622}"/>
    <cellStyle name="Comma 2 2 21" xfId="4686" xr:uid="{00000000-0005-0000-0000-00007D120000}"/>
    <cellStyle name="Comma 2 2 21 2" xfId="10884" xr:uid="{E4677CAB-9A25-4F98-ADA7-A6560B7F7ADB}"/>
    <cellStyle name="Comma 2 2 22" xfId="4687" xr:uid="{00000000-0005-0000-0000-00007E120000}"/>
    <cellStyle name="Comma 2 2 23" xfId="10743" xr:uid="{D35C7C52-40AF-46A5-82F3-D9480D0DB40F}"/>
    <cellStyle name="Comma 2 2 3" xfId="4688" xr:uid="{00000000-0005-0000-0000-00007F120000}"/>
    <cellStyle name="Comma 2 2 3 2" xfId="4689" xr:uid="{00000000-0005-0000-0000-000080120000}"/>
    <cellStyle name="Comma 2 2 3 2 10" xfId="4690" xr:uid="{00000000-0005-0000-0000-000081120000}"/>
    <cellStyle name="Comma 2 2 3 2 10 2" xfId="10887" xr:uid="{E82AA4C2-5635-42B3-8E88-BEC3316E116B}"/>
    <cellStyle name="Comma 2 2 3 2 11" xfId="4691" xr:uid="{00000000-0005-0000-0000-000082120000}"/>
    <cellStyle name="Comma 2 2 3 2 11 2" xfId="10888" xr:uid="{367B018D-04B8-48A0-A8B8-6EA45100421D}"/>
    <cellStyle name="Comma 2 2 3 2 12" xfId="4692" xr:uid="{00000000-0005-0000-0000-000083120000}"/>
    <cellStyle name="Comma 2 2 3 2 13" xfId="10886" xr:uid="{04BEB4F9-6552-4842-B5BB-1CF5D6283DAA}"/>
    <cellStyle name="Comma 2 2 3 2 2" xfId="4693" xr:uid="{00000000-0005-0000-0000-000084120000}"/>
    <cellStyle name="Comma 2 2 3 2 2 2" xfId="4694" xr:uid="{00000000-0005-0000-0000-000085120000}"/>
    <cellStyle name="Comma 2 2 3 2 2 2 2" xfId="10890" xr:uid="{7F808277-4A5C-4BB6-B04F-1FA4098A243C}"/>
    <cellStyle name="Comma 2 2 3 2 2 3" xfId="4695" xr:uid="{00000000-0005-0000-0000-000086120000}"/>
    <cellStyle name="Comma 2 2 3 2 2 3 2" xfId="10891" xr:uid="{A31FD700-0E4D-4130-B075-17C578DC5F0A}"/>
    <cellStyle name="Comma 2 2 3 2 2 4" xfId="4696" xr:uid="{00000000-0005-0000-0000-000087120000}"/>
    <cellStyle name="Comma 2 2 3 2 2 5" xfId="10889" xr:uid="{5B8F865F-BEC6-4213-B58D-D6B0A0E1CE29}"/>
    <cellStyle name="Comma 2 2 3 2 3" xfId="4697" xr:uid="{00000000-0005-0000-0000-000088120000}"/>
    <cellStyle name="Comma 2 2 3 2 3 2" xfId="4698" xr:uid="{00000000-0005-0000-0000-000089120000}"/>
    <cellStyle name="Comma 2 2 3 2 3 2 2" xfId="10893" xr:uid="{E6F2E48E-90FB-4946-9D92-EB4E87DC945F}"/>
    <cellStyle name="Comma 2 2 3 2 3 3" xfId="4699" xr:uid="{00000000-0005-0000-0000-00008A120000}"/>
    <cellStyle name="Comma 2 2 3 2 3 3 2" xfId="10894" xr:uid="{586F41A8-19B0-4B8F-BA4F-D6DA562A0F03}"/>
    <cellStyle name="Comma 2 2 3 2 3 4" xfId="4700" xr:uid="{00000000-0005-0000-0000-00008B120000}"/>
    <cellStyle name="Comma 2 2 3 2 3 5" xfId="10892" xr:uid="{8C00B270-D453-4681-8496-7DA6237C2632}"/>
    <cellStyle name="Comma 2 2 3 2 4" xfId="4701" xr:uid="{00000000-0005-0000-0000-00008C120000}"/>
    <cellStyle name="Comma 2 2 3 2 4 2" xfId="4702" xr:uid="{00000000-0005-0000-0000-00008D120000}"/>
    <cellStyle name="Comma 2 2 3 2 4 2 2" xfId="10896" xr:uid="{C6D719EA-D6DF-46D0-BCDC-AA2DAD910AD0}"/>
    <cellStyle name="Comma 2 2 3 2 4 3" xfId="4703" xr:uid="{00000000-0005-0000-0000-00008E120000}"/>
    <cellStyle name="Comma 2 2 3 2 4 3 2" xfId="10897" xr:uid="{1F09A8DC-B4E8-4A50-9737-80F9ED7334FC}"/>
    <cellStyle name="Comma 2 2 3 2 4 4" xfId="4704" xr:uid="{00000000-0005-0000-0000-00008F120000}"/>
    <cellStyle name="Comma 2 2 3 2 4 5" xfId="10895" xr:uid="{E511A246-83BF-4AE8-9DCC-597F2FDB1B80}"/>
    <cellStyle name="Comma 2 2 3 2 5" xfId="4705" xr:uid="{00000000-0005-0000-0000-000090120000}"/>
    <cellStyle name="Comma 2 2 3 2 5 2" xfId="4706" xr:uid="{00000000-0005-0000-0000-000091120000}"/>
    <cellStyle name="Comma 2 2 3 2 5 2 2" xfId="10899" xr:uid="{706AC4F6-0E30-45E3-8121-94ACF519F0C4}"/>
    <cellStyle name="Comma 2 2 3 2 5 3" xfId="4707" xr:uid="{00000000-0005-0000-0000-000092120000}"/>
    <cellStyle name="Comma 2 2 3 2 5 3 2" xfId="10900" xr:uid="{CBEEF267-92C0-4D78-89E1-07446BC8ABDC}"/>
    <cellStyle name="Comma 2 2 3 2 5 4" xfId="4708" xr:uid="{00000000-0005-0000-0000-000093120000}"/>
    <cellStyle name="Comma 2 2 3 2 5 5" xfId="10898" xr:uid="{AD8E43DC-EF93-4C31-B8E7-976598128E27}"/>
    <cellStyle name="Comma 2 2 3 2 6" xfId="4709" xr:uid="{00000000-0005-0000-0000-000094120000}"/>
    <cellStyle name="Comma 2 2 3 2 6 2" xfId="4710" xr:uid="{00000000-0005-0000-0000-000095120000}"/>
    <cellStyle name="Comma 2 2 3 2 6 2 2" xfId="10902" xr:uid="{05086A0E-A07C-4AB3-9452-6660D811EDF6}"/>
    <cellStyle name="Comma 2 2 3 2 6 3" xfId="4711" xr:uid="{00000000-0005-0000-0000-000096120000}"/>
    <cellStyle name="Comma 2 2 3 2 6 3 2" xfId="10903" xr:uid="{C97B576F-967D-411A-8423-C29B25BB028D}"/>
    <cellStyle name="Comma 2 2 3 2 6 4" xfId="4712" xr:uid="{00000000-0005-0000-0000-000097120000}"/>
    <cellStyle name="Comma 2 2 3 2 6 5" xfId="10901" xr:uid="{F6D723FF-88BD-40C1-A74E-DF6F26AEE7D7}"/>
    <cellStyle name="Comma 2 2 3 2 7" xfId="4713" xr:uid="{00000000-0005-0000-0000-000098120000}"/>
    <cellStyle name="Comma 2 2 3 2 7 2" xfId="4714" xr:uid="{00000000-0005-0000-0000-000099120000}"/>
    <cellStyle name="Comma 2 2 3 2 7 2 2" xfId="10905" xr:uid="{97C4B464-DCAB-4F5E-8EA8-3701B3787EFB}"/>
    <cellStyle name="Comma 2 2 3 2 7 3" xfId="4715" xr:uid="{00000000-0005-0000-0000-00009A120000}"/>
    <cellStyle name="Comma 2 2 3 2 7 3 2" xfId="10906" xr:uid="{6A171F76-A274-4DFE-B9CA-9526F5653EE1}"/>
    <cellStyle name="Comma 2 2 3 2 7 4" xfId="4716" xr:uid="{00000000-0005-0000-0000-00009B120000}"/>
    <cellStyle name="Comma 2 2 3 2 7 5" xfId="10904" xr:uid="{25BF455B-4032-46A3-9943-D778AFA50F5E}"/>
    <cellStyle name="Comma 2 2 3 2 8" xfId="4717" xr:uid="{00000000-0005-0000-0000-00009C120000}"/>
    <cellStyle name="Comma 2 2 3 2 8 2" xfId="4718" xr:uid="{00000000-0005-0000-0000-00009D120000}"/>
    <cellStyle name="Comma 2 2 3 2 8 2 2" xfId="10908" xr:uid="{BBB64359-CE88-4471-8CF0-636F588E9D6B}"/>
    <cellStyle name="Comma 2 2 3 2 8 3" xfId="4719" xr:uid="{00000000-0005-0000-0000-00009E120000}"/>
    <cellStyle name="Comma 2 2 3 2 8 3 2" xfId="10909" xr:uid="{F5927383-05A0-4129-BA60-CADD35832205}"/>
    <cellStyle name="Comma 2 2 3 2 8 4" xfId="4720" xr:uid="{00000000-0005-0000-0000-00009F120000}"/>
    <cellStyle name="Comma 2 2 3 2 8 5" xfId="10907" xr:uid="{6061110D-7DAA-45F8-804D-679FE821D4B7}"/>
    <cellStyle name="Comma 2 2 3 2 9" xfId="4721" xr:uid="{00000000-0005-0000-0000-0000A0120000}"/>
    <cellStyle name="Comma 2 2 3 2 9 2" xfId="4722" xr:uid="{00000000-0005-0000-0000-0000A1120000}"/>
    <cellStyle name="Comma 2 2 3 2 9 2 2" xfId="10911" xr:uid="{20DC3448-19E4-4259-BA63-FD4D5C6587C0}"/>
    <cellStyle name="Comma 2 2 3 2 9 3" xfId="4723" xr:uid="{00000000-0005-0000-0000-0000A2120000}"/>
    <cellStyle name="Comma 2 2 3 2 9 4" xfId="10910" xr:uid="{10919075-CD81-4244-8D13-2BB61AC0089D}"/>
    <cellStyle name="Comma 2 2 3 3" xfId="4724" xr:uid="{00000000-0005-0000-0000-0000A3120000}"/>
    <cellStyle name="Comma 2 2 3 3 2" xfId="4725" xr:uid="{00000000-0005-0000-0000-0000A4120000}"/>
    <cellStyle name="Comma 2 2 3 3 2 2" xfId="10913" xr:uid="{DC96886F-57BB-417C-9B32-7D77357952AC}"/>
    <cellStyle name="Comma 2 2 3 3 3" xfId="4726" xr:uid="{00000000-0005-0000-0000-0000A5120000}"/>
    <cellStyle name="Comma 2 2 3 3 4" xfId="10912" xr:uid="{CF9F94E3-02D7-4A6A-B5B7-67E69B4B033C}"/>
    <cellStyle name="Comma 2 2 3 4" xfId="4727" xr:uid="{00000000-0005-0000-0000-0000A6120000}"/>
    <cellStyle name="Comma 2 2 3 5" xfId="10885" xr:uid="{E18CF837-9FC0-482A-B9FD-3A46E03D67CA}"/>
    <cellStyle name="Comma 2 2 4" xfId="4728" xr:uid="{00000000-0005-0000-0000-0000A7120000}"/>
    <cellStyle name="Comma 2 2 4 2" xfId="4729" xr:uid="{00000000-0005-0000-0000-0000A8120000}"/>
    <cellStyle name="Comma 2 2 4 2 10" xfId="4730" xr:uid="{00000000-0005-0000-0000-0000A9120000}"/>
    <cellStyle name="Comma 2 2 4 2 10 2" xfId="10916" xr:uid="{4932A1D1-6419-4D82-B03A-A3870B3285F5}"/>
    <cellStyle name="Comma 2 2 4 2 11" xfId="4731" xr:uid="{00000000-0005-0000-0000-0000AA120000}"/>
    <cellStyle name="Comma 2 2 4 2 11 2" xfId="10917" xr:uid="{BED47353-726F-4F69-9825-5CBAD9E079E5}"/>
    <cellStyle name="Comma 2 2 4 2 12" xfId="4732" xr:uid="{00000000-0005-0000-0000-0000AB120000}"/>
    <cellStyle name="Comma 2 2 4 2 13" xfId="10915" xr:uid="{89A7106C-0E9B-4BE4-B395-905C2CBD479E}"/>
    <cellStyle name="Comma 2 2 4 2 2" xfId="4733" xr:uid="{00000000-0005-0000-0000-0000AC120000}"/>
    <cellStyle name="Comma 2 2 4 2 2 2" xfId="4734" xr:uid="{00000000-0005-0000-0000-0000AD120000}"/>
    <cellStyle name="Comma 2 2 4 2 2 2 2" xfId="10919" xr:uid="{422F967B-E69D-4744-AF5E-9BE93FA37495}"/>
    <cellStyle name="Comma 2 2 4 2 2 3" xfId="4735" xr:uid="{00000000-0005-0000-0000-0000AE120000}"/>
    <cellStyle name="Comma 2 2 4 2 2 3 2" xfId="10920" xr:uid="{BDBF7BAF-341B-40F1-BCA7-9D3ED7BB0CE5}"/>
    <cellStyle name="Comma 2 2 4 2 2 4" xfId="4736" xr:uid="{00000000-0005-0000-0000-0000AF120000}"/>
    <cellStyle name="Comma 2 2 4 2 2 5" xfId="10918" xr:uid="{AE87DA0E-4222-4BFE-8216-DA960E395EB2}"/>
    <cellStyle name="Comma 2 2 4 2 3" xfId="4737" xr:uid="{00000000-0005-0000-0000-0000B0120000}"/>
    <cellStyle name="Comma 2 2 4 2 3 2" xfId="4738" xr:uid="{00000000-0005-0000-0000-0000B1120000}"/>
    <cellStyle name="Comma 2 2 4 2 3 2 2" xfId="10922" xr:uid="{D57E8CC6-C6E2-4B88-A675-3A83AB028FDD}"/>
    <cellStyle name="Comma 2 2 4 2 3 3" xfId="4739" xr:uid="{00000000-0005-0000-0000-0000B2120000}"/>
    <cellStyle name="Comma 2 2 4 2 3 3 2" xfId="10923" xr:uid="{9A81D626-ED1E-489A-B159-2BCC35664DCB}"/>
    <cellStyle name="Comma 2 2 4 2 3 4" xfId="4740" xr:uid="{00000000-0005-0000-0000-0000B3120000}"/>
    <cellStyle name="Comma 2 2 4 2 3 5" xfId="10921" xr:uid="{BCFF2F90-4966-47B2-B539-8FD5C2E8CBB6}"/>
    <cellStyle name="Comma 2 2 4 2 4" xfId="4741" xr:uid="{00000000-0005-0000-0000-0000B4120000}"/>
    <cellStyle name="Comma 2 2 4 2 4 2" xfId="4742" xr:uid="{00000000-0005-0000-0000-0000B5120000}"/>
    <cellStyle name="Comma 2 2 4 2 4 2 2" xfId="10925" xr:uid="{98A71ABF-190A-4BCC-99DC-289F84AA294E}"/>
    <cellStyle name="Comma 2 2 4 2 4 3" xfId="4743" xr:uid="{00000000-0005-0000-0000-0000B6120000}"/>
    <cellStyle name="Comma 2 2 4 2 4 3 2" xfId="10926" xr:uid="{13F81C1F-A7A2-45D4-A1D7-3B5DAC6C1946}"/>
    <cellStyle name="Comma 2 2 4 2 4 4" xfId="4744" xr:uid="{00000000-0005-0000-0000-0000B7120000}"/>
    <cellStyle name="Comma 2 2 4 2 4 5" xfId="10924" xr:uid="{C140F86D-9965-458E-9CAF-474D9256F78B}"/>
    <cellStyle name="Comma 2 2 4 2 5" xfId="4745" xr:uid="{00000000-0005-0000-0000-0000B8120000}"/>
    <cellStyle name="Comma 2 2 4 2 5 2" xfId="4746" xr:uid="{00000000-0005-0000-0000-0000B9120000}"/>
    <cellStyle name="Comma 2 2 4 2 5 2 2" xfId="10928" xr:uid="{E7F18F40-F664-40F1-A0BF-3C4595E5707D}"/>
    <cellStyle name="Comma 2 2 4 2 5 3" xfId="4747" xr:uid="{00000000-0005-0000-0000-0000BA120000}"/>
    <cellStyle name="Comma 2 2 4 2 5 3 2" xfId="10929" xr:uid="{73DD94DF-9452-4E73-8CFF-4D3AAF4C5EE4}"/>
    <cellStyle name="Comma 2 2 4 2 5 4" xfId="4748" xr:uid="{00000000-0005-0000-0000-0000BB120000}"/>
    <cellStyle name="Comma 2 2 4 2 5 5" xfId="10927" xr:uid="{8BDF2734-F5B3-4B80-8C92-52778CF3C83A}"/>
    <cellStyle name="Comma 2 2 4 2 6" xfId="4749" xr:uid="{00000000-0005-0000-0000-0000BC120000}"/>
    <cellStyle name="Comma 2 2 4 2 6 2" xfId="4750" xr:uid="{00000000-0005-0000-0000-0000BD120000}"/>
    <cellStyle name="Comma 2 2 4 2 6 2 2" xfId="10931" xr:uid="{595FD29E-86CA-4CBB-A3DB-BD4848961D39}"/>
    <cellStyle name="Comma 2 2 4 2 6 3" xfId="4751" xr:uid="{00000000-0005-0000-0000-0000BE120000}"/>
    <cellStyle name="Comma 2 2 4 2 6 3 2" xfId="10932" xr:uid="{58B46619-05EE-4CD9-8BA4-131AE67D846D}"/>
    <cellStyle name="Comma 2 2 4 2 6 4" xfId="4752" xr:uid="{00000000-0005-0000-0000-0000BF120000}"/>
    <cellStyle name="Comma 2 2 4 2 6 5" xfId="10930" xr:uid="{E0D76B21-5B41-423A-8199-D06E8B651C83}"/>
    <cellStyle name="Comma 2 2 4 2 7" xfId="4753" xr:uid="{00000000-0005-0000-0000-0000C0120000}"/>
    <cellStyle name="Comma 2 2 4 2 7 2" xfId="4754" xr:uid="{00000000-0005-0000-0000-0000C1120000}"/>
    <cellStyle name="Comma 2 2 4 2 7 2 2" xfId="10934" xr:uid="{1AD842C4-AF1A-4E00-869C-052F03EC69E8}"/>
    <cellStyle name="Comma 2 2 4 2 7 3" xfId="4755" xr:uid="{00000000-0005-0000-0000-0000C2120000}"/>
    <cellStyle name="Comma 2 2 4 2 7 3 2" xfId="10935" xr:uid="{48DFA194-ABCF-45B4-B35B-4AF67AC0954F}"/>
    <cellStyle name="Comma 2 2 4 2 7 4" xfId="4756" xr:uid="{00000000-0005-0000-0000-0000C3120000}"/>
    <cellStyle name="Comma 2 2 4 2 7 5" xfId="10933" xr:uid="{2C033DAE-A9E8-48C4-B0B2-A8E3D658CE97}"/>
    <cellStyle name="Comma 2 2 4 2 8" xfId="4757" xr:uid="{00000000-0005-0000-0000-0000C4120000}"/>
    <cellStyle name="Comma 2 2 4 2 8 2" xfId="4758" xr:uid="{00000000-0005-0000-0000-0000C5120000}"/>
    <cellStyle name="Comma 2 2 4 2 8 2 2" xfId="10937" xr:uid="{E29C1FF7-C314-47F7-A0BE-176F51B86372}"/>
    <cellStyle name="Comma 2 2 4 2 8 3" xfId="4759" xr:uid="{00000000-0005-0000-0000-0000C6120000}"/>
    <cellStyle name="Comma 2 2 4 2 8 3 2" xfId="10938" xr:uid="{E084F491-0746-4303-854C-C6AC1DD6CD63}"/>
    <cellStyle name="Comma 2 2 4 2 8 4" xfId="4760" xr:uid="{00000000-0005-0000-0000-0000C7120000}"/>
    <cellStyle name="Comma 2 2 4 2 8 5" xfId="10936" xr:uid="{B62570A7-2F75-4B7A-871D-5700B0F10E4C}"/>
    <cellStyle name="Comma 2 2 4 2 9" xfId="4761" xr:uid="{00000000-0005-0000-0000-0000C8120000}"/>
    <cellStyle name="Comma 2 2 4 2 9 2" xfId="4762" xr:uid="{00000000-0005-0000-0000-0000C9120000}"/>
    <cellStyle name="Comma 2 2 4 2 9 2 2" xfId="10940" xr:uid="{8EA4E2A6-BD7B-4502-AE19-A095E146CF3B}"/>
    <cellStyle name="Comma 2 2 4 2 9 3" xfId="4763" xr:uid="{00000000-0005-0000-0000-0000CA120000}"/>
    <cellStyle name="Comma 2 2 4 2 9 4" xfId="10939" xr:uid="{21E51115-C91D-4E0C-87D5-1A72FEF9E88D}"/>
    <cellStyle name="Comma 2 2 4 3" xfId="4764" xr:uid="{00000000-0005-0000-0000-0000CB120000}"/>
    <cellStyle name="Comma 2 2 4 3 2" xfId="4765" xr:uid="{00000000-0005-0000-0000-0000CC120000}"/>
    <cellStyle name="Comma 2 2 4 3 2 2" xfId="10942" xr:uid="{C310F85C-1542-441C-8FBC-A4E80204FF46}"/>
    <cellStyle name="Comma 2 2 4 3 3" xfId="4766" xr:uid="{00000000-0005-0000-0000-0000CD120000}"/>
    <cellStyle name="Comma 2 2 4 3 4" xfId="10941" xr:uid="{4022FF88-2578-4B7E-9AC9-28C14F7AFAC2}"/>
    <cellStyle name="Comma 2 2 4 4" xfId="4767" xr:uid="{00000000-0005-0000-0000-0000CE120000}"/>
    <cellStyle name="Comma 2 2 4 5" xfId="10914" xr:uid="{2F545015-2787-4020-AF32-8DDF4DA4135E}"/>
    <cellStyle name="Comma 2 2 5" xfId="4768" xr:uid="{00000000-0005-0000-0000-0000CF120000}"/>
    <cellStyle name="Comma 2 2 5 2" xfId="4769" xr:uid="{00000000-0005-0000-0000-0000D0120000}"/>
    <cellStyle name="Comma 2 2 5 2 10" xfId="4770" xr:uid="{00000000-0005-0000-0000-0000D1120000}"/>
    <cellStyle name="Comma 2 2 5 2 10 2" xfId="10945" xr:uid="{C47DCEE4-4A5B-467D-AFE0-0484528A7FF8}"/>
    <cellStyle name="Comma 2 2 5 2 11" xfId="4771" xr:uid="{00000000-0005-0000-0000-0000D2120000}"/>
    <cellStyle name="Comma 2 2 5 2 11 2" xfId="10946" xr:uid="{9B045CE3-E978-45C7-AF8F-F964ADF250CD}"/>
    <cellStyle name="Comma 2 2 5 2 12" xfId="4772" xr:uid="{00000000-0005-0000-0000-0000D3120000}"/>
    <cellStyle name="Comma 2 2 5 2 13" xfId="10944" xr:uid="{3C6C8CE8-CABE-4F5D-99DC-BB9AD9C14D95}"/>
    <cellStyle name="Comma 2 2 5 2 2" xfId="4773" xr:uid="{00000000-0005-0000-0000-0000D4120000}"/>
    <cellStyle name="Comma 2 2 5 2 2 2" xfId="4774" xr:uid="{00000000-0005-0000-0000-0000D5120000}"/>
    <cellStyle name="Comma 2 2 5 2 2 2 2" xfId="10948" xr:uid="{EDD97D0D-45A2-4BDC-905A-A4FAA48A3942}"/>
    <cellStyle name="Comma 2 2 5 2 2 3" xfId="4775" xr:uid="{00000000-0005-0000-0000-0000D6120000}"/>
    <cellStyle name="Comma 2 2 5 2 2 3 2" xfId="10949" xr:uid="{C7CD20BC-F6C7-403F-8FB9-E4E33BDABD66}"/>
    <cellStyle name="Comma 2 2 5 2 2 4" xfId="4776" xr:uid="{00000000-0005-0000-0000-0000D7120000}"/>
    <cellStyle name="Comma 2 2 5 2 2 5" xfId="10947" xr:uid="{6CAE4444-F56A-4FB3-9E87-6693D2C6FC5C}"/>
    <cellStyle name="Comma 2 2 5 2 3" xfId="4777" xr:uid="{00000000-0005-0000-0000-0000D8120000}"/>
    <cellStyle name="Comma 2 2 5 2 3 2" xfId="4778" xr:uid="{00000000-0005-0000-0000-0000D9120000}"/>
    <cellStyle name="Comma 2 2 5 2 3 2 2" xfId="10951" xr:uid="{E935F2EA-DF40-4CAE-936F-9F272715AAFD}"/>
    <cellStyle name="Comma 2 2 5 2 3 3" xfId="4779" xr:uid="{00000000-0005-0000-0000-0000DA120000}"/>
    <cellStyle name="Comma 2 2 5 2 3 3 2" xfId="10952" xr:uid="{2F0B8549-0D80-490F-9BC1-7A08A89113CC}"/>
    <cellStyle name="Comma 2 2 5 2 3 4" xfId="4780" xr:uid="{00000000-0005-0000-0000-0000DB120000}"/>
    <cellStyle name="Comma 2 2 5 2 3 5" xfId="10950" xr:uid="{6A4C41D8-F2DD-4858-AA17-4F5282DEAFEA}"/>
    <cellStyle name="Comma 2 2 5 2 4" xfId="4781" xr:uid="{00000000-0005-0000-0000-0000DC120000}"/>
    <cellStyle name="Comma 2 2 5 2 4 2" xfId="4782" xr:uid="{00000000-0005-0000-0000-0000DD120000}"/>
    <cellStyle name="Comma 2 2 5 2 4 2 2" xfId="10954" xr:uid="{97FC6FA3-34B3-4430-A171-7CEFA93694B2}"/>
    <cellStyle name="Comma 2 2 5 2 4 3" xfId="4783" xr:uid="{00000000-0005-0000-0000-0000DE120000}"/>
    <cellStyle name="Comma 2 2 5 2 4 3 2" xfId="10955" xr:uid="{1AE2BB67-E616-4B8B-A3B2-C3283FAA12F3}"/>
    <cellStyle name="Comma 2 2 5 2 4 4" xfId="4784" xr:uid="{00000000-0005-0000-0000-0000DF120000}"/>
    <cellStyle name="Comma 2 2 5 2 4 5" xfId="10953" xr:uid="{2C618755-D68D-42A5-8BDB-2AA53A0DF3B2}"/>
    <cellStyle name="Comma 2 2 5 2 5" xfId="4785" xr:uid="{00000000-0005-0000-0000-0000E0120000}"/>
    <cellStyle name="Comma 2 2 5 2 5 2" xfId="4786" xr:uid="{00000000-0005-0000-0000-0000E1120000}"/>
    <cellStyle name="Comma 2 2 5 2 5 2 2" xfId="10957" xr:uid="{26B41631-32BE-4334-958C-E9E9E4D26691}"/>
    <cellStyle name="Comma 2 2 5 2 5 3" xfId="4787" xr:uid="{00000000-0005-0000-0000-0000E2120000}"/>
    <cellStyle name="Comma 2 2 5 2 5 3 2" xfId="10958" xr:uid="{34B82F5E-4699-4758-BE84-FEEEE80B7A5C}"/>
    <cellStyle name="Comma 2 2 5 2 5 4" xfId="4788" xr:uid="{00000000-0005-0000-0000-0000E3120000}"/>
    <cellStyle name="Comma 2 2 5 2 5 5" xfId="10956" xr:uid="{D973E320-8DB1-4399-8B17-4EA0F0A5009B}"/>
    <cellStyle name="Comma 2 2 5 2 6" xfId="4789" xr:uid="{00000000-0005-0000-0000-0000E4120000}"/>
    <cellStyle name="Comma 2 2 5 2 6 2" xfId="4790" xr:uid="{00000000-0005-0000-0000-0000E5120000}"/>
    <cellStyle name="Comma 2 2 5 2 6 2 2" xfId="10960" xr:uid="{C4DC5DD4-E6E8-4404-B3E5-6CD2E0007859}"/>
    <cellStyle name="Comma 2 2 5 2 6 3" xfId="4791" xr:uid="{00000000-0005-0000-0000-0000E6120000}"/>
    <cellStyle name="Comma 2 2 5 2 6 3 2" xfId="10961" xr:uid="{D664A496-9681-427E-A6CB-3819E3840AEB}"/>
    <cellStyle name="Comma 2 2 5 2 6 4" xfId="4792" xr:uid="{00000000-0005-0000-0000-0000E7120000}"/>
    <cellStyle name="Comma 2 2 5 2 6 5" xfId="10959" xr:uid="{CCE5AC7E-6027-48A7-85C0-D591E23EE6D3}"/>
    <cellStyle name="Comma 2 2 5 2 7" xfId="4793" xr:uid="{00000000-0005-0000-0000-0000E8120000}"/>
    <cellStyle name="Comma 2 2 5 2 7 2" xfId="4794" xr:uid="{00000000-0005-0000-0000-0000E9120000}"/>
    <cellStyle name="Comma 2 2 5 2 7 2 2" xfId="10963" xr:uid="{3AE02D9A-6939-4AE4-AE89-F9D0709C8C6C}"/>
    <cellStyle name="Comma 2 2 5 2 7 3" xfId="4795" xr:uid="{00000000-0005-0000-0000-0000EA120000}"/>
    <cellStyle name="Comma 2 2 5 2 7 3 2" xfId="10964" xr:uid="{BA6A98AC-415F-4FB9-8589-69958CD2B277}"/>
    <cellStyle name="Comma 2 2 5 2 7 4" xfId="4796" xr:uid="{00000000-0005-0000-0000-0000EB120000}"/>
    <cellStyle name="Comma 2 2 5 2 7 5" xfId="10962" xr:uid="{4E7008EE-BFCE-4C62-8E12-5D57DB725DEE}"/>
    <cellStyle name="Comma 2 2 5 2 8" xfId="4797" xr:uid="{00000000-0005-0000-0000-0000EC120000}"/>
    <cellStyle name="Comma 2 2 5 2 8 2" xfId="4798" xr:uid="{00000000-0005-0000-0000-0000ED120000}"/>
    <cellStyle name="Comma 2 2 5 2 8 2 2" xfId="10966" xr:uid="{4B07073D-C7F4-4FB5-A73B-FFDBC1E19E4F}"/>
    <cellStyle name="Comma 2 2 5 2 8 3" xfId="4799" xr:uid="{00000000-0005-0000-0000-0000EE120000}"/>
    <cellStyle name="Comma 2 2 5 2 8 3 2" xfId="10967" xr:uid="{5A18FF73-AF53-4BBE-89B5-5253093AF9AB}"/>
    <cellStyle name="Comma 2 2 5 2 8 4" xfId="4800" xr:uid="{00000000-0005-0000-0000-0000EF120000}"/>
    <cellStyle name="Comma 2 2 5 2 8 5" xfId="10965" xr:uid="{DD1E6AC1-C64B-4539-A208-7B5D901DFAB2}"/>
    <cellStyle name="Comma 2 2 5 2 9" xfId="4801" xr:uid="{00000000-0005-0000-0000-0000F0120000}"/>
    <cellStyle name="Comma 2 2 5 2 9 2" xfId="4802" xr:uid="{00000000-0005-0000-0000-0000F1120000}"/>
    <cellStyle name="Comma 2 2 5 2 9 2 2" xfId="10969" xr:uid="{B879D4FA-859E-45D7-9CC9-859D35A995BD}"/>
    <cellStyle name="Comma 2 2 5 2 9 3" xfId="4803" xr:uid="{00000000-0005-0000-0000-0000F2120000}"/>
    <cellStyle name="Comma 2 2 5 2 9 4" xfId="10968" xr:uid="{FA594577-080A-4CCB-95B1-5F7AC8E9CA04}"/>
    <cellStyle name="Comma 2 2 5 3" xfId="4804" xr:uid="{00000000-0005-0000-0000-0000F3120000}"/>
    <cellStyle name="Comma 2 2 5 3 2" xfId="4805" xr:uid="{00000000-0005-0000-0000-0000F4120000}"/>
    <cellStyle name="Comma 2 2 5 3 2 2" xfId="10971" xr:uid="{4BAC010B-4646-450A-9FBF-017B93EA66FD}"/>
    <cellStyle name="Comma 2 2 5 3 3" xfId="4806" xr:uid="{00000000-0005-0000-0000-0000F5120000}"/>
    <cellStyle name="Comma 2 2 5 3 4" xfId="10970" xr:uid="{072270AE-ACF1-496F-8E38-7F6E8342BCF6}"/>
    <cellStyle name="Comma 2 2 5 4" xfId="4807" xr:uid="{00000000-0005-0000-0000-0000F6120000}"/>
    <cellStyle name="Comma 2 2 5 5" xfId="10943" xr:uid="{14969D00-8738-4813-9BB4-F4B5529B0DC5}"/>
    <cellStyle name="Comma 2 2 6" xfId="4808" xr:uid="{00000000-0005-0000-0000-0000F7120000}"/>
    <cellStyle name="Comma 2 2 6 2" xfId="4809" xr:uid="{00000000-0005-0000-0000-0000F8120000}"/>
    <cellStyle name="Comma 2 2 6 2 10" xfId="4810" xr:uid="{00000000-0005-0000-0000-0000F9120000}"/>
    <cellStyle name="Comma 2 2 6 2 10 2" xfId="10974" xr:uid="{35701BF0-9A86-4CEE-9891-0063DFB50F51}"/>
    <cellStyle name="Comma 2 2 6 2 11" xfId="4811" xr:uid="{00000000-0005-0000-0000-0000FA120000}"/>
    <cellStyle name="Comma 2 2 6 2 11 2" xfId="10975" xr:uid="{577763C9-E0DB-497A-8571-7CF6C80BF1F4}"/>
    <cellStyle name="Comma 2 2 6 2 12" xfId="4812" xr:uid="{00000000-0005-0000-0000-0000FB120000}"/>
    <cellStyle name="Comma 2 2 6 2 13" xfId="10973" xr:uid="{B132745D-1EAC-419E-9A37-D3ED6BDC0F1D}"/>
    <cellStyle name="Comma 2 2 6 2 2" xfId="4813" xr:uid="{00000000-0005-0000-0000-0000FC120000}"/>
    <cellStyle name="Comma 2 2 6 2 2 2" xfId="4814" xr:uid="{00000000-0005-0000-0000-0000FD120000}"/>
    <cellStyle name="Comma 2 2 6 2 2 2 2" xfId="10977" xr:uid="{CF9149F6-03D2-41DF-B562-BF92CD9C0702}"/>
    <cellStyle name="Comma 2 2 6 2 2 3" xfId="4815" xr:uid="{00000000-0005-0000-0000-0000FE120000}"/>
    <cellStyle name="Comma 2 2 6 2 2 3 2" xfId="10978" xr:uid="{81109FFC-346B-4961-80FD-9805D84496A1}"/>
    <cellStyle name="Comma 2 2 6 2 2 4" xfId="4816" xr:uid="{00000000-0005-0000-0000-0000FF120000}"/>
    <cellStyle name="Comma 2 2 6 2 2 5" xfId="10976" xr:uid="{BCF8117B-08F3-4AB4-9FEC-CDD3A017B4C0}"/>
    <cellStyle name="Comma 2 2 6 2 3" xfId="4817" xr:uid="{00000000-0005-0000-0000-000000130000}"/>
    <cellStyle name="Comma 2 2 6 2 3 2" xfId="4818" xr:uid="{00000000-0005-0000-0000-000001130000}"/>
    <cellStyle name="Comma 2 2 6 2 3 2 2" xfId="10980" xr:uid="{59EE1CBC-1275-4810-8FEF-65285A732AE0}"/>
    <cellStyle name="Comma 2 2 6 2 3 3" xfId="4819" xr:uid="{00000000-0005-0000-0000-000002130000}"/>
    <cellStyle name="Comma 2 2 6 2 3 3 2" xfId="10981" xr:uid="{A3FDC240-9848-4C05-A691-E9FDE5BE5FF6}"/>
    <cellStyle name="Comma 2 2 6 2 3 4" xfId="4820" xr:uid="{00000000-0005-0000-0000-000003130000}"/>
    <cellStyle name="Comma 2 2 6 2 3 5" xfId="10979" xr:uid="{3776BF78-4A88-407B-97D6-CEEEC57BB295}"/>
    <cellStyle name="Comma 2 2 6 2 4" xfId="4821" xr:uid="{00000000-0005-0000-0000-000004130000}"/>
    <cellStyle name="Comma 2 2 6 2 4 2" xfId="4822" xr:uid="{00000000-0005-0000-0000-000005130000}"/>
    <cellStyle name="Comma 2 2 6 2 4 2 2" xfId="10983" xr:uid="{C314A75D-F114-43A0-8574-4A9E1F34C64D}"/>
    <cellStyle name="Comma 2 2 6 2 4 3" xfId="4823" xr:uid="{00000000-0005-0000-0000-000006130000}"/>
    <cellStyle name="Comma 2 2 6 2 4 3 2" xfId="10984" xr:uid="{287F4819-47B5-4234-B100-2EBE38657C05}"/>
    <cellStyle name="Comma 2 2 6 2 4 4" xfId="4824" xr:uid="{00000000-0005-0000-0000-000007130000}"/>
    <cellStyle name="Comma 2 2 6 2 4 5" xfId="10982" xr:uid="{82F69A44-2A4F-4A8C-BD11-FBA037CF1B53}"/>
    <cellStyle name="Comma 2 2 6 2 5" xfId="4825" xr:uid="{00000000-0005-0000-0000-000008130000}"/>
    <cellStyle name="Comma 2 2 6 2 5 2" xfId="4826" xr:uid="{00000000-0005-0000-0000-000009130000}"/>
    <cellStyle name="Comma 2 2 6 2 5 2 2" xfId="10986" xr:uid="{4508FA15-0A95-40EF-A500-98667111D424}"/>
    <cellStyle name="Comma 2 2 6 2 5 3" xfId="4827" xr:uid="{00000000-0005-0000-0000-00000A130000}"/>
    <cellStyle name="Comma 2 2 6 2 5 3 2" xfId="10987" xr:uid="{E4C4F575-97E9-42D1-A3CE-72A6DDB56D40}"/>
    <cellStyle name="Comma 2 2 6 2 5 4" xfId="4828" xr:uid="{00000000-0005-0000-0000-00000B130000}"/>
    <cellStyle name="Comma 2 2 6 2 5 5" xfId="10985" xr:uid="{01595732-5DEB-432F-BD71-CCCE032F70A1}"/>
    <cellStyle name="Comma 2 2 6 2 6" xfId="4829" xr:uid="{00000000-0005-0000-0000-00000C130000}"/>
    <cellStyle name="Comma 2 2 6 2 6 2" xfId="4830" xr:uid="{00000000-0005-0000-0000-00000D130000}"/>
    <cellStyle name="Comma 2 2 6 2 6 2 2" xfId="10989" xr:uid="{EED8060F-A8A7-46E3-B1FB-03C10FE1E707}"/>
    <cellStyle name="Comma 2 2 6 2 6 3" xfId="4831" xr:uid="{00000000-0005-0000-0000-00000E130000}"/>
    <cellStyle name="Comma 2 2 6 2 6 3 2" xfId="10990" xr:uid="{A7A1C8CD-0D42-417C-BAC1-34C732F73C7B}"/>
    <cellStyle name="Comma 2 2 6 2 6 4" xfId="4832" xr:uid="{00000000-0005-0000-0000-00000F130000}"/>
    <cellStyle name="Comma 2 2 6 2 6 5" xfId="10988" xr:uid="{C4FBC73D-4D41-476C-A2FB-44433EFED321}"/>
    <cellStyle name="Comma 2 2 6 2 7" xfId="4833" xr:uid="{00000000-0005-0000-0000-000010130000}"/>
    <cellStyle name="Comma 2 2 6 2 7 2" xfId="4834" xr:uid="{00000000-0005-0000-0000-000011130000}"/>
    <cellStyle name="Comma 2 2 6 2 7 2 2" xfId="10992" xr:uid="{D78934E4-5963-4A42-A210-40DFB672820B}"/>
    <cellStyle name="Comma 2 2 6 2 7 3" xfId="4835" xr:uid="{00000000-0005-0000-0000-000012130000}"/>
    <cellStyle name="Comma 2 2 6 2 7 3 2" xfId="10993" xr:uid="{DD7EEAAB-77A4-470B-B18D-7D8C1B695E5B}"/>
    <cellStyle name="Comma 2 2 6 2 7 4" xfId="4836" xr:uid="{00000000-0005-0000-0000-000013130000}"/>
    <cellStyle name="Comma 2 2 6 2 7 5" xfId="10991" xr:uid="{81CE22A4-2CA4-49AF-8B47-C06C8631E986}"/>
    <cellStyle name="Comma 2 2 6 2 8" xfId="4837" xr:uid="{00000000-0005-0000-0000-000014130000}"/>
    <cellStyle name="Comma 2 2 6 2 8 2" xfId="4838" xr:uid="{00000000-0005-0000-0000-000015130000}"/>
    <cellStyle name="Comma 2 2 6 2 8 2 2" xfId="10995" xr:uid="{2B412B45-4296-468A-8CC4-ABF4F7555B49}"/>
    <cellStyle name="Comma 2 2 6 2 8 3" xfId="4839" xr:uid="{00000000-0005-0000-0000-000016130000}"/>
    <cellStyle name="Comma 2 2 6 2 8 3 2" xfId="10996" xr:uid="{3072C33C-2377-46B5-9B15-5F1E0360403F}"/>
    <cellStyle name="Comma 2 2 6 2 8 4" xfId="4840" xr:uid="{00000000-0005-0000-0000-000017130000}"/>
    <cellStyle name="Comma 2 2 6 2 8 5" xfId="10994" xr:uid="{684DBC66-8326-45F1-87D0-B05342A5851E}"/>
    <cellStyle name="Comma 2 2 6 2 9" xfId="4841" xr:uid="{00000000-0005-0000-0000-000018130000}"/>
    <cellStyle name="Comma 2 2 6 2 9 2" xfId="4842" xr:uid="{00000000-0005-0000-0000-000019130000}"/>
    <cellStyle name="Comma 2 2 6 2 9 2 2" xfId="10998" xr:uid="{04A540C2-4C11-4F20-A561-D79B952BC47C}"/>
    <cellStyle name="Comma 2 2 6 2 9 3" xfId="4843" xr:uid="{00000000-0005-0000-0000-00001A130000}"/>
    <cellStyle name="Comma 2 2 6 2 9 4" xfId="10997" xr:uid="{F1F31217-85E6-4080-9989-7EF5E087A010}"/>
    <cellStyle name="Comma 2 2 6 3" xfId="4844" xr:uid="{00000000-0005-0000-0000-00001B130000}"/>
    <cellStyle name="Comma 2 2 6 3 2" xfId="4845" xr:uid="{00000000-0005-0000-0000-00001C130000}"/>
    <cellStyle name="Comma 2 2 6 3 2 2" xfId="11000" xr:uid="{14701CCE-0114-4F89-BEDB-DE5D63423850}"/>
    <cellStyle name="Comma 2 2 6 3 3" xfId="4846" xr:uid="{00000000-0005-0000-0000-00001D130000}"/>
    <cellStyle name="Comma 2 2 6 3 4" xfId="10999" xr:uid="{0ED4CA6D-0BD6-466B-BF97-CEBD2CED7EAD}"/>
    <cellStyle name="Comma 2 2 6 4" xfId="4847" xr:uid="{00000000-0005-0000-0000-00001E130000}"/>
    <cellStyle name="Comma 2 2 6 5" xfId="10972" xr:uid="{9451CD8D-73E4-4BB5-AD98-A62EF5DBAF37}"/>
    <cellStyle name="Comma 2 2 7" xfId="4848" xr:uid="{00000000-0005-0000-0000-00001F130000}"/>
    <cellStyle name="Comma 2 2 7 2" xfId="4849" xr:uid="{00000000-0005-0000-0000-000020130000}"/>
    <cellStyle name="Comma 2 2 7 2 10" xfId="4850" xr:uid="{00000000-0005-0000-0000-000021130000}"/>
    <cellStyle name="Comma 2 2 7 2 10 2" xfId="11003" xr:uid="{958E8F17-90F5-4EEC-A79F-444541C5B03A}"/>
    <cellStyle name="Comma 2 2 7 2 11" xfId="4851" xr:uid="{00000000-0005-0000-0000-000022130000}"/>
    <cellStyle name="Comma 2 2 7 2 11 2" xfId="11004" xr:uid="{D05DBCA1-5EB7-42CD-AFB4-F2B135CB2058}"/>
    <cellStyle name="Comma 2 2 7 2 12" xfId="4852" xr:uid="{00000000-0005-0000-0000-000023130000}"/>
    <cellStyle name="Comma 2 2 7 2 13" xfId="11002" xr:uid="{A4B8B4C2-9D75-484A-8C2A-99C45C1454A9}"/>
    <cellStyle name="Comma 2 2 7 2 2" xfId="4853" xr:uid="{00000000-0005-0000-0000-000024130000}"/>
    <cellStyle name="Comma 2 2 7 2 2 2" xfId="4854" xr:uid="{00000000-0005-0000-0000-000025130000}"/>
    <cellStyle name="Comma 2 2 7 2 2 2 2" xfId="11006" xr:uid="{2AC96B76-A3A0-40FE-943D-889AC4755C97}"/>
    <cellStyle name="Comma 2 2 7 2 2 3" xfId="4855" xr:uid="{00000000-0005-0000-0000-000026130000}"/>
    <cellStyle name="Comma 2 2 7 2 2 3 2" xfId="11007" xr:uid="{5A693CFD-5FDE-4DF6-9D02-B74361F3E139}"/>
    <cellStyle name="Comma 2 2 7 2 2 4" xfId="4856" xr:uid="{00000000-0005-0000-0000-000027130000}"/>
    <cellStyle name="Comma 2 2 7 2 2 5" xfId="11005" xr:uid="{51698181-53BF-4B56-A991-8D867783D675}"/>
    <cellStyle name="Comma 2 2 7 2 3" xfId="4857" xr:uid="{00000000-0005-0000-0000-000028130000}"/>
    <cellStyle name="Comma 2 2 7 2 3 2" xfId="4858" xr:uid="{00000000-0005-0000-0000-000029130000}"/>
    <cellStyle name="Comma 2 2 7 2 3 2 2" xfId="11009" xr:uid="{2C85F497-ADC6-4747-8DBD-4725F73E17C5}"/>
    <cellStyle name="Comma 2 2 7 2 3 3" xfId="4859" xr:uid="{00000000-0005-0000-0000-00002A130000}"/>
    <cellStyle name="Comma 2 2 7 2 3 3 2" xfId="11010" xr:uid="{6D020884-5336-423C-A55F-77F483018910}"/>
    <cellStyle name="Comma 2 2 7 2 3 4" xfId="4860" xr:uid="{00000000-0005-0000-0000-00002B130000}"/>
    <cellStyle name="Comma 2 2 7 2 3 5" xfId="11008" xr:uid="{C9B5D1DB-634C-4F3D-9357-32E100CAF3E9}"/>
    <cellStyle name="Comma 2 2 7 2 4" xfId="4861" xr:uid="{00000000-0005-0000-0000-00002C130000}"/>
    <cellStyle name="Comma 2 2 7 2 4 2" xfId="4862" xr:uid="{00000000-0005-0000-0000-00002D130000}"/>
    <cellStyle name="Comma 2 2 7 2 4 2 2" xfId="11012" xr:uid="{08BF11C8-7DB6-4569-8039-442584420F5F}"/>
    <cellStyle name="Comma 2 2 7 2 4 3" xfId="4863" xr:uid="{00000000-0005-0000-0000-00002E130000}"/>
    <cellStyle name="Comma 2 2 7 2 4 3 2" xfId="11013" xr:uid="{A7B29713-8291-44EF-8EA5-43BACFC5EBE0}"/>
    <cellStyle name="Comma 2 2 7 2 4 4" xfId="4864" xr:uid="{00000000-0005-0000-0000-00002F130000}"/>
    <cellStyle name="Comma 2 2 7 2 4 5" xfId="11011" xr:uid="{26F9D988-412F-4772-B0BD-4FB25EA02CE1}"/>
    <cellStyle name="Comma 2 2 7 2 5" xfId="4865" xr:uid="{00000000-0005-0000-0000-000030130000}"/>
    <cellStyle name="Comma 2 2 7 2 5 2" xfId="4866" xr:uid="{00000000-0005-0000-0000-000031130000}"/>
    <cellStyle name="Comma 2 2 7 2 5 2 2" xfId="11015" xr:uid="{4E66128F-56CC-4EC8-96B8-FA37E0F67FD2}"/>
    <cellStyle name="Comma 2 2 7 2 5 3" xfId="4867" xr:uid="{00000000-0005-0000-0000-000032130000}"/>
    <cellStyle name="Comma 2 2 7 2 5 3 2" xfId="11016" xr:uid="{17B662F5-A4AA-4E14-B489-B4F096247A29}"/>
    <cellStyle name="Comma 2 2 7 2 5 4" xfId="4868" xr:uid="{00000000-0005-0000-0000-000033130000}"/>
    <cellStyle name="Comma 2 2 7 2 5 5" xfId="11014" xr:uid="{2BFEC830-44F1-42FD-AF01-4D9844E411A9}"/>
    <cellStyle name="Comma 2 2 7 2 6" xfId="4869" xr:uid="{00000000-0005-0000-0000-000034130000}"/>
    <cellStyle name="Comma 2 2 7 2 6 2" xfId="4870" xr:uid="{00000000-0005-0000-0000-000035130000}"/>
    <cellStyle name="Comma 2 2 7 2 6 2 2" xfId="11018" xr:uid="{CEB10CA5-6130-43C3-9056-4366E6C94239}"/>
    <cellStyle name="Comma 2 2 7 2 6 3" xfId="4871" xr:uid="{00000000-0005-0000-0000-000036130000}"/>
    <cellStyle name="Comma 2 2 7 2 6 3 2" xfId="11019" xr:uid="{37925914-9DC9-4528-83C2-9B0326F30B4B}"/>
    <cellStyle name="Comma 2 2 7 2 6 4" xfId="4872" xr:uid="{00000000-0005-0000-0000-000037130000}"/>
    <cellStyle name="Comma 2 2 7 2 6 5" xfId="11017" xr:uid="{1E4DC8C3-7546-428A-A98F-E1B6ECDCB1A1}"/>
    <cellStyle name="Comma 2 2 7 2 7" xfId="4873" xr:uid="{00000000-0005-0000-0000-000038130000}"/>
    <cellStyle name="Comma 2 2 7 2 7 2" xfId="4874" xr:uid="{00000000-0005-0000-0000-000039130000}"/>
    <cellStyle name="Comma 2 2 7 2 7 2 2" xfId="11021" xr:uid="{943AAD4B-041C-4D40-ABF2-83BB8099FB14}"/>
    <cellStyle name="Comma 2 2 7 2 7 3" xfId="4875" xr:uid="{00000000-0005-0000-0000-00003A130000}"/>
    <cellStyle name="Comma 2 2 7 2 7 3 2" xfId="11022" xr:uid="{198CBA61-3E2B-4DAD-8740-12F6DF8A38A6}"/>
    <cellStyle name="Comma 2 2 7 2 7 4" xfId="4876" xr:uid="{00000000-0005-0000-0000-00003B130000}"/>
    <cellStyle name="Comma 2 2 7 2 7 5" xfId="11020" xr:uid="{4AA91BF7-AE6A-4437-8E17-6E9297D1F383}"/>
    <cellStyle name="Comma 2 2 7 2 8" xfId="4877" xr:uid="{00000000-0005-0000-0000-00003C130000}"/>
    <cellStyle name="Comma 2 2 7 2 8 2" xfId="4878" xr:uid="{00000000-0005-0000-0000-00003D130000}"/>
    <cellStyle name="Comma 2 2 7 2 8 2 2" xfId="11024" xr:uid="{14E3B02D-DE5F-4431-8FDA-01411C6C8CC1}"/>
    <cellStyle name="Comma 2 2 7 2 8 3" xfId="4879" xr:uid="{00000000-0005-0000-0000-00003E130000}"/>
    <cellStyle name="Comma 2 2 7 2 8 3 2" xfId="11025" xr:uid="{52D99745-D6B2-4726-A2B7-0527BE642792}"/>
    <cellStyle name="Comma 2 2 7 2 8 4" xfId="4880" xr:uid="{00000000-0005-0000-0000-00003F130000}"/>
    <cellStyle name="Comma 2 2 7 2 8 5" xfId="11023" xr:uid="{D1C49149-66D7-4835-8F3D-C0B690618752}"/>
    <cellStyle name="Comma 2 2 7 2 9" xfId="4881" xr:uid="{00000000-0005-0000-0000-000040130000}"/>
    <cellStyle name="Comma 2 2 7 2 9 2" xfId="4882" xr:uid="{00000000-0005-0000-0000-000041130000}"/>
    <cellStyle name="Comma 2 2 7 2 9 2 2" xfId="11027" xr:uid="{CCCDB1C4-5B82-4C76-95D3-3D432DF8EAA8}"/>
    <cellStyle name="Comma 2 2 7 2 9 3" xfId="4883" xr:uid="{00000000-0005-0000-0000-000042130000}"/>
    <cellStyle name="Comma 2 2 7 2 9 4" xfId="11026" xr:uid="{EDCAEC38-BB5B-4C9E-8963-E633156E3A3F}"/>
    <cellStyle name="Comma 2 2 7 3" xfId="4884" xr:uid="{00000000-0005-0000-0000-000043130000}"/>
    <cellStyle name="Comma 2 2 7 3 2" xfId="4885" xr:uid="{00000000-0005-0000-0000-000044130000}"/>
    <cellStyle name="Comma 2 2 7 3 2 2" xfId="11029" xr:uid="{7ECA1692-FEAE-4509-B47A-0D74032E033F}"/>
    <cellStyle name="Comma 2 2 7 3 3" xfId="4886" xr:uid="{00000000-0005-0000-0000-000045130000}"/>
    <cellStyle name="Comma 2 2 7 3 4" xfId="11028" xr:uid="{D8D3EF3D-81AE-489F-BC6D-35BC9C940BE1}"/>
    <cellStyle name="Comma 2 2 7 4" xfId="4887" xr:uid="{00000000-0005-0000-0000-000046130000}"/>
    <cellStyle name="Comma 2 2 7 5" xfId="11001" xr:uid="{879664FF-C542-47B2-B0A6-420309ACB71A}"/>
    <cellStyle name="Comma 2 2 8" xfId="4888" xr:uid="{00000000-0005-0000-0000-000047130000}"/>
    <cellStyle name="Comma 2 2 8 2" xfId="4889" xr:uid="{00000000-0005-0000-0000-000048130000}"/>
    <cellStyle name="Comma 2 2 8 2 10" xfId="4890" xr:uid="{00000000-0005-0000-0000-000049130000}"/>
    <cellStyle name="Comma 2 2 8 2 10 2" xfId="11032" xr:uid="{EE6F7C8D-05DD-456D-89C1-6FECA1A8BEC8}"/>
    <cellStyle name="Comma 2 2 8 2 11" xfId="4891" xr:uid="{00000000-0005-0000-0000-00004A130000}"/>
    <cellStyle name="Comma 2 2 8 2 11 2" xfId="11033" xr:uid="{87F11A7D-FB83-4B5F-BEFC-28B083694C86}"/>
    <cellStyle name="Comma 2 2 8 2 12" xfId="4892" xr:uid="{00000000-0005-0000-0000-00004B130000}"/>
    <cellStyle name="Comma 2 2 8 2 13" xfId="11031" xr:uid="{2245054B-CFD9-4294-AA0F-723BF6F642A2}"/>
    <cellStyle name="Comma 2 2 8 2 2" xfId="4893" xr:uid="{00000000-0005-0000-0000-00004C130000}"/>
    <cellStyle name="Comma 2 2 8 2 2 2" xfId="4894" xr:uid="{00000000-0005-0000-0000-00004D130000}"/>
    <cellStyle name="Comma 2 2 8 2 2 2 2" xfId="11035" xr:uid="{5E98A211-28F8-4749-8918-2E62B6EDD174}"/>
    <cellStyle name="Comma 2 2 8 2 2 3" xfId="4895" xr:uid="{00000000-0005-0000-0000-00004E130000}"/>
    <cellStyle name="Comma 2 2 8 2 2 3 2" xfId="11036" xr:uid="{592F79DA-EFD8-441F-87DE-442E7D1D0469}"/>
    <cellStyle name="Comma 2 2 8 2 2 4" xfId="4896" xr:uid="{00000000-0005-0000-0000-00004F130000}"/>
    <cellStyle name="Comma 2 2 8 2 2 5" xfId="11034" xr:uid="{21FF620D-D520-4D77-BED7-5BDD51B761AF}"/>
    <cellStyle name="Comma 2 2 8 2 3" xfId="4897" xr:uid="{00000000-0005-0000-0000-000050130000}"/>
    <cellStyle name="Comma 2 2 8 2 3 2" xfId="4898" xr:uid="{00000000-0005-0000-0000-000051130000}"/>
    <cellStyle name="Comma 2 2 8 2 3 2 2" xfId="11038" xr:uid="{79D9AFC2-34D3-4BE9-BC46-D699887E7864}"/>
    <cellStyle name="Comma 2 2 8 2 3 3" xfId="4899" xr:uid="{00000000-0005-0000-0000-000052130000}"/>
    <cellStyle name="Comma 2 2 8 2 3 3 2" xfId="11039" xr:uid="{657CFB8B-953D-4F74-89DA-82078D550DC1}"/>
    <cellStyle name="Comma 2 2 8 2 3 4" xfId="4900" xr:uid="{00000000-0005-0000-0000-000053130000}"/>
    <cellStyle name="Comma 2 2 8 2 3 5" xfId="11037" xr:uid="{F356619A-13B5-4793-B018-CF082D0E321B}"/>
    <cellStyle name="Comma 2 2 8 2 4" xfId="4901" xr:uid="{00000000-0005-0000-0000-000054130000}"/>
    <cellStyle name="Comma 2 2 8 2 4 2" xfId="4902" xr:uid="{00000000-0005-0000-0000-000055130000}"/>
    <cellStyle name="Comma 2 2 8 2 4 2 2" xfId="11041" xr:uid="{9AE4B20A-4931-4B44-A045-32B4CFB9BBB0}"/>
    <cellStyle name="Comma 2 2 8 2 4 3" xfId="4903" xr:uid="{00000000-0005-0000-0000-000056130000}"/>
    <cellStyle name="Comma 2 2 8 2 4 3 2" xfId="11042" xr:uid="{ED604A4B-9F56-4C13-BE64-12AB76FD811F}"/>
    <cellStyle name="Comma 2 2 8 2 4 4" xfId="4904" xr:uid="{00000000-0005-0000-0000-000057130000}"/>
    <cellStyle name="Comma 2 2 8 2 4 5" xfId="11040" xr:uid="{6735A019-772E-4B99-AA26-474B3BAF4F16}"/>
    <cellStyle name="Comma 2 2 8 2 5" xfId="4905" xr:uid="{00000000-0005-0000-0000-000058130000}"/>
    <cellStyle name="Comma 2 2 8 2 5 2" xfId="4906" xr:uid="{00000000-0005-0000-0000-000059130000}"/>
    <cellStyle name="Comma 2 2 8 2 5 2 2" xfId="11044" xr:uid="{E4DDEAFD-132B-4B13-A452-57A66A981E6D}"/>
    <cellStyle name="Comma 2 2 8 2 5 3" xfId="4907" xr:uid="{00000000-0005-0000-0000-00005A130000}"/>
    <cellStyle name="Comma 2 2 8 2 5 3 2" xfId="11045" xr:uid="{A3DE5EA7-F93E-4D65-84DE-EB9EC80059E7}"/>
    <cellStyle name="Comma 2 2 8 2 5 4" xfId="4908" xr:uid="{00000000-0005-0000-0000-00005B130000}"/>
    <cellStyle name="Comma 2 2 8 2 5 5" xfId="11043" xr:uid="{A0255DF2-680C-4D92-8F0F-A5251DF5D6C2}"/>
    <cellStyle name="Comma 2 2 8 2 6" xfId="4909" xr:uid="{00000000-0005-0000-0000-00005C130000}"/>
    <cellStyle name="Comma 2 2 8 2 6 2" xfId="4910" xr:uid="{00000000-0005-0000-0000-00005D130000}"/>
    <cellStyle name="Comma 2 2 8 2 6 2 2" xfId="11047" xr:uid="{86DB43EF-D230-4249-A268-35C47E39D2EB}"/>
    <cellStyle name="Comma 2 2 8 2 6 3" xfId="4911" xr:uid="{00000000-0005-0000-0000-00005E130000}"/>
    <cellStyle name="Comma 2 2 8 2 6 3 2" xfId="11048" xr:uid="{032F69EC-F3ED-4D10-85EF-3A17C5828D89}"/>
    <cellStyle name="Comma 2 2 8 2 6 4" xfId="4912" xr:uid="{00000000-0005-0000-0000-00005F130000}"/>
    <cellStyle name="Comma 2 2 8 2 6 5" xfId="11046" xr:uid="{CA07935A-5A71-485C-AEC1-FFD2F63D4CD2}"/>
    <cellStyle name="Comma 2 2 8 2 7" xfId="4913" xr:uid="{00000000-0005-0000-0000-000060130000}"/>
    <cellStyle name="Comma 2 2 8 2 7 2" xfId="4914" xr:uid="{00000000-0005-0000-0000-000061130000}"/>
    <cellStyle name="Comma 2 2 8 2 7 2 2" xfId="11050" xr:uid="{8389ED40-D76F-4D23-A4E8-91B01137F6D2}"/>
    <cellStyle name="Comma 2 2 8 2 7 3" xfId="4915" xr:uid="{00000000-0005-0000-0000-000062130000}"/>
    <cellStyle name="Comma 2 2 8 2 7 3 2" xfId="11051" xr:uid="{8671EF4C-E1AC-444D-9483-66799AA7526C}"/>
    <cellStyle name="Comma 2 2 8 2 7 4" xfId="4916" xr:uid="{00000000-0005-0000-0000-000063130000}"/>
    <cellStyle name="Comma 2 2 8 2 7 5" xfId="11049" xr:uid="{9985E53C-A434-47C9-A966-AC2A7E24D25F}"/>
    <cellStyle name="Comma 2 2 8 2 8" xfId="4917" xr:uid="{00000000-0005-0000-0000-000064130000}"/>
    <cellStyle name="Comma 2 2 8 2 8 2" xfId="4918" xr:uid="{00000000-0005-0000-0000-000065130000}"/>
    <cellStyle name="Comma 2 2 8 2 8 2 2" xfId="11053" xr:uid="{4B4D7CBC-B234-44EF-80BD-7554EC146C31}"/>
    <cellStyle name="Comma 2 2 8 2 8 3" xfId="4919" xr:uid="{00000000-0005-0000-0000-000066130000}"/>
    <cellStyle name="Comma 2 2 8 2 8 3 2" xfId="11054" xr:uid="{894CB501-7946-486F-93B9-2FF9AD4949DE}"/>
    <cellStyle name="Comma 2 2 8 2 8 4" xfId="4920" xr:uid="{00000000-0005-0000-0000-000067130000}"/>
    <cellStyle name="Comma 2 2 8 2 8 5" xfId="11052" xr:uid="{3315AC19-8B7B-4C40-A764-C1F7364B1131}"/>
    <cellStyle name="Comma 2 2 8 2 9" xfId="4921" xr:uid="{00000000-0005-0000-0000-000068130000}"/>
    <cellStyle name="Comma 2 2 8 2 9 2" xfId="4922" xr:uid="{00000000-0005-0000-0000-000069130000}"/>
    <cellStyle name="Comma 2 2 8 2 9 2 2" xfId="11056" xr:uid="{F9C28AA3-9DBD-4178-A7B9-1244A9D46378}"/>
    <cellStyle name="Comma 2 2 8 2 9 3" xfId="4923" xr:uid="{00000000-0005-0000-0000-00006A130000}"/>
    <cellStyle name="Comma 2 2 8 2 9 4" xfId="11055" xr:uid="{B19E55AC-7668-4E32-83D3-2179FA811460}"/>
    <cellStyle name="Comma 2 2 8 3" xfId="4924" xr:uid="{00000000-0005-0000-0000-00006B130000}"/>
    <cellStyle name="Comma 2 2 8 3 2" xfId="4925" xr:uid="{00000000-0005-0000-0000-00006C130000}"/>
    <cellStyle name="Comma 2 2 8 3 2 2" xfId="11058" xr:uid="{BFD39366-8636-493F-8DA6-A85DFA39456D}"/>
    <cellStyle name="Comma 2 2 8 3 3" xfId="4926" xr:uid="{00000000-0005-0000-0000-00006D130000}"/>
    <cellStyle name="Comma 2 2 8 3 4" xfId="11057" xr:uid="{8A9E9567-9A39-4CDB-A8C5-A926EC920EB9}"/>
    <cellStyle name="Comma 2 2 8 4" xfId="4927" xr:uid="{00000000-0005-0000-0000-00006E130000}"/>
    <cellStyle name="Comma 2 2 8 5" xfId="11030" xr:uid="{5A273621-ED43-4FFA-B9FF-11B3E4771414}"/>
    <cellStyle name="Comma 2 2 9" xfId="4928" xr:uid="{00000000-0005-0000-0000-00006F130000}"/>
    <cellStyle name="Comma 2 2 9 2" xfId="4929" xr:uid="{00000000-0005-0000-0000-000070130000}"/>
    <cellStyle name="Comma 2 2 9 2 10" xfId="4930" xr:uid="{00000000-0005-0000-0000-000071130000}"/>
    <cellStyle name="Comma 2 2 9 2 10 2" xfId="11061" xr:uid="{7B1294AD-7E69-40C5-B271-C2E4D0B484D3}"/>
    <cellStyle name="Comma 2 2 9 2 11" xfId="4931" xr:uid="{00000000-0005-0000-0000-000072130000}"/>
    <cellStyle name="Comma 2 2 9 2 11 2" xfId="11062" xr:uid="{BAACE2EB-B2FB-4EF1-83F5-8BFBB9DD143C}"/>
    <cellStyle name="Comma 2 2 9 2 12" xfId="4932" xr:uid="{00000000-0005-0000-0000-000073130000}"/>
    <cellStyle name="Comma 2 2 9 2 13" xfId="11060" xr:uid="{F2CA96BF-85FE-4DF7-8C6F-F7946FC31693}"/>
    <cellStyle name="Comma 2 2 9 2 2" xfId="4933" xr:uid="{00000000-0005-0000-0000-000074130000}"/>
    <cellStyle name="Comma 2 2 9 2 2 2" xfId="4934" xr:uid="{00000000-0005-0000-0000-000075130000}"/>
    <cellStyle name="Comma 2 2 9 2 2 2 2" xfId="11064" xr:uid="{6DC909BD-ECE7-40BD-9E6D-37694AC88A46}"/>
    <cellStyle name="Comma 2 2 9 2 2 3" xfId="4935" xr:uid="{00000000-0005-0000-0000-000076130000}"/>
    <cellStyle name="Comma 2 2 9 2 2 3 2" xfId="11065" xr:uid="{87314547-4677-45B7-BD39-288FB906DC4E}"/>
    <cellStyle name="Comma 2 2 9 2 2 4" xfId="4936" xr:uid="{00000000-0005-0000-0000-000077130000}"/>
    <cellStyle name="Comma 2 2 9 2 2 5" xfId="11063" xr:uid="{B933A4A3-D766-4FDC-94F9-0823773DFA98}"/>
    <cellStyle name="Comma 2 2 9 2 3" xfId="4937" xr:uid="{00000000-0005-0000-0000-000078130000}"/>
    <cellStyle name="Comma 2 2 9 2 3 2" xfId="4938" xr:uid="{00000000-0005-0000-0000-000079130000}"/>
    <cellStyle name="Comma 2 2 9 2 3 2 2" xfId="11067" xr:uid="{2AC34B9E-1E58-4E17-A519-5440C6F013CC}"/>
    <cellStyle name="Comma 2 2 9 2 3 3" xfId="4939" xr:uid="{00000000-0005-0000-0000-00007A130000}"/>
    <cellStyle name="Comma 2 2 9 2 3 3 2" xfId="11068" xr:uid="{8F8B7135-B4E3-4415-9E0F-5773E982593C}"/>
    <cellStyle name="Comma 2 2 9 2 3 4" xfId="4940" xr:uid="{00000000-0005-0000-0000-00007B130000}"/>
    <cellStyle name="Comma 2 2 9 2 3 5" xfId="11066" xr:uid="{CB695EA3-FB75-4152-8945-97ED8F64B407}"/>
    <cellStyle name="Comma 2 2 9 2 4" xfId="4941" xr:uid="{00000000-0005-0000-0000-00007C130000}"/>
    <cellStyle name="Comma 2 2 9 2 4 2" xfId="4942" xr:uid="{00000000-0005-0000-0000-00007D130000}"/>
    <cellStyle name="Comma 2 2 9 2 4 2 2" xfId="11070" xr:uid="{71742F9F-B028-449E-8A75-D91F5207E69E}"/>
    <cellStyle name="Comma 2 2 9 2 4 3" xfId="4943" xr:uid="{00000000-0005-0000-0000-00007E130000}"/>
    <cellStyle name="Comma 2 2 9 2 4 3 2" xfId="11071" xr:uid="{3F160F9E-AAFD-44EB-8C16-E5F4611243AF}"/>
    <cellStyle name="Comma 2 2 9 2 4 4" xfId="4944" xr:uid="{00000000-0005-0000-0000-00007F130000}"/>
    <cellStyle name="Comma 2 2 9 2 4 5" xfId="11069" xr:uid="{1D32A16F-CFFC-4521-9256-480908B6D141}"/>
    <cellStyle name="Comma 2 2 9 2 5" xfId="4945" xr:uid="{00000000-0005-0000-0000-000080130000}"/>
    <cellStyle name="Comma 2 2 9 2 5 2" xfId="4946" xr:uid="{00000000-0005-0000-0000-000081130000}"/>
    <cellStyle name="Comma 2 2 9 2 5 2 2" xfId="11073" xr:uid="{25BD4D90-4F3D-4D22-B79B-ABE68941E581}"/>
    <cellStyle name="Comma 2 2 9 2 5 3" xfId="4947" xr:uid="{00000000-0005-0000-0000-000082130000}"/>
    <cellStyle name="Comma 2 2 9 2 5 3 2" xfId="11074" xr:uid="{B1C9C341-A09A-4374-9303-4D827173FEBC}"/>
    <cellStyle name="Comma 2 2 9 2 5 4" xfId="4948" xr:uid="{00000000-0005-0000-0000-000083130000}"/>
    <cellStyle name="Comma 2 2 9 2 5 5" xfId="11072" xr:uid="{CA397AD1-7E29-4458-A6C0-12928DCA58D7}"/>
    <cellStyle name="Comma 2 2 9 2 6" xfId="4949" xr:uid="{00000000-0005-0000-0000-000084130000}"/>
    <cellStyle name="Comma 2 2 9 2 6 2" xfId="4950" xr:uid="{00000000-0005-0000-0000-000085130000}"/>
    <cellStyle name="Comma 2 2 9 2 6 2 2" xfId="11076" xr:uid="{FC922EC9-EAED-439E-8B16-A43CAA54241F}"/>
    <cellStyle name="Comma 2 2 9 2 6 3" xfId="4951" xr:uid="{00000000-0005-0000-0000-000086130000}"/>
    <cellStyle name="Comma 2 2 9 2 6 3 2" xfId="11077" xr:uid="{91D0C294-DFA6-4E61-BCA6-21E2569B78B4}"/>
    <cellStyle name="Comma 2 2 9 2 6 4" xfId="4952" xr:uid="{00000000-0005-0000-0000-000087130000}"/>
    <cellStyle name="Comma 2 2 9 2 6 5" xfId="11075" xr:uid="{12559698-FD15-4C47-896E-CF1C6B632097}"/>
    <cellStyle name="Comma 2 2 9 2 7" xfId="4953" xr:uid="{00000000-0005-0000-0000-000088130000}"/>
    <cellStyle name="Comma 2 2 9 2 7 2" xfId="4954" xr:uid="{00000000-0005-0000-0000-000089130000}"/>
    <cellStyle name="Comma 2 2 9 2 7 2 2" xfId="11079" xr:uid="{BECA2F20-1754-4F2A-B74C-C13F8FAB983B}"/>
    <cellStyle name="Comma 2 2 9 2 7 3" xfId="4955" xr:uid="{00000000-0005-0000-0000-00008A130000}"/>
    <cellStyle name="Comma 2 2 9 2 7 3 2" xfId="11080" xr:uid="{69BEFD36-005C-47D1-895F-35C632D6D2CD}"/>
    <cellStyle name="Comma 2 2 9 2 7 4" xfId="4956" xr:uid="{00000000-0005-0000-0000-00008B130000}"/>
    <cellStyle name="Comma 2 2 9 2 7 5" xfId="11078" xr:uid="{04F014E3-3C7E-44F8-997A-20E89BB0E4C0}"/>
    <cellStyle name="Comma 2 2 9 2 8" xfId="4957" xr:uid="{00000000-0005-0000-0000-00008C130000}"/>
    <cellStyle name="Comma 2 2 9 2 8 2" xfId="4958" xr:uid="{00000000-0005-0000-0000-00008D130000}"/>
    <cellStyle name="Comma 2 2 9 2 8 2 2" xfId="11082" xr:uid="{B03164A5-6A1C-4D52-BC43-470BD3CFF22A}"/>
    <cellStyle name="Comma 2 2 9 2 8 3" xfId="4959" xr:uid="{00000000-0005-0000-0000-00008E130000}"/>
    <cellStyle name="Comma 2 2 9 2 8 3 2" xfId="11083" xr:uid="{3880C7DA-EEA4-4575-91F6-C96C16A6E6E5}"/>
    <cellStyle name="Comma 2 2 9 2 8 4" xfId="4960" xr:uid="{00000000-0005-0000-0000-00008F130000}"/>
    <cellStyle name="Comma 2 2 9 2 8 5" xfId="11081" xr:uid="{4079B260-3479-4AEA-8D3D-3B2FE711A98E}"/>
    <cellStyle name="Comma 2 2 9 2 9" xfId="4961" xr:uid="{00000000-0005-0000-0000-000090130000}"/>
    <cellStyle name="Comma 2 2 9 2 9 2" xfId="4962" xr:uid="{00000000-0005-0000-0000-000091130000}"/>
    <cellStyle name="Comma 2 2 9 2 9 2 2" xfId="11085" xr:uid="{D61F21D8-0E9D-4C87-9685-5AD959E0E339}"/>
    <cellStyle name="Comma 2 2 9 2 9 3" xfId="4963" xr:uid="{00000000-0005-0000-0000-000092130000}"/>
    <cellStyle name="Comma 2 2 9 2 9 4" xfId="11084" xr:uid="{B8D442E3-ABFB-4E65-A027-F1ECD697C7E7}"/>
    <cellStyle name="Comma 2 2 9 3" xfId="4964" xr:uid="{00000000-0005-0000-0000-000093130000}"/>
    <cellStyle name="Comma 2 2 9 3 2" xfId="4965" xr:uid="{00000000-0005-0000-0000-000094130000}"/>
    <cellStyle name="Comma 2 2 9 3 2 2" xfId="11087" xr:uid="{F9F507A8-4AC6-4102-BD25-CC89084C0266}"/>
    <cellStyle name="Comma 2 2 9 3 3" xfId="4966" xr:uid="{00000000-0005-0000-0000-000095130000}"/>
    <cellStyle name="Comma 2 2 9 3 4" xfId="11086" xr:uid="{AA53493A-9994-4670-8141-40A072ECCFC2}"/>
    <cellStyle name="Comma 2 2 9 4" xfId="4967" xr:uid="{00000000-0005-0000-0000-000096130000}"/>
    <cellStyle name="Comma 2 2 9 5" xfId="11059" xr:uid="{9822E250-164A-4ED0-A76F-96EDE7E4DEA9}"/>
    <cellStyle name="Comma 2 20" xfId="4968" xr:uid="{00000000-0005-0000-0000-000097130000}"/>
    <cellStyle name="Comma 2 20 2" xfId="4969" xr:uid="{00000000-0005-0000-0000-000098130000}"/>
    <cellStyle name="Comma 2 20 2 10" xfId="4970" xr:uid="{00000000-0005-0000-0000-000099130000}"/>
    <cellStyle name="Comma 2 20 2 10 2" xfId="11090" xr:uid="{B66C2ACD-A6D2-4E77-ACC5-0394B2459E8D}"/>
    <cellStyle name="Comma 2 20 2 11" xfId="4971" xr:uid="{00000000-0005-0000-0000-00009A130000}"/>
    <cellStyle name="Comma 2 20 2 11 2" xfId="11091" xr:uid="{E0254B4F-500F-4469-83C0-329FFD0BD973}"/>
    <cellStyle name="Comma 2 20 2 12" xfId="4972" xr:uid="{00000000-0005-0000-0000-00009B130000}"/>
    <cellStyle name="Comma 2 20 2 13" xfId="11089" xr:uid="{E24341F8-314C-4DB6-8D6F-42E9C624EB63}"/>
    <cellStyle name="Comma 2 20 2 2" xfId="4973" xr:uid="{00000000-0005-0000-0000-00009C130000}"/>
    <cellStyle name="Comma 2 20 2 2 2" xfId="4974" xr:uid="{00000000-0005-0000-0000-00009D130000}"/>
    <cellStyle name="Comma 2 20 2 2 2 2" xfId="11093" xr:uid="{7FCEF732-154A-4D48-BC3A-CE6CD0ADEDED}"/>
    <cellStyle name="Comma 2 20 2 2 3" xfId="4975" xr:uid="{00000000-0005-0000-0000-00009E130000}"/>
    <cellStyle name="Comma 2 20 2 2 3 2" xfId="11094" xr:uid="{E98E9A78-B50D-477F-A5F9-BEB016E046A2}"/>
    <cellStyle name="Comma 2 20 2 2 4" xfId="4976" xr:uid="{00000000-0005-0000-0000-00009F130000}"/>
    <cellStyle name="Comma 2 20 2 2 5" xfId="11092" xr:uid="{DB99E672-1AFB-4276-901A-627476F7F3DA}"/>
    <cellStyle name="Comma 2 20 2 3" xfId="4977" xr:uid="{00000000-0005-0000-0000-0000A0130000}"/>
    <cellStyle name="Comma 2 20 2 3 2" xfId="4978" xr:uid="{00000000-0005-0000-0000-0000A1130000}"/>
    <cellStyle name="Comma 2 20 2 3 2 2" xfId="11096" xr:uid="{AFDE5788-FCD3-4C8A-B15B-17F4A6953E52}"/>
    <cellStyle name="Comma 2 20 2 3 3" xfId="4979" xr:uid="{00000000-0005-0000-0000-0000A2130000}"/>
    <cellStyle name="Comma 2 20 2 3 3 2" xfId="11097" xr:uid="{062D003A-BFF8-4A91-A817-1E3E23D28485}"/>
    <cellStyle name="Comma 2 20 2 3 4" xfId="4980" xr:uid="{00000000-0005-0000-0000-0000A3130000}"/>
    <cellStyle name="Comma 2 20 2 3 5" xfId="11095" xr:uid="{A732811D-B932-4B8F-8890-50EE8727AD91}"/>
    <cellStyle name="Comma 2 20 2 4" xfId="4981" xr:uid="{00000000-0005-0000-0000-0000A4130000}"/>
    <cellStyle name="Comma 2 20 2 4 2" xfId="4982" xr:uid="{00000000-0005-0000-0000-0000A5130000}"/>
    <cellStyle name="Comma 2 20 2 4 2 2" xfId="11099" xr:uid="{48676C10-6523-4211-B6A5-4EF8BB152AE0}"/>
    <cellStyle name="Comma 2 20 2 4 3" xfId="4983" xr:uid="{00000000-0005-0000-0000-0000A6130000}"/>
    <cellStyle name="Comma 2 20 2 4 3 2" xfId="11100" xr:uid="{437D45DF-65FF-460D-89A3-1DA17D1A0428}"/>
    <cellStyle name="Comma 2 20 2 4 4" xfId="4984" xr:uid="{00000000-0005-0000-0000-0000A7130000}"/>
    <cellStyle name="Comma 2 20 2 4 5" xfId="11098" xr:uid="{4A274429-ABB1-4BB1-B37B-5FFEE8860D8C}"/>
    <cellStyle name="Comma 2 20 2 5" xfId="4985" xr:uid="{00000000-0005-0000-0000-0000A8130000}"/>
    <cellStyle name="Comma 2 20 2 5 2" xfId="4986" xr:uid="{00000000-0005-0000-0000-0000A9130000}"/>
    <cellStyle name="Comma 2 20 2 5 2 2" xfId="11102" xr:uid="{E2F70156-A5B3-4CF5-BC0B-1DAAD5FAF7BC}"/>
    <cellStyle name="Comma 2 20 2 5 3" xfId="4987" xr:uid="{00000000-0005-0000-0000-0000AA130000}"/>
    <cellStyle name="Comma 2 20 2 5 3 2" xfId="11103" xr:uid="{C033E020-CE4E-4B12-B72A-D1654F79BC5D}"/>
    <cellStyle name="Comma 2 20 2 5 4" xfId="4988" xr:uid="{00000000-0005-0000-0000-0000AB130000}"/>
    <cellStyle name="Comma 2 20 2 5 5" xfId="11101" xr:uid="{B669D9CE-84AB-4B0E-B20E-8D747B310278}"/>
    <cellStyle name="Comma 2 20 2 6" xfId="4989" xr:uid="{00000000-0005-0000-0000-0000AC130000}"/>
    <cellStyle name="Comma 2 20 2 6 2" xfId="4990" xr:uid="{00000000-0005-0000-0000-0000AD130000}"/>
    <cellStyle name="Comma 2 20 2 6 2 2" xfId="11105" xr:uid="{7E359608-A7A3-4423-BFCA-73C101204B3D}"/>
    <cellStyle name="Comma 2 20 2 6 3" xfId="4991" xr:uid="{00000000-0005-0000-0000-0000AE130000}"/>
    <cellStyle name="Comma 2 20 2 6 3 2" xfId="11106" xr:uid="{0145F3F4-FF7C-49E8-8FB1-287A1CD98910}"/>
    <cellStyle name="Comma 2 20 2 6 4" xfId="4992" xr:uid="{00000000-0005-0000-0000-0000AF130000}"/>
    <cellStyle name="Comma 2 20 2 6 5" xfId="11104" xr:uid="{0BF57D3F-71C7-4136-83BE-23765FC317AA}"/>
    <cellStyle name="Comma 2 20 2 7" xfId="4993" xr:uid="{00000000-0005-0000-0000-0000B0130000}"/>
    <cellStyle name="Comma 2 20 2 7 2" xfId="4994" xr:uid="{00000000-0005-0000-0000-0000B1130000}"/>
    <cellStyle name="Comma 2 20 2 7 2 2" xfId="11108" xr:uid="{4854D317-00E9-456E-8E9E-2639379B0A1C}"/>
    <cellStyle name="Comma 2 20 2 7 3" xfId="4995" xr:uid="{00000000-0005-0000-0000-0000B2130000}"/>
    <cellStyle name="Comma 2 20 2 7 3 2" xfId="11109" xr:uid="{D056F47B-47AF-4DB6-B5E6-FF1EB8FACEF9}"/>
    <cellStyle name="Comma 2 20 2 7 4" xfId="4996" xr:uid="{00000000-0005-0000-0000-0000B3130000}"/>
    <cellStyle name="Comma 2 20 2 7 5" xfId="11107" xr:uid="{6A3783C2-0360-4FC8-B4ED-A36165329E4B}"/>
    <cellStyle name="Comma 2 20 2 8" xfId="4997" xr:uid="{00000000-0005-0000-0000-0000B4130000}"/>
    <cellStyle name="Comma 2 20 2 8 2" xfId="4998" xr:uid="{00000000-0005-0000-0000-0000B5130000}"/>
    <cellStyle name="Comma 2 20 2 8 2 2" xfId="11111" xr:uid="{E81FF109-4FC2-4802-85EE-F89B55EC3E20}"/>
    <cellStyle name="Comma 2 20 2 8 3" xfId="4999" xr:uid="{00000000-0005-0000-0000-0000B6130000}"/>
    <cellStyle name="Comma 2 20 2 8 3 2" xfId="11112" xr:uid="{F74E999D-963F-44E4-8D02-789FFEA2DD95}"/>
    <cellStyle name="Comma 2 20 2 8 4" xfId="5000" xr:uid="{00000000-0005-0000-0000-0000B7130000}"/>
    <cellStyle name="Comma 2 20 2 8 5" xfId="11110" xr:uid="{B7B1D447-4061-44A0-A5C9-8DBA91BAA26B}"/>
    <cellStyle name="Comma 2 20 2 9" xfId="5001" xr:uid="{00000000-0005-0000-0000-0000B8130000}"/>
    <cellStyle name="Comma 2 20 2 9 2" xfId="5002" xr:uid="{00000000-0005-0000-0000-0000B9130000}"/>
    <cellStyle name="Comma 2 20 2 9 2 2" xfId="11114" xr:uid="{B06CC570-FAA9-45D6-A97C-CD0A182A0B7A}"/>
    <cellStyle name="Comma 2 20 2 9 3" xfId="5003" xr:uid="{00000000-0005-0000-0000-0000BA130000}"/>
    <cellStyle name="Comma 2 20 2 9 4" xfId="11113" xr:uid="{2D9BAB7D-E361-4DA6-881B-9F17EA517988}"/>
    <cellStyle name="Comma 2 20 3" xfId="5004" xr:uid="{00000000-0005-0000-0000-0000BB130000}"/>
    <cellStyle name="Comma 2 20 3 2" xfId="5005" xr:uid="{00000000-0005-0000-0000-0000BC130000}"/>
    <cellStyle name="Comma 2 20 3 2 2" xfId="11116" xr:uid="{6597C20E-4CB5-4649-A673-DAC88307BD31}"/>
    <cellStyle name="Comma 2 20 3 3" xfId="5006" xr:uid="{00000000-0005-0000-0000-0000BD130000}"/>
    <cellStyle name="Comma 2 20 3 4" xfId="11115" xr:uid="{D195105C-ED60-4D0D-B336-4B3CFC859ED3}"/>
    <cellStyle name="Comma 2 20 4" xfId="5007" xr:uid="{00000000-0005-0000-0000-0000BE130000}"/>
    <cellStyle name="Comma 2 20 5" xfId="11088" xr:uid="{D1DFA99F-3CF8-4634-B351-F93B4BAA3B0E}"/>
    <cellStyle name="Comma 2 21" xfId="5008" xr:uid="{00000000-0005-0000-0000-0000BF130000}"/>
    <cellStyle name="Comma 2 21 2" xfId="5009" xr:uid="{00000000-0005-0000-0000-0000C0130000}"/>
    <cellStyle name="Comma 2 21 2 10" xfId="5010" xr:uid="{00000000-0005-0000-0000-0000C1130000}"/>
    <cellStyle name="Comma 2 21 2 10 2" xfId="11119" xr:uid="{231FA62D-2E0F-49CB-BD66-91A99DAE486A}"/>
    <cellStyle name="Comma 2 21 2 11" xfId="5011" xr:uid="{00000000-0005-0000-0000-0000C2130000}"/>
    <cellStyle name="Comma 2 21 2 11 2" xfId="11120" xr:uid="{205FF75F-F004-40DF-AA6A-1E05E1AD7A5E}"/>
    <cellStyle name="Comma 2 21 2 12" xfId="5012" xr:uid="{00000000-0005-0000-0000-0000C3130000}"/>
    <cellStyle name="Comma 2 21 2 13" xfId="11118" xr:uid="{4ACBAF27-96AE-4191-9938-E6D1963D662A}"/>
    <cellStyle name="Comma 2 21 2 2" xfId="5013" xr:uid="{00000000-0005-0000-0000-0000C4130000}"/>
    <cellStyle name="Comma 2 21 2 2 2" xfId="5014" xr:uid="{00000000-0005-0000-0000-0000C5130000}"/>
    <cellStyle name="Comma 2 21 2 2 2 2" xfId="11122" xr:uid="{284309F6-8908-4C33-A0FB-C7359291DBE0}"/>
    <cellStyle name="Comma 2 21 2 2 3" xfId="5015" xr:uid="{00000000-0005-0000-0000-0000C6130000}"/>
    <cellStyle name="Comma 2 21 2 2 3 2" xfId="11123" xr:uid="{84F14860-3D6E-4DDE-B70A-5DC80F0D3B25}"/>
    <cellStyle name="Comma 2 21 2 2 4" xfId="5016" xr:uid="{00000000-0005-0000-0000-0000C7130000}"/>
    <cellStyle name="Comma 2 21 2 2 5" xfId="11121" xr:uid="{C077A8E1-5DCB-4195-892E-6408A7CBD5F6}"/>
    <cellStyle name="Comma 2 21 2 3" xfId="5017" xr:uid="{00000000-0005-0000-0000-0000C8130000}"/>
    <cellStyle name="Comma 2 21 2 3 2" xfId="5018" xr:uid="{00000000-0005-0000-0000-0000C9130000}"/>
    <cellStyle name="Comma 2 21 2 3 2 2" xfId="11125" xr:uid="{0FA095D1-1A1C-4323-91FE-56EAD417BB74}"/>
    <cellStyle name="Comma 2 21 2 3 3" xfId="5019" xr:uid="{00000000-0005-0000-0000-0000CA130000}"/>
    <cellStyle name="Comma 2 21 2 3 3 2" xfId="11126" xr:uid="{2D09F6A0-CE88-4B05-8D06-78E4507AF20E}"/>
    <cellStyle name="Comma 2 21 2 3 4" xfId="5020" xr:uid="{00000000-0005-0000-0000-0000CB130000}"/>
    <cellStyle name="Comma 2 21 2 3 5" xfId="11124" xr:uid="{377DF147-22C4-410E-9C0E-20576ED9C479}"/>
    <cellStyle name="Comma 2 21 2 4" xfId="5021" xr:uid="{00000000-0005-0000-0000-0000CC130000}"/>
    <cellStyle name="Comma 2 21 2 4 2" xfId="5022" xr:uid="{00000000-0005-0000-0000-0000CD130000}"/>
    <cellStyle name="Comma 2 21 2 4 2 2" xfId="11128" xr:uid="{0058D276-37C7-49D9-8D3E-E3AA86F11111}"/>
    <cellStyle name="Comma 2 21 2 4 3" xfId="5023" xr:uid="{00000000-0005-0000-0000-0000CE130000}"/>
    <cellStyle name="Comma 2 21 2 4 3 2" xfId="11129" xr:uid="{B093ABB0-59ED-40CF-9178-1AAE5AD7C649}"/>
    <cellStyle name="Comma 2 21 2 4 4" xfId="5024" xr:uid="{00000000-0005-0000-0000-0000CF130000}"/>
    <cellStyle name="Comma 2 21 2 4 5" xfId="11127" xr:uid="{A0FD8060-A6B6-4004-89AB-919417888CE4}"/>
    <cellStyle name="Comma 2 21 2 5" xfId="5025" xr:uid="{00000000-0005-0000-0000-0000D0130000}"/>
    <cellStyle name="Comma 2 21 2 5 2" xfId="5026" xr:uid="{00000000-0005-0000-0000-0000D1130000}"/>
    <cellStyle name="Comma 2 21 2 5 2 2" xfId="11131" xr:uid="{AF0F9784-05C5-4E1D-AEF5-1C034B84307D}"/>
    <cellStyle name="Comma 2 21 2 5 3" xfId="5027" xr:uid="{00000000-0005-0000-0000-0000D2130000}"/>
    <cellStyle name="Comma 2 21 2 5 3 2" xfId="11132" xr:uid="{E7E8098D-53FA-4A3B-963A-76B373AB92EA}"/>
    <cellStyle name="Comma 2 21 2 5 4" xfId="5028" xr:uid="{00000000-0005-0000-0000-0000D3130000}"/>
    <cellStyle name="Comma 2 21 2 5 5" xfId="11130" xr:uid="{7B43F247-371D-4D9A-84C8-C7C0C775C549}"/>
    <cellStyle name="Comma 2 21 2 6" xfId="5029" xr:uid="{00000000-0005-0000-0000-0000D4130000}"/>
    <cellStyle name="Comma 2 21 2 6 2" xfId="5030" xr:uid="{00000000-0005-0000-0000-0000D5130000}"/>
    <cellStyle name="Comma 2 21 2 6 2 2" xfId="11134" xr:uid="{8883474D-9315-4DEC-B12C-19F54B835FB7}"/>
    <cellStyle name="Comma 2 21 2 6 3" xfId="5031" xr:uid="{00000000-0005-0000-0000-0000D6130000}"/>
    <cellStyle name="Comma 2 21 2 6 3 2" xfId="11135" xr:uid="{7E259E8B-CE1C-48DB-BE79-1CE94144C262}"/>
    <cellStyle name="Comma 2 21 2 6 4" xfId="5032" xr:uid="{00000000-0005-0000-0000-0000D7130000}"/>
    <cellStyle name="Comma 2 21 2 6 5" xfId="11133" xr:uid="{8041EB41-9F5F-4F9D-A7EF-9B8E9346E40F}"/>
    <cellStyle name="Comma 2 21 2 7" xfId="5033" xr:uid="{00000000-0005-0000-0000-0000D8130000}"/>
    <cellStyle name="Comma 2 21 2 7 2" xfId="5034" xr:uid="{00000000-0005-0000-0000-0000D9130000}"/>
    <cellStyle name="Comma 2 21 2 7 2 2" xfId="11137" xr:uid="{FE6F15F9-F928-49F4-BEF7-39B7B1815066}"/>
    <cellStyle name="Comma 2 21 2 7 3" xfId="5035" xr:uid="{00000000-0005-0000-0000-0000DA130000}"/>
    <cellStyle name="Comma 2 21 2 7 3 2" xfId="11138" xr:uid="{97D8F3DD-117C-44FD-8784-C474E7887F42}"/>
    <cellStyle name="Comma 2 21 2 7 4" xfId="5036" xr:uid="{00000000-0005-0000-0000-0000DB130000}"/>
    <cellStyle name="Comma 2 21 2 7 5" xfId="11136" xr:uid="{FD7F960A-134F-4E34-BD7B-7D97576A6582}"/>
    <cellStyle name="Comma 2 21 2 8" xfId="5037" xr:uid="{00000000-0005-0000-0000-0000DC130000}"/>
    <cellStyle name="Comma 2 21 2 8 2" xfId="5038" xr:uid="{00000000-0005-0000-0000-0000DD130000}"/>
    <cellStyle name="Comma 2 21 2 8 2 2" xfId="11140" xr:uid="{48345C57-3699-4238-AF7C-59BE21761B18}"/>
    <cellStyle name="Comma 2 21 2 8 3" xfId="5039" xr:uid="{00000000-0005-0000-0000-0000DE130000}"/>
    <cellStyle name="Comma 2 21 2 8 3 2" xfId="11141" xr:uid="{92E3C1DB-4D32-4CAA-AFC9-DB7A5F7FD85E}"/>
    <cellStyle name="Comma 2 21 2 8 4" xfId="5040" xr:uid="{00000000-0005-0000-0000-0000DF130000}"/>
    <cellStyle name="Comma 2 21 2 8 5" xfId="11139" xr:uid="{2194A545-95B1-432C-9BCE-BAB541B6E8AF}"/>
    <cellStyle name="Comma 2 21 2 9" xfId="5041" xr:uid="{00000000-0005-0000-0000-0000E0130000}"/>
    <cellStyle name="Comma 2 21 2 9 2" xfId="5042" xr:uid="{00000000-0005-0000-0000-0000E1130000}"/>
    <cellStyle name="Comma 2 21 2 9 2 2" xfId="11143" xr:uid="{872296CA-5ADD-45F2-B489-D2059445F854}"/>
    <cellStyle name="Comma 2 21 2 9 3" xfId="5043" xr:uid="{00000000-0005-0000-0000-0000E2130000}"/>
    <cellStyle name="Comma 2 21 2 9 4" xfId="11142" xr:uid="{D2B120AB-BDAE-4031-A4F7-9860A57FFD76}"/>
    <cellStyle name="Comma 2 21 3" xfId="5044" xr:uid="{00000000-0005-0000-0000-0000E3130000}"/>
    <cellStyle name="Comma 2 21 3 2" xfId="5045" xr:uid="{00000000-0005-0000-0000-0000E4130000}"/>
    <cellStyle name="Comma 2 21 3 2 2" xfId="11145" xr:uid="{96A8B098-8292-471A-801B-9ECCF011FF94}"/>
    <cellStyle name="Comma 2 21 3 3" xfId="5046" xr:uid="{00000000-0005-0000-0000-0000E5130000}"/>
    <cellStyle name="Comma 2 21 3 4" xfId="11144" xr:uid="{8669A4F0-27DF-430C-AD3B-5BA55C3A3EC3}"/>
    <cellStyle name="Comma 2 21 4" xfId="5047" xr:uid="{00000000-0005-0000-0000-0000E6130000}"/>
    <cellStyle name="Comma 2 21 5" xfId="11117" xr:uid="{FBAEB863-47BD-40F2-8667-8BF0F04D6C37}"/>
    <cellStyle name="Comma 2 22" xfId="5048" xr:uid="{00000000-0005-0000-0000-0000E7130000}"/>
    <cellStyle name="Comma 2 22 2" xfId="5049" xr:uid="{00000000-0005-0000-0000-0000E8130000}"/>
    <cellStyle name="Comma 2 22 2 10" xfId="5050" xr:uid="{00000000-0005-0000-0000-0000E9130000}"/>
    <cellStyle name="Comma 2 22 2 10 2" xfId="11148" xr:uid="{078C96F9-814D-4FE4-818F-EE1CEBD3E921}"/>
    <cellStyle name="Comma 2 22 2 11" xfId="5051" xr:uid="{00000000-0005-0000-0000-0000EA130000}"/>
    <cellStyle name="Comma 2 22 2 11 2" xfId="11149" xr:uid="{5C868204-1BB7-49BA-9E0F-71923B658868}"/>
    <cellStyle name="Comma 2 22 2 12" xfId="5052" xr:uid="{00000000-0005-0000-0000-0000EB130000}"/>
    <cellStyle name="Comma 2 22 2 13" xfId="11147" xr:uid="{C0CB3D4A-636C-4A7A-AA4C-78AAE23362BD}"/>
    <cellStyle name="Comma 2 22 2 2" xfId="5053" xr:uid="{00000000-0005-0000-0000-0000EC130000}"/>
    <cellStyle name="Comma 2 22 2 2 2" xfId="5054" xr:uid="{00000000-0005-0000-0000-0000ED130000}"/>
    <cellStyle name="Comma 2 22 2 2 2 2" xfId="11151" xr:uid="{E91F6874-EF30-420B-A34D-F04E333A1D0A}"/>
    <cellStyle name="Comma 2 22 2 2 3" xfId="5055" xr:uid="{00000000-0005-0000-0000-0000EE130000}"/>
    <cellStyle name="Comma 2 22 2 2 3 2" xfId="11152" xr:uid="{79C1CE6E-13D6-409C-953E-1E5385B1E312}"/>
    <cellStyle name="Comma 2 22 2 2 4" xfId="5056" xr:uid="{00000000-0005-0000-0000-0000EF130000}"/>
    <cellStyle name="Comma 2 22 2 2 5" xfId="11150" xr:uid="{B100DDE9-B576-47A5-B21E-300EDAB968D2}"/>
    <cellStyle name="Comma 2 22 2 3" xfId="5057" xr:uid="{00000000-0005-0000-0000-0000F0130000}"/>
    <cellStyle name="Comma 2 22 2 3 2" xfId="5058" xr:uid="{00000000-0005-0000-0000-0000F1130000}"/>
    <cellStyle name="Comma 2 22 2 3 2 2" xfId="11154" xr:uid="{D9ED2055-B1AF-4414-9EDC-9A22A98E32FD}"/>
    <cellStyle name="Comma 2 22 2 3 3" xfId="5059" xr:uid="{00000000-0005-0000-0000-0000F2130000}"/>
    <cellStyle name="Comma 2 22 2 3 3 2" xfId="11155" xr:uid="{3FAC7B52-7857-4024-969F-A4082B4CA95C}"/>
    <cellStyle name="Comma 2 22 2 3 4" xfId="5060" xr:uid="{00000000-0005-0000-0000-0000F3130000}"/>
    <cellStyle name="Comma 2 22 2 3 5" xfId="11153" xr:uid="{14549BB7-16D0-449E-B713-AD2CA89FBEA6}"/>
    <cellStyle name="Comma 2 22 2 4" xfId="5061" xr:uid="{00000000-0005-0000-0000-0000F4130000}"/>
    <cellStyle name="Comma 2 22 2 4 2" xfId="5062" xr:uid="{00000000-0005-0000-0000-0000F5130000}"/>
    <cellStyle name="Comma 2 22 2 4 2 2" xfId="11157" xr:uid="{C67506AD-2F8F-4F67-9563-50573FFFB3E2}"/>
    <cellStyle name="Comma 2 22 2 4 3" xfId="5063" xr:uid="{00000000-0005-0000-0000-0000F6130000}"/>
    <cellStyle name="Comma 2 22 2 4 3 2" xfId="11158" xr:uid="{BF0155D0-A8C3-4C92-805F-20A8B15B1748}"/>
    <cellStyle name="Comma 2 22 2 4 4" xfId="5064" xr:uid="{00000000-0005-0000-0000-0000F7130000}"/>
    <cellStyle name="Comma 2 22 2 4 5" xfId="11156" xr:uid="{AAF39879-40ED-4F0B-A904-B8BCD0E8DED6}"/>
    <cellStyle name="Comma 2 22 2 5" xfId="5065" xr:uid="{00000000-0005-0000-0000-0000F8130000}"/>
    <cellStyle name="Comma 2 22 2 5 2" xfId="5066" xr:uid="{00000000-0005-0000-0000-0000F9130000}"/>
    <cellStyle name="Comma 2 22 2 5 2 2" xfId="11160" xr:uid="{F40504B2-BC38-42A6-8DCE-951F235B7082}"/>
    <cellStyle name="Comma 2 22 2 5 3" xfId="5067" xr:uid="{00000000-0005-0000-0000-0000FA130000}"/>
    <cellStyle name="Comma 2 22 2 5 3 2" xfId="11161" xr:uid="{A2DC6DF3-9C64-4F50-A870-02CA9E5BFD1E}"/>
    <cellStyle name="Comma 2 22 2 5 4" xfId="5068" xr:uid="{00000000-0005-0000-0000-0000FB130000}"/>
    <cellStyle name="Comma 2 22 2 5 5" xfId="11159" xr:uid="{0AFFE907-F178-4DA2-A403-81D8FF02EA76}"/>
    <cellStyle name="Comma 2 22 2 6" xfId="5069" xr:uid="{00000000-0005-0000-0000-0000FC130000}"/>
    <cellStyle name="Comma 2 22 2 6 2" xfId="5070" xr:uid="{00000000-0005-0000-0000-0000FD130000}"/>
    <cellStyle name="Comma 2 22 2 6 2 2" xfId="11163" xr:uid="{A73860FC-4C7F-47A0-AEE9-C7EF109D7B50}"/>
    <cellStyle name="Comma 2 22 2 6 3" xfId="5071" xr:uid="{00000000-0005-0000-0000-0000FE130000}"/>
    <cellStyle name="Comma 2 22 2 6 3 2" xfId="11164" xr:uid="{62DE0B6F-5293-4EC6-AD4C-554391D40916}"/>
    <cellStyle name="Comma 2 22 2 6 4" xfId="5072" xr:uid="{00000000-0005-0000-0000-0000FF130000}"/>
    <cellStyle name="Comma 2 22 2 6 5" xfId="11162" xr:uid="{EBFC8FA3-95C8-4E57-8149-B4583A600912}"/>
    <cellStyle name="Comma 2 22 2 7" xfId="5073" xr:uid="{00000000-0005-0000-0000-000000140000}"/>
    <cellStyle name="Comma 2 22 2 7 2" xfId="5074" xr:uid="{00000000-0005-0000-0000-000001140000}"/>
    <cellStyle name="Comma 2 22 2 7 2 2" xfId="11166" xr:uid="{EB8D9EBA-5B42-4C5B-9EB9-6E7CEDFBF025}"/>
    <cellStyle name="Comma 2 22 2 7 3" xfId="5075" xr:uid="{00000000-0005-0000-0000-000002140000}"/>
    <cellStyle name="Comma 2 22 2 7 3 2" xfId="11167" xr:uid="{72801039-B9FE-49DB-BF4C-50FDFFACC4E1}"/>
    <cellStyle name="Comma 2 22 2 7 4" xfId="5076" xr:uid="{00000000-0005-0000-0000-000003140000}"/>
    <cellStyle name="Comma 2 22 2 7 5" xfId="11165" xr:uid="{D6574BC3-E978-43DA-BD87-D15C7410E7C8}"/>
    <cellStyle name="Comma 2 22 2 8" xfId="5077" xr:uid="{00000000-0005-0000-0000-000004140000}"/>
    <cellStyle name="Comma 2 22 2 8 2" xfId="5078" xr:uid="{00000000-0005-0000-0000-000005140000}"/>
    <cellStyle name="Comma 2 22 2 8 2 2" xfId="11169" xr:uid="{469F1A26-4C32-4CC0-B245-A0214D23A969}"/>
    <cellStyle name="Comma 2 22 2 8 3" xfId="5079" xr:uid="{00000000-0005-0000-0000-000006140000}"/>
    <cellStyle name="Comma 2 22 2 8 3 2" xfId="11170" xr:uid="{CAA5BC72-1523-4926-B84A-A43EC9D5E45A}"/>
    <cellStyle name="Comma 2 22 2 8 4" xfId="5080" xr:uid="{00000000-0005-0000-0000-000007140000}"/>
    <cellStyle name="Comma 2 22 2 8 5" xfId="11168" xr:uid="{5336EBBB-F0D1-4617-B728-3D1A3956D286}"/>
    <cellStyle name="Comma 2 22 2 9" xfId="5081" xr:uid="{00000000-0005-0000-0000-000008140000}"/>
    <cellStyle name="Comma 2 22 2 9 2" xfId="5082" xr:uid="{00000000-0005-0000-0000-000009140000}"/>
    <cellStyle name="Comma 2 22 2 9 2 2" xfId="11172" xr:uid="{C0391BD8-DC17-4263-9B76-F2A6D2A953F4}"/>
    <cellStyle name="Comma 2 22 2 9 3" xfId="5083" xr:uid="{00000000-0005-0000-0000-00000A140000}"/>
    <cellStyle name="Comma 2 22 2 9 4" xfId="11171" xr:uid="{FCB31B52-8575-40BC-9507-4779586C7A14}"/>
    <cellStyle name="Comma 2 22 3" xfId="5084" xr:uid="{00000000-0005-0000-0000-00000B140000}"/>
    <cellStyle name="Comma 2 22 3 2" xfId="5085" xr:uid="{00000000-0005-0000-0000-00000C140000}"/>
    <cellStyle name="Comma 2 22 3 2 2" xfId="11174" xr:uid="{4E9BBBE1-B561-498E-AF2D-114553D3F54D}"/>
    <cellStyle name="Comma 2 22 3 3" xfId="5086" xr:uid="{00000000-0005-0000-0000-00000D140000}"/>
    <cellStyle name="Comma 2 22 3 4" xfId="11173" xr:uid="{5F4A335F-81E3-4A18-BA36-95F4A75A6B81}"/>
    <cellStyle name="Comma 2 22 4" xfId="5087" xr:uid="{00000000-0005-0000-0000-00000E140000}"/>
    <cellStyle name="Comma 2 22 5" xfId="11146" xr:uid="{2A8D0F31-827C-4C8E-8CA8-A1A678D402E0}"/>
    <cellStyle name="Comma 2 23" xfId="5088" xr:uid="{00000000-0005-0000-0000-00000F140000}"/>
    <cellStyle name="Comma 2 23 10" xfId="5089" xr:uid="{00000000-0005-0000-0000-000010140000}"/>
    <cellStyle name="Comma 2 23 10 2" xfId="5090" xr:uid="{00000000-0005-0000-0000-000011140000}"/>
    <cellStyle name="Comma 2 23 10 2 2" xfId="11177" xr:uid="{DA2FB29D-23E6-49D6-BD97-1C70CDA98010}"/>
    <cellStyle name="Comma 2 23 10 3" xfId="5091" xr:uid="{00000000-0005-0000-0000-000012140000}"/>
    <cellStyle name="Comma 2 23 10 4" xfId="11176" xr:uid="{35257E95-5C35-45C4-AB4F-159B3E39AF26}"/>
    <cellStyle name="Comma 2 23 11" xfId="5092" xr:uid="{00000000-0005-0000-0000-000013140000}"/>
    <cellStyle name="Comma 2 23 11 2" xfId="11178" xr:uid="{F7CD9068-1D93-4CA8-B002-0A60E576277B}"/>
    <cellStyle name="Comma 2 23 12" xfId="5093" xr:uid="{00000000-0005-0000-0000-000014140000}"/>
    <cellStyle name="Comma 2 23 12 2" xfId="11179" xr:uid="{0654136E-841A-4FA6-9780-922B75E9C747}"/>
    <cellStyle name="Comma 2 23 13" xfId="5094" xr:uid="{00000000-0005-0000-0000-000015140000}"/>
    <cellStyle name="Comma 2 23 14" xfId="11175" xr:uid="{F89E7AB0-7CCF-45A0-B557-29BD7F3031C7}"/>
    <cellStyle name="Comma 2 23 2" xfId="5095" xr:uid="{00000000-0005-0000-0000-000016140000}"/>
    <cellStyle name="Comma 2 23 2 2" xfId="5096" xr:uid="{00000000-0005-0000-0000-000017140000}"/>
    <cellStyle name="Comma 2 23 2 2 2" xfId="11181" xr:uid="{8F39C541-BE9C-4CD6-A0E7-59A085B241BD}"/>
    <cellStyle name="Comma 2 23 2 3" xfId="5097" xr:uid="{00000000-0005-0000-0000-000018140000}"/>
    <cellStyle name="Comma 2 23 2 3 2" xfId="11182" xr:uid="{ED293C6B-9B65-473A-BC81-BF5FE49A63E5}"/>
    <cellStyle name="Comma 2 23 2 4" xfId="5098" xr:uid="{00000000-0005-0000-0000-000019140000}"/>
    <cellStyle name="Comma 2 23 2 5" xfId="11180" xr:uid="{486C9D92-B43B-4B14-8837-375AB550321B}"/>
    <cellStyle name="Comma 2 23 3" xfId="5099" xr:uid="{00000000-0005-0000-0000-00001A140000}"/>
    <cellStyle name="Comma 2 23 3 2" xfId="5100" xr:uid="{00000000-0005-0000-0000-00001B140000}"/>
    <cellStyle name="Comma 2 23 3 2 2" xfId="11184" xr:uid="{C8FFB98E-9D3E-4696-BC1C-5461235FE21D}"/>
    <cellStyle name="Comma 2 23 3 3" xfId="5101" xr:uid="{00000000-0005-0000-0000-00001C140000}"/>
    <cellStyle name="Comma 2 23 3 3 2" xfId="11185" xr:uid="{DE5CBC54-ABCB-4E7E-876D-7261C8E2014D}"/>
    <cellStyle name="Comma 2 23 3 4" xfId="5102" xr:uid="{00000000-0005-0000-0000-00001D140000}"/>
    <cellStyle name="Comma 2 23 3 5" xfId="11183" xr:uid="{760D8604-94D9-486B-B8B8-B4AFCECE6CB4}"/>
    <cellStyle name="Comma 2 23 4" xfId="5103" xr:uid="{00000000-0005-0000-0000-00001E140000}"/>
    <cellStyle name="Comma 2 23 4 2" xfId="5104" xr:uid="{00000000-0005-0000-0000-00001F140000}"/>
    <cellStyle name="Comma 2 23 4 2 2" xfId="11187" xr:uid="{AD8A2AAF-797F-486D-B4F7-C8834AFCEFE8}"/>
    <cellStyle name="Comma 2 23 4 3" xfId="5105" xr:uid="{00000000-0005-0000-0000-000020140000}"/>
    <cellStyle name="Comma 2 23 4 3 2" xfId="11188" xr:uid="{30F671BD-60E9-4A67-A5F4-2DA8116F45B4}"/>
    <cellStyle name="Comma 2 23 4 4" xfId="5106" xr:uid="{00000000-0005-0000-0000-000021140000}"/>
    <cellStyle name="Comma 2 23 4 5" xfId="11186" xr:uid="{4800909F-F774-469D-8454-FD5ECD763174}"/>
    <cellStyle name="Comma 2 23 5" xfId="5107" xr:uid="{00000000-0005-0000-0000-000022140000}"/>
    <cellStyle name="Comma 2 23 5 2" xfId="5108" xr:uid="{00000000-0005-0000-0000-000023140000}"/>
    <cellStyle name="Comma 2 23 5 2 2" xfId="11190" xr:uid="{09685EF8-63BC-470D-B7F1-469CB11A0145}"/>
    <cellStyle name="Comma 2 23 5 3" xfId="5109" xr:uid="{00000000-0005-0000-0000-000024140000}"/>
    <cellStyle name="Comma 2 23 5 3 2" xfId="11191" xr:uid="{79A70C8B-E522-4670-BA00-A348204C1C30}"/>
    <cellStyle name="Comma 2 23 5 4" xfId="5110" xr:uid="{00000000-0005-0000-0000-000025140000}"/>
    <cellStyle name="Comma 2 23 5 5" xfId="11189" xr:uid="{14BC10E5-9B4A-49DA-B901-8FB3F2743B5F}"/>
    <cellStyle name="Comma 2 23 6" xfId="5111" xr:uid="{00000000-0005-0000-0000-000026140000}"/>
    <cellStyle name="Comma 2 23 6 2" xfId="5112" xr:uid="{00000000-0005-0000-0000-000027140000}"/>
    <cellStyle name="Comma 2 23 6 2 2" xfId="11193" xr:uid="{98EB4ABA-74D7-4C70-8779-0849C185EDED}"/>
    <cellStyle name="Comma 2 23 6 3" xfId="5113" xr:uid="{00000000-0005-0000-0000-000028140000}"/>
    <cellStyle name="Comma 2 23 6 3 2" xfId="11194" xr:uid="{BD331920-A161-46F4-9A66-2D58E54F0956}"/>
    <cellStyle name="Comma 2 23 6 4" xfId="5114" xr:uid="{00000000-0005-0000-0000-000029140000}"/>
    <cellStyle name="Comma 2 23 6 5" xfId="11192" xr:uid="{C74EEE9C-7C18-4ECF-B205-158EAC531FE3}"/>
    <cellStyle name="Comma 2 23 7" xfId="5115" xr:uid="{00000000-0005-0000-0000-00002A140000}"/>
    <cellStyle name="Comma 2 23 7 2" xfId="5116" xr:uid="{00000000-0005-0000-0000-00002B140000}"/>
    <cellStyle name="Comma 2 23 7 2 2" xfId="11196" xr:uid="{B4416CB6-8D88-4673-AB51-BA6FFCC6095C}"/>
    <cellStyle name="Comma 2 23 7 3" xfId="5117" xr:uid="{00000000-0005-0000-0000-00002C140000}"/>
    <cellStyle name="Comma 2 23 7 3 2" xfId="11197" xr:uid="{9D26C56A-8AAE-46FF-935C-8FCD73ADE74C}"/>
    <cellStyle name="Comma 2 23 7 4" xfId="5118" xr:uid="{00000000-0005-0000-0000-00002D140000}"/>
    <cellStyle name="Comma 2 23 7 5" xfId="11195" xr:uid="{47D05F23-6C9F-42F6-A4B5-83E4BC141C34}"/>
    <cellStyle name="Comma 2 23 8" xfId="5119" xr:uid="{00000000-0005-0000-0000-00002E140000}"/>
    <cellStyle name="Comma 2 23 8 2" xfId="5120" xr:uid="{00000000-0005-0000-0000-00002F140000}"/>
    <cellStyle name="Comma 2 23 8 2 2" xfId="11199" xr:uid="{195FE8D5-FCFC-4566-A0EF-D1A53091CD1D}"/>
    <cellStyle name="Comma 2 23 8 3" xfId="5121" xr:uid="{00000000-0005-0000-0000-000030140000}"/>
    <cellStyle name="Comma 2 23 8 3 2" xfId="11200" xr:uid="{AB1FB816-13E9-4C2F-8F2C-583AEDB796CE}"/>
    <cellStyle name="Comma 2 23 8 4" xfId="5122" xr:uid="{00000000-0005-0000-0000-000031140000}"/>
    <cellStyle name="Comma 2 23 8 5" xfId="11198" xr:uid="{1256B097-E4C5-4321-99C6-52A5CB69AFA5}"/>
    <cellStyle name="Comma 2 23 9" xfId="5123" xr:uid="{00000000-0005-0000-0000-000032140000}"/>
    <cellStyle name="Comma 2 23 9 2" xfId="5124" xr:uid="{00000000-0005-0000-0000-000033140000}"/>
    <cellStyle name="Comma 2 23 9 2 2" xfId="11202" xr:uid="{1730D8A2-4393-4C8C-9EBB-1153AA771083}"/>
    <cellStyle name="Comma 2 23 9 3" xfId="5125" xr:uid="{00000000-0005-0000-0000-000034140000}"/>
    <cellStyle name="Comma 2 23 9 3 2" xfId="11203" xr:uid="{E6B5CEB7-A8E3-41B3-B07C-647CCD17203A}"/>
    <cellStyle name="Comma 2 23 9 4" xfId="5126" xr:uid="{00000000-0005-0000-0000-000035140000}"/>
    <cellStyle name="Comma 2 23 9 5" xfId="11201" xr:uid="{1F14967A-E4C4-4F0E-A4A3-DB580E23F001}"/>
    <cellStyle name="Comma 2 24" xfId="5127" xr:uid="{00000000-0005-0000-0000-000036140000}"/>
    <cellStyle name="Comma 2 24 10" xfId="5128" xr:uid="{00000000-0005-0000-0000-000037140000}"/>
    <cellStyle name="Comma 2 24 10 2" xfId="11205" xr:uid="{93F148EE-ABB2-4E49-9C9E-157D5EEB8495}"/>
    <cellStyle name="Comma 2 24 11" xfId="5129" xr:uid="{00000000-0005-0000-0000-000038140000}"/>
    <cellStyle name="Comma 2 24 11 2" xfId="11206" xr:uid="{7A72AB72-EEC2-4D0D-BE4A-9B986FD8C4A7}"/>
    <cellStyle name="Comma 2 24 12" xfId="5130" xr:uid="{00000000-0005-0000-0000-000039140000}"/>
    <cellStyle name="Comma 2 24 13" xfId="11204" xr:uid="{FDE83781-9A8B-4C19-B57F-626F70B2997B}"/>
    <cellStyle name="Comma 2 24 2" xfId="5131" xr:uid="{00000000-0005-0000-0000-00003A140000}"/>
    <cellStyle name="Comma 2 24 2 2" xfId="5132" xr:uid="{00000000-0005-0000-0000-00003B140000}"/>
    <cellStyle name="Comma 2 24 2 2 2" xfId="11208" xr:uid="{8410FEB3-0B6C-497B-9B6F-1F751E28419C}"/>
    <cellStyle name="Comma 2 24 2 3" xfId="5133" xr:uid="{00000000-0005-0000-0000-00003C140000}"/>
    <cellStyle name="Comma 2 24 2 3 2" xfId="11209" xr:uid="{F2995528-F4B9-4830-B6F1-9C04815AE844}"/>
    <cellStyle name="Comma 2 24 2 4" xfId="5134" xr:uid="{00000000-0005-0000-0000-00003D140000}"/>
    <cellStyle name="Comma 2 24 2 5" xfId="11207" xr:uid="{665F44C4-BC16-4B7E-8EBC-1BBF62A45971}"/>
    <cellStyle name="Comma 2 24 3" xfId="5135" xr:uid="{00000000-0005-0000-0000-00003E140000}"/>
    <cellStyle name="Comma 2 24 3 2" xfId="5136" xr:uid="{00000000-0005-0000-0000-00003F140000}"/>
    <cellStyle name="Comma 2 24 3 2 2" xfId="11211" xr:uid="{08730487-C69A-4256-B917-6A2A8AF1975B}"/>
    <cellStyle name="Comma 2 24 3 3" xfId="5137" xr:uid="{00000000-0005-0000-0000-000040140000}"/>
    <cellStyle name="Comma 2 24 3 3 2" xfId="11212" xr:uid="{FA2A030C-F7D5-41C2-B4A5-40B3655E9EF4}"/>
    <cellStyle name="Comma 2 24 3 4" xfId="5138" xr:uid="{00000000-0005-0000-0000-000041140000}"/>
    <cellStyle name="Comma 2 24 3 5" xfId="11210" xr:uid="{677259E8-8D56-4E38-A65E-7F933214AB34}"/>
    <cellStyle name="Comma 2 24 4" xfId="5139" xr:uid="{00000000-0005-0000-0000-000042140000}"/>
    <cellStyle name="Comma 2 24 4 2" xfId="5140" xr:uid="{00000000-0005-0000-0000-000043140000}"/>
    <cellStyle name="Comma 2 24 4 2 2" xfId="11214" xr:uid="{874B5FA7-7238-42FC-B598-5BDCE25F2933}"/>
    <cellStyle name="Comma 2 24 4 3" xfId="5141" xr:uid="{00000000-0005-0000-0000-000044140000}"/>
    <cellStyle name="Comma 2 24 4 3 2" xfId="11215" xr:uid="{E4E81FEA-8893-4EBB-802D-3A807F07DA12}"/>
    <cellStyle name="Comma 2 24 4 4" xfId="5142" xr:uid="{00000000-0005-0000-0000-000045140000}"/>
    <cellStyle name="Comma 2 24 4 5" xfId="11213" xr:uid="{B9DDD658-3286-435D-BEBC-BFAB64385B41}"/>
    <cellStyle name="Comma 2 24 5" xfId="5143" xr:uid="{00000000-0005-0000-0000-000046140000}"/>
    <cellStyle name="Comma 2 24 5 2" xfId="5144" xr:uid="{00000000-0005-0000-0000-000047140000}"/>
    <cellStyle name="Comma 2 24 5 2 2" xfId="11217" xr:uid="{ADAF40AD-4F84-497C-84A6-7C8E96DA39C8}"/>
    <cellStyle name="Comma 2 24 5 3" xfId="5145" xr:uid="{00000000-0005-0000-0000-000048140000}"/>
    <cellStyle name="Comma 2 24 5 3 2" xfId="11218" xr:uid="{29821DE2-4C84-473E-95FF-75112B858DF3}"/>
    <cellStyle name="Comma 2 24 5 4" xfId="5146" xr:uid="{00000000-0005-0000-0000-000049140000}"/>
    <cellStyle name="Comma 2 24 5 5" xfId="11216" xr:uid="{AF6E6652-4DE5-4A5E-851C-558D5CAE6834}"/>
    <cellStyle name="Comma 2 24 6" xfId="5147" xr:uid="{00000000-0005-0000-0000-00004A140000}"/>
    <cellStyle name="Comma 2 24 6 2" xfId="5148" xr:uid="{00000000-0005-0000-0000-00004B140000}"/>
    <cellStyle name="Comma 2 24 6 2 2" xfId="11220" xr:uid="{0531EC53-E34A-4715-8F87-AE4AF35FAB03}"/>
    <cellStyle name="Comma 2 24 6 3" xfId="5149" xr:uid="{00000000-0005-0000-0000-00004C140000}"/>
    <cellStyle name="Comma 2 24 6 3 2" xfId="11221" xr:uid="{DA8D3206-5DED-437D-9097-C4F7ECBE168D}"/>
    <cellStyle name="Comma 2 24 6 4" xfId="5150" xr:uid="{00000000-0005-0000-0000-00004D140000}"/>
    <cellStyle name="Comma 2 24 6 5" xfId="11219" xr:uid="{10E1B7B5-A096-49F3-B532-59A63FC1DC9E}"/>
    <cellStyle name="Comma 2 24 7" xfId="5151" xr:uid="{00000000-0005-0000-0000-00004E140000}"/>
    <cellStyle name="Comma 2 24 7 2" xfId="5152" xr:uid="{00000000-0005-0000-0000-00004F140000}"/>
    <cellStyle name="Comma 2 24 7 2 2" xfId="11223" xr:uid="{3CC717CD-0907-4C57-8FC6-D81E90AB2B1C}"/>
    <cellStyle name="Comma 2 24 7 3" xfId="5153" xr:uid="{00000000-0005-0000-0000-000050140000}"/>
    <cellStyle name="Comma 2 24 7 3 2" xfId="11224" xr:uid="{68FA6F34-8525-4806-80A4-8ECC026D6CAD}"/>
    <cellStyle name="Comma 2 24 7 4" xfId="5154" xr:uid="{00000000-0005-0000-0000-000051140000}"/>
    <cellStyle name="Comma 2 24 7 5" xfId="11222" xr:uid="{FDC5138A-EEA0-40D3-9D75-46144DC6BCAD}"/>
    <cellStyle name="Comma 2 24 8" xfId="5155" xr:uid="{00000000-0005-0000-0000-000052140000}"/>
    <cellStyle name="Comma 2 24 8 2" xfId="5156" xr:uid="{00000000-0005-0000-0000-000053140000}"/>
    <cellStyle name="Comma 2 24 8 2 2" xfId="11226" xr:uid="{FABD01A8-7552-4A42-AA83-CEDFC19D3C15}"/>
    <cellStyle name="Comma 2 24 8 3" xfId="5157" xr:uid="{00000000-0005-0000-0000-000054140000}"/>
    <cellStyle name="Comma 2 24 8 3 2" xfId="11227" xr:uid="{3540EDC0-9E67-415E-B2F6-A1EED34B82D8}"/>
    <cellStyle name="Comma 2 24 8 4" xfId="5158" xr:uid="{00000000-0005-0000-0000-000055140000}"/>
    <cellStyle name="Comma 2 24 8 5" xfId="11225" xr:uid="{B355CB62-37B1-416F-B138-ECE4BC102455}"/>
    <cellStyle name="Comma 2 24 9" xfId="5159" xr:uid="{00000000-0005-0000-0000-000056140000}"/>
    <cellStyle name="Comma 2 24 9 2" xfId="5160" xr:uid="{00000000-0005-0000-0000-000057140000}"/>
    <cellStyle name="Comma 2 24 9 2 2" xfId="11229" xr:uid="{0E59202B-94F7-4333-A813-8608CDD459A0}"/>
    <cellStyle name="Comma 2 24 9 3" xfId="5161" xr:uid="{00000000-0005-0000-0000-000058140000}"/>
    <cellStyle name="Comma 2 24 9 4" xfId="11228" xr:uid="{6BA64208-2933-4CAC-89C4-850F5600B86F}"/>
    <cellStyle name="Comma 2 25" xfId="5162" xr:uid="{00000000-0005-0000-0000-000059140000}"/>
    <cellStyle name="Comma 2 25 2" xfId="5163" xr:uid="{00000000-0005-0000-0000-00005A140000}"/>
    <cellStyle name="Comma 2 25 2 2" xfId="11231" xr:uid="{8CE1AE6B-FC1D-4714-9E71-7645FC848FA4}"/>
    <cellStyle name="Comma 2 25 3" xfId="5164" xr:uid="{00000000-0005-0000-0000-00005B140000}"/>
    <cellStyle name="Comma 2 25 3 2" xfId="11232" xr:uid="{DD868689-246A-4073-9670-7581DB73C7D9}"/>
    <cellStyle name="Comma 2 25 4" xfId="5165" xr:uid="{00000000-0005-0000-0000-00005C140000}"/>
    <cellStyle name="Comma 2 25 5" xfId="11230" xr:uid="{CDEB2CBF-4FC7-4CE6-962B-12AECB22D6C6}"/>
    <cellStyle name="Comma 2 26" xfId="5166" xr:uid="{00000000-0005-0000-0000-00005D140000}"/>
    <cellStyle name="Comma 2 26 2" xfId="5167" xr:uid="{00000000-0005-0000-0000-00005E140000}"/>
    <cellStyle name="Comma 2 26 2 2" xfId="11234" xr:uid="{47CA919A-C3FB-435D-8C31-D5F9989063D9}"/>
    <cellStyle name="Comma 2 26 3" xfId="5168" xr:uid="{00000000-0005-0000-0000-00005F140000}"/>
    <cellStyle name="Comma 2 26 3 2" xfId="11235" xr:uid="{C60DF837-6862-4DB1-B912-0EC8F08D9412}"/>
    <cellStyle name="Comma 2 26 4" xfId="5169" xr:uid="{00000000-0005-0000-0000-000060140000}"/>
    <cellStyle name="Comma 2 26 5" xfId="11233" xr:uid="{5C67AE0A-93EE-4D3F-907C-890073CCC5D2}"/>
    <cellStyle name="Comma 2 27" xfId="5170" xr:uid="{00000000-0005-0000-0000-000061140000}"/>
    <cellStyle name="Comma 2 27 2" xfId="5171" xr:uid="{00000000-0005-0000-0000-000062140000}"/>
    <cellStyle name="Comma 2 27 2 2" xfId="11237" xr:uid="{78640D6C-BE26-4201-8FD0-C07B8E6CE881}"/>
    <cellStyle name="Comma 2 27 3" xfId="5172" xr:uid="{00000000-0005-0000-0000-000063140000}"/>
    <cellStyle name="Comma 2 27 3 2" xfId="11238" xr:uid="{5955FDCB-06E4-486A-AC41-D976063BDF06}"/>
    <cellStyle name="Comma 2 27 4" xfId="5173" xr:uid="{00000000-0005-0000-0000-000064140000}"/>
    <cellStyle name="Comma 2 27 5" xfId="11236" xr:uid="{12006DD7-D409-43E9-9643-1DF5F5288409}"/>
    <cellStyle name="Comma 2 28" xfId="5174" xr:uid="{00000000-0005-0000-0000-000065140000}"/>
    <cellStyle name="Comma 2 28 2" xfId="5175" xr:uid="{00000000-0005-0000-0000-000066140000}"/>
    <cellStyle name="Comma 2 28 2 2" xfId="11240" xr:uid="{6A031FB3-7EAC-4B38-8357-B684C0B2A114}"/>
    <cellStyle name="Comma 2 28 3" xfId="5176" xr:uid="{00000000-0005-0000-0000-000067140000}"/>
    <cellStyle name="Comma 2 28 3 2" xfId="11241" xr:uid="{1AA160DC-842F-4B6E-A082-DB419C87E634}"/>
    <cellStyle name="Comma 2 28 4" xfId="5177" xr:uid="{00000000-0005-0000-0000-000068140000}"/>
    <cellStyle name="Comma 2 28 5" xfId="11239" xr:uid="{41CC230B-9D3A-4810-AA61-3D939AC9CCE4}"/>
    <cellStyle name="Comma 2 29" xfId="5178" xr:uid="{00000000-0005-0000-0000-000069140000}"/>
    <cellStyle name="Comma 2 29 2" xfId="5179" xr:uid="{00000000-0005-0000-0000-00006A140000}"/>
    <cellStyle name="Comma 2 29 2 2" xfId="11243" xr:uid="{5A047B2A-F7F3-4D10-817D-9F4BFD46DFCC}"/>
    <cellStyle name="Comma 2 29 3" xfId="5180" xr:uid="{00000000-0005-0000-0000-00006B140000}"/>
    <cellStyle name="Comma 2 29 3 2" xfId="11244" xr:uid="{129ADD97-3950-4307-81AE-8135204AB6CA}"/>
    <cellStyle name="Comma 2 29 4" xfId="5181" xr:uid="{00000000-0005-0000-0000-00006C140000}"/>
    <cellStyle name="Comma 2 29 5" xfId="11242" xr:uid="{EDD0D932-80AA-431C-BE31-759E8618171B}"/>
    <cellStyle name="Comma 2 3" xfId="5182" xr:uid="{00000000-0005-0000-0000-00006D140000}"/>
    <cellStyle name="Comma 2 3 10" xfId="11245" xr:uid="{5D77F9D7-C39F-4B33-A3FD-9287339F91F6}"/>
    <cellStyle name="Comma 2 3 2" xfId="5183" xr:uid="{00000000-0005-0000-0000-00006E140000}"/>
    <cellStyle name="Comma 2 3 2 2" xfId="5184" xr:uid="{00000000-0005-0000-0000-00006F140000}"/>
    <cellStyle name="Comma 2 3 2 2 10" xfId="5185" xr:uid="{00000000-0005-0000-0000-000070140000}"/>
    <cellStyle name="Comma 2 3 2 2 10 2" xfId="11248" xr:uid="{A088C854-671E-43E0-B9B7-63CF12AA1931}"/>
    <cellStyle name="Comma 2 3 2 2 11" xfId="5186" xr:uid="{00000000-0005-0000-0000-000071140000}"/>
    <cellStyle name="Comma 2 3 2 2 11 2" xfId="11249" xr:uid="{C4F72525-7CBD-48C1-A149-B42EFFE6962C}"/>
    <cellStyle name="Comma 2 3 2 2 12" xfId="5187" xr:uid="{00000000-0005-0000-0000-000072140000}"/>
    <cellStyle name="Comma 2 3 2 2 13" xfId="11247" xr:uid="{A465BB7A-C974-4176-A903-BE4748F2FFB7}"/>
    <cellStyle name="Comma 2 3 2 2 2" xfId="5188" xr:uid="{00000000-0005-0000-0000-000073140000}"/>
    <cellStyle name="Comma 2 3 2 2 2 2" xfId="5189" xr:uid="{00000000-0005-0000-0000-000074140000}"/>
    <cellStyle name="Comma 2 3 2 2 2 2 2" xfId="11251" xr:uid="{780512C2-905A-4669-A0E0-D4832C68EAA2}"/>
    <cellStyle name="Comma 2 3 2 2 2 3" xfId="5190" xr:uid="{00000000-0005-0000-0000-000075140000}"/>
    <cellStyle name="Comma 2 3 2 2 2 3 2" xfId="11252" xr:uid="{16F144C2-C33D-4AA5-8D65-02B3291B3681}"/>
    <cellStyle name="Comma 2 3 2 2 2 4" xfId="5191" xr:uid="{00000000-0005-0000-0000-000076140000}"/>
    <cellStyle name="Comma 2 3 2 2 2 5" xfId="11250" xr:uid="{EB0A5978-3442-460F-AA55-136F9F67FDF9}"/>
    <cellStyle name="Comma 2 3 2 2 3" xfId="5192" xr:uid="{00000000-0005-0000-0000-000077140000}"/>
    <cellStyle name="Comma 2 3 2 2 3 2" xfId="5193" xr:uid="{00000000-0005-0000-0000-000078140000}"/>
    <cellStyle name="Comma 2 3 2 2 3 2 2" xfId="11254" xr:uid="{C1D69F04-643B-4A60-AF50-9498D23D719F}"/>
    <cellStyle name="Comma 2 3 2 2 3 3" xfId="5194" xr:uid="{00000000-0005-0000-0000-000079140000}"/>
    <cellStyle name="Comma 2 3 2 2 3 3 2" xfId="11255" xr:uid="{7C11333C-AA9B-4D25-9821-5DBD2D5B6BFA}"/>
    <cellStyle name="Comma 2 3 2 2 3 4" xfId="5195" xr:uid="{00000000-0005-0000-0000-00007A140000}"/>
    <cellStyle name="Comma 2 3 2 2 3 5" xfId="11253" xr:uid="{1FEDA99C-C011-4A95-B891-2D9DC18B8CBF}"/>
    <cellStyle name="Comma 2 3 2 2 4" xfId="5196" xr:uid="{00000000-0005-0000-0000-00007B140000}"/>
    <cellStyle name="Comma 2 3 2 2 4 2" xfId="5197" xr:uid="{00000000-0005-0000-0000-00007C140000}"/>
    <cellStyle name="Comma 2 3 2 2 4 2 2" xfId="11257" xr:uid="{FC9F7A11-35FD-4EA0-AA79-4009F23E1899}"/>
    <cellStyle name="Comma 2 3 2 2 4 3" xfId="5198" xr:uid="{00000000-0005-0000-0000-00007D140000}"/>
    <cellStyle name="Comma 2 3 2 2 4 3 2" xfId="11258" xr:uid="{F1677D2C-5343-4B4E-BCCD-9F1B673082E5}"/>
    <cellStyle name="Comma 2 3 2 2 4 4" xfId="5199" xr:uid="{00000000-0005-0000-0000-00007E140000}"/>
    <cellStyle name="Comma 2 3 2 2 4 5" xfId="11256" xr:uid="{75D7A633-D022-4D53-99A1-2A39E4CA6197}"/>
    <cellStyle name="Comma 2 3 2 2 5" xfId="5200" xr:uid="{00000000-0005-0000-0000-00007F140000}"/>
    <cellStyle name="Comma 2 3 2 2 5 2" xfId="5201" xr:uid="{00000000-0005-0000-0000-000080140000}"/>
    <cellStyle name="Comma 2 3 2 2 5 2 2" xfId="11260" xr:uid="{6370B668-E3E0-429F-A696-486F3E3FC51C}"/>
    <cellStyle name="Comma 2 3 2 2 5 3" xfId="5202" xr:uid="{00000000-0005-0000-0000-000081140000}"/>
    <cellStyle name="Comma 2 3 2 2 5 3 2" xfId="11261" xr:uid="{3FC5B6C6-C62D-4256-840F-4F0D7E0CEC3A}"/>
    <cellStyle name="Comma 2 3 2 2 5 4" xfId="5203" xr:uid="{00000000-0005-0000-0000-000082140000}"/>
    <cellStyle name="Comma 2 3 2 2 5 5" xfId="11259" xr:uid="{4B744932-36F2-4D07-80A0-435167B0C70A}"/>
    <cellStyle name="Comma 2 3 2 2 6" xfId="5204" xr:uid="{00000000-0005-0000-0000-000083140000}"/>
    <cellStyle name="Comma 2 3 2 2 6 2" xfId="5205" xr:uid="{00000000-0005-0000-0000-000084140000}"/>
    <cellStyle name="Comma 2 3 2 2 6 2 2" xfId="11263" xr:uid="{9B844270-8AE2-4266-BC67-062779CC9793}"/>
    <cellStyle name="Comma 2 3 2 2 6 3" xfId="5206" xr:uid="{00000000-0005-0000-0000-000085140000}"/>
    <cellStyle name="Comma 2 3 2 2 6 3 2" xfId="11264" xr:uid="{0D4937B0-0D97-4C80-8B1F-D4D67F6BC4DC}"/>
    <cellStyle name="Comma 2 3 2 2 6 4" xfId="5207" xr:uid="{00000000-0005-0000-0000-000086140000}"/>
    <cellStyle name="Comma 2 3 2 2 6 5" xfId="11262" xr:uid="{C48E47D7-036E-437C-A7E3-C2E39868B40D}"/>
    <cellStyle name="Comma 2 3 2 2 7" xfId="5208" xr:uid="{00000000-0005-0000-0000-000087140000}"/>
    <cellStyle name="Comma 2 3 2 2 7 2" xfId="5209" xr:uid="{00000000-0005-0000-0000-000088140000}"/>
    <cellStyle name="Comma 2 3 2 2 7 2 2" xfId="11266" xr:uid="{FD6606DA-E94C-48B6-AD1B-2C060EDF3DA9}"/>
    <cellStyle name="Comma 2 3 2 2 7 3" xfId="5210" xr:uid="{00000000-0005-0000-0000-000089140000}"/>
    <cellStyle name="Comma 2 3 2 2 7 3 2" xfId="11267" xr:uid="{35FB2E0B-46DB-4A63-A796-262A5338121C}"/>
    <cellStyle name="Comma 2 3 2 2 7 4" xfId="5211" xr:uid="{00000000-0005-0000-0000-00008A140000}"/>
    <cellStyle name="Comma 2 3 2 2 7 5" xfId="11265" xr:uid="{8C03F89D-67AB-4059-B635-E23853AC2C6E}"/>
    <cellStyle name="Comma 2 3 2 2 8" xfId="5212" xr:uid="{00000000-0005-0000-0000-00008B140000}"/>
    <cellStyle name="Comma 2 3 2 2 8 2" xfId="5213" xr:uid="{00000000-0005-0000-0000-00008C140000}"/>
    <cellStyle name="Comma 2 3 2 2 8 2 2" xfId="11269" xr:uid="{B220EEB2-6C0F-4651-98C3-BFEF1C9D85AB}"/>
    <cellStyle name="Comma 2 3 2 2 8 3" xfId="5214" xr:uid="{00000000-0005-0000-0000-00008D140000}"/>
    <cellStyle name="Comma 2 3 2 2 8 3 2" xfId="11270" xr:uid="{F4B6BAA4-8CEC-41C0-B6C5-C20BF0065854}"/>
    <cellStyle name="Comma 2 3 2 2 8 4" xfId="5215" xr:uid="{00000000-0005-0000-0000-00008E140000}"/>
    <cellStyle name="Comma 2 3 2 2 8 5" xfId="11268" xr:uid="{6F925283-3ECB-4FD4-B8BF-890B7BE5FB5F}"/>
    <cellStyle name="Comma 2 3 2 2 9" xfId="5216" xr:uid="{00000000-0005-0000-0000-00008F140000}"/>
    <cellStyle name="Comma 2 3 2 2 9 2" xfId="5217" xr:uid="{00000000-0005-0000-0000-000090140000}"/>
    <cellStyle name="Comma 2 3 2 2 9 2 2" xfId="11272" xr:uid="{A9A3B938-8B41-4201-AFA2-5399DF217E11}"/>
    <cellStyle name="Comma 2 3 2 2 9 3" xfId="5218" xr:uid="{00000000-0005-0000-0000-000091140000}"/>
    <cellStyle name="Comma 2 3 2 2 9 4" xfId="11271" xr:uid="{133CED2B-DB20-4F77-9553-E9BBAB281C5D}"/>
    <cellStyle name="Comma 2 3 2 3" xfId="5219" xr:uid="{00000000-0005-0000-0000-000092140000}"/>
    <cellStyle name="Comma 2 3 2 3 2" xfId="5220" xr:uid="{00000000-0005-0000-0000-000093140000}"/>
    <cellStyle name="Comma 2 3 2 3 2 2" xfId="11274" xr:uid="{237119F5-459C-452A-BFBA-AFA48A07D5E5}"/>
    <cellStyle name="Comma 2 3 2 3 3" xfId="5221" xr:uid="{00000000-0005-0000-0000-000094140000}"/>
    <cellStyle name="Comma 2 3 2 3 4" xfId="11273" xr:uid="{4F648A5F-751A-47B2-8EB6-489E18EA3E3B}"/>
    <cellStyle name="Comma 2 3 2 4" xfId="5222" xr:uid="{00000000-0005-0000-0000-000095140000}"/>
    <cellStyle name="Comma 2 3 2 5" xfId="11246" xr:uid="{FE4FB58B-A087-41C1-A22B-006CB7737E5E}"/>
    <cellStyle name="Comma 2 3 3" xfId="5223" xr:uid="{00000000-0005-0000-0000-000096140000}"/>
    <cellStyle name="Comma 2 3 3 2" xfId="5224" xr:uid="{00000000-0005-0000-0000-000097140000}"/>
    <cellStyle name="Comma 2 3 3 2 10" xfId="5225" xr:uid="{00000000-0005-0000-0000-000098140000}"/>
    <cellStyle name="Comma 2 3 3 2 10 2" xfId="11277" xr:uid="{40270F5F-13A2-454E-A763-68CFD7EC88A8}"/>
    <cellStyle name="Comma 2 3 3 2 11" xfId="5226" xr:uid="{00000000-0005-0000-0000-000099140000}"/>
    <cellStyle name="Comma 2 3 3 2 11 2" xfId="11278" xr:uid="{653D6DC6-99CA-47C8-8BD6-3E7056A5DA93}"/>
    <cellStyle name="Comma 2 3 3 2 12" xfId="5227" xr:uid="{00000000-0005-0000-0000-00009A140000}"/>
    <cellStyle name="Comma 2 3 3 2 13" xfId="11276" xr:uid="{A613029A-1CE6-4F5C-84C5-981613D9379C}"/>
    <cellStyle name="Comma 2 3 3 2 2" xfId="5228" xr:uid="{00000000-0005-0000-0000-00009B140000}"/>
    <cellStyle name="Comma 2 3 3 2 2 2" xfId="5229" xr:uid="{00000000-0005-0000-0000-00009C140000}"/>
    <cellStyle name="Comma 2 3 3 2 2 2 2" xfId="11280" xr:uid="{07441798-8921-468C-A647-26EC1AE487A3}"/>
    <cellStyle name="Comma 2 3 3 2 2 3" xfId="5230" xr:uid="{00000000-0005-0000-0000-00009D140000}"/>
    <cellStyle name="Comma 2 3 3 2 2 3 2" xfId="11281" xr:uid="{F6A31C82-9C40-4129-8074-B9FD1CCC618B}"/>
    <cellStyle name="Comma 2 3 3 2 2 4" xfId="5231" xr:uid="{00000000-0005-0000-0000-00009E140000}"/>
    <cellStyle name="Comma 2 3 3 2 2 5" xfId="11279" xr:uid="{AE16C93F-4DF2-4F49-9617-27126AAB47A7}"/>
    <cellStyle name="Comma 2 3 3 2 3" xfId="5232" xr:uid="{00000000-0005-0000-0000-00009F140000}"/>
    <cellStyle name="Comma 2 3 3 2 3 2" xfId="5233" xr:uid="{00000000-0005-0000-0000-0000A0140000}"/>
    <cellStyle name="Comma 2 3 3 2 3 2 2" xfId="11283" xr:uid="{BAF1E84B-6907-4F17-ADEB-25A40B5CC29A}"/>
    <cellStyle name="Comma 2 3 3 2 3 3" xfId="5234" xr:uid="{00000000-0005-0000-0000-0000A1140000}"/>
    <cellStyle name="Comma 2 3 3 2 3 3 2" xfId="11284" xr:uid="{8C83864B-4BE3-4A1C-8BEC-A26F10F10F2D}"/>
    <cellStyle name="Comma 2 3 3 2 3 4" xfId="5235" xr:uid="{00000000-0005-0000-0000-0000A2140000}"/>
    <cellStyle name="Comma 2 3 3 2 3 5" xfId="11282" xr:uid="{90CD3344-5D1E-44B7-8409-F04D33FC8180}"/>
    <cellStyle name="Comma 2 3 3 2 4" xfId="5236" xr:uid="{00000000-0005-0000-0000-0000A3140000}"/>
    <cellStyle name="Comma 2 3 3 2 4 2" xfId="5237" xr:uid="{00000000-0005-0000-0000-0000A4140000}"/>
    <cellStyle name="Comma 2 3 3 2 4 2 2" xfId="11286" xr:uid="{C694DC5B-2541-41CD-9047-37267BCD0179}"/>
    <cellStyle name="Comma 2 3 3 2 4 3" xfId="5238" xr:uid="{00000000-0005-0000-0000-0000A5140000}"/>
    <cellStyle name="Comma 2 3 3 2 4 3 2" xfId="11287" xr:uid="{B98159D5-53E0-49C6-B2C2-E5D3FD055AB3}"/>
    <cellStyle name="Comma 2 3 3 2 4 4" xfId="5239" xr:uid="{00000000-0005-0000-0000-0000A6140000}"/>
    <cellStyle name="Comma 2 3 3 2 4 5" xfId="11285" xr:uid="{17BA14C6-816B-4213-98F1-A9C5779EF569}"/>
    <cellStyle name="Comma 2 3 3 2 5" xfId="5240" xr:uid="{00000000-0005-0000-0000-0000A7140000}"/>
    <cellStyle name="Comma 2 3 3 2 5 2" xfId="5241" xr:uid="{00000000-0005-0000-0000-0000A8140000}"/>
    <cellStyle name="Comma 2 3 3 2 5 2 2" xfId="11289" xr:uid="{81FB8B23-D071-4BD2-8689-AFED730B8F2F}"/>
    <cellStyle name="Comma 2 3 3 2 5 3" xfId="5242" xr:uid="{00000000-0005-0000-0000-0000A9140000}"/>
    <cellStyle name="Comma 2 3 3 2 5 3 2" xfId="11290" xr:uid="{A1A9987B-F825-40FB-8E89-A74222B9D8C8}"/>
    <cellStyle name="Comma 2 3 3 2 5 4" xfId="5243" xr:uid="{00000000-0005-0000-0000-0000AA140000}"/>
    <cellStyle name="Comma 2 3 3 2 5 5" xfId="11288" xr:uid="{D293F951-8CED-4A66-AB96-DA1B35430DD2}"/>
    <cellStyle name="Comma 2 3 3 2 6" xfId="5244" xr:uid="{00000000-0005-0000-0000-0000AB140000}"/>
    <cellStyle name="Comma 2 3 3 2 6 2" xfId="5245" xr:uid="{00000000-0005-0000-0000-0000AC140000}"/>
    <cellStyle name="Comma 2 3 3 2 6 2 2" xfId="11292" xr:uid="{A1B1B2B0-1426-4E2F-A147-69FC0775A551}"/>
    <cellStyle name="Comma 2 3 3 2 6 3" xfId="5246" xr:uid="{00000000-0005-0000-0000-0000AD140000}"/>
    <cellStyle name="Comma 2 3 3 2 6 3 2" xfId="11293" xr:uid="{B5B1B9CF-ED40-4BDA-8C04-10C33B5C208C}"/>
    <cellStyle name="Comma 2 3 3 2 6 4" xfId="5247" xr:uid="{00000000-0005-0000-0000-0000AE140000}"/>
    <cellStyle name="Comma 2 3 3 2 6 5" xfId="11291" xr:uid="{D2204AED-B4F6-4688-B2BA-66CFE2360852}"/>
    <cellStyle name="Comma 2 3 3 2 7" xfId="5248" xr:uid="{00000000-0005-0000-0000-0000AF140000}"/>
    <cellStyle name="Comma 2 3 3 2 7 2" xfId="5249" xr:uid="{00000000-0005-0000-0000-0000B0140000}"/>
    <cellStyle name="Comma 2 3 3 2 7 2 2" xfId="11295" xr:uid="{B99D9C89-D421-476A-B0A8-2BDDA5AC28D5}"/>
    <cellStyle name="Comma 2 3 3 2 7 3" xfId="5250" xr:uid="{00000000-0005-0000-0000-0000B1140000}"/>
    <cellStyle name="Comma 2 3 3 2 7 3 2" xfId="11296" xr:uid="{E2E57F3A-B795-40DF-A196-33FCE7840225}"/>
    <cellStyle name="Comma 2 3 3 2 7 4" xfId="5251" xr:uid="{00000000-0005-0000-0000-0000B2140000}"/>
    <cellStyle name="Comma 2 3 3 2 7 5" xfId="11294" xr:uid="{D50700BB-F7E3-4C1F-BB58-3681E3807BD8}"/>
    <cellStyle name="Comma 2 3 3 2 8" xfId="5252" xr:uid="{00000000-0005-0000-0000-0000B3140000}"/>
    <cellStyle name="Comma 2 3 3 2 8 2" xfId="5253" xr:uid="{00000000-0005-0000-0000-0000B4140000}"/>
    <cellStyle name="Comma 2 3 3 2 8 2 2" xfId="11298" xr:uid="{9088F4C7-E81E-4061-B6E7-F3DBA87F6A89}"/>
    <cellStyle name="Comma 2 3 3 2 8 3" xfId="5254" xr:uid="{00000000-0005-0000-0000-0000B5140000}"/>
    <cellStyle name="Comma 2 3 3 2 8 3 2" xfId="11299" xr:uid="{D435FE54-08C7-4299-977C-A63121F744F2}"/>
    <cellStyle name="Comma 2 3 3 2 8 4" xfId="5255" xr:uid="{00000000-0005-0000-0000-0000B6140000}"/>
    <cellStyle name="Comma 2 3 3 2 8 5" xfId="11297" xr:uid="{051E208D-8E8E-4C03-937B-417C569E4DB2}"/>
    <cellStyle name="Comma 2 3 3 2 9" xfId="5256" xr:uid="{00000000-0005-0000-0000-0000B7140000}"/>
    <cellStyle name="Comma 2 3 3 2 9 2" xfId="5257" xr:uid="{00000000-0005-0000-0000-0000B8140000}"/>
    <cellStyle name="Comma 2 3 3 2 9 2 2" xfId="11301" xr:uid="{4253E424-1F17-4EED-897C-B5C343BF3A0D}"/>
    <cellStyle name="Comma 2 3 3 2 9 3" xfId="5258" xr:uid="{00000000-0005-0000-0000-0000B9140000}"/>
    <cellStyle name="Comma 2 3 3 2 9 4" xfId="11300" xr:uid="{FAC6FAD4-2D7C-452E-B40B-24533FD756F0}"/>
    <cellStyle name="Comma 2 3 3 3" xfId="5259" xr:uid="{00000000-0005-0000-0000-0000BA140000}"/>
    <cellStyle name="Comma 2 3 3 3 2" xfId="5260" xr:uid="{00000000-0005-0000-0000-0000BB140000}"/>
    <cellStyle name="Comma 2 3 3 3 2 2" xfId="11303" xr:uid="{ED6A03DA-D713-434F-84FD-2ABF7AE284A3}"/>
    <cellStyle name="Comma 2 3 3 3 3" xfId="5261" xr:uid="{00000000-0005-0000-0000-0000BC140000}"/>
    <cellStyle name="Comma 2 3 3 3 4" xfId="11302" xr:uid="{A03FE444-D450-4C43-A4E8-0C3B6406BFE3}"/>
    <cellStyle name="Comma 2 3 3 4" xfId="5262" xr:uid="{00000000-0005-0000-0000-0000BD140000}"/>
    <cellStyle name="Comma 2 3 3 5" xfId="11275" xr:uid="{4AC2E3E4-386E-46B4-9F26-72EEAF9F1F46}"/>
    <cellStyle name="Comma 2 3 4" xfId="5263" xr:uid="{00000000-0005-0000-0000-0000BE140000}"/>
    <cellStyle name="Comma 2 3 4 2" xfId="5264" xr:uid="{00000000-0005-0000-0000-0000BF140000}"/>
    <cellStyle name="Comma 2 3 4 2 10" xfId="5265" xr:uid="{00000000-0005-0000-0000-0000C0140000}"/>
    <cellStyle name="Comma 2 3 4 2 10 2" xfId="11306" xr:uid="{35CCB1F8-30EA-49E7-B1D6-E8D6354320A8}"/>
    <cellStyle name="Comma 2 3 4 2 11" xfId="5266" xr:uid="{00000000-0005-0000-0000-0000C1140000}"/>
    <cellStyle name="Comma 2 3 4 2 11 2" xfId="11307" xr:uid="{5559A6F3-3104-4E0B-9EF8-339A7ECB577B}"/>
    <cellStyle name="Comma 2 3 4 2 12" xfId="5267" xr:uid="{00000000-0005-0000-0000-0000C2140000}"/>
    <cellStyle name="Comma 2 3 4 2 13" xfId="11305" xr:uid="{586A558C-FBCF-4AF0-9BD5-A98A3E0503D8}"/>
    <cellStyle name="Comma 2 3 4 2 2" xfId="5268" xr:uid="{00000000-0005-0000-0000-0000C3140000}"/>
    <cellStyle name="Comma 2 3 4 2 2 2" xfId="5269" xr:uid="{00000000-0005-0000-0000-0000C4140000}"/>
    <cellStyle name="Comma 2 3 4 2 2 2 2" xfId="11309" xr:uid="{0A55BB47-F6A7-4B2D-978E-3C8DFA8EC568}"/>
    <cellStyle name="Comma 2 3 4 2 2 3" xfId="5270" xr:uid="{00000000-0005-0000-0000-0000C5140000}"/>
    <cellStyle name="Comma 2 3 4 2 2 3 2" xfId="11310" xr:uid="{16453F9A-17F4-4D3F-A81B-8F9D632D9926}"/>
    <cellStyle name="Comma 2 3 4 2 2 4" xfId="5271" xr:uid="{00000000-0005-0000-0000-0000C6140000}"/>
    <cellStyle name="Comma 2 3 4 2 2 5" xfId="11308" xr:uid="{4131EB12-4996-4D91-BD95-7FD9245C6567}"/>
    <cellStyle name="Comma 2 3 4 2 3" xfId="5272" xr:uid="{00000000-0005-0000-0000-0000C7140000}"/>
    <cellStyle name="Comma 2 3 4 2 3 2" xfId="5273" xr:uid="{00000000-0005-0000-0000-0000C8140000}"/>
    <cellStyle name="Comma 2 3 4 2 3 2 2" xfId="11312" xr:uid="{63F2BD92-DE30-460D-B16A-3C7984B3CF4C}"/>
    <cellStyle name="Comma 2 3 4 2 3 3" xfId="5274" xr:uid="{00000000-0005-0000-0000-0000C9140000}"/>
    <cellStyle name="Comma 2 3 4 2 3 3 2" xfId="11313" xr:uid="{CBFADEF8-81D5-4FDF-BCB1-AB4C02E9A290}"/>
    <cellStyle name="Comma 2 3 4 2 3 4" xfId="5275" xr:uid="{00000000-0005-0000-0000-0000CA140000}"/>
    <cellStyle name="Comma 2 3 4 2 3 5" xfId="11311" xr:uid="{46390BF4-78D4-4F15-BCB7-3122022F950C}"/>
    <cellStyle name="Comma 2 3 4 2 4" xfId="5276" xr:uid="{00000000-0005-0000-0000-0000CB140000}"/>
    <cellStyle name="Comma 2 3 4 2 4 2" xfId="5277" xr:uid="{00000000-0005-0000-0000-0000CC140000}"/>
    <cellStyle name="Comma 2 3 4 2 4 2 2" xfId="11315" xr:uid="{59709D16-AD7B-496E-ACD5-356834F92E3E}"/>
    <cellStyle name="Comma 2 3 4 2 4 3" xfId="5278" xr:uid="{00000000-0005-0000-0000-0000CD140000}"/>
    <cellStyle name="Comma 2 3 4 2 4 3 2" xfId="11316" xr:uid="{43DA1402-B119-4C42-95B9-8FF77A4BC922}"/>
    <cellStyle name="Comma 2 3 4 2 4 4" xfId="5279" xr:uid="{00000000-0005-0000-0000-0000CE140000}"/>
    <cellStyle name="Comma 2 3 4 2 4 5" xfId="11314" xr:uid="{3B16A684-4B31-4375-8108-BC97E0014696}"/>
    <cellStyle name="Comma 2 3 4 2 5" xfId="5280" xr:uid="{00000000-0005-0000-0000-0000CF140000}"/>
    <cellStyle name="Comma 2 3 4 2 5 2" xfId="5281" xr:uid="{00000000-0005-0000-0000-0000D0140000}"/>
    <cellStyle name="Comma 2 3 4 2 5 2 2" xfId="11318" xr:uid="{8F6FF3D6-959F-457B-AC5E-D8CC0CF6856E}"/>
    <cellStyle name="Comma 2 3 4 2 5 3" xfId="5282" xr:uid="{00000000-0005-0000-0000-0000D1140000}"/>
    <cellStyle name="Comma 2 3 4 2 5 3 2" xfId="11319" xr:uid="{E1F3F1CA-FD75-4124-884D-49D1F09A11AE}"/>
    <cellStyle name="Comma 2 3 4 2 5 4" xfId="5283" xr:uid="{00000000-0005-0000-0000-0000D2140000}"/>
    <cellStyle name="Comma 2 3 4 2 5 5" xfId="11317" xr:uid="{EBF5A744-E3C9-418F-82AE-9C95351D5797}"/>
    <cellStyle name="Comma 2 3 4 2 6" xfId="5284" xr:uid="{00000000-0005-0000-0000-0000D3140000}"/>
    <cellStyle name="Comma 2 3 4 2 6 2" xfId="5285" xr:uid="{00000000-0005-0000-0000-0000D4140000}"/>
    <cellStyle name="Comma 2 3 4 2 6 2 2" xfId="11321" xr:uid="{2E497BD1-FDA8-4077-9BD0-18F405724706}"/>
    <cellStyle name="Comma 2 3 4 2 6 3" xfId="5286" xr:uid="{00000000-0005-0000-0000-0000D5140000}"/>
    <cellStyle name="Comma 2 3 4 2 6 3 2" xfId="11322" xr:uid="{C90067A6-830C-49D5-9A7C-FBD3F016F1F6}"/>
    <cellStyle name="Comma 2 3 4 2 6 4" xfId="5287" xr:uid="{00000000-0005-0000-0000-0000D6140000}"/>
    <cellStyle name="Comma 2 3 4 2 6 5" xfId="11320" xr:uid="{1683B651-0F36-4086-8331-F68BBB8BCA16}"/>
    <cellStyle name="Comma 2 3 4 2 7" xfId="5288" xr:uid="{00000000-0005-0000-0000-0000D7140000}"/>
    <cellStyle name="Comma 2 3 4 2 7 2" xfId="5289" xr:uid="{00000000-0005-0000-0000-0000D8140000}"/>
    <cellStyle name="Comma 2 3 4 2 7 2 2" xfId="11324" xr:uid="{C917F95F-A096-409E-AF91-89A72006C45B}"/>
    <cellStyle name="Comma 2 3 4 2 7 3" xfId="5290" xr:uid="{00000000-0005-0000-0000-0000D9140000}"/>
    <cellStyle name="Comma 2 3 4 2 7 3 2" xfId="11325" xr:uid="{035E93F7-D92B-491E-95F2-354F497EFE09}"/>
    <cellStyle name="Comma 2 3 4 2 7 4" xfId="5291" xr:uid="{00000000-0005-0000-0000-0000DA140000}"/>
    <cellStyle name="Comma 2 3 4 2 7 5" xfId="11323" xr:uid="{60B6090D-F1A6-443E-8A8C-BD4833FCDC88}"/>
    <cellStyle name="Comma 2 3 4 2 8" xfId="5292" xr:uid="{00000000-0005-0000-0000-0000DB140000}"/>
    <cellStyle name="Comma 2 3 4 2 8 2" xfId="5293" xr:uid="{00000000-0005-0000-0000-0000DC140000}"/>
    <cellStyle name="Comma 2 3 4 2 8 2 2" xfId="11327" xr:uid="{3DB027ED-C009-44B3-924E-5F5269F16C1A}"/>
    <cellStyle name="Comma 2 3 4 2 8 3" xfId="5294" xr:uid="{00000000-0005-0000-0000-0000DD140000}"/>
    <cellStyle name="Comma 2 3 4 2 8 3 2" xfId="11328" xr:uid="{FC11C35F-F037-4293-8383-D4E52B5AE5D3}"/>
    <cellStyle name="Comma 2 3 4 2 8 4" xfId="5295" xr:uid="{00000000-0005-0000-0000-0000DE140000}"/>
    <cellStyle name="Comma 2 3 4 2 8 5" xfId="11326" xr:uid="{DD4116EC-02BD-4A69-9F36-FA91F494AAC9}"/>
    <cellStyle name="Comma 2 3 4 2 9" xfId="5296" xr:uid="{00000000-0005-0000-0000-0000DF140000}"/>
    <cellStyle name="Comma 2 3 4 2 9 2" xfId="5297" xr:uid="{00000000-0005-0000-0000-0000E0140000}"/>
    <cellStyle name="Comma 2 3 4 2 9 2 2" xfId="11330" xr:uid="{F74E3CFC-746D-4188-AE89-25E6C5E0C3A4}"/>
    <cellStyle name="Comma 2 3 4 2 9 3" xfId="5298" xr:uid="{00000000-0005-0000-0000-0000E1140000}"/>
    <cellStyle name="Comma 2 3 4 2 9 4" xfId="11329" xr:uid="{3940ECFC-1F63-4326-8411-BCA0D4A1CB8A}"/>
    <cellStyle name="Comma 2 3 4 3" xfId="5299" xr:uid="{00000000-0005-0000-0000-0000E2140000}"/>
    <cellStyle name="Comma 2 3 4 3 2" xfId="5300" xr:uid="{00000000-0005-0000-0000-0000E3140000}"/>
    <cellStyle name="Comma 2 3 4 3 2 2" xfId="11332" xr:uid="{62694475-45C4-42FA-9259-391862E7B137}"/>
    <cellStyle name="Comma 2 3 4 3 3" xfId="5301" xr:uid="{00000000-0005-0000-0000-0000E4140000}"/>
    <cellStyle name="Comma 2 3 4 3 4" xfId="11331" xr:uid="{A731E5F1-8D75-4728-88A4-A03DE1118FFA}"/>
    <cellStyle name="Comma 2 3 4 4" xfId="5302" xr:uid="{00000000-0005-0000-0000-0000E5140000}"/>
    <cellStyle name="Comma 2 3 4 5" xfId="11304" xr:uid="{344A8B79-2920-44C0-9114-DBE1953BD95C}"/>
    <cellStyle name="Comma 2 3 5" xfId="5303" xr:uid="{00000000-0005-0000-0000-0000E6140000}"/>
    <cellStyle name="Comma 2 3 5 2" xfId="5304" xr:uid="{00000000-0005-0000-0000-0000E7140000}"/>
    <cellStyle name="Comma 2 3 5 2 10" xfId="5305" xr:uid="{00000000-0005-0000-0000-0000E8140000}"/>
    <cellStyle name="Comma 2 3 5 2 10 2" xfId="11335" xr:uid="{7D4775A4-712A-4CFA-8C9B-E7D9A9226C5D}"/>
    <cellStyle name="Comma 2 3 5 2 11" xfId="5306" xr:uid="{00000000-0005-0000-0000-0000E9140000}"/>
    <cellStyle name="Comma 2 3 5 2 11 2" xfId="11336" xr:uid="{953B3800-736C-4920-A288-6BE87A716752}"/>
    <cellStyle name="Comma 2 3 5 2 12" xfId="5307" xr:uid="{00000000-0005-0000-0000-0000EA140000}"/>
    <cellStyle name="Comma 2 3 5 2 13" xfId="11334" xr:uid="{05BEDEAD-DFE0-4096-9A6E-AEB67676235A}"/>
    <cellStyle name="Comma 2 3 5 2 2" xfId="5308" xr:uid="{00000000-0005-0000-0000-0000EB140000}"/>
    <cellStyle name="Comma 2 3 5 2 2 2" xfId="5309" xr:uid="{00000000-0005-0000-0000-0000EC140000}"/>
    <cellStyle name="Comma 2 3 5 2 2 2 2" xfId="11338" xr:uid="{5566CD8E-321A-49E8-83C4-0CD76E3E4E4E}"/>
    <cellStyle name="Comma 2 3 5 2 2 3" xfId="5310" xr:uid="{00000000-0005-0000-0000-0000ED140000}"/>
    <cellStyle name="Comma 2 3 5 2 2 3 2" xfId="11339" xr:uid="{DBC94F80-794A-4913-B8BC-075565F6D252}"/>
    <cellStyle name="Comma 2 3 5 2 2 4" xfId="5311" xr:uid="{00000000-0005-0000-0000-0000EE140000}"/>
    <cellStyle name="Comma 2 3 5 2 2 5" xfId="11337" xr:uid="{E34FE179-9579-4C0A-9CDF-5D97D42AB3B7}"/>
    <cellStyle name="Comma 2 3 5 2 3" xfId="5312" xr:uid="{00000000-0005-0000-0000-0000EF140000}"/>
    <cellStyle name="Comma 2 3 5 2 3 2" xfId="5313" xr:uid="{00000000-0005-0000-0000-0000F0140000}"/>
    <cellStyle name="Comma 2 3 5 2 3 2 2" xfId="11341" xr:uid="{EB11892C-3E7E-4A0B-9615-F2714AC06AC2}"/>
    <cellStyle name="Comma 2 3 5 2 3 3" xfId="5314" xr:uid="{00000000-0005-0000-0000-0000F1140000}"/>
    <cellStyle name="Comma 2 3 5 2 3 3 2" xfId="11342" xr:uid="{4B0C5F7F-2D46-4986-BA98-366FA9393AA4}"/>
    <cellStyle name="Comma 2 3 5 2 3 4" xfId="5315" xr:uid="{00000000-0005-0000-0000-0000F2140000}"/>
    <cellStyle name="Comma 2 3 5 2 3 5" xfId="11340" xr:uid="{2C1E6C6D-4AE0-4980-B981-49F663EB9186}"/>
    <cellStyle name="Comma 2 3 5 2 4" xfId="5316" xr:uid="{00000000-0005-0000-0000-0000F3140000}"/>
    <cellStyle name="Comma 2 3 5 2 4 2" xfId="5317" xr:uid="{00000000-0005-0000-0000-0000F4140000}"/>
    <cellStyle name="Comma 2 3 5 2 4 2 2" xfId="11344" xr:uid="{29FE0488-DB16-49A3-B3B7-F5FB7DE2B404}"/>
    <cellStyle name="Comma 2 3 5 2 4 3" xfId="5318" xr:uid="{00000000-0005-0000-0000-0000F5140000}"/>
    <cellStyle name="Comma 2 3 5 2 4 3 2" xfId="11345" xr:uid="{5BF399FA-87B0-411A-9E3D-B91A9F422CB6}"/>
    <cellStyle name="Comma 2 3 5 2 4 4" xfId="5319" xr:uid="{00000000-0005-0000-0000-0000F6140000}"/>
    <cellStyle name="Comma 2 3 5 2 4 5" xfId="11343" xr:uid="{CB209E27-7054-4121-BBF9-2AEA8899C948}"/>
    <cellStyle name="Comma 2 3 5 2 5" xfId="5320" xr:uid="{00000000-0005-0000-0000-0000F7140000}"/>
    <cellStyle name="Comma 2 3 5 2 5 2" xfId="5321" xr:uid="{00000000-0005-0000-0000-0000F8140000}"/>
    <cellStyle name="Comma 2 3 5 2 5 2 2" xfId="11347" xr:uid="{CC06B9C3-4B2E-4E94-A6BA-35CE6D3CA929}"/>
    <cellStyle name="Comma 2 3 5 2 5 3" xfId="5322" xr:uid="{00000000-0005-0000-0000-0000F9140000}"/>
    <cellStyle name="Comma 2 3 5 2 5 3 2" xfId="11348" xr:uid="{7D7D1C4C-C9BC-499F-A42D-938F3A8CC6AB}"/>
    <cellStyle name="Comma 2 3 5 2 5 4" xfId="5323" xr:uid="{00000000-0005-0000-0000-0000FA140000}"/>
    <cellStyle name="Comma 2 3 5 2 5 5" xfId="11346" xr:uid="{0239FB25-D95C-46F2-98A0-544AFECEFAC5}"/>
    <cellStyle name="Comma 2 3 5 2 6" xfId="5324" xr:uid="{00000000-0005-0000-0000-0000FB140000}"/>
    <cellStyle name="Comma 2 3 5 2 6 2" xfId="5325" xr:uid="{00000000-0005-0000-0000-0000FC140000}"/>
    <cellStyle name="Comma 2 3 5 2 6 2 2" xfId="11350" xr:uid="{A4202B26-2ACC-4786-8B73-FD8F85B7A251}"/>
    <cellStyle name="Comma 2 3 5 2 6 3" xfId="5326" xr:uid="{00000000-0005-0000-0000-0000FD140000}"/>
    <cellStyle name="Comma 2 3 5 2 6 3 2" xfId="11351" xr:uid="{1B1E41B8-09B8-447D-9D55-129AC132D0F8}"/>
    <cellStyle name="Comma 2 3 5 2 6 4" xfId="5327" xr:uid="{00000000-0005-0000-0000-0000FE140000}"/>
    <cellStyle name="Comma 2 3 5 2 6 5" xfId="11349" xr:uid="{D42EE6F3-2CC0-4352-BE5A-A2526226C4A8}"/>
    <cellStyle name="Comma 2 3 5 2 7" xfId="5328" xr:uid="{00000000-0005-0000-0000-0000FF140000}"/>
    <cellStyle name="Comma 2 3 5 2 7 2" xfId="5329" xr:uid="{00000000-0005-0000-0000-000000150000}"/>
    <cellStyle name="Comma 2 3 5 2 7 2 2" xfId="11353" xr:uid="{829C8A50-8C2E-4000-8F55-A1E3A02B52C3}"/>
    <cellStyle name="Comma 2 3 5 2 7 3" xfId="5330" xr:uid="{00000000-0005-0000-0000-000001150000}"/>
    <cellStyle name="Comma 2 3 5 2 7 3 2" xfId="11354" xr:uid="{C19662CE-0297-48D4-8AE5-A95AE21B843C}"/>
    <cellStyle name="Comma 2 3 5 2 7 4" xfId="5331" xr:uid="{00000000-0005-0000-0000-000002150000}"/>
    <cellStyle name="Comma 2 3 5 2 7 5" xfId="11352" xr:uid="{5C4AA968-B388-4C88-8B4D-80A01461633E}"/>
    <cellStyle name="Comma 2 3 5 2 8" xfId="5332" xr:uid="{00000000-0005-0000-0000-000003150000}"/>
    <cellStyle name="Comma 2 3 5 2 8 2" xfId="5333" xr:uid="{00000000-0005-0000-0000-000004150000}"/>
    <cellStyle name="Comma 2 3 5 2 8 2 2" xfId="11356" xr:uid="{2FAB27A8-B963-4096-8E4F-6A1194B9C9DF}"/>
    <cellStyle name="Comma 2 3 5 2 8 3" xfId="5334" xr:uid="{00000000-0005-0000-0000-000005150000}"/>
    <cellStyle name="Comma 2 3 5 2 8 3 2" xfId="11357" xr:uid="{1E3A692E-A776-478A-B8B1-18A24DC1826A}"/>
    <cellStyle name="Comma 2 3 5 2 8 4" xfId="5335" xr:uid="{00000000-0005-0000-0000-000006150000}"/>
    <cellStyle name="Comma 2 3 5 2 8 5" xfId="11355" xr:uid="{FB6192CD-A3C1-4FFC-8845-F0AFC799A552}"/>
    <cellStyle name="Comma 2 3 5 2 9" xfId="5336" xr:uid="{00000000-0005-0000-0000-000007150000}"/>
    <cellStyle name="Comma 2 3 5 2 9 2" xfId="5337" xr:uid="{00000000-0005-0000-0000-000008150000}"/>
    <cellStyle name="Comma 2 3 5 2 9 2 2" xfId="11359" xr:uid="{E6C1105B-D2D8-426D-A66E-C1D14811A001}"/>
    <cellStyle name="Comma 2 3 5 2 9 3" xfId="5338" xr:uid="{00000000-0005-0000-0000-000009150000}"/>
    <cellStyle name="Comma 2 3 5 2 9 4" xfId="11358" xr:uid="{8CCD5871-703B-44A6-AF1C-E0D11AF0E5F7}"/>
    <cellStyle name="Comma 2 3 5 3" xfId="5339" xr:uid="{00000000-0005-0000-0000-00000A150000}"/>
    <cellStyle name="Comma 2 3 5 3 2" xfId="5340" xr:uid="{00000000-0005-0000-0000-00000B150000}"/>
    <cellStyle name="Comma 2 3 5 3 2 2" xfId="11361" xr:uid="{453111D4-C8F3-47F4-ADCC-BE17B0D4059F}"/>
    <cellStyle name="Comma 2 3 5 3 3" xfId="5341" xr:uid="{00000000-0005-0000-0000-00000C150000}"/>
    <cellStyle name="Comma 2 3 5 3 4" xfId="11360" xr:uid="{A37B3247-F7B9-4F96-906A-9B7A45BB2BCA}"/>
    <cellStyle name="Comma 2 3 5 4" xfId="5342" xr:uid="{00000000-0005-0000-0000-00000D150000}"/>
    <cellStyle name="Comma 2 3 5 5" xfId="11333" xr:uid="{2347255F-AA56-42EF-961B-AFC96D5C9EB3}"/>
    <cellStyle name="Comma 2 3 6" xfId="5343" xr:uid="{00000000-0005-0000-0000-00000E150000}"/>
    <cellStyle name="Comma 2 3 6 2" xfId="5344" xr:uid="{00000000-0005-0000-0000-00000F150000}"/>
    <cellStyle name="Comma 2 3 6 2 10" xfId="5345" xr:uid="{00000000-0005-0000-0000-000010150000}"/>
    <cellStyle name="Comma 2 3 6 2 10 2" xfId="11364" xr:uid="{AA388AE8-FB28-455A-B017-86F607BC6DDE}"/>
    <cellStyle name="Comma 2 3 6 2 11" xfId="5346" xr:uid="{00000000-0005-0000-0000-000011150000}"/>
    <cellStyle name="Comma 2 3 6 2 11 2" xfId="11365" xr:uid="{4E1D78F5-A4DB-4BF2-A8E9-00217655322D}"/>
    <cellStyle name="Comma 2 3 6 2 12" xfId="5347" xr:uid="{00000000-0005-0000-0000-000012150000}"/>
    <cellStyle name="Comma 2 3 6 2 13" xfId="11363" xr:uid="{AB6BC285-B6A4-4764-AFA4-8EE0F4D609B3}"/>
    <cellStyle name="Comma 2 3 6 2 2" xfId="5348" xr:uid="{00000000-0005-0000-0000-000013150000}"/>
    <cellStyle name="Comma 2 3 6 2 2 2" xfId="5349" xr:uid="{00000000-0005-0000-0000-000014150000}"/>
    <cellStyle name="Comma 2 3 6 2 2 2 2" xfId="11367" xr:uid="{3E378285-F2F5-4291-B17B-285E19FCD429}"/>
    <cellStyle name="Comma 2 3 6 2 2 3" xfId="5350" xr:uid="{00000000-0005-0000-0000-000015150000}"/>
    <cellStyle name="Comma 2 3 6 2 2 3 2" xfId="11368" xr:uid="{480CA371-DCEB-4665-88DE-8FAF45B58DB8}"/>
    <cellStyle name="Comma 2 3 6 2 2 4" xfId="5351" xr:uid="{00000000-0005-0000-0000-000016150000}"/>
    <cellStyle name="Comma 2 3 6 2 2 5" xfId="11366" xr:uid="{00B2706E-381B-4857-B7F4-AFAE582DC63A}"/>
    <cellStyle name="Comma 2 3 6 2 3" xfId="5352" xr:uid="{00000000-0005-0000-0000-000017150000}"/>
    <cellStyle name="Comma 2 3 6 2 3 2" xfId="5353" xr:uid="{00000000-0005-0000-0000-000018150000}"/>
    <cellStyle name="Comma 2 3 6 2 3 2 2" xfId="11370" xr:uid="{067782F4-C748-4846-9413-3CA358CD10E5}"/>
    <cellStyle name="Comma 2 3 6 2 3 3" xfId="5354" xr:uid="{00000000-0005-0000-0000-000019150000}"/>
    <cellStyle name="Comma 2 3 6 2 3 3 2" xfId="11371" xr:uid="{416301A6-D57F-4DB9-8C75-331F80C2A0DA}"/>
    <cellStyle name="Comma 2 3 6 2 3 4" xfId="5355" xr:uid="{00000000-0005-0000-0000-00001A150000}"/>
    <cellStyle name="Comma 2 3 6 2 3 5" xfId="11369" xr:uid="{6E19D5F0-5625-48FE-8815-9E69FEACAFDF}"/>
    <cellStyle name="Comma 2 3 6 2 4" xfId="5356" xr:uid="{00000000-0005-0000-0000-00001B150000}"/>
    <cellStyle name="Comma 2 3 6 2 4 2" xfId="5357" xr:uid="{00000000-0005-0000-0000-00001C150000}"/>
    <cellStyle name="Comma 2 3 6 2 4 2 2" xfId="11373" xr:uid="{94F36B83-AE57-489C-AA4A-8DA53FC62166}"/>
    <cellStyle name="Comma 2 3 6 2 4 3" xfId="5358" xr:uid="{00000000-0005-0000-0000-00001D150000}"/>
    <cellStyle name="Comma 2 3 6 2 4 3 2" xfId="11374" xr:uid="{278A2FC4-9F93-46C7-BA44-C041A62BC9CE}"/>
    <cellStyle name="Comma 2 3 6 2 4 4" xfId="5359" xr:uid="{00000000-0005-0000-0000-00001E150000}"/>
    <cellStyle name="Comma 2 3 6 2 4 5" xfId="11372" xr:uid="{DA6EDF1A-BDB1-4A92-8000-10BC4A34FC33}"/>
    <cellStyle name="Comma 2 3 6 2 5" xfId="5360" xr:uid="{00000000-0005-0000-0000-00001F150000}"/>
    <cellStyle name="Comma 2 3 6 2 5 2" xfId="5361" xr:uid="{00000000-0005-0000-0000-000020150000}"/>
    <cellStyle name="Comma 2 3 6 2 5 2 2" xfId="11376" xr:uid="{DD8F74DF-D4FF-4385-BF6C-633DFA4BEB8B}"/>
    <cellStyle name="Comma 2 3 6 2 5 3" xfId="5362" xr:uid="{00000000-0005-0000-0000-000021150000}"/>
    <cellStyle name="Comma 2 3 6 2 5 3 2" xfId="11377" xr:uid="{2CE5D87C-7B5D-4577-BAA6-D30F24AC3BE8}"/>
    <cellStyle name="Comma 2 3 6 2 5 4" xfId="5363" xr:uid="{00000000-0005-0000-0000-000022150000}"/>
    <cellStyle name="Comma 2 3 6 2 5 5" xfId="11375" xr:uid="{B015AE44-025A-4A32-874D-3ECF93634BA6}"/>
    <cellStyle name="Comma 2 3 6 2 6" xfId="5364" xr:uid="{00000000-0005-0000-0000-000023150000}"/>
    <cellStyle name="Comma 2 3 6 2 6 2" xfId="5365" xr:uid="{00000000-0005-0000-0000-000024150000}"/>
    <cellStyle name="Comma 2 3 6 2 6 2 2" xfId="11379" xr:uid="{2884A45A-4966-4BD8-991E-80A52A37C9D9}"/>
    <cellStyle name="Comma 2 3 6 2 6 3" xfId="5366" xr:uid="{00000000-0005-0000-0000-000025150000}"/>
    <cellStyle name="Comma 2 3 6 2 6 3 2" xfId="11380" xr:uid="{666222F7-4B17-4D2C-A51C-4B763CE6735E}"/>
    <cellStyle name="Comma 2 3 6 2 6 4" xfId="5367" xr:uid="{00000000-0005-0000-0000-000026150000}"/>
    <cellStyle name="Comma 2 3 6 2 6 5" xfId="11378" xr:uid="{C4F96242-5E2C-4260-92EC-C38FC8A5818A}"/>
    <cellStyle name="Comma 2 3 6 2 7" xfId="5368" xr:uid="{00000000-0005-0000-0000-000027150000}"/>
    <cellStyle name="Comma 2 3 6 2 7 2" xfId="5369" xr:uid="{00000000-0005-0000-0000-000028150000}"/>
    <cellStyle name="Comma 2 3 6 2 7 2 2" xfId="11382" xr:uid="{372747D2-0A6D-4A41-994B-40802DB2864E}"/>
    <cellStyle name="Comma 2 3 6 2 7 3" xfId="5370" xr:uid="{00000000-0005-0000-0000-000029150000}"/>
    <cellStyle name="Comma 2 3 6 2 7 3 2" xfId="11383" xr:uid="{98AD2FE7-EAA0-41E3-8967-1819BBF02FD8}"/>
    <cellStyle name="Comma 2 3 6 2 7 4" xfId="5371" xr:uid="{00000000-0005-0000-0000-00002A150000}"/>
    <cellStyle name="Comma 2 3 6 2 7 5" xfId="11381" xr:uid="{2F5F9D3B-3965-46FC-ADAE-74DA9ECCF790}"/>
    <cellStyle name="Comma 2 3 6 2 8" xfId="5372" xr:uid="{00000000-0005-0000-0000-00002B150000}"/>
    <cellStyle name="Comma 2 3 6 2 8 2" xfId="5373" xr:uid="{00000000-0005-0000-0000-00002C150000}"/>
    <cellStyle name="Comma 2 3 6 2 8 2 2" xfId="11385" xr:uid="{5B9A5B64-1ADB-41FE-B158-ABA6AE78BE55}"/>
    <cellStyle name="Comma 2 3 6 2 8 3" xfId="5374" xr:uid="{00000000-0005-0000-0000-00002D150000}"/>
    <cellStyle name="Comma 2 3 6 2 8 3 2" xfId="11386" xr:uid="{E9F77294-5155-4708-9AFF-D2F48C04364D}"/>
    <cellStyle name="Comma 2 3 6 2 8 4" xfId="5375" xr:uid="{00000000-0005-0000-0000-00002E150000}"/>
    <cellStyle name="Comma 2 3 6 2 8 5" xfId="11384" xr:uid="{F1BAB9C0-5623-4E20-AC40-B5C73AF3662D}"/>
    <cellStyle name="Comma 2 3 6 2 9" xfId="5376" xr:uid="{00000000-0005-0000-0000-00002F150000}"/>
    <cellStyle name="Comma 2 3 6 2 9 2" xfId="5377" xr:uid="{00000000-0005-0000-0000-000030150000}"/>
    <cellStyle name="Comma 2 3 6 2 9 2 2" xfId="11388" xr:uid="{60506A57-720A-4207-B2B1-85EDFA37BC77}"/>
    <cellStyle name="Comma 2 3 6 2 9 3" xfId="5378" xr:uid="{00000000-0005-0000-0000-000031150000}"/>
    <cellStyle name="Comma 2 3 6 2 9 4" xfId="11387" xr:uid="{1E42CEED-7A50-41E0-9BF2-74BE62A4D15E}"/>
    <cellStyle name="Comma 2 3 6 3" xfId="5379" xr:uid="{00000000-0005-0000-0000-000032150000}"/>
    <cellStyle name="Comma 2 3 6 3 2" xfId="5380" xr:uid="{00000000-0005-0000-0000-000033150000}"/>
    <cellStyle name="Comma 2 3 6 3 2 2" xfId="11390" xr:uid="{1C592301-3F6F-49F4-9B1E-33529CEBFC12}"/>
    <cellStyle name="Comma 2 3 6 3 3" xfId="5381" xr:uid="{00000000-0005-0000-0000-000034150000}"/>
    <cellStyle name="Comma 2 3 6 3 4" xfId="11389" xr:uid="{F5DB25FF-23E1-47B0-A104-980281B17E57}"/>
    <cellStyle name="Comma 2 3 6 4" xfId="5382" xr:uid="{00000000-0005-0000-0000-000035150000}"/>
    <cellStyle name="Comma 2 3 6 5" xfId="11362" xr:uid="{BC4C604E-FBB0-483E-A94E-926C14317C87}"/>
    <cellStyle name="Comma 2 3 7" xfId="5383" xr:uid="{00000000-0005-0000-0000-000036150000}"/>
    <cellStyle name="Comma 2 3 7 10" xfId="5384" xr:uid="{00000000-0005-0000-0000-000037150000}"/>
    <cellStyle name="Comma 2 3 7 10 2" xfId="11392" xr:uid="{717271F4-37B2-46BE-B613-2AE9F63E966D}"/>
    <cellStyle name="Comma 2 3 7 11" xfId="5385" xr:uid="{00000000-0005-0000-0000-000038150000}"/>
    <cellStyle name="Comma 2 3 7 11 2" xfId="11393" xr:uid="{04A5C044-C551-43C6-803B-9252CABA3D01}"/>
    <cellStyle name="Comma 2 3 7 12" xfId="5386" xr:uid="{00000000-0005-0000-0000-000039150000}"/>
    <cellStyle name="Comma 2 3 7 13" xfId="11391" xr:uid="{0FBEC53E-0465-4DF5-B698-E53A0C4962BC}"/>
    <cellStyle name="Comma 2 3 7 2" xfId="5387" xr:uid="{00000000-0005-0000-0000-00003A150000}"/>
    <cellStyle name="Comma 2 3 7 2 2" xfId="5388" xr:uid="{00000000-0005-0000-0000-00003B150000}"/>
    <cellStyle name="Comma 2 3 7 2 2 2" xfId="11395" xr:uid="{F9EA54F6-5295-4E3A-95F5-FBE670E10027}"/>
    <cellStyle name="Comma 2 3 7 2 3" xfId="5389" xr:uid="{00000000-0005-0000-0000-00003C150000}"/>
    <cellStyle name="Comma 2 3 7 2 3 2" xfId="11396" xr:uid="{0E800C12-75E9-42EB-9CBB-661E034F701B}"/>
    <cellStyle name="Comma 2 3 7 2 4" xfId="5390" xr:uid="{00000000-0005-0000-0000-00003D150000}"/>
    <cellStyle name="Comma 2 3 7 2 5" xfId="11394" xr:uid="{FF1678E0-84CE-4A32-AAC1-22E30612E0B0}"/>
    <cellStyle name="Comma 2 3 7 3" xfId="5391" xr:uid="{00000000-0005-0000-0000-00003E150000}"/>
    <cellStyle name="Comma 2 3 7 3 2" xfId="5392" xr:uid="{00000000-0005-0000-0000-00003F150000}"/>
    <cellStyle name="Comma 2 3 7 3 2 2" xfId="11398" xr:uid="{8805BB82-12C7-4478-A6EB-E3DDBFDD2733}"/>
    <cellStyle name="Comma 2 3 7 3 3" xfId="5393" xr:uid="{00000000-0005-0000-0000-000040150000}"/>
    <cellStyle name="Comma 2 3 7 3 3 2" xfId="11399" xr:uid="{B39133BB-8C30-4743-A556-79B6BE58DA4B}"/>
    <cellStyle name="Comma 2 3 7 3 4" xfId="5394" xr:uid="{00000000-0005-0000-0000-000041150000}"/>
    <cellStyle name="Comma 2 3 7 3 5" xfId="11397" xr:uid="{C1E02EF6-79E2-44F8-A7DF-E100BCC8A290}"/>
    <cellStyle name="Comma 2 3 7 4" xfId="5395" xr:uid="{00000000-0005-0000-0000-000042150000}"/>
    <cellStyle name="Comma 2 3 7 4 2" xfId="5396" xr:uid="{00000000-0005-0000-0000-000043150000}"/>
    <cellStyle name="Comma 2 3 7 4 2 2" xfId="11401" xr:uid="{052CD9B6-9E23-44A9-998D-B9A7B8A418B9}"/>
    <cellStyle name="Comma 2 3 7 4 3" xfId="5397" xr:uid="{00000000-0005-0000-0000-000044150000}"/>
    <cellStyle name="Comma 2 3 7 4 3 2" xfId="11402" xr:uid="{83710013-A3DE-49FF-B0BA-F3253AB4D961}"/>
    <cellStyle name="Comma 2 3 7 4 4" xfId="5398" xr:uid="{00000000-0005-0000-0000-000045150000}"/>
    <cellStyle name="Comma 2 3 7 4 5" xfId="11400" xr:uid="{50A0F823-063D-437D-ADDF-2713E37D9E98}"/>
    <cellStyle name="Comma 2 3 7 5" xfId="5399" xr:uid="{00000000-0005-0000-0000-000046150000}"/>
    <cellStyle name="Comma 2 3 7 5 2" xfId="5400" xr:uid="{00000000-0005-0000-0000-000047150000}"/>
    <cellStyle name="Comma 2 3 7 5 2 2" xfId="11404" xr:uid="{0E468B78-5586-49C2-8D13-EA6F91E44CF9}"/>
    <cellStyle name="Comma 2 3 7 5 3" xfId="5401" xr:uid="{00000000-0005-0000-0000-000048150000}"/>
    <cellStyle name="Comma 2 3 7 5 3 2" xfId="11405" xr:uid="{14806BDD-AAB3-424D-A18D-74E14D04FC4C}"/>
    <cellStyle name="Comma 2 3 7 5 4" xfId="5402" xr:uid="{00000000-0005-0000-0000-000049150000}"/>
    <cellStyle name="Comma 2 3 7 5 5" xfId="11403" xr:uid="{07FADC1C-A68C-44DC-9E47-FEAE64284F81}"/>
    <cellStyle name="Comma 2 3 7 6" xfId="5403" xr:uid="{00000000-0005-0000-0000-00004A150000}"/>
    <cellStyle name="Comma 2 3 7 6 2" xfId="5404" xr:uid="{00000000-0005-0000-0000-00004B150000}"/>
    <cellStyle name="Comma 2 3 7 6 2 2" xfId="11407" xr:uid="{DBEC544D-B7B0-47EA-8AD6-EFCF3B4FE45A}"/>
    <cellStyle name="Comma 2 3 7 6 3" xfId="5405" xr:uid="{00000000-0005-0000-0000-00004C150000}"/>
    <cellStyle name="Comma 2 3 7 6 3 2" xfId="11408" xr:uid="{4C966880-9F31-4F32-8D16-45E044EC3D04}"/>
    <cellStyle name="Comma 2 3 7 6 4" xfId="5406" xr:uid="{00000000-0005-0000-0000-00004D150000}"/>
    <cellStyle name="Comma 2 3 7 6 5" xfId="11406" xr:uid="{99706EF8-53B4-4061-ACD6-1699FEA57355}"/>
    <cellStyle name="Comma 2 3 7 7" xfId="5407" xr:uid="{00000000-0005-0000-0000-00004E150000}"/>
    <cellStyle name="Comma 2 3 7 7 2" xfId="5408" xr:uid="{00000000-0005-0000-0000-00004F150000}"/>
    <cellStyle name="Comma 2 3 7 7 2 2" xfId="11410" xr:uid="{332A051C-7617-4362-A4F9-31429702DEED}"/>
    <cellStyle name="Comma 2 3 7 7 3" xfId="5409" xr:uid="{00000000-0005-0000-0000-000050150000}"/>
    <cellStyle name="Comma 2 3 7 7 3 2" xfId="11411" xr:uid="{06388F9A-D210-4582-B2CA-AE9E0F4014E2}"/>
    <cellStyle name="Comma 2 3 7 7 4" xfId="5410" xr:uid="{00000000-0005-0000-0000-000051150000}"/>
    <cellStyle name="Comma 2 3 7 7 5" xfId="11409" xr:uid="{04416CF2-8D8B-4126-805B-2D69987470C8}"/>
    <cellStyle name="Comma 2 3 7 8" xfId="5411" xr:uid="{00000000-0005-0000-0000-000052150000}"/>
    <cellStyle name="Comma 2 3 7 8 2" xfId="5412" xr:uid="{00000000-0005-0000-0000-000053150000}"/>
    <cellStyle name="Comma 2 3 7 8 2 2" xfId="11413" xr:uid="{9D6E07F9-8FA2-48FB-8D67-71A7FB471990}"/>
    <cellStyle name="Comma 2 3 7 8 3" xfId="5413" xr:uid="{00000000-0005-0000-0000-000054150000}"/>
    <cellStyle name="Comma 2 3 7 8 3 2" xfId="11414" xr:uid="{82BC58A1-4DC0-4188-90A3-D3E69D67E104}"/>
    <cellStyle name="Comma 2 3 7 8 4" xfId="5414" xr:uid="{00000000-0005-0000-0000-000055150000}"/>
    <cellStyle name="Comma 2 3 7 8 5" xfId="11412" xr:uid="{2BED6357-33D6-4FF0-8699-4D88B687D986}"/>
    <cellStyle name="Comma 2 3 7 9" xfId="5415" xr:uid="{00000000-0005-0000-0000-000056150000}"/>
    <cellStyle name="Comma 2 3 7 9 2" xfId="5416" xr:uid="{00000000-0005-0000-0000-000057150000}"/>
    <cellStyle name="Comma 2 3 7 9 2 2" xfId="11416" xr:uid="{7650046A-CF9C-4612-AA09-7ABCF8CC000B}"/>
    <cellStyle name="Comma 2 3 7 9 3" xfId="5417" xr:uid="{00000000-0005-0000-0000-000058150000}"/>
    <cellStyle name="Comma 2 3 7 9 4" xfId="11415" xr:uid="{65ADB0A4-8E3D-4868-BE08-BDD211EFC8E1}"/>
    <cellStyle name="Comma 2 3 8" xfId="5418" xr:uid="{00000000-0005-0000-0000-000059150000}"/>
    <cellStyle name="Comma 2 3 8 2" xfId="5419" xr:uid="{00000000-0005-0000-0000-00005A150000}"/>
    <cellStyle name="Comma 2 3 8 2 2" xfId="11418" xr:uid="{E5B85A43-6464-4F90-A9A3-AACACC3851FC}"/>
    <cellStyle name="Comma 2 3 8 3" xfId="5420" xr:uid="{00000000-0005-0000-0000-00005B150000}"/>
    <cellStyle name="Comma 2 3 8 4" xfId="11417" xr:uid="{4FF97905-004B-4443-B7D5-58F93B7C2C7B}"/>
    <cellStyle name="Comma 2 3 9" xfId="5421" xr:uid="{00000000-0005-0000-0000-00005C150000}"/>
    <cellStyle name="Comma 2 30" xfId="5422" xr:uid="{00000000-0005-0000-0000-00005D150000}"/>
    <cellStyle name="Comma 2 30 2" xfId="5423" xr:uid="{00000000-0005-0000-0000-00005E150000}"/>
    <cellStyle name="Comma 2 30 2 2" xfId="11420" xr:uid="{A094B32D-BFA3-4A66-AC43-3D825795B8B8}"/>
    <cellStyle name="Comma 2 30 3" xfId="5424" xr:uid="{00000000-0005-0000-0000-00005F150000}"/>
    <cellStyle name="Comma 2 30 3 2" xfId="11421" xr:uid="{F2208B4A-34C1-4DF5-95DB-36F93EEA93BE}"/>
    <cellStyle name="Comma 2 30 4" xfId="5425" xr:uid="{00000000-0005-0000-0000-000060150000}"/>
    <cellStyle name="Comma 2 30 5" xfId="11419" xr:uid="{88370883-8D25-4298-A262-15F30EE50CAF}"/>
    <cellStyle name="Comma 2 31" xfId="5426" xr:uid="{00000000-0005-0000-0000-000061150000}"/>
    <cellStyle name="Comma 2 31 2" xfId="5427" xr:uid="{00000000-0005-0000-0000-000062150000}"/>
    <cellStyle name="Comma 2 31 2 2" xfId="11423" xr:uid="{DDBBA818-CF16-4FEF-B22A-75DCDCCB6089}"/>
    <cellStyle name="Comma 2 31 3" xfId="5428" xr:uid="{00000000-0005-0000-0000-000063150000}"/>
    <cellStyle name="Comma 2 31 3 2" xfId="11424" xr:uid="{FC53C1C3-71BA-46D0-B3D7-6494C7DA0DB8}"/>
    <cellStyle name="Comma 2 31 4" xfId="5429" xr:uid="{00000000-0005-0000-0000-000064150000}"/>
    <cellStyle name="Comma 2 31 5" xfId="11422" xr:uid="{CF2DEB07-3EFA-4687-AD6F-3EF2B78DC647}"/>
    <cellStyle name="Comma 2 32" xfId="5430" xr:uid="{00000000-0005-0000-0000-000065150000}"/>
    <cellStyle name="Comma 2 32 2" xfId="5431" xr:uid="{00000000-0005-0000-0000-000066150000}"/>
    <cellStyle name="Comma 2 32 2 2" xfId="11426" xr:uid="{72C55BB4-856E-4E8E-93CA-440F359F9AA1}"/>
    <cellStyle name="Comma 2 32 3" xfId="5432" xr:uid="{00000000-0005-0000-0000-000067150000}"/>
    <cellStyle name="Comma 2 32 3 2" xfId="11427" xr:uid="{7478D9BD-948E-42F6-98EE-546FD37439B8}"/>
    <cellStyle name="Comma 2 32 4" xfId="5433" xr:uid="{00000000-0005-0000-0000-000068150000}"/>
    <cellStyle name="Comma 2 32 5" xfId="11425" xr:uid="{C5CCB9DE-AD4C-46C0-8F64-37550019ECA8}"/>
    <cellStyle name="Comma 2 33" xfId="5434" xr:uid="{00000000-0005-0000-0000-000069150000}"/>
    <cellStyle name="Comma 2 33 2" xfId="5435" xr:uid="{00000000-0005-0000-0000-00006A150000}"/>
    <cellStyle name="Comma 2 33 2 2" xfId="11429" xr:uid="{8A2CD92C-E57E-483A-9042-C2899611F2E0}"/>
    <cellStyle name="Comma 2 33 3" xfId="5436" xr:uid="{00000000-0005-0000-0000-00006B150000}"/>
    <cellStyle name="Comma 2 33 4" xfId="11428" xr:uid="{F68F26CD-D55A-41D9-BB91-590BBF17365F}"/>
    <cellStyle name="Comma 2 34" xfId="5437" xr:uid="{00000000-0005-0000-0000-00006C150000}"/>
    <cellStyle name="Comma 2 34 2" xfId="11430" xr:uid="{6451480F-65A8-4697-8CFD-6DAC8ED0A213}"/>
    <cellStyle name="Comma 2 35" xfId="5438" xr:uid="{00000000-0005-0000-0000-00006D150000}"/>
    <cellStyle name="Comma 2 35 2" xfId="11431" xr:uid="{512EC546-3CD5-42C9-8790-1B18E8741532}"/>
    <cellStyle name="Comma 2 36" xfId="5439" xr:uid="{00000000-0005-0000-0000-00006E150000}"/>
    <cellStyle name="Comma 2 37" xfId="10452" xr:uid="{B64901A1-3FBF-41F6-A3F9-88A07883C2E8}"/>
    <cellStyle name="Comma 2 4" xfId="5440" xr:uid="{00000000-0005-0000-0000-00006F150000}"/>
    <cellStyle name="Comma 2 4 2" xfId="5441" xr:uid="{00000000-0005-0000-0000-000070150000}"/>
    <cellStyle name="Comma 2 4 2 2" xfId="5442" xr:uid="{00000000-0005-0000-0000-000071150000}"/>
    <cellStyle name="Comma 2 4 2 2 10" xfId="5443" xr:uid="{00000000-0005-0000-0000-000072150000}"/>
    <cellStyle name="Comma 2 4 2 2 10 2" xfId="11435" xr:uid="{2A84DBBE-24EF-4B24-9F8A-5A464C8C8477}"/>
    <cellStyle name="Comma 2 4 2 2 11" xfId="5444" xr:uid="{00000000-0005-0000-0000-000073150000}"/>
    <cellStyle name="Comma 2 4 2 2 11 2" xfId="11436" xr:uid="{157467CF-CA34-4706-9BDB-BD9FB373AA36}"/>
    <cellStyle name="Comma 2 4 2 2 12" xfId="5445" xr:uid="{00000000-0005-0000-0000-000074150000}"/>
    <cellStyle name="Comma 2 4 2 2 13" xfId="11434" xr:uid="{BA567F63-D182-450E-857B-A65D53A15504}"/>
    <cellStyle name="Comma 2 4 2 2 2" xfId="5446" xr:uid="{00000000-0005-0000-0000-000075150000}"/>
    <cellStyle name="Comma 2 4 2 2 2 2" xfId="5447" xr:uid="{00000000-0005-0000-0000-000076150000}"/>
    <cellStyle name="Comma 2 4 2 2 2 2 2" xfId="11438" xr:uid="{6A4A506F-1252-4A81-8792-B8A2E2CB06F6}"/>
    <cellStyle name="Comma 2 4 2 2 2 3" xfId="5448" xr:uid="{00000000-0005-0000-0000-000077150000}"/>
    <cellStyle name="Comma 2 4 2 2 2 3 2" xfId="11439" xr:uid="{EE9FF881-DA33-4A81-BE95-6BC0EA48D4BD}"/>
    <cellStyle name="Comma 2 4 2 2 2 4" xfId="5449" xr:uid="{00000000-0005-0000-0000-000078150000}"/>
    <cellStyle name="Comma 2 4 2 2 2 5" xfId="11437" xr:uid="{6D4DB747-0AC0-49B7-B48F-75477EDDAFFF}"/>
    <cellStyle name="Comma 2 4 2 2 3" xfId="5450" xr:uid="{00000000-0005-0000-0000-000079150000}"/>
    <cellStyle name="Comma 2 4 2 2 3 2" xfId="5451" xr:uid="{00000000-0005-0000-0000-00007A150000}"/>
    <cellStyle name="Comma 2 4 2 2 3 2 2" xfId="11441" xr:uid="{92562BCA-4D54-4F8B-8F2E-CF5DB0723BA2}"/>
    <cellStyle name="Comma 2 4 2 2 3 3" xfId="5452" xr:uid="{00000000-0005-0000-0000-00007B150000}"/>
    <cellStyle name="Comma 2 4 2 2 3 3 2" xfId="11442" xr:uid="{621F3DE4-418C-490E-A075-D0953645BF99}"/>
    <cellStyle name="Comma 2 4 2 2 3 4" xfId="5453" xr:uid="{00000000-0005-0000-0000-00007C150000}"/>
    <cellStyle name="Comma 2 4 2 2 3 5" xfId="11440" xr:uid="{0BAB09AF-B46D-4BDB-96BD-67F842B050EB}"/>
    <cellStyle name="Comma 2 4 2 2 4" xfId="5454" xr:uid="{00000000-0005-0000-0000-00007D150000}"/>
    <cellStyle name="Comma 2 4 2 2 4 2" xfId="5455" xr:uid="{00000000-0005-0000-0000-00007E150000}"/>
    <cellStyle name="Comma 2 4 2 2 4 2 2" xfId="11444" xr:uid="{F5D32FC0-89A0-4963-98D9-7FBB78B5B3FB}"/>
    <cellStyle name="Comma 2 4 2 2 4 3" xfId="5456" xr:uid="{00000000-0005-0000-0000-00007F150000}"/>
    <cellStyle name="Comma 2 4 2 2 4 3 2" xfId="11445" xr:uid="{811AB9FC-444F-4606-85BB-DFEA690F06C4}"/>
    <cellStyle name="Comma 2 4 2 2 4 4" xfId="5457" xr:uid="{00000000-0005-0000-0000-000080150000}"/>
    <cellStyle name="Comma 2 4 2 2 4 5" xfId="11443" xr:uid="{BF75B4B9-A38B-4DF8-BBC4-6B77E7087D68}"/>
    <cellStyle name="Comma 2 4 2 2 5" xfId="5458" xr:uid="{00000000-0005-0000-0000-000081150000}"/>
    <cellStyle name="Comma 2 4 2 2 5 2" xfId="5459" xr:uid="{00000000-0005-0000-0000-000082150000}"/>
    <cellStyle name="Comma 2 4 2 2 5 2 2" xfId="11447" xr:uid="{5A273664-EC8A-433C-A5EC-BFE87DE9F36C}"/>
    <cellStyle name="Comma 2 4 2 2 5 3" xfId="5460" xr:uid="{00000000-0005-0000-0000-000083150000}"/>
    <cellStyle name="Comma 2 4 2 2 5 3 2" xfId="11448" xr:uid="{F193ABDA-2CE7-407E-A399-9C58296457DF}"/>
    <cellStyle name="Comma 2 4 2 2 5 4" xfId="5461" xr:uid="{00000000-0005-0000-0000-000084150000}"/>
    <cellStyle name="Comma 2 4 2 2 5 5" xfId="11446" xr:uid="{CF27D39C-F8E7-4B48-A6CA-49CF0F984A68}"/>
    <cellStyle name="Comma 2 4 2 2 6" xfId="5462" xr:uid="{00000000-0005-0000-0000-000085150000}"/>
    <cellStyle name="Comma 2 4 2 2 6 2" xfId="5463" xr:uid="{00000000-0005-0000-0000-000086150000}"/>
    <cellStyle name="Comma 2 4 2 2 6 2 2" xfId="11450" xr:uid="{8A71EBF3-8DFB-4844-9E61-D04E7CF7BD2C}"/>
    <cellStyle name="Comma 2 4 2 2 6 3" xfId="5464" xr:uid="{00000000-0005-0000-0000-000087150000}"/>
    <cellStyle name="Comma 2 4 2 2 6 3 2" xfId="11451" xr:uid="{98EF5609-4E4E-40E4-BAD8-CB761FE71F21}"/>
    <cellStyle name="Comma 2 4 2 2 6 4" xfId="5465" xr:uid="{00000000-0005-0000-0000-000088150000}"/>
    <cellStyle name="Comma 2 4 2 2 6 5" xfId="11449" xr:uid="{11738395-51B8-4092-B5A4-E9110C4CA9F3}"/>
    <cellStyle name="Comma 2 4 2 2 7" xfId="5466" xr:uid="{00000000-0005-0000-0000-000089150000}"/>
    <cellStyle name="Comma 2 4 2 2 7 2" xfId="5467" xr:uid="{00000000-0005-0000-0000-00008A150000}"/>
    <cellStyle name="Comma 2 4 2 2 7 2 2" xfId="11453" xr:uid="{BA854A5D-5E42-441F-B0E4-AD4F542546AF}"/>
    <cellStyle name="Comma 2 4 2 2 7 3" xfId="5468" xr:uid="{00000000-0005-0000-0000-00008B150000}"/>
    <cellStyle name="Comma 2 4 2 2 7 3 2" xfId="11454" xr:uid="{C604AFA7-F5A3-4814-B4F5-1139C15E987E}"/>
    <cellStyle name="Comma 2 4 2 2 7 4" xfId="5469" xr:uid="{00000000-0005-0000-0000-00008C150000}"/>
    <cellStyle name="Comma 2 4 2 2 7 5" xfId="11452" xr:uid="{F256FD9B-FA72-4224-B680-CB02CDD7C947}"/>
    <cellStyle name="Comma 2 4 2 2 8" xfId="5470" xr:uid="{00000000-0005-0000-0000-00008D150000}"/>
    <cellStyle name="Comma 2 4 2 2 8 2" xfId="5471" xr:uid="{00000000-0005-0000-0000-00008E150000}"/>
    <cellStyle name="Comma 2 4 2 2 8 2 2" xfId="11456" xr:uid="{40B8D75D-19E6-427C-AD55-8FCFF499E678}"/>
    <cellStyle name="Comma 2 4 2 2 8 3" xfId="5472" xr:uid="{00000000-0005-0000-0000-00008F150000}"/>
    <cellStyle name="Comma 2 4 2 2 8 3 2" xfId="11457" xr:uid="{760822BA-0CBE-4735-B8A8-5F8852CC1C92}"/>
    <cellStyle name="Comma 2 4 2 2 8 4" xfId="5473" xr:uid="{00000000-0005-0000-0000-000090150000}"/>
    <cellStyle name="Comma 2 4 2 2 8 5" xfId="11455" xr:uid="{9E5E85A7-A1C4-4CC8-BA74-947BFC777B71}"/>
    <cellStyle name="Comma 2 4 2 2 9" xfId="5474" xr:uid="{00000000-0005-0000-0000-000091150000}"/>
    <cellStyle name="Comma 2 4 2 2 9 2" xfId="5475" xr:uid="{00000000-0005-0000-0000-000092150000}"/>
    <cellStyle name="Comma 2 4 2 2 9 2 2" xfId="11459" xr:uid="{C0FFC09A-A3CB-4B43-981D-06CE136CB012}"/>
    <cellStyle name="Comma 2 4 2 2 9 3" xfId="5476" xr:uid="{00000000-0005-0000-0000-000093150000}"/>
    <cellStyle name="Comma 2 4 2 2 9 4" xfId="11458" xr:uid="{81F06073-B59B-43F3-B2D9-2E5ED9612733}"/>
    <cellStyle name="Comma 2 4 2 3" xfId="5477" xr:uid="{00000000-0005-0000-0000-000094150000}"/>
    <cellStyle name="Comma 2 4 2 3 2" xfId="5478" xr:uid="{00000000-0005-0000-0000-000095150000}"/>
    <cellStyle name="Comma 2 4 2 3 2 2" xfId="11461" xr:uid="{CE535D90-CB3F-43B6-AD46-CC8FCB339039}"/>
    <cellStyle name="Comma 2 4 2 3 3" xfId="5479" xr:uid="{00000000-0005-0000-0000-000096150000}"/>
    <cellStyle name="Comma 2 4 2 3 4" xfId="11460" xr:uid="{820138F7-C94C-4581-8910-3D69F749A3DF}"/>
    <cellStyle name="Comma 2 4 2 4" xfId="5480" xr:uid="{00000000-0005-0000-0000-000097150000}"/>
    <cellStyle name="Comma 2 4 2 5" xfId="11433" xr:uid="{B899B6CA-6046-43EC-AB98-574FEF5F8028}"/>
    <cellStyle name="Comma 2 4 3" xfId="5481" xr:uid="{00000000-0005-0000-0000-000098150000}"/>
    <cellStyle name="Comma 2 4 3 2" xfId="5482" xr:uid="{00000000-0005-0000-0000-000099150000}"/>
    <cellStyle name="Comma 2 4 3 2 10" xfId="5483" xr:uid="{00000000-0005-0000-0000-00009A150000}"/>
    <cellStyle name="Comma 2 4 3 2 10 2" xfId="11464" xr:uid="{E2473A44-43FA-42BD-B8CC-A9EAA5D5D2F2}"/>
    <cellStyle name="Comma 2 4 3 2 11" xfId="5484" xr:uid="{00000000-0005-0000-0000-00009B150000}"/>
    <cellStyle name="Comma 2 4 3 2 11 2" xfId="11465" xr:uid="{8F29286C-CC4F-44E5-8395-7F509EC208E8}"/>
    <cellStyle name="Comma 2 4 3 2 12" xfId="5485" xr:uid="{00000000-0005-0000-0000-00009C150000}"/>
    <cellStyle name="Comma 2 4 3 2 13" xfId="11463" xr:uid="{A1D329A6-C806-4778-8D1A-C70D8AF9A16B}"/>
    <cellStyle name="Comma 2 4 3 2 2" xfId="5486" xr:uid="{00000000-0005-0000-0000-00009D150000}"/>
    <cellStyle name="Comma 2 4 3 2 2 2" xfId="5487" xr:uid="{00000000-0005-0000-0000-00009E150000}"/>
    <cellStyle name="Comma 2 4 3 2 2 2 2" xfId="11467" xr:uid="{E523A7CD-3E8F-4A9C-A4E6-C0AC70992FA9}"/>
    <cellStyle name="Comma 2 4 3 2 2 3" xfId="5488" xr:uid="{00000000-0005-0000-0000-00009F150000}"/>
    <cellStyle name="Comma 2 4 3 2 2 3 2" xfId="11468" xr:uid="{1F730D6B-6E75-434B-8D3D-467CC9073D4F}"/>
    <cellStyle name="Comma 2 4 3 2 2 4" xfId="5489" xr:uid="{00000000-0005-0000-0000-0000A0150000}"/>
    <cellStyle name="Comma 2 4 3 2 2 5" xfId="11466" xr:uid="{84B57441-3652-40EA-A92B-69D53330ED6F}"/>
    <cellStyle name="Comma 2 4 3 2 3" xfId="5490" xr:uid="{00000000-0005-0000-0000-0000A1150000}"/>
    <cellStyle name="Comma 2 4 3 2 3 2" xfId="5491" xr:uid="{00000000-0005-0000-0000-0000A2150000}"/>
    <cellStyle name="Comma 2 4 3 2 3 2 2" xfId="11470" xr:uid="{A68FD206-A82C-450A-AC06-09A93A241C18}"/>
    <cellStyle name="Comma 2 4 3 2 3 3" xfId="5492" xr:uid="{00000000-0005-0000-0000-0000A3150000}"/>
    <cellStyle name="Comma 2 4 3 2 3 3 2" xfId="11471" xr:uid="{EFE65AED-6754-4D24-B80D-0D27D5A1049A}"/>
    <cellStyle name="Comma 2 4 3 2 3 4" xfId="5493" xr:uid="{00000000-0005-0000-0000-0000A4150000}"/>
    <cellStyle name="Comma 2 4 3 2 3 5" xfId="11469" xr:uid="{A875225C-2A86-4B79-A813-9CFA27C10416}"/>
    <cellStyle name="Comma 2 4 3 2 4" xfId="5494" xr:uid="{00000000-0005-0000-0000-0000A5150000}"/>
    <cellStyle name="Comma 2 4 3 2 4 2" xfId="5495" xr:uid="{00000000-0005-0000-0000-0000A6150000}"/>
    <cellStyle name="Comma 2 4 3 2 4 2 2" xfId="11473" xr:uid="{DFB6E63A-CEBD-4CED-964D-63EA51F171F6}"/>
    <cellStyle name="Comma 2 4 3 2 4 3" xfId="5496" xr:uid="{00000000-0005-0000-0000-0000A7150000}"/>
    <cellStyle name="Comma 2 4 3 2 4 3 2" xfId="11474" xr:uid="{6B51CF13-BAF1-415C-9121-5D01881E02F0}"/>
    <cellStyle name="Comma 2 4 3 2 4 4" xfId="5497" xr:uid="{00000000-0005-0000-0000-0000A8150000}"/>
    <cellStyle name="Comma 2 4 3 2 4 5" xfId="11472" xr:uid="{C8EF15A6-2DD4-435F-AB98-3C045A172370}"/>
    <cellStyle name="Comma 2 4 3 2 5" xfId="5498" xr:uid="{00000000-0005-0000-0000-0000A9150000}"/>
    <cellStyle name="Comma 2 4 3 2 5 2" xfId="5499" xr:uid="{00000000-0005-0000-0000-0000AA150000}"/>
    <cellStyle name="Comma 2 4 3 2 5 2 2" xfId="11476" xr:uid="{7CCE64D2-2A2B-44F6-8710-F0C9F8E4B662}"/>
    <cellStyle name="Comma 2 4 3 2 5 3" xfId="5500" xr:uid="{00000000-0005-0000-0000-0000AB150000}"/>
    <cellStyle name="Comma 2 4 3 2 5 3 2" xfId="11477" xr:uid="{A221027E-78F1-46FD-8D80-29BA28509DF0}"/>
    <cellStyle name="Comma 2 4 3 2 5 4" xfId="5501" xr:uid="{00000000-0005-0000-0000-0000AC150000}"/>
    <cellStyle name="Comma 2 4 3 2 5 5" xfId="11475" xr:uid="{C760A785-3D22-4D20-AC46-815926383412}"/>
    <cellStyle name="Comma 2 4 3 2 6" xfId="5502" xr:uid="{00000000-0005-0000-0000-0000AD150000}"/>
    <cellStyle name="Comma 2 4 3 2 6 2" xfId="5503" xr:uid="{00000000-0005-0000-0000-0000AE150000}"/>
    <cellStyle name="Comma 2 4 3 2 6 2 2" xfId="11479" xr:uid="{61ECE1CA-D443-4AA0-A577-35CAC889BA71}"/>
    <cellStyle name="Comma 2 4 3 2 6 3" xfId="5504" xr:uid="{00000000-0005-0000-0000-0000AF150000}"/>
    <cellStyle name="Comma 2 4 3 2 6 3 2" xfId="11480" xr:uid="{1243612C-A72C-4B5A-B2F8-2FC66E5F9D2B}"/>
    <cellStyle name="Comma 2 4 3 2 6 4" xfId="5505" xr:uid="{00000000-0005-0000-0000-0000B0150000}"/>
    <cellStyle name="Comma 2 4 3 2 6 5" xfId="11478" xr:uid="{BB8D14FF-FEDA-48B2-83C1-91452C642202}"/>
    <cellStyle name="Comma 2 4 3 2 7" xfId="5506" xr:uid="{00000000-0005-0000-0000-0000B1150000}"/>
    <cellStyle name="Comma 2 4 3 2 7 2" xfId="5507" xr:uid="{00000000-0005-0000-0000-0000B2150000}"/>
    <cellStyle name="Comma 2 4 3 2 7 2 2" xfId="11482" xr:uid="{1EFADFC7-2362-442D-8D66-963B2632EC6D}"/>
    <cellStyle name="Comma 2 4 3 2 7 3" xfId="5508" xr:uid="{00000000-0005-0000-0000-0000B3150000}"/>
    <cellStyle name="Comma 2 4 3 2 7 3 2" xfId="11483" xr:uid="{506D5406-7267-4CFC-9777-264FDAA80FEF}"/>
    <cellStyle name="Comma 2 4 3 2 7 4" xfId="5509" xr:uid="{00000000-0005-0000-0000-0000B4150000}"/>
    <cellStyle name="Comma 2 4 3 2 7 5" xfId="11481" xr:uid="{A31B5080-90CA-4E0D-8BFE-1F90BAAD51B0}"/>
    <cellStyle name="Comma 2 4 3 2 8" xfId="5510" xr:uid="{00000000-0005-0000-0000-0000B5150000}"/>
    <cellStyle name="Comma 2 4 3 2 8 2" xfId="5511" xr:uid="{00000000-0005-0000-0000-0000B6150000}"/>
    <cellStyle name="Comma 2 4 3 2 8 2 2" xfId="11485" xr:uid="{3C880C37-4279-4ED8-8DF5-B8EC74AFFA84}"/>
    <cellStyle name="Comma 2 4 3 2 8 3" xfId="5512" xr:uid="{00000000-0005-0000-0000-0000B7150000}"/>
    <cellStyle name="Comma 2 4 3 2 8 3 2" xfId="11486" xr:uid="{6E2560E5-F558-428D-84C3-928E8233A4C6}"/>
    <cellStyle name="Comma 2 4 3 2 8 4" xfId="5513" xr:uid="{00000000-0005-0000-0000-0000B8150000}"/>
    <cellStyle name="Comma 2 4 3 2 8 5" xfId="11484" xr:uid="{BE875B76-2F55-4BDF-92F7-85C40E43960E}"/>
    <cellStyle name="Comma 2 4 3 2 9" xfId="5514" xr:uid="{00000000-0005-0000-0000-0000B9150000}"/>
    <cellStyle name="Comma 2 4 3 2 9 2" xfId="5515" xr:uid="{00000000-0005-0000-0000-0000BA150000}"/>
    <cellStyle name="Comma 2 4 3 2 9 2 2" xfId="11488" xr:uid="{6E3C221B-0FC2-4DFF-B317-8DA35620EBBB}"/>
    <cellStyle name="Comma 2 4 3 2 9 3" xfId="5516" xr:uid="{00000000-0005-0000-0000-0000BB150000}"/>
    <cellStyle name="Comma 2 4 3 2 9 4" xfId="11487" xr:uid="{EC69C776-D206-4B0B-926B-A65DB79D547F}"/>
    <cellStyle name="Comma 2 4 3 3" xfId="5517" xr:uid="{00000000-0005-0000-0000-0000BC150000}"/>
    <cellStyle name="Comma 2 4 3 3 2" xfId="5518" xr:uid="{00000000-0005-0000-0000-0000BD150000}"/>
    <cellStyle name="Comma 2 4 3 3 2 2" xfId="11490" xr:uid="{88BBD8E3-E4AF-4AEA-9078-EE7076E4D80B}"/>
    <cellStyle name="Comma 2 4 3 3 3" xfId="5519" xr:uid="{00000000-0005-0000-0000-0000BE150000}"/>
    <cellStyle name="Comma 2 4 3 3 4" xfId="11489" xr:uid="{50959D74-583B-48E7-9B14-24C76BB224E2}"/>
    <cellStyle name="Comma 2 4 3 4" xfId="5520" xr:uid="{00000000-0005-0000-0000-0000BF150000}"/>
    <cellStyle name="Comma 2 4 3 5" xfId="11462" xr:uid="{B89503DA-FDE2-4553-BBE2-514B95710588}"/>
    <cellStyle name="Comma 2 4 4" xfId="5521" xr:uid="{00000000-0005-0000-0000-0000C0150000}"/>
    <cellStyle name="Comma 2 4 4 10" xfId="5522" xr:uid="{00000000-0005-0000-0000-0000C1150000}"/>
    <cellStyle name="Comma 2 4 4 10 2" xfId="11492" xr:uid="{071E9D24-DE32-46B4-8E53-11C7FB8B69A6}"/>
    <cellStyle name="Comma 2 4 4 11" xfId="5523" xr:uid="{00000000-0005-0000-0000-0000C2150000}"/>
    <cellStyle name="Comma 2 4 4 11 2" xfId="11493" xr:uid="{72081FC5-5C31-4853-8C55-D069EE975062}"/>
    <cellStyle name="Comma 2 4 4 12" xfId="5524" xr:uid="{00000000-0005-0000-0000-0000C3150000}"/>
    <cellStyle name="Comma 2 4 4 13" xfId="11491" xr:uid="{52FF5E90-8816-4259-8332-C39CB515C645}"/>
    <cellStyle name="Comma 2 4 4 2" xfId="5525" xr:uid="{00000000-0005-0000-0000-0000C4150000}"/>
    <cellStyle name="Comma 2 4 4 2 2" xfId="5526" xr:uid="{00000000-0005-0000-0000-0000C5150000}"/>
    <cellStyle name="Comma 2 4 4 2 2 2" xfId="11495" xr:uid="{94BFB0DD-4B54-4EC2-91EB-51ADEC0B9654}"/>
    <cellStyle name="Comma 2 4 4 2 3" xfId="5527" xr:uid="{00000000-0005-0000-0000-0000C6150000}"/>
    <cellStyle name="Comma 2 4 4 2 3 2" xfId="11496" xr:uid="{6D72090E-7ACE-4B92-B2AF-289BDB14ECC8}"/>
    <cellStyle name="Comma 2 4 4 2 4" xfId="5528" xr:uid="{00000000-0005-0000-0000-0000C7150000}"/>
    <cellStyle name="Comma 2 4 4 2 5" xfId="11494" xr:uid="{33C892C9-5C7E-4D41-B28C-C81586C541CA}"/>
    <cellStyle name="Comma 2 4 4 3" xfId="5529" xr:uid="{00000000-0005-0000-0000-0000C8150000}"/>
    <cellStyle name="Comma 2 4 4 3 2" xfId="5530" xr:uid="{00000000-0005-0000-0000-0000C9150000}"/>
    <cellStyle name="Comma 2 4 4 3 2 2" xfId="11498" xr:uid="{9005FCB5-3886-4B85-89C0-462F76F5E84B}"/>
    <cellStyle name="Comma 2 4 4 3 3" xfId="5531" xr:uid="{00000000-0005-0000-0000-0000CA150000}"/>
    <cellStyle name="Comma 2 4 4 3 3 2" xfId="11499" xr:uid="{8991A1D3-32F5-445B-A404-AE2FD2FD7C00}"/>
    <cellStyle name="Comma 2 4 4 3 4" xfId="5532" xr:uid="{00000000-0005-0000-0000-0000CB150000}"/>
    <cellStyle name="Comma 2 4 4 3 5" xfId="11497" xr:uid="{6B4513AE-94D7-4F74-9B75-FAD2227855D6}"/>
    <cellStyle name="Comma 2 4 4 4" xfId="5533" xr:uid="{00000000-0005-0000-0000-0000CC150000}"/>
    <cellStyle name="Comma 2 4 4 4 2" xfId="5534" xr:uid="{00000000-0005-0000-0000-0000CD150000}"/>
    <cellStyle name="Comma 2 4 4 4 2 2" xfId="11501" xr:uid="{464A6491-4C44-422A-87F4-977A3682FF45}"/>
    <cellStyle name="Comma 2 4 4 4 3" xfId="5535" xr:uid="{00000000-0005-0000-0000-0000CE150000}"/>
    <cellStyle name="Comma 2 4 4 4 3 2" xfId="11502" xr:uid="{0686DCDD-CD55-4C83-A21B-B340A2B81D8B}"/>
    <cellStyle name="Comma 2 4 4 4 4" xfId="5536" xr:uid="{00000000-0005-0000-0000-0000CF150000}"/>
    <cellStyle name="Comma 2 4 4 4 5" xfId="11500" xr:uid="{B642140B-0B7E-4F02-9C31-848BA1014C94}"/>
    <cellStyle name="Comma 2 4 4 5" xfId="5537" xr:uid="{00000000-0005-0000-0000-0000D0150000}"/>
    <cellStyle name="Comma 2 4 4 5 2" xfId="5538" xr:uid="{00000000-0005-0000-0000-0000D1150000}"/>
    <cellStyle name="Comma 2 4 4 5 2 2" xfId="11504" xr:uid="{5DE15ABE-ECC5-48FF-9255-A88D7BBBBE52}"/>
    <cellStyle name="Comma 2 4 4 5 3" xfId="5539" xr:uid="{00000000-0005-0000-0000-0000D2150000}"/>
    <cellStyle name="Comma 2 4 4 5 3 2" xfId="11505" xr:uid="{9AC82704-13E1-4D8D-91DE-2D7583FE00CE}"/>
    <cellStyle name="Comma 2 4 4 5 4" xfId="5540" xr:uid="{00000000-0005-0000-0000-0000D3150000}"/>
    <cellStyle name="Comma 2 4 4 5 5" xfId="11503" xr:uid="{E99DA4D3-5917-4508-A5C1-1D1A37B7C3FC}"/>
    <cellStyle name="Comma 2 4 4 6" xfId="5541" xr:uid="{00000000-0005-0000-0000-0000D4150000}"/>
    <cellStyle name="Comma 2 4 4 6 2" xfId="5542" xr:uid="{00000000-0005-0000-0000-0000D5150000}"/>
    <cellStyle name="Comma 2 4 4 6 2 2" xfId="11507" xr:uid="{B82D295D-C428-491C-AE2C-D6FF47FA79C6}"/>
    <cellStyle name="Comma 2 4 4 6 3" xfId="5543" xr:uid="{00000000-0005-0000-0000-0000D6150000}"/>
    <cellStyle name="Comma 2 4 4 6 3 2" xfId="11508" xr:uid="{007A8780-DAFB-4D6E-8261-5515CF508B57}"/>
    <cellStyle name="Comma 2 4 4 6 4" xfId="5544" xr:uid="{00000000-0005-0000-0000-0000D7150000}"/>
    <cellStyle name="Comma 2 4 4 6 5" xfId="11506" xr:uid="{3050D18A-D4C4-4789-837B-D055ABF98165}"/>
    <cellStyle name="Comma 2 4 4 7" xfId="5545" xr:uid="{00000000-0005-0000-0000-0000D8150000}"/>
    <cellStyle name="Comma 2 4 4 7 2" xfId="5546" xr:uid="{00000000-0005-0000-0000-0000D9150000}"/>
    <cellStyle name="Comma 2 4 4 7 2 2" xfId="11510" xr:uid="{6FEB7BDA-72B3-4B9D-92C0-4435182DBFCD}"/>
    <cellStyle name="Comma 2 4 4 7 3" xfId="5547" xr:uid="{00000000-0005-0000-0000-0000DA150000}"/>
    <cellStyle name="Comma 2 4 4 7 3 2" xfId="11511" xr:uid="{1E5CC9D3-57B1-4EEE-95BD-1A1B325E2EFC}"/>
    <cellStyle name="Comma 2 4 4 7 4" xfId="5548" xr:uid="{00000000-0005-0000-0000-0000DB150000}"/>
    <cellStyle name="Comma 2 4 4 7 5" xfId="11509" xr:uid="{9A62D1AD-D5AF-4E6C-A203-3BFDB01A5551}"/>
    <cellStyle name="Comma 2 4 4 8" xfId="5549" xr:uid="{00000000-0005-0000-0000-0000DC150000}"/>
    <cellStyle name="Comma 2 4 4 8 2" xfId="5550" xr:uid="{00000000-0005-0000-0000-0000DD150000}"/>
    <cellStyle name="Comma 2 4 4 8 2 2" xfId="11513" xr:uid="{27E2E580-F6E7-4DCF-AA92-3CBE4D9C8942}"/>
    <cellStyle name="Comma 2 4 4 8 3" xfId="5551" xr:uid="{00000000-0005-0000-0000-0000DE150000}"/>
    <cellStyle name="Comma 2 4 4 8 3 2" xfId="11514" xr:uid="{93873219-03D4-461C-971D-BE0D25FDA4C8}"/>
    <cellStyle name="Comma 2 4 4 8 4" xfId="5552" xr:uid="{00000000-0005-0000-0000-0000DF150000}"/>
    <cellStyle name="Comma 2 4 4 8 5" xfId="11512" xr:uid="{751B7744-D50B-42C5-B4C0-CC2C883F3415}"/>
    <cellStyle name="Comma 2 4 4 9" xfId="5553" xr:uid="{00000000-0005-0000-0000-0000E0150000}"/>
    <cellStyle name="Comma 2 4 4 9 2" xfId="5554" xr:uid="{00000000-0005-0000-0000-0000E1150000}"/>
    <cellStyle name="Comma 2 4 4 9 2 2" xfId="11516" xr:uid="{D3D96CC4-0182-4571-8A10-E068833D01BF}"/>
    <cellStyle name="Comma 2 4 4 9 3" xfId="5555" xr:uid="{00000000-0005-0000-0000-0000E2150000}"/>
    <cellStyle name="Comma 2 4 4 9 4" xfId="11515" xr:uid="{E40B0245-E8EA-49E9-844F-043DA2697C15}"/>
    <cellStyle name="Comma 2 4 5" xfId="5556" xr:uid="{00000000-0005-0000-0000-0000E3150000}"/>
    <cellStyle name="Comma 2 4 5 2" xfId="5557" xr:uid="{00000000-0005-0000-0000-0000E4150000}"/>
    <cellStyle name="Comma 2 4 5 2 2" xfId="11518" xr:uid="{4E3ADFFA-110A-4AE3-83D9-D2CBB18E3D08}"/>
    <cellStyle name="Comma 2 4 5 3" xfId="5558" xr:uid="{00000000-0005-0000-0000-0000E5150000}"/>
    <cellStyle name="Comma 2 4 5 4" xfId="11517" xr:uid="{B5A6AF57-172C-426D-92B7-81B99445A34D}"/>
    <cellStyle name="Comma 2 4 6" xfId="5559" xr:uid="{00000000-0005-0000-0000-0000E6150000}"/>
    <cellStyle name="Comma 2 4 7" xfId="11432" xr:uid="{C6A64C16-3734-4BD6-BBA8-ABDB302F3F15}"/>
    <cellStyle name="Comma 2 5" xfId="5560" xr:uid="{00000000-0005-0000-0000-0000E7150000}"/>
    <cellStyle name="Comma 2 5 2" xfId="5561" xr:uid="{00000000-0005-0000-0000-0000E8150000}"/>
    <cellStyle name="Comma 2 5 2 2" xfId="5562" xr:uid="{00000000-0005-0000-0000-0000E9150000}"/>
    <cellStyle name="Comma 2 5 2 2 10" xfId="5563" xr:uid="{00000000-0005-0000-0000-0000EA150000}"/>
    <cellStyle name="Comma 2 5 2 2 10 2" xfId="11522" xr:uid="{27DCBAD0-43BD-42C7-B4B4-4567EE6266D0}"/>
    <cellStyle name="Comma 2 5 2 2 11" xfId="5564" xr:uid="{00000000-0005-0000-0000-0000EB150000}"/>
    <cellStyle name="Comma 2 5 2 2 11 2" xfId="11523" xr:uid="{9222D710-51C0-4301-A266-38C35D245418}"/>
    <cellStyle name="Comma 2 5 2 2 12" xfId="5565" xr:uid="{00000000-0005-0000-0000-0000EC150000}"/>
    <cellStyle name="Comma 2 5 2 2 13" xfId="11521" xr:uid="{3AB1C241-95DF-4781-ACE9-56016F6BF452}"/>
    <cellStyle name="Comma 2 5 2 2 2" xfId="5566" xr:uid="{00000000-0005-0000-0000-0000ED150000}"/>
    <cellStyle name="Comma 2 5 2 2 2 2" xfId="5567" xr:uid="{00000000-0005-0000-0000-0000EE150000}"/>
    <cellStyle name="Comma 2 5 2 2 2 2 2" xfId="11525" xr:uid="{63C1E6B0-234D-436B-8A47-D6C08DC2B162}"/>
    <cellStyle name="Comma 2 5 2 2 2 3" xfId="5568" xr:uid="{00000000-0005-0000-0000-0000EF150000}"/>
    <cellStyle name="Comma 2 5 2 2 2 3 2" xfId="11526" xr:uid="{0D19BC49-2A06-4992-AB4E-AED3B34D3217}"/>
    <cellStyle name="Comma 2 5 2 2 2 4" xfId="5569" xr:uid="{00000000-0005-0000-0000-0000F0150000}"/>
    <cellStyle name="Comma 2 5 2 2 2 5" xfId="11524" xr:uid="{4FB36493-CB8B-433D-9621-275325EF0D21}"/>
    <cellStyle name="Comma 2 5 2 2 3" xfId="5570" xr:uid="{00000000-0005-0000-0000-0000F1150000}"/>
    <cellStyle name="Comma 2 5 2 2 3 2" xfId="5571" xr:uid="{00000000-0005-0000-0000-0000F2150000}"/>
    <cellStyle name="Comma 2 5 2 2 3 2 2" xfId="11528" xr:uid="{2F0ADA3A-1285-4A81-AA59-C92699CAA6B7}"/>
    <cellStyle name="Comma 2 5 2 2 3 3" xfId="5572" xr:uid="{00000000-0005-0000-0000-0000F3150000}"/>
    <cellStyle name="Comma 2 5 2 2 3 3 2" xfId="11529" xr:uid="{6577AB08-215D-4E79-861D-B42E72E06EEF}"/>
    <cellStyle name="Comma 2 5 2 2 3 4" xfId="5573" xr:uid="{00000000-0005-0000-0000-0000F4150000}"/>
    <cellStyle name="Comma 2 5 2 2 3 5" xfId="11527" xr:uid="{FA6E0406-5212-438E-9928-195F011EF4B9}"/>
    <cellStyle name="Comma 2 5 2 2 4" xfId="5574" xr:uid="{00000000-0005-0000-0000-0000F5150000}"/>
    <cellStyle name="Comma 2 5 2 2 4 2" xfId="5575" xr:uid="{00000000-0005-0000-0000-0000F6150000}"/>
    <cellStyle name="Comma 2 5 2 2 4 2 2" xfId="11531" xr:uid="{6B49F587-37BC-4A9E-B759-DB50F386F437}"/>
    <cellStyle name="Comma 2 5 2 2 4 3" xfId="5576" xr:uid="{00000000-0005-0000-0000-0000F7150000}"/>
    <cellStyle name="Comma 2 5 2 2 4 3 2" xfId="11532" xr:uid="{AE847CC1-6006-4416-AF15-40A30DDB1498}"/>
    <cellStyle name="Comma 2 5 2 2 4 4" xfId="5577" xr:uid="{00000000-0005-0000-0000-0000F8150000}"/>
    <cellStyle name="Comma 2 5 2 2 4 5" xfId="11530" xr:uid="{037A3620-D5BE-49DD-876A-F80FC9E8D983}"/>
    <cellStyle name="Comma 2 5 2 2 5" xfId="5578" xr:uid="{00000000-0005-0000-0000-0000F9150000}"/>
    <cellStyle name="Comma 2 5 2 2 5 2" xfId="5579" xr:uid="{00000000-0005-0000-0000-0000FA150000}"/>
    <cellStyle name="Comma 2 5 2 2 5 2 2" xfId="11534" xr:uid="{435F4839-AD7E-47A4-AD80-60664F2AF306}"/>
    <cellStyle name="Comma 2 5 2 2 5 3" xfId="5580" xr:uid="{00000000-0005-0000-0000-0000FB150000}"/>
    <cellStyle name="Comma 2 5 2 2 5 3 2" xfId="11535" xr:uid="{18A19FA2-E294-4365-953B-957BAA8E0074}"/>
    <cellStyle name="Comma 2 5 2 2 5 4" xfId="5581" xr:uid="{00000000-0005-0000-0000-0000FC150000}"/>
    <cellStyle name="Comma 2 5 2 2 5 5" xfId="11533" xr:uid="{DA9C3246-36B6-47CF-A0A6-D068410F731B}"/>
    <cellStyle name="Comma 2 5 2 2 6" xfId="5582" xr:uid="{00000000-0005-0000-0000-0000FD150000}"/>
    <cellStyle name="Comma 2 5 2 2 6 2" xfId="5583" xr:uid="{00000000-0005-0000-0000-0000FE150000}"/>
    <cellStyle name="Comma 2 5 2 2 6 2 2" xfId="11537" xr:uid="{619759D9-A434-4E70-9138-67232D125842}"/>
    <cellStyle name="Comma 2 5 2 2 6 3" xfId="5584" xr:uid="{00000000-0005-0000-0000-0000FF150000}"/>
    <cellStyle name="Comma 2 5 2 2 6 3 2" xfId="11538" xr:uid="{6CA2710F-3E96-4A3F-90C4-BCCC896E8762}"/>
    <cellStyle name="Comma 2 5 2 2 6 4" xfId="5585" xr:uid="{00000000-0005-0000-0000-000000160000}"/>
    <cellStyle name="Comma 2 5 2 2 6 5" xfId="11536" xr:uid="{0CF19180-DAAF-45E0-8CA4-D477A631F931}"/>
    <cellStyle name="Comma 2 5 2 2 7" xfId="5586" xr:uid="{00000000-0005-0000-0000-000001160000}"/>
    <cellStyle name="Comma 2 5 2 2 7 2" xfId="5587" xr:uid="{00000000-0005-0000-0000-000002160000}"/>
    <cellStyle name="Comma 2 5 2 2 7 2 2" xfId="11540" xr:uid="{117D6010-5F4D-470E-A30B-F11256571575}"/>
    <cellStyle name="Comma 2 5 2 2 7 3" xfId="5588" xr:uid="{00000000-0005-0000-0000-000003160000}"/>
    <cellStyle name="Comma 2 5 2 2 7 3 2" xfId="11541" xr:uid="{EC5295E2-387B-4511-ABEC-1E69B7CACBAF}"/>
    <cellStyle name="Comma 2 5 2 2 7 4" xfId="5589" xr:uid="{00000000-0005-0000-0000-000004160000}"/>
    <cellStyle name="Comma 2 5 2 2 7 5" xfId="11539" xr:uid="{E568119A-0AC6-43E5-8952-7C57B1D08423}"/>
    <cellStyle name="Comma 2 5 2 2 8" xfId="5590" xr:uid="{00000000-0005-0000-0000-000005160000}"/>
    <cellStyle name="Comma 2 5 2 2 8 2" xfId="5591" xr:uid="{00000000-0005-0000-0000-000006160000}"/>
    <cellStyle name="Comma 2 5 2 2 8 2 2" xfId="11543" xr:uid="{DFE54115-6611-401A-87B1-E176D01AF958}"/>
    <cellStyle name="Comma 2 5 2 2 8 3" xfId="5592" xr:uid="{00000000-0005-0000-0000-000007160000}"/>
    <cellStyle name="Comma 2 5 2 2 8 3 2" xfId="11544" xr:uid="{6FD91744-E9FB-47BB-91DF-856205402B05}"/>
    <cellStyle name="Comma 2 5 2 2 8 4" xfId="5593" xr:uid="{00000000-0005-0000-0000-000008160000}"/>
    <cellStyle name="Comma 2 5 2 2 8 5" xfId="11542" xr:uid="{C66B1DA7-801D-43AB-A310-9D3D3A7CDBBD}"/>
    <cellStyle name="Comma 2 5 2 2 9" xfId="5594" xr:uid="{00000000-0005-0000-0000-000009160000}"/>
    <cellStyle name="Comma 2 5 2 2 9 2" xfId="5595" xr:uid="{00000000-0005-0000-0000-00000A160000}"/>
    <cellStyle name="Comma 2 5 2 2 9 2 2" xfId="11546" xr:uid="{16303386-B38B-40A7-9312-B5E0CF6B41AC}"/>
    <cellStyle name="Comma 2 5 2 2 9 3" xfId="5596" xr:uid="{00000000-0005-0000-0000-00000B160000}"/>
    <cellStyle name="Comma 2 5 2 2 9 4" xfId="11545" xr:uid="{F269F1C1-B082-4A9D-8ABA-678BA4B12D72}"/>
    <cellStyle name="Comma 2 5 2 3" xfId="5597" xr:uid="{00000000-0005-0000-0000-00000C160000}"/>
    <cellStyle name="Comma 2 5 2 3 2" xfId="5598" xr:uid="{00000000-0005-0000-0000-00000D160000}"/>
    <cellStyle name="Comma 2 5 2 3 2 2" xfId="11548" xr:uid="{1B07035D-FEC1-4B28-BB00-58B2130D0E27}"/>
    <cellStyle name="Comma 2 5 2 3 3" xfId="5599" xr:uid="{00000000-0005-0000-0000-00000E160000}"/>
    <cellStyle name="Comma 2 5 2 3 4" xfId="11547" xr:uid="{BA77F1CB-0B9D-4232-9806-10FB90D9AF6C}"/>
    <cellStyle name="Comma 2 5 2 4" xfId="5600" xr:uid="{00000000-0005-0000-0000-00000F160000}"/>
    <cellStyle name="Comma 2 5 2 5" xfId="11520" xr:uid="{3026277A-DF00-4BBA-83D5-36880B738750}"/>
    <cellStyle name="Comma 2 5 3" xfId="5601" xr:uid="{00000000-0005-0000-0000-000010160000}"/>
    <cellStyle name="Comma 2 5 3 2" xfId="5602" xr:uid="{00000000-0005-0000-0000-000011160000}"/>
    <cellStyle name="Comma 2 5 3 2 10" xfId="5603" xr:uid="{00000000-0005-0000-0000-000012160000}"/>
    <cellStyle name="Comma 2 5 3 2 10 2" xfId="11551" xr:uid="{260C4D82-CBDF-4F11-BAAA-EDEF6FF0DD47}"/>
    <cellStyle name="Comma 2 5 3 2 11" xfId="5604" xr:uid="{00000000-0005-0000-0000-000013160000}"/>
    <cellStyle name="Comma 2 5 3 2 11 2" xfId="11552" xr:uid="{6D793421-CC67-4524-B3CA-F7ADEEBB54E1}"/>
    <cellStyle name="Comma 2 5 3 2 12" xfId="5605" xr:uid="{00000000-0005-0000-0000-000014160000}"/>
    <cellStyle name="Comma 2 5 3 2 13" xfId="11550" xr:uid="{4F691CAB-F6C6-4C11-AF52-87F178F8E4E1}"/>
    <cellStyle name="Comma 2 5 3 2 2" xfId="5606" xr:uid="{00000000-0005-0000-0000-000015160000}"/>
    <cellStyle name="Comma 2 5 3 2 2 2" xfId="5607" xr:uid="{00000000-0005-0000-0000-000016160000}"/>
    <cellStyle name="Comma 2 5 3 2 2 2 2" xfId="11554" xr:uid="{2D1CFD70-D1D5-49F4-A650-F3BA45AD55A5}"/>
    <cellStyle name="Comma 2 5 3 2 2 3" xfId="5608" xr:uid="{00000000-0005-0000-0000-000017160000}"/>
    <cellStyle name="Comma 2 5 3 2 2 3 2" xfId="11555" xr:uid="{462D56EE-E124-413D-96EA-CE2AEF167170}"/>
    <cellStyle name="Comma 2 5 3 2 2 4" xfId="5609" xr:uid="{00000000-0005-0000-0000-000018160000}"/>
    <cellStyle name="Comma 2 5 3 2 2 5" xfId="11553" xr:uid="{DCB76B56-2553-4124-B2FD-1D04558CCBD1}"/>
    <cellStyle name="Comma 2 5 3 2 3" xfId="5610" xr:uid="{00000000-0005-0000-0000-000019160000}"/>
    <cellStyle name="Comma 2 5 3 2 3 2" xfId="5611" xr:uid="{00000000-0005-0000-0000-00001A160000}"/>
    <cellStyle name="Comma 2 5 3 2 3 2 2" xfId="11557" xr:uid="{72BBECE6-63F4-4A03-B04E-D34C0E0B9F6F}"/>
    <cellStyle name="Comma 2 5 3 2 3 3" xfId="5612" xr:uid="{00000000-0005-0000-0000-00001B160000}"/>
    <cellStyle name="Comma 2 5 3 2 3 3 2" xfId="11558" xr:uid="{3F9AF258-3B63-4BCA-84FF-0E719910F0CE}"/>
    <cellStyle name="Comma 2 5 3 2 3 4" xfId="5613" xr:uid="{00000000-0005-0000-0000-00001C160000}"/>
    <cellStyle name="Comma 2 5 3 2 3 5" xfId="11556" xr:uid="{BA194B71-274F-4FF1-A4A3-51DA3B972134}"/>
    <cellStyle name="Comma 2 5 3 2 4" xfId="5614" xr:uid="{00000000-0005-0000-0000-00001D160000}"/>
    <cellStyle name="Comma 2 5 3 2 4 2" xfId="5615" xr:uid="{00000000-0005-0000-0000-00001E160000}"/>
    <cellStyle name="Comma 2 5 3 2 4 2 2" xfId="11560" xr:uid="{F46B0889-8BB7-4B21-9FEE-D030FB834C5D}"/>
    <cellStyle name="Comma 2 5 3 2 4 3" xfId="5616" xr:uid="{00000000-0005-0000-0000-00001F160000}"/>
    <cellStyle name="Comma 2 5 3 2 4 3 2" xfId="11561" xr:uid="{CDE58CE3-6908-4E22-B59A-A6535C44CB82}"/>
    <cellStyle name="Comma 2 5 3 2 4 4" xfId="5617" xr:uid="{00000000-0005-0000-0000-000020160000}"/>
    <cellStyle name="Comma 2 5 3 2 4 5" xfId="11559" xr:uid="{F122F586-7599-4906-A6A7-8CEAF866E6C5}"/>
    <cellStyle name="Comma 2 5 3 2 5" xfId="5618" xr:uid="{00000000-0005-0000-0000-000021160000}"/>
    <cellStyle name="Comma 2 5 3 2 5 2" xfId="5619" xr:uid="{00000000-0005-0000-0000-000022160000}"/>
    <cellStyle name="Comma 2 5 3 2 5 2 2" xfId="11563" xr:uid="{3F535D51-F87F-4AA5-9737-BE926E1CFA83}"/>
    <cellStyle name="Comma 2 5 3 2 5 3" xfId="5620" xr:uid="{00000000-0005-0000-0000-000023160000}"/>
    <cellStyle name="Comma 2 5 3 2 5 3 2" xfId="11564" xr:uid="{00E4A3D5-C950-4151-A0B2-C97D606FE16F}"/>
    <cellStyle name="Comma 2 5 3 2 5 4" xfId="5621" xr:uid="{00000000-0005-0000-0000-000024160000}"/>
    <cellStyle name="Comma 2 5 3 2 5 5" xfId="11562" xr:uid="{593DB85A-E4F8-4CA4-B611-69EDA2A2FA07}"/>
    <cellStyle name="Comma 2 5 3 2 6" xfId="5622" xr:uid="{00000000-0005-0000-0000-000025160000}"/>
    <cellStyle name="Comma 2 5 3 2 6 2" xfId="5623" xr:uid="{00000000-0005-0000-0000-000026160000}"/>
    <cellStyle name="Comma 2 5 3 2 6 2 2" xfId="11566" xr:uid="{65C3BBE3-3124-4ECD-AB12-093D572C4655}"/>
    <cellStyle name="Comma 2 5 3 2 6 3" xfId="5624" xr:uid="{00000000-0005-0000-0000-000027160000}"/>
    <cellStyle name="Comma 2 5 3 2 6 3 2" xfId="11567" xr:uid="{E0B1DCFF-9C35-44B0-8C6C-1B7B8AAB85E3}"/>
    <cellStyle name="Comma 2 5 3 2 6 4" xfId="5625" xr:uid="{00000000-0005-0000-0000-000028160000}"/>
    <cellStyle name="Comma 2 5 3 2 6 5" xfId="11565" xr:uid="{D3199A9C-809F-4D37-978B-C7F13E2C79AA}"/>
    <cellStyle name="Comma 2 5 3 2 7" xfId="5626" xr:uid="{00000000-0005-0000-0000-000029160000}"/>
    <cellStyle name="Comma 2 5 3 2 7 2" xfId="5627" xr:uid="{00000000-0005-0000-0000-00002A160000}"/>
    <cellStyle name="Comma 2 5 3 2 7 2 2" xfId="11569" xr:uid="{542A4E30-5416-4DC0-99B0-EEEB0857863F}"/>
    <cellStyle name="Comma 2 5 3 2 7 3" xfId="5628" xr:uid="{00000000-0005-0000-0000-00002B160000}"/>
    <cellStyle name="Comma 2 5 3 2 7 3 2" xfId="11570" xr:uid="{76F34B6B-E991-4916-8EDA-7A100F6E343F}"/>
    <cellStyle name="Comma 2 5 3 2 7 4" xfId="5629" xr:uid="{00000000-0005-0000-0000-00002C160000}"/>
    <cellStyle name="Comma 2 5 3 2 7 5" xfId="11568" xr:uid="{698EEAE9-3515-4915-8311-686DCD0FE192}"/>
    <cellStyle name="Comma 2 5 3 2 8" xfId="5630" xr:uid="{00000000-0005-0000-0000-00002D160000}"/>
    <cellStyle name="Comma 2 5 3 2 8 2" xfId="5631" xr:uid="{00000000-0005-0000-0000-00002E160000}"/>
    <cellStyle name="Comma 2 5 3 2 8 2 2" xfId="11572" xr:uid="{B5CDE439-DB1C-47A8-B9F7-D08A26E2D00E}"/>
    <cellStyle name="Comma 2 5 3 2 8 3" xfId="5632" xr:uid="{00000000-0005-0000-0000-00002F160000}"/>
    <cellStyle name="Comma 2 5 3 2 8 3 2" xfId="11573" xr:uid="{D5E4A43C-6522-43FB-8C02-C75564E8725E}"/>
    <cellStyle name="Comma 2 5 3 2 8 4" xfId="5633" xr:uid="{00000000-0005-0000-0000-000030160000}"/>
    <cellStyle name="Comma 2 5 3 2 8 5" xfId="11571" xr:uid="{34D879A6-7C3F-47FD-AFA9-1486A67F92F7}"/>
    <cellStyle name="Comma 2 5 3 2 9" xfId="5634" xr:uid="{00000000-0005-0000-0000-000031160000}"/>
    <cellStyle name="Comma 2 5 3 2 9 2" xfId="5635" xr:uid="{00000000-0005-0000-0000-000032160000}"/>
    <cellStyle name="Comma 2 5 3 2 9 2 2" xfId="11575" xr:uid="{5C7E2BF1-4AC9-4848-8AA0-6D391A802790}"/>
    <cellStyle name="Comma 2 5 3 2 9 3" xfId="5636" xr:uid="{00000000-0005-0000-0000-000033160000}"/>
    <cellStyle name="Comma 2 5 3 2 9 4" xfId="11574" xr:uid="{7BAB2DBE-80C1-40CE-9E02-E90ED049E483}"/>
    <cellStyle name="Comma 2 5 3 3" xfId="5637" xr:uid="{00000000-0005-0000-0000-000034160000}"/>
    <cellStyle name="Comma 2 5 3 3 2" xfId="5638" xr:uid="{00000000-0005-0000-0000-000035160000}"/>
    <cellStyle name="Comma 2 5 3 3 2 2" xfId="11577" xr:uid="{68900089-1CB1-43EE-8366-EE8B13EBB9B9}"/>
    <cellStyle name="Comma 2 5 3 3 3" xfId="5639" xr:uid="{00000000-0005-0000-0000-000036160000}"/>
    <cellStyle name="Comma 2 5 3 3 4" xfId="11576" xr:uid="{90A47200-C268-449A-B227-F9B254B730C1}"/>
    <cellStyle name="Comma 2 5 3 4" xfId="5640" xr:uid="{00000000-0005-0000-0000-000037160000}"/>
    <cellStyle name="Comma 2 5 3 5" xfId="11549" xr:uid="{31BCE038-5365-4FAA-A071-1D770B848891}"/>
    <cellStyle name="Comma 2 5 4" xfId="5641" xr:uid="{00000000-0005-0000-0000-000038160000}"/>
    <cellStyle name="Comma 2 5 4 10" xfId="5642" xr:uid="{00000000-0005-0000-0000-000039160000}"/>
    <cellStyle name="Comma 2 5 4 10 2" xfId="11579" xr:uid="{BDED8E68-D78F-47EB-AE31-480CB4CAD1E8}"/>
    <cellStyle name="Comma 2 5 4 11" xfId="5643" xr:uid="{00000000-0005-0000-0000-00003A160000}"/>
    <cellStyle name="Comma 2 5 4 11 2" xfId="11580" xr:uid="{8C2E4798-77FF-4ADE-A17A-CF19FBB8F463}"/>
    <cellStyle name="Comma 2 5 4 12" xfId="5644" xr:uid="{00000000-0005-0000-0000-00003B160000}"/>
    <cellStyle name="Comma 2 5 4 13" xfId="11578" xr:uid="{9487B344-56B8-473B-B7B8-76377E530717}"/>
    <cellStyle name="Comma 2 5 4 2" xfId="5645" xr:uid="{00000000-0005-0000-0000-00003C160000}"/>
    <cellStyle name="Comma 2 5 4 2 2" xfId="5646" xr:uid="{00000000-0005-0000-0000-00003D160000}"/>
    <cellStyle name="Comma 2 5 4 2 2 2" xfId="11582" xr:uid="{3BB7678F-FFA7-4CE6-A97F-8BCAB93B46E3}"/>
    <cellStyle name="Comma 2 5 4 2 3" xfId="5647" xr:uid="{00000000-0005-0000-0000-00003E160000}"/>
    <cellStyle name="Comma 2 5 4 2 3 2" xfId="11583" xr:uid="{1148224F-A2F5-4A1A-9943-EA6BE436C782}"/>
    <cellStyle name="Comma 2 5 4 2 4" xfId="5648" xr:uid="{00000000-0005-0000-0000-00003F160000}"/>
    <cellStyle name="Comma 2 5 4 2 5" xfId="11581" xr:uid="{69D1A2E5-B9CE-49F2-8963-969D0EE37C77}"/>
    <cellStyle name="Comma 2 5 4 3" xfId="5649" xr:uid="{00000000-0005-0000-0000-000040160000}"/>
    <cellStyle name="Comma 2 5 4 3 2" xfId="5650" xr:uid="{00000000-0005-0000-0000-000041160000}"/>
    <cellStyle name="Comma 2 5 4 3 2 2" xfId="11585" xr:uid="{4C29DA71-4203-4395-A02E-6E652EFB12BE}"/>
    <cellStyle name="Comma 2 5 4 3 3" xfId="5651" xr:uid="{00000000-0005-0000-0000-000042160000}"/>
    <cellStyle name="Comma 2 5 4 3 3 2" xfId="11586" xr:uid="{9DA7C69A-72F5-42FE-8257-9ED3CDCD3C9F}"/>
    <cellStyle name="Comma 2 5 4 3 4" xfId="5652" xr:uid="{00000000-0005-0000-0000-000043160000}"/>
    <cellStyle name="Comma 2 5 4 3 5" xfId="11584" xr:uid="{4880F182-E458-4984-8A43-CACDC669F679}"/>
    <cellStyle name="Comma 2 5 4 4" xfId="5653" xr:uid="{00000000-0005-0000-0000-000044160000}"/>
    <cellStyle name="Comma 2 5 4 4 2" xfId="5654" xr:uid="{00000000-0005-0000-0000-000045160000}"/>
    <cellStyle name="Comma 2 5 4 4 2 2" xfId="11588" xr:uid="{6BA36725-3B9D-4BAE-A128-95469013D916}"/>
    <cellStyle name="Comma 2 5 4 4 3" xfId="5655" xr:uid="{00000000-0005-0000-0000-000046160000}"/>
    <cellStyle name="Comma 2 5 4 4 3 2" xfId="11589" xr:uid="{3FDBB181-A136-45A3-B954-AA018BC20FF1}"/>
    <cellStyle name="Comma 2 5 4 4 4" xfId="5656" xr:uid="{00000000-0005-0000-0000-000047160000}"/>
    <cellStyle name="Comma 2 5 4 4 5" xfId="11587" xr:uid="{0FF81C23-0173-47D1-B7F4-3E002A22F917}"/>
    <cellStyle name="Comma 2 5 4 5" xfId="5657" xr:uid="{00000000-0005-0000-0000-000048160000}"/>
    <cellStyle name="Comma 2 5 4 5 2" xfId="5658" xr:uid="{00000000-0005-0000-0000-000049160000}"/>
    <cellStyle name="Comma 2 5 4 5 2 2" xfId="11591" xr:uid="{7DD872C2-9CFF-46DF-A8A9-2D966CC1CE24}"/>
    <cellStyle name="Comma 2 5 4 5 3" xfId="5659" xr:uid="{00000000-0005-0000-0000-00004A160000}"/>
    <cellStyle name="Comma 2 5 4 5 3 2" xfId="11592" xr:uid="{84940042-C5C1-4424-9EE8-8419B74D3EDA}"/>
    <cellStyle name="Comma 2 5 4 5 4" xfId="5660" xr:uid="{00000000-0005-0000-0000-00004B160000}"/>
    <cellStyle name="Comma 2 5 4 5 5" xfId="11590" xr:uid="{0DF59341-CB35-4066-AA61-A752750BB1D9}"/>
    <cellStyle name="Comma 2 5 4 6" xfId="5661" xr:uid="{00000000-0005-0000-0000-00004C160000}"/>
    <cellStyle name="Comma 2 5 4 6 2" xfId="5662" xr:uid="{00000000-0005-0000-0000-00004D160000}"/>
    <cellStyle name="Comma 2 5 4 6 2 2" xfId="11594" xr:uid="{06135E8A-23E8-4C50-9361-96F4F90281C5}"/>
    <cellStyle name="Comma 2 5 4 6 3" xfId="5663" xr:uid="{00000000-0005-0000-0000-00004E160000}"/>
    <cellStyle name="Comma 2 5 4 6 3 2" xfId="11595" xr:uid="{30A79809-49CF-4AFE-A4F2-B457384E3175}"/>
    <cellStyle name="Comma 2 5 4 6 4" xfId="5664" xr:uid="{00000000-0005-0000-0000-00004F160000}"/>
    <cellStyle name="Comma 2 5 4 6 5" xfId="11593" xr:uid="{5F8EDD38-7745-45B5-8AF6-029912C8EE7B}"/>
    <cellStyle name="Comma 2 5 4 7" xfId="5665" xr:uid="{00000000-0005-0000-0000-000050160000}"/>
    <cellStyle name="Comma 2 5 4 7 2" xfId="5666" xr:uid="{00000000-0005-0000-0000-000051160000}"/>
    <cellStyle name="Comma 2 5 4 7 2 2" xfId="11597" xr:uid="{4260D1A1-7C2D-47CB-A9B2-C3226BAAF883}"/>
    <cellStyle name="Comma 2 5 4 7 3" xfId="5667" xr:uid="{00000000-0005-0000-0000-000052160000}"/>
    <cellStyle name="Comma 2 5 4 7 3 2" xfId="11598" xr:uid="{43B4BB5D-4479-413D-91CE-4A2752C46291}"/>
    <cellStyle name="Comma 2 5 4 7 4" xfId="5668" xr:uid="{00000000-0005-0000-0000-000053160000}"/>
    <cellStyle name="Comma 2 5 4 7 5" xfId="11596" xr:uid="{32B8B6FF-5F15-473A-9752-43F31BE367A8}"/>
    <cellStyle name="Comma 2 5 4 8" xfId="5669" xr:uid="{00000000-0005-0000-0000-000054160000}"/>
    <cellStyle name="Comma 2 5 4 8 2" xfId="5670" xr:uid="{00000000-0005-0000-0000-000055160000}"/>
    <cellStyle name="Comma 2 5 4 8 2 2" xfId="11600" xr:uid="{65C6B9F9-8118-42A7-8AF9-B832EE7AB3C8}"/>
    <cellStyle name="Comma 2 5 4 8 3" xfId="5671" xr:uid="{00000000-0005-0000-0000-000056160000}"/>
    <cellStyle name="Comma 2 5 4 8 3 2" xfId="11601" xr:uid="{9237BBC3-9AD8-41EA-AF9D-50E38CCE7D7F}"/>
    <cellStyle name="Comma 2 5 4 8 4" xfId="5672" xr:uid="{00000000-0005-0000-0000-000057160000}"/>
    <cellStyle name="Comma 2 5 4 8 5" xfId="11599" xr:uid="{38AA9A39-B1B8-4BD5-8C1D-A6010ED62B4B}"/>
    <cellStyle name="Comma 2 5 4 9" xfId="5673" xr:uid="{00000000-0005-0000-0000-000058160000}"/>
    <cellStyle name="Comma 2 5 4 9 2" xfId="5674" xr:uid="{00000000-0005-0000-0000-000059160000}"/>
    <cellStyle name="Comma 2 5 4 9 2 2" xfId="11603" xr:uid="{C53EEB30-6E86-4995-B853-2713F8BF02AC}"/>
    <cellStyle name="Comma 2 5 4 9 3" xfId="5675" xr:uid="{00000000-0005-0000-0000-00005A160000}"/>
    <cellStyle name="Comma 2 5 4 9 4" xfId="11602" xr:uid="{156B06AC-85C5-438D-8057-5836506DDA90}"/>
    <cellStyle name="Comma 2 5 5" xfId="5676" xr:uid="{00000000-0005-0000-0000-00005B160000}"/>
    <cellStyle name="Comma 2 5 5 2" xfId="5677" xr:uid="{00000000-0005-0000-0000-00005C160000}"/>
    <cellStyle name="Comma 2 5 5 2 2" xfId="11605" xr:uid="{6985DF39-30BD-409A-9034-B465A3B969B3}"/>
    <cellStyle name="Comma 2 5 5 3" xfId="5678" xr:uid="{00000000-0005-0000-0000-00005D160000}"/>
    <cellStyle name="Comma 2 5 5 4" xfId="11604" xr:uid="{54FD1BBB-49C1-4946-896B-8544EDC96430}"/>
    <cellStyle name="Comma 2 5 6" xfId="5679" xr:uid="{00000000-0005-0000-0000-00005E160000}"/>
    <cellStyle name="Comma 2 5 7" xfId="11519" xr:uid="{F61182B5-C334-4CE4-B08D-51A7F3C105DA}"/>
    <cellStyle name="Comma 2 6" xfId="5680" xr:uid="{00000000-0005-0000-0000-00005F160000}"/>
    <cellStyle name="Comma 2 6 2" xfId="5681" xr:uid="{00000000-0005-0000-0000-000060160000}"/>
    <cellStyle name="Comma 2 6 2 2" xfId="5682" xr:uid="{00000000-0005-0000-0000-000061160000}"/>
    <cellStyle name="Comma 2 6 2 2 10" xfId="5683" xr:uid="{00000000-0005-0000-0000-000062160000}"/>
    <cellStyle name="Comma 2 6 2 2 10 2" xfId="11609" xr:uid="{28A89963-634D-4D74-AD6D-606EA2F8E9B3}"/>
    <cellStyle name="Comma 2 6 2 2 11" xfId="5684" xr:uid="{00000000-0005-0000-0000-000063160000}"/>
    <cellStyle name="Comma 2 6 2 2 11 2" xfId="11610" xr:uid="{1A2E30B2-825E-402B-9044-B347319BFCA6}"/>
    <cellStyle name="Comma 2 6 2 2 12" xfId="5685" xr:uid="{00000000-0005-0000-0000-000064160000}"/>
    <cellStyle name="Comma 2 6 2 2 13" xfId="11608" xr:uid="{763DE9B4-AB8C-43A3-B0A6-1B6DAEE3D28E}"/>
    <cellStyle name="Comma 2 6 2 2 2" xfId="5686" xr:uid="{00000000-0005-0000-0000-000065160000}"/>
    <cellStyle name="Comma 2 6 2 2 2 2" xfId="5687" xr:uid="{00000000-0005-0000-0000-000066160000}"/>
    <cellStyle name="Comma 2 6 2 2 2 2 2" xfId="11612" xr:uid="{BE13DE33-1EE6-4885-90DA-4EBB00811025}"/>
    <cellStyle name="Comma 2 6 2 2 2 3" xfId="5688" xr:uid="{00000000-0005-0000-0000-000067160000}"/>
    <cellStyle name="Comma 2 6 2 2 2 3 2" xfId="11613" xr:uid="{1A7375C4-5832-4BD8-8C4F-5770205074AC}"/>
    <cellStyle name="Comma 2 6 2 2 2 4" xfId="5689" xr:uid="{00000000-0005-0000-0000-000068160000}"/>
    <cellStyle name="Comma 2 6 2 2 2 5" xfId="11611" xr:uid="{34A97864-40AE-4782-9FBD-A8138C1F3BAD}"/>
    <cellStyle name="Comma 2 6 2 2 3" xfId="5690" xr:uid="{00000000-0005-0000-0000-000069160000}"/>
    <cellStyle name="Comma 2 6 2 2 3 2" xfId="5691" xr:uid="{00000000-0005-0000-0000-00006A160000}"/>
    <cellStyle name="Comma 2 6 2 2 3 2 2" xfId="11615" xr:uid="{8D0B6230-0788-414F-B554-C104E2433A64}"/>
    <cellStyle name="Comma 2 6 2 2 3 3" xfId="5692" xr:uid="{00000000-0005-0000-0000-00006B160000}"/>
    <cellStyle name="Comma 2 6 2 2 3 3 2" xfId="11616" xr:uid="{E3EBC2A8-B4F8-4C0E-B547-F5F1199ABD5E}"/>
    <cellStyle name="Comma 2 6 2 2 3 4" xfId="5693" xr:uid="{00000000-0005-0000-0000-00006C160000}"/>
    <cellStyle name="Comma 2 6 2 2 3 5" xfId="11614" xr:uid="{528732B0-85AD-430E-B380-C610D44A5E4B}"/>
    <cellStyle name="Comma 2 6 2 2 4" xfId="5694" xr:uid="{00000000-0005-0000-0000-00006D160000}"/>
    <cellStyle name="Comma 2 6 2 2 4 2" xfId="5695" xr:uid="{00000000-0005-0000-0000-00006E160000}"/>
    <cellStyle name="Comma 2 6 2 2 4 2 2" xfId="11618" xr:uid="{19CA1787-9AC2-4E65-8E93-F332CF0D6410}"/>
    <cellStyle name="Comma 2 6 2 2 4 3" xfId="5696" xr:uid="{00000000-0005-0000-0000-00006F160000}"/>
    <cellStyle name="Comma 2 6 2 2 4 3 2" xfId="11619" xr:uid="{2EE02E55-EBB0-41F2-8606-F938234DF353}"/>
    <cellStyle name="Comma 2 6 2 2 4 4" xfId="5697" xr:uid="{00000000-0005-0000-0000-000070160000}"/>
    <cellStyle name="Comma 2 6 2 2 4 5" xfId="11617" xr:uid="{BE2BFE3C-CB6C-44CB-AE99-E3EEBC8F15C4}"/>
    <cellStyle name="Comma 2 6 2 2 5" xfId="5698" xr:uid="{00000000-0005-0000-0000-000071160000}"/>
    <cellStyle name="Comma 2 6 2 2 5 2" xfId="5699" xr:uid="{00000000-0005-0000-0000-000072160000}"/>
    <cellStyle name="Comma 2 6 2 2 5 2 2" xfId="11621" xr:uid="{DE10115E-C600-4D5B-AAC8-B3602F91300F}"/>
    <cellStyle name="Comma 2 6 2 2 5 3" xfId="5700" xr:uid="{00000000-0005-0000-0000-000073160000}"/>
    <cellStyle name="Comma 2 6 2 2 5 3 2" xfId="11622" xr:uid="{51794360-DA66-4E05-AAE8-9FC737885B26}"/>
    <cellStyle name="Comma 2 6 2 2 5 4" xfId="5701" xr:uid="{00000000-0005-0000-0000-000074160000}"/>
    <cellStyle name="Comma 2 6 2 2 5 5" xfId="11620" xr:uid="{242C5ADD-8A04-418F-8445-623ED0F9337A}"/>
    <cellStyle name="Comma 2 6 2 2 6" xfId="5702" xr:uid="{00000000-0005-0000-0000-000075160000}"/>
    <cellStyle name="Comma 2 6 2 2 6 2" xfId="5703" xr:uid="{00000000-0005-0000-0000-000076160000}"/>
    <cellStyle name="Comma 2 6 2 2 6 2 2" xfId="11624" xr:uid="{38CB6F1A-A157-4EB8-A830-B7567AB5B87C}"/>
    <cellStyle name="Comma 2 6 2 2 6 3" xfId="5704" xr:uid="{00000000-0005-0000-0000-000077160000}"/>
    <cellStyle name="Comma 2 6 2 2 6 3 2" xfId="11625" xr:uid="{631501BC-33D5-4417-88A6-0EF915FDAB8B}"/>
    <cellStyle name="Comma 2 6 2 2 6 4" xfId="5705" xr:uid="{00000000-0005-0000-0000-000078160000}"/>
    <cellStyle name="Comma 2 6 2 2 6 5" xfId="11623" xr:uid="{CB1606E1-09AB-4479-A5F3-3CA8EFDC283A}"/>
    <cellStyle name="Comma 2 6 2 2 7" xfId="5706" xr:uid="{00000000-0005-0000-0000-000079160000}"/>
    <cellStyle name="Comma 2 6 2 2 7 2" xfId="5707" xr:uid="{00000000-0005-0000-0000-00007A160000}"/>
    <cellStyle name="Comma 2 6 2 2 7 2 2" xfId="11627" xr:uid="{374D1114-8DF8-4344-AE59-0A5BD5C3A8BC}"/>
    <cellStyle name="Comma 2 6 2 2 7 3" xfId="5708" xr:uid="{00000000-0005-0000-0000-00007B160000}"/>
    <cellStyle name="Comma 2 6 2 2 7 3 2" xfId="11628" xr:uid="{5330E12F-D7B2-4F7A-AD09-7FFEC9BCD1A7}"/>
    <cellStyle name="Comma 2 6 2 2 7 4" xfId="5709" xr:uid="{00000000-0005-0000-0000-00007C160000}"/>
    <cellStyle name="Comma 2 6 2 2 7 5" xfId="11626" xr:uid="{2296FF3D-2BAC-46C6-AD9F-27F419FE6A4B}"/>
    <cellStyle name="Comma 2 6 2 2 8" xfId="5710" xr:uid="{00000000-0005-0000-0000-00007D160000}"/>
    <cellStyle name="Comma 2 6 2 2 8 2" xfId="5711" xr:uid="{00000000-0005-0000-0000-00007E160000}"/>
    <cellStyle name="Comma 2 6 2 2 8 2 2" xfId="11630" xr:uid="{7AE2A7A3-33BA-4ED9-B27A-7C168AF217BA}"/>
    <cellStyle name="Comma 2 6 2 2 8 3" xfId="5712" xr:uid="{00000000-0005-0000-0000-00007F160000}"/>
    <cellStyle name="Comma 2 6 2 2 8 3 2" xfId="11631" xr:uid="{8B3C6D78-6839-4ACC-82B2-B1B5DF479198}"/>
    <cellStyle name="Comma 2 6 2 2 8 4" xfId="5713" xr:uid="{00000000-0005-0000-0000-000080160000}"/>
    <cellStyle name="Comma 2 6 2 2 8 5" xfId="11629" xr:uid="{27FFCC30-18DF-4CBC-8005-E513030FDA23}"/>
    <cellStyle name="Comma 2 6 2 2 9" xfId="5714" xr:uid="{00000000-0005-0000-0000-000081160000}"/>
    <cellStyle name="Comma 2 6 2 2 9 2" xfId="5715" xr:uid="{00000000-0005-0000-0000-000082160000}"/>
    <cellStyle name="Comma 2 6 2 2 9 2 2" xfId="11633" xr:uid="{AC732895-9C13-459D-BA78-AB52E0C820BD}"/>
    <cellStyle name="Comma 2 6 2 2 9 3" xfId="5716" xr:uid="{00000000-0005-0000-0000-000083160000}"/>
    <cellStyle name="Comma 2 6 2 2 9 4" xfId="11632" xr:uid="{02640AC0-DE2F-4A65-BF7E-3FFA19829241}"/>
    <cellStyle name="Comma 2 6 2 3" xfId="5717" xr:uid="{00000000-0005-0000-0000-000084160000}"/>
    <cellStyle name="Comma 2 6 2 3 2" xfId="5718" xr:uid="{00000000-0005-0000-0000-000085160000}"/>
    <cellStyle name="Comma 2 6 2 3 2 2" xfId="11635" xr:uid="{10F6D387-5C32-4C9E-808B-824C7359EF48}"/>
    <cellStyle name="Comma 2 6 2 3 3" xfId="5719" xr:uid="{00000000-0005-0000-0000-000086160000}"/>
    <cellStyle name="Comma 2 6 2 3 4" xfId="11634" xr:uid="{13C2E56F-FBB4-4D75-9DE0-AF72A867BCC2}"/>
    <cellStyle name="Comma 2 6 2 4" xfId="5720" xr:uid="{00000000-0005-0000-0000-000087160000}"/>
    <cellStyle name="Comma 2 6 2 5" xfId="11607" xr:uid="{4AAEF868-0138-4D1E-AE67-A2CB197A7BB4}"/>
    <cellStyle name="Comma 2 6 3" xfId="5721" xr:uid="{00000000-0005-0000-0000-000088160000}"/>
    <cellStyle name="Comma 2 6 3 2" xfId="5722" xr:uid="{00000000-0005-0000-0000-000089160000}"/>
    <cellStyle name="Comma 2 6 3 2 10" xfId="5723" xr:uid="{00000000-0005-0000-0000-00008A160000}"/>
    <cellStyle name="Comma 2 6 3 2 10 2" xfId="11638" xr:uid="{84201098-4982-43D1-B7B9-4FD31140E66C}"/>
    <cellStyle name="Comma 2 6 3 2 11" xfId="5724" xr:uid="{00000000-0005-0000-0000-00008B160000}"/>
    <cellStyle name="Comma 2 6 3 2 11 2" xfId="11639" xr:uid="{472D543F-4A4B-42DD-BD65-D6B069EBC03D}"/>
    <cellStyle name="Comma 2 6 3 2 12" xfId="5725" xr:uid="{00000000-0005-0000-0000-00008C160000}"/>
    <cellStyle name="Comma 2 6 3 2 13" xfId="11637" xr:uid="{E91D266D-5019-4C16-A86E-694BACBA4145}"/>
    <cellStyle name="Comma 2 6 3 2 2" xfId="5726" xr:uid="{00000000-0005-0000-0000-00008D160000}"/>
    <cellStyle name="Comma 2 6 3 2 2 2" xfId="5727" xr:uid="{00000000-0005-0000-0000-00008E160000}"/>
    <cellStyle name="Comma 2 6 3 2 2 2 2" xfId="11641" xr:uid="{C9577712-53EA-4C5B-A42D-F38BC951E627}"/>
    <cellStyle name="Comma 2 6 3 2 2 3" xfId="5728" xr:uid="{00000000-0005-0000-0000-00008F160000}"/>
    <cellStyle name="Comma 2 6 3 2 2 3 2" xfId="11642" xr:uid="{D63A97CD-35A7-45E0-A0B2-670799EA21A2}"/>
    <cellStyle name="Comma 2 6 3 2 2 4" xfId="5729" xr:uid="{00000000-0005-0000-0000-000090160000}"/>
    <cellStyle name="Comma 2 6 3 2 2 5" xfId="11640" xr:uid="{E3B84C69-FE6E-48F8-B515-DF13AC1920BC}"/>
    <cellStyle name="Comma 2 6 3 2 3" xfId="5730" xr:uid="{00000000-0005-0000-0000-000091160000}"/>
    <cellStyle name="Comma 2 6 3 2 3 2" xfId="5731" xr:uid="{00000000-0005-0000-0000-000092160000}"/>
    <cellStyle name="Comma 2 6 3 2 3 2 2" xfId="11644" xr:uid="{6AA7C328-6DDA-4356-8312-2543609D1BBC}"/>
    <cellStyle name="Comma 2 6 3 2 3 3" xfId="5732" xr:uid="{00000000-0005-0000-0000-000093160000}"/>
    <cellStyle name="Comma 2 6 3 2 3 3 2" xfId="11645" xr:uid="{53ED4390-09AC-43EB-ACE7-8C995E787037}"/>
    <cellStyle name="Comma 2 6 3 2 3 4" xfId="5733" xr:uid="{00000000-0005-0000-0000-000094160000}"/>
    <cellStyle name="Comma 2 6 3 2 3 5" xfId="11643" xr:uid="{8B60B863-AD44-4C9C-81A5-600ABA598D18}"/>
    <cellStyle name="Comma 2 6 3 2 4" xfId="5734" xr:uid="{00000000-0005-0000-0000-000095160000}"/>
    <cellStyle name="Comma 2 6 3 2 4 2" xfId="5735" xr:uid="{00000000-0005-0000-0000-000096160000}"/>
    <cellStyle name="Comma 2 6 3 2 4 2 2" xfId="11647" xr:uid="{79B7B93E-A6D6-44E9-BECE-7D39F79D5FC9}"/>
    <cellStyle name="Comma 2 6 3 2 4 3" xfId="5736" xr:uid="{00000000-0005-0000-0000-000097160000}"/>
    <cellStyle name="Comma 2 6 3 2 4 3 2" xfId="11648" xr:uid="{111D7A51-D969-46FF-81EA-01C64C14B072}"/>
    <cellStyle name="Comma 2 6 3 2 4 4" xfId="5737" xr:uid="{00000000-0005-0000-0000-000098160000}"/>
    <cellStyle name="Comma 2 6 3 2 4 5" xfId="11646" xr:uid="{C5B08B09-88C2-4DCA-8DC8-5468FB92B32F}"/>
    <cellStyle name="Comma 2 6 3 2 5" xfId="5738" xr:uid="{00000000-0005-0000-0000-000099160000}"/>
    <cellStyle name="Comma 2 6 3 2 5 2" xfId="5739" xr:uid="{00000000-0005-0000-0000-00009A160000}"/>
    <cellStyle name="Comma 2 6 3 2 5 2 2" xfId="11650" xr:uid="{A25CDB8F-E530-4ABA-B16A-D5AEA39B3D68}"/>
    <cellStyle name="Comma 2 6 3 2 5 3" xfId="5740" xr:uid="{00000000-0005-0000-0000-00009B160000}"/>
    <cellStyle name="Comma 2 6 3 2 5 3 2" xfId="11651" xr:uid="{FA310F23-DF80-4EDB-8F2D-C22A4459DF72}"/>
    <cellStyle name="Comma 2 6 3 2 5 4" xfId="5741" xr:uid="{00000000-0005-0000-0000-00009C160000}"/>
    <cellStyle name="Comma 2 6 3 2 5 5" xfId="11649" xr:uid="{1A1CC6E0-244F-49AA-80C9-FA62435F0EE3}"/>
    <cellStyle name="Comma 2 6 3 2 6" xfId="5742" xr:uid="{00000000-0005-0000-0000-00009D160000}"/>
    <cellStyle name="Comma 2 6 3 2 6 2" xfId="5743" xr:uid="{00000000-0005-0000-0000-00009E160000}"/>
    <cellStyle name="Comma 2 6 3 2 6 2 2" xfId="11653" xr:uid="{C4B90C9D-F91C-4ADF-9BCC-8E812B0854B9}"/>
    <cellStyle name="Comma 2 6 3 2 6 3" xfId="5744" xr:uid="{00000000-0005-0000-0000-00009F160000}"/>
    <cellStyle name="Comma 2 6 3 2 6 3 2" xfId="11654" xr:uid="{7C76B570-F4B9-4CE6-857D-D9DD446C2F35}"/>
    <cellStyle name="Comma 2 6 3 2 6 4" xfId="5745" xr:uid="{00000000-0005-0000-0000-0000A0160000}"/>
    <cellStyle name="Comma 2 6 3 2 6 5" xfId="11652" xr:uid="{D08BDD70-0C3D-4AE4-B4F3-B0BAA3351F57}"/>
    <cellStyle name="Comma 2 6 3 2 7" xfId="5746" xr:uid="{00000000-0005-0000-0000-0000A1160000}"/>
    <cellStyle name="Comma 2 6 3 2 7 2" xfId="5747" xr:uid="{00000000-0005-0000-0000-0000A2160000}"/>
    <cellStyle name="Comma 2 6 3 2 7 2 2" xfId="11656" xr:uid="{C491A75D-CD4C-4722-92B0-B83953E5D8FF}"/>
    <cellStyle name="Comma 2 6 3 2 7 3" xfId="5748" xr:uid="{00000000-0005-0000-0000-0000A3160000}"/>
    <cellStyle name="Comma 2 6 3 2 7 3 2" xfId="11657" xr:uid="{5FBBE460-362A-4181-BE7A-F6EE6FD3248F}"/>
    <cellStyle name="Comma 2 6 3 2 7 4" xfId="5749" xr:uid="{00000000-0005-0000-0000-0000A4160000}"/>
    <cellStyle name="Comma 2 6 3 2 7 5" xfId="11655" xr:uid="{7688F3E6-776E-4D06-8B63-CFCDD6BE29EE}"/>
    <cellStyle name="Comma 2 6 3 2 8" xfId="5750" xr:uid="{00000000-0005-0000-0000-0000A5160000}"/>
    <cellStyle name="Comma 2 6 3 2 8 2" xfId="5751" xr:uid="{00000000-0005-0000-0000-0000A6160000}"/>
    <cellStyle name="Comma 2 6 3 2 8 2 2" xfId="11659" xr:uid="{DA8D0A94-6B81-445F-ADE9-C667FC000AF0}"/>
    <cellStyle name="Comma 2 6 3 2 8 3" xfId="5752" xr:uid="{00000000-0005-0000-0000-0000A7160000}"/>
    <cellStyle name="Comma 2 6 3 2 8 3 2" xfId="11660" xr:uid="{17D7E51F-393F-4937-9BEB-550FB2E62313}"/>
    <cellStyle name="Comma 2 6 3 2 8 4" xfId="5753" xr:uid="{00000000-0005-0000-0000-0000A8160000}"/>
    <cellStyle name="Comma 2 6 3 2 8 5" xfId="11658" xr:uid="{28791047-DF7A-4460-8CDC-1BCE82977811}"/>
    <cellStyle name="Comma 2 6 3 2 9" xfId="5754" xr:uid="{00000000-0005-0000-0000-0000A9160000}"/>
    <cellStyle name="Comma 2 6 3 2 9 2" xfId="5755" xr:uid="{00000000-0005-0000-0000-0000AA160000}"/>
    <cellStyle name="Comma 2 6 3 2 9 2 2" xfId="11662" xr:uid="{E29C0541-C4BC-4094-890F-6850008B0E48}"/>
    <cellStyle name="Comma 2 6 3 2 9 3" xfId="5756" xr:uid="{00000000-0005-0000-0000-0000AB160000}"/>
    <cellStyle name="Comma 2 6 3 2 9 4" xfId="11661" xr:uid="{7DC4905D-3FBC-4ED4-ABBF-C60A68A8DAF7}"/>
    <cellStyle name="Comma 2 6 3 3" xfId="5757" xr:uid="{00000000-0005-0000-0000-0000AC160000}"/>
    <cellStyle name="Comma 2 6 3 3 2" xfId="5758" xr:uid="{00000000-0005-0000-0000-0000AD160000}"/>
    <cellStyle name="Comma 2 6 3 3 2 2" xfId="11664" xr:uid="{6851BEA6-5D2D-438D-829F-87D082A40AB8}"/>
    <cellStyle name="Comma 2 6 3 3 3" xfId="5759" xr:uid="{00000000-0005-0000-0000-0000AE160000}"/>
    <cellStyle name="Comma 2 6 3 3 4" xfId="11663" xr:uid="{5A947BB9-4627-4EFF-8180-21F604927FF9}"/>
    <cellStyle name="Comma 2 6 3 4" xfId="5760" xr:uid="{00000000-0005-0000-0000-0000AF160000}"/>
    <cellStyle name="Comma 2 6 3 5" xfId="11636" xr:uid="{CB437C9E-8809-473B-8225-348D6E93DD45}"/>
    <cellStyle name="Comma 2 6 4" xfId="5761" xr:uid="{00000000-0005-0000-0000-0000B0160000}"/>
    <cellStyle name="Comma 2 6 4 10" xfId="5762" xr:uid="{00000000-0005-0000-0000-0000B1160000}"/>
    <cellStyle name="Comma 2 6 4 10 2" xfId="11666" xr:uid="{B3D579AA-19FB-4DFC-81C1-9C6E3B8B34DC}"/>
    <cellStyle name="Comma 2 6 4 11" xfId="5763" xr:uid="{00000000-0005-0000-0000-0000B2160000}"/>
    <cellStyle name="Comma 2 6 4 11 2" xfId="11667" xr:uid="{001E3A89-0F31-485D-BDA7-C7481FF8204D}"/>
    <cellStyle name="Comma 2 6 4 12" xfId="5764" xr:uid="{00000000-0005-0000-0000-0000B3160000}"/>
    <cellStyle name="Comma 2 6 4 13" xfId="11665" xr:uid="{49D10780-88D2-4D1E-A104-5E7E675B142E}"/>
    <cellStyle name="Comma 2 6 4 2" xfId="5765" xr:uid="{00000000-0005-0000-0000-0000B4160000}"/>
    <cellStyle name="Comma 2 6 4 2 2" xfId="5766" xr:uid="{00000000-0005-0000-0000-0000B5160000}"/>
    <cellStyle name="Comma 2 6 4 2 2 2" xfId="11669" xr:uid="{A42FAA24-6714-4678-916F-5CB2A27D3982}"/>
    <cellStyle name="Comma 2 6 4 2 3" xfId="5767" xr:uid="{00000000-0005-0000-0000-0000B6160000}"/>
    <cellStyle name="Comma 2 6 4 2 3 2" xfId="11670" xr:uid="{A85480E3-CCAD-4717-ADC9-7371BA6FB86F}"/>
    <cellStyle name="Comma 2 6 4 2 4" xfId="5768" xr:uid="{00000000-0005-0000-0000-0000B7160000}"/>
    <cellStyle name="Comma 2 6 4 2 5" xfId="11668" xr:uid="{0FEB904A-6DB2-41E7-A128-05C16F53083B}"/>
    <cellStyle name="Comma 2 6 4 3" xfId="5769" xr:uid="{00000000-0005-0000-0000-0000B8160000}"/>
    <cellStyle name="Comma 2 6 4 3 2" xfId="5770" xr:uid="{00000000-0005-0000-0000-0000B9160000}"/>
    <cellStyle name="Comma 2 6 4 3 2 2" xfId="11672" xr:uid="{3D430B2B-99B0-4CFE-9B82-DB8D393EE9BB}"/>
    <cellStyle name="Comma 2 6 4 3 3" xfId="5771" xr:uid="{00000000-0005-0000-0000-0000BA160000}"/>
    <cellStyle name="Comma 2 6 4 3 3 2" xfId="11673" xr:uid="{A913434D-9E4A-4194-9B5F-1836840AA7DB}"/>
    <cellStyle name="Comma 2 6 4 3 4" xfId="5772" xr:uid="{00000000-0005-0000-0000-0000BB160000}"/>
    <cellStyle name="Comma 2 6 4 3 5" xfId="11671" xr:uid="{D9BCFC4E-9436-44C1-AF57-FEA88271F248}"/>
    <cellStyle name="Comma 2 6 4 4" xfId="5773" xr:uid="{00000000-0005-0000-0000-0000BC160000}"/>
    <cellStyle name="Comma 2 6 4 4 2" xfId="5774" xr:uid="{00000000-0005-0000-0000-0000BD160000}"/>
    <cellStyle name="Comma 2 6 4 4 2 2" xfId="11675" xr:uid="{1D8A0A89-BFBD-4FD4-A5D0-99CD779AF5D4}"/>
    <cellStyle name="Comma 2 6 4 4 3" xfId="5775" xr:uid="{00000000-0005-0000-0000-0000BE160000}"/>
    <cellStyle name="Comma 2 6 4 4 3 2" xfId="11676" xr:uid="{44A22DD9-161D-45AE-B931-CA6603193362}"/>
    <cellStyle name="Comma 2 6 4 4 4" xfId="5776" xr:uid="{00000000-0005-0000-0000-0000BF160000}"/>
    <cellStyle name="Comma 2 6 4 4 5" xfId="11674" xr:uid="{60AA43F5-4874-4D31-82E4-17643F109D10}"/>
    <cellStyle name="Comma 2 6 4 5" xfId="5777" xr:uid="{00000000-0005-0000-0000-0000C0160000}"/>
    <cellStyle name="Comma 2 6 4 5 2" xfId="5778" xr:uid="{00000000-0005-0000-0000-0000C1160000}"/>
    <cellStyle name="Comma 2 6 4 5 2 2" xfId="11678" xr:uid="{547CF8E2-AF32-477D-ADA9-DA327F66C98D}"/>
    <cellStyle name="Comma 2 6 4 5 3" xfId="5779" xr:uid="{00000000-0005-0000-0000-0000C2160000}"/>
    <cellStyle name="Comma 2 6 4 5 3 2" xfId="11679" xr:uid="{8D7DE960-CD31-4413-8B26-180706BEAAEF}"/>
    <cellStyle name="Comma 2 6 4 5 4" xfId="5780" xr:uid="{00000000-0005-0000-0000-0000C3160000}"/>
    <cellStyle name="Comma 2 6 4 5 5" xfId="11677" xr:uid="{C39C300C-F604-4FC4-9ED8-F48FCED15CE2}"/>
    <cellStyle name="Comma 2 6 4 6" xfId="5781" xr:uid="{00000000-0005-0000-0000-0000C4160000}"/>
    <cellStyle name="Comma 2 6 4 6 2" xfId="5782" xr:uid="{00000000-0005-0000-0000-0000C5160000}"/>
    <cellStyle name="Comma 2 6 4 6 2 2" xfId="11681" xr:uid="{C22210E1-4A10-421C-8572-29C7840D1A6A}"/>
    <cellStyle name="Comma 2 6 4 6 3" xfId="5783" xr:uid="{00000000-0005-0000-0000-0000C6160000}"/>
    <cellStyle name="Comma 2 6 4 6 3 2" xfId="11682" xr:uid="{427E1401-2469-49E2-BA44-B5EF9550F016}"/>
    <cellStyle name="Comma 2 6 4 6 4" xfId="5784" xr:uid="{00000000-0005-0000-0000-0000C7160000}"/>
    <cellStyle name="Comma 2 6 4 6 5" xfId="11680" xr:uid="{514615BB-4799-4283-BB70-E8B64235EAA8}"/>
    <cellStyle name="Comma 2 6 4 7" xfId="5785" xr:uid="{00000000-0005-0000-0000-0000C8160000}"/>
    <cellStyle name="Comma 2 6 4 7 2" xfId="5786" xr:uid="{00000000-0005-0000-0000-0000C9160000}"/>
    <cellStyle name="Comma 2 6 4 7 2 2" xfId="11684" xr:uid="{DF399AF5-82B9-4D25-BE10-92B0EEDFA707}"/>
    <cellStyle name="Comma 2 6 4 7 3" xfId="5787" xr:uid="{00000000-0005-0000-0000-0000CA160000}"/>
    <cellStyle name="Comma 2 6 4 7 3 2" xfId="11685" xr:uid="{BA17CF3A-4BF4-4A4E-A44F-656938F59F04}"/>
    <cellStyle name="Comma 2 6 4 7 4" xfId="5788" xr:uid="{00000000-0005-0000-0000-0000CB160000}"/>
    <cellStyle name="Comma 2 6 4 7 5" xfId="11683" xr:uid="{7382A885-BB5D-4E77-A388-4D1FF68A617B}"/>
    <cellStyle name="Comma 2 6 4 8" xfId="5789" xr:uid="{00000000-0005-0000-0000-0000CC160000}"/>
    <cellStyle name="Comma 2 6 4 8 2" xfId="5790" xr:uid="{00000000-0005-0000-0000-0000CD160000}"/>
    <cellStyle name="Comma 2 6 4 8 2 2" xfId="11687" xr:uid="{432CF75E-71E8-4CCB-9B22-772D3D749480}"/>
    <cellStyle name="Comma 2 6 4 8 3" xfId="5791" xr:uid="{00000000-0005-0000-0000-0000CE160000}"/>
    <cellStyle name="Comma 2 6 4 8 3 2" xfId="11688" xr:uid="{63988D5D-8E23-41D0-BA47-B34F87B3FDDA}"/>
    <cellStyle name="Comma 2 6 4 8 4" xfId="5792" xr:uid="{00000000-0005-0000-0000-0000CF160000}"/>
    <cellStyle name="Comma 2 6 4 8 5" xfId="11686" xr:uid="{8DB575EA-B538-4943-9B58-BB3C52CAC591}"/>
    <cellStyle name="Comma 2 6 4 9" xfId="5793" xr:uid="{00000000-0005-0000-0000-0000D0160000}"/>
    <cellStyle name="Comma 2 6 4 9 2" xfId="5794" xr:uid="{00000000-0005-0000-0000-0000D1160000}"/>
    <cellStyle name="Comma 2 6 4 9 2 2" xfId="11690" xr:uid="{10FADF29-9722-4797-8C4D-E3A4A75D88A3}"/>
    <cellStyle name="Comma 2 6 4 9 3" xfId="5795" xr:uid="{00000000-0005-0000-0000-0000D2160000}"/>
    <cellStyle name="Comma 2 6 4 9 4" xfId="11689" xr:uid="{337AAD49-B104-4407-A5A3-63541973027D}"/>
    <cellStyle name="Comma 2 6 5" xfId="5796" xr:uid="{00000000-0005-0000-0000-0000D3160000}"/>
    <cellStyle name="Comma 2 6 5 2" xfId="5797" xr:uid="{00000000-0005-0000-0000-0000D4160000}"/>
    <cellStyle name="Comma 2 6 5 2 2" xfId="11692" xr:uid="{065C4C37-424E-4221-ABC5-EE383065D15D}"/>
    <cellStyle name="Comma 2 6 5 3" xfId="5798" xr:uid="{00000000-0005-0000-0000-0000D5160000}"/>
    <cellStyle name="Comma 2 6 5 4" xfId="11691" xr:uid="{95478925-E315-4D41-8E93-BDF74811388A}"/>
    <cellStyle name="Comma 2 6 6" xfId="5799" xr:uid="{00000000-0005-0000-0000-0000D6160000}"/>
    <cellStyle name="Comma 2 6 7" xfId="11606" xr:uid="{D786F8E3-30F5-4A2A-8C3F-0CD3AF6A5D25}"/>
    <cellStyle name="Comma 2 7" xfId="5800" xr:uid="{00000000-0005-0000-0000-0000D7160000}"/>
    <cellStyle name="Comma 2 7 2" xfId="5801" xr:uid="{00000000-0005-0000-0000-0000D8160000}"/>
    <cellStyle name="Comma 2 7 2 2" xfId="5802" xr:uid="{00000000-0005-0000-0000-0000D9160000}"/>
    <cellStyle name="Comma 2 7 2 2 10" xfId="5803" xr:uid="{00000000-0005-0000-0000-0000DA160000}"/>
    <cellStyle name="Comma 2 7 2 2 10 2" xfId="11696" xr:uid="{97753FEC-7C46-4C56-BBB9-8BDC2A14CEB6}"/>
    <cellStyle name="Comma 2 7 2 2 11" xfId="5804" xr:uid="{00000000-0005-0000-0000-0000DB160000}"/>
    <cellStyle name="Comma 2 7 2 2 11 2" xfId="11697" xr:uid="{8095AD02-5AF0-4BF4-9C2C-5FF65C8019AA}"/>
    <cellStyle name="Comma 2 7 2 2 12" xfId="5805" xr:uid="{00000000-0005-0000-0000-0000DC160000}"/>
    <cellStyle name="Comma 2 7 2 2 13" xfId="11695" xr:uid="{92ACCF96-0DF2-4115-9A78-3F10B72D452D}"/>
    <cellStyle name="Comma 2 7 2 2 2" xfId="5806" xr:uid="{00000000-0005-0000-0000-0000DD160000}"/>
    <cellStyle name="Comma 2 7 2 2 2 2" xfId="5807" xr:uid="{00000000-0005-0000-0000-0000DE160000}"/>
    <cellStyle name="Comma 2 7 2 2 2 2 2" xfId="11699" xr:uid="{B935431F-4588-4892-9062-A461DF163244}"/>
    <cellStyle name="Comma 2 7 2 2 2 3" xfId="5808" xr:uid="{00000000-0005-0000-0000-0000DF160000}"/>
    <cellStyle name="Comma 2 7 2 2 2 3 2" xfId="11700" xr:uid="{4BE08327-674A-43C1-96AE-AFCB871EF6E4}"/>
    <cellStyle name="Comma 2 7 2 2 2 4" xfId="5809" xr:uid="{00000000-0005-0000-0000-0000E0160000}"/>
    <cellStyle name="Comma 2 7 2 2 2 5" xfId="11698" xr:uid="{CADF99B2-FF01-43C7-BF3A-5C139EA5858E}"/>
    <cellStyle name="Comma 2 7 2 2 3" xfId="5810" xr:uid="{00000000-0005-0000-0000-0000E1160000}"/>
    <cellStyle name="Comma 2 7 2 2 3 2" xfId="5811" xr:uid="{00000000-0005-0000-0000-0000E2160000}"/>
    <cellStyle name="Comma 2 7 2 2 3 2 2" xfId="11702" xr:uid="{0573B051-4571-4611-AECF-C728D645A66C}"/>
    <cellStyle name="Comma 2 7 2 2 3 3" xfId="5812" xr:uid="{00000000-0005-0000-0000-0000E3160000}"/>
    <cellStyle name="Comma 2 7 2 2 3 3 2" xfId="11703" xr:uid="{225C1A79-8E60-4973-819D-513F74B76CBB}"/>
    <cellStyle name="Comma 2 7 2 2 3 4" xfId="5813" xr:uid="{00000000-0005-0000-0000-0000E4160000}"/>
    <cellStyle name="Comma 2 7 2 2 3 5" xfId="11701" xr:uid="{4F44AFF6-ACA1-4410-B79A-34D9B8783756}"/>
    <cellStyle name="Comma 2 7 2 2 4" xfId="5814" xr:uid="{00000000-0005-0000-0000-0000E5160000}"/>
    <cellStyle name="Comma 2 7 2 2 4 2" xfId="5815" xr:uid="{00000000-0005-0000-0000-0000E6160000}"/>
    <cellStyle name="Comma 2 7 2 2 4 2 2" xfId="11705" xr:uid="{33E27EAB-2F2C-497E-BBA7-A54A874727A5}"/>
    <cellStyle name="Comma 2 7 2 2 4 3" xfId="5816" xr:uid="{00000000-0005-0000-0000-0000E7160000}"/>
    <cellStyle name="Comma 2 7 2 2 4 3 2" xfId="11706" xr:uid="{07FDD5DC-608F-47F2-871E-2EF4F65828C1}"/>
    <cellStyle name="Comma 2 7 2 2 4 4" xfId="5817" xr:uid="{00000000-0005-0000-0000-0000E8160000}"/>
    <cellStyle name="Comma 2 7 2 2 4 5" xfId="11704" xr:uid="{9D9682C5-455A-479A-9848-6B582E12D2CE}"/>
    <cellStyle name="Comma 2 7 2 2 5" xfId="5818" xr:uid="{00000000-0005-0000-0000-0000E9160000}"/>
    <cellStyle name="Comma 2 7 2 2 5 2" xfId="5819" xr:uid="{00000000-0005-0000-0000-0000EA160000}"/>
    <cellStyle name="Comma 2 7 2 2 5 2 2" xfId="11708" xr:uid="{573E46E4-9F51-4317-90B5-6CE65214C57B}"/>
    <cellStyle name="Comma 2 7 2 2 5 3" xfId="5820" xr:uid="{00000000-0005-0000-0000-0000EB160000}"/>
    <cellStyle name="Comma 2 7 2 2 5 3 2" xfId="11709" xr:uid="{AFBC1F64-D392-499B-971A-7C76D5284BDA}"/>
    <cellStyle name="Comma 2 7 2 2 5 4" xfId="5821" xr:uid="{00000000-0005-0000-0000-0000EC160000}"/>
    <cellStyle name="Comma 2 7 2 2 5 5" xfId="11707" xr:uid="{7723D4D5-6456-4900-B633-752E6DD3DA6C}"/>
    <cellStyle name="Comma 2 7 2 2 6" xfId="5822" xr:uid="{00000000-0005-0000-0000-0000ED160000}"/>
    <cellStyle name="Comma 2 7 2 2 6 2" xfId="5823" xr:uid="{00000000-0005-0000-0000-0000EE160000}"/>
    <cellStyle name="Comma 2 7 2 2 6 2 2" xfId="11711" xr:uid="{1FE87EBE-D3D9-4ED7-9EBB-3236CE064E47}"/>
    <cellStyle name="Comma 2 7 2 2 6 3" xfId="5824" xr:uid="{00000000-0005-0000-0000-0000EF160000}"/>
    <cellStyle name="Comma 2 7 2 2 6 3 2" xfId="11712" xr:uid="{A6EFD1E2-4351-44C4-AFFC-33D7A2E72166}"/>
    <cellStyle name="Comma 2 7 2 2 6 4" xfId="5825" xr:uid="{00000000-0005-0000-0000-0000F0160000}"/>
    <cellStyle name="Comma 2 7 2 2 6 5" xfId="11710" xr:uid="{035B8118-0904-444B-8675-8AE64E2CB3F6}"/>
    <cellStyle name="Comma 2 7 2 2 7" xfId="5826" xr:uid="{00000000-0005-0000-0000-0000F1160000}"/>
    <cellStyle name="Comma 2 7 2 2 7 2" xfId="5827" xr:uid="{00000000-0005-0000-0000-0000F2160000}"/>
    <cellStyle name="Comma 2 7 2 2 7 2 2" xfId="11714" xr:uid="{F3BFD249-5A24-4262-9226-CBB7439346D0}"/>
    <cellStyle name="Comma 2 7 2 2 7 3" xfId="5828" xr:uid="{00000000-0005-0000-0000-0000F3160000}"/>
    <cellStyle name="Comma 2 7 2 2 7 3 2" xfId="11715" xr:uid="{E0E9C4FB-375A-4793-B703-E92D3BA7E423}"/>
    <cellStyle name="Comma 2 7 2 2 7 4" xfId="5829" xr:uid="{00000000-0005-0000-0000-0000F4160000}"/>
    <cellStyle name="Comma 2 7 2 2 7 5" xfId="11713" xr:uid="{9B90C86D-417B-456B-B4D6-09B9A3C0BEAB}"/>
    <cellStyle name="Comma 2 7 2 2 8" xfId="5830" xr:uid="{00000000-0005-0000-0000-0000F5160000}"/>
    <cellStyle name="Comma 2 7 2 2 8 2" xfId="5831" xr:uid="{00000000-0005-0000-0000-0000F6160000}"/>
    <cellStyle name="Comma 2 7 2 2 8 2 2" xfId="11717" xr:uid="{B4A00CE0-CED8-4A6C-9E5C-E5EE86EAB48C}"/>
    <cellStyle name="Comma 2 7 2 2 8 3" xfId="5832" xr:uid="{00000000-0005-0000-0000-0000F7160000}"/>
    <cellStyle name="Comma 2 7 2 2 8 3 2" xfId="11718" xr:uid="{9B50043B-1F48-483B-A8C6-7705FDC15398}"/>
    <cellStyle name="Comma 2 7 2 2 8 4" xfId="5833" xr:uid="{00000000-0005-0000-0000-0000F8160000}"/>
    <cellStyle name="Comma 2 7 2 2 8 5" xfId="11716" xr:uid="{BFFA0EBB-F57A-4450-9517-EAA7682560B7}"/>
    <cellStyle name="Comma 2 7 2 2 9" xfId="5834" xr:uid="{00000000-0005-0000-0000-0000F9160000}"/>
    <cellStyle name="Comma 2 7 2 2 9 2" xfId="5835" xr:uid="{00000000-0005-0000-0000-0000FA160000}"/>
    <cellStyle name="Comma 2 7 2 2 9 2 2" xfId="11720" xr:uid="{85F0BB45-9D2F-4540-85B7-7BC6FAE0EDD4}"/>
    <cellStyle name="Comma 2 7 2 2 9 3" xfId="5836" xr:uid="{00000000-0005-0000-0000-0000FB160000}"/>
    <cellStyle name="Comma 2 7 2 2 9 4" xfId="11719" xr:uid="{67589E23-811C-49F4-A40E-62CC9BAB2937}"/>
    <cellStyle name="Comma 2 7 2 3" xfId="5837" xr:uid="{00000000-0005-0000-0000-0000FC160000}"/>
    <cellStyle name="Comma 2 7 2 3 2" xfId="5838" xr:uid="{00000000-0005-0000-0000-0000FD160000}"/>
    <cellStyle name="Comma 2 7 2 3 2 2" xfId="11722" xr:uid="{EF78F398-74A7-4F3C-8949-A84B0DC3C0AE}"/>
    <cellStyle name="Comma 2 7 2 3 3" xfId="5839" xr:uid="{00000000-0005-0000-0000-0000FE160000}"/>
    <cellStyle name="Comma 2 7 2 3 4" xfId="11721" xr:uid="{4FDB00D3-EBA0-423D-A205-3628B12FCA69}"/>
    <cellStyle name="Comma 2 7 2 4" xfId="5840" xr:uid="{00000000-0005-0000-0000-0000FF160000}"/>
    <cellStyle name="Comma 2 7 2 5" xfId="11694" xr:uid="{6585B2C1-66F3-4547-8536-C4F4C4447A5F}"/>
    <cellStyle name="Comma 2 7 3" xfId="5841" xr:uid="{00000000-0005-0000-0000-000000170000}"/>
    <cellStyle name="Comma 2 7 3 2" xfId="5842" xr:uid="{00000000-0005-0000-0000-000001170000}"/>
    <cellStyle name="Comma 2 7 3 2 10" xfId="5843" xr:uid="{00000000-0005-0000-0000-000002170000}"/>
    <cellStyle name="Comma 2 7 3 2 10 2" xfId="11725" xr:uid="{B9F5FD26-65AE-4D4F-9280-5B5E6C5D7938}"/>
    <cellStyle name="Comma 2 7 3 2 11" xfId="5844" xr:uid="{00000000-0005-0000-0000-000003170000}"/>
    <cellStyle name="Comma 2 7 3 2 11 2" xfId="11726" xr:uid="{423FC3EF-4D95-4373-8EBE-96D253F79D0F}"/>
    <cellStyle name="Comma 2 7 3 2 12" xfId="5845" xr:uid="{00000000-0005-0000-0000-000004170000}"/>
    <cellStyle name="Comma 2 7 3 2 13" xfId="11724" xr:uid="{F9E395FF-4DE8-4149-83A7-7DF190D22D70}"/>
    <cellStyle name="Comma 2 7 3 2 2" xfId="5846" xr:uid="{00000000-0005-0000-0000-000005170000}"/>
    <cellStyle name="Comma 2 7 3 2 2 2" xfId="5847" xr:uid="{00000000-0005-0000-0000-000006170000}"/>
    <cellStyle name="Comma 2 7 3 2 2 2 2" xfId="11728" xr:uid="{3D1663E8-8C87-4691-8958-D00433DCF964}"/>
    <cellStyle name="Comma 2 7 3 2 2 3" xfId="5848" xr:uid="{00000000-0005-0000-0000-000007170000}"/>
    <cellStyle name="Comma 2 7 3 2 2 3 2" xfId="11729" xr:uid="{1AC4F45E-9D7C-4723-8790-D694B1901883}"/>
    <cellStyle name="Comma 2 7 3 2 2 4" xfId="5849" xr:uid="{00000000-0005-0000-0000-000008170000}"/>
    <cellStyle name="Comma 2 7 3 2 2 5" xfId="11727" xr:uid="{F9F3F739-9020-4249-8864-261C748E8F75}"/>
    <cellStyle name="Comma 2 7 3 2 3" xfId="5850" xr:uid="{00000000-0005-0000-0000-000009170000}"/>
    <cellStyle name="Comma 2 7 3 2 3 2" xfId="5851" xr:uid="{00000000-0005-0000-0000-00000A170000}"/>
    <cellStyle name="Comma 2 7 3 2 3 2 2" xfId="11731" xr:uid="{123399BB-3152-45A3-8ED2-D8524A0D0E3F}"/>
    <cellStyle name="Comma 2 7 3 2 3 3" xfId="5852" xr:uid="{00000000-0005-0000-0000-00000B170000}"/>
    <cellStyle name="Comma 2 7 3 2 3 3 2" xfId="11732" xr:uid="{D3521748-E12A-4DCF-A478-1D42FBB45AFC}"/>
    <cellStyle name="Comma 2 7 3 2 3 4" xfId="5853" xr:uid="{00000000-0005-0000-0000-00000C170000}"/>
    <cellStyle name="Comma 2 7 3 2 3 5" xfId="11730" xr:uid="{D7260588-F270-4E01-A7C4-5B534E7B7D00}"/>
    <cellStyle name="Comma 2 7 3 2 4" xfId="5854" xr:uid="{00000000-0005-0000-0000-00000D170000}"/>
    <cellStyle name="Comma 2 7 3 2 4 2" xfId="5855" xr:uid="{00000000-0005-0000-0000-00000E170000}"/>
    <cellStyle name="Comma 2 7 3 2 4 2 2" xfId="11734" xr:uid="{7F2C6059-9B9C-4CC3-A05A-6BD55D6DD2B9}"/>
    <cellStyle name="Comma 2 7 3 2 4 3" xfId="5856" xr:uid="{00000000-0005-0000-0000-00000F170000}"/>
    <cellStyle name="Comma 2 7 3 2 4 3 2" xfId="11735" xr:uid="{EEB5BFDE-042E-48F0-9299-4DC7C86EAAFC}"/>
    <cellStyle name="Comma 2 7 3 2 4 4" xfId="5857" xr:uid="{00000000-0005-0000-0000-000010170000}"/>
    <cellStyle name="Comma 2 7 3 2 4 5" xfId="11733" xr:uid="{3100915C-A5CE-4645-ABB1-00CAD5329014}"/>
    <cellStyle name="Comma 2 7 3 2 5" xfId="5858" xr:uid="{00000000-0005-0000-0000-000011170000}"/>
    <cellStyle name="Comma 2 7 3 2 5 2" xfId="5859" xr:uid="{00000000-0005-0000-0000-000012170000}"/>
    <cellStyle name="Comma 2 7 3 2 5 2 2" xfId="11737" xr:uid="{C049CB0E-6AE4-4908-93BC-67A0267D4746}"/>
    <cellStyle name="Comma 2 7 3 2 5 3" xfId="5860" xr:uid="{00000000-0005-0000-0000-000013170000}"/>
    <cellStyle name="Comma 2 7 3 2 5 3 2" xfId="11738" xr:uid="{1EE785F8-4BE7-47F4-8E0F-A193E00D969E}"/>
    <cellStyle name="Comma 2 7 3 2 5 4" xfId="5861" xr:uid="{00000000-0005-0000-0000-000014170000}"/>
    <cellStyle name="Comma 2 7 3 2 5 5" xfId="11736" xr:uid="{3DD27B24-640A-4D4B-A3C6-935ABEB7C6C6}"/>
    <cellStyle name="Comma 2 7 3 2 6" xfId="5862" xr:uid="{00000000-0005-0000-0000-000015170000}"/>
    <cellStyle name="Comma 2 7 3 2 6 2" xfId="5863" xr:uid="{00000000-0005-0000-0000-000016170000}"/>
    <cellStyle name="Comma 2 7 3 2 6 2 2" xfId="11740" xr:uid="{70949DC3-E131-46AE-80AE-607AC2879D72}"/>
    <cellStyle name="Comma 2 7 3 2 6 3" xfId="5864" xr:uid="{00000000-0005-0000-0000-000017170000}"/>
    <cellStyle name="Comma 2 7 3 2 6 3 2" xfId="11741" xr:uid="{06C222E4-C718-4538-8C9C-B3D91BEC5805}"/>
    <cellStyle name="Comma 2 7 3 2 6 4" xfId="5865" xr:uid="{00000000-0005-0000-0000-000018170000}"/>
    <cellStyle name="Comma 2 7 3 2 6 5" xfId="11739" xr:uid="{D5713C26-76D0-46D3-9D4C-CC7D9E4E843F}"/>
    <cellStyle name="Comma 2 7 3 2 7" xfId="5866" xr:uid="{00000000-0005-0000-0000-000019170000}"/>
    <cellStyle name="Comma 2 7 3 2 7 2" xfId="5867" xr:uid="{00000000-0005-0000-0000-00001A170000}"/>
    <cellStyle name="Comma 2 7 3 2 7 2 2" xfId="11743" xr:uid="{6C03C26E-E1BF-42EC-A67C-2A6640D5AE23}"/>
    <cellStyle name="Comma 2 7 3 2 7 3" xfId="5868" xr:uid="{00000000-0005-0000-0000-00001B170000}"/>
    <cellStyle name="Comma 2 7 3 2 7 3 2" xfId="11744" xr:uid="{A8C54897-1570-4A16-A9DC-302F9D49AD9A}"/>
    <cellStyle name="Comma 2 7 3 2 7 4" xfId="5869" xr:uid="{00000000-0005-0000-0000-00001C170000}"/>
    <cellStyle name="Comma 2 7 3 2 7 5" xfId="11742" xr:uid="{ABF142D9-69A2-4623-A1E9-6FAAC6905B59}"/>
    <cellStyle name="Comma 2 7 3 2 8" xfId="5870" xr:uid="{00000000-0005-0000-0000-00001D170000}"/>
    <cellStyle name="Comma 2 7 3 2 8 2" xfId="5871" xr:uid="{00000000-0005-0000-0000-00001E170000}"/>
    <cellStyle name="Comma 2 7 3 2 8 2 2" xfId="11746" xr:uid="{703BE57B-75F7-42A8-9DDB-00F8904F4790}"/>
    <cellStyle name="Comma 2 7 3 2 8 3" xfId="5872" xr:uid="{00000000-0005-0000-0000-00001F170000}"/>
    <cellStyle name="Comma 2 7 3 2 8 3 2" xfId="11747" xr:uid="{EA5B3486-F2F1-45CD-AD23-C47BC9E7999B}"/>
    <cellStyle name="Comma 2 7 3 2 8 4" xfId="5873" xr:uid="{00000000-0005-0000-0000-000020170000}"/>
    <cellStyle name="Comma 2 7 3 2 8 5" xfId="11745" xr:uid="{85EC7FDF-3FFF-4F43-BE1D-769E79EAE23C}"/>
    <cellStyle name="Comma 2 7 3 2 9" xfId="5874" xr:uid="{00000000-0005-0000-0000-000021170000}"/>
    <cellStyle name="Comma 2 7 3 2 9 2" xfId="5875" xr:uid="{00000000-0005-0000-0000-000022170000}"/>
    <cellStyle name="Comma 2 7 3 2 9 2 2" xfId="11749" xr:uid="{4D73167F-A059-46E2-AB0E-6661879B1F0C}"/>
    <cellStyle name="Comma 2 7 3 2 9 3" xfId="5876" xr:uid="{00000000-0005-0000-0000-000023170000}"/>
    <cellStyle name="Comma 2 7 3 2 9 4" xfId="11748" xr:uid="{3BCC4FBA-7F44-4F68-BCB5-8E27453C8FD5}"/>
    <cellStyle name="Comma 2 7 3 3" xfId="5877" xr:uid="{00000000-0005-0000-0000-000024170000}"/>
    <cellStyle name="Comma 2 7 3 3 2" xfId="5878" xr:uid="{00000000-0005-0000-0000-000025170000}"/>
    <cellStyle name="Comma 2 7 3 3 2 2" xfId="11751" xr:uid="{2A6F9CA6-CA9C-4822-8749-1874BE155BF8}"/>
    <cellStyle name="Comma 2 7 3 3 3" xfId="5879" xr:uid="{00000000-0005-0000-0000-000026170000}"/>
    <cellStyle name="Comma 2 7 3 3 4" xfId="11750" xr:uid="{6B8ED7C6-95B7-4201-B1EA-9E4787FBD3F1}"/>
    <cellStyle name="Comma 2 7 3 4" xfId="5880" xr:uid="{00000000-0005-0000-0000-000027170000}"/>
    <cellStyle name="Comma 2 7 3 5" xfId="11723" xr:uid="{F6A498F3-94DF-41B5-98B6-F16BD178BB3C}"/>
    <cellStyle name="Comma 2 7 4" xfId="5881" xr:uid="{00000000-0005-0000-0000-000028170000}"/>
    <cellStyle name="Comma 2 7 4 10" xfId="5882" xr:uid="{00000000-0005-0000-0000-000029170000}"/>
    <cellStyle name="Comma 2 7 4 10 2" xfId="11753" xr:uid="{C202AE03-6BE6-4726-9863-F757440B694D}"/>
    <cellStyle name="Comma 2 7 4 11" xfId="5883" xr:uid="{00000000-0005-0000-0000-00002A170000}"/>
    <cellStyle name="Comma 2 7 4 11 2" xfId="11754" xr:uid="{7E558E62-68DE-4288-8BCF-B5942DFD0A1E}"/>
    <cellStyle name="Comma 2 7 4 12" xfId="5884" xr:uid="{00000000-0005-0000-0000-00002B170000}"/>
    <cellStyle name="Comma 2 7 4 13" xfId="11752" xr:uid="{752253AC-2D00-4901-A0AB-85E316E85FFD}"/>
    <cellStyle name="Comma 2 7 4 2" xfId="5885" xr:uid="{00000000-0005-0000-0000-00002C170000}"/>
    <cellStyle name="Comma 2 7 4 2 2" xfId="5886" xr:uid="{00000000-0005-0000-0000-00002D170000}"/>
    <cellStyle name="Comma 2 7 4 2 2 2" xfId="11756" xr:uid="{6F601E98-707F-4EFD-848F-D1985D08CB8D}"/>
    <cellStyle name="Comma 2 7 4 2 3" xfId="5887" xr:uid="{00000000-0005-0000-0000-00002E170000}"/>
    <cellStyle name="Comma 2 7 4 2 3 2" xfId="11757" xr:uid="{6AFCE8DA-1E5B-4BDC-92B3-68460774399D}"/>
    <cellStyle name="Comma 2 7 4 2 4" xfId="5888" xr:uid="{00000000-0005-0000-0000-00002F170000}"/>
    <cellStyle name="Comma 2 7 4 2 5" xfId="11755" xr:uid="{D7B7E51A-C88C-4414-A041-145C8F93040E}"/>
    <cellStyle name="Comma 2 7 4 3" xfId="5889" xr:uid="{00000000-0005-0000-0000-000030170000}"/>
    <cellStyle name="Comma 2 7 4 3 2" xfId="5890" xr:uid="{00000000-0005-0000-0000-000031170000}"/>
    <cellStyle name="Comma 2 7 4 3 2 2" xfId="11759" xr:uid="{DD0906E9-5779-4D0D-A297-384ABF266AD3}"/>
    <cellStyle name="Comma 2 7 4 3 3" xfId="5891" xr:uid="{00000000-0005-0000-0000-000032170000}"/>
    <cellStyle name="Comma 2 7 4 3 3 2" xfId="11760" xr:uid="{F2EACF1C-A2AC-4941-9065-6D8D0429A011}"/>
    <cellStyle name="Comma 2 7 4 3 4" xfId="5892" xr:uid="{00000000-0005-0000-0000-000033170000}"/>
    <cellStyle name="Comma 2 7 4 3 5" xfId="11758" xr:uid="{18D8A654-EBA3-46CA-8168-50DCB32E45D4}"/>
    <cellStyle name="Comma 2 7 4 4" xfId="5893" xr:uid="{00000000-0005-0000-0000-000034170000}"/>
    <cellStyle name="Comma 2 7 4 4 2" xfId="5894" xr:uid="{00000000-0005-0000-0000-000035170000}"/>
    <cellStyle name="Comma 2 7 4 4 2 2" xfId="11762" xr:uid="{176EC4DB-9BAF-4163-935B-2F52DA0CB1B6}"/>
    <cellStyle name="Comma 2 7 4 4 3" xfId="5895" xr:uid="{00000000-0005-0000-0000-000036170000}"/>
    <cellStyle name="Comma 2 7 4 4 3 2" xfId="11763" xr:uid="{98A6A80D-1007-4E8D-A80C-EFC6E1D336F1}"/>
    <cellStyle name="Comma 2 7 4 4 4" xfId="5896" xr:uid="{00000000-0005-0000-0000-000037170000}"/>
    <cellStyle name="Comma 2 7 4 4 5" xfId="11761" xr:uid="{794B1E55-3F37-4E7B-8191-3FAA5DBD31C6}"/>
    <cellStyle name="Comma 2 7 4 5" xfId="5897" xr:uid="{00000000-0005-0000-0000-000038170000}"/>
    <cellStyle name="Comma 2 7 4 5 2" xfId="5898" xr:uid="{00000000-0005-0000-0000-000039170000}"/>
    <cellStyle name="Comma 2 7 4 5 2 2" xfId="11765" xr:uid="{601A9C35-7966-4330-B3C7-11E30286FF50}"/>
    <cellStyle name="Comma 2 7 4 5 3" xfId="5899" xr:uid="{00000000-0005-0000-0000-00003A170000}"/>
    <cellStyle name="Comma 2 7 4 5 3 2" xfId="11766" xr:uid="{4DBE0346-5550-44D6-B05D-DFBE51ED5C76}"/>
    <cellStyle name="Comma 2 7 4 5 4" xfId="5900" xr:uid="{00000000-0005-0000-0000-00003B170000}"/>
    <cellStyle name="Comma 2 7 4 5 5" xfId="11764" xr:uid="{5BEAE67E-4141-483A-94C5-49EF75FE7853}"/>
    <cellStyle name="Comma 2 7 4 6" xfId="5901" xr:uid="{00000000-0005-0000-0000-00003C170000}"/>
    <cellStyle name="Comma 2 7 4 6 2" xfId="5902" xr:uid="{00000000-0005-0000-0000-00003D170000}"/>
    <cellStyle name="Comma 2 7 4 6 2 2" xfId="11768" xr:uid="{387251BC-C2C1-4D1E-84CE-C13608D3E08D}"/>
    <cellStyle name="Comma 2 7 4 6 3" xfId="5903" xr:uid="{00000000-0005-0000-0000-00003E170000}"/>
    <cellStyle name="Comma 2 7 4 6 3 2" xfId="11769" xr:uid="{B55DEDB9-AE78-468A-B4E5-040DB964E408}"/>
    <cellStyle name="Comma 2 7 4 6 4" xfId="5904" xr:uid="{00000000-0005-0000-0000-00003F170000}"/>
    <cellStyle name="Comma 2 7 4 6 5" xfId="11767" xr:uid="{FBA9D193-33CD-4253-892D-BFFE5CA012A5}"/>
    <cellStyle name="Comma 2 7 4 7" xfId="5905" xr:uid="{00000000-0005-0000-0000-000040170000}"/>
    <cellStyle name="Comma 2 7 4 7 2" xfId="5906" xr:uid="{00000000-0005-0000-0000-000041170000}"/>
    <cellStyle name="Comma 2 7 4 7 2 2" xfId="11771" xr:uid="{BADB669F-2384-4EFF-A640-44FE147160DE}"/>
    <cellStyle name="Comma 2 7 4 7 3" xfId="5907" xr:uid="{00000000-0005-0000-0000-000042170000}"/>
    <cellStyle name="Comma 2 7 4 7 3 2" xfId="11772" xr:uid="{30E60D9A-CA81-4CAE-BBAE-FC014D1B6AF0}"/>
    <cellStyle name="Comma 2 7 4 7 4" xfId="5908" xr:uid="{00000000-0005-0000-0000-000043170000}"/>
    <cellStyle name="Comma 2 7 4 7 5" xfId="11770" xr:uid="{80AD02C8-61E7-41B6-A36B-790230A2ED70}"/>
    <cellStyle name="Comma 2 7 4 8" xfId="5909" xr:uid="{00000000-0005-0000-0000-000044170000}"/>
    <cellStyle name="Comma 2 7 4 8 2" xfId="5910" xr:uid="{00000000-0005-0000-0000-000045170000}"/>
    <cellStyle name="Comma 2 7 4 8 2 2" xfId="11774" xr:uid="{10C3723E-75A2-4027-B2D9-C11350E8DFC4}"/>
    <cellStyle name="Comma 2 7 4 8 3" xfId="5911" xr:uid="{00000000-0005-0000-0000-000046170000}"/>
    <cellStyle name="Comma 2 7 4 8 3 2" xfId="11775" xr:uid="{08583926-0AA9-4931-9ED5-9A6DF031AB96}"/>
    <cellStyle name="Comma 2 7 4 8 4" xfId="5912" xr:uid="{00000000-0005-0000-0000-000047170000}"/>
    <cellStyle name="Comma 2 7 4 8 5" xfId="11773" xr:uid="{3094F3D3-87CC-4463-8719-DC91A663CED8}"/>
    <cellStyle name="Comma 2 7 4 9" xfId="5913" xr:uid="{00000000-0005-0000-0000-000048170000}"/>
    <cellStyle name="Comma 2 7 4 9 2" xfId="5914" xr:uid="{00000000-0005-0000-0000-000049170000}"/>
    <cellStyle name="Comma 2 7 4 9 2 2" xfId="11777" xr:uid="{8061A3B0-C738-4AE3-8C2A-185430A3A73A}"/>
    <cellStyle name="Comma 2 7 4 9 3" xfId="5915" xr:uid="{00000000-0005-0000-0000-00004A170000}"/>
    <cellStyle name="Comma 2 7 4 9 4" xfId="11776" xr:uid="{CC28E857-D47B-43B7-B486-9EC8C74B07C5}"/>
    <cellStyle name="Comma 2 7 5" xfId="5916" xr:uid="{00000000-0005-0000-0000-00004B170000}"/>
    <cellStyle name="Comma 2 7 5 2" xfId="5917" xr:uid="{00000000-0005-0000-0000-00004C170000}"/>
    <cellStyle name="Comma 2 7 5 2 2" xfId="11779" xr:uid="{E887CAA8-E3D2-474F-8A46-A194800A85A8}"/>
    <cellStyle name="Comma 2 7 5 3" xfId="5918" xr:uid="{00000000-0005-0000-0000-00004D170000}"/>
    <cellStyle name="Comma 2 7 5 4" xfId="11778" xr:uid="{E7695DB9-C6C9-4002-A513-7FE0ED5F2B31}"/>
    <cellStyle name="Comma 2 7 6" xfId="5919" xr:uid="{00000000-0005-0000-0000-00004E170000}"/>
    <cellStyle name="Comma 2 7 7" xfId="11693" xr:uid="{D90AC10D-B1E3-4DC7-BD92-1636C05446A4}"/>
    <cellStyle name="Comma 2 8" xfId="5920" xr:uid="{00000000-0005-0000-0000-00004F170000}"/>
    <cellStyle name="Comma 2 8 2" xfId="5921" xr:uid="{00000000-0005-0000-0000-000050170000}"/>
    <cellStyle name="Comma 2 8 2 2" xfId="5922" xr:uid="{00000000-0005-0000-0000-000051170000}"/>
    <cellStyle name="Comma 2 8 2 2 10" xfId="5923" xr:uid="{00000000-0005-0000-0000-000052170000}"/>
    <cellStyle name="Comma 2 8 2 2 10 2" xfId="11783" xr:uid="{077EBD22-EEA4-46A2-86D7-B9B5A3B48CF0}"/>
    <cellStyle name="Comma 2 8 2 2 11" xfId="5924" xr:uid="{00000000-0005-0000-0000-000053170000}"/>
    <cellStyle name="Comma 2 8 2 2 11 2" xfId="11784" xr:uid="{C1BD6904-0863-4B8D-99C3-634F20049B3F}"/>
    <cellStyle name="Comma 2 8 2 2 12" xfId="5925" xr:uid="{00000000-0005-0000-0000-000054170000}"/>
    <cellStyle name="Comma 2 8 2 2 13" xfId="11782" xr:uid="{BAA72C9E-A0A4-4770-8CAD-F41E15F9A6AE}"/>
    <cellStyle name="Comma 2 8 2 2 2" xfId="5926" xr:uid="{00000000-0005-0000-0000-000055170000}"/>
    <cellStyle name="Comma 2 8 2 2 2 2" xfId="5927" xr:uid="{00000000-0005-0000-0000-000056170000}"/>
    <cellStyle name="Comma 2 8 2 2 2 2 2" xfId="11786" xr:uid="{2B3129EF-600C-4DD1-9B95-D36556FDB1A0}"/>
    <cellStyle name="Comma 2 8 2 2 2 3" xfId="5928" xr:uid="{00000000-0005-0000-0000-000057170000}"/>
    <cellStyle name="Comma 2 8 2 2 2 3 2" xfId="11787" xr:uid="{EEA850E7-077E-4EF0-AB82-CC70CF838CAD}"/>
    <cellStyle name="Comma 2 8 2 2 2 4" xfId="5929" xr:uid="{00000000-0005-0000-0000-000058170000}"/>
    <cellStyle name="Comma 2 8 2 2 2 5" xfId="11785" xr:uid="{5B8902D7-4F13-42AC-AE14-6EA005234A74}"/>
    <cellStyle name="Comma 2 8 2 2 3" xfId="5930" xr:uid="{00000000-0005-0000-0000-000059170000}"/>
    <cellStyle name="Comma 2 8 2 2 3 2" xfId="5931" xr:uid="{00000000-0005-0000-0000-00005A170000}"/>
    <cellStyle name="Comma 2 8 2 2 3 2 2" xfId="11789" xr:uid="{3C0CEB07-4D2B-4543-9392-B5374191910C}"/>
    <cellStyle name="Comma 2 8 2 2 3 3" xfId="5932" xr:uid="{00000000-0005-0000-0000-00005B170000}"/>
    <cellStyle name="Comma 2 8 2 2 3 3 2" xfId="11790" xr:uid="{19A8FAC5-2404-4A31-94F9-F87668E7E0E3}"/>
    <cellStyle name="Comma 2 8 2 2 3 4" xfId="5933" xr:uid="{00000000-0005-0000-0000-00005C170000}"/>
    <cellStyle name="Comma 2 8 2 2 3 5" xfId="11788" xr:uid="{0D17779F-9B24-4663-9B07-75FDED44708F}"/>
    <cellStyle name="Comma 2 8 2 2 4" xfId="5934" xr:uid="{00000000-0005-0000-0000-00005D170000}"/>
    <cellStyle name="Comma 2 8 2 2 4 2" xfId="5935" xr:uid="{00000000-0005-0000-0000-00005E170000}"/>
    <cellStyle name="Comma 2 8 2 2 4 2 2" xfId="11792" xr:uid="{69894376-D47E-4F4A-87E6-5C4008873A26}"/>
    <cellStyle name="Comma 2 8 2 2 4 3" xfId="5936" xr:uid="{00000000-0005-0000-0000-00005F170000}"/>
    <cellStyle name="Comma 2 8 2 2 4 3 2" xfId="11793" xr:uid="{B16E54F8-7A57-454E-884A-47CA076C69DB}"/>
    <cellStyle name="Comma 2 8 2 2 4 4" xfId="5937" xr:uid="{00000000-0005-0000-0000-000060170000}"/>
    <cellStyle name="Comma 2 8 2 2 4 5" xfId="11791" xr:uid="{0D634CCF-B241-4AFB-8E8C-752134500A32}"/>
    <cellStyle name="Comma 2 8 2 2 5" xfId="5938" xr:uid="{00000000-0005-0000-0000-000061170000}"/>
    <cellStyle name="Comma 2 8 2 2 5 2" xfId="5939" xr:uid="{00000000-0005-0000-0000-000062170000}"/>
    <cellStyle name="Comma 2 8 2 2 5 2 2" xfId="11795" xr:uid="{644A58A6-A627-40E3-91B1-50725C391C0D}"/>
    <cellStyle name="Comma 2 8 2 2 5 3" xfId="5940" xr:uid="{00000000-0005-0000-0000-000063170000}"/>
    <cellStyle name="Comma 2 8 2 2 5 3 2" xfId="11796" xr:uid="{0884EA89-C361-4FBF-8B6F-2C7B844A8202}"/>
    <cellStyle name="Comma 2 8 2 2 5 4" xfId="5941" xr:uid="{00000000-0005-0000-0000-000064170000}"/>
    <cellStyle name="Comma 2 8 2 2 5 5" xfId="11794" xr:uid="{2D2B9DD7-03E3-4B4E-BD32-B61899BABD15}"/>
    <cellStyle name="Comma 2 8 2 2 6" xfId="5942" xr:uid="{00000000-0005-0000-0000-000065170000}"/>
    <cellStyle name="Comma 2 8 2 2 6 2" xfId="5943" xr:uid="{00000000-0005-0000-0000-000066170000}"/>
    <cellStyle name="Comma 2 8 2 2 6 2 2" xfId="11798" xr:uid="{CAE2841D-DEC9-4DC0-903A-152F48661963}"/>
    <cellStyle name="Comma 2 8 2 2 6 3" xfId="5944" xr:uid="{00000000-0005-0000-0000-000067170000}"/>
    <cellStyle name="Comma 2 8 2 2 6 3 2" xfId="11799" xr:uid="{29543D48-C075-4D22-AFA0-1890C4477696}"/>
    <cellStyle name="Comma 2 8 2 2 6 4" xfId="5945" xr:uid="{00000000-0005-0000-0000-000068170000}"/>
    <cellStyle name="Comma 2 8 2 2 6 5" xfId="11797" xr:uid="{E90501A3-64A0-49E9-85A4-55C85AADE96E}"/>
    <cellStyle name="Comma 2 8 2 2 7" xfId="5946" xr:uid="{00000000-0005-0000-0000-000069170000}"/>
    <cellStyle name="Comma 2 8 2 2 7 2" xfId="5947" xr:uid="{00000000-0005-0000-0000-00006A170000}"/>
    <cellStyle name="Comma 2 8 2 2 7 2 2" xfId="11801" xr:uid="{FA82CDD1-700F-4EA0-832E-1E67E28A9A64}"/>
    <cellStyle name="Comma 2 8 2 2 7 3" xfId="5948" xr:uid="{00000000-0005-0000-0000-00006B170000}"/>
    <cellStyle name="Comma 2 8 2 2 7 3 2" xfId="11802" xr:uid="{4806EFA9-98A8-40C0-9AA5-C854B20748F8}"/>
    <cellStyle name="Comma 2 8 2 2 7 4" xfId="5949" xr:uid="{00000000-0005-0000-0000-00006C170000}"/>
    <cellStyle name="Comma 2 8 2 2 7 5" xfId="11800" xr:uid="{9077D7DF-AB09-4A1A-B207-A56EA2E8625B}"/>
    <cellStyle name="Comma 2 8 2 2 8" xfId="5950" xr:uid="{00000000-0005-0000-0000-00006D170000}"/>
    <cellStyle name="Comma 2 8 2 2 8 2" xfId="5951" xr:uid="{00000000-0005-0000-0000-00006E170000}"/>
    <cellStyle name="Comma 2 8 2 2 8 2 2" xfId="11804" xr:uid="{88AF2BE7-FA6F-479E-96B7-C17FAF964DC4}"/>
    <cellStyle name="Comma 2 8 2 2 8 3" xfId="5952" xr:uid="{00000000-0005-0000-0000-00006F170000}"/>
    <cellStyle name="Comma 2 8 2 2 8 3 2" xfId="11805" xr:uid="{4FB0A6AD-958D-48DB-BF08-7E545CB3F543}"/>
    <cellStyle name="Comma 2 8 2 2 8 4" xfId="5953" xr:uid="{00000000-0005-0000-0000-000070170000}"/>
    <cellStyle name="Comma 2 8 2 2 8 5" xfId="11803" xr:uid="{D91DC146-E899-42B5-A370-C6C0AB81735F}"/>
    <cellStyle name="Comma 2 8 2 2 9" xfId="5954" xr:uid="{00000000-0005-0000-0000-000071170000}"/>
    <cellStyle name="Comma 2 8 2 2 9 2" xfId="5955" xr:uid="{00000000-0005-0000-0000-000072170000}"/>
    <cellStyle name="Comma 2 8 2 2 9 2 2" xfId="11807" xr:uid="{9DA8673F-5B81-4577-94F0-66206D8260F5}"/>
    <cellStyle name="Comma 2 8 2 2 9 3" xfId="5956" xr:uid="{00000000-0005-0000-0000-000073170000}"/>
    <cellStyle name="Comma 2 8 2 2 9 4" xfId="11806" xr:uid="{8459D554-3E7B-4BC7-9D65-550911782A4E}"/>
    <cellStyle name="Comma 2 8 2 3" xfId="5957" xr:uid="{00000000-0005-0000-0000-000074170000}"/>
    <cellStyle name="Comma 2 8 2 3 2" xfId="5958" xr:uid="{00000000-0005-0000-0000-000075170000}"/>
    <cellStyle name="Comma 2 8 2 3 2 2" xfId="11809" xr:uid="{F2761461-9D88-4E74-9DB3-0AB97EF0E32D}"/>
    <cellStyle name="Comma 2 8 2 3 3" xfId="5959" xr:uid="{00000000-0005-0000-0000-000076170000}"/>
    <cellStyle name="Comma 2 8 2 3 4" xfId="11808" xr:uid="{2A1C4353-0269-437C-B3E9-34091E6DAACE}"/>
    <cellStyle name="Comma 2 8 2 4" xfId="5960" xr:uid="{00000000-0005-0000-0000-000077170000}"/>
    <cellStyle name="Comma 2 8 2 5" xfId="11781" xr:uid="{A084431A-0C85-4560-85C5-FB248C038D82}"/>
    <cellStyle name="Comma 2 8 3" xfId="5961" xr:uid="{00000000-0005-0000-0000-000078170000}"/>
    <cellStyle name="Comma 2 8 3 2" xfId="5962" xr:uid="{00000000-0005-0000-0000-000079170000}"/>
    <cellStyle name="Comma 2 8 3 2 10" xfId="5963" xr:uid="{00000000-0005-0000-0000-00007A170000}"/>
    <cellStyle name="Comma 2 8 3 2 10 2" xfId="11812" xr:uid="{3844E43E-9072-40F3-8728-CD02626E7A94}"/>
    <cellStyle name="Comma 2 8 3 2 11" xfId="5964" xr:uid="{00000000-0005-0000-0000-00007B170000}"/>
    <cellStyle name="Comma 2 8 3 2 11 2" xfId="11813" xr:uid="{E2F725EE-9834-41F4-AFBC-F06E0137F4A3}"/>
    <cellStyle name="Comma 2 8 3 2 12" xfId="5965" xr:uid="{00000000-0005-0000-0000-00007C170000}"/>
    <cellStyle name="Comma 2 8 3 2 13" xfId="11811" xr:uid="{B0F23C20-835A-4B0B-8727-1E468AE38795}"/>
    <cellStyle name="Comma 2 8 3 2 2" xfId="5966" xr:uid="{00000000-0005-0000-0000-00007D170000}"/>
    <cellStyle name="Comma 2 8 3 2 2 2" xfId="5967" xr:uid="{00000000-0005-0000-0000-00007E170000}"/>
    <cellStyle name="Comma 2 8 3 2 2 2 2" xfId="11815" xr:uid="{78F5297C-5BE7-41E9-B9F4-608C9A26DA99}"/>
    <cellStyle name="Comma 2 8 3 2 2 3" xfId="5968" xr:uid="{00000000-0005-0000-0000-00007F170000}"/>
    <cellStyle name="Comma 2 8 3 2 2 3 2" xfId="11816" xr:uid="{C4762D6E-780F-4C75-B755-383F8DA528BD}"/>
    <cellStyle name="Comma 2 8 3 2 2 4" xfId="5969" xr:uid="{00000000-0005-0000-0000-000080170000}"/>
    <cellStyle name="Comma 2 8 3 2 2 5" xfId="11814" xr:uid="{9DEE59C4-17D1-4A1F-A3F7-625CF4DCB469}"/>
    <cellStyle name="Comma 2 8 3 2 3" xfId="5970" xr:uid="{00000000-0005-0000-0000-000081170000}"/>
    <cellStyle name="Comma 2 8 3 2 3 2" xfId="5971" xr:uid="{00000000-0005-0000-0000-000082170000}"/>
    <cellStyle name="Comma 2 8 3 2 3 2 2" xfId="11818" xr:uid="{EB6E44A6-BD48-47D9-B605-2DA165F353A7}"/>
    <cellStyle name="Comma 2 8 3 2 3 3" xfId="5972" xr:uid="{00000000-0005-0000-0000-000083170000}"/>
    <cellStyle name="Comma 2 8 3 2 3 3 2" xfId="11819" xr:uid="{183D2782-C499-42E0-BD11-E0BF30676870}"/>
    <cellStyle name="Comma 2 8 3 2 3 4" xfId="5973" xr:uid="{00000000-0005-0000-0000-000084170000}"/>
    <cellStyle name="Comma 2 8 3 2 3 5" xfId="11817" xr:uid="{B1CBDA59-EE37-4288-8663-A266FAF95C8E}"/>
    <cellStyle name="Comma 2 8 3 2 4" xfId="5974" xr:uid="{00000000-0005-0000-0000-000085170000}"/>
    <cellStyle name="Comma 2 8 3 2 4 2" xfId="5975" xr:uid="{00000000-0005-0000-0000-000086170000}"/>
    <cellStyle name="Comma 2 8 3 2 4 2 2" xfId="11821" xr:uid="{9E0F46C6-52CA-431D-A01F-EE8C28AB48A4}"/>
    <cellStyle name="Comma 2 8 3 2 4 3" xfId="5976" xr:uid="{00000000-0005-0000-0000-000087170000}"/>
    <cellStyle name="Comma 2 8 3 2 4 3 2" xfId="11822" xr:uid="{B3398630-D8F6-4B6E-86E6-3A287FC4F47B}"/>
    <cellStyle name="Comma 2 8 3 2 4 4" xfId="5977" xr:uid="{00000000-0005-0000-0000-000088170000}"/>
    <cellStyle name="Comma 2 8 3 2 4 5" xfId="11820" xr:uid="{920058CF-0B53-4119-B19F-2D6F6E86B3AC}"/>
    <cellStyle name="Comma 2 8 3 2 5" xfId="5978" xr:uid="{00000000-0005-0000-0000-000089170000}"/>
    <cellStyle name="Comma 2 8 3 2 5 2" xfId="5979" xr:uid="{00000000-0005-0000-0000-00008A170000}"/>
    <cellStyle name="Comma 2 8 3 2 5 2 2" xfId="11824" xr:uid="{FE410A61-D408-49E9-887C-57708A7B2718}"/>
    <cellStyle name="Comma 2 8 3 2 5 3" xfId="5980" xr:uid="{00000000-0005-0000-0000-00008B170000}"/>
    <cellStyle name="Comma 2 8 3 2 5 3 2" xfId="11825" xr:uid="{CE01F881-2B3A-41C2-BBBB-C792D76B4293}"/>
    <cellStyle name="Comma 2 8 3 2 5 4" xfId="5981" xr:uid="{00000000-0005-0000-0000-00008C170000}"/>
    <cellStyle name="Comma 2 8 3 2 5 5" xfId="11823" xr:uid="{5F5FD4C8-E4D4-435B-9854-11BE2838F63D}"/>
    <cellStyle name="Comma 2 8 3 2 6" xfId="5982" xr:uid="{00000000-0005-0000-0000-00008D170000}"/>
    <cellStyle name="Comma 2 8 3 2 6 2" xfId="5983" xr:uid="{00000000-0005-0000-0000-00008E170000}"/>
    <cellStyle name="Comma 2 8 3 2 6 2 2" xfId="11827" xr:uid="{9C1172A1-8DA0-44EA-B7CB-A9E13A8D11BB}"/>
    <cellStyle name="Comma 2 8 3 2 6 3" xfId="5984" xr:uid="{00000000-0005-0000-0000-00008F170000}"/>
    <cellStyle name="Comma 2 8 3 2 6 3 2" xfId="11828" xr:uid="{95068861-9D8E-48A1-A51F-729D3764CE36}"/>
    <cellStyle name="Comma 2 8 3 2 6 4" xfId="5985" xr:uid="{00000000-0005-0000-0000-000090170000}"/>
    <cellStyle name="Comma 2 8 3 2 6 5" xfId="11826" xr:uid="{A16FA1B6-A2DC-4CE3-B71A-81183E71F3CD}"/>
    <cellStyle name="Comma 2 8 3 2 7" xfId="5986" xr:uid="{00000000-0005-0000-0000-000091170000}"/>
    <cellStyle name="Comma 2 8 3 2 7 2" xfId="5987" xr:uid="{00000000-0005-0000-0000-000092170000}"/>
    <cellStyle name="Comma 2 8 3 2 7 2 2" xfId="11830" xr:uid="{D4BD8CE4-F30E-4079-85C0-6C9C77CD7721}"/>
    <cellStyle name="Comma 2 8 3 2 7 3" xfId="5988" xr:uid="{00000000-0005-0000-0000-000093170000}"/>
    <cellStyle name="Comma 2 8 3 2 7 3 2" xfId="11831" xr:uid="{8FB8DAEE-7ED7-4B2F-A637-CA019FB3E360}"/>
    <cellStyle name="Comma 2 8 3 2 7 4" xfId="5989" xr:uid="{00000000-0005-0000-0000-000094170000}"/>
    <cellStyle name="Comma 2 8 3 2 7 5" xfId="11829" xr:uid="{2BC058E0-D071-4F5F-A247-BBA1994BEF3B}"/>
    <cellStyle name="Comma 2 8 3 2 8" xfId="5990" xr:uid="{00000000-0005-0000-0000-000095170000}"/>
    <cellStyle name="Comma 2 8 3 2 8 2" xfId="5991" xr:uid="{00000000-0005-0000-0000-000096170000}"/>
    <cellStyle name="Comma 2 8 3 2 8 2 2" xfId="11833" xr:uid="{7778153D-2F09-47F9-BDC3-C6F5AA5B6540}"/>
    <cellStyle name="Comma 2 8 3 2 8 3" xfId="5992" xr:uid="{00000000-0005-0000-0000-000097170000}"/>
    <cellStyle name="Comma 2 8 3 2 8 3 2" xfId="11834" xr:uid="{A1E112D9-561B-4748-A48F-026E26C85BFC}"/>
    <cellStyle name="Comma 2 8 3 2 8 4" xfId="5993" xr:uid="{00000000-0005-0000-0000-000098170000}"/>
    <cellStyle name="Comma 2 8 3 2 8 5" xfId="11832" xr:uid="{F6060600-0E53-49FF-B799-F6D496829A22}"/>
    <cellStyle name="Comma 2 8 3 2 9" xfId="5994" xr:uid="{00000000-0005-0000-0000-000099170000}"/>
    <cellStyle name="Comma 2 8 3 2 9 2" xfId="5995" xr:uid="{00000000-0005-0000-0000-00009A170000}"/>
    <cellStyle name="Comma 2 8 3 2 9 2 2" xfId="11836" xr:uid="{C8E4780F-EB1B-478F-9D53-FF8075A9F387}"/>
    <cellStyle name="Comma 2 8 3 2 9 3" xfId="5996" xr:uid="{00000000-0005-0000-0000-00009B170000}"/>
    <cellStyle name="Comma 2 8 3 2 9 4" xfId="11835" xr:uid="{10EE1B66-AFD1-49D3-A9F8-DD094715EDCA}"/>
    <cellStyle name="Comma 2 8 3 3" xfId="5997" xr:uid="{00000000-0005-0000-0000-00009C170000}"/>
    <cellStyle name="Comma 2 8 3 3 2" xfId="5998" xr:uid="{00000000-0005-0000-0000-00009D170000}"/>
    <cellStyle name="Comma 2 8 3 3 2 2" xfId="11838" xr:uid="{A379A049-1E78-400E-A922-80B45E79B1FD}"/>
    <cellStyle name="Comma 2 8 3 3 3" xfId="5999" xr:uid="{00000000-0005-0000-0000-00009E170000}"/>
    <cellStyle name="Comma 2 8 3 3 4" xfId="11837" xr:uid="{3EE08589-D97F-4D4F-9DF4-0FD4CE245563}"/>
    <cellStyle name="Comma 2 8 3 4" xfId="6000" xr:uid="{00000000-0005-0000-0000-00009F170000}"/>
    <cellStyle name="Comma 2 8 3 5" xfId="11810" xr:uid="{D027C761-35BF-4484-BF2F-4C0CB0D91A2C}"/>
    <cellStyle name="Comma 2 8 4" xfId="6001" xr:uid="{00000000-0005-0000-0000-0000A0170000}"/>
    <cellStyle name="Comma 2 8 4 10" xfId="6002" xr:uid="{00000000-0005-0000-0000-0000A1170000}"/>
    <cellStyle name="Comma 2 8 4 10 2" xfId="11840" xr:uid="{05C52401-699C-4E62-9419-2341521B2A61}"/>
    <cellStyle name="Comma 2 8 4 11" xfId="6003" xr:uid="{00000000-0005-0000-0000-0000A2170000}"/>
    <cellStyle name="Comma 2 8 4 11 2" xfId="11841" xr:uid="{FF5FCAA9-3C6C-42DA-82B8-DC4701340284}"/>
    <cellStyle name="Comma 2 8 4 12" xfId="6004" xr:uid="{00000000-0005-0000-0000-0000A3170000}"/>
    <cellStyle name="Comma 2 8 4 13" xfId="11839" xr:uid="{3295E962-7D27-4078-A5B5-C1211D55327A}"/>
    <cellStyle name="Comma 2 8 4 2" xfId="6005" xr:uid="{00000000-0005-0000-0000-0000A4170000}"/>
    <cellStyle name="Comma 2 8 4 2 2" xfId="6006" xr:uid="{00000000-0005-0000-0000-0000A5170000}"/>
    <cellStyle name="Comma 2 8 4 2 2 2" xfId="11843" xr:uid="{CBEC9DF7-A145-42B0-9108-512ACE3B58A4}"/>
    <cellStyle name="Comma 2 8 4 2 3" xfId="6007" xr:uid="{00000000-0005-0000-0000-0000A6170000}"/>
    <cellStyle name="Comma 2 8 4 2 3 2" xfId="11844" xr:uid="{7C1CBEEC-E29E-4B0F-9ED4-49A0670D3690}"/>
    <cellStyle name="Comma 2 8 4 2 4" xfId="6008" xr:uid="{00000000-0005-0000-0000-0000A7170000}"/>
    <cellStyle name="Comma 2 8 4 2 5" xfId="11842" xr:uid="{C9E92D54-FC8D-4C0B-8C1A-D070ED815C01}"/>
    <cellStyle name="Comma 2 8 4 3" xfId="6009" xr:uid="{00000000-0005-0000-0000-0000A8170000}"/>
    <cellStyle name="Comma 2 8 4 3 2" xfId="6010" xr:uid="{00000000-0005-0000-0000-0000A9170000}"/>
    <cellStyle name="Comma 2 8 4 3 2 2" xfId="11846" xr:uid="{40983ACD-D5F7-4FA5-83AE-A3C79DEC6CE1}"/>
    <cellStyle name="Comma 2 8 4 3 3" xfId="6011" xr:uid="{00000000-0005-0000-0000-0000AA170000}"/>
    <cellStyle name="Comma 2 8 4 3 3 2" xfId="11847" xr:uid="{7F553D8A-551C-4BDD-9059-8F28A9DBB549}"/>
    <cellStyle name="Comma 2 8 4 3 4" xfId="6012" xr:uid="{00000000-0005-0000-0000-0000AB170000}"/>
    <cellStyle name="Comma 2 8 4 3 5" xfId="11845" xr:uid="{BDE64C1D-8E44-4B7D-9C79-FD4061A4E053}"/>
    <cellStyle name="Comma 2 8 4 4" xfId="6013" xr:uid="{00000000-0005-0000-0000-0000AC170000}"/>
    <cellStyle name="Comma 2 8 4 4 2" xfId="6014" xr:uid="{00000000-0005-0000-0000-0000AD170000}"/>
    <cellStyle name="Comma 2 8 4 4 2 2" xfId="11849" xr:uid="{C812DA6E-FE9D-4FD4-8313-AE3D4F24DBFA}"/>
    <cellStyle name="Comma 2 8 4 4 3" xfId="6015" xr:uid="{00000000-0005-0000-0000-0000AE170000}"/>
    <cellStyle name="Comma 2 8 4 4 3 2" xfId="11850" xr:uid="{EE7AC062-E118-4292-B748-EF7B79C1AD1E}"/>
    <cellStyle name="Comma 2 8 4 4 4" xfId="6016" xr:uid="{00000000-0005-0000-0000-0000AF170000}"/>
    <cellStyle name="Comma 2 8 4 4 5" xfId="11848" xr:uid="{ABFF8168-B618-42B0-A568-5BDA38CDD163}"/>
    <cellStyle name="Comma 2 8 4 5" xfId="6017" xr:uid="{00000000-0005-0000-0000-0000B0170000}"/>
    <cellStyle name="Comma 2 8 4 5 2" xfId="6018" xr:uid="{00000000-0005-0000-0000-0000B1170000}"/>
    <cellStyle name="Comma 2 8 4 5 2 2" xfId="11852" xr:uid="{6B4F8746-265B-4CAB-9346-E73F275ACA2B}"/>
    <cellStyle name="Comma 2 8 4 5 3" xfId="6019" xr:uid="{00000000-0005-0000-0000-0000B2170000}"/>
    <cellStyle name="Comma 2 8 4 5 3 2" xfId="11853" xr:uid="{B12BE5C1-933C-48A5-87C8-40F5CD62D45C}"/>
    <cellStyle name="Comma 2 8 4 5 4" xfId="6020" xr:uid="{00000000-0005-0000-0000-0000B3170000}"/>
    <cellStyle name="Comma 2 8 4 5 5" xfId="11851" xr:uid="{3DA4336D-1FB6-4439-B30B-18993E5EAE0F}"/>
    <cellStyle name="Comma 2 8 4 6" xfId="6021" xr:uid="{00000000-0005-0000-0000-0000B4170000}"/>
    <cellStyle name="Comma 2 8 4 6 2" xfId="6022" xr:uid="{00000000-0005-0000-0000-0000B5170000}"/>
    <cellStyle name="Comma 2 8 4 6 2 2" xfId="11855" xr:uid="{D5F5C317-43B7-4A87-87FA-56B614284A4C}"/>
    <cellStyle name="Comma 2 8 4 6 3" xfId="6023" xr:uid="{00000000-0005-0000-0000-0000B6170000}"/>
    <cellStyle name="Comma 2 8 4 6 3 2" xfId="11856" xr:uid="{1353BFC2-986F-4AD7-9B5E-76EC09CF4F15}"/>
    <cellStyle name="Comma 2 8 4 6 4" xfId="6024" xr:uid="{00000000-0005-0000-0000-0000B7170000}"/>
    <cellStyle name="Comma 2 8 4 6 5" xfId="11854" xr:uid="{B82CF22B-536F-4E05-94C4-CE111AF3ECE2}"/>
    <cellStyle name="Comma 2 8 4 7" xfId="6025" xr:uid="{00000000-0005-0000-0000-0000B8170000}"/>
    <cellStyle name="Comma 2 8 4 7 2" xfId="6026" xr:uid="{00000000-0005-0000-0000-0000B9170000}"/>
    <cellStyle name="Comma 2 8 4 7 2 2" xfId="11858" xr:uid="{75EDFED3-46AD-4635-A87D-463A73E130BF}"/>
    <cellStyle name="Comma 2 8 4 7 3" xfId="6027" xr:uid="{00000000-0005-0000-0000-0000BA170000}"/>
    <cellStyle name="Comma 2 8 4 7 3 2" xfId="11859" xr:uid="{DBCF6C9A-EE04-40C9-BC4D-9D6B524A94AA}"/>
    <cellStyle name="Comma 2 8 4 7 4" xfId="6028" xr:uid="{00000000-0005-0000-0000-0000BB170000}"/>
    <cellStyle name="Comma 2 8 4 7 5" xfId="11857" xr:uid="{70B7F27D-8FE4-4A0A-A745-616F0A162980}"/>
    <cellStyle name="Comma 2 8 4 8" xfId="6029" xr:uid="{00000000-0005-0000-0000-0000BC170000}"/>
    <cellStyle name="Comma 2 8 4 8 2" xfId="6030" xr:uid="{00000000-0005-0000-0000-0000BD170000}"/>
    <cellStyle name="Comma 2 8 4 8 2 2" xfId="11861" xr:uid="{EAA9F10F-029A-4323-8F48-D1F790F6739B}"/>
    <cellStyle name="Comma 2 8 4 8 3" xfId="6031" xr:uid="{00000000-0005-0000-0000-0000BE170000}"/>
    <cellStyle name="Comma 2 8 4 8 3 2" xfId="11862" xr:uid="{3B742107-41F1-45A5-8660-CA2D2E105B24}"/>
    <cellStyle name="Comma 2 8 4 8 4" xfId="6032" xr:uid="{00000000-0005-0000-0000-0000BF170000}"/>
    <cellStyle name="Comma 2 8 4 8 5" xfId="11860" xr:uid="{9C9A376C-9D11-4F30-B760-7FCBF90A936B}"/>
    <cellStyle name="Comma 2 8 4 9" xfId="6033" xr:uid="{00000000-0005-0000-0000-0000C0170000}"/>
    <cellStyle name="Comma 2 8 4 9 2" xfId="6034" xr:uid="{00000000-0005-0000-0000-0000C1170000}"/>
    <cellStyle name="Comma 2 8 4 9 2 2" xfId="11864" xr:uid="{D1736BAC-759E-46D5-84EE-5D0D3C1B2358}"/>
    <cellStyle name="Comma 2 8 4 9 3" xfId="6035" xr:uid="{00000000-0005-0000-0000-0000C2170000}"/>
    <cellStyle name="Comma 2 8 4 9 4" xfId="11863" xr:uid="{CE423B9A-4C18-4BE2-83C4-7A64EC14E818}"/>
    <cellStyle name="Comma 2 8 5" xfId="6036" xr:uid="{00000000-0005-0000-0000-0000C3170000}"/>
    <cellStyle name="Comma 2 8 5 2" xfId="6037" xr:uid="{00000000-0005-0000-0000-0000C4170000}"/>
    <cellStyle name="Comma 2 8 5 2 2" xfId="11866" xr:uid="{B2EEC69C-3462-47F9-81AE-AF544D590BAD}"/>
    <cellStyle name="Comma 2 8 5 3" xfId="6038" xr:uid="{00000000-0005-0000-0000-0000C5170000}"/>
    <cellStyle name="Comma 2 8 5 4" xfId="11865" xr:uid="{1139A532-F1A8-4010-808D-A04D311D87BF}"/>
    <cellStyle name="Comma 2 8 6" xfId="6039" xr:uid="{00000000-0005-0000-0000-0000C6170000}"/>
    <cellStyle name="Comma 2 8 7" xfId="11780" xr:uid="{549018AB-82EB-4151-8CAD-9207640F7DE4}"/>
    <cellStyle name="Comma 2 9" xfId="6040" xr:uid="{00000000-0005-0000-0000-0000C7170000}"/>
    <cellStyle name="Comma 2 9 2" xfId="6041" xr:uid="{00000000-0005-0000-0000-0000C8170000}"/>
    <cellStyle name="Comma 2 9 2 2" xfId="6042" xr:uid="{00000000-0005-0000-0000-0000C9170000}"/>
    <cellStyle name="Comma 2 9 2 2 10" xfId="6043" xr:uid="{00000000-0005-0000-0000-0000CA170000}"/>
    <cellStyle name="Comma 2 9 2 2 10 2" xfId="11870" xr:uid="{52D4DDBC-F9B0-4DDC-A9FC-BB2A5111F0BC}"/>
    <cellStyle name="Comma 2 9 2 2 11" xfId="6044" xr:uid="{00000000-0005-0000-0000-0000CB170000}"/>
    <cellStyle name="Comma 2 9 2 2 11 2" xfId="11871" xr:uid="{AFB117E9-3DAF-4836-AC02-1317AFB2A7C2}"/>
    <cellStyle name="Comma 2 9 2 2 12" xfId="6045" xr:uid="{00000000-0005-0000-0000-0000CC170000}"/>
    <cellStyle name="Comma 2 9 2 2 13" xfId="11869" xr:uid="{B597726A-B39C-424B-821D-B8A2024A80A3}"/>
    <cellStyle name="Comma 2 9 2 2 2" xfId="6046" xr:uid="{00000000-0005-0000-0000-0000CD170000}"/>
    <cellStyle name="Comma 2 9 2 2 2 2" xfId="6047" xr:uid="{00000000-0005-0000-0000-0000CE170000}"/>
    <cellStyle name="Comma 2 9 2 2 2 2 2" xfId="11873" xr:uid="{DB8E80D1-A465-4ED0-A3B2-E590B58AC04B}"/>
    <cellStyle name="Comma 2 9 2 2 2 3" xfId="6048" xr:uid="{00000000-0005-0000-0000-0000CF170000}"/>
    <cellStyle name="Comma 2 9 2 2 2 3 2" xfId="11874" xr:uid="{3486135A-F8CB-46FD-8DEF-4EB2ED72724B}"/>
    <cellStyle name="Comma 2 9 2 2 2 4" xfId="6049" xr:uid="{00000000-0005-0000-0000-0000D0170000}"/>
    <cellStyle name="Comma 2 9 2 2 2 5" xfId="11872" xr:uid="{A30CC7CC-8AAF-4DF9-8372-E8F970333629}"/>
    <cellStyle name="Comma 2 9 2 2 3" xfId="6050" xr:uid="{00000000-0005-0000-0000-0000D1170000}"/>
    <cellStyle name="Comma 2 9 2 2 3 2" xfId="6051" xr:uid="{00000000-0005-0000-0000-0000D2170000}"/>
    <cellStyle name="Comma 2 9 2 2 3 2 2" xfId="11876" xr:uid="{022AC931-2BC6-44B7-A6EA-CE7F87F8A00F}"/>
    <cellStyle name="Comma 2 9 2 2 3 3" xfId="6052" xr:uid="{00000000-0005-0000-0000-0000D3170000}"/>
    <cellStyle name="Comma 2 9 2 2 3 3 2" xfId="11877" xr:uid="{50F99E42-AFA5-4CEE-9186-969462416E8F}"/>
    <cellStyle name="Comma 2 9 2 2 3 4" xfId="6053" xr:uid="{00000000-0005-0000-0000-0000D4170000}"/>
    <cellStyle name="Comma 2 9 2 2 3 5" xfId="11875" xr:uid="{EF4E6B8F-0604-486B-BD35-FEBCD4BFFDD0}"/>
    <cellStyle name="Comma 2 9 2 2 4" xfId="6054" xr:uid="{00000000-0005-0000-0000-0000D5170000}"/>
    <cellStyle name="Comma 2 9 2 2 4 2" xfId="6055" xr:uid="{00000000-0005-0000-0000-0000D6170000}"/>
    <cellStyle name="Comma 2 9 2 2 4 2 2" xfId="11879" xr:uid="{1E4B90B9-E069-44CA-A58E-B71F3FEB68CA}"/>
    <cellStyle name="Comma 2 9 2 2 4 3" xfId="6056" xr:uid="{00000000-0005-0000-0000-0000D7170000}"/>
    <cellStyle name="Comma 2 9 2 2 4 3 2" xfId="11880" xr:uid="{8F20D798-70D9-4749-A3FA-3B38A4DC888E}"/>
    <cellStyle name="Comma 2 9 2 2 4 4" xfId="6057" xr:uid="{00000000-0005-0000-0000-0000D8170000}"/>
    <cellStyle name="Comma 2 9 2 2 4 5" xfId="11878" xr:uid="{D6D74F1F-3044-4C2F-8014-4FCD1D1ED0DA}"/>
    <cellStyle name="Comma 2 9 2 2 5" xfId="6058" xr:uid="{00000000-0005-0000-0000-0000D9170000}"/>
    <cellStyle name="Comma 2 9 2 2 5 2" xfId="6059" xr:uid="{00000000-0005-0000-0000-0000DA170000}"/>
    <cellStyle name="Comma 2 9 2 2 5 2 2" xfId="11882" xr:uid="{3C8BE09D-C1FC-4E8C-9533-5C179CA0AF09}"/>
    <cellStyle name="Comma 2 9 2 2 5 3" xfId="6060" xr:uid="{00000000-0005-0000-0000-0000DB170000}"/>
    <cellStyle name="Comma 2 9 2 2 5 3 2" xfId="11883" xr:uid="{92173AFA-8A97-4443-93CE-CB2BF02A6F57}"/>
    <cellStyle name="Comma 2 9 2 2 5 4" xfId="6061" xr:uid="{00000000-0005-0000-0000-0000DC170000}"/>
    <cellStyle name="Comma 2 9 2 2 5 5" xfId="11881" xr:uid="{DA8E5C52-3426-44B0-8681-843560E61E74}"/>
    <cellStyle name="Comma 2 9 2 2 6" xfId="6062" xr:uid="{00000000-0005-0000-0000-0000DD170000}"/>
    <cellStyle name="Comma 2 9 2 2 6 2" xfId="6063" xr:uid="{00000000-0005-0000-0000-0000DE170000}"/>
    <cellStyle name="Comma 2 9 2 2 6 2 2" xfId="11885" xr:uid="{39A8BDE2-B5E5-4EA1-9AB3-E1EE171521D0}"/>
    <cellStyle name="Comma 2 9 2 2 6 3" xfId="6064" xr:uid="{00000000-0005-0000-0000-0000DF170000}"/>
    <cellStyle name="Comma 2 9 2 2 6 3 2" xfId="11886" xr:uid="{215D5B61-CA95-44E8-85EC-363C11515343}"/>
    <cellStyle name="Comma 2 9 2 2 6 4" xfId="6065" xr:uid="{00000000-0005-0000-0000-0000E0170000}"/>
    <cellStyle name="Comma 2 9 2 2 6 5" xfId="11884" xr:uid="{0273770A-6E7E-4A71-9BF8-ABB46E830B87}"/>
    <cellStyle name="Comma 2 9 2 2 7" xfId="6066" xr:uid="{00000000-0005-0000-0000-0000E1170000}"/>
    <cellStyle name="Comma 2 9 2 2 7 2" xfId="6067" xr:uid="{00000000-0005-0000-0000-0000E2170000}"/>
    <cellStyle name="Comma 2 9 2 2 7 2 2" xfId="11888" xr:uid="{4E276B1F-3A45-41EF-9C46-E6A3DC987503}"/>
    <cellStyle name="Comma 2 9 2 2 7 3" xfId="6068" xr:uid="{00000000-0005-0000-0000-0000E3170000}"/>
    <cellStyle name="Comma 2 9 2 2 7 3 2" xfId="11889" xr:uid="{62EF465B-64CB-4D6D-96A6-C6F7FA8CDCAC}"/>
    <cellStyle name="Comma 2 9 2 2 7 4" xfId="6069" xr:uid="{00000000-0005-0000-0000-0000E4170000}"/>
    <cellStyle name="Comma 2 9 2 2 7 5" xfId="11887" xr:uid="{4C1CB9B6-A1C3-4F82-A396-95C8B063B20A}"/>
    <cellStyle name="Comma 2 9 2 2 8" xfId="6070" xr:uid="{00000000-0005-0000-0000-0000E5170000}"/>
    <cellStyle name="Comma 2 9 2 2 8 2" xfId="6071" xr:uid="{00000000-0005-0000-0000-0000E6170000}"/>
    <cellStyle name="Comma 2 9 2 2 8 2 2" xfId="11891" xr:uid="{2441CA47-CA5A-43F3-BBD3-928084D47DE0}"/>
    <cellStyle name="Comma 2 9 2 2 8 3" xfId="6072" xr:uid="{00000000-0005-0000-0000-0000E7170000}"/>
    <cellStyle name="Comma 2 9 2 2 8 3 2" xfId="11892" xr:uid="{0A278249-E744-42AC-AB3D-37993721B2EB}"/>
    <cellStyle name="Comma 2 9 2 2 8 4" xfId="6073" xr:uid="{00000000-0005-0000-0000-0000E8170000}"/>
    <cellStyle name="Comma 2 9 2 2 8 5" xfId="11890" xr:uid="{783207E5-DD04-40A9-A5D5-EF71FC4D1821}"/>
    <cellStyle name="Comma 2 9 2 2 9" xfId="6074" xr:uid="{00000000-0005-0000-0000-0000E9170000}"/>
    <cellStyle name="Comma 2 9 2 2 9 2" xfId="6075" xr:uid="{00000000-0005-0000-0000-0000EA170000}"/>
    <cellStyle name="Comma 2 9 2 2 9 2 2" xfId="11894" xr:uid="{C61BC24F-15F0-4366-AEE0-A913BC0BCBBB}"/>
    <cellStyle name="Comma 2 9 2 2 9 3" xfId="6076" xr:uid="{00000000-0005-0000-0000-0000EB170000}"/>
    <cellStyle name="Comma 2 9 2 2 9 4" xfId="11893" xr:uid="{23127E5B-B5F9-4CC1-9B68-EFAC44B04E3D}"/>
    <cellStyle name="Comma 2 9 2 3" xfId="6077" xr:uid="{00000000-0005-0000-0000-0000EC170000}"/>
    <cellStyle name="Comma 2 9 2 3 2" xfId="6078" xr:uid="{00000000-0005-0000-0000-0000ED170000}"/>
    <cellStyle name="Comma 2 9 2 3 2 2" xfId="11896" xr:uid="{8625861B-9E7A-4EA2-9D2E-422AD1D71A6E}"/>
    <cellStyle name="Comma 2 9 2 3 3" xfId="6079" xr:uid="{00000000-0005-0000-0000-0000EE170000}"/>
    <cellStyle name="Comma 2 9 2 3 4" xfId="11895" xr:uid="{6CE3ACC9-B76F-4E42-B4FD-9DB51D60FC28}"/>
    <cellStyle name="Comma 2 9 2 4" xfId="6080" xr:uid="{00000000-0005-0000-0000-0000EF170000}"/>
    <cellStyle name="Comma 2 9 2 5" xfId="11868" xr:uid="{FB41890D-415E-4A49-82BC-A228EE7585A1}"/>
    <cellStyle name="Comma 2 9 3" xfId="6081" xr:uid="{00000000-0005-0000-0000-0000F0170000}"/>
    <cellStyle name="Comma 2 9 3 2" xfId="6082" xr:uid="{00000000-0005-0000-0000-0000F1170000}"/>
    <cellStyle name="Comma 2 9 3 2 10" xfId="6083" xr:uid="{00000000-0005-0000-0000-0000F2170000}"/>
    <cellStyle name="Comma 2 9 3 2 10 2" xfId="11899" xr:uid="{BDC1046C-5796-4EAD-97A8-D715F73B3CC9}"/>
    <cellStyle name="Comma 2 9 3 2 11" xfId="6084" xr:uid="{00000000-0005-0000-0000-0000F3170000}"/>
    <cellStyle name="Comma 2 9 3 2 11 2" xfId="11900" xr:uid="{AC9330C8-BA9D-4B75-A589-15E884170C4B}"/>
    <cellStyle name="Comma 2 9 3 2 12" xfId="6085" xr:uid="{00000000-0005-0000-0000-0000F4170000}"/>
    <cellStyle name="Comma 2 9 3 2 13" xfId="11898" xr:uid="{B82BCCEE-5B28-4895-8F51-306BF24AE448}"/>
    <cellStyle name="Comma 2 9 3 2 2" xfId="6086" xr:uid="{00000000-0005-0000-0000-0000F5170000}"/>
    <cellStyle name="Comma 2 9 3 2 2 2" xfId="6087" xr:uid="{00000000-0005-0000-0000-0000F6170000}"/>
    <cellStyle name="Comma 2 9 3 2 2 2 2" xfId="11902" xr:uid="{C646E111-ADE3-4264-B3E2-C75B15F4C1EC}"/>
    <cellStyle name="Comma 2 9 3 2 2 3" xfId="6088" xr:uid="{00000000-0005-0000-0000-0000F7170000}"/>
    <cellStyle name="Comma 2 9 3 2 2 3 2" xfId="11903" xr:uid="{64E4525E-9E88-4F9F-A2D6-7786EB4E0D88}"/>
    <cellStyle name="Comma 2 9 3 2 2 4" xfId="6089" xr:uid="{00000000-0005-0000-0000-0000F8170000}"/>
    <cellStyle name="Comma 2 9 3 2 2 5" xfId="11901" xr:uid="{173D4437-265B-40CD-A0B3-B41CCB40864A}"/>
    <cellStyle name="Comma 2 9 3 2 3" xfId="6090" xr:uid="{00000000-0005-0000-0000-0000F9170000}"/>
    <cellStyle name="Comma 2 9 3 2 3 2" xfId="6091" xr:uid="{00000000-0005-0000-0000-0000FA170000}"/>
    <cellStyle name="Comma 2 9 3 2 3 2 2" xfId="11905" xr:uid="{D47EDEE1-873D-41DC-B65E-32CAE5C3CFA3}"/>
    <cellStyle name="Comma 2 9 3 2 3 3" xfId="6092" xr:uid="{00000000-0005-0000-0000-0000FB170000}"/>
    <cellStyle name="Comma 2 9 3 2 3 3 2" xfId="11906" xr:uid="{C340E693-B6F6-4958-BC14-639F48D21BA3}"/>
    <cellStyle name="Comma 2 9 3 2 3 4" xfId="6093" xr:uid="{00000000-0005-0000-0000-0000FC170000}"/>
    <cellStyle name="Comma 2 9 3 2 3 5" xfId="11904" xr:uid="{F8400BC5-CDBC-44F1-BFA3-B869E420AC69}"/>
    <cellStyle name="Comma 2 9 3 2 4" xfId="6094" xr:uid="{00000000-0005-0000-0000-0000FD170000}"/>
    <cellStyle name="Comma 2 9 3 2 4 2" xfId="6095" xr:uid="{00000000-0005-0000-0000-0000FE170000}"/>
    <cellStyle name="Comma 2 9 3 2 4 2 2" xfId="11908" xr:uid="{B35FD47D-DB77-4910-B708-9B132625A837}"/>
    <cellStyle name="Comma 2 9 3 2 4 3" xfId="6096" xr:uid="{00000000-0005-0000-0000-0000FF170000}"/>
    <cellStyle name="Comma 2 9 3 2 4 3 2" xfId="11909" xr:uid="{495D543F-ACD7-4781-ACC6-0A0AAFA2DEDE}"/>
    <cellStyle name="Comma 2 9 3 2 4 4" xfId="6097" xr:uid="{00000000-0005-0000-0000-000000180000}"/>
    <cellStyle name="Comma 2 9 3 2 4 5" xfId="11907" xr:uid="{58F0DD2A-3037-49FF-89DC-3A46E8021A66}"/>
    <cellStyle name="Comma 2 9 3 2 5" xfId="6098" xr:uid="{00000000-0005-0000-0000-000001180000}"/>
    <cellStyle name="Comma 2 9 3 2 5 2" xfId="6099" xr:uid="{00000000-0005-0000-0000-000002180000}"/>
    <cellStyle name="Comma 2 9 3 2 5 2 2" xfId="11911" xr:uid="{A790BDBC-B813-46B6-A09C-62E1FECCE05A}"/>
    <cellStyle name="Comma 2 9 3 2 5 3" xfId="6100" xr:uid="{00000000-0005-0000-0000-000003180000}"/>
    <cellStyle name="Comma 2 9 3 2 5 3 2" xfId="11912" xr:uid="{1DCF4A54-D5D3-40FE-9C0B-07052564C2DD}"/>
    <cellStyle name="Comma 2 9 3 2 5 4" xfId="6101" xr:uid="{00000000-0005-0000-0000-000004180000}"/>
    <cellStyle name="Comma 2 9 3 2 5 5" xfId="11910" xr:uid="{3824B163-FBBE-408D-8A87-7286B3CFC905}"/>
    <cellStyle name="Comma 2 9 3 2 6" xfId="6102" xr:uid="{00000000-0005-0000-0000-000005180000}"/>
    <cellStyle name="Comma 2 9 3 2 6 2" xfId="6103" xr:uid="{00000000-0005-0000-0000-000006180000}"/>
    <cellStyle name="Comma 2 9 3 2 6 2 2" xfId="11914" xr:uid="{B4307443-0E1F-421B-A860-EF8592A83511}"/>
    <cellStyle name="Comma 2 9 3 2 6 3" xfId="6104" xr:uid="{00000000-0005-0000-0000-000007180000}"/>
    <cellStyle name="Comma 2 9 3 2 6 3 2" xfId="11915" xr:uid="{B21AA8AE-4282-4DAB-A02E-C844A8E07AAA}"/>
    <cellStyle name="Comma 2 9 3 2 6 4" xfId="6105" xr:uid="{00000000-0005-0000-0000-000008180000}"/>
    <cellStyle name="Comma 2 9 3 2 6 5" xfId="11913" xr:uid="{DABD2135-56A9-49C4-BAA4-B694F63180F5}"/>
    <cellStyle name="Comma 2 9 3 2 7" xfId="6106" xr:uid="{00000000-0005-0000-0000-000009180000}"/>
    <cellStyle name="Comma 2 9 3 2 7 2" xfId="6107" xr:uid="{00000000-0005-0000-0000-00000A180000}"/>
    <cellStyle name="Comma 2 9 3 2 7 2 2" xfId="11917" xr:uid="{DA1236F2-2E0F-4DD7-883B-6161629B7B9B}"/>
    <cellStyle name="Comma 2 9 3 2 7 3" xfId="6108" xr:uid="{00000000-0005-0000-0000-00000B180000}"/>
    <cellStyle name="Comma 2 9 3 2 7 3 2" xfId="11918" xr:uid="{D38CB7F8-EAF0-4CA0-BA5C-0213FFE07C16}"/>
    <cellStyle name="Comma 2 9 3 2 7 4" xfId="6109" xr:uid="{00000000-0005-0000-0000-00000C180000}"/>
    <cellStyle name="Comma 2 9 3 2 7 5" xfId="11916" xr:uid="{22B19977-767B-476C-AF19-CF80C24529DE}"/>
    <cellStyle name="Comma 2 9 3 2 8" xfId="6110" xr:uid="{00000000-0005-0000-0000-00000D180000}"/>
    <cellStyle name="Comma 2 9 3 2 8 2" xfId="6111" xr:uid="{00000000-0005-0000-0000-00000E180000}"/>
    <cellStyle name="Comma 2 9 3 2 8 2 2" xfId="11920" xr:uid="{7E7953BC-43F4-41A2-9660-A7F968D8B38C}"/>
    <cellStyle name="Comma 2 9 3 2 8 3" xfId="6112" xr:uid="{00000000-0005-0000-0000-00000F180000}"/>
    <cellStyle name="Comma 2 9 3 2 8 3 2" xfId="11921" xr:uid="{90197F51-AC80-46E7-AB8D-DC7A4AD39104}"/>
    <cellStyle name="Comma 2 9 3 2 8 4" xfId="6113" xr:uid="{00000000-0005-0000-0000-000010180000}"/>
    <cellStyle name="Comma 2 9 3 2 8 5" xfId="11919" xr:uid="{10F3C0B4-A35B-4E35-B724-0BDDCA00FEF6}"/>
    <cellStyle name="Comma 2 9 3 2 9" xfId="6114" xr:uid="{00000000-0005-0000-0000-000011180000}"/>
    <cellStyle name="Comma 2 9 3 2 9 2" xfId="6115" xr:uid="{00000000-0005-0000-0000-000012180000}"/>
    <cellStyle name="Comma 2 9 3 2 9 2 2" xfId="11923" xr:uid="{97DA47CF-94F1-48E0-9152-11E9E0911076}"/>
    <cellStyle name="Comma 2 9 3 2 9 3" xfId="6116" xr:uid="{00000000-0005-0000-0000-000013180000}"/>
    <cellStyle name="Comma 2 9 3 2 9 4" xfId="11922" xr:uid="{946DCB60-AF37-40AE-8EF7-263A4C200676}"/>
    <cellStyle name="Comma 2 9 3 3" xfId="6117" xr:uid="{00000000-0005-0000-0000-000014180000}"/>
    <cellStyle name="Comma 2 9 3 3 2" xfId="6118" xr:uid="{00000000-0005-0000-0000-000015180000}"/>
    <cellStyle name="Comma 2 9 3 3 2 2" xfId="11925" xr:uid="{DE19A83A-8F01-4E94-AB78-6544F81B205B}"/>
    <cellStyle name="Comma 2 9 3 3 3" xfId="6119" xr:uid="{00000000-0005-0000-0000-000016180000}"/>
    <cellStyle name="Comma 2 9 3 3 4" xfId="11924" xr:uid="{D565D176-97D2-4B30-B00A-3A9F0D3D9ACA}"/>
    <cellStyle name="Comma 2 9 3 4" xfId="6120" xr:uid="{00000000-0005-0000-0000-000017180000}"/>
    <cellStyle name="Comma 2 9 3 5" xfId="11897" xr:uid="{E31156D3-D4BE-4093-94C5-0280581871C8}"/>
    <cellStyle name="Comma 2 9 4" xfId="6121" xr:uid="{00000000-0005-0000-0000-000018180000}"/>
    <cellStyle name="Comma 2 9 4 10" xfId="6122" xr:uid="{00000000-0005-0000-0000-000019180000}"/>
    <cellStyle name="Comma 2 9 4 10 2" xfId="11927" xr:uid="{E04DBC24-F615-44FF-8239-446D2395F1F9}"/>
    <cellStyle name="Comma 2 9 4 11" xfId="6123" xr:uid="{00000000-0005-0000-0000-00001A180000}"/>
    <cellStyle name="Comma 2 9 4 11 2" xfId="11928" xr:uid="{576EE01D-808A-47D1-8E5D-282D1FA74B67}"/>
    <cellStyle name="Comma 2 9 4 12" xfId="6124" xr:uid="{00000000-0005-0000-0000-00001B180000}"/>
    <cellStyle name="Comma 2 9 4 13" xfId="11926" xr:uid="{47780ACA-EE54-4FDD-90D6-BB1440A77FE5}"/>
    <cellStyle name="Comma 2 9 4 2" xfId="6125" xr:uid="{00000000-0005-0000-0000-00001C180000}"/>
    <cellStyle name="Comma 2 9 4 2 2" xfId="6126" xr:uid="{00000000-0005-0000-0000-00001D180000}"/>
    <cellStyle name="Comma 2 9 4 2 2 2" xfId="11930" xr:uid="{BFA0A7B7-B5B9-473F-A95C-5229F5644E56}"/>
    <cellStyle name="Comma 2 9 4 2 3" xfId="6127" xr:uid="{00000000-0005-0000-0000-00001E180000}"/>
    <cellStyle name="Comma 2 9 4 2 3 2" xfId="11931" xr:uid="{0D2AB3E7-9E51-4358-A596-CF4896783C06}"/>
    <cellStyle name="Comma 2 9 4 2 4" xfId="6128" xr:uid="{00000000-0005-0000-0000-00001F180000}"/>
    <cellStyle name="Comma 2 9 4 2 5" xfId="11929" xr:uid="{6D9783B8-958C-4495-B1FB-2333F7CA4FB0}"/>
    <cellStyle name="Comma 2 9 4 3" xfId="6129" xr:uid="{00000000-0005-0000-0000-000020180000}"/>
    <cellStyle name="Comma 2 9 4 3 2" xfId="6130" xr:uid="{00000000-0005-0000-0000-000021180000}"/>
    <cellStyle name="Comma 2 9 4 3 2 2" xfId="11933" xr:uid="{2E2E63C4-51F2-461E-A119-E999BE7B844B}"/>
    <cellStyle name="Comma 2 9 4 3 3" xfId="6131" xr:uid="{00000000-0005-0000-0000-000022180000}"/>
    <cellStyle name="Comma 2 9 4 3 3 2" xfId="11934" xr:uid="{4CA6560B-A5A6-4BD5-9AB4-3F8125828731}"/>
    <cellStyle name="Comma 2 9 4 3 4" xfId="6132" xr:uid="{00000000-0005-0000-0000-000023180000}"/>
    <cellStyle name="Comma 2 9 4 3 5" xfId="11932" xr:uid="{FDAD85AF-AF0B-458C-96C9-329F2EDC16A1}"/>
    <cellStyle name="Comma 2 9 4 4" xfId="6133" xr:uid="{00000000-0005-0000-0000-000024180000}"/>
    <cellStyle name="Comma 2 9 4 4 2" xfId="6134" xr:uid="{00000000-0005-0000-0000-000025180000}"/>
    <cellStyle name="Comma 2 9 4 4 2 2" xfId="11936" xr:uid="{320C99E4-78D6-4DCB-B208-85802175EA72}"/>
    <cellStyle name="Comma 2 9 4 4 3" xfId="6135" xr:uid="{00000000-0005-0000-0000-000026180000}"/>
    <cellStyle name="Comma 2 9 4 4 3 2" xfId="11937" xr:uid="{DF61DBD1-C3BB-42F6-B6E6-063F59AB96DB}"/>
    <cellStyle name="Comma 2 9 4 4 4" xfId="6136" xr:uid="{00000000-0005-0000-0000-000027180000}"/>
    <cellStyle name="Comma 2 9 4 4 5" xfId="11935" xr:uid="{DB3D6088-DF2C-4516-8059-2328A86170C8}"/>
    <cellStyle name="Comma 2 9 4 5" xfId="6137" xr:uid="{00000000-0005-0000-0000-000028180000}"/>
    <cellStyle name="Comma 2 9 4 5 2" xfId="6138" xr:uid="{00000000-0005-0000-0000-000029180000}"/>
    <cellStyle name="Comma 2 9 4 5 2 2" xfId="11939" xr:uid="{1F99DB33-A3EC-454D-B678-21B7E2C4AA42}"/>
    <cellStyle name="Comma 2 9 4 5 3" xfId="6139" xr:uid="{00000000-0005-0000-0000-00002A180000}"/>
    <cellStyle name="Comma 2 9 4 5 3 2" xfId="11940" xr:uid="{65F33C54-A0E9-4E90-872B-2893D3B66374}"/>
    <cellStyle name="Comma 2 9 4 5 4" xfId="6140" xr:uid="{00000000-0005-0000-0000-00002B180000}"/>
    <cellStyle name="Comma 2 9 4 5 5" xfId="11938" xr:uid="{5CBB8421-7093-4607-8A8C-16AF161F8927}"/>
    <cellStyle name="Comma 2 9 4 6" xfId="6141" xr:uid="{00000000-0005-0000-0000-00002C180000}"/>
    <cellStyle name="Comma 2 9 4 6 2" xfId="6142" xr:uid="{00000000-0005-0000-0000-00002D180000}"/>
    <cellStyle name="Comma 2 9 4 6 2 2" xfId="11942" xr:uid="{EC788C8C-2C85-4A66-AF6F-398FEEB978DC}"/>
    <cellStyle name="Comma 2 9 4 6 3" xfId="6143" xr:uid="{00000000-0005-0000-0000-00002E180000}"/>
    <cellStyle name="Comma 2 9 4 6 3 2" xfId="11943" xr:uid="{9E0DDA89-CF53-48D9-AD1A-9F587BB10830}"/>
    <cellStyle name="Comma 2 9 4 6 4" xfId="6144" xr:uid="{00000000-0005-0000-0000-00002F180000}"/>
    <cellStyle name="Comma 2 9 4 6 5" xfId="11941" xr:uid="{05C58A24-03E6-46B2-BF66-7CD971FC5FA6}"/>
    <cellStyle name="Comma 2 9 4 7" xfId="6145" xr:uid="{00000000-0005-0000-0000-000030180000}"/>
    <cellStyle name="Comma 2 9 4 7 2" xfId="6146" xr:uid="{00000000-0005-0000-0000-000031180000}"/>
    <cellStyle name="Comma 2 9 4 7 2 2" xfId="11945" xr:uid="{ADB52804-4C6B-4B2C-82CC-8F0DBAA2145E}"/>
    <cellStyle name="Comma 2 9 4 7 3" xfId="6147" xr:uid="{00000000-0005-0000-0000-000032180000}"/>
    <cellStyle name="Comma 2 9 4 7 3 2" xfId="11946" xr:uid="{0456FC1D-4F5A-48FB-B7B7-E638A10CFCFF}"/>
    <cellStyle name="Comma 2 9 4 7 4" xfId="6148" xr:uid="{00000000-0005-0000-0000-000033180000}"/>
    <cellStyle name="Comma 2 9 4 7 5" xfId="11944" xr:uid="{794F855E-632B-400F-8A73-417DD8DC7E89}"/>
    <cellStyle name="Comma 2 9 4 8" xfId="6149" xr:uid="{00000000-0005-0000-0000-000034180000}"/>
    <cellStyle name="Comma 2 9 4 8 2" xfId="6150" xr:uid="{00000000-0005-0000-0000-000035180000}"/>
    <cellStyle name="Comma 2 9 4 8 2 2" xfId="11948" xr:uid="{51E5CC1A-1F1C-44A3-AC0E-2A9C2603B49A}"/>
    <cellStyle name="Comma 2 9 4 8 3" xfId="6151" xr:uid="{00000000-0005-0000-0000-000036180000}"/>
    <cellStyle name="Comma 2 9 4 8 3 2" xfId="11949" xr:uid="{FFC7EBE7-2C5C-4E37-B16F-CB8DB114AE21}"/>
    <cellStyle name="Comma 2 9 4 8 4" xfId="6152" xr:uid="{00000000-0005-0000-0000-000037180000}"/>
    <cellStyle name="Comma 2 9 4 8 5" xfId="11947" xr:uid="{9E298089-829B-42E4-8270-02A178E142C7}"/>
    <cellStyle name="Comma 2 9 4 9" xfId="6153" xr:uid="{00000000-0005-0000-0000-000038180000}"/>
    <cellStyle name="Comma 2 9 4 9 2" xfId="6154" xr:uid="{00000000-0005-0000-0000-000039180000}"/>
    <cellStyle name="Comma 2 9 4 9 2 2" xfId="11951" xr:uid="{51E2F0DA-8C93-42A3-B768-FE709A8A188E}"/>
    <cellStyle name="Comma 2 9 4 9 3" xfId="6155" xr:uid="{00000000-0005-0000-0000-00003A180000}"/>
    <cellStyle name="Comma 2 9 4 9 4" xfId="11950" xr:uid="{343A9DFB-722B-4A44-A788-A5CD92D4D040}"/>
    <cellStyle name="Comma 2 9 5" xfId="6156" xr:uid="{00000000-0005-0000-0000-00003B180000}"/>
    <cellStyle name="Comma 2 9 5 2" xfId="6157" xr:uid="{00000000-0005-0000-0000-00003C180000}"/>
    <cellStyle name="Comma 2 9 5 2 2" xfId="11953" xr:uid="{17770D1F-5894-4803-946C-B02E3D79E323}"/>
    <cellStyle name="Comma 2 9 5 3" xfId="6158" xr:uid="{00000000-0005-0000-0000-00003D180000}"/>
    <cellStyle name="Comma 2 9 5 4" xfId="11952" xr:uid="{D0C0FD65-2043-4698-A548-6D0B307D98AC}"/>
    <cellStyle name="Comma 2 9 6" xfId="6159" xr:uid="{00000000-0005-0000-0000-00003E180000}"/>
    <cellStyle name="Comma 2 9 7" xfId="11867" xr:uid="{1359CD61-0AD7-49EC-A016-E739F6AF64D6}"/>
    <cellStyle name="Comma 3" xfId="6160" xr:uid="{00000000-0005-0000-0000-00003F180000}"/>
    <cellStyle name="Comma 3 10" xfId="6161" xr:uid="{00000000-0005-0000-0000-000040180000}"/>
    <cellStyle name="Comma 3 10 10" xfId="6162" xr:uid="{00000000-0005-0000-0000-000041180000}"/>
    <cellStyle name="Comma 3 10 10 2" xfId="6163" xr:uid="{00000000-0005-0000-0000-000042180000}"/>
    <cellStyle name="Comma 3 10 10 2 2" xfId="11957" xr:uid="{1326A2EF-DA98-4609-9BFE-047460B2649C}"/>
    <cellStyle name="Comma 3 10 10 3" xfId="6164" xr:uid="{00000000-0005-0000-0000-000043180000}"/>
    <cellStyle name="Comma 3 10 10 4" xfId="11956" xr:uid="{B79CE1F3-6039-49E5-BDB5-132C52C1DD2A}"/>
    <cellStyle name="Comma 3 10 11" xfId="6165" xr:uid="{00000000-0005-0000-0000-000044180000}"/>
    <cellStyle name="Comma 3 10 11 2" xfId="11958" xr:uid="{1B6A4690-9D70-484D-8C94-6F9CA9B52707}"/>
    <cellStyle name="Comma 3 10 12" xfId="6166" xr:uid="{00000000-0005-0000-0000-000045180000}"/>
    <cellStyle name="Comma 3 10 12 2" xfId="11959" xr:uid="{6D8F3DF2-E559-4734-9D2F-1FD4EA23E334}"/>
    <cellStyle name="Comma 3 10 13" xfId="6167" xr:uid="{00000000-0005-0000-0000-000046180000}"/>
    <cellStyle name="Comma 3 10 14" xfId="11955" xr:uid="{616BF633-9511-4EFE-8544-5BDA9C950C32}"/>
    <cellStyle name="Comma 3 10 2" xfId="6168" xr:uid="{00000000-0005-0000-0000-000047180000}"/>
    <cellStyle name="Comma 3 10 2 2" xfId="6169" xr:uid="{00000000-0005-0000-0000-000048180000}"/>
    <cellStyle name="Comma 3 10 2 2 2" xfId="11961" xr:uid="{8600C4D6-5617-4F17-A48E-A201F5940C39}"/>
    <cellStyle name="Comma 3 10 2 3" xfId="6170" xr:uid="{00000000-0005-0000-0000-000049180000}"/>
    <cellStyle name="Comma 3 10 2 3 2" xfId="11962" xr:uid="{C7F7D22B-21F6-4610-8C73-82C001685745}"/>
    <cellStyle name="Comma 3 10 2 4" xfId="6171" xr:uid="{00000000-0005-0000-0000-00004A180000}"/>
    <cellStyle name="Comma 3 10 2 5" xfId="11960" xr:uid="{8A08502A-5F1E-4E1A-ACAF-4FFDDC4B84D5}"/>
    <cellStyle name="Comma 3 10 3" xfId="6172" xr:uid="{00000000-0005-0000-0000-00004B180000}"/>
    <cellStyle name="Comma 3 10 3 2" xfId="6173" xr:uid="{00000000-0005-0000-0000-00004C180000}"/>
    <cellStyle name="Comma 3 10 3 2 2" xfId="11964" xr:uid="{3C264A7D-E5E7-492B-B197-6CF5E117C5C8}"/>
    <cellStyle name="Comma 3 10 3 3" xfId="6174" xr:uid="{00000000-0005-0000-0000-00004D180000}"/>
    <cellStyle name="Comma 3 10 3 3 2" xfId="11965" xr:uid="{EC9D50C8-C9BA-4920-8B23-13ACA561C013}"/>
    <cellStyle name="Comma 3 10 3 4" xfId="6175" xr:uid="{00000000-0005-0000-0000-00004E180000}"/>
    <cellStyle name="Comma 3 10 3 5" xfId="11963" xr:uid="{301E93F2-3ABC-4DDD-BB36-9346EF4AF43A}"/>
    <cellStyle name="Comma 3 10 4" xfId="6176" xr:uid="{00000000-0005-0000-0000-00004F180000}"/>
    <cellStyle name="Comma 3 10 4 2" xfId="6177" xr:uid="{00000000-0005-0000-0000-000050180000}"/>
    <cellStyle name="Comma 3 10 4 2 2" xfId="11967" xr:uid="{B98204D0-97EA-402B-A76E-0B06FBEC093C}"/>
    <cellStyle name="Comma 3 10 4 3" xfId="6178" xr:uid="{00000000-0005-0000-0000-000051180000}"/>
    <cellStyle name="Comma 3 10 4 3 2" xfId="11968" xr:uid="{80D24E5F-BA72-42E0-9C80-469199DD7738}"/>
    <cellStyle name="Comma 3 10 4 4" xfId="6179" xr:uid="{00000000-0005-0000-0000-000052180000}"/>
    <cellStyle name="Comma 3 10 4 5" xfId="11966" xr:uid="{0532E835-314E-462A-A58D-0A2CB4374D05}"/>
    <cellStyle name="Comma 3 10 5" xfId="6180" xr:uid="{00000000-0005-0000-0000-000053180000}"/>
    <cellStyle name="Comma 3 10 5 2" xfId="6181" xr:uid="{00000000-0005-0000-0000-000054180000}"/>
    <cellStyle name="Comma 3 10 5 2 2" xfId="11970" xr:uid="{478A495F-C978-4AD3-9C75-8D3A54564879}"/>
    <cellStyle name="Comma 3 10 5 3" xfId="6182" xr:uid="{00000000-0005-0000-0000-000055180000}"/>
    <cellStyle name="Comma 3 10 5 3 2" xfId="11971" xr:uid="{15C767C3-DF4B-4A10-9B33-0B7424AF6098}"/>
    <cellStyle name="Comma 3 10 5 4" xfId="6183" xr:uid="{00000000-0005-0000-0000-000056180000}"/>
    <cellStyle name="Comma 3 10 5 5" xfId="11969" xr:uid="{43394883-BC29-48C7-84CE-2D6A3A4BFC31}"/>
    <cellStyle name="Comma 3 10 6" xfId="6184" xr:uid="{00000000-0005-0000-0000-000057180000}"/>
    <cellStyle name="Comma 3 10 6 2" xfId="6185" xr:uid="{00000000-0005-0000-0000-000058180000}"/>
    <cellStyle name="Comma 3 10 6 2 2" xfId="11973" xr:uid="{7BF94A1F-A801-4B3A-B7C7-72CF092E56D1}"/>
    <cellStyle name="Comma 3 10 6 3" xfId="6186" xr:uid="{00000000-0005-0000-0000-000059180000}"/>
    <cellStyle name="Comma 3 10 6 3 2" xfId="11974" xr:uid="{10E57D10-7483-4EDD-9E4C-B9E84290ED35}"/>
    <cellStyle name="Comma 3 10 6 4" xfId="6187" xr:uid="{00000000-0005-0000-0000-00005A180000}"/>
    <cellStyle name="Comma 3 10 6 5" xfId="11972" xr:uid="{686341F4-CEAD-4378-B704-9E9CD5315B03}"/>
    <cellStyle name="Comma 3 10 7" xfId="6188" xr:uid="{00000000-0005-0000-0000-00005B180000}"/>
    <cellStyle name="Comma 3 10 7 2" xfId="6189" xr:uid="{00000000-0005-0000-0000-00005C180000}"/>
    <cellStyle name="Comma 3 10 7 2 2" xfId="11976" xr:uid="{7F4CD584-E2CC-44F7-949D-BD3175AC06E3}"/>
    <cellStyle name="Comma 3 10 7 3" xfId="6190" xr:uid="{00000000-0005-0000-0000-00005D180000}"/>
    <cellStyle name="Comma 3 10 7 3 2" xfId="11977" xr:uid="{AFC9E52A-7D4A-4392-BFA1-60455EF00613}"/>
    <cellStyle name="Comma 3 10 7 4" xfId="6191" xr:uid="{00000000-0005-0000-0000-00005E180000}"/>
    <cellStyle name="Comma 3 10 7 5" xfId="11975" xr:uid="{A64FAEE9-8562-45C2-8B55-FD1C39B56CA0}"/>
    <cellStyle name="Comma 3 10 8" xfId="6192" xr:uid="{00000000-0005-0000-0000-00005F180000}"/>
    <cellStyle name="Comma 3 10 8 2" xfId="6193" xr:uid="{00000000-0005-0000-0000-000060180000}"/>
    <cellStyle name="Comma 3 10 8 2 2" xfId="11979" xr:uid="{A789B6C3-E0C2-4D19-A4CB-ABBEFDA1B3A2}"/>
    <cellStyle name="Comma 3 10 8 3" xfId="6194" xr:uid="{00000000-0005-0000-0000-000061180000}"/>
    <cellStyle name="Comma 3 10 8 3 2" xfId="11980" xr:uid="{8B629927-83A6-41EC-973E-37A008DA93B6}"/>
    <cellStyle name="Comma 3 10 8 4" xfId="6195" xr:uid="{00000000-0005-0000-0000-000062180000}"/>
    <cellStyle name="Comma 3 10 8 5" xfId="11978" xr:uid="{2235F30A-090B-4AC7-A89B-FE4C254BA70B}"/>
    <cellStyle name="Comma 3 10 9" xfId="6196" xr:uid="{00000000-0005-0000-0000-000063180000}"/>
    <cellStyle name="Comma 3 10 9 2" xfId="6197" xr:uid="{00000000-0005-0000-0000-000064180000}"/>
    <cellStyle name="Comma 3 10 9 2 2" xfId="11982" xr:uid="{71DC6D27-BB6B-48E7-A70D-2BDDF48C566D}"/>
    <cellStyle name="Comma 3 10 9 3" xfId="6198" xr:uid="{00000000-0005-0000-0000-000065180000}"/>
    <cellStyle name="Comma 3 10 9 3 2" xfId="11983" xr:uid="{15DD01E5-1B0A-405C-81D6-EB14FFC188BE}"/>
    <cellStyle name="Comma 3 10 9 4" xfId="6199" xr:uid="{00000000-0005-0000-0000-000066180000}"/>
    <cellStyle name="Comma 3 10 9 5" xfId="11981" xr:uid="{59D8FB8C-AC32-46D2-BDAD-1CC9DD1AE8A7}"/>
    <cellStyle name="Comma 3 11" xfId="6200" xr:uid="{00000000-0005-0000-0000-000067180000}"/>
    <cellStyle name="Comma 3 11 10" xfId="6201" xr:uid="{00000000-0005-0000-0000-000068180000}"/>
    <cellStyle name="Comma 3 11 10 2" xfId="11985" xr:uid="{6169CF69-7962-4579-A069-D9DA9C50AD09}"/>
    <cellStyle name="Comma 3 11 11" xfId="6202" xr:uid="{00000000-0005-0000-0000-000069180000}"/>
    <cellStyle name="Comma 3 11 11 2" xfId="11986" xr:uid="{6C71EC6A-78A1-464B-BC20-00F924EB320C}"/>
    <cellStyle name="Comma 3 11 12" xfId="6203" xr:uid="{00000000-0005-0000-0000-00006A180000}"/>
    <cellStyle name="Comma 3 11 13" xfId="11984" xr:uid="{5F0B6E66-60A1-4A86-A2CB-5EFCAB8B2C88}"/>
    <cellStyle name="Comma 3 11 2" xfId="6204" xr:uid="{00000000-0005-0000-0000-00006B180000}"/>
    <cellStyle name="Comma 3 11 2 2" xfId="6205" xr:uid="{00000000-0005-0000-0000-00006C180000}"/>
    <cellStyle name="Comma 3 11 2 2 2" xfId="11988" xr:uid="{9A70A517-D108-4250-AFDA-599889478194}"/>
    <cellStyle name="Comma 3 11 2 3" xfId="6206" xr:uid="{00000000-0005-0000-0000-00006D180000}"/>
    <cellStyle name="Comma 3 11 2 3 2" xfId="11989" xr:uid="{71A29D39-19E9-4DF2-8711-15E65938BCC4}"/>
    <cellStyle name="Comma 3 11 2 4" xfId="6207" xr:uid="{00000000-0005-0000-0000-00006E180000}"/>
    <cellStyle name="Comma 3 11 2 5" xfId="11987" xr:uid="{0A08F431-4CF0-47EB-AFEF-94319EF6B043}"/>
    <cellStyle name="Comma 3 11 3" xfId="6208" xr:uid="{00000000-0005-0000-0000-00006F180000}"/>
    <cellStyle name="Comma 3 11 3 2" xfId="6209" xr:uid="{00000000-0005-0000-0000-000070180000}"/>
    <cellStyle name="Comma 3 11 3 2 2" xfId="11991" xr:uid="{1836A165-0315-46FE-87DE-C7C59F733A9F}"/>
    <cellStyle name="Comma 3 11 3 3" xfId="6210" xr:uid="{00000000-0005-0000-0000-000071180000}"/>
    <cellStyle name="Comma 3 11 3 3 2" xfId="11992" xr:uid="{1E770DFC-CAA3-418F-8D51-8F021434D6A4}"/>
    <cellStyle name="Comma 3 11 3 4" xfId="6211" xr:uid="{00000000-0005-0000-0000-000072180000}"/>
    <cellStyle name="Comma 3 11 3 5" xfId="11990" xr:uid="{D2CACCCB-1D84-4B72-95D8-4F25A526853E}"/>
    <cellStyle name="Comma 3 11 4" xfId="6212" xr:uid="{00000000-0005-0000-0000-000073180000}"/>
    <cellStyle name="Comma 3 11 4 2" xfId="6213" xr:uid="{00000000-0005-0000-0000-000074180000}"/>
    <cellStyle name="Comma 3 11 4 2 2" xfId="11994" xr:uid="{ABEF9637-C3F4-4F94-B60A-6A919F526A04}"/>
    <cellStyle name="Comma 3 11 4 3" xfId="6214" xr:uid="{00000000-0005-0000-0000-000075180000}"/>
    <cellStyle name="Comma 3 11 4 3 2" xfId="11995" xr:uid="{C74D84F4-2C8F-42E2-A5C2-262FD325D4F9}"/>
    <cellStyle name="Comma 3 11 4 4" xfId="6215" xr:uid="{00000000-0005-0000-0000-000076180000}"/>
    <cellStyle name="Comma 3 11 4 5" xfId="11993" xr:uid="{3972A7FC-2CAA-49F5-8E1F-E3C92007FF58}"/>
    <cellStyle name="Comma 3 11 5" xfId="6216" xr:uid="{00000000-0005-0000-0000-000077180000}"/>
    <cellStyle name="Comma 3 11 5 2" xfId="6217" xr:uid="{00000000-0005-0000-0000-000078180000}"/>
    <cellStyle name="Comma 3 11 5 2 2" xfId="11997" xr:uid="{0CDBCB15-342F-4244-A0AB-CB7D954195E5}"/>
    <cellStyle name="Comma 3 11 5 3" xfId="6218" xr:uid="{00000000-0005-0000-0000-000079180000}"/>
    <cellStyle name="Comma 3 11 5 3 2" xfId="11998" xr:uid="{58E619CE-8EF0-47F6-B580-D2EF80A40F60}"/>
    <cellStyle name="Comma 3 11 5 4" xfId="6219" xr:uid="{00000000-0005-0000-0000-00007A180000}"/>
    <cellStyle name="Comma 3 11 5 5" xfId="11996" xr:uid="{942B0AB7-AF68-41AC-8C0E-E27171CA64A9}"/>
    <cellStyle name="Comma 3 11 6" xfId="6220" xr:uid="{00000000-0005-0000-0000-00007B180000}"/>
    <cellStyle name="Comma 3 11 6 2" xfId="6221" xr:uid="{00000000-0005-0000-0000-00007C180000}"/>
    <cellStyle name="Comma 3 11 6 2 2" xfId="12000" xr:uid="{DD24495B-50B1-46CF-ACB5-ED8B41E4AF31}"/>
    <cellStyle name="Comma 3 11 6 3" xfId="6222" xr:uid="{00000000-0005-0000-0000-00007D180000}"/>
    <cellStyle name="Comma 3 11 6 3 2" xfId="12001" xr:uid="{106D6F7D-292C-4F53-A73F-94BA65C11E5D}"/>
    <cellStyle name="Comma 3 11 6 4" xfId="6223" xr:uid="{00000000-0005-0000-0000-00007E180000}"/>
    <cellStyle name="Comma 3 11 6 5" xfId="11999" xr:uid="{E6F266F9-D7D4-4E7D-B24A-77FFF701C1FE}"/>
    <cellStyle name="Comma 3 11 7" xfId="6224" xr:uid="{00000000-0005-0000-0000-00007F180000}"/>
    <cellStyle name="Comma 3 11 7 2" xfId="6225" xr:uid="{00000000-0005-0000-0000-000080180000}"/>
    <cellStyle name="Comma 3 11 7 2 2" xfId="12003" xr:uid="{1349BE6D-6981-47EF-AE73-13922CCD6C7C}"/>
    <cellStyle name="Comma 3 11 7 3" xfId="6226" xr:uid="{00000000-0005-0000-0000-000081180000}"/>
    <cellStyle name="Comma 3 11 7 3 2" xfId="12004" xr:uid="{E6A84609-B1E4-4699-B96D-6F0A3F0E72D6}"/>
    <cellStyle name="Comma 3 11 7 4" xfId="6227" xr:uid="{00000000-0005-0000-0000-000082180000}"/>
    <cellStyle name="Comma 3 11 7 5" xfId="12002" xr:uid="{02A53609-CC22-4A8E-A355-6D11541BE0C6}"/>
    <cellStyle name="Comma 3 11 8" xfId="6228" xr:uid="{00000000-0005-0000-0000-000083180000}"/>
    <cellStyle name="Comma 3 11 8 2" xfId="6229" xr:uid="{00000000-0005-0000-0000-000084180000}"/>
    <cellStyle name="Comma 3 11 8 2 2" xfId="12006" xr:uid="{40017DCE-2E0F-454F-BC57-C7B3281F591B}"/>
    <cellStyle name="Comma 3 11 8 3" xfId="6230" xr:uid="{00000000-0005-0000-0000-000085180000}"/>
    <cellStyle name="Comma 3 11 8 3 2" xfId="12007" xr:uid="{AC63EC65-7E00-4682-9787-71A78AB532F1}"/>
    <cellStyle name="Comma 3 11 8 4" xfId="6231" xr:uid="{00000000-0005-0000-0000-000086180000}"/>
    <cellStyle name="Comma 3 11 8 5" xfId="12005" xr:uid="{10A118C7-DEB6-4B0B-BE0D-29CC185A09FE}"/>
    <cellStyle name="Comma 3 11 9" xfId="6232" xr:uid="{00000000-0005-0000-0000-000087180000}"/>
    <cellStyle name="Comma 3 11 9 2" xfId="6233" xr:uid="{00000000-0005-0000-0000-000088180000}"/>
    <cellStyle name="Comma 3 11 9 2 2" xfId="12009" xr:uid="{D6B967DE-BBBF-4851-8BE8-D5049B8F42F4}"/>
    <cellStyle name="Comma 3 11 9 3" xfId="6234" xr:uid="{00000000-0005-0000-0000-000089180000}"/>
    <cellStyle name="Comma 3 11 9 4" xfId="12008" xr:uid="{AF9F7BC3-D5AE-4D87-B6FC-133306F92F55}"/>
    <cellStyle name="Comma 3 12" xfId="6235" xr:uid="{00000000-0005-0000-0000-00008A180000}"/>
    <cellStyle name="Comma 3 12 2" xfId="6236" xr:uid="{00000000-0005-0000-0000-00008B180000}"/>
    <cellStyle name="Comma 3 12 2 2" xfId="12011" xr:uid="{3DE8EDEA-70B1-4F8F-A36B-9B33ED76A864}"/>
    <cellStyle name="Comma 3 12 3" xfId="6237" xr:uid="{00000000-0005-0000-0000-00008C180000}"/>
    <cellStyle name="Comma 3 12 3 2" xfId="12012" xr:uid="{93C381A4-79B1-4F34-93FD-B6AEE699994C}"/>
    <cellStyle name="Comma 3 12 4" xfId="6238" xr:uid="{00000000-0005-0000-0000-00008D180000}"/>
    <cellStyle name="Comma 3 12 5" xfId="12010" xr:uid="{497E6DC0-6054-4CD1-9C09-D77E1E26F78B}"/>
    <cellStyle name="Comma 3 13" xfId="6239" xr:uid="{00000000-0005-0000-0000-00008E180000}"/>
    <cellStyle name="Comma 3 13 2" xfId="6240" xr:uid="{00000000-0005-0000-0000-00008F180000}"/>
    <cellStyle name="Comma 3 13 2 2" xfId="12014" xr:uid="{6BA28892-EC15-4426-AAFF-50BBE3B7FE40}"/>
    <cellStyle name="Comma 3 13 3" xfId="6241" xr:uid="{00000000-0005-0000-0000-000090180000}"/>
    <cellStyle name="Comma 3 13 3 2" xfId="12015" xr:uid="{6D5A0321-B2BE-4EEA-9D5B-11EBDDC57C3F}"/>
    <cellStyle name="Comma 3 13 4" xfId="6242" xr:uid="{00000000-0005-0000-0000-000091180000}"/>
    <cellStyle name="Comma 3 13 5" xfId="12013" xr:uid="{4C8244AB-5B5E-42DD-ADAE-753D0FC51330}"/>
    <cellStyle name="Comma 3 14" xfId="6243" xr:uid="{00000000-0005-0000-0000-000092180000}"/>
    <cellStyle name="Comma 3 14 2" xfId="6244" xr:uid="{00000000-0005-0000-0000-000093180000}"/>
    <cellStyle name="Comma 3 14 2 2" xfId="12017" xr:uid="{0B0EB1DB-8DB0-4C5C-9CE6-A0A3C8274CE3}"/>
    <cellStyle name="Comma 3 14 3" xfId="6245" xr:uid="{00000000-0005-0000-0000-000094180000}"/>
    <cellStyle name="Comma 3 14 3 2" xfId="12018" xr:uid="{C781F640-BB55-4951-8B64-8FA4F63B48F3}"/>
    <cellStyle name="Comma 3 14 4" xfId="6246" xr:uid="{00000000-0005-0000-0000-000095180000}"/>
    <cellStyle name="Comma 3 14 5" xfId="12016" xr:uid="{B6AC1FB5-A1D5-4322-AA6D-3B26B0873898}"/>
    <cellStyle name="Comma 3 15" xfId="6247" xr:uid="{00000000-0005-0000-0000-000096180000}"/>
    <cellStyle name="Comma 3 15 2" xfId="6248" xr:uid="{00000000-0005-0000-0000-000097180000}"/>
    <cellStyle name="Comma 3 15 2 2" xfId="12020" xr:uid="{08DBCACE-08DA-4B58-995B-641CA73E2D78}"/>
    <cellStyle name="Comma 3 15 3" xfId="6249" xr:uid="{00000000-0005-0000-0000-000098180000}"/>
    <cellStyle name="Comma 3 15 3 2" xfId="12021" xr:uid="{B3B5489E-BF32-446A-B35E-A1EC15FD5758}"/>
    <cellStyle name="Comma 3 15 4" xfId="6250" xr:uid="{00000000-0005-0000-0000-000099180000}"/>
    <cellStyle name="Comma 3 15 5" xfId="12019" xr:uid="{C8F8E1E5-ECDE-442D-8EDB-A84A49910CE0}"/>
    <cellStyle name="Comma 3 16" xfId="6251" xr:uid="{00000000-0005-0000-0000-00009A180000}"/>
    <cellStyle name="Comma 3 16 2" xfId="6252" xr:uid="{00000000-0005-0000-0000-00009B180000}"/>
    <cellStyle name="Comma 3 16 2 2" xfId="12023" xr:uid="{F6602F5E-AA41-422D-8D24-6D271C6DD244}"/>
    <cellStyle name="Comma 3 16 3" xfId="6253" xr:uid="{00000000-0005-0000-0000-00009C180000}"/>
    <cellStyle name="Comma 3 16 3 2" xfId="12024" xr:uid="{7BC514CF-D0E2-4893-9558-EB253CBC00B1}"/>
    <cellStyle name="Comma 3 16 4" xfId="6254" xr:uid="{00000000-0005-0000-0000-00009D180000}"/>
    <cellStyle name="Comma 3 16 5" xfId="12022" xr:uid="{8D1E2422-6451-41EE-8BA5-7AE5C4EC2D05}"/>
    <cellStyle name="Comma 3 17" xfId="6255" xr:uid="{00000000-0005-0000-0000-00009E180000}"/>
    <cellStyle name="Comma 3 17 2" xfId="6256" xr:uid="{00000000-0005-0000-0000-00009F180000}"/>
    <cellStyle name="Comma 3 17 2 2" xfId="12026" xr:uid="{D8315804-7DFE-44AE-B37D-F7D0F99B3A6E}"/>
    <cellStyle name="Comma 3 17 3" xfId="6257" xr:uid="{00000000-0005-0000-0000-0000A0180000}"/>
    <cellStyle name="Comma 3 17 3 2" xfId="12027" xr:uid="{BC545F4D-908F-4972-863D-112251BE90C9}"/>
    <cellStyle name="Comma 3 17 4" xfId="6258" xr:uid="{00000000-0005-0000-0000-0000A1180000}"/>
    <cellStyle name="Comma 3 17 5" xfId="12025" xr:uid="{9FF121DB-E78C-4CD1-B8B4-5DFC36753B5D}"/>
    <cellStyle name="Comma 3 18" xfId="6259" xr:uid="{00000000-0005-0000-0000-0000A2180000}"/>
    <cellStyle name="Comma 3 18 2" xfId="6260" xr:uid="{00000000-0005-0000-0000-0000A3180000}"/>
    <cellStyle name="Comma 3 18 2 2" xfId="12029" xr:uid="{4CABECA8-6648-4290-B12E-CB3A02373B16}"/>
    <cellStyle name="Comma 3 18 3" xfId="6261" xr:uid="{00000000-0005-0000-0000-0000A4180000}"/>
    <cellStyle name="Comma 3 18 3 2" xfId="12030" xr:uid="{F2FB79CE-2A87-4D1F-9293-69BE098E3858}"/>
    <cellStyle name="Comma 3 18 4" xfId="6262" xr:uid="{00000000-0005-0000-0000-0000A5180000}"/>
    <cellStyle name="Comma 3 18 5" xfId="12028" xr:uid="{CF3FA38B-EE0A-4AC2-BE9D-BFFDD047A161}"/>
    <cellStyle name="Comma 3 19" xfId="6263" xr:uid="{00000000-0005-0000-0000-0000A6180000}"/>
    <cellStyle name="Comma 3 19 2" xfId="6264" xr:uid="{00000000-0005-0000-0000-0000A7180000}"/>
    <cellStyle name="Comma 3 19 2 2" xfId="12032" xr:uid="{0B02071C-1088-4B8A-9509-545DA5523526}"/>
    <cellStyle name="Comma 3 19 3" xfId="6265" xr:uid="{00000000-0005-0000-0000-0000A8180000}"/>
    <cellStyle name="Comma 3 19 3 2" xfId="12033" xr:uid="{AD0F7BD0-6641-494E-941E-7AEA65D82819}"/>
    <cellStyle name="Comma 3 19 4" xfId="6266" xr:uid="{00000000-0005-0000-0000-0000A9180000}"/>
    <cellStyle name="Comma 3 19 5" xfId="12031" xr:uid="{E87E4243-624E-48C9-9264-3649681651AD}"/>
    <cellStyle name="Comma 3 2" xfId="6267" xr:uid="{00000000-0005-0000-0000-0000AA180000}"/>
    <cellStyle name="Comma 3 2 2" xfId="6268" xr:uid="{00000000-0005-0000-0000-0000AB180000}"/>
    <cellStyle name="Comma 3 2 2 2" xfId="6269" xr:uid="{00000000-0005-0000-0000-0000AC180000}"/>
    <cellStyle name="Comma 3 2 2 2 10" xfId="6270" xr:uid="{00000000-0005-0000-0000-0000AD180000}"/>
    <cellStyle name="Comma 3 2 2 2 10 2" xfId="12037" xr:uid="{53919645-680F-4B3C-B6F3-122BB90535A5}"/>
    <cellStyle name="Comma 3 2 2 2 11" xfId="6271" xr:uid="{00000000-0005-0000-0000-0000AE180000}"/>
    <cellStyle name="Comma 3 2 2 2 11 2" xfId="12038" xr:uid="{3F8C2209-1A87-45D1-A003-C48BE478BD02}"/>
    <cellStyle name="Comma 3 2 2 2 12" xfId="6272" xr:uid="{00000000-0005-0000-0000-0000AF180000}"/>
    <cellStyle name="Comma 3 2 2 2 13" xfId="12036" xr:uid="{6C7923CF-8F17-4675-8CC1-3F29A32EF5C8}"/>
    <cellStyle name="Comma 3 2 2 2 2" xfId="6273" xr:uid="{00000000-0005-0000-0000-0000B0180000}"/>
    <cellStyle name="Comma 3 2 2 2 2 2" xfId="6274" xr:uid="{00000000-0005-0000-0000-0000B1180000}"/>
    <cellStyle name="Comma 3 2 2 2 2 2 2" xfId="12040" xr:uid="{BEEA466C-2EBC-4AB0-946A-8D6133A669B0}"/>
    <cellStyle name="Comma 3 2 2 2 2 3" xfId="6275" xr:uid="{00000000-0005-0000-0000-0000B2180000}"/>
    <cellStyle name="Comma 3 2 2 2 2 3 2" xfId="12041" xr:uid="{CC225069-C6FB-48E0-974F-E5B1FAC70124}"/>
    <cellStyle name="Comma 3 2 2 2 2 4" xfId="6276" xr:uid="{00000000-0005-0000-0000-0000B3180000}"/>
    <cellStyle name="Comma 3 2 2 2 2 5" xfId="12039" xr:uid="{58A1BE0E-0CBB-4B14-ABA1-0370EDA43277}"/>
    <cellStyle name="Comma 3 2 2 2 3" xfId="6277" xr:uid="{00000000-0005-0000-0000-0000B4180000}"/>
    <cellStyle name="Comma 3 2 2 2 3 2" xfId="6278" xr:uid="{00000000-0005-0000-0000-0000B5180000}"/>
    <cellStyle name="Comma 3 2 2 2 3 2 2" xfId="12043" xr:uid="{69051E20-19F2-4265-AA5B-0CAEA1EDEE73}"/>
    <cellStyle name="Comma 3 2 2 2 3 3" xfId="6279" xr:uid="{00000000-0005-0000-0000-0000B6180000}"/>
    <cellStyle name="Comma 3 2 2 2 3 3 2" xfId="12044" xr:uid="{5A737ED5-9493-4E57-8438-A790AE469E25}"/>
    <cellStyle name="Comma 3 2 2 2 3 4" xfId="6280" xr:uid="{00000000-0005-0000-0000-0000B7180000}"/>
    <cellStyle name="Comma 3 2 2 2 3 5" xfId="12042" xr:uid="{61E5547A-2189-4BE8-8876-47640A7B8955}"/>
    <cellStyle name="Comma 3 2 2 2 4" xfId="6281" xr:uid="{00000000-0005-0000-0000-0000B8180000}"/>
    <cellStyle name="Comma 3 2 2 2 4 2" xfId="6282" xr:uid="{00000000-0005-0000-0000-0000B9180000}"/>
    <cellStyle name="Comma 3 2 2 2 4 2 2" xfId="12046" xr:uid="{989BD047-EBEA-4B2D-8EC9-864160F44FD2}"/>
    <cellStyle name="Comma 3 2 2 2 4 3" xfId="6283" xr:uid="{00000000-0005-0000-0000-0000BA180000}"/>
    <cellStyle name="Comma 3 2 2 2 4 3 2" xfId="12047" xr:uid="{18EF3743-8539-443E-B427-EF451563057A}"/>
    <cellStyle name="Comma 3 2 2 2 4 4" xfId="6284" xr:uid="{00000000-0005-0000-0000-0000BB180000}"/>
    <cellStyle name="Comma 3 2 2 2 4 5" xfId="12045" xr:uid="{5D54B32D-9337-4048-8D21-62EF44C93752}"/>
    <cellStyle name="Comma 3 2 2 2 5" xfId="6285" xr:uid="{00000000-0005-0000-0000-0000BC180000}"/>
    <cellStyle name="Comma 3 2 2 2 5 2" xfId="6286" xr:uid="{00000000-0005-0000-0000-0000BD180000}"/>
    <cellStyle name="Comma 3 2 2 2 5 2 2" xfId="12049" xr:uid="{AF1C8AF8-6345-41F8-BA20-A149248B29D7}"/>
    <cellStyle name="Comma 3 2 2 2 5 3" xfId="6287" xr:uid="{00000000-0005-0000-0000-0000BE180000}"/>
    <cellStyle name="Comma 3 2 2 2 5 3 2" xfId="12050" xr:uid="{D91BAFBE-622F-4B0F-B9CE-2C317A729676}"/>
    <cellStyle name="Comma 3 2 2 2 5 4" xfId="6288" xr:uid="{00000000-0005-0000-0000-0000BF180000}"/>
    <cellStyle name="Comma 3 2 2 2 5 5" xfId="12048" xr:uid="{FAB27E30-5E3D-4C96-8A32-5225B8A40B5E}"/>
    <cellStyle name="Comma 3 2 2 2 6" xfId="6289" xr:uid="{00000000-0005-0000-0000-0000C0180000}"/>
    <cellStyle name="Comma 3 2 2 2 6 2" xfId="6290" xr:uid="{00000000-0005-0000-0000-0000C1180000}"/>
    <cellStyle name="Comma 3 2 2 2 6 2 2" xfId="12052" xr:uid="{48E95F35-A56C-4533-8DA6-0771AA9B412A}"/>
    <cellStyle name="Comma 3 2 2 2 6 3" xfId="6291" xr:uid="{00000000-0005-0000-0000-0000C2180000}"/>
    <cellStyle name="Comma 3 2 2 2 6 3 2" xfId="12053" xr:uid="{D166C9D9-2C69-4BE7-94EB-B7F981EE44B1}"/>
    <cellStyle name="Comma 3 2 2 2 6 4" xfId="6292" xr:uid="{00000000-0005-0000-0000-0000C3180000}"/>
    <cellStyle name="Comma 3 2 2 2 6 5" xfId="12051" xr:uid="{B3376746-0ABD-4863-A6CC-0C6A5777F25D}"/>
    <cellStyle name="Comma 3 2 2 2 7" xfId="6293" xr:uid="{00000000-0005-0000-0000-0000C4180000}"/>
    <cellStyle name="Comma 3 2 2 2 7 2" xfId="6294" xr:uid="{00000000-0005-0000-0000-0000C5180000}"/>
    <cellStyle name="Comma 3 2 2 2 7 2 2" xfId="12055" xr:uid="{236787BA-EF9A-4381-AD4B-73EF0D149818}"/>
    <cellStyle name="Comma 3 2 2 2 7 3" xfId="6295" xr:uid="{00000000-0005-0000-0000-0000C6180000}"/>
    <cellStyle name="Comma 3 2 2 2 7 3 2" xfId="12056" xr:uid="{E68CDF39-2D7D-40DC-960F-C52FB7FC0F3F}"/>
    <cellStyle name="Comma 3 2 2 2 7 4" xfId="6296" xr:uid="{00000000-0005-0000-0000-0000C7180000}"/>
    <cellStyle name="Comma 3 2 2 2 7 5" xfId="12054" xr:uid="{C8BD2CA7-3002-435F-AFFF-177AAE342E8C}"/>
    <cellStyle name="Comma 3 2 2 2 8" xfId="6297" xr:uid="{00000000-0005-0000-0000-0000C8180000}"/>
    <cellStyle name="Comma 3 2 2 2 8 2" xfId="6298" xr:uid="{00000000-0005-0000-0000-0000C9180000}"/>
    <cellStyle name="Comma 3 2 2 2 8 2 2" xfId="12058" xr:uid="{B4E3962D-8CE9-4475-BBB7-3569BE2F6C38}"/>
    <cellStyle name="Comma 3 2 2 2 8 3" xfId="6299" xr:uid="{00000000-0005-0000-0000-0000CA180000}"/>
    <cellStyle name="Comma 3 2 2 2 8 3 2" xfId="12059" xr:uid="{B2C0CD01-06C6-4BF0-8374-FAEB465E4B50}"/>
    <cellStyle name="Comma 3 2 2 2 8 4" xfId="6300" xr:uid="{00000000-0005-0000-0000-0000CB180000}"/>
    <cellStyle name="Comma 3 2 2 2 8 5" xfId="12057" xr:uid="{15011340-13E7-436B-9AD5-467BE79AA5CA}"/>
    <cellStyle name="Comma 3 2 2 2 9" xfId="6301" xr:uid="{00000000-0005-0000-0000-0000CC180000}"/>
    <cellStyle name="Comma 3 2 2 2 9 2" xfId="6302" xr:uid="{00000000-0005-0000-0000-0000CD180000}"/>
    <cellStyle name="Comma 3 2 2 2 9 2 2" xfId="12061" xr:uid="{92774EDF-6E8B-4520-96A3-6F9514590820}"/>
    <cellStyle name="Comma 3 2 2 2 9 3" xfId="6303" xr:uid="{00000000-0005-0000-0000-0000CE180000}"/>
    <cellStyle name="Comma 3 2 2 2 9 4" xfId="12060" xr:uid="{40774A86-9541-4E18-9697-15EB06E72D47}"/>
    <cellStyle name="Comma 3 2 2 3" xfId="6304" xr:uid="{00000000-0005-0000-0000-0000CF180000}"/>
    <cellStyle name="Comma 3 2 2 3 2" xfId="6305" xr:uid="{00000000-0005-0000-0000-0000D0180000}"/>
    <cellStyle name="Comma 3 2 2 3 2 2" xfId="12063" xr:uid="{A1812332-E490-4B33-827A-EE47C9FFA04D}"/>
    <cellStyle name="Comma 3 2 2 3 3" xfId="6306" xr:uid="{00000000-0005-0000-0000-0000D1180000}"/>
    <cellStyle name="Comma 3 2 2 3 4" xfId="12062" xr:uid="{5B234AA5-08B0-43F6-9442-7C75C8565ABF}"/>
    <cellStyle name="Comma 3 2 2 4" xfId="6307" xr:uid="{00000000-0005-0000-0000-0000D2180000}"/>
    <cellStyle name="Comma 3 2 2 5" xfId="12035" xr:uid="{DDD99ADB-E9E6-4C47-8C91-104C720A20AE}"/>
    <cellStyle name="Comma 3 2 3" xfId="6308" xr:uid="{00000000-0005-0000-0000-0000D3180000}"/>
    <cellStyle name="Comma 3 2 3 2" xfId="6309" xr:uid="{00000000-0005-0000-0000-0000D4180000}"/>
    <cellStyle name="Comma 3 2 3 2 10" xfId="6310" xr:uid="{00000000-0005-0000-0000-0000D5180000}"/>
    <cellStyle name="Comma 3 2 3 2 10 2" xfId="12066" xr:uid="{BFDE1413-F053-4197-AEB5-3D57906A51BC}"/>
    <cellStyle name="Comma 3 2 3 2 11" xfId="6311" xr:uid="{00000000-0005-0000-0000-0000D6180000}"/>
    <cellStyle name="Comma 3 2 3 2 11 2" xfId="12067" xr:uid="{4AA98B8C-094C-4877-9BBE-A673F3C4DB4B}"/>
    <cellStyle name="Comma 3 2 3 2 12" xfId="6312" xr:uid="{00000000-0005-0000-0000-0000D7180000}"/>
    <cellStyle name="Comma 3 2 3 2 13" xfId="12065" xr:uid="{F1FC05E5-EDE9-4EB9-8CF5-39EBC2FB22F7}"/>
    <cellStyle name="Comma 3 2 3 2 2" xfId="6313" xr:uid="{00000000-0005-0000-0000-0000D8180000}"/>
    <cellStyle name="Comma 3 2 3 2 2 2" xfId="6314" xr:uid="{00000000-0005-0000-0000-0000D9180000}"/>
    <cellStyle name="Comma 3 2 3 2 2 2 2" xfId="12069" xr:uid="{2F4F33A2-1E96-4D34-B59C-F57993AB2690}"/>
    <cellStyle name="Comma 3 2 3 2 2 3" xfId="6315" xr:uid="{00000000-0005-0000-0000-0000DA180000}"/>
    <cellStyle name="Comma 3 2 3 2 2 3 2" xfId="12070" xr:uid="{68B2FB8A-8D65-45B2-8094-9B23F6BDF73A}"/>
    <cellStyle name="Comma 3 2 3 2 2 4" xfId="6316" xr:uid="{00000000-0005-0000-0000-0000DB180000}"/>
    <cellStyle name="Comma 3 2 3 2 2 5" xfId="12068" xr:uid="{9CD6776E-21B9-4AAB-BB92-9A9AD4D59828}"/>
    <cellStyle name="Comma 3 2 3 2 3" xfId="6317" xr:uid="{00000000-0005-0000-0000-0000DC180000}"/>
    <cellStyle name="Comma 3 2 3 2 3 2" xfId="6318" xr:uid="{00000000-0005-0000-0000-0000DD180000}"/>
    <cellStyle name="Comma 3 2 3 2 3 2 2" xfId="12072" xr:uid="{FC82BBA9-76CC-445A-8A68-60AD94360DA7}"/>
    <cellStyle name="Comma 3 2 3 2 3 3" xfId="6319" xr:uid="{00000000-0005-0000-0000-0000DE180000}"/>
    <cellStyle name="Comma 3 2 3 2 3 3 2" xfId="12073" xr:uid="{EA34A01C-09A9-40C7-85A7-D43075274B18}"/>
    <cellStyle name="Comma 3 2 3 2 3 4" xfId="6320" xr:uid="{00000000-0005-0000-0000-0000DF180000}"/>
    <cellStyle name="Comma 3 2 3 2 3 5" xfId="12071" xr:uid="{1A18BE01-A0C6-43F1-928B-6AE872B5CB21}"/>
    <cellStyle name="Comma 3 2 3 2 4" xfId="6321" xr:uid="{00000000-0005-0000-0000-0000E0180000}"/>
    <cellStyle name="Comma 3 2 3 2 4 2" xfId="6322" xr:uid="{00000000-0005-0000-0000-0000E1180000}"/>
    <cellStyle name="Comma 3 2 3 2 4 2 2" xfId="12075" xr:uid="{E3504061-6943-4853-9045-C8023FD20D21}"/>
    <cellStyle name="Comma 3 2 3 2 4 3" xfId="6323" xr:uid="{00000000-0005-0000-0000-0000E2180000}"/>
    <cellStyle name="Comma 3 2 3 2 4 3 2" xfId="12076" xr:uid="{5661B344-0940-4146-83B8-2E259D64445C}"/>
    <cellStyle name="Comma 3 2 3 2 4 4" xfId="6324" xr:uid="{00000000-0005-0000-0000-0000E3180000}"/>
    <cellStyle name="Comma 3 2 3 2 4 5" xfId="12074" xr:uid="{10114D97-B472-4A53-8774-565113C53DF9}"/>
    <cellStyle name="Comma 3 2 3 2 5" xfId="6325" xr:uid="{00000000-0005-0000-0000-0000E4180000}"/>
    <cellStyle name="Comma 3 2 3 2 5 2" xfId="6326" xr:uid="{00000000-0005-0000-0000-0000E5180000}"/>
    <cellStyle name="Comma 3 2 3 2 5 2 2" xfId="12078" xr:uid="{14CC9570-80EA-446B-BC11-D333B8DC7CBF}"/>
    <cellStyle name="Comma 3 2 3 2 5 3" xfId="6327" xr:uid="{00000000-0005-0000-0000-0000E6180000}"/>
    <cellStyle name="Comma 3 2 3 2 5 3 2" xfId="12079" xr:uid="{A5F4E188-B232-447A-B7CD-7F67EB220FBF}"/>
    <cellStyle name="Comma 3 2 3 2 5 4" xfId="6328" xr:uid="{00000000-0005-0000-0000-0000E7180000}"/>
    <cellStyle name="Comma 3 2 3 2 5 5" xfId="12077" xr:uid="{A72509B6-B32E-431D-A77A-D096A8EE00D5}"/>
    <cellStyle name="Comma 3 2 3 2 6" xfId="6329" xr:uid="{00000000-0005-0000-0000-0000E8180000}"/>
    <cellStyle name="Comma 3 2 3 2 6 2" xfId="6330" xr:uid="{00000000-0005-0000-0000-0000E9180000}"/>
    <cellStyle name="Comma 3 2 3 2 6 2 2" xfId="12081" xr:uid="{41EED9BD-3FCD-46F9-B084-90CD7B60076B}"/>
    <cellStyle name="Comma 3 2 3 2 6 3" xfId="6331" xr:uid="{00000000-0005-0000-0000-0000EA180000}"/>
    <cellStyle name="Comma 3 2 3 2 6 3 2" xfId="12082" xr:uid="{2C5B8FF4-6EAA-49E8-A277-664BAF78C71A}"/>
    <cellStyle name="Comma 3 2 3 2 6 4" xfId="6332" xr:uid="{00000000-0005-0000-0000-0000EB180000}"/>
    <cellStyle name="Comma 3 2 3 2 6 5" xfId="12080" xr:uid="{2E9C923C-5144-45AC-A8AD-992DD8CB2B4E}"/>
    <cellStyle name="Comma 3 2 3 2 7" xfId="6333" xr:uid="{00000000-0005-0000-0000-0000EC180000}"/>
    <cellStyle name="Comma 3 2 3 2 7 2" xfId="6334" xr:uid="{00000000-0005-0000-0000-0000ED180000}"/>
    <cellStyle name="Comma 3 2 3 2 7 2 2" xfId="12084" xr:uid="{EC06B8C8-0BA0-46C9-AE2D-82759C8D80EA}"/>
    <cellStyle name="Comma 3 2 3 2 7 3" xfId="6335" xr:uid="{00000000-0005-0000-0000-0000EE180000}"/>
    <cellStyle name="Comma 3 2 3 2 7 3 2" xfId="12085" xr:uid="{219DB5CD-0BC0-48ED-926D-252361B384DC}"/>
    <cellStyle name="Comma 3 2 3 2 7 4" xfId="6336" xr:uid="{00000000-0005-0000-0000-0000EF180000}"/>
    <cellStyle name="Comma 3 2 3 2 7 5" xfId="12083" xr:uid="{0F506B0F-CB1C-4E59-8EC1-874E195DC872}"/>
    <cellStyle name="Comma 3 2 3 2 8" xfId="6337" xr:uid="{00000000-0005-0000-0000-0000F0180000}"/>
    <cellStyle name="Comma 3 2 3 2 8 2" xfId="6338" xr:uid="{00000000-0005-0000-0000-0000F1180000}"/>
    <cellStyle name="Comma 3 2 3 2 8 2 2" xfId="12087" xr:uid="{8A85308D-3271-4B8F-82E5-1D42615FAD16}"/>
    <cellStyle name="Comma 3 2 3 2 8 3" xfId="6339" xr:uid="{00000000-0005-0000-0000-0000F2180000}"/>
    <cellStyle name="Comma 3 2 3 2 8 3 2" xfId="12088" xr:uid="{1DD6E891-F972-4F65-BBEE-489F245C572C}"/>
    <cellStyle name="Comma 3 2 3 2 8 4" xfId="6340" xr:uid="{00000000-0005-0000-0000-0000F3180000}"/>
    <cellStyle name="Comma 3 2 3 2 8 5" xfId="12086" xr:uid="{E6143092-B7AA-4129-9EE6-86E26553FD5F}"/>
    <cellStyle name="Comma 3 2 3 2 9" xfId="6341" xr:uid="{00000000-0005-0000-0000-0000F4180000}"/>
    <cellStyle name="Comma 3 2 3 2 9 2" xfId="6342" xr:uid="{00000000-0005-0000-0000-0000F5180000}"/>
    <cellStyle name="Comma 3 2 3 2 9 2 2" xfId="12090" xr:uid="{23F2D0BE-6954-42C2-864F-DAFFDDC53423}"/>
    <cellStyle name="Comma 3 2 3 2 9 3" xfId="6343" xr:uid="{00000000-0005-0000-0000-0000F6180000}"/>
    <cellStyle name="Comma 3 2 3 2 9 4" xfId="12089" xr:uid="{859C2F84-CDE0-4D5A-BB59-7683C2282A32}"/>
    <cellStyle name="Comma 3 2 3 3" xfId="6344" xr:uid="{00000000-0005-0000-0000-0000F7180000}"/>
    <cellStyle name="Comma 3 2 3 3 2" xfId="6345" xr:uid="{00000000-0005-0000-0000-0000F8180000}"/>
    <cellStyle name="Comma 3 2 3 3 2 2" xfId="12092" xr:uid="{953833FA-CE64-431C-9098-DDA350F18639}"/>
    <cellStyle name="Comma 3 2 3 3 3" xfId="6346" xr:uid="{00000000-0005-0000-0000-0000F9180000}"/>
    <cellStyle name="Comma 3 2 3 3 4" xfId="12091" xr:uid="{3D1B91D4-4C2C-4884-99C0-A141520A02CA}"/>
    <cellStyle name="Comma 3 2 3 4" xfId="6347" xr:uid="{00000000-0005-0000-0000-0000FA180000}"/>
    <cellStyle name="Comma 3 2 3 5" xfId="12064" xr:uid="{7BA5B6ED-3365-4E98-B97D-63267338F16E}"/>
    <cellStyle name="Comma 3 2 4" xfId="6348" xr:uid="{00000000-0005-0000-0000-0000FB180000}"/>
    <cellStyle name="Comma 3 2 4 10" xfId="6349" xr:uid="{00000000-0005-0000-0000-0000FC180000}"/>
    <cellStyle name="Comma 3 2 4 10 2" xfId="12094" xr:uid="{AA040F9C-D4CF-47BA-84DA-3F1867B704D5}"/>
    <cellStyle name="Comma 3 2 4 11" xfId="6350" xr:uid="{00000000-0005-0000-0000-0000FD180000}"/>
    <cellStyle name="Comma 3 2 4 11 2" xfId="12095" xr:uid="{42D3D2B9-C5C7-4938-A84C-7BE5E2DED720}"/>
    <cellStyle name="Comma 3 2 4 12" xfId="6351" xr:uid="{00000000-0005-0000-0000-0000FE180000}"/>
    <cellStyle name="Comma 3 2 4 13" xfId="12093" xr:uid="{869D0300-41E0-435B-AF05-6BC3ADEC0A60}"/>
    <cellStyle name="Comma 3 2 4 2" xfId="6352" xr:uid="{00000000-0005-0000-0000-0000FF180000}"/>
    <cellStyle name="Comma 3 2 4 2 2" xfId="6353" xr:uid="{00000000-0005-0000-0000-000000190000}"/>
    <cellStyle name="Comma 3 2 4 2 2 2" xfId="12097" xr:uid="{424FD424-F27A-48CF-BEE2-65283F50EBFD}"/>
    <cellStyle name="Comma 3 2 4 2 3" xfId="6354" xr:uid="{00000000-0005-0000-0000-000001190000}"/>
    <cellStyle name="Comma 3 2 4 2 3 2" xfId="12098" xr:uid="{E3F51C54-9725-4744-9F23-1522C115B73C}"/>
    <cellStyle name="Comma 3 2 4 2 4" xfId="6355" xr:uid="{00000000-0005-0000-0000-000002190000}"/>
    <cellStyle name="Comma 3 2 4 2 5" xfId="12096" xr:uid="{52ACD361-1CAD-40DC-B126-70D9CB60F14F}"/>
    <cellStyle name="Comma 3 2 4 3" xfId="6356" xr:uid="{00000000-0005-0000-0000-000003190000}"/>
    <cellStyle name="Comma 3 2 4 3 2" xfId="6357" xr:uid="{00000000-0005-0000-0000-000004190000}"/>
    <cellStyle name="Comma 3 2 4 3 2 2" xfId="12100" xr:uid="{DE6FF658-A199-44A0-87E0-4F07D26C1671}"/>
    <cellStyle name="Comma 3 2 4 3 3" xfId="6358" xr:uid="{00000000-0005-0000-0000-000005190000}"/>
    <cellStyle name="Comma 3 2 4 3 3 2" xfId="12101" xr:uid="{13473A18-5491-42B8-B534-2E9AEE63397D}"/>
    <cellStyle name="Comma 3 2 4 3 4" xfId="6359" xr:uid="{00000000-0005-0000-0000-000006190000}"/>
    <cellStyle name="Comma 3 2 4 3 5" xfId="12099" xr:uid="{F68DF832-44AD-4DF1-B687-9260093F0628}"/>
    <cellStyle name="Comma 3 2 4 4" xfId="6360" xr:uid="{00000000-0005-0000-0000-000007190000}"/>
    <cellStyle name="Comma 3 2 4 4 2" xfId="6361" xr:uid="{00000000-0005-0000-0000-000008190000}"/>
    <cellStyle name="Comma 3 2 4 4 2 2" xfId="12103" xr:uid="{13E10EA8-E109-40C3-9236-579C3F86860F}"/>
    <cellStyle name="Comma 3 2 4 4 3" xfId="6362" xr:uid="{00000000-0005-0000-0000-000009190000}"/>
    <cellStyle name="Comma 3 2 4 4 3 2" xfId="12104" xr:uid="{32C13CA1-19DD-4823-A493-7C8A9D4187A0}"/>
    <cellStyle name="Comma 3 2 4 4 4" xfId="6363" xr:uid="{00000000-0005-0000-0000-00000A190000}"/>
    <cellStyle name="Comma 3 2 4 4 5" xfId="12102" xr:uid="{714435EC-7B56-4A5B-BD7E-F330684A0BB8}"/>
    <cellStyle name="Comma 3 2 4 5" xfId="6364" xr:uid="{00000000-0005-0000-0000-00000B190000}"/>
    <cellStyle name="Comma 3 2 4 5 2" xfId="6365" xr:uid="{00000000-0005-0000-0000-00000C190000}"/>
    <cellStyle name="Comma 3 2 4 5 2 2" xfId="12106" xr:uid="{EB68D099-2E32-401F-97AE-9DBE5CB4AD9C}"/>
    <cellStyle name="Comma 3 2 4 5 3" xfId="6366" xr:uid="{00000000-0005-0000-0000-00000D190000}"/>
    <cellStyle name="Comma 3 2 4 5 3 2" xfId="12107" xr:uid="{530BDE94-44FB-4A2D-911B-2FDE203BFF48}"/>
    <cellStyle name="Comma 3 2 4 5 4" xfId="6367" xr:uid="{00000000-0005-0000-0000-00000E190000}"/>
    <cellStyle name="Comma 3 2 4 5 5" xfId="12105" xr:uid="{7D6D7249-7B8C-4AD2-B1BC-42E7389998F1}"/>
    <cellStyle name="Comma 3 2 4 6" xfId="6368" xr:uid="{00000000-0005-0000-0000-00000F190000}"/>
    <cellStyle name="Comma 3 2 4 6 2" xfId="6369" xr:uid="{00000000-0005-0000-0000-000010190000}"/>
    <cellStyle name="Comma 3 2 4 6 2 2" xfId="12109" xr:uid="{FE240685-309C-4CE7-9419-18F1AA3F08C3}"/>
    <cellStyle name="Comma 3 2 4 6 3" xfId="6370" xr:uid="{00000000-0005-0000-0000-000011190000}"/>
    <cellStyle name="Comma 3 2 4 6 3 2" xfId="12110" xr:uid="{78C4D970-1C95-48C9-B1DB-00A15DCBCDA0}"/>
    <cellStyle name="Comma 3 2 4 6 4" xfId="6371" xr:uid="{00000000-0005-0000-0000-000012190000}"/>
    <cellStyle name="Comma 3 2 4 6 5" xfId="12108" xr:uid="{9EDE6F03-E976-40D9-B1C3-38FB8AD92AFD}"/>
    <cellStyle name="Comma 3 2 4 7" xfId="6372" xr:uid="{00000000-0005-0000-0000-000013190000}"/>
    <cellStyle name="Comma 3 2 4 7 2" xfId="6373" xr:uid="{00000000-0005-0000-0000-000014190000}"/>
    <cellStyle name="Comma 3 2 4 7 2 2" xfId="12112" xr:uid="{CE346DE8-6AC0-4FA4-87BF-17629FD89ADB}"/>
    <cellStyle name="Comma 3 2 4 7 3" xfId="6374" xr:uid="{00000000-0005-0000-0000-000015190000}"/>
    <cellStyle name="Comma 3 2 4 7 3 2" xfId="12113" xr:uid="{C29C5DF0-D3D8-45FA-A760-5C0618CFFD74}"/>
    <cellStyle name="Comma 3 2 4 7 4" xfId="6375" xr:uid="{00000000-0005-0000-0000-000016190000}"/>
    <cellStyle name="Comma 3 2 4 7 5" xfId="12111" xr:uid="{D0E9492B-DB6D-4DD6-851A-E7A6B37D30CB}"/>
    <cellStyle name="Comma 3 2 4 8" xfId="6376" xr:uid="{00000000-0005-0000-0000-000017190000}"/>
    <cellStyle name="Comma 3 2 4 8 2" xfId="6377" xr:uid="{00000000-0005-0000-0000-000018190000}"/>
    <cellStyle name="Comma 3 2 4 8 2 2" xfId="12115" xr:uid="{DA1D4434-DDBA-46BF-99A5-CA05CD5816D9}"/>
    <cellStyle name="Comma 3 2 4 8 3" xfId="6378" xr:uid="{00000000-0005-0000-0000-000019190000}"/>
    <cellStyle name="Comma 3 2 4 8 3 2" xfId="12116" xr:uid="{102EE31B-2A36-4CCD-96D2-AC98E1982666}"/>
    <cellStyle name="Comma 3 2 4 8 4" xfId="6379" xr:uid="{00000000-0005-0000-0000-00001A190000}"/>
    <cellStyle name="Comma 3 2 4 8 5" xfId="12114" xr:uid="{EEC807A7-C251-4500-9245-4D17B61C5434}"/>
    <cellStyle name="Comma 3 2 4 9" xfId="6380" xr:uid="{00000000-0005-0000-0000-00001B190000}"/>
    <cellStyle name="Comma 3 2 4 9 2" xfId="6381" xr:uid="{00000000-0005-0000-0000-00001C190000}"/>
    <cellStyle name="Comma 3 2 4 9 2 2" xfId="12118" xr:uid="{03DEA9B7-614A-4E9A-A1C7-79DC7A9DBBCB}"/>
    <cellStyle name="Comma 3 2 4 9 3" xfId="6382" xr:uid="{00000000-0005-0000-0000-00001D190000}"/>
    <cellStyle name="Comma 3 2 4 9 4" xfId="12117" xr:uid="{ACB5135E-375B-4D7E-A83C-E59A365AF2FD}"/>
    <cellStyle name="Comma 3 2 5" xfId="6383" xr:uid="{00000000-0005-0000-0000-00001E190000}"/>
    <cellStyle name="Comma 3 2 5 2" xfId="6384" xr:uid="{00000000-0005-0000-0000-00001F190000}"/>
    <cellStyle name="Comma 3 2 5 2 2" xfId="12120" xr:uid="{CB6BF5B1-BE10-4602-B8FC-08BCDD84AECE}"/>
    <cellStyle name="Comma 3 2 5 3" xfId="6385" xr:uid="{00000000-0005-0000-0000-000020190000}"/>
    <cellStyle name="Comma 3 2 5 4" xfId="12119" xr:uid="{9C824E51-CA0A-47E6-B39E-98814E86D16B}"/>
    <cellStyle name="Comma 3 2 6" xfId="6386" xr:uid="{00000000-0005-0000-0000-000021190000}"/>
    <cellStyle name="Comma 3 2 7" xfId="12034" xr:uid="{29B6E82C-AF04-404D-BCF2-5B34603E91BD}"/>
    <cellStyle name="Comma 3 20" xfId="6387" xr:uid="{00000000-0005-0000-0000-000022190000}"/>
    <cellStyle name="Comma 3 20 2" xfId="6388" xr:uid="{00000000-0005-0000-0000-000023190000}"/>
    <cellStyle name="Comma 3 20 2 2" xfId="12122" xr:uid="{EB7E6D06-8127-42DC-B4B9-094EE6485CE9}"/>
    <cellStyle name="Comma 3 20 3" xfId="6389" xr:uid="{00000000-0005-0000-0000-000024190000}"/>
    <cellStyle name="Comma 3 20 4" xfId="12121" xr:uid="{F8934229-F6F8-4702-B805-B94E9C6872C6}"/>
    <cellStyle name="Comma 3 21" xfId="6390" xr:uid="{00000000-0005-0000-0000-000025190000}"/>
    <cellStyle name="Comma 3 21 2" xfId="12123" xr:uid="{F816A2F7-BA8E-4F6B-9709-040705801412}"/>
    <cellStyle name="Comma 3 22" xfId="6391" xr:uid="{00000000-0005-0000-0000-000026190000}"/>
    <cellStyle name="Comma 3 22 2" xfId="12124" xr:uid="{F5B099CE-2BE3-492D-8D1C-94F3E13E9A0F}"/>
    <cellStyle name="Comma 3 23" xfId="6392" xr:uid="{00000000-0005-0000-0000-000027190000}"/>
    <cellStyle name="Comma 3 24" xfId="11954" xr:uid="{917326DB-9314-44CA-9E32-7E7F0775C18A}"/>
    <cellStyle name="Comma 3 3" xfId="6393" xr:uid="{00000000-0005-0000-0000-000028190000}"/>
    <cellStyle name="Comma 3 3 2" xfId="6394" xr:uid="{00000000-0005-0000-0000-000029190000}"/>
    <cellStyle name="Comma 3 3 2 10" xfId="6395" xr:uid="{00000000-0005-0000-0000-00002A190000}"/>
    <cellStyle name="Comma 3 3 2 10 2" xfId="12127" xr:uid="{FA9332F4-2E4B-42F9-9094-66044BD3E4EB}"/>
    <cellStyle name="Comma 3 3 2 11" xfId="6396" xr:uid="{00000000-0005-0000-0000-00002B190000}"/>
    <cellStyle name="Comma 3 3 2 11 2" xfId="12128" xr:uid="{DC67F5A1-11C7-43C5-B126-E40154A0AC55}"/>
    <cellStyle name="Comma 3 3 2 12" xfId="6397" xr:uid="{00000000-0005-0000-0000-00002C190000}"/>
    <cellStyle name="Comma 3 3 2 13" xfId="12126" xr:uid="{D6C91693-84D3-4821-A632-8FE3509E9601}"/>
    <cellStyle name="Comma 3 3 2 2" xfId="6398" xr:uid="{00000000-0005-0000-0000-00002D190000}"/>
    <cellStyle name="Comma 3 3 2 2 2" xfId="6399" xr:uid="{00000000-0005-0000-0000-00002E190000}"/>
    <cellStyle name="Comma 3 3 2 2 2 2" xfId="12130" xr:uid="{9F2F2F7D-AE1F-4462-8DCC-DE15C9301C39}"/>
    <cellStyle name="Comma 3 3 2 2 3" xfId="6400" xr:uid="{00000000-0005-0000-0000-00002F190000}"/>
    <cellStyle name="Comma 3 3 2 2 3 2" xfId="12131" xr:uid="{9FA735BC-0242-42F4-B316-12827A972720}"/>
    <cellStyle name="Comma 3 3 2 2 4" xfId="6401" xr:uid="{00000000-0005-0000-0000-000030190000}"/>
    <cellStyle name="Comma 3 3 2 2 5" xfId="12129" xr:uid="{EB540C04-3296-448C-9561-A969AD135F52}"/>
    <cellStyle name="Comma 3 3 2 3" xfId="6402" xr:uid="{00000000-0005-0000-0000-000031190000}"/>
    <cellStyle name="Comma 3 3 2 3 2" xfId="6403" xr:uid="{00000000-0005-0000-0000-000032190000}"/>
    <cellStyle name="Comma 3 3 2 3 2 2" xfId="12133" xr:uid="{470DFF29-F753-44D9-A99E-471C58936F33}"/>
    <cellStyle name="Comma 3 3 2 3 3" xfId="6404" xr:uid="{00000000-0005-0000-0000-000033190000}"/>
    <cellStyle name="Comma 3 3 2 3 3 2" xfId="12134" xr:uid="{243A6CC4-7D98-4C44-8091-2A805450215F}"/>
    <cellStyle name="Comma 3 3 2 3 4" xfId="6405" xr:uid="{00000000-0005-0000-0000-000034190000}"/>
    <cellStyle name="Comma 3 3 2 3 5" xfId="12132" xr:uid="{7F53E836-F442-4460-BAEE-E9357844FFBC}"/>
    <cellStyle name="Comma 3 3 2 4" xfId="6406" xr:uid="{00000000-0005-0000-0000-000035190000}"/>
    <cellStyle name="Comma 3 3 2 4 2" xfId="6407" xr:uid="{00000000-0005-0000-0000-000036190000}"/>
    <cellStyle name="Comma 3 3 2 4 2 2" xfId="12136" xr:uid="{B72205DD-182A-407E-8791-D102F20BDBBE}"/>
    <cellStyle name="Comma 3 3 2 4 3" xfId="6408" xr:uid="{00000000-0005-0000-0000-000037190000}"/>
    <cellStyle name="Comma 3 3 2 4 3 2" xfId="12137" xr:uid="{3D1D68D1-D0B6-4FD8-A8F1-F6B7DC5603A7}"/>
    <cellStyle name="Comma 3 3 2 4 4" xfId="6409" xr:uid="{00000000-0005-0000-0000-000038190000}"/>
    <cellStyle name="Comma 3 3 2 4 5" xfId="12135" xr:uid="{881F16EC-6EA8-4425-B339-5449C3B4332D}"/>
    <cellStyle name="Comma 3 3 2 5" xfId="6410" xr:uid="{00000000-0005-0000-0000-000039190000}"/>
    <cellStyle name="Comma 3 3 2 5 2" xfId="6411" xr:uid="{00000000-0005-0000-0000-00003A190000}"/>
    <cellStyle name="Comma 3 3 2 5 2 2" xfId="12139" xr:uid="{A12F25A9-C7D6-4354-9222-D49921FE8634}"/>
    <cellStyle name="Comma 3 3 2 5 3" xfId="6412" xr:uid="{00000000-0005-0000-0000-00003B190000}"/>
    <cellStyle name="Comma 3 3 2 5 3 2" xfId="12140" xr:uid="{496C2EF0-78F0-46F0-8FF8-46454549BC74}"/>
    <cellStyle name="Comma 3 3 2 5 4" xfId="6413" xr:uid="{00000000-0005-0000-0000-00003C190000}"/>
    <cellStyle name="Comma 3 3 2 5 5" xfId="12138" xr:uid="{F88C41B4-CB5C-4406-AD70-CAA3F8375E32}"/>
    <cellStyle name="Comma 3 3 2 6" xfId="6414" xr:uid="{00000000-0005-0000-0000-00003D190000}"/>
    <cellStyle name="Comma 3 3 2 6 2" xfId="6415" xr:uid="{00000000-0005-0000-0000-00003E190000}"/>
    <cellStyle name="Comma 3 3 2 6 2 2" xfId="12142" xr:uid="{48803C50-1B02-4E23-B291-5B710ACDCE74}"/>
    <cellStyle name="Comma 3 3 2 6 3" xfId="6416" xr:uid="{00000000-0005-0000-0000-00003F190000}"/>
    <cellStyle name="Comma 3 3 2 6 3 2" xfId="12143" xr:uid="{D9FF898A-E459-4296-A8DE-C2061FFD797A}"/>
    <cellStyle name="Comma 3 3 2 6 4" xfId="6417" xr:uid="{00000000-0005-0000-0000-000040190000}"/>
    <cellStyle name="Comma 3 3 2 6 5" xfId="12141" xr:uid="{34CBA3A3-7C41-4844-B152-109929C082F5}"/>
    <cellStyle name="Comma 3 3 2 7" xfId="6418" xr:uid="{00000000-0005-0000-0000-000041190000}"/>
    <cellStyle name="Comma 3 3 2 7 2" xfId="6419" xr:uid="{00000000-0005-0000-0000-000042190000}"/>
    <cellStyle name="Comma 3 3 2 7 2 2" xfId="12145" xr:uid="{C5EC6527-FB4D-461C-8777-883F14C25378}"/>
    <cellStyle name="Comma 3 3 2 7 3" xfId="6420" xr:uid="{00000000-0005-0000-0000-000043190000}"/>
    <cellStyle name="Comma 3 3 2 7 3 2" xfId="12146" xr:uid="{0CF2345F-C4CB-42F1-8B4A-D191EC4CF0E7}"/>
    <cellStyle name="Comma 3 3 2 7 4" xfId="6421" xr:uid="{00000000-0005-0000-0000-000044190000}"/>
    <cellStyle name="Comma 3 3 2 7 5" xfId="12144" xr:uid="{B0D91C4B-53D2-4BFA-9FD5-5506349D9268}"/>
    <cellStyle name="Comma 3 3 2 8" xfId="6422" xr:uid="{00000000-0005-0000-0000-000045190000}"/>
    <cellStyle name="Comma 3 3 2 8 2" xfId="6423" xr:uid="{00000000-0005-0000-0000-000046190000}"/>
    <cellStyle name="Comma 3 3 2 8 2 2" xfId="12148" xr:uid="{42299875-F2D6-4D6D-B411-D9D0D5A851D8}"/>
    <cellStyle name="Comma 3 3 2 8 3" xfId="6424" xr:uid="{00000000-0005-0000-0000-000047190000}"/>
    <cellStyle name="Comma 3 3 2 8 3 2" xfId="12149" xr:uid="{E0DEA628-81C3-4008-8184-33F4B0765933}"/>
    <cellStyle name="Comma 3 3 2 8 4" xfId="6425" xr:uid="{00000000-0005-0000-0000-000048190000}"/>
    <cellStyle name="Comma 3 3 2 8 5" xfId="12147" xr:uid="{2BCAC922-0CF7-407E-80BE-6D3F8C2321EC}"/>
    <cellStyle name="Comma 3 3 2 9" xfId="6426" xr:uid="{00000000-0005-0000-0000-000049190000}"/>
    <cellStyle name="Comma 3 3 2 9 2" xfId="6427" xr:uid="{00000000-0005-0000-0000-00004A190000}"/>
    <cellStyle name="Comma 3 3 2 9 2 2" xfId="12151" xr:uid="{CF1FB5A4-DF90-45B8-975A-A06264DB7923}"/>
    <cellStyle name="Comma 3 3 2 9 3" xfId="6428" xr:uid="{00000000-0005-0000-0000-00004B190000}"/>
    <cellStyle name="Comma 3 3 2 9 4" xfId="12150" xr:uid="{8CB1ADCF-2C0E-443E-A4CE-0E0EE22C9713}"/>
    <cellStyle name="Comma 3 3 3" xfId="6429" xr:uid="{00000000-0005-0000-0000-00004C190000}"/>
    <cellStyle name="Comma 3 3 3 2" xfId="6430" xr:uid="{00000000-0005-0000-0000-00004D190000}"/>
    <cellStyle name="Comma 3 3 3 2 2" xfId="12153" xr:uid="{8CEEE074-CA3C-4322-9C1B-628AA0CD9017}"/>
    <cellStyle name="Comma 3 3 3 3" xfId="6431" xr:uid="{00000000-0005-0000-0000-00004E190000}"/>
    <cellStyle name="Comma 3 3 3 4" xfId="12152" xr:uid="{0405701C-4067-4E62-A0A4-EAD9EAF0BBAE}"/>
    <cellStyle name="Comma 3 3 4" xfId="6432" xr:uid="{00000000-0005-0000-0000-00004F190000}"/>
    <cellStyle name="Comma 3 3 5" xfId="12125" xr:uid="{161EB125-D8DC-46AD-8445-75B7BF9A86DF}"/>
    <cellStyle name="Comma 3 4" xfId="6433" xr:uid="{00000000-0005-0000-0000-000050190000}"/>
    <cellStyle name="Comma 3 4 2" xfId="6434" xr:uid="{00000000-0005-0000-0000-000051190000}"/>
    <cellStyle name="Comma 3 4 2 10" xfId="6435" xr:uid="{00000000-0005-0000-0000-000052190000}"/>
    <cellStyle name="Comma 3 4 2 10 2" xfId="12156" xr:uid="{444895BE-B0C4-42DD-AC43-D19FB330285B}"/>
    <cellStyle name="Comma 3 4 2 11" xfId="6436" xr:uid="{00000000-0005-0000-0000-000053190000}"/>
    <cellStyle name="Comma 3 4 2 11 2" xfId="12157" xr:uid="{40B2ECC6-6EFA-48E1-A5E4-DD1572523585}"/>
    <cellStyle name="Comma 3 4 2 12" xfId="6437" xr:uid="{00000000-0005-0000-0000-000054190000}"/>
    <cellStyle name="Comma 3 4 2 13" xfId="12155" xr:uid="{BDFB5646-8E48-44D1-B9D5-25DE616A82F9}"/>
    <cellStyle name="Comma 3 4 2 2" xfId="6438" xr:uid="{00000000-0005-0000-0000-000055190000}"/>
    <cellStyle name="Comma 3 4 2 2 2" xfId="6439" xr:uid="{00000000-0005-0000-0000-000056190000}"/>
    <cellStyle name="Comma 3 4 2 2 2 2" xfId="12159" xr:uid="{E7E7DD48-7876-4AD5-A6B4-0A835466E03D}"/>
    <cellStyle name="Comma 3 4 2 2 3" xfId="6440" xr:uid="{00000000-0005-0000-0000-000057190000}"/>
    <cellStyle name="Comma 3 4 2 2 3 2" xfId="12160" xr:uid="{40AADF0A-6615-4208-BCB3-330B57A0FEE1}"/>
    <cellStyle name="Comma 3 4 2 2 4" xfId="6441" xr:uid="{00000000-0005-0000-0000-000058190000}"/>
    <cellStyle name="Comma 3 4 2 2 5" xfId="12158" xr:uid="{9BF08D6B-CD59-43A0-86C1-3ACAF3DF0B48}"/>
    <cellStyle name="Comma 3 4 2 3" xfId="6442" xr:uid="{00000000-0005-0000-0000-000059190000}"/>
    <cellStyle name="Comma 3 4 2 3 2" xfId="6443" xr:uid="{00000000-0005-0000-0000-00005A190000}"/>
    <cellStyle name="Comma 3 4 2 3 2 2" xfId="12162" xr:uid="{113E0961-2F33-4CCC-8055-DCB5E175B0ED}"/>
    <cellStyle name="Comma 3 4 2 3 3" xfId="6444" xr:uid="{00000000-0005-0000-0000-00005B190000}"/>
    <cellStyle name="Comma 3 4 2 3 3 2" xfId="12163" xr:uid="{A2C9B555-860A-4C40-8E9F-6040AE0A45DB}"/>
    <cellStyle name="Comma 3 4 2 3 4" xfId="6445" xr:uid="{00000000-0005-0000-0000-00005C190000}"/>
    <cellStyle name="Comma 3 4 2 3 5" xfId="12161" xr:uid="{231F5118-B3FC-4D91-9516-92F9C97030D3}"/>
    <cellStyle name="Comma 3 4 2 4" xfId="6446" xr:uid="{00000000-0005-0000-0000-00005D190000}"/>
    <cellStyle name="Comma 3 4 2 4 2" xfId="6447" xr:uid="{00000000-0005-0000-0000-00005E190000}"/>
    <cellStyle name="Comma 3 4 2 4 2 2" xfId="12165" xr:uid="{FA2D80B3-18FF-45BE-97E6-5071488E6E63}"/>
    <cellStyle name="Comma 3 4 2 4 3" xfId="6448" xr:uid="{00000000-0005-0000-0000-00005F190000}"/>
    <cellStyle name="Comma 3 4 2 4 3 2" xfId="12166" xr:uid="{ABC43288-F7ED-41A6-9262-69BC853B1A84}"/>
    <cellStyle name="Comma 3 4 2 4 4" xfId="6449" xr:uid="{00000000-0005-0000-0000-000060190000}"/>
    <cellStyle name="Comma 3 4 2 4 5" xfId="12164" xr:uid="{6B20AA19-FB17-4E01-998A-D10D8676860C}"/>
    <cellStyle name="Comma 3 4 2 5" xfId="6450" xr:uid="{00000000-0005-0000-0000-000061190000}"/>
    <cellStyle name="Comma 3 4 2 5 2" xfId="6451" xr:uid="{00000000-0005-0000-0000-000062190000}"/>
    <cellStyle name="Comma 3 4 2 5 2 2" xfId="12168" xr:uid="{FE5A2E20-53CE-4923-A2E0-2062D06B35EE}"/>
    <cellStyle name="Comma 3 4 2 5 3" xfId="6452" xr:uid="{00000000-0005-0000-0000-000063190000}"/>
    <cellStyle name="Comma 3 4 2 5 3 2" xfId="12169" xr:uid="{00BF6F92-DCB0-4029-AC3A-B7B4EF72917A}"/>
    <cellStyle name="Comma 3 4 2 5 4" xfId="6453" xr:uid="{00000000-0005-0000-0000-000064190000}"/>
    <cellStyle name="Comma 3 4 2 5 5" xfId="12167" xr:uid="{2DE0073D-C7AD-4B47-8F69-27BDAB2C280B}"/>
    <cellStyle name="Comma 3 4 2 6" xfId="6454" xr:uid="{00000000-0005-0000-0000-000065190000}"/>
    <cellStyle name="Comma 3 4 2 6 2" xfId="6455" xr:uid="{00000000-0005-0000-0000-000066190000}"/>
    <cellStyle name="Comma 3 4 2 6 2 2" xfId="12171" xr:uid="{6C199DAF-015C-4DC3-AA66-B12586CD3D14}"/>
    <cellStyle name="Comma 3 4 2 6 3" xfId="6456" xr:uid="{00000000-0005-0000-0000-000067190000}"/>
    <cellStyle name="Comma 3 4 2 6 3 2" xfId="12172" xr:uid="{882903E0-3BA0-4990-871E-61F635024C98}"/>
    <cellStyle name="Comma 3 4 2 6 4" xfId="6457" xr:uid="{00000000-0005-0000-0000-000068190000}"/>
    <cellStyle name="Comma 3 4 2 6 5" xfId="12170" xr:uid="{FECAEB93-43E6-4511-A55E-753E1AEFDD85}"/>
    <cellStyle name="Comma 3 4 2 7" xfId="6458" xr:uid="{00000000-0005-0000-0000-000069190000}"/>
    <cellStyle name="Comma 3 4 2 7 2" xfId="6459" xr:uid="{00000000-0005-0000-0000-00006A190000}"/>
    <cellStyle name="Comma 3 4 2 7 2 2" xfId="12174" xr:uid="{9D7CEB2B-B34F-4FF3-B8F0-250329556AAC}"/>
    <cellStyle name="Comma 3 4 2 7 3" xfId="6460" xr:uid="{00000000-0005-0000-0000-00006B190000}"/>
    <cellStyle name="Comma 3 4 2 7 3 2" xfId="12175" xr:uid="{55BB2BCD-8510-40A4-8685-49A65B9D6BE7}"/>
    <cellStyle name="Comma 3 4 2 7 4" xfId="6461" xr:uid="{00000000-0005-0000-0000-00006C190000}"/>
    <cellStyle name="Comma 3 4 2 7 5" xfId="12173" xr:uid="{1AE8BB44-7E46-4A1F-A153-33F7549D4EED}"/>
    <cellStyle name="Comma 3 4 2 8" xfId="6462" xr:uid="{00000000-0005-0000-0000-00006D190000}"/>
    <cellStyle name="Comma 3 4 2 8 2" xfId="6463" xr:uid="{00000000-0005-0000-0000-00006E190000}"/>
    <cellStyle name="Comma 3 4 2 8 2 2" xfId="12177" xr:uid="{D617521B-669F-4909-8F5E-85EB6F1BD13A}"/>
    <cellStyle name="Comma 3 4 2 8 3" xfId="6464" xr:uid="{00000000-0005-0000-0000-00006F190000}"/>
    <cellStyle name="Comma 3 4 2 8 3 2" xfId="12178" xr:uid="{DDE046A8-BC24-420F-ABE8-77DB8B2EF1BB}"/>
    <cellStyle name="Comma 3 4 2 8 4" xfId="6465" xr:uid="{00000000-0005-0000-0000-000070190000}"/>
    <cellStyle name="Comma 3 4 2 8 5" xfId="12176" xr:uid="{F0EACE76-BE4A-4B00-9123-040213A64D42}"/>
    <cellStyle name="Comma 3 4 2 9" xfId="6466" xr:uid="{00000000-0005-0000-0000-000071190000}"/>
    <cellStyle name="Comma 3 4 2 9 2" xfId="6467" xr:uid="{00000000-0005-0000-0000-000072190000}"/>
    <cellStyle name="Comma 3 4 2 9 2 2" xfId="12180" xr:uid="{82E7135A-4B27-4286-9FF9-4904DA6942B7}"/>
    <cellStyle name="Comma 3 4 2 9 3" xfId="6468" xr:uid="{00000000-0005-0000-0000-000073190000}"/>
    <cellStyle name="Comma 3 4 2 9 4" xfId="12179" xr:uid="{0731425F-F762-41B2-B584-901D9804C078}"/>
    <cellStyle name="Comma 3 4 3" xfId="6469" xr:uid="{00000000-0005-0000-0000-000074190000}"/>
    <cellStyle name="Comma 3 4 3 2" xfId="6470" xr:uid="{00000000-0005-0000-0000-000075190000}"/>
    <cellStyle name="Comma 3 4 3 2 2" xfId="12182" xr:uid="{0F443BBC-2690-41E9-BAF1-C0F34FFAF19F}"/>
    <cellStyle name="Comma 3 4 3 3" xfId="6471" xr:uid="{00000000-0005-0000-0000-000076190000}"/>
    <cellStyle name="Comma 3 4 3 4" xfId="12181" xr:uid="{45E65B7E-B026-45F9-A9AD-3708DAD4B37D}"/>
    <cellStyle name="Comma 3 4 4" xfId="6472" xr:uid="{00000000-0005-0000-0000-000077190000}"/>
    <cellStyle name="Comma 3 4 5" xfId="12154" xr:uid="{B35CD64C-BA8D-4D49-BB39-F0881FB72297}"/>
    <cellStyle name="Comma 3 5" xfId="6473" xr:uid="{00000000-0005-0000-0000-000078190000}"/>
    <cellStyle name="Comma 3 5 2" xfId="6474" xr:uid="{00000000-0005-0000-0000-000079190000}"/>
    <cellStyle name="Comma 3 5 2 10" xfId="6475" xr:uid="{00000000-0005-0000-0000-00007A190000}"/>
    <cellStyle name="Comma 3 5 2 10 2" xfId="12185" xr:uid="{F4DBB8E9-AB49-4167-AA16-BFCFD2876E0B}"/>
    <cellStyle name="Comma 3 5 2 11" xfId="6476" xr:uid="{00000000-0005-0000-0000-00007B190000}"/>
    <cellStyle name="Comma 3 5 2 11 2" xfId="12186" xr:uid="{A0BD0A23-9378-490B-B942-6941621EB8CA}"/>
    <cellStyle name="Comma 3 5 2 12" xfId="6477" xr:uid="{00000000-0005-0000-0000-00007C190000}"/>
    <cellStyle name="Comma 3 5 2 13" xfId="12184" xr:uid="{8561CFE0-7994-4789-A266-7435F2791C71}"/>
    <cellStyle name="Comma 3 5 2 2" xfId="6478" xr:uid="{00000000-0005-0000-0000-00007D190000}"/>
    <cellStyle name="Comma 3 5 2 2 2" xfId="6479" xr:uid="{00000000-0005-0000-0000-00007E190000}"/>
    <cellStyle name="Comma 3 5 2 2 2 2" xfId="12188" xr:uid="{4A76E034-CF3A-4FF7-BF72-52CFA95412DB}"/>
    <cellStyle name="Comma 3 5 2 2 3" xfId="6480" xr:uid="{00000000-0005-0000-0000-00007F190000}"/>
    <cellStyle name="Comma 3 5 2 2 3 2" xfId="12189" xr:uid="{1CCF3B35-74B4-4B6B-BB83-3241CE06C3AE}"/>
    <cellStyle name="Comma 3 5 2 2 4" xfId="6481" xr:uid="{00000000-0005-0000-0000-000080190000}"/>
    <cellStyle name="Comma 3 5 2 2 5" xfId="12187" xr:uid="{22136AC7-15C5-405B-9576-A1D2E82E8107}"/>
    <cellStyle name="Comma 3 5 2 3" xfId="6482" xr:uid="{00000000-0005-0000-0000-000081190000}"/>
    <cellStyle name="Comma 3 5 2 3 2" xfId="6483" xr:uid="{00000000-0005-0000-0000-000082190000}"/>
    <cellStyle name="Comma 3 5 2 3 2 2" xfId="12191" xr:uid="{99CC75D1-6857-47C7-B91B-E165AB1411E5}"/>
    <cellStyle name="Comma 3 5 2 3 3" xfId="6484" xr:uid="{00000000-0005-0000-0000-000083190000}"/>
    <cellStyle name="Comma 3 5 2 3 3 2" xfId="12192" xr:uid="{FAB1564A-1BE4-4AA1-9E8E-0C50FE679435}"/>
    <cellStyle name="Comma 3 5 2 3 4" xfId="6485" xr:uid="{00000000-0005-0000-0000-000084190000}"/>
    <cellStyle name="Comma 3 5 2 3 5" xfId="12190" xr:uid="{736F9295-92F4-4455-B7B2-1D4453B63704}"/>
    <cellStyle name="Comma 3 5 2 4" xfId="6486" xr:uid="{00000000-0005-0000-0000-000085190000}"/>
    <cellStyle name="Comma 3 5 2 4 2" xfId="6487" xr:uid="{00000000-0005-0000-0000-000086190000}"/>
    <cellStyle name="Comma 3 5 2 4 2 2" xfId="12194" xr:uid="{E9B7BA9F-70B3-4809-9715-5D2FFAFE4FF8}"/>
    <cellStyle name="Comma 3 5 2 4 3" xfId="6488" xr:uid="{00000000-0005-0000-0000-000087190000}"/>
    <cellStyle name="Comma 3 5 2 4 3 2" xfId="12195" xr:uid="{0D922B8D-1F5D-4142-9C31-ECC4442C12A6}"/>
    <cellStyle name="Comma 3 5 2 4 4" xfId="6489" xr:uid="{00000000-0005-0000-0000-000088190000}"/>
    <cellStyle name="Comma 3 5 2 4 5" xfId="12193" xr:uid="{704DCBE3-3A77-44B7-94DE-B46C14ACB1B6}"/>
    <cellStyle name="Comma 3 5 2 5" xfId="6490" xr:uid="{00000000-0005-0000-0000-000089190000}"/>
    <cellStyle name="Comma 3 5 2 5 2" xfId="6491" xr:uid="{00000000-0005-0000-0000-00008A190000}"/>
    <cellStyle name="Comma 3 5 2 5 2 2" xfId="12197" xr:uid="{99AB0F09-792E-4350-B5DA-59A439768EDF}"/>
    <cellStyle name="Comma 3 5 2 5 3" xfId="6492" xr:uid="{00000000-0005-0000-0000-00008B190000}"/>
    <cellStyle name="Comma 3 5 2 5 3 2" xfId="12198" xr:uid="{E5DBBF0E-841F-4D8E-95B7-C463ECB4C9AF}"/>
    <cellStyle name="Comma 3 5 2 5 4" xfId="6493" xr:uid="{00000000-0005-0000-0000-00008C190000}"/>
    <cellStyle name="Comma 3 5 2 5 5" xfId="12196" xr:uid="{8F569898-38F4-4336-9A22-F963F2FBC8DD}"/>
    <cellStyle name="Comma 3 5 2 6" xfId="6494" xr:uid="{00000000-0005-0000-0000-00008D190000}"/>
    <cellStyle name="Comma 3 5 2 6 2" xfId="6495" xr:uid="{00000000-0005-0000-0000-00008E190000}"/>
    <cellStyle name="Comma 3 5 2 6 2 2" xfId="12200" xr:uid="{E250A989-86FF-4F93-AF5F-C1F40C15E811}"/>
    <cellStyle name="Comma 3 5 2 6 3" xfId="6496" xr:uid="{00000000-0005-0000-0000-00008F190000}"/>
    <cellStyle name="Comma 3 5 2 6 3 2" xfId="12201" xr:uid="{E7720948-8238-4024-8187-F8A38A235BE3}"/>
    <cellStyle name="Comma 3 5 2 6 4" xfId="6497" xr:uid="{00000000-0005-0000-0000-000090190000}"/>
    <cellStyle name="Comma 3 5 2 6 5" xfId="12199" xr:uid="{9A5A590D-83AD-4EA6-91FC-D91293868D8A}"/>
    <cellStyle name="Comma 3 5 2 7" xfId="6498" xr:uid="{00000000-0005-0000-0000-000091190000}"/>
    <cellStyle name="Comma 3 5 2 7 2" xfId="6499" xr:uid="{00000000-0005-0000-0000-000092190000}"/>
    <cellStyle name="Comma 3 5 2 7 2 2" xfId="12203" xr:uid="{664A76BD-46E1-4BFA-ADFA-97F9264E6C70}"/>
    <cellStyle name="Comma 3 5 2 7 3" xfId="6500" xr:uid="{00000000-0005-0000-0000-000093190000}"/>
    <cellStyle name="Comma 3 5 2 7 3 2" xfId="12204" xr:uid="{A900A00A-855B-4EC0-AF24-AFCD0C3DB799}"/>
    <cellStyle name="Comma 3 5 2 7 4" xfId="6501" xr:uid="{00000000-0005-0000-0000-000094190000}"/>
    <cellStyle name="Comma 3 5 2 7 5" xfId="12202" xr:uid="{DA4A50CF-2F37-41EC-A25F-9E125A2DA7DB}"/>
    <cellStyle name="Comma 3 5 2 8" xfId="6502" xr:uid="{00000000-0005-0000-0000-000095190000}"/>
    <cellStyle name="Comma 3 5 2 8 2" xfId="6503" xr:uid="{00000000-0005-0000-0000-000096190000}"/>
    <cellStyle name="Comma 3 5 2 8 2 2" xfId="12206" xr:uid="{25ACB0AC-9995-4E95-B3BE-F5498DBB692A}"/>
    <cellStyle name="Comma 3 5 2 8 3" xfId="6504" xr:uid="{00000000-0005-0000-0000-000097190000}"/>
    <cellStyle name="Comma 3 5 2 8 3 2" xfId="12207" xr:uid="{1E14BAB4-DFFF-412D-AEC7-EF4E56A1506A}"/>
    <cellStyle name="Comma 3 5 2 8 4" xfId="6505" xr:uid="{00000000-0005-0000-0000-000098190000}"/>
    <cellStyle name="Comma 3 5 2 8 5" xfId="12205" xr:uid="{3BAA3D48-D816-46D4-B1FD-6725C6662511}"/>
    <cellStyle name="Comma 3 5 2 9" xfId="6506" xr:uid="{00000000-0005-0000-0000-000099190000}"/>
    <cellStyle name="Comma 3 5 2 9 2" xfId="6507" xr:uid="{00000000-0005-0000-0000-00009A190000}"/>
    <cellStyle name="Comma 3 5 2 9 2 2" xfId="12209" xr:uid="{A14F3C4B-81EC-486C-BC1A-2B9524F315AA}"/>
    <cellStyle name="Comma 3 5 2 9 3" xfId="6508" xr:uid="{00000000-0005-0000-0000-00009B190000}"/>
    <cellStyle name="Comma 3 5 2 9 4" xfId="12208" xr:uid="{29FD874C-9301-4EA2-9047-15BFDE968466}"/>
    <cellStyle name="Comma 3 5 3" xfId="6509" xr:uid="{00000000-0005-0000-0000-00009C190000}"/>
    <cellStyle name="Comma 3 5 3 2" xfId="6510" xr:uid="{00000000-0005-0000-0000-00009D190000}"/>
    <cellStyle name="Comma 3 5 3 2 2" xfId="12211" xr:uid="{AFE4AEE1-DA59-4C6E-90BD-E6CD87CA5440}"/>
    <cellStyle name="Comma 3 5 3 3" xfId="6511" xr:uid="{00000000-0005-0000-0000-00009E190000}"/>
    <cellStyle name="Comma 3 5 3 4" xfId="12210" xr:uid="{FB95F436-CB48-43DF-8F8D-6D4C00FE5CAE}"/>
    <cellStyle name="Comma 3 5 4" xfId="6512" xr:uid="{00000000-0005-0000-0000-00009F190000}"/>
    <cellStyle name="Comma 3 5 5" xfId="12183" xr:uid="{2BF48780-A78E-4F72-BA89-EA27A0E2202B}"/>
    <cellStyle name="Comma 3 6" xfId="6513" xr:uid="{00000000-0005-0000-0000-0000A0190000}"/>
    <cellStyle name="Comma 3 6 2" xfId="6514" xr:uid="{00000000-0005-0000-0000-0000A1190000}"/>
    <cellStyle name="Comma 3 6 2 10" xfId="6515" xr:uid="{00000000-0005-0000-0000-0000A2190000}"/>
    <cellStyle name="Comma 3 6 2 10 2" xfId="12214" xr:uid="{3EFB2D6B-1B81-46D3-9FF6-E6F724571A7F}"/>
    <cellStyle name="Comma 3 6 2 11" xfId="6516" xr:uid="{00000000-0005-0000-0000-0000A3190000}"/>
    <cellStyle name="Comma 3 6 2 11 2" xfId="12215" xr:uid="{A7A20606-92DC-49AB-A97E-478D89E877AA}"/>
    <cellStyle name="Comma 3 6 2 12" xfId="6517" xr:uid="{00000000-0005-0000-0000-0000A4190000}"/>
    <cellStyle name="Comma 3 6 2 13" xfId="12213" xr:uid="{CD1EA71A-2E3E-4917-9121-FF9DF9F29366}"/>
    <cellStyle name="Comma 3 6 2 2" xfId="6518" xr:uid="{00000000-0005-0000-0000-0000A5190000}"/>
    <cellStyle name="Comma 3 6 2 2 2" xfId="6519" xr:uid="{00000000-0005-0000-0000-0000A6190000}"/>
    <cellStyle name="Comma 3 6 2 2 2 2" xfId="12217" xr:uid="{79C3B4FD-1006-416E-B8A1-20D386280604}"/>
    <cellStyle name="Comma 3 6 2 2 3" xfId="6520" xr:uid="{00000000-0005-0000-0000-0000A7190000}"/>
    <cellStyle name="Comma 3 6 2 2 3 2" xfId="12218" xr:uid="{AE42F0FA-2E69-4D14-A429-93E1D5AF6A90}"/>
    <cellStyle name="Comma 3 6 2 2 4" xfId="6521" xr:uid="{00000000-0005-0000-0000-0000A8190000}"/>
    <cellStyle name="Comma 3 6 2 2 5" xfId="12216" xr:uid="{A02AFD3C-BC16-46E6-A7FC-F0D8FC50856E}"/>
    <cellStyle name="Comma 3 6 2 3" xfId="6522" xr:uid="{00000000-0005-0000-0000-0000A9190000}"/>
    <cellStyle name="Comma 3 6 2 3 2" xfId="6523" xr:uid="{00000000-0005-0000-0000-0000AA190000}"/>
    <cellStyle name="Comma 3 6 2 3 2 2" xfId="12220" xr:uid="{CD965F83-41FE-4E0C-B2C5-665E8001E7F5}"/>
    <cellStyle name="Comma 3 6 2 3 3" xfId="6524" xr:uid="{00000000-0005-0000-0000-0000AB190000}"/>
    <cellStyle name="Comma 3 6 2 3 3 2" xfId="12221" xr:uid="{7AA6195D-7390-4DC5-938C-2CEB157E3EE1}"/>
    <cellStyle name="Comma 3 6 2 3 4" xfId="6525" xr:uid="{00000000-0005-0000-0000-0000AC190000}"/>
    <cellStyle name="Comma 3 6 2 3 5" xfId="12219" xr:uid="{093A45C5-C31B-4C82-8ACE-A69789002B9A}"/>
    <cellStyle name="Comma 3 6 2 4" xfId="6526" xr:uid="{00000000-0005-0000-0000-0000AD190000}"/>
    <cellStyle name="Comma 3 6 2 4 2" xfId="6527" xr:uid="{00000000-0005-0000-0000-0000AE190000}"/>
    <cellStyle name="Comma 3 6 2 4 2 2" xfId="12223" xr:uid="{08123082-57A9-4641-865A-107567148D24}"/>
    <cellStyle name="Comma 3 6 2 4 3" xfId="6528" xr:uid="{00000000-0005-0000-0000-0000AF190000}"/>
    <cellStyle name="Comma 3 6 2 4 3 2" xfId="12224" xr:uid="{C851C3BD-C4E4-4DC1-BC13-76265AF4027F}"/>
    <cellStyle name="Comma 3 6 2 4 4" xfId="6529" xr:uid="{00000000-0005-0000-0000-0000B0190000}"/>
    <cellStyle name="Comma 3 6 2 4 5" xfId="12222" xr:uid="{9EB069BE-9318-47DD-B29B-BFD710208FD7}"/>
    <cellStyle name="Comma 3 6 2 5" xfId="6530" xr:uid="{00000000-0005-0000-0000-0000B1190000}"/>
    <cellStyle name="Comma 3 6 2 5 2" xfId="6531" xr:uid="{00000000-0005-0000-0000-0000B2190000}"/>
    <cellStyle name="Comma 3 6 2 5 2 2" xfId="12226" xr:uid="{D2059B5A-FA5C-4A31-9909-AE70C6CB15D8}"/>
    <cellStyle name="Comma 3 6 2 5 3" xfId="6532" xr:uid="{00000000-0005-0000-0000-0000B3190000}"/>
    <cellStyle name="Comma 3 6 2 5 3 2" xfId="12227" xr:uid="{F4E7D9D3-6209-4200-BE80-3713CE075C14}"/>
    <cellStyle name="Comma 3 6 2 5 4" xfId="6533" xr:uid="{00000000-0005-0000-0000-0000B4190000}"/>
    <cellStyle name="Comma 3 6 2 5 5" xfId="12225" xr:uid="{B169BCCE-43BC-428A-A907-FA08E7C2C69C}"/>
    <cellStyle name="Comma 3 6 2 6" xfId="6534" xr:uid="{00000000-0005-0000-0000-0000B5190000}"/>
    <cellStyle name="Comma 3 6 2 6 2" xfId="6535" xr:uid="{00000000-0005-0000-0000-0000B6190000}"/>
    <cellStyle name="Comma 3 6 2 6 2 2" xfId="12229" xr:uid="{4B723EC1-0D52-4910-85E6-99C779643A89}"/>
    <cellStyle name="Comma 3 6 2 6 3" xfId="6536" xr:uid="{00000000-0005-0000-0000-0000B7190000}"/>
    <cellStyle name="Comma 3 6 2 6 3 2" xfId="12230" xr:uid="{A1B0EEE4-030A-4477-9365-5E82B1909985}"/>
    <cellStyle name="Comma 3 6 2 6 4" xfId="6537" xr:uid="{00000000-0005-0000-0000-0000B8190000}"/>
    <cellStyle name="Comma 3 6 2 6 5" xfId="12228" xr:uid="{8FF36517-8748-4B47-AB58-93AD442479D2}"/>
    <cellStyle name="Comma 3 6 2 7" xfId="6538" xr:uid="{00000000-0005-0000-0000-0000B9190000}"/>
    <cellStyle name="Comma 3 6 2 7 2" xfId="6539" xr:uid="{00000000-0005-0000-0000-0000BA190000}"/>
    <cellStyle name="Comma 3 6 2 7 2 2" xfId="12232" xr:uid="{E751E309-F9D2-49FA-93B0-64D11B763F93}"/>
    <cellStyle name="Comma 3 6 2 7 3" xfId="6540" xr:uid="{00000000-0005-0000-0000-0000BB190000}"/>
    <cellStyle name="Comma 3 6 2 7 3 2" xfId="12233" xr:uid="{6E5AED0C-6E55-4AD2-81C8-076D932A21B6}"/>
    <cellStyle name="Comma 3 6 2 7 4" xfId="6541" xr:uid="{00000000-0005-0000-0000-0000BC190000}"/>
    <cellStyle name="Comma 3 6 2 7 5" xfId="12231" xr:uid="{FD513076-FAFC-495D-875F-197FE57B6093}"/>
    <cellStyle name="Comma 3 6 2 8" xfId="6542" xr:uid="{00000000-0005-0000-0000-0000BD190000}"/>
    <cellStyle name="Comma 3 6 2 8 2" xfId="6543" xr:uid="{00000000-0005-0000-0000-0000BE190000}"/>
    <cellStyle name="Comma 3 6 2 8 2 2" xfId="12235" xr:uid="{ADD3347A-B2E7-4C14-AD40-067534237FD0}"/>
    <cellStyle name="Comma 3 6 2 8 3" xfId="6544" xr:uid="{00000000-0005-0000-0000-0000BF190000}"/>
    <cellStyle name="Comma 3 6 2 8 3 2" xfId="12236" xr:uid="{125884BE-C85E-49F7-B833-4FAEC118C23A}"/>
    <cellStyle name="Comma 3 6 2 8 4" xfId="6545" xr:uid="{00000000-0005-0000-0000-0000C0190000}"/>
    <cellStyle name="Comma 3 6 2 8 5" xfId="12234" xr:uid="{3AFEAB23-176A-41F9-B505-EFD1C9CEA3B3}"/>
    <cellStyle name="Comma 3 6 2 9" xfId="6546" xr:uid="{00000000-0005-0000-0000-0000C1190000}"/>
    <cellStyle name="Comma 3 6 2 9 2" xfId="6547" xr:uid="{00000000-0005-0000-0000-0000C2190000}"/>
    <cellStyle name="Comma 3 6 2 9 2 2" xfId="12238" xr:uid="{7CDFC23F-1492-46DE-A9BF-E66A0BD0C290}"/>
    <cellStyle name="Comma 3 6 2 9 3" xfId="6548" xr:uid="{00000000-0005-0000-0000-0000C3190000}"/>
    <cellStyle name="Comma 3 6 2 9 4" xfId="12237" xr:uid="{B975D519-D159-4CD0-8129-D759EFFC7623}"/>
    <cellStyle name="Comma 3 6 3" xfId="6549" xr:uid="{00000000-0005-0000-0000-0000C4190000}"/>
    <cellStyle name="Comma 3 6 3 2" xfId="6550" xr:uid="{00000000-0005-0000-0000-0000C5190000}"/>
    <cellStyle name="Comma 3 6 3 2 2" xfId="12240" xr:uid="{7D13A13F-EE06-49A8-92FC-C3B39E95733A}"/>
    <cellStyle name="Comma 3 6 3 3" xfId="6551" xr:uid="{00000000-0005-0000-0000-0000C6190000}"/>
    <cellStyle name="Comma 3 6 3 4" xfId="12239" xr:uid="{CD5923AF-DF0F-4C1C-AB57-AF92021D28CA}"/>
    <cellStyle name="Comma 3 6 4" xfId="6552" xr:uid="{00000000-0005-0000-0000-0000C7190000}"/>
    <cellStyle name="Comma 3 6 5" xfId="12212" xr:uid="{ABC8151C-9152-4554-AA98-515779AAC3E5}"/>
    <cellStyle name="Comma 3 7" xfId="6553" xr:uid="{00000000-0005-0000-0000-0000C8190000}"/>
    <cellStyle name="Comma 3 7 2" xfId="6554" xr:uid="{00000000-0005-0000-0000-0000C9190000}"/>
    <cellStyle name="Comma 3 7 2 10" xfId="6555" xr:uid="{00000000-0005-0000-0000-0000CA190000}"/>
    <cellStyle name="Comma 3 7 2 10 2" xfId="12243" xr:uid="{432E33F9-607A-46F0-9193-BA290C9AC0CC}"/>
    <cellStyle name="Comma 3 7 2 11" xfId="6556" xr:uid="{00000000-0005-0000-0000-0000CB190000}"/>
    <cellStyle name="Comma 3 7 2 11 2" xfId="12244" xr:uid="{985FAB2F-5ED6-435E-94E8-B85D37829618}"/>
    <cellStyle name="Comma 3 7 2 12" xfId="6557" xr:uid="{00000000-0005-0000-0000-0000CC190000}"/>
    <cellStyle name="Comma 3 7 2 13" xfId="12242" xr:uid="{E46115D5-5A39-4551-9128-39D224F79DF7}"/>
    <cellStyle name="Comma 3 7 2 2" xfId="6558" xr:uid="{00000000-0005-0000-0000-0000CD190000}"/>
    <cellStyle name="Comma 3 7 2 2 2" xfId="6559" xr:uid="{00000000-0005-0000-0000-0000CE190000}"/>
    <cellStyle name="Comma 3 7 2 2 2 2" xfId="12246" xr:uid="{1B0377C4-2570-4CD9-969E-82A5B7BAD0FF}"/>
    <cellStyle name="Comma 3 7 2 2 3" xfId="6560" xr:uid="{00000000-0005-0000-0000-0000CF190000}"/>
    <cellStyle name="Comma 3 7 2 2 3 2" xfId="12247" xr:uid="{39023235-FC33-4C01-8140-BAB483049380}"/>
    <cellStyle name="Comma 3 7 2 2 4" xfId="6561" xr:uid="{00000000-0005-0000-0000-0000D0190000}"/>
    <cellStyle name="Comma 3 7 2 2 5" xfId="12245" xr:uid="{CBBE64C9-D356-4291-9204-EB879CE4DDC1}"/>
    <cellStyle name="Comma 3 7 2 3" xfId="6562" xr:uid="{00000000-0005-0000-0000-0000D1190000}"/>
    <cellStyle name="Comma 3 7 2 3 2" xfId="6563" xr:uid="{00000000-0005-0000-0000-0000D2190000}"/>
    <cellStyle name="Comma 3 7 2 3 2 2" xfId="12249" xr:uid="{D6BC9E43-9AF0-4C18-BD58-E3CDE4543D1D}"/>
    <cellStyle name="Comma 3 7 2 3 3" xfId="6564" xr:uid="{00000000-0005-0000-0000-0000D3190000}"/>
    <cellStyle name="Comma 3 7 2 3 3 2" xfId="12250" xr:uid="{60AB74A8-5DEC-4F5B-9197-641390A429A5}"/>
    <cellStyle name="Comma 3 7 2 3 4" xfId="6565" xr:uid="{00000000-0005-0000-0000-0000D4190000}"/>
    <cellStyle name="Comma 3 7 2 3 5" xfId="12248" xr:uid="{A9B9B3CC-DF25-4673-A4A8-40B165E9DB1D}"/>
    <cellStyle name="Comma 3 7 2 4" xfId="6566" xr:uid="{00000000-0005-0000-0000-0000D5190000}"/>
    <cellStyle name="Comma 3 7 2 4 2" xfId="6567" xr:uid="{00000000-0005-0000-0000-0000D6190000}"/>
    <cellStyle name="Comma 3 7 2 4 2 2" xfId="12252" xr:uid="{913C2C55-B039-46FB-A490-410D42B542D2}"/>
    <cellStyle name="Comma 3 7 2 4 3" xfId="6568" xr:uid="{00000000-0005-0000-0000-0000D7190000}"/>
    <cellStyle name="Comma 3 7 2 4 3 2" xfId="12253" xr:uid="{43799CB1-2662-4473-BCEE-247D34CE6F2A}"/>
    <cellStyle name="Comma 3 7 2 4 4" xfId="6569" xr:uid="{00000000-0005-0000-0000-0000D8190000}"/>
    <cellStyle name="Comma 3 7 2 4 5" xfId="12251" xr:uid="{302184FD-0815-4F6F-AF19-63404A106DF1}"/>
    <cellStyle name="Comma 3 7 2 5" xfId="6570" xr:uid="{00000000-0005-0000-0000-0000D9190000}"/>
    <cellStyle name="Comma 3 7 2 5 2" xfId="6571" xr:uid="{00000000-0005-0000-0000-0000DA190000}"/>
    <cellStyle name="Comma 3 7 2 5 2 2" xfId="12255" xr:uid="{3F5728F6-4006-4DED-A209-9B58678DC344}"/>
    <cellStyle name="Comma 3 7 2 5 3" xfId="6572" xr:uid="{00000000-0005-0000-0000-0000DB190000}"/>
    <cellStyle name="Comma 3 7 2 5 3 2" xfId="12256" xr:uid="{804F14DA-62DC-43F9-9C2C-94CFE7A21126}"/>
    <cellStyle name="Comma 3 7 2 5 4" xfId="6573" xr:uid="{00000000-0005-0000-0000-0000DC190000}"/>
    <cellStyle name="Comma 3 7 2 5 5" xfId="12254" xr:uid="{D801A0DC-00BA-4441-8CB5-FD0C5DFA1EBF}"/>
    <cellStyle name="Comma 3 7 2 6" xfId="6574" xr:uid="{00000000-0005-0000-0000-0000DD190000}"/>
    <cellStyle name="Comma 3 7 2 6 2" xfId="6575" xr:uid="{00000000-0005-0000-0000-0000DE190000}"/>
    <cellStyle name="Comma 3 7 2 6 2 2" xfId="12258" xr:uid="{641DD639-A204-47BE-8E47-620E24E55176}"/>
    <cellStyle name="Comma 3 7 2 6 3" xfId="6576" xr:uid="{00000000-0005-0000-0000-0000DF190000}"/>
    <cellStyle name="Comma 3 7 2 6 3 2" xfId="12259" xr:uid="{EC9475E3-4848-4692-BBC2-99F783319904}"/>
    <cellStyle name="Comma 3 7 2 6 4" xfId="6577" xr:uid="{00000000-0005-0000-0000-0000E0190000}"/>
    <cellStyle name="Comma 3 7 2 6 5" xfId="12257" xr:uid="{1D74A1DC-E440-477C-88E6-7AA9670D8D52}"/>
    <cellStyle name="Comma 3 7 2 7" xfId="6578" xr:uid="{00000000-0005-0000-0000-0000E1190000}"/>
    <cellStyle name="Comma 3 7 2 7 2" xfId="6579" xr:uid="{00000000-0005-0000-0000-0000E2190000}"/>
    <cellStyle name="Comma 3 7 2 7 2 2" xfId="12261" xr:uid="{8AC5697A-A38D-48F4-B26C-F10B7E02F5A0}"/>
    <cellStyle name="Comma 3 7 2 7 3" xfId="6580" xr:uid="{00000000-0005-0000-0000-0000E3190000}"/>
    <cellStyle name="Comma 3 7 2 7 3 2" xfId="12262" xr:uid="{F57C126E-DF89-4F81-B89A-E9927D834DED}"/>
    <cellStyle name="Comma 3 7 2 7 4" xfId="6581" xr:uid="{00000000-0005-0000-0000-0000E4190000}"/>
    <cellStyle name="Comma 3 7 2 7 5" xfId="12260" xr:uid="{FD16B081-11A1-4E61-9F82-DA55F96992D5}"/>
    <cellStyle name="Comma 3 7 2 8" xfId="6582" xr:uid="{00000000-0005-0000-0000-0000E5190000}"/>
    <cellStyle name="Comma 3 7 2 8 2" xfId="6583" xr:uid="{00000000-0005-0000-0000-0000E6190000}"/>
    <cellStyle name="Comma 3 7 2 8 2 2" xfId="12264" xr:uid="{E45EC8D9-A600-431A-9FF4-A485E2A3ED9F}"/>
    <cellStyle name="Comma 3 7 2 8 3" xfId="6584" xr:uid="{00000000-0005-0000-0000-0000E7190000}"/>
    <cellStyle name="Comma 3 7 2 8 3 2" xfId="12265" xr:uid="{B0A71C72-DDB7-474A-A297-EFDB6AC5EBAF}"/>
    <cellStyle name="Comma 3 7 2 8 4" xfId="6585" xr:uid="{00000000-0005-0000-0000-0000E8190000}"/>
    <cellStyle name="Comma 3 7 2 8 5" xfId="12263" xr:uid="{BB414D6E-E158-43C7-8DFB-C697716D6122}"/>
    <cellStyle name="Comma 3 7 2 9" xfId="6586" xr:uid="{00000000-0005-0000-0000-0000E9190000}"/>
    <cellStyle name="Comma 3 7 2 9 2" xfId="6587" xr:uid="{00000000-0005-0000-0000-0000EA190000}"/>
    <cellStyle name="Comma 3 7 2 9 2 2" xfId="12267" xr:uid="{0AC4DE12-A014-4690-AF8C-39BAC5733679}"/>
    <cellStyle name="Comma 3 7 2 9 3" xfId="6588" xr:uid="{00000000-0005-0000-0000-0000EB190000}"/>
    <cellStyle name="Comma 3 7 2 9 4" xfId="12266" xr:uid="{D3F85013-5D60-4A05-BC1C-CAC987070CFD}"/>
    <cellStyle name="Comma 3 7 3" xfId="6589" xr:uid="{00000000-0005-0000-0000-0000EC190000}"/>
    <cellStyle name="Comma 3 7 3 2" xfId="6590" xr:uid="{00000000-0005-0000-0000-0000ED190000}"/>
    <cellStyle name="Comma 3 7 3 2 2" xfId="12269" xr:uid="{9147B122-BF4E-4C06-9E64-9BE6A3743770}"/>
    <cellStyle name="Comma 3 7 3 3" xfId="6591" xr:uid="{00000000-0005-0000-0000-0000EE190000}"/>
    <cellStyle name="Comma 3 7 3 4" xfId="12268" xr:uid="{186AA0DE-D2A8-4423-83A8-C1FA39EB9A93}"/>
    <cellStyle name="Comma 3 7 4" xfId="6592" xr:uid="{00000000-0005-0000-0000-0000EF190000}"/>
    <cellStyle name="Comma 3 7 5" xfId="12241" xr:uid="{90E4F488-C701-42A2-9AE7-D56B52FF7F6B}"/>
    <cellStyle name="Comma 3 8" xfId="6593" xr:uid="{00000000-0005-0000-0000-0000F0190000}"/>
    <cellStyle name="Comma 3 8 2" xfId="6594" xr:uid="{00000000-0005-0000-0000-0000F1190000}"/>
    <cellStyle name="Comma 3 8 2 10" xfId="6595" xr:uid="{00000000-0005-0000-0000-0000F2190000}"/>
    <cellStyle name="Comma 3 8 2 10 2" xfId="12272" xr:uid="{8BF41868-FB6A-4426-A751-D8C88618E7A1}"/>
    <cellStyle name="Comma 3 8 2 11" xfId="6596" xr:uid="{00000000-0005-0000-0000-0000F3190000}"/>
    <cellStyle name="Comma 3 8 2 11 2" xfId="12273" xr:uid="{65E650D5-48D3-4CF7-B08D-52D51DA864B1}"/>
    <cellStyle name="Comma 3 8 2 12" xfId="6597" xr:uid="{00000000-0005-0000-0000-0000F4190000}"/>
    <cellStyle name="Comma 3 8 2 13" xfId="12271" xr:uid="{EC3BB86E-B25D-4FF9-8CDC-FCDE8F40AC6A}"/>
    <cellStyle name="Comma 3 8 2 2" xfId="6598" xr:uid="{00000000-0005-0000-0000-0000F5190000}"/>
    <cellStyle name="Comma 3 8 2 2 2" xfId="6599" xr:uid="{00000000-0005-0000-0000-0000F6190000}"/>
    <cellStyle name="Comma 3 8 2 2 2 2" xfId="12275" xr:uid="{CE25F203-DF1A-41EB-81D8-478B127EB4DF}"/>
    <cellStyle name="Comma 3 8 2 2 3" xfId="6600" xr:uid="{00000000-0005-0000-0000-0000F7190000}"/>
    <cellStyle name="Comma 3 8 2 2 3 2" xfId="12276" xr:uid="{839F6CDE-CDC1-4ED8-BE6E-1877510DD1E3}"/>
    <cellStyle name="Comma 3 8 2 2 4" xfId="6601" xr:uid="{00000000-0005-0000-0000-0000F8190000}"/>
    <cellStyle name="Comma 3 8 2 2 5" xfId="12274" xr:uid="{14D6A9E2-79D1-4348-9D55-5B44BFFB21E2}"/>
    <cellStyle name="Comma 3 8 2 3" xfId="6602" xr:uid="{00000000-0005-0000-0000-0000F9190000}"/>
    <cellStyle name="Comma 3 8 2 3 2" xfId="6603" xr:uid="{00000000-0005-0000-0000-0000FA190000}"/>
    <cellStyle name="Comma 3 8 2 3 2 2" xfId="12278" xr:uid="{7558F7B5-5363-4077-8D53-5515A913A288}"/>
    <cellStyle name="Comma 3 8 2 3 3" xfId="6604" xr:uid="{00000000-0005-0000-0000-0000FB190000}"/>
    <cellStyle name="Comma 3 8 2 3 3 2" xfId="12279" xr:uid="{48D8B086-79CB-429C-8A55-5EC866F81EA4}"/>
    <cellStyle name="Comma 3 8 2 3 4" xfId="6605" xr:uid="{00000000-0005-0000-0000-0000FC190000}"/>
    <cellStyle name="Comma 3 8 2 3 5" xfId="12277" xr:uid="{BAF28B0B-BF55-4114-A15A-D4A54C108A54}"/>
    <cellStyle name="Comma 3 8 2 4" xfId="6606" xr:uid="{00000000-0005-0000-0000-0000FD190000}"/>
    <cellStyle name="Comma 3 8 2 4 2" xfId="6607" xr:uid="{00000000-0005-0000-0000-0000FE190000}"/>
    <cellStyle name="Comma 3 8 2 4 2 2" xfId="12281" xr:uid="{0F85039F-1F35-42F2-B18E-D1939129F681}"/>
    <cellStyle name="Comma 3 8 2 4 3" xfId="6608" xr:uid="{00000000-0005-0000-0000-0000FF190000}"/>
    <cellStyle name="Comma 3 8 2 4 3 2" xfId="12282" xr:uid="{3364AA5E-A18B-4825-99F1-46A943F852A2}"/>
    <cellStyle name="Comma 3 8 2 4 4" xfId="6609" xr:uid="{00000000-0005-0000-0000-0000001A0000}"/>
    <cellStyle name="Comma 3 8 2 4 5" xfId="12280" xr:uid="{3E23C9CB-59A7-4EC0-8A59-65A17C6EABA0}"/>
    <cellStyle name="Comma 3 8 2 5" xfId="6610" xr:uid="{00000000-0005-0000-0000-0000011A0000}"/>
    <cellStyle name="Comma 3 8 2 5 2" xfId="6611" xr:uid="{00000000-0005-0000-0000-0000021A0000}"/>
    <cellStyle name="Comma 3 8 2 5 2 2" xfId="12284" xr:uid="{4A3AF314-B7D0-4937-9A23-E60115C5982B}"/>
    <cellStyle name="Comma 3 8 2 5 3" xfId="6612" xr:uid="{00000000-0005-0000-0000-0000031A0000}"/>
    <cellStyle name="Comma 3 8 2 5 3 2" xfId="12285" xr:uid="{E5374181-E48C-4A40-AA00-632E9DA90762}"/>
    <cellStyle name="Comma 3 8 2 5 4" xfId="6613" xr:uid="{00000000-0005-0000-0000-0000041A0000}"/>
    <cellStyle name="Comma 3 8 2 5 5" xfId="12283" xr:uid="{2A5664DB-4B1A-49EE-8C9C-A0CBC4B7B53B}"/>
    <cellStyle name="Comma 3 8 2 6" xfId="6614" xr:uid="{00000000-0005-0000-0000-0000051A0000}"/>
    <cellStyle name="Comma 3 8 2 6 2" xfId="6615" xr:uid="{00000000-0005-0000-0000-0000061A0000}"/>
    <cellStyle name="Comma 3 8 2 6 2 2" xfId="12287" xr:uid="{6EE47023-BAFF-4550-870E-02BC05D43D5D}"/>
    <cellStyle name="Comma 3 8 2 6 3" xfId="6616" xr:uid="{00000000-0005-0000-0000-0000071A0000}"/>
    <cellStyle name="Comma 3 8 2 6 3 2" xfId="12288" xr:uid="{842D9088-27AD-4B5D-9AE9-9C4525A0CF1D}"/>
    <cellStyle name="Comma 3 8 2 6 4" xfId="6617" xr:uid="{00000000-0005-0000-0000-0000081A0000}"/>
    <cellStyle name="Comma 3 8 2 6 5" xfId="12286" xr:uid="{DEB90723-F408-4497-A9A9-B8F7C5CC7F12}"/>
    <cellStyle name="Comma 3 8 2 7" xfId="6618" xr:uid="{00000000-0005-0000-0000-0000091A0000}"/>
    <cellStyle name="Comma 3 8 2 7 2" xfId="6619" xr:uid="{00000000-0005-0000-0000-00000A1A0000}"/>
    <cellStyle name="Comma 3 8 2 7 2 2" xfId="12290" xr:uid="{DA8A92E5-E0D4-41D9-978D-D6A624420805}"/>
    <cellStyle name="Comma 3 8 2 7 3" xfId="6620" xr:uid="{00000000-0005-0000-0000-00000B1A0000}"/>
    <cellStyle name="Comma 3 8 2 7 3 2" xfId="12291" xr:uid="{1EB15AC1-9FC7-4253-AF62-CC5D68E0689E}"/>
    <cellStyle name="Comma 3 8 2 7 4" xfId="6621" xr:uid="{00000000-0005-0000-0000-00000C1A0000}"/>
    <cellStyle name="Comma 3 8 2 7 5" xfId="12289" xr:uid="{A3F92B2A-6660-4EC2-B2F5-7D40460648EB}"/>
    <cellStyle name="Comma 3 8 2 8" xfId="6622" xr:uid="{00000000-0005-0000-0000-00000D1A0000}"/>
    <cellStyle name="Comma 3 8 2 8 2" xfId="6623" xr:uid="{00000000-0005-0000-0000-00000E1A0000}"/>
    <cellStyle name="Comma 3 8 2 8 2 2" xfId="12293" xr:uid="{63D70EC4-52ED-4FED-A35B-19536ABA2C1A}"/>
    <cellStyle name="Comma 3 8 2 8 3" xfId="6624" xr:uid="{00000000-0005-0000-0000-00000F1A0000}"/>
    <cellStyle name="Comma 3 8 2 8 3 2" xfId="12294" xr:uid="{6F1F4B09-2767-4E82-B122-34C74C3509CA}"/>
    <cellStyle name="Comma 3 8 2 8 4" xfId="6625" xr:uid="{00000000-0005-0000-0000-0000101A0000}"/>
    <cellStyle name="Comma 3 8 2 8 5" xfId="12292" xr:uid="{F0DA4027-40B0-476F-8BAC-45D272391A41}"/>
    <cellStyle name="Comma 3 8 2 9" xfId="6626" xr:uid="{00000000-0005-0000-0000-0000111A0000}"/>
    <cellStyle name="Comma 3 8 2 9 2" xfId="6627" xr:uid="{00000000-0005-0000-0000-0000121A0000}"/>
    <cellStyle name="Comma 3 8 2 9 2 2" xfId="12296" xr:uid="{CCD8D29C-5A21-47C3-8700-F53DA7A0191B}"/>
    <cellStyle name="Comma 3 8 2 9 3" xfId="6628" xr:uid="{00000000-0005-0000-0000-0000131A0000}"/>
    <cellStyle name="Comma 3 8 2 9 4" xfId="12295" xr:uid="{8036941C-CBF3-4DA5-8CEC-D899C9649A0E}"/>
    <cellStyle name="Comma 3 8 3" xfId="6629" xr:uid="{00000000-0005-0000-0000-0000141A0000}"/>
    <cellStyle name="Comma 3 8 3 2" xfId="6630" xr:uid="{00000000-0005-0000-0000-0000151A0000}"/>
    <cellStyle name="Comma 3 8 3 2 2" xfId="12298" xr:uid="{1252F5E4-10F1-4854-B300-C33570FBCD8D}"/>
    <cellStyle name="Comma 3 8 3 3" xfId="6631" xr:uid="{00000000-0005-0000-0000-0000161A0000}"/>
    <cellStyle name="Comma 3 8 3 4" xfId="12297" xr:uid="{838D1743-7F86-46B4-A635-8E258EAA2A37}"/>
    <cellStyle name="Comma 3 8 4" xfId="6632" xr:uid="{00000000-0005-0000-0000-0000171A0000}"/>
    <cellStyle name="Comma 3 8 5" xfId="12270" xr:uid="{62686975-E47E-4D25-ADE4-A60D978980C5}"/>
    <cellStyle name="Comma 3 9" xfId="6633" xr:uid="{00000000-0005-0000-0000-0000181A0000}"/>
    <cellStyle name="Comma 3 9 10" xfId="6634" xr:uid="{00000000-0005-0000-0000-0000191A0000}"/>
    <cellStyle name="Comma 3 9 10 2" xfId="6635" xr:uid="{00000000-0005-0000-0000-00001A1A0000}"/>
    <cellStyle name="Comma 3 9 10 2 2" xfId="12301" xr:uid="{D76F8F85-4122-41BB-9832-DB37BF728C76}"/>
    <cellStyle name="Comma 3 9 10 3" xfId="6636" xr:uid="{00000000-0005-0000-0000-00001B1A0000}"/>
    <cellStyle name="Comma 3 9 10 4" xfId="12300" xr:uid="{8535203E-80F9-4CAE-A142-CEF333CAA5C5}"/>
    <cellStyle name="Comma 3 9 11" xfId="6637" xr:uid="{00000000-0005-0000-0000-00001C1A0000}"/>
    <cellStyle name="Comma 3 9 11 2" xfId="12302" xr:uid="{76F090A5-B926-40EA-8BCD-3C45AA4FC313}"/>
    <cellStyle name="Comma 3 9 12" xfId="6638" xr:uid="{00000000-0005-0000-0000-00001D1A0000}"/>
    <cellStyle name="Comma 3 9 12 2" xfId="12303" xr:uid="{B9B7A060-6CB8-40A9-9574-B30B20F62A2E}"/>
    <cellStyle name="Comma 3 9 13" xfId="6639" xr:uid="{00000000-0005-0000-0000-00001E1A0000}"/>
    <cellStyle name="Comma 3 9 14" xfId="12299" xr:uid="{39EA0261-1C41-44B2-85A1-1A61265149F4}"/>
    <cellStyle name="Comma 3 9 2" xfId="6640" xr:uid="{00000000-0005-0000-0000-00001F1A0000}"/>
    <cellStyle name="Comma 3 9 2 2" xfId="6641" xr:uid="{00000000-0005-0000-0000-0000201A0000}"/>
    <cellStyle name="Comma 3 9 2 2 2" xfId="12305" xr:uid="{449F0D4F-9C26-4733-A6A7-F5466C4DE81A}"/>
    <cellStyle name="Comma 3 9 2 3" xfId="6642" xr:uid="{00000000-0005-0000-0000-0000211A0000}"/>
    <cellStyle name="Comma 3 9 2 3 2" xfId="12306" xr:uid="{64B40960-0155-4D42-B393-AB121B018A9B}"/>
    <cellStyle name="Comma 3 9 2 4" xfId="6643" xr:uid="{00000000-0005-0000-0000-0000221A0000}"/>
    <cellStyle name="Comma 3 9 2 5" xfId="12304" xr:uid="{986A537A-2983-45A3-9C83-CF730577A173}"/>
    <cellStyle name="Comma 3 9 3" xfId="6644" xr:uid="{00000000-0005-0000-0000-0000231A0000}"/>
    <cellStyle name="Comma 3 9 3 2" xfId="6645" xr:uid="{00000000-0005-0000-0000-0000241A0000}"/>
    <cellStyle name="Comma 3 9 3 2 2" xfId="12308" xr:uid="{9E376213-FD1B-4DFE-B5CD-724960F717AE}"/>
    <cellStyle name="Comma 3 9 3 3" xfId="6646" xr:uid="{00000000-0005-0000-0000-0000251A0000}"/>
    <cellStyle name="Comma 3 9 3 3 2" xfId="12309" xr:uid="{F696EFB8-71A7-4164-82FB-F22218A768B8}"/>
    <cellStyle name="Comma 3 9 3 4" xfId="6647" xr:uid="{00000000-0005-0000-0000-0000261A0000}"/>
    <cellStyle name="Comma 3 9 3 5" xfId="12307" xr:uid="{D4FDB7D8-5569-4747-8C89-95C261088EC6}"/>
    <cellStyle name="Comma 3 9 4" xfId="6648" xr:uid="{00000000-0005-0000-0000-0000271A0000}"/>
    <cellStyle name="Comma 3 9 4 2" xfId="6649" xr:uid="{00000000-0005-0000-0000-0000281A0000}"/>
    <cellStyle name="Comma 3 9 4 2 2" xfId="12311" xr:uid="{6C0598BE-547F-4ABA-ABCF-9B1D7E8AE7BB}"/>
    <cellStyle name="Comma 3 9 4 3" xfId="6650" xr:uid="{00000000-0005-0000-0000-0000291A0000}"/>
    <cellStyle name="Comma 3 9 4 3 2" xfId="12312" xr:uid="{B29911FF-E45A-4466-815A-57F942FC61A5}"/>
    <cellStyle name="Comma 3 9 4 4" xfId="6651" xr:uid="{00000000-0005-0000-0000-00002A1A0000}"/>
    <cellStyle name="Comma 3 9 4 5" xfId="12310" xr:uid="{2E9387E0-8369-4136-96E0-6F31409E7A7C}"/>
    <cellStyle name="Comma 3 9 5" xfId="6652" xr:uid="{00000000-0005-0000-0000-00002B1A0000}"/>
    <cellStyle name="Comma 3 9 5 2" xfId="6653" xr:uid="{00000000-0005-0000-0000-00002C1A0000}"/>
    <cellStyle name="Comma 3 9 5 2 2" xfId="12314" xr:uid="{48230993-572A-4BED-8CBA-E361E13AE7D0}"/>
    <cellStyle name="Comma 3 9 5 3" xfId="6654" xr:uid="{00000000-0005-0000-0000-00002D1A0000}"/>
    <cellStyle name="Comma 3 9 5 3 2" xfId="12315" xr:uid="{9A8EAAE4-A576-443F-9F42-06FFD6B68F7E}"/>
    <cellStyle name="Comma 3 9 5 4" xfId="6655" xr:uid="{00000000-0005-0000-0000-00002E1A0000}"/>
    <cellStyle name="Comma 3 9 5 5" xfId="12313" xr:uid="{F6C6E3D1-CA40-4B94-B153-8C042BEB5C9A}"/>
    <cellStyle name="Comma 3 9 6" xfId="6656" xr:uid="{00000000-0005-0000-0000-00002F1A0000}"/>
    <cellStyle name="Comma 3 9 6 2" xfId="6657" xr:uid="{00000000-0005-0000-0000-0000301A0000}"/>
    <cellStyle name="Comma 3 9 6 2 2" xfId="12317" xr:uid="{50CA98E3-5DA5-41C9-A8F9-AD59E9DBCB54}"/>
    <cellStyle name="Comma 3 9 6 3" xfId="6658" xr:uid="{00000000-0005-0000-0000-0000311A0000}"/>
    <cellStyle name="Comma 3 9 6 3 2" xfId="12318" xr:uid="{08CD0EFF-A818-4273-B9BF-6BEDA64F924B}"/>
    <cellStyle name="Comma 3 9 6 4" xfId="6659" xr:uid="{00000000-0005-0000-0000-0000321A0000}"/>
    <cellStyle name="Comma 3 9 6 5" xfId="12316" xr:uid="{D3BE4DD7-A992-44FD-8E8F-D723881F2B78}"/>
    <cellStyle name="Comma 3 9 7" xfId="6660" xr:uid="{00000000-0005-0000-0000-0000331A0000}"/>
    <cellStyle name="Comma 3 9 7 2" xfId="6661" xr:uid="{00000000-0005-0000-0000-0000341A0000}"/>
    <cellStyle name="Comma 3 9 7 2 2" xfId="12320" xr:uid="{BB29249A-4BC2-4F4A-BA64-1CA9CCE25A0C}"/>
    <cellStyle name="Comma 3 9 7 3" xfId="6662" xr:uid="{00000000-0005-0000-0000-0000351A0000}"/>
    <cellStyle name="Comma 3 9 7 3 2" xfId="12321" xr:uid="{4D5BEA9E-C6AD-40AE-AF03-DE3CA28285FF}"/>
    <cellStyle name="Comma 3 9 7 4" xfId="6663" xr:uid="{00000000-0005-0000-0000-0000361A0000}"/>
    <cellStyle name="Comma 3 9 7 5" xfId="12319" xr:uid="{11076137-33E8-4EE9-A01A-7054C30A7F39}"/>
    <cellStyle name="Comma 3 9 8" xfId="6664" xr:uid="{00000000-0005-0000-0000-0000371A0000}"/>
    <cellStyle name="Comma 3 9 8 2" xfId="6665" xr:uid="{00000000-0005-0000-0000-0000381A0000}"/>
    <cellStyle name="Comma 3 9 8 2 2" xfId="12323" xr:uid="{0F0B1C54-E553-469F-9F59-0CADA6E55E86}"/>
    <cellStyle name="Comma 3 9 8 3" xfId="6666" xr:uid="{00000000-0005-0000-0000-0000391A0000}"/>
    <cellStyle name="Comma 3 9 8 3 2" xfId="12324" xr:uid="{2092BEC7-C172-43DF-8FE3-DDD1D65BAB93}"/>
    <cellStyle name="Comma 3 9 8 4" xfId="6667" xr:uid="{00000000-0005-0000-0000-00003A1A0000}"/>
    <cellStyle name="Comma 3 9 8 5" xfId="12322" xr:uid="{1F593640-8F0A-49E8-80F7-31301FFD1DB4}"/>
    <cellStyle name="Comma 3 9 9" xfId="6668" xr:uid="{00000000-0005-0000-0000-00003B1A0000}"/>
    <cellStyle name="Comma 3 9 9 2" xfId="6669" xr:uid="{00000000-0005-0000-0000-00003C1A0000}"/>
    <cellStyle name="Comma 3 9 9 2 2" xfId="12326" xr:uid="{0E3E8249-9E9C-42D8-ABEE-85C8D8FEF61E}"/>
    <cellStyle name="Comma 3 9 9 3" xfId="6670" xr:uid="{00000000-0005-0000-0000-00003D1A0000}"/>
    <cellStyle name="Comma 3 9 9 3 2" xfId="12327" xr:uid="{8E73BBC5-2522-4B97-BC05-EF2FA32B5362}"/>
    <cellStyle name="Comma 3 9 9 4" xfId="6671" xr:uid="{00000000-0005-0000-0000-00003E1A0000}"/>
    <cellStyle name="Comma 3 9 9 5" xfId="12325" xr:uid="{6E663805-DCE3-48A1-9EA3-17FAE0CA3B83}"/>
    <cellStyle name="Comma 4" xfId="6672" xr:uid="{00000000-0005-0000-0000-00003F1A0000}"/>
    <cellStyle name="Comma 4 2" xfId="6673" xr:uid="{00000000-0005-0000-0000-0000401A0000}"/>
    <cellStyle name="Comma 4 2 10" xfId="6674" xr:uid="{00000000-0005-0000-0000-0000411A0000}"/>
    <cellStyle name="Comma 4 2 10 2" xfId="12330" xr:uid="{D13FAF75-9564-4638-8BC8-F9FBB876A964}"/>
    <cellStyle name="Comma 4 2 11" xfId="6675" xr:uid="{00000000-0005-0000-0000-0000421A0000}"/>
    <cellStyle name="Comma 4 2 11 2" xfId="12331" xr:uid="{E2139979-FD29-466A-9F09-29CCE1144245}"/>
    <cellStyle name="Comma 4 2 12" xfId="6676" xr:uid="{00000000-0005-0000-0000-0000431A0000}"/>
    <cellStyle name="Comma 4 2 13" xfId="12329" xr:uid="{AD957A6B-0625-42E6-BC8B-D13B982F57D7}"/>
    <cellStyle name="Comma 4 2 2" xfId="6677" xr:uid="{00000000-0005-0000-0000-0000441A0000}"/>
    <cellStyle name="Comma 4 2 2 2" xfId="6678" xr:uid="{00000000-0005-0000-0000-0000451A0000}"/>
    <cellStyle name="Comma 4 2 2 2 2" xfId="12333" xr:uid="{216E09B3-B80C-4255-81D6-B4649C05FC18}"/>
    <cellStyle name="Comma 4 2 2 3" xfId="6679" xr:uid="{00000000-0005-0000-0000-0000461A0000}"/>
    <cellStyle name="Comma 4 2 2 3 2" xfId="12334" xr:uid="{C4A5B3F3-4AC3-49F0-89CA-1D380A33428B}"/>
    <cellStyle name="Comma 4 2 2 4" xfId="6680" xr:uid="{00000000-0005-0000-0000-0000471A0000}"/>
    <cellStyle name="Comma 4 2 2 5" xfId="12332" xr:uid="{30F486F0-BD4F-4444-9B44-AEBBE3371AE5}"/>
    <cellStyle name="Comma 4 2 3" xfId="6681" xr:uid="{00000000-0005-0000-0000-0000481A0000}"/>
    <cellStyle name="Comma 4 2 3 2" xfId="6682" xr:uid="{00000000-0005-0000-0000-0000491A0000}"/>
    <cellStyle name="Comma 4 2 3 2 2" xfId="12336" xr:uid="{B064FCDD-53B0-4030-993B-ED35AEE6DDE8}"/>
    <cellStyle name="Comma 4 2 3 3" xfId="6683" xr:uid="{00000000-0005-0000-0000-00004A1A0000}"/>
    <cellStyle name="Comma 4 2 3 3 2" xfId="12337" xr:uid="{B8DFDA1F-7BD8-4C9A-8139-8450723F800F}"/>
    <cellStyle name="Comma 4 2 3 4" xfId="6684" xr:uid="{00000000-0005-0000-0000-00004B1A0000}"/>
    <cellStyle name="Comma 4 2 3 5" xfId="12335" xr:uid="{C96A38A5-30AE-49D3-B552-3D700B938FE5}"/>
    <cellStyle name="Comma 4 2 4" xfId="6685" xr:uid="{00000000-0005-0000-0000-00004C1A0000}"/>
    <cellStyle name="Comma 4 2 4 2" xfId="6686" xr:uid="{00000000-0005-0000-0000-00004D1A0000}"/>
    <cellStyle name="Comma 4 2 4 2 2" xfId="12339" xr:uid="{049C10CE-E934-4D75-ACD5-17B48EBBB9EC}"/>
    <cellStyle name="Comma 4 2 4 3" xfId="6687" xr:uid="{00000000-0005-0000-0000-00004E1A0000}"/>
    <cellStyle name="Comma 4 2 4 3 2" xfId="12340" xr:uid="{AFECA31F-B971-4C24-A404-1CD9F842BA51}"/>
    <cellStyle name="Comma 4 2 4 4" xfId="6688" xr:uid="{00000000-0005-0000-0000-00004F1A0000}"/>
    <cellStyle name="Comma 4 2 4 5" xfId="12338" xr:uid="{78C2B7D8-0236-47B3-B2E8-286EC2F6D2C6}"/>
    <cellStyle name="Comma 4 2 5" xfId="6689" xr:uid="{00000000-0005-0000-0000-0000501A0000}"/>
    <cellStyle name="Comma 4 2 5 2" xfId="6690" xr:uid="{00000000-0005-0000-0000-0000511A0000}"/>
    <cellStyle name="Comma 4 2 5 2 2" xfId="12342" xr:uid="{EFFECB5B-747E-4079-9976-DA9C1DADD82D}"/>
    <cellStyle name="Comma 4 2 5 3" xfId="6691" xr:uid="{00000000-0005-0000-0000-0000521A0000}"/>
    <cellStyle name="Comma 4 2 5 3 2" xfId="12343" xr:uid="{22F883CE-C2A5-4EE1-9667-B5BA266A05EF}"/>
    <cellStyle name="Comma 4 2 5 4" xfId="6692" xr:uid="{00000000-0005-0000-0000-0000531A0000}"/>
    <cellStyle name="Comma 4 2 5 5" xfId="12341" xr:uid="{14162A2F-B832-4D44-AC80-3BC73F3EB6F4}"/>
    <cellStyle name="Comma 4 2 6" xfId="6693" xr:uid="{00000000-0005-0000-0000-0000541A0000}"/>
    <cellStyle name="Comma 4 2 6 2" xfId="6694" xr:uid="{00000000-0005-0000-0000-0000551A0000}"/>
    <cellStyle name="Comma 4 2 6 2 2" xfId="12345" xr:uid="{0D5A8BB2-0604-489D-8471-AB67E52F8D20}"/>
    <cellStyle name="Comma 4 2 6 3" xfId="6695" xr:uid="{00000000-0005-0000-0000-0000561A0000}"/>
    <cellStyle name="Comma 4 2 6 3 2" xfId="12346" xr:uid="{78EB906B-7333-4327-9359-455BB14353B7}"/>
    <cellStyle name="Comma 4 2 6 4" xfId="6696" xr:uid="{00000000-0005-0000-0000-0000571A0000}"/>
    <cellStyle name="Comma 4 2 6 5" xfId="12344" xr:uid="{2C248649-F4AE-43F6-95FB-79EBD0FAF8FE}"/>
    <cellStyle name="Comma 4 2 7" xfId="6697" xr:uid="{00000000-0005-0000-0000-0000581A0000}"/>
    <cellStyle name="Comma 4 2 7 2" xfId="6698" xr:uid="{00000000-0005-0000-0000-0000591A0000}"/>
    <cellStyle name="Comma 4 2 7 2 2" xfId="12348" xr:uid="{A619D364-513E-4550-B1E5-4CF1A4AA63D9}"/>
    <cellStyle name="Comma 4 2 7 3" xfId="6699" xr:uid="{00000000-0005-0000-0000-00005A1A0000}"/>
    <cellStyle name="Comma 4 2 7 3 2" xfId="12349" xr:uid="{16E70CE1-9D71-4690-B020-D5195610CDD1}"/>
    <cellStyle name="Comma 4 2 7 4" xfId="6700" xr:uid="{00000000-0005-0000-0000-00005B1A0000}"/>
    <cellStyle name="Comma 4 2 7 5" xfId="12347" xr:uid="{C1445138-3705-43C7-AB75-64D19654D754}"/>
    <cellStyle name="Comma 4 2 8" xfId="6701" xr:uid="{00000000-0005-0000-0000-00005C1A0000}"/>
    <cellStyle name="Comma 4 2 8 2" xfId="6702" xr:uid="{00000000-0005-0000-0000-00005D1A0000}"/>
    <cellStyle name="Comma 4 2 8 2 2" xfId="12351" xr:uid="{CD406969-4E01-4730-AAB7-A21E35A57E97}"/>
    <cellStyle name="Comma 4 2 8 3" xfId="6703" xr:uid="{00000000-0005-0000-0000-00005E1A0000}"/>
    <cellStyle name="Comma 4 2 8 3 2" xfId="12352" xr:uid="{3937B0EE-0D4F-4BDC-A958-906C9A327DAE}"/>
    <cellStyle name="Comma 4 2 8 4" xfId="6704" xr:uid="{00000000-0005-0000-0000-00005F1A0000}"/>
    <cellStyle name="Comma 4 2 8 5" xfId="12350" xr:uid="{39ABE9D4-7872-4FEF-80E3-7750692B4374}"/>
    <cellStyle name="Comma 4 2 9" xfId="6705" xr:uid="{00000000-0005-0000-0000-0000601A0000}"/>
    <cellStyle name="Comma 4 2 9 2" xfId="6706" xr:uid="{00000000-0005-0000-0000-0000611A0000}"/>
    <cellStyle name="Comma 4 2 9 2 2" xfId="12354" xr:uid="{35682088-2C20-4FED-8F62-6D508A07081C}"/>
    <cellStyle name="Comma 4 2 9 3" xfId="6707" xr:uid="{00000000-0005-0000-0000-0000621A0000}"/>
    <cellStyle name="Comma 4 2 9 4" xfId="12353" xr:uid="{CD16B9AD-C45D-439A-8EE4-2DD6BE0F5AAF}"/>
    <cellStyle name="Comma 4 3" xfId="6708" xr:uid="{00000000-0005-0000-0000-0000631A0000}"/>
    <cellStyle name="Comma 4 3 2" xfId="6709" xr:uid="{00000000-0005-0000-0000-0000641A0000}"/>
    <cellStyle name="Comma 4 3 2 2" xfId="12356" xr:uid="{DB00DC8C-9CC1-4EB6-984F-B4579C30ECE6}"/>
    <cellStyle name="Comma 4 3 3" xfId="6710" xr:uid="{00000000-0005-0000-0000-0000651A0000}"/>
    <cellStyle name="Comma 4 3 4" xfId="12355" xr:uid="{6B602662-5D25-44B2-A13E-217A947053EB}"/>
    <cellStyle name="Comma 4 4" xfId="6711" xr:uid="{00000000-0005-0000-0000-0000661A0000}"/>
    <cellStyle name="Comma 4 5" xfId="12328" xr:uid="{6B5BF562-B6BE-4422-9FD1-AEA921A9A080}"/>
    <cellStyle name="Comma 5" xfId="6712" xr:uid="{00000000-0005-0000-0000-0000671A0000}"/>
    <cellStyle name="Comma 5 2" xfId="6713" xr:uid="{00000000-0005-0000-0000-0000681A0000}"/>
    <cellStyle name="Comma 5 2 10" xfId="6714" xr:uid="{00000000-0005-0000-0000-0000691A0000}"/>
    <cellStyle name="Comma 5 2 10 2" xfId="12359" xr:uid="{734A76F3-3F6E-4C6C-9718-B68A9619E50C}"/>
    <cellStyle name="Comma 5 2 11" xfId="6715" xr:uid="{00000000-0005-0000-0000-00006A1A0000}"/>
    <cellStyle name="Comma 5 2 11 2" xfId="12360" xr:uid="{3EE14598-CEE3-4B3C-8AFD-B0AB8425D932}"/>
    <cellStyle name="Comma 5 2 12" xfId="6716" xr:uid="{00000000-0005-0000-0000-00006B1A0000}"/>
    <cellStyle name="Comma 5 2 13" xfId="12358" xr:uid="{1394BFA1-61EE-4530-BA65-4F4CD6F5B145}"/>
    <cellStyle name="Comma 5 2 2" xfId="6717" xr:uid="{00000000-0005-0000-0000-00006C1A0000}"/>
    <cellStyle name="Comma 5 2 2 2" xfId="6718" xr:uid="{00000000-0005-0000-0000-00006D1A0000}"/>
    <cellStyle name="Comma 5 2 2 2 2" xfId="12362" xr:uid="{D8A6EA06-F4BF-4962-8D4E-0054CD90925C}"/>
    <cellStyle name="Comma 5 2 2 3" xfId="6719" xr:uid="{00000000-0005-0000-0000-00006E1A0000}"/>
    <cellStyle name="Comma 5 2 2 3 2" xfId="12363" xr:uid="{53431838-30C1-4005-8E37-02A02D55A2C5}"/>
    <cellStyle name="Comma 5 2 2 4" xfId="6720" xr:uid="{00000000-0005-0000-0000-00006F1A0000}"/>
    <cellStyle name="Comma 5 2 2 5" xfId="12361" xr:uid="{5ECBDAF2-312E-49B2-8376-95C8CB763C74}"/>
    <cellStyle name="Comma 5 2 3" xfId="6721" xr:uid="{00000000-0005-0000-0000-0000701A0000}"/>
    <cellStyle name="Comma 5 2 3 2" xfId="6722" xr:uid="{00000000-0005-0000-0000-0000711A0000}"/>
    <cellStyle name="Comma 5 2 3 2 2" xfId="12365" xr:uid="{D491AC2E-26F5-41F1-A0F4-DB38880C14A6}"/>
    <cellStyle name="Comma 5 2 3 3" xfId="6723" xr:uid="{00000000-0005-0000-0000-0000721A0000}"/>
    <cellStyle name="Comma 5 2 3 3 2" xfId="12366" xr:uid="{AE9B64BC-FB26-4F44-897C-7668F456253A}"/>
    <cellStyle name="Comma 5 2 3 4" xfId="6724" xr:uid="{00000000-0005-0000-0000-0000731A0000}"/>
    <cellStyle name="Comma 5 2 3 5" xfId="12364" xr:uid="{A5A95FDC-1A0F-48EB-86A2-378421420E1A}"/>
    <cellStyle name="Comma 5 2 4" xfId="6725" xr:uid="{00000000-0005-0000-0000-0000741A0000}"/>
    <cellStyle name="Comma 5 2 4 2" xfId="6726" xr:uid="{00000000-0005-0000-0000-0000751A0000}"/>
    <cellStyle name="Comma 5 2 4 2 2" xfId="12368" xr:uid="{2E223306-FE73-4C75-B271-83DA61DE883C}"/>
    <cellStyle name="Comma 5 2 4 3" xfId="6727" xr:uid="{00000000-0005-0000-0000-0000761A0000}"/>
    <cellStyle name="Comma 5 2 4 3 2" xfId="12369" xr:uid="{A70EBC0E-86DC-4530-9632-E10A944C29F9}"/>
    <cellStyle name="Comma 5 2 4 4" xfId="6728" xr:uid="{00000000-0005-0000-0000-0000771A0000}"/>
    <cellStyle name="Comma 5 2 4 5" xfId="12367" xr:uid="{F375C769-9693-4732-A8D3-749B76F70357}"/>
    <cellStyle name="Comma 5 2 5" xfId="6729" xr:uid="{00000000-0005-0000-0000-0000781A0000}"/>
    <cellStyle name="Comma 5 2 5 2" xfId="6730" xr:uid="{00000000-0005-0000-0000-0000791A0000}"/>
    <cellStyle name="Comma 5 2 5 2 2" xfId="12371" xr:uid="{4193E659-5055-4B85-B3FF-FAA959793095}"/>
    <cellStyle name="Comma 5 2 5 3" xfId="6731" xr:uid="{00000000-0005-0000-0000-00007A1A0000}"/>
    <cellStyle name="Comma 5 2 5 3 2" xfId="12372" xr:uid="{A87CA470-A3EB-4771-AB06-B73BEDD1AAB7}"/>
    <cellStyle name="Comma 5 2 5 4" xfId="6732" xr:uid="{00000000-0005-0000-0000-00007B1A0000}"/>
    <cellStyle name="Comma 5 2 5 5" xfId="12370" xr:uid="{8DA796CC-D526-426E-BD28-540AEF90B18E}"/>
    <cellStyle name="Comma 5 2 6" xfId="6733" xr:uid="{00000000-0005-0000-0000-00007C1A0000}"/>
    <cellStyle name="Comma 5 2 6 2" xfId="6734" xr:uid="{00000000-0005-0000-0000-00007D1A0000}"/>
    <cellStyle name="Comma 5 2 6 2 2" xfId="12374" xr:uid="{8731F823-6A2B-4EE0-9A65-DA578E95BBF1}"/>
    <cellStyle name="Comma 5 2 6 3" xfId="6735" xr:uid="{00000000-0005-0000-0000-00007E1A0000}"/>
    <cellStyle name="Comma 5 2 6 3 2" xfId="12375" xr:uid="{ADC47BFA-68D4-4576-B71B-BB49D67D9B8A}"/>
    <cellStyle name="Comma 5 2 6 4" xfId="6736" xr:uid="{00000000-0005-0000-0000-00007F1A0000}"/>
    <cellStyle name="Comma 5 2 6 5" xfId="12373" xr:uid="{8ED31C06-D9B5-4DBE-9CA3-B90B35BFF834}"/>
    <cellStyle name="Comma 5 2 7" xfId="6737" xr:uid="{00000000-0005-0000-0000-0000801A0000}"/>
    <cellStyle name="Comma 5 2 7 2" xfId="6738" xr:uid="{00000000-0005-0000-0000-0000811A0000}"/>
    <cellStyle name="Comma 5 2 7 2 2" xfId="12377" xr:uid="{95998DBE-3701-4E0F-9B42-2FC92502AB62}"/>
    <cellStyle name="Comma 5 2 7 3" xfId="6739" xr:uid="{00000000-0005-0000-0000-0000821A0000}"/>
    <cellStyle name="Comma 5 2 7 3 2" xfId="12378" xr:uid="{86DAF1E1-69FA-43C3-B64C-D25EE8F836E7}"/>
    <cellStyle name="Comma 5 2 7 4" xfId="6740" xr:uid="{00000000-0005-0000-0000-0000831A0000}"/>
    <cellStyle name="Comma 5 2 7 5" xfId="12376" xr:uid="{3FFCE2D7-2E67-4760-A3B9-8430C021D145}"/>
    <cellStyle name="Comma 5 2 8" xfId="6741" xr:uid="{00000000-0005-0000-0000-0000841A0000}"/>
    <cellStyle name="Comma 5 2 8 2" xfId="6742" xr:uid="{00000000-0005-0000-0000-0000851A0000}"/>
    <cellStyle name="Comma 5 2 8 2 2" xfId="12380" xr:uid="{7C6F11C1-E8AF-46FB-99BD-DD89705C03C6}"/>
    <cellStyle name="Comma 5 2 8 3" xfId="6743" xr:uid="{00000000-0005-0000-0000-0000861A0000}"/>
    <cellStyle name="Comma 5 2 8 3 2" xfId="12381" xr:uid="{07C8CCD0-49C7-406C-9867-3AA66DF1A334}"/>
    <cellStyle name="Comma 5 2 8 4" xfId="6744" xr:uid="{00000000-0005-0000-0000-0000871A0000}"/>
    <cellStyle name="Comma 5 2 8 5" xfId="12379" xr:uid="{16BFF4E9-AB3C-42EC-B719-C13812136D7E}"/>
    <cellStyle name="Comma 5 2 9" xfId="6745" xr:uid="{00000000-0005-0000-0000-0000881A0000}"/>
    <cellStyle name="Comma 5 2 9 2" xfId="6746" xr:uid="{00000000-0005-0000-0000-0000891A0000}"/>
    <cellStyle name="Comma 5 2 9 2 2" xfId="12383" xr:uid="{8A2532F2-E13E-4A6C-8E72-C215E900DF76}"/>
    <cellStyle name="Comma 5 2 9 3" xfId="6747" xr:uid="{00000000-0005-0000-0000-00008A1A0000}"/>
    <cellStyle name="Comma 5 2 9 4" xfId="12382" xr:uid="{84E86411-16DC-4290-B372-5D77678AC6F5}"/>
    <cellStyle name="Comma 5 3" xfId="6748" xr:uid="{00000000-0005-0000-0000-00008B1A0000}"/>
    <cellStyle name="Comma 5 3 2" xfId="6749" xr:uid="{00000000-0005-0000-0000-00008C1A0000}"/>
    <cellStyle name="Comma 5 3 2 2" xfId="12385" xr:uid="{05C23D4E-F404-4EF9-860A-DD918DB58EAD}"/>
    <cellStyle name="Comma 5 3 3" xfId="6750" xr:uid="{00000000-0005-0000-0000-00008D1A0000}"/>
    <cellStyle name="Comma 5 3 4" xfId="12384" xr:uid="{0C702C9D-B147-4346-90DE-9C4A57E49AC3}"/>
    <cellStyle name="Comma 5 4" xfId="6751" xr:uid="{00000000-0005-0000-0000-00008E1A0000}"/>
    <cellStyle name="Comma 5 5" xfId="12357" xr:uid="{344BFC22-04D9-4945-AE49-49632E7B6025}"/>
    <cellStyle name="Comma 6" xfId="6752" xr:uid="{00000000-0005-0000-0000-00008F1A0000}"/>
    <cellStyle name="Comma 6 2" xfId="6753" xr:uid="{00000000-0005-0000-0000-0000901A0000}"/>
    <cellStyle name="Comma 6 2 10" xfId="6754" xr:uid="{00000000-0005-0000-0000-0000911A0000}"/>
    <cellStyle name="Comma 6 2 10 2" xfId="12388" xr:uid="{4ADE1A7C-F7D2-4FF6-8761-EBED19D90F6B}"/>
    <cellStyle name="Comma 6 2 11" xfId="6755" xr:uid="{00000000-0005-0000-0000-0000921A0000}"/>
    <cellStyle name="Comma 6 2 11 2" xfId="12389" xr:uid="{D987A806-13C2-4191-AD61-19238DF37B48}"/>
    <cellStyle name="Comma 6 2 12" xfId="6756" xr:uid="{00000000-0005-0000-0000-0000931A0000}"/>
    <cellStyle name="Comma 6 2 13" xfId="12387" xr:uid="{26C34597-2238-4202-B904-EFD3D8B05BDF}"/>
    <cellStyle name="Comma 6 2 2" xfId="6757" xr:uid="{00000000-0005-0000-0000-0000941A0000}"/>
    <cellStyle name="Comma 6 2 2 2" xfId="6758" xr:uid="{00000000-0005-0000-0000-0000951A0000}"/>
    <cellStyle name="Comma 6 2 2 2 2" xfId="12391" xr:uid="{56DACF8E-2A3C-4E7F-94AD-C7AF8E70D342}"/>
    <cellStyle name="Comma 6 2 2 3" xfId="6759" xr:uid="{00000000-0005-0000-0000-0000961A0000}"/>
    <cellStyle name="Comma 6 2 2 3 2" xfId="12392" xr:uid="{DF91FD9D-B37B-4EA8-8643-147C3B688B52}"/>
    <cellStyle name="Comma 6 2 2 4" xfId="6760" xr:uid="{00000000-0005-0000-0000-0000971A0000}"/>
    <cellStyle name="Comma 6 2 2 5" xfId="12390" xr:uid="{39400048-7229-4E9D-8D84-C95F14EB298B}"/>
    <cellStyle name="Comma 6 2 3" xfId="6761" xr:uid="{00000000-0005-0000-0000-0000981A0000}"/>
    <cellStyle name="Comma 6 2 3 2" xfId="6762" xr:uid="{00000000-0005-0000-0000-0000991A0000}"/>
    <cellStyle name="Comma 6 2 3 2 2" xfId="12394" xr:uid="{D04B9521-9145-43E4-8C40-6057F21BCF72}"/>
    <cellStyle name="Comma 6 2 3 3" xfId="6763" xr:uid="{00000000-0005-0000-0000-00009A1A0000}"/>
    <cellStyle name="Comma 6 2 3 3 2" xfId="12395" xr:uid="{73CC9488-B945-4F65-BFD4-0963E2C5B4DA}"/>
    <cellStyle name="Comma 6 2 3 4" xfId="6764" xr:uid="{00000000-0005-0000-0000-00009B1A0000}"/>
    <cellStyle name="Comma 6 2 3 5" xfId="12393" xr:uid="{7F5E2175-6550-4CA2-BECA-7966D32665BC}"/>
    <cellStyle name="Comma 6 2 4" xfId="6765" xr:uid="{00000000-0005-0000-0000-00009C1A0000}"/>
    <cellStyle name="Comma 6 2 4 2" xfId="6766" xr:uid="{00000000-0005-0000-0000-00009D1A0000}"/>
    <cellStyle name="Comma 6 2 4 2 2" xfId="12397" xr:uid="{621F7E59-2456-49C3-A9AB-731E0373BF16}"/>
    <cellStyle name="Comma 6 2 4 3" xfId="6767" xr:uid="{00000000-0005-0000-0000-00009E1A0000}"/>
    <cellStyle name="Comma 6 2 4 3 2" xfId="12398" xr:uid="{B52D3641-6FF0-4249-9375-F83161303710}"/>
    <cellStyle name="Comma 6 2 4 4" xfId="6768" xr:uid="{00000000-0005-0000-0000-00009F1A0000}"/>
    <cellStyle name="Comma 6 2 4 5" xfId="12396" xr:uid="{F3642198-3B4A-44B7-B52D-F80862AD64B4}"/>
    <cellStyle name="Comma 6 2 5" xfId="6769" xr:uid="{00000000-0005-0000-0000-0000A01A0000}"/>
    <cellStyle name="Comma 6 2 5 2" xfId="6770" xr:uid="{00000000-0005-0000-0000-0000A11A0000}"/>
    <cellStyle name="Comma 6 2 5 2 2" xfId="12400" xr:uid="{DE28779C-32D4-47F4-B7AD-04665F2C228E}"/>
    <cellStyle name="Comma 6 2 5 3" xfId="6771" xr:uid="{00000000-0005-0000-0000-0000A21A0000}"/>
    <cellStyle name="Comma 6 2 5 3 2" xfId="12401" xr:uid="{E0053246-70A0-4875-9AC3-A34228EDA1C4}"/>
    <cellStyle name="Comma 6 2 5 4" xfId="6772" xr:uid="{00000000-0005-0000-0000-0000A31A0000}"/>
    <cellStyle name="Comma 6 2 5 5" xfId="12399" xr:uid="{02C18CBF-D129-4F0E-B5E6-E098DBC75F7D}"/>
    <cellStyle name="Comma 6 2 6" xfId="6773" xr:uid="{00000000-0005-0000-0000-0000A41A0000}"/>
    <cellStyle name="Comma 6 2 6 2" xfId="6774" xr:uid="{00000000-0005-0000-0000-0000A51A0000}"/>
    <cellStyle name="Comma 6 2 6 2 2" xfId="12403" xr:uid="{636757AE-C07E-46E5-A9B7-7FA2C1215548}"/>
    <cellStyle name="Comma 6 2 6 3" xfId="6775" xr:uid="{00000000-0005-0000-0000-0000A61A0000}"/>
    <cellStyle name="Comma 6 2 6 3 2" xfId="12404" xr:uid="{8010C2F3-00A0-445F-9CB8-18EEDBA5B694}"/>
    <cellStyle name="Comma 6 2 6 4" xfId="6776" xr:uid="{00000000-0005-0000-0000-0000A71A0000}"/>
    <cellStyle name="Comma 6 2 6 5" xfId="12402" xr:uid="{B7008196-4CF0-4202-9E6A-4DB01859BE9B}"/>
    <cellStyle name="Comma 6 2 7" xfId="6777" xr:uid="{00000000-0005-0000-0000-0000A81A0000}"/>
    <cellStyle name="Comma 6 2 7 2" xfId="6778" xr:uid="{00000000-0005-0000-0000-0000A91A0000}"/>
    <cellStyle name="Comma 6 2 7 2 2" xfId="12406" xr:uid="{20B32853-D067-4527-96DA-6B6857B24C0E}"/>
    <cellStyle name="Comma 6 2 7 3" xfId="6779" xr:uid="{00000000-0005-0000-0000-0000AA1A0000}"/>
    <cellStyle name="Comma 6 2 7 3 2" xfId="12407" xr:uid="{DDF39AC6-53B2-44F4-B5FF-B082FE103055}"/>
    <cellStyle name="Comma 6 2 7 4" xfId="6780" xr:uid="{00000000-0005-0000-0000-0000AB1A0000}"/>
    <cellStyle name="Comma 6 2 7 5" xfId="12405" xr:uid="{944B808F-04F7-4A94-8753-71854CE13565}"/>
    <cellStyle name="Comma 6 2 8" xfId="6781" xr:uid="{00000000-0005-0000-0000-0000AC1A0000}"/>
    <cellStyle name="Comma 6 2 8 2" xfId="6782" xr:uid="{00000000-0005-0000-0000-0000AD1A0000}"/>
    <cellStyle name="Comma 6 2 8 2 2" xfId="12409" xr:uid="{9EA8E7EF-278F-4773-8EEB-20532917AA19}"/>
    <cellStyle name="Comma 6 2 8 3" xfId="6783" xr:uid="{00000000-0005-0000-0000-0000AE1A0000}"/>
    <cellStyle name="Comma 6 2 8 3 2" xfId="12410" xr:uid="{5D1D65C5-166C-4F91-ADB7-B76321C62251}"/>
    <cellStyle name="Comma 6 2 8 4" xfId="6784" xr:uid="{00000000-0005-0000-0000-0000AF1A0000}"/>
    <cellStyle name="Comma 6 2 8 5" xfId="12408" xr:uid="{A31786CA-A009-441E-9BFF-D579B0A8D2BD}"/>
    <cellStyle name="Comma 6 2 9" xfId="6785" xr:uid="{00000000-0005-0000-0000-0000B01A0000}"/>
    <cellStyle name="Comma 6 2 9 2" xfId="6786" xr:uid="{00000000-0005-0000-0000-0000B11A0000}"/>
    <cellStyle name="Comma 6 2 9 2 2" xfId="12412" xr:uid="{D434E917-8176-4053-A86F-10C26967CBD4}"/>
    <cellStyle name="Comma 6 2 9 3" xfId="6787" xr:uid="{00000000-0005-0000-0000-0000B21A0000}"/>
    <cellStyle name="Comma 6 2 9 4" xfId="12411" xr:uid="{841453CB-70C1-4247-BD14-B66C2286B3E5}"/>
    <cellStyle name="Comma 6 3" xfId="6788" xr:uid="{00000000-0005-0000-0000-0000B31A0000}"/>
    <cellStyle name="Comma 6 3 2" xfId="6789" xr:uid="{00000000-0005-0000-0000-0000B41A0000}"/>
    <cellStyle name="Comma 6 3 2 2" xfId="12414" xr:uid="{745BBF70-4DDF-4B5F-968C-0CF12FF97CB9}"/>
    <cellStyle name="Comma 6 3 3" xfId="6790" xr:uid="{00000000-0005-0000-0000-0000B51A0000}"/>
    <cellStyle name="Comma 6 3 4" xfId="12413" xr:uid="{DD7B040C-854F-4ED8-8094-02BA1144C8B1}"/>
    <cellStyle name="Comma 6 4" xfId="6791" xr:uid="{00000000-0005-0000-0000-0000B61A0000}"/>
    <cellStyle name="Comma 6 5" xfId="12386" xr:uid="{3499E3B9-8D94-4EBC-A4E6-BFFE8E2EE40A}"/>
    <cellStyle name="Comma 7" xfId="6792" xr:uid="{00000000-0005-0000-0000-0000B71A0000}"/>
    <cellStyle name="Comma 7 2" xfId="6793" xr:uid="{00000000-0005-0000-0000-0000B81A0000}"/>
    <cellStyle name="Comma 7 2 10" xfId="6794" xr:uid="{00000000-0005-0000-0000-0000B91A0000}"/>
    <cellStyle name="Comma 7 2 10 2" xfId="12417" xr:uid="{A4BE9D0E-E35E-457C-95C7-F25CF893BF29}"/>
    <cellStyle name="Comma 7 2 11" xfId="6795" xr:uid="{00000000-0005-0000-0000-0000BA1A0000}"/>
    <cellStyle name="Comma 7 2 11 2" xfId="12418" xr:uid="{0ECE2B2C-3F37-4C40-B022-B45AFA73B4DD}"/>
    <cellStyle name="Comma 7 2 12" xfId="6796" xr:uid="{00000000-0005-0000-0000-0000BB1A0000}"/>
    <cellStyle name="Comma 7 2 13" xfId="12416" xr:uid="{0BA0DC40-3858-48D8-AEB0-776B87F336A6}"/>
    <cellStyle name="Comma 7 2 2" xfId="6797" xr:uid="{00000000-0005-0000-0000-0000BC1A0000}"/>
    <cellStyle name="Comma 7 2 2 2" xfId="6798" xr:uid="{00000000-0005-0000-0000-0000BD1A0000}"/>
    <cellStyle name="Comma 7 2 2 2 2" xfId="12420" xr:uid="{30B91887-9CDF-437E-9E18-6589028B542B}"/>
    <cellStyle name="Comma 7 2 2 3" xfId="6799" xr:uid="{00000000-0005-0000-0000-0000BE1A0000}"/>
    <cellStyle name="Comma 7 2 2 3 2" xfId="12421" xr:uid="{E061E4A2-F31F-4C50-8A6B-823D41D45139}"/>
    <cellStyle name="Comma 7 2 2 4" xfId="6800" xr:uid="{00000000-0005-0000-0000-0000BF1A0000}"/>
    <cellStyle name="Comma 7 2 2 5" xfId="12419" xr:uid="{ED47BA27-18AA-4B28-8ABF-5B5716AABC57}"/>
    <cellStyle name="Comma 7 2 3" xfId="6801" xr:uid="{00000000-0005-0000-0000-0000C01A0000}"/>
    <cellStyle name="Comma 7 2 3 2" xfId="6802" xr:uid="{00000000-0005-0000-0000-0000C11A0000}"/>
    <cellStyle name="Comma 7 2 3 2 2" xfId="12423" xr:uid="{CE298481-50E9-44ED-BA52-84524A489B3E}"/>
    <cellStyle name="Comma 7 2 3 3" xfId="6803" xr:uid="{00000000-0005-0000-0000-0000C21A0000}"/>
    <cellStyle name="Comma 7 2 3 3 2" xfId="12424" xr:uid="{2C643750-BF6C-4618-8C10-465E8A69B241}"/>
    <cellStyle name="Comma 7 2 3 4" xfId="6804" xr:uid="{00000000-0005-0000-0000-0000C31A0000}"/>
    <cellStyle name="Comma 7 2 3 5" xfId="12422" xr:uid="{E07DC4C4-2275-4001-820D-5EDE6C03F673}"/>
    <cellStyle name="Comma 7 2 4" xfId="6805" xr:uid="{00000000-0005-0000-0000-0000C41A0000}"/>
    <cellStyle name="Comma 7 2 4 2" xfId="6806" xr:uid="{00000000-0005-0000-0000-0000C51A0000}"/>
    <cellStyle name="Comma 7 2 4 2 2" xfId="12426" xr:uid="{F4C431BB-E351-426C-853D-499C00991CB0}"/>
    <cellStyle name="Comma 7 2 4 3" xfId="6807" xr:uid="{00000000-0005-0000-0000-0000C61A0000}"/>
    <cellStyle name="Comma 7 2 4 3 2" xfId="12427" xr:uid="{02A69224-31CA-450A-B20C-C9EEC175C7E8}"/>
    <cellStyle name="Comma 7 2 4 4" xfId="6808" xr:uid="{00000000-0005-0000-0000-0000C71A0000}"/>
    <cellStyle name="Comma 7 2 4 5" xfId="12425" xr:uid="{B1C77499-2A13-4FD4-A510-20BD9E991B54}"/>
    <cellStyle name="Comma 7 2 5" xfId="6809" xr:uid="{00000000-0005-0000-0000-0000C81A0000}"/>
    <cellStyle name="Comma 7 2 5 2" xfId="6810" xr:uid="{00000000-0005-0000-0000-0000C91A0000}"/>
    <cellStyle name="Comma 7 2 5 2 2" xfId="12429" xr:uid="{1AC3DAAD-FD8C-4E47-A553-371707D98732}"/>
    <cellStyle name="Comma 7 2 5 3" xfId="6811" xr:uid="{00000000-0005-0000-0000-0000CA1A0000}"/>
    <cellStyle name="Comma 7 2 5 3 2" xfId="12430" xr:uid="{7ADC8CA6-CAF3-4BF6-B8E9-16B978F1D218}"/>
    <cellStyle name="Comma 7 2 5 4" xfId="6812" xr:uid="{00000000-0005-0000-0000-0000CB1A0000}"/>
    <cellStyle name="Comma 7 2 5 5" xfId="12428" xr:uid="{887D6C7A-FF72-47DB-8872-149D566BA678}"/>
    <cellStyle name="Comma 7 2 6" xfId="6813" xr:uid="{00000000-0005-0000-0000-0000CC1A0000}"/>
    <cellStyle name="Comma 7 2 6 2" xfId="6814" xr:uid="{00000000-0005-0000-0000-0000CD1A0000}"/>
    <cellStyle name="Comma 7 2 6 2 2" xfId="12432" xr:uid="{4170E7A7-ED94-4BDF-BA18-683C38FF8507}"/>
    <cellStyle name="Comma 7 2 6 3" xfId="6815" xr:uid="{00000000-0005-0000-0000-0000CE1A0000}"/>
    <cellStyle name="Comma 7 2 6 3 2" xfId="12433" xr:uid="{05878910-3372-4F42-A61F-66BDE0627660}"/>
    <cellStyle name="Comma 7 2 6 4" xfId="6816" xr:uid="{00000000-0005-0000-0000-0000CF1A0000}"/>
    <cellStyle name="Comma 7 2 6 5" xfId="12431" xr:uid="{E8B41A3E-A786-403A-A4F5-E07B27716B10}"/>
    <cellStyle name="Comma 7 2 7" xfId="6817" xr:uid="{00000000-0005-0000-0000-0000D01A0000}"/>
    <cellStyle name="Comma 7 2 7 2" xfId="6818" xr:uid="{00000000-0005-0000-0000-0000D11A0000}"/>
    <cellStyle name="Comma 7 2 7 2 2" xfId="12435" xr:uid="{9BEEC9E4-9F28-48EC-B782-8D248D4B1821}"/>
    <cellStyle name="Comma 7 2 7 3" xfId="6819" xr:uid="{00000000-0005-0000-0000-0000D21A0000}"/>
    <cellStyle name="Comma 7 2 7 3 2" xfId="12436" xr:uid="{5C474B66-4676-4609-8379-08898B9BF3D6}"/>
    <cellStyle name="Comma 7 2 7 4" xfId="6820" xr:uid="{00000000-0005-0000-0000-0000D31A0000}"/>
    <cellStyle name="Comma 7 2 7 5" xfId="12434" xr:uid="{5D54CB0B-2432-425B-BE5B-026DD0B38C1B}"/>
    <cellStyle name="Comma 7 2 8" xfId="6821" xr:uid="{00000000-0005-0000-0000-0000D41A0000}"/>
    <cellStyle name="Comma 7 2 8 2" xfId="6822" xr:uid="{00000000-0005-0000-0000-0000D51A0000}"/>
    <cellStyle name="Comma 7 2 8 2 2" xfId="12438" xr:uid="{FC32BD16-1280-4EAD-91E6-96156B902C75}"/>
    <cellStyle name="Comma 7 2 8 3" xfId="6823" xr:uid="{00000000-0005-0000-0000-0000D61A0000}"/>
    <cellStyle name="Comma 7 2 8 3 2" xfId="12439" xr:uid="{DC7014A5-C889-4D06-AE49-3F2F75B0A3C8}"/>
    <cellStyle name="Comma 7 2 8 4" xfId="6824" xr:uid="{00000000-0005-0000-0000-0000D71A0000}"/>
    <cellStyle name="Comma 7 2 8 5" xfId="12437" xr:uid="{BE67C59F-3674-485C-9E0A-C7DCECB7CB06}"/>
    <cellStyle name="Comma 7 2 9" xfId="6825" xr:uid="{00000000-0005-0000-0000-0000D81A0000}"/>
    <cellStyle name="Comma 7 2 9 2" xfId="6826" xr:uid="{00000000-0005-0000-0000-0000D91A0000}"/>
    <cellStyle name="Comma 7 2 9 2 2" xfId="12441" xr:uid="{A069994D-FE19-4C71-9084-A64053244A00}"/>
    <cellStyle name="Comma 7 2 9 3" xfId="6827" xr:uid="{00000000-0005-0000-0000-0000DA1A0000}"/>
    <cellStyle name="Comma 7 2 9 4" xfId="12440" xr:uid="{1333567F-C848-43E1-9319-9880DF74F1BC}"/>
    <cellStyle name="Comma 7 3" xfId="6828" xr:uid="{00000000-0005-0000-0000-0000DB1A0000}"/>
    <cellStyle name="Comma 7 3 2" xfId="6829" xr:uid="{00000000-0005-0000-0000-0000DC1A0000}"/>
    <cellStyle name="Comma 7 3 2 2" xfId="12443" xr:uid="{95F4CF83-9D32-4085-9330-44C459DCF9C6}"/>
    <cellStyle name="Comma 7 3 3" xfId="6830" xr:uid="{00000000-0005-0000-0000-0000DD1A0000}"/>
    <cellStyle name="Comma 7 3 4" xfId="12442" xr:uid="{51045B7B-F9F7-4A6E-AF92-1C1D9ABAD2F4}"/>
    <cellStyle name="Comma 7 4" xfId="6831" xr:uid="{00000000-0005-0000-0000-0000DE1A0000}"/>
    <cellStyle name="Comma 7 5" xfId="12415" xr:uid="{233DE614-7617-4BF2-B2C3-2FE4B97910C1}"/>
    <cellStyle name="Comma 8" xfId="6832" xr:uid="{00000000-0005-0000-0000-0000DF1A0000}"/>
    <cellStyle name="Comma 8 10" xfId="6833" xr:uid="{00000000-0005-0000-0000-0000E01A0000}"/>
    <cellStyle name="Comma 8 10 2" xfId="6834" xr:uid="{00000000-0005-0000-0000-0000E11A0000}"/>
    <cellStyle name="Comma 8 10 2 2" xfId="12446" xr:uid="{5047A416-49F1-45A9-AC14-942DAF174986}"/>
    <cellStyle name="Comma 8 10 3" xfId="6835" xr:uid="{00000000-0005-0000-0000-0000E21A0000}"/>
    <cellStyle name="Comma 8 10 3 2" xfId="12447" xr:uid="{9708E6D9-8BCD-4C8D-B8EE-C418857CE7AA}"/>
    <cellStyle name="Comma 8 10 4" xfId="6836" xr:uid="{00000000-0005-0000-0000-0000E31A0000}"/>
    <cellStyle name="Comma 8 10 5" xfId="12445" xr:uid="{099E211A-9DE1-46C1-A2CC-4A5F438D30DF}"/>
    <cellStyle name="Comma 8 11" xfId="6837" xr:uid="{00000000-0005-0000-0000-0000E41A0000}"/>
    <cellStyle name="Comma 8 11 2" xfId="6838" xr:uid="{00000000-0005-0000-0000-0000E51A0000}"/>
    <cellStyle name="Comma 8 11 2 2" xfId="12449" xr:uid="{AF324B2E-D0C1-462B-8249-D5FCA3E1218A}"/>
    <cellStyle name="Comma 8 11 3" xfId="6839" xr:uid="{00000000-0005-0000-0000-0000E61A0000}"/>
    <cellStyle name="Comma 8 11 4" xfId="12448" xr:uid="{80FD56AA-EF5D-4A8F-88C0-EB635DFC6D53}"/>
    <cellStyle name="Comma 8 12" xfId="6840" xr:uid="{00000000-0005-0000-0000-0000E71A0000}"/>
    <cellStyle name="Comma 8 12 2" xfId="12450" xr:uid="{5790E214-24B5-47FA-9B74-B1C15D59103F}"/>
    <cellStyle name="Comma 8 13" xfId="6841" xr:uid="{00000000-0005-0000-0000-0000E81A0000}"/>
    <cellStyle name="Comma 8 13 2" xfId="12451" xr:uid="{0A68282E-13EE-438E-A36D-D8EF3A0B3E80}"/>
    <cellStyle name="Comma 8 14" xfId="6842" xr:uid="{00000000-0005-0000-0000-0000E91A0000}"/>
    <cellStyle name="Comma 8 15" xfId="12444" xr:uid="{A4D26D60-44B5-4B31-A1A3-B09AABCCD0C7}"/>
    <cellStyle name="Comma 8 2" xfId="6843" xr:uid="{00000000-0005-0000-0000-0000EA1A0000}"/>
    <cellStyle name="Comma 8 2 10" xfId="6844" xr:uid="{00000000-0005-0000-0000-0000EB1A0000}"/>
    <cellStyle name="Comma 8 2 10 2" xfId="12453" xr:uid="{A79C22EE-BE04-4C65-83D0-25284326B839}"/>
    <cellStyle name="Comma 8 2 11" xfId="6845" xr:uid="{00000000-0005-0000-0000-0000EC1A0000}"/>
    <cellStyle name="Comma 8 2 11 2" xfId="12454" xr:uid="{683D99BD-CE95-4F10-8EFE-5424E73B1989}"/>
    <cellStyle name="Comma 8 2 12" xfId="6846" xr:uid="{00000000-0005-0000-0000-0000ED1A0000}"/>
    <cellStyle name="Comma 8 2 13" xfId="12452" xr:uid="{BD12FFB4-7E39-4C38-B646-71722DCFA034}"/>
    <cellStyle name="Comma 8 2 2" xfId="6847" xr:uid="{00000000-0005-0000-0000-0000EE1A0000}"/>
    <cellStyle name="Comma 8 2 2 2" xfId="6848" xr:uid="{00000000-0005-0000-0000-0000EF1A0000}"/>
    <cellStyle name="Comma 8 2 2 2 2" xfId="12456" xr:uid="{72BFCBED-0E80-4E4D-BA6B-E3FF24D29632}"/>
    <cellStyle name="Comma 8 2 2 3" xfId="6849" xr:uid="{00000000-0005-0000-0000-0000F01A0000}"/>
    <cellStyle name="Comma 8 2 2 3 2" xfId="12457" xr:uid="{0E1C9A21-2808-4CA9-BEBE-DA45BD1AB1B4}"/>
    <cellStyle name="Comma 8 2 2 4" xfId="6850" xr:uid="{00000000-0005-0000-0000-0000F11A0000}"/>
    <cellStyle name="Comma 8 2 2 5" xfId="12455" xr:uid="{E011BDBD-7424-435D-B8D2-CAF0AB5EE2E9}"/>
    <cellStyle name="Comma 8 2 3" xfId="6851" xr:uid="{00000000-0005-0000-0000-0000F21A0000}"/>
    <cellStyle name="Comma 8 2 3 2" xfId="6852" xr:uid="{00000000-0005-0000-0000-0000F31A0000}"/>
    <cellStyle name="Comma 8 2 3 2 2" xfId="12459" xr:uid="{9F9271D7-4591-4F6F-A6D2-8DF2373F4801}"/>
    <cellStyle name="Comma 8 2 3 3" xfId="6853" xr:uid="{00000000-0005-0000-0000-0000F41A0000}"/>
    <cellStyle name="Comma 8 2 3 3 2" xfId="12460" xr:uid="{E35ED2E7-15A8-4916-8599-F83292E9E018}"/>
    <cellStyle name="Comma 8 2 3 4" xfId="6854" xr:uid="{00000000-0005-0000-0000-0000F51A0000}"/>
    <cellStyle name="Comma 8 2 3 5" xfId="12458" xr:uid="{2A9E06BE-F798-4A3F-A62D-D7FADE8433BA}"/>
    <cellStyle name="Comma 8 2 4" xfId="6855" xr:uid="{00000000-0005-0000-0000-0000F61A0000}"/>
    <cellStyle name="Comma 8 2 4 2" xfId="6856" xr:uid="{00000000-0005-0000-0000-0000F71A0000}"/>
    <cellStyle name="Comma 8 2 4 2 2" xfId="12462" xr:uid="{459129A8-93C2-480B-9D67-63A174E3CEC5}"/>
    <cellStyle name="Comma 8 2 4 3" xfId="6857" xr:uid="{00000000-0005-0000-0000-0000F81A0000}"/>
    <cellStyle name="Comma 8 2 4 3 2" xfId="12463" xr:uid="{89252736-8E81-4D5F-9608-3E6F0D2C2513}"/>
    <cellStyle name="Comma 8 2 4 4" xfId="6858" xr:uid="{00000000-0005-0000-0000-0000F91A0000}"/>
    <cellStyle name="Comma 8 2 4 5" xfId="12461" xr:uid="{48251735-4BEF-446A-9106-D88EF6F235AD}"/>
    <cellStyle name="Comma 8 2 5" xfId="6859" xr:uid="{00000000-0005-0000-0000-0000FA1A0000}"/>
    <cellStyle name="Comma 8 2 5 2" xfId="6860" xr:uid="{00000000-0005-0000-0000-0000FB1A0000}"/>
    <cellStyle name="Comma 8 2 5 2 2" xfId="12465" xr:uid="{C79AF712-8AF8-4684-B847-A7F9B7A2CB4A}"/>
    <cellStyle name="Comma 8 2 5 3" xfId="6861" xr:uid="{00000000-0005-0000-0000-0000FC1A0000}"/>
    <cellStyle name="Comma 8 2 5 3 2" xfId="12466" xr:uid="{61B4DEC3-3C01-4AE4-814A-D6BC2C9B5319}"/>
    <cellStyle name="Comma 8 2 5 4" xfId="6862" xr:uid="{00000000-0005-0000-0000-0000FD1A0000}"/>
    <cellStyle name="Comma 8 2 5 5" xfId="12464" xr:uid="{F4BE98AA-8224-4F8C-BB7D-1FB5A6DE02DD}"/>
    <cellStyle name="Comma 8 2 6" xfId="6863" xr:uid="{00000000-0005-0000-0000-0000FE1A0000}"/>
    <cellStyle name="Comma 8 2 6 2" xfId="6864" xr:uid="{00000000-0005-0000-0000-0000FF1A0000}"/>
    <cellStyle name="Comma 8 2 6 2 2" xfId="12468" xr:uid="{F9FB1BBF-A0BF-43A8-A2C3-3C367B87EC19}"/>
    <cellStyle name="Comma 8 2 6 3" xfId="6865" xr:uid="{00000000-0005-0000-0000-0000001B0000}"/>
    <cellStyle name="Comma 8 2 6 3 2" xfId="12469" xr:uid="{A021FD56-A2EA-4B29-88A6-D30CB3144BD4}"/>
    <cellStyle name="Comma 8 2 6 4" xfId="6866" xr:uid="{00000000-0005-0000-0000-0000011B0000}"/>
    <cellStyle name="Comma 8 2 6 5" xfId="12467" xr:uid="{C8824337-B3BF-4826-8278-8817C528F145}"/>
    <cellStyle name="Comma 8 2 7" xfId="6867" xr:uid="{00000000-0005-0000-0000-0000021B0000}"/>
    <cellStyle name="Comma 8 2 7 2" xfId="6868" xr:uid="{00000000-0005-0000-0000-0000031B0000}"/>
    <cellStyle name="Comma 8 2 7 2 2" xfId="12471" xr:uid="{66B49FE8-5AA4-4C3F-81F7-456387D15990}"/>
    <cellStyle name="Comma 8 2 7 3" xfId="6869" xr:uid="{00000000-0005-0000-0000-0000041B0000}"/>
    <cellStyle name="Comma 8 2 7 3 2" xfId="12472" xr:uid="{A921DFF6-5DA9-4E89-90B4-B717EE95465B}"/>
    <cellStyle name="Comma 8 2 7 4" xfId="6870" xr:uid="{00000000-0005-0000-0000-0000051B0000}"/>
    <cellStyle name="Comma 8 2 7 5" xfId="12470" xr:uid="{DC530BD4-34F7-4967-B682-1DC527363869}"/>
    <cellStyle name="Comma 8 2 8" xfId="6871" xr:uid="{00000000-0005-0000-0000-0000061B0000}"/>
    <cellStyle name="Comma 8 2 8 2" xfId="6872" xr:uid="{00000000-0005-0000-0000-0000071B0000}"/>
    <cellStyle name="Comma 8 2 8 2 2" xfId="12474" xr:uid="{C68A4B31-51B9-4025-8C4F-95D5CE2B0864}"/>
    <cellStyle name="Comma 8 2 8 3" xfId="6873" xr:uid="{00000000-0005-0000-0000-0000081B0000}"/>
    <cellStyle name="Comma 8 2 8 3 2" xfId="12475" xr:uid="{33BDC333-AF41-4ADE-A5DD-5C5D4991531D}"/>
    <cellStyle name="Comma 8 2 8 4" xfId="6874" xr:uid="{00000000-0005-0000-0000-0000091B0000}"/>
    <cellStyle name="Comma 8 2 8 5" xfId="12473" xr:uid="{6AD88F93-E0D9-41F3-9DD2-F75877172544}"/>
    <cellStyle name="Comma 8 2 9" xfId="6875" xr:uid="{00000000-0005-0000-0000-00000A1B0000}"/>
    <cellStyle name="Comma 8 2 9 2" xfId="6876" xr:uid="{00000000-0005-0000-0000-00000B1B0000}"/>
    <cellStyle name="Comma 8 2 9 2 2" xfId="12477" xr:uid="{B6002443-EF07-4932-BA27-2063B4A50638}"/>
    <cellStyle name="Comma 8 2 9 3" xfId="6877" xr:uid="{00000000-0005-0000-0000-00000C1B0000}"/>
    <cellStyle name="Comma 8 2 9 4" xfId="12476" xr:uid="{0BFBCC2D-EA66-4398-B96D-640C5E92D82E}"/>
    <cellStyle name="Comma 8 3" xfId="6878" xr:uid="{00000000-0005-0000-0000-00000D1B0000}"/>
    <cellStyle name="Comma 8 3 2" xfId="6879" xr:uid="{00000000-0005-0000-0000-00000E1B0000}"/>
    <cellStyle name="Comma 8 3 2 2" xfId="12479" xr:uid="{DB0FCC21-87DB-41D2-8349-E982414A68CD}"/>
    <cellStyle name="Comma 8 3 3" xfId="6880" xr:uid="{00000000-0005-0000-0000-00000F1B0000}"/>
    <cellStyle name="Comma 8 3 3 2" xfId="12480" xr:uid="{FC438103-ADA6-4A2B-A26F-02B511FA110E}"/>
    <cellStyle name="Comma 8 3 4" xfId="6881" xr:uid="{00000000-0005-0000-0000-0000101B0000}"/>
    <cellStyle name="Comma 8 3 5" xfId="12478" xr:uid="{25905BD0-AB62-4229-BE24-CB4B5534F972}"/>
    <cellStyle name="Comma 8 4" xfId="6882" xr:uid="{00000000-0005-0000-0000-0000111B0000}"/>
    <cellStyle name="Comma 8 4 2" xfId="6883" xr:uid="{00000000-0005-0000-0000-0000121B0000}"/>
    <cellStyle name="Comma 8 4 2 2" xfId="12482" xr:uid="{8808A662-C87B-43EA-9B83-B72FE7504815}"/>
    <cellStyle name="Comma 8 4 3" xfId="6884" xr:uid="{00000000-0005-0000-0000-0000131B0000}"/>
    <cellStyle name="Comma 8 4 3 2" xfId="12483" xr:uid="{2829C9AF-8CF9-4CE1-8646-971A4247E919}"/>
    <cellStyle name="Comma 8 4 4" xfId="6885" xr:uid="{00000000-0005-0000-0000-0000141B0000}"/>
    <cellStyle name="Comma 8 4 5" xfId="12481" xr:uid="{69E52724-18DC-45D8-A95E-CB85D841D60B}"/>
    <cellStyle name="Comma 8 5" xfId="6886" xr:uid="{00000000-0005-0000-0000-0000151B0000}"/>
    <cellStyle name="Comma 8 5 2" xfId="6887" xr:uid="{00000000-0005-0000-0000-0000161B0000}"/>
    <cellStyle name="Comma 8 5 2 2" xfId="12485" xr:uid="{2F865337-A30E-45F3-BB03-C0975B2DC5B1}"/>
    <cellStyle name="Comma 8 5 3" xfId="6888" xr:uid="{00000000-0005-0000-0000-0000171B0000}"/>
    <cellStyle name="Comma 8 5 3 2" xfId="12486" xr:uid="{B4FD25E2-9FA9-49B2-966B-17B1A1279B04}"/>
    <cellStyle name="Comma 8 5 4" xfId="6889" xr:uid="{00000000-0005-0000-0000-0000181B0000}"/>
    <cellStyle name="Comma 8 5 5" xfId="12484" xr:uid="{5D71A8E0-5C8E-40B1-BB93-950E9885D899}"/>
    <cellStyle name="Comma 8 6" xfId="6890" xr:uid="{00000000-0005-0000-0000-0000191B0000}"/>
    <cellStyle name="Comma 8 6 2" xfId="6891" xr:uid="{00000000-0005-0000-0000-00001A1B0000}"/>
    <cellStyle name="Comma 8 6 2 2" xfId="12488" xr:uid="{8850EAE1-4B82-47D8-AA30-81DF487DFBC0}"/>
    <cellStyle name="Comma 8 6 3" xfId="6892" xr:uid="{00000000-0005-0000-0000-00001B1B0000}"/>
    <cellStyle name="Comma 8 6 3 2" xfId="12489" xr:uid="{6898E64E-7AB8-4EE6-A89D-5071BBD898E0}"/>
    <cellStyle name="Comma 8 6 4" xfId="6893" xr:uid="{00000000-0005-0000-0000-00001C1B0000}"/>
    <cellStyle name="Comma 8 6 5" xfId="12487" xr:uid="{581B4D81-95E1-4014-A978-78CEC7E6A468}"/>
    <cellStyle name="Comma 8 7" xfId="6894" xr:uid="{00000000-0005-0000-0000-00001D1B0000}"/>
    <cellStyle name="Comma 8 7 2" xfId="6895" xr:uid="{00000000-0005-0000-0000-00001E1B0000}"/>
    <cellStyle name="Comma 8 7 2 2" xfId="12491" xr:uid="{585C44EF-5B5C-46A9-B131-912CE31761EA}"/>
    <cellStyle name="Comma 8 7 3" xfId="6896" xr:uid="{00000000-0005-0000-0000-00001F1B0000}"/>
    <cellStyle name="Comma 8 7 3 2" xfId="12492" xr:uid="{728A4FEB-712C-4E61-9EAC-4F8BC38B4DC3}"/>
    <cellStyle name="Comma 8 7 4" xfId="6897" xr:uid="{00000000-0005-0000-0000-0000201B0000}"/>
    <cellStyle name="Comma 8 7 5" xfId="12490" xr:uid="{EBF46AE0-550C-45A3-89C5-0A136244E1CD}"/>
    <cellStyle name="Comma 8 8" xfId="6898" xr:uid="{00000000-0005-0000-0000-0000211B0000}"/>
    <cellStyle name="Comma 8 8 2" xfId="6899" xr:uid="{00000000-0005-0000-0000-0000221B0000}"/>
    <cellStyle name="Comma 8 8 2 2" xfId="12494" xr:uid="{23CE3C40-F5B5-4ADC-8CB4-A1E5A01CFC43}"/>
    <cellStyle name="Comma 8 8 3" xfId="6900" xr:uid="{00000000-0005-0000-0000-0000231B0000}"/>
    <cellStyle name="Comma 8 8 3 2" xfId="12495" xr:uid="{E341F7C2-0950-4D38-9619-B5D4BDC88DE9}"/>
    <cellStyle name="Comma 8 8 4" xfId="6901" xr:uid="{00000000-0005-0000-0000-0000241B0000}"/>
    <cellStyle name="Comma 8 8 5" xfId="12493" xr:uid="{42DCFE1C-EE02-45A3-A4D3-687999BF12CC}"/>
    <cellStyle name="Comma 8 9" xfId="6902" xr:uid="{00000000-0005-0000-0000-0000251B0000}"/>
    <cellStyle name="Comma 8 9 2" xfId="6903" xr:uid="{00000000-0005-0000-0000-0000261B0000}"/>
    <cellStyle name="Comma 8 9 2 2" xfId="12497" xr:uid="{E33595AD-2639-4BBB-95E9-0F073153445F}"/>
    <cellStyle name="Comma 8 9 3" xfId="6904" xr:uid="{00000000-0005-0000-0000-0000271B0000}"/>
    <cellStyle name="Comma 8 9 3 2" xfId="12498" xr:uid="{9F2CD3E2-CCEA-4A24-BE5B-8DE92D1CE54A}"/>
    <cellStyle name="Comma 8 9 4" xfId="6905" xr:uid="{00000000-0005-0000-0000-0000281B0000}"/>
    <cellStyle name="Comma 8 9 5" xfId="12496" xr:uid="{5A13E575-9C84-4EA6-8A9F-4B616ED27E4E}"/>
    <cellStyle name="Comma 9" xfId="6906" xr:uid="{00000000-0005-0000-0000-0000291B0000}"/>
    <cellStyle name="Comma 9 2" xfId="6907" xr:uid="{00000000-0005-0000-0000-00002A1B0000}"/>
    <cellStyle name="Comma 9 2 10" xfId="6908" xr:uid="{00000000-0005-0000-0000-00002B1B0000}"/>
    <cellStyle name="Comma 9 2 10 2" xfId="12501" xr:uid="{0E12ABE4-67E8-4F26-8EB0-6DE92B822D1B}"/>
    <cellStyle name="Comma 9 2 11" xfId="6909" xr:uid="{00000000-0005-0000-0000-00002C1B0000}"/>
    <cellStyle name="Comma 9 2 11 2" xfId="12502" xr:uid="{EC1C04E1-73DC-4FE4-82FD-AF3EFE46C29E}"/>
    <cellStyle name="Comma 9 2 12" xfId="6910" xr:uid="{00000000-0005-0000-0000-00002D1B0000}"/>
    <cellStyle name="Comma 9 2 13" xfId="12500" xr:uid="{230BF433-B38D-4231-A1FD-FAB7FEFC53D3}"/>
    <cellStyle name="Comma 9 2 2" xfId="6911" xr:uid="{00000000-0005-0000-0000-00002E1B0000}"/>
    <cellStyle name="Comma 9 2 2 2" xfId="6912" xr:uid="{00000000-0005-0000-0000-00002F1B0000}"/>
    <cellStyle name="Comma 9 2 2 2 2" xfId="12504" xr:uid="{8E4B2109-55DF-4CB0-B901-A6FB73769D16}"/>
    <cellStyle name="Comma 9 2 2 3" xfId="6913" xr:uid="{00000000-0005-0000-0000-0000301B0000}"/>
    <cellStyle name="Comma 9 2 2 3 2" xfId="12505" xr:uid="{40E4BC6D-0B7A-43B3-AA0B-CA068DD4C053}"/>
    <cellStyle name="Comma 9 2 2 4" xfId="6914" xr:uid="{00000000-0005-0000-0000-0000311B0000}"/>
    <cellStyle name="Comma 9 2 2 5" xfId="12503" xr:uid="{8A04F877-C418-4B7F-9BBA-5AFE56AB4795}"/>
    <cellStyle name="Comma 9 2 3" xfId="6915" xr:uid="{00000000-0005-0000-0000-0000321B0000}"/>
    <cellStyle name="Comma 9 2 3 2" xfId="6916" xr:uid="{00000000-0005-0000-0000-0000331B0000}"/>
    <cellStyle name="Comma 9 2 3 2 2" xfId="12507" xr:uid="{7345B23E-1284-41B7-9D64-CD485B055DB7}"/>
    <cellStyle name="Comma 9 2 3 3" xfId="6917" xr:uid="{00000000-0005-0000-0000-0000341B0000}"/>
    <cellStyle name="Comma 9 2 3 3 2" xfId="12508" xr:uid="{3762A2BD-87B0-4070-9D2F-0843D65321AC}"/>
    <cellStyle name="Comma 9 2 3 4" xfId="6918" xr:uid="{00000000-0005-0000-0000-0000351B0000}"/>
    <cellStyle name="Comma 9 2 3 5" xfId="12506" xr:uid="{62706B75-F902-401F-959A-B4C4C312BED0}"/>
    <cellStyle name="Comma 9 2 4" xfId="6919" xr:uid="{00000000-0005-0000-0000-0000361B0000}"/>
    <cellStyle name="Comma 9 2 4 2" xfId="6920" xr:uid="{00000000-0005-0000-0000-0000371B0000}"/>
    <cellStyle name="Comma 9 2 4 2 2" xfId="12510" xr:uid="{2A5BBDE5-931C-4339-88F1-B6EB47177AE3}"/>
    <cellStyle name="Comma 9 2 4 3" xfId="6921" xr:uid="{00000000-0005-0000-0000-0000381B0000}"/>
    <cellStyle name="Comma 9 2 4 3 2" xfId="12511" xr:uid="{45386132-1D06-4D05-890B-FA8DE84227A8}"/>
    <cellStyle name="Comma 9 2 4 4" xfId="6922" xr:uid="{00000000-0005-0000-0000-0000391B0000}"/>
    <cellStyle name="Comma 9 2 4 5" xfId="12509" xr:uid="{111293BA-2636-4A13-A8B3-5B8BA4B38464}"/>
    <cellStyle name="Comma 9 2 5" xfId="6923" xr:uid="{00000000-0005-0000-0000-00003A1B0000}"/>
    <cellStyle name="Comma 9 2 5 2" xfId="6924" xr:uid="{00000000-0005-0000-0000-00003B1B0000}"/>
    <cellStyle name="Comma 9 2 5 2 2" xfId="12513" xr:uid="{88686F62-1E3D-43B2-BC1A-8851B22331D1}"/>
    <cellStyle name="Comma 9 2 5 3" xfId="6925" xr:uid="{00000000-0005-0000-0000-00003C1B0000}"/>
    <cellStyle name="Comma 9 2 5 3 2" xfId="12514" xr:uid="{A8BBC2B9-2C88-4FDF-8B81-C0009B330769}"/>
    <cellStyle name="Comma 9 2 5 4" xfId="6926" xr:uid="{00000000-0005-0000-0000-00003D1B0000}"/>
    <cellStyle name="Comma 9 2 5 5" xfId="12512" xr:uid="{42A56971-7935-4031-A503-F4878238F6A5}"/>
    <cellStyle name="Comma 9 2 6" xfId="6927" xr:uid="{00000000-0005-0000-0000-00003E1B0000}"/>
    <cellStyle name="Comma 9 2 6 2" xfId="6928" xr:uid="{00000000-0005-0000-0000-00003F1B0000}"/>
    <cellStyle name="Comma 9 2 6 2 2" xfId="12516" xr:uid="{8E51607C-2665-4C31-8C12-C455C9B9358A}"/>
    <cellStyle name="Comma 9 2 6 3" xfId="6929" xr:uid="{00000000-0005-0000-0000-0000401B0000}"/>
    <cellStyle name="Comma 9 2 6 3 2" xfId="12517" xr:uid="{2FE17B2F-2188-4DBC-BEE4-EDC821800A88}"/>
    <cellStyle name="Comma 9 2 6 4" xfId="6930" xr:uid="{00000000-0005-0000-0000-0000411B0000}"/>
    <cellStyle name="Comma 9 2 6 5" xfId="12515" xr:uid="{27CF65BE-415D-4842-B9E2-11AC64FDB8B4}"/>
    <cellStyle name="Comma 9 2 7" xfId="6931" xr:uid="{00000000-0005-0000-0000-0000421B0000}"/>
    <cellStyle name="Comma 9 2 7 2" xfId="6932" xr:uid="{00000000-0005-0000-0000-0000431B0000}"/>
    <cellStyle name="Comma 9 2 7 2 2" xfId="12519" xr:uid="{4D1AEBDB-7C6F-4892-9D07-BFC7FC01E22C}"/>
    <cellStyle name="Comma 9 2 7 3" xfId="6933" xr:uid="{00000000-0005-0000-0000-0000441B0000}"/>
    <cellStyle name="Comma 9 2 7 3 2" xfId="12520" xr:uid="{AC044E28-9CBA-4728-A731-A8DF98A2909A}"/>
    <cellStyle name="Comma 9 2 7 4" xfId="6934" xr:uid="{00000000-0005-0000-0000-0000451B0000}"/>
    <cellStyle name="Comma 9 2 7 5" xfId="12518" xr:uid="{739C2F82-A8BE-4046-ACDA-2071DA69E416}"/>
    <cellStyle name="Comma 9 2 8" xfId="6935" xr:uid="{00000000-0005-0000-0000-0000461B0000}"/>
    <cellStyle name="Comma 9 2 8 2" xfId="6936" xr:uid="{00000000-0005-0000-0000-0000471B0000}"/>
    <cellStyle name="Comma 9 2 8 2 2" xfId="12522" xr:uid="{ED7809FF-CC6A-481D-ACD4-2F0887FA7F4B}"/>
    <cellStyle name="Comma 9 2 8 3" xfId="6937" xr:uid="{00000000-0005-0000-0000-0000481B0000}"/>
    <cellStyle name="Comma 9 2 8 3 2" xfId="12523" xr:uid="{6FC23722-3F7F-45E0-963C-FAB0CF8DC3C4}"/>
    <cellStyle name="Comma 9 2 8 4" xfId="6938" xr:uid="{00000000-0005-0000-0000-0000491B0000}"/>
    <cellStyle name="Comma 9 2 8 5" xfId="12521" xr:uid="{7DF30B2C-C908-4CC8-B882-EBAADDDB8EFC}"/>
    <cellStyle name="Comma 9 2 9" xfId="6939" xr:uid="{00000000-0005-0000-0000-00004A1B0000}"/>
    <cellStyle name="Comma 9 2 9 2" xfId="6940" xr:uid="{00000000-0005-0000-0000-00004B1B0000}"/>
    <cellStyle name="Comma 9 2 9 2 2" xfId="12525" xr:uid="{516825AD-A3F7-486D-96AB-4380B10446EB}"/>
    <cellStyle name="Comma 9 2 9 3" xfId="6941" xr:uid="{00000000-0005-0000-0000-00004C1B0000}"/>
    <cellStyle name="Comma 9 2 9 4" xfId="12524" xr:uid="{FA1892D6-78B1-401D-8CDC-C87D8756B537}"/>
    <cellStyle name="Comma 9 3" xfId="6942" xr:uid="{00000000-0005-0000-0000-00004D1B0000}"/>
    <cellStyle name="Comma 9 3 2" xfId="6943" xr:uid="{00000000-0005-0000-0000-00004E1B0000}"/>
    <cellStyle name="Comma 9 3 2 2" xfId="12527" xr:uid="{C6B0712C-F492-42D7-8AB9-3DCCB9E8C4A0}"/>
    <cellStyle name="Comma 9 3 3" xfId="6944" xr:uid="{00000000-0005-0000-0000-00004F1B0000}"/>
    <cellStyle name="Comma 9 3 4" xfId="12526" xr:uid="{E1CD81B1-271B-47F4-80E2-36C26BEC1AE9}"/>
    <cellStyle name="Comma 9 4" xfId="6945" xr:uid="{00000000-0005-0000-0000-0000501B0000}"/>
    <cellStyle name="Comma 9 5" xfId="12499" xr:uid="{B6B5C96E-1656-4075-A063-5E4CC086CD5A}"/>
    <cellStyle name="Currency 2" xfId="6946" xr:uid="{00000000-0005-0000-0000-0000511B0000}"/>
    <cellStyle name="Currency 2 10" xfId="6947" xr:uid="{00000000-0005-0000-0000-0000521B0000}"/>
    <cellStyle name="Currency 2 11" xfId="6948" xr:uid="{00000000-0005-0000-0000-0000531B0000}"/>
    <cellStyle name="Currency 2 12" xfId="6949" xr:uid="{00000000-0005-0000-0000-0000541B0000}"/>
    <cellStyle name="Currency 2 2" xfId="6950" xr:uid="{00000000-0005-0000-0000-0000551B0000}"/>
    <cellStyle name="Currency 2 2 2" xfId="6951" xr:uid="{00000000-0005-0000-0000-0000561B0000}"/>
    <cellStyle name="Currency 2 2 3" xfId="6952" xr:uid="{00000000-0005-0000-0000-0000571B0000}"/>
    <cellStyle name="Currency 2 2 4" xfId="6953" xr:uid="{00000000-0005-0000-0000-0000581B0000}"/>
    <cellStyle name="Currency 2 3" xfId="6954" xr:uid="{00000000-0005-0000-0000-0000591B0000}"/>
    <cellStyle name="Currency 2 3 2" xfId="6955" xr:uid="{00000000-0005-0000-0000-00005A1B0000}"/>
    <cellStyle name="Currency 2 3 3" xfId="6956" xr:uid="{00000000-0005-0000-0000-00005B1B0000}"/>
    <cellStyle name="Currency 2 3 4" xfId="6957" xr:uid="{00000000-0005-0000-0000-00005C1B0000}"/>
    <cellStyle name="Currency 2 4" xfId="6958" xr:uid="{00000000-0005-0000-0000-00005D1B0000}"/>
    <cellStyle name="Currency 2 4 2" xfId="6959" xr:uid="{00000000-0005-0000-0000-00005E1B0000}"/>
    <cellStyle name="Currency 2 4 3" xfId="6960" xr:uid="{00000000-0005-0000-0000-00005F1B0000}"/>
    <cellStyle name="Currency 2 4 4" xfId="6961" xr:uid="{00000000-0005-0000-0000-0000601B0000}"/>
    <cellStyle name="Currency 2 5" xfId="6962" xr:uid="{00000000-0005-0000-0000-0000611B0000}"/>
    <cellStyle name="Currency 2 5 2" xfId="6963" xr:uid="{00000000-0005-0000-0000-0000621B0000}"/>
    <cellStyle name="Currency 2 5 3" xfId="6964" xr:uid="{00000000-0005-0000-0000-0000631B0000}"/>
    <cellStyle name="Currency 2 5 4" xfId="6965" xr:uid="{00000000-0005-0000-0000-0000641B0000}"/>
    <cellStyle name="Currency 2 6" xfId="6966" xr:uid="{00000000-0005-0000-0000-0000651B0000}"/>
    <cellStyle name="Currency 2 6 2" xfId="6967" xr:uid="{00000000-0005-0000-0000-0000661B0000}"/>
    <cellStyle name="Currency 2 6 3" xfId="6968" xr:uid="{00000000-0005-0000-0000-0000671B0000}"/>
    <cellStyle name="Currency 2 6 4" xfId="6969" xr:uid="{00000000-0005-0000-0000-0000681B0000}"/>
    <cellStyle name="Currency 2 7" xfId="6970" xr:uid="{00000000-0005-0000-0000-0000691B0000}"/>
    <cellStyle name="Currency 2 7 2" xfId="6971" xr:uid="{00000000-0005-0000-0000-00006A1B0000}"/>
    <cellStyle name="Currency 2 7 3" xfId="6972" xr:uid="{00000000-0005-0000-0000-00006B1B0000}"/>
    <cellStyle name="Currency 2 7 4" xfId="6973" xr:uid="{00000000-0005-0000-0000-00006C1B0000}"/>
    <cellStyle name="Currency 2 8" xfId="6974" xr:uid="{00000000-0005-0000-0000-00006D1B0000}"/>
    <cellStyle name="Currency 2 8 2" xfId="6975" xr:uid="{00000000-0005-0000-0000-00006E1B0000}"/>
    <cellStyle name="Currency 2 8 3" xfId="6976" xr:uid="{00000000-0005-0000-0000-00006F1B0000}"/>
    <cellStyle name="Currency 2 8 4" xfId="6977" xr:uid="{00000000-0005-0000-0000-0000701B0000}"/>
    <cellStyle name="Currency 2 9" xfId="6978" xr:uid="{00000000-0005-0000-0000-0000711B0000}"/>
    <cellStyle name="Currency 2 9 2" xfId="6979" xr:uid="{00000000-0005-0000-0000-0000721B0000}"/>
    <cellStyle name="Currency 2 9 3" xfId="6980" xr:uid="{00000000-0005-0000-0000-0000731B0000}"/>
    <cellStyle name="Currency 2 9 4" xfId="6981" xr:uid="{00000000-0005-0000-0000-0000741B0000}"/>
    <cellStyle name="Currency 3" xfId="6982" xr:uid="{00000000-0005-0000-0000-0000751B0000}"/>
    <cellStyle name="Currency 3 2" xfId="6983" xr:uid="{00000000-0005-0000-0000-0000761B0000}"/>
    <cellStyle name="Currency 3 3" xfId="12528" xr:uid="{162CFF6B-0845-4624-9D71-8EDBFEEE5ABD}"/>
    <cellStyle name="Hyperlink 2" xfId="6984" xr:uid="{00000000-0005-0000-0000-0000771B0000}"/>
    <cellStyle name="Hyperlink 2 2" xfId="6985" xr:uid="{00000000-0005-0000-0000-0000781B0000}"/>
    <cellStyle name="Hyperlink 3" xfId="6986" xr:uid="{00000000-0005-0000-0000-0000791B0000}"/>
    <cellStyle name="Hyperlink 3 2" xfId="6987" xr:uid="{00000000-0005-0000-0000-00007A1B0000}"/>
    <cellStyle name="Input" xfId="1" builtinId="20"/>
    <cellStyle name="Input 2" xfId="6988" xr:uid="{00000000-0005-0000-0000-00007B1B0000}"/>
    <cellStyle name="Neutral 2" xfId="6989" xr:uid="{00000000-0005-0000-0000-00007C1B0000}"/>
    <cellStyle name="Neutral 2 2" xfId="6990" xr:uid="{00000000-0005-0000-0000-00007D1B0000}"/>
    <cellStyle name="Normal" xfId="0" builtinId="0"/>
    <cellStyle name="Normal 10" xfId="6991" xr:uid="{00000000-0005-0000-0000-00007E1B0000}"/>
    <cellStyle name="Normal 10 2" xfId="6992" xr:uid="{00000000-0005-0000-0000-00007F1B0000}"/>
    <cellStyle name="Normal 10 2 2" xfId="6993" xr:uid="{00000000-0005-0000-0000-0000801B0000}"/>
    <cellStyle name="Normal 10 2 2 2 5" xfId="6994" xr:uid="{00000000-0005-0000-0000-0000811B0000}"/>
    <cellStyle name="Normal 10 2 2 2 5 2" xfId="6995" xr:uid="{00000000-0005-0000-0000-0000821B0000}"/>
    <cellStyle name="Normal 10 3" xfId="6996" xr:uid="{00000000-0005-0000-0000-0000831B0000}"/>
    <cellStyle name="Normal 10 3 2" xfId="6997" xr:uid="{00000000-0005-0000-0000-0000841B0000}"/>
    <cellStyle name="Normal 10 4" xfId="6998" xr:uid="{00000000-0005-0000-0000-0000851B0000}"/>
    <cellStyle name="Normal 10 4 2" xfId="6999" xr:uid="{00000000-0005-0000-0000-0000861B0000}"/>
    <cellStyle name="Normal 10 5" xfId="7000" xr:uid="{00000000-0005-0000-0000-0000871B0000}"/>
    <cellStyle name="Normal 10 5 2" xfId="7001" xr:uid="{00000000-0005-0000-0000-0000881B0000}"/>
    <cellStyle name="Normal 10 5 2 2" xfId="7002" xr:uid="{00000000-0005-0000-0000-0000891B0000}"/>
    <cellStyle name="Normal 10 5 2 3" xfId="12531" xr:uid="{096F4AAA-B346-4AC4-94C6-ECA2B7590B47}"/>
    <cellStyle name="Normal 10 5 3" xfId="7003" xr:uid="{00000000-0005-0000-0000-00008A1B0000}"/>
    <cellStyle name="Normal 10 5 4" xfId="12530" xr:uid="{FB5C095B-9986-47C8-ADD2-AA948D81A051}"/>
    <cellStyle name="Normal 10 6" xfId="7004" xr:uid="{00000000-0005-0000-0000-00008B1B0000}"/>
    <cellStyle name="Normal 10 6 2" xfId="7005" xr:uid="{00000000-0005-0000-0000-00008C1B0000}"/>
    <cellStyle name="Normal 10 6 3" xfId="12532" xr:uid="{CC0C20CD-EA1B-4CD2-A7F3-2D281CCEEC78}"/>
    <cellStyle name="Normal 10 7" xfId="7006" xr:uid="{00000000-0005-0000-0000-00008D1B0000}"/>
    <cellStyle name="Normal 10 8" xfId="12529" xr:uid="{CD30C960-52D5-484A-A2CC-F34B5BBB3E3F}"/>
    <cellStyle name="Normal 11" xfId="7007" xr:uid="{00000000-0005-0000-0000-00008E1B0000}"/>
    <cellStyle name="Normal 11 2" xfId="7008" xr:uid="{00000000-0005-0000-0000-00008F1B0000}"/>
    <cellStyle name="Normal 11 2 2" xfId="7009" xr:uid="{00000000-0005-0000-0000-0000901B0000}"/>
    <cellStyle name="Normal 11 3" xfId="7010" xr:uid="{00000000-0005-0000-0000-0000911B0000}"/>
    <cellStyle name="Normal 11 3 2" xfId="7011" xr:uid="{00000000-0005-0000-0000-0000921B0000}"/>
    <cellStyle name="Normal 11 4" xfId="7012" xr:uid="{00000000-0005-0000-0000-0000931B0000}"/>
    <cellStyle name="Normal 11 4 2" xfId="7013" xr:uid="{00000000-0005-0000-0000-0000941B0000}"/>
    <cellStyle name="Normal 11 5" xfId="7014" xr:uid="{00000000-0005-0000-0000-0000951B0000}"/>
    <cellStyle name="Normal 11 5 2" xfId="7015" xr:uid="{00000000-0005-0000-0000-0000961B0000}"/>
    <cellStyle name="Normal 11 5 2 2" xfId="7016" xr:uid="{00000000-0005-0000-0000-0000971B0000}"/>
    <cellStyle name="Normal 11 5 2 3" xfId="12535" xr:uid="{19EB6618-DDEF-469F-B0FF-A07731FBD967}"/>
    <cellStyle name="Normal 11 5 3" xfId="7017" xr:uid="{00000000-0005-0000-0000-0000981B0000}"/>
    <cellStyle name="Normal 11 5 4" xfId="12534" xr:uid="{18F71DE6-24D9-4861-A889-9B8ACA7C86F3}"/>
    <cellStyle name="Normal 11 6" xfId="7018" xr:uid="{00000000-0005-0000-0000-0000991B0000}"/>
    <cellStyle name="Normal 11 6 2" xfId="7019" xr:uid="{00000000-0005-0000-0000-00009A1B0000}"/>
    <cellStyle name="Normal 11 6 3" xfId="12536" xr:uid="{B372CB76-C87C-4A24-B4EA-C887AE2629C2}"/>
    <cellStyle name="Normal 11 7" xfId="7020" xr:uid="{00000000-0005-0000-0000-00009B1B0000}"/>
    <cellStyle name="Normal 11 8" xfId="12533" xr:uid="{38EC5E55-7135-432C-A543-7D4F3A859936}"/>
    <cellStyle name="Normal 12" xfId="7021" xr:uid="{00000000-0005-0000-0000-00009C1B0000}"/>
    <cellStyle name="Normal 12 2" xfId="7022" xr:uid="{00000000-0005-0000-0000-00009D1B0000}"/>
    <cellStyle name="Normal 12 2 2" xfId="7023" xr:uid="{00000000-0005-0000-0000-00009E1B0000}"/>
    <cellStyle name="Normal 12 2 2 2" xfId="7024" xr:uid="{00000000-0005-0000-0000-00009F1B0000}"/>
    <cellStyle name="Normal 12 2 2 2 2" xfId="7025" xr:uid="{00000000-0005-0000-0000-0000A01B0000}"/>
    <cellStyle name="Normal 12 2 2 2 3" xfId="12540" xr:uid="{8EA8199C-65B5-4C42-A7DC-7716485CA09F}"/>
    <cellStyle name="Normal 12 2 2 3" xfId="7026" xr:uid="{00000000-0005-0000-0000-0000A11B0000}"/>
    <cellStyle name="Normal 12 2 2 4" xfId="12539" xr:uid="{14F7AA1A-BEC7-4989-B6FC-85750B8AFCC6}"/>
    <cellStyle name="Normal 12 2 3" xfId="7027" xr:uid="{00000000-0005-0000-0000-0000A21B0000}"/>
    <cellStyle name="Normal 12 2 3 2" xfId="7028" xr:uid="{00000000-0005-0000-0000-0000A31B0000}"/>
    <cellStyle name="Normal 12 2 3 3" xfId="12541" xr:uid="{D15DC173-022F-4C7A-A13D-35B89EA2D7BF}"/>
    <cellStyle name="Normal 12 2 4" xfId="7029" xr:uid="{00000000-0005-0000-0000-0000A41B0000}"/>
    <cellStyle name="Normal 12 2 5" xfId="12538" xr:uid="{724A23B0-D0B8-4A6D-9C90-4B03E398B12D}"/>
    <cellStyle name="Normal 12 3" xfId="7030" xr:uid="{00000000-0005-0000-0000-0000A51B0000}"/>
    <cellStyle name="Normal 12 3 2" xfId="7031" xr:uid="{00000000-0005-0000-0000-0000A61B0000}"/>
    <cellStyle name="Normal 12 4" xfId="7032" xr:uid="{00000000-0005-0000-0000-0000A71B0000}"/>
    <cellStyle name="Normal 12 4 2" xfId="7033" xr:uid="{00000000-0005-0000-0000-0000A81B0000}"/>
    <cellStyle name="Normal 12 5" xfId="7034" xr:uid="{00000000-0005-0000-0000-0000A91B0000}"/>
    <cellStyle name="Normal 12 5 2" xfId="7035" xr:uid="{00000000-0005-0000-0000-0000AA1B0000}"/>
    <cellStyle name="Normal 12 5 2 2" xfId="7036" xr:uid="{00000000-0005-0000-0000-0000AB1B0000}"/>
    <cellStyle name="Normal 12 5 2 3" xfId="12543" xr:uid="{56BD71F2-1266-4899-9A70-CE526F468E8A}"/>
    <cellStyle name="Normal 12 5 3" xfId="7037" xr:uid="{00000000-0005-0000-0000-0000AC1B0000}"/>
    <cellStyle name="Normal 12 5 4" xfId="12542" xr:uid="{FDEE5DD2-996D-471B-A2B3-9EA8099FBE8D}"/>
    <cellStyle name="Normal 12 6" xfId="7038" xr:uid="{00000000-0005-0000-0000-0000AD1B0000}"/>
    <cellStyle name="Normal 12 6 2" xfId="7039" xr:uid="{00000000-0005-0000-0000-0000AE1B0000}"/>
    <cellStyle name="Normal 12 6 3" xfId="12544" xr:uid="{9F368091-FF1A-4DA0-8CBB-000FB5D8C0E2}"/>
    <cellStyle name="Normal 12 7" xfId="7040" xr:uid="{00000000-0005-0000-0000-0000AF1B0000}"/>
    <cellStyle name="Normal 12 8" xfId="12537" xr:uid="{19C4FA40-7809-4862-AFB0-0EDD12C5E85E}"/>
    <cellStyle name="Normal 13" xfId="7041" xr:uid="{00000000-0005-0000-0000-0000B01B0000}"/>
    <cellStyle name="Normal 13 2" xfId="7042" xr:uid="{00000000-0005-0000-0000-0000B11B0000}"/>
    <cellStyle name="Normal 13 2 2" xfId="7043" xr:uid="{00000000-0005-0000-0000-0000B21B0000}"/>
    <cellStyle name="Normal 13 3" xfId="7044" xr:uid="{00000000-0005-0000-0000-0000B31B0000}"/>
    <cellStyle name="Normal 13 3 2" xfId="7045" xr:uid="{00000000-0005-0000-0000-0000B41B0000}"/>
    <cellStyle name="Normal 13 3 2 2" xfId="7046" xr:uid="{00000000-0005-0000-0000-0000B51B0000}"/>
    <cellStyle name="Normal 13 3 2 3" xfId="12547" xr:uid="{4C7866CB-822D-40AC-AD0F-68BFF86E9DD8}"/>
    <cellStyle name="Normal 13 3 3" xfId="7047" xr:uid="{00000000-0005-0000-0000-0000B61B0000}"/>
    <cellStyle name="Normal 13 3 4" xfId="12546" xr:uid="{6C7350BF-8DBE-4564-9B6A-D322E396A551}"/>
    <cellStyle name="Normal 13 4" xfId="7048" xr:uid="{00000000-0005-0000-0000-0000B71B0000}"/>
    <cellStyle name="Normal 13 4 2" xfId="7049" xr:uid="{00000000-0005-0000-0000-0000B81B0000}"/>
    <cellStyle name="Normal 13 4 3" xfId="12548" xr:uid="{BED6371B-CE44-403D-9587-BE2BE6017746}"/>
    <cellStyle name="Normal 13 5" xfId="7050" xr:uid="{00000000-0005-0000-0000-0000B91B0000}"/>
    <cellStyle name="Normal 13 6" xfId="12545" xr:uid="{21AE68E6-4840-4FA8-8F8B-FF70D6750885}"/>
    <cellStyle name="Normal 14" xfId="7051" xr:uid="{00000000-0005-0000-0000-0000BA1B0000}"/>
    <cellStyle name="Normal 14 2" xfId="7052" xr:uid="{00000000-0005-0000-0000-0000BB1B0000}"/>
    <cellStyle name="Normal 14 2 2" xfId="7053" xr:uid="{00000000-0005-0000-0000-0000BC1B0000}"/>
    <cellStyle name="Normal 14 2 2 2" xfId="7054" xr:uid="{00000000-0005-0000-0000-0000BD1B0000}"/>
    <cellStyle name="Normal 14 2 2 2 2" xfId="7055" xr:uid="{00000000-0005-0000-0000-0000BE1B0000}"/>
    <cellStyle name="Normal 14 2 2 2 3" xfId="12552" xr:uid="{7B3C917F-31D8-4F08-8CF2-A4670F556472}"/>
    <cellStyle name="Normal 14 2 2 3" xfId="7056" xr:uid="{00000000-0005-0000-0000-0000BF1B0000}"/>
    <cellStyle name="Normal 14 2 2 4" xfId="12551" xr:uid="{111380E4-D46F-4857-BBD5-261848CDF31D}"/>
    <cellStyle name="Normal 14 2 3" xfId="7057" xr:uid="{00000000-0005-0000-0000-0000C01B0000}"/>
    <cellStyle name="Normal 14 2 3 2" xfId="7058" xr:uid="{00000000-0005-0000-0000-0000C11B0000}"/>
    <cellStyle name="Normal 14 2 3 3" xfId="12553" xr:uid="{9A605D7C-7611-4034-8858-8A5C3714720C}"/>
    <cellStyle name="Normal 14 2 4" xfId="7059" xr:uid="{00000000-0005-0000-0000-0000C21B0000}"/>
    <cellStyle name="Normal 14 2 5" xfId="12550" xr:uid="{65FD0F69-8869-4CC2-B933-2D88EB834A8D}"/>
    <cellStyle name="Normal 14 3" xfId="7060" xr:uid="{00000000-0005-0000-0000-0000C31B0000}"/>
    <cellStyle name="Normal 14 3 2" xfId="7061" xr:uid="{00000000-0005-0000-0000-0000C41B0000}"/>
    <cellStyle name="Normal 14 3 2 2" xfId="7062" xr:uid="{00000000-0005-0000-0000-0000C51B0000}"/>
    <cellStyle name="Normal 14 3 2 3" xfId="12555" xr:uid="{B0C3D4DF-46A8-4C32-9351-9253656C10A9}"/>
    <cellStyle name="Normal 14 3 3" xfId="7063" xr:uid="{00000000-0005-0000-0000-0000C61B0000}"/>
    <cellStyle name="Normal 14 3 4" xfId="12554" xr:uid="{794C13F9-724F-4E32-AA9E-6463AEED2167}"/>
    <cellStyle name="Normal 14 4" xfId="7064" xr:uid="{00000000-0005-0000-0000-0000C71B0000}"/>
    <cellStyle name="Normal 14 4 2" xfId="7065" xr:uid="{00000000-0005-0000-0000-0000C81B0000}"/>
    <cellStyle name="Normal 14 4 3" xfId="12556" xr:uid="{281D9003-7668-4765-BC48-C96D7A319B00}"/>
    <cellStyle name="Normal 14 5" xfId="7066" xr:uid="{00000000-0005-0000-0000-0000C91B0000}"/>
    <cellStyle name="Normal 14 6" xfId="12549" xr:uid="{92BDF7C9-7878-4B33-A569-B6B49BD2FA53}"/>
    <cellStyle name="Normal 15" xfId="7067" xr:uid="{00000000-0005-0000-0000-0000CA1B0000}"/>
    <cellStyle name="Normal 15 2" xfId="7068" xr:uid="{00000000-0005-0000-0000-0000CB1B0000}"/>
    <cellStyle name="Normal 15 2 2" xfId="7069" xr:uid="{00000000-0005-0000-0000-0000CC1B0000}"/>
    <cellStyle name="Normal 15 3" xfId="7070" xr:uid="{00000000-0005-0000-0000-0000CD1B0000}"/>
    <cellStyle name="Normal 15 3 2" xfId="7071" xr:uid="{00000000-0005-0000-0000-0000CE1B0000}"/>
    <cellStyle name="Normal 15 3 2 2" xfId="7072" xr:uid="{00000000-0005-0000-0000-0000CF1B0000}"/>
    <cellStyle name="Normal 15 3 2 3" xfId="12559" xr:uid="{9401A909-67D0-4952-B335-5215060C0B0E}"/>
    <cellStyle name="Normal 15 3 3" xfId="7073" xr:uid="{00000000-0005-0000-0000-0000D01B0000}"/>
    <cellStyle name="Normal 15 3 4" xfId="12558" xr:uid="{A38EDAB7-1719-4F79-A7F6-BEDC5811399B}"/>
    <cellStyle name="Normal 15 4" xfId="7074" xr:uid="{00000000-0005-0000-0000-0000D11B0000}"/>
    <cellStyle name="Normal 15 4 2" xfId="7075" xr:uid="{00000000-0005-0000-0000-0000D21B0000}"/>
    <cellStyle name="Normal 15 4 3" xfId="12560" xr:uid="{947AE3D4-0C0B-48AD-AC41-C9A22C463F8C}"/>
    <cellStyle name="Normal 15 5" xfId="7076" xr:uid="{00000000-0005-0000-0000-0000D31B0000}"/>
    <cellStyle name="Normal 15 6" xfId="12557" xr:uid="{BE38C321-DD29-4F30-8FEB-BF651D43E930}"/>
    <cellStyle name="Normal 16" xfId="7077" xr:uid="{00000000-0005-0000-0000-0000D41B0000}"/>
    <cellStyle name="Normal 16 2" xfId="7078" xr:uid="{00000000-0005-0000-0000-0000D51B0000}"/>
    <cellStyle name="Normal 16 2 2" xfId="7079" xr:uid="{00000000-0005-0000-0000-0000D61B0000}"/>
    <cellStyle name="Normal 16 2 2 2" xfId="7080" xr:uid="{00000000-0005-0000-0000-0000D71B0000}"/>
    <cellStyle name="Normal 16 2 2 3" xfId="12563" xr:uid="{AF694EDD-FBC8-4AD8-9F92-DDE878E1E31D}"/>
    <cellStyle name="Normal 16 2 3" xfId="7081" xr:uid="{00000000-0005-0000-0000-0000D81B0000}"/>
    <cellStyle name="Normal 16 2 4" xfId="12562" xr:uid="{2537EADF-EE02-409E-82FB-3ED77206511C}"/>
    <cellStyle name="Normal 16 3" xfId="7082" xr:uid="{00000000-0005-0000-0000-0000D91B0000}"/>
    <cellStyle name="Normal 16 3 2" xfId="7083" xr:uid="{00000000-0005-0000-0000-0000DA1B0000}"/>
    <cellStyle name="Normal 16 3 3" xfId="12564" xr:uid="{63B7AC70-0172-4C84-8E5F-CF718040630E}"/>
    <cellStyle name="Normal 16 4" xfId="7084" xr:uid="{00000000-0005-0000-0000-0000DB1B0000}"/>
    <cellStyle name="Normal 16 5" xfId="12561" xr:uid="{7394F66A-7E8A-4722-AAFF-567C6A2E5BBF}"/>
    <cellStyle name="Normal 17" xfId="7085" xr:uid="{00000000-0005-0000-0000-0000DC1B0000}"/>
    <cellStyle name="Normal 17 2" xfId="7086" xr:uid="{00000000-0005-0000-0000-0000DD1B0000}"/>
    <cellStyle name="Normal 17 2 2" xfId="7087" xr:uid="{00000000-0005-0000-0000-0000DE1B0000}"/>
    <cellStyle name="Normal 17 2 2 2" xfId="7088" xr:uid="{00000000-0005-0000-0000-0000DF1B0000}"/>
    <cellStyle name="Normal 17 2 2 3" xfId="12567" xr:uid="{FDAF09E1-90EE-4B4B-A6AF-47448ACD9C44}"/>
    <cellStyle name="Normal 17 2 3" xfId="7089" xr:uid="{00000000-0005-0000-0000-0000E01B0000}"/>
    <cellStyle name="Normal 17 2 4" xfId="12566" xr:uid="{49B81A51-8815-4216-9513-8FEDA01B214A}"/>
    <cellStyle name="Normal 17 3" xfId="7090" xr:uid="{00000000-0005-0000-0000-0000E11B0000}"/>
    <cellStyle name="Normal 17 3 2" xfId="7091" xr:uid="{00000000-0005-0000-0000-0000E21B0000}"/>
    <cellStyle name="Normal 17 3 3" xfId="12568" xr:uid="{B59E9DA8-8AAB-477F-90C5-3CBB7BEFDFE5}"/>
    <cellStyle name="Normal 17 4" xfId="7092" xr:uid="{00000000-0005-0000-0000-0000E31B0000}"/>
    <cellStyle name="Normal 17 5" xfId="12565" xr:uid="{1375B061-2BB7-4449-BC90-503B6473E673}"/>
    <cellStyle name="Normal 18" xfId="7093" xr:uid="{00000000-0005-0000-0000-0000E41B0000}"/>
    <cellStyle name="Normal 18 2" xfId="7094" xr:uid="{00000000-0005-0000-0000-0000E51B0000}"/>
    <cellStyle name="Normal 18 2 2" xfId="7095" xr:uid="{00000000-0005-0000-0000-0000E61B0000}"/>
    <cellStyle name="Normal 18 2 2 2" xfId="7096" xr:uid="{00000000-0005-0000-0000-0000E71B0000}"/>
    <cellStyle name="Normal 18 2 2 3" xfId="12571" xr:uid="{8674D222-F304-4BDD-91BF-3B607BE54F41}"/>
    <cellStyle name="Normal 18 2 3" xfId="7097" xr:uid="{00000000-0005-0000-0000-0000E81B0000}"/>
    <cellStyle name="Normal 18 2 4" xfId="12570" xr:uid="{4A3BD7C6-D787-4861-B3A8-243B10F6D5D1}"/>
    <cellStyle name="Normal 18 3" xfId="7098" xr:uid="{00000000-0005-0000-0000-0000E91B0000}"/>
    <cellStyle name="Normal 18 3 2" xfId="7099" xr:uid="{00000000-0005-0000-0000-0000EA1B0000}"/>
    <cellStyle name="Normal 18 3 3" xfId="12572" xr:uid="{90BE0A16-3154-41EA-A2F8-D63AC93304C3}"/>
    <cellStyle name="Normal 18 4" xfId="7100" xr:uid="{00000000-0005-0000-0000-0000EB1B0000}"/>
    <cellStyle name="Normal 18 5" xfId="12569" xr:uid="{B10F7DD4-7BBD-4F93-A6EB-EE4AC0469913}"/>
    <cellStyle name="Normal 19" xfId="7101" xr:uid="{00000000-0005-0000-0000-0000EC1B0000}"/>
    <cellStyle name="Normal 19 2" xfId="7102" xr:uid="{00000000-0005-0000-0000-0000ED1B0000}"/>
    <cellStyle name="Normal 19 2 2" xfId="7103" xr:uid="{00000000-0005-0000-0000-0000EE1B0000}"/>
    <cellStyle name="Normal 19 2 2 2" xfId="7104" xr:uid="{00000000-0005-0000-0000-0000EF1B0000}"/>
    <cellStyle name="Normal 19 2 2 3" xfId="12575" xr:uid="{8DD9877F-FC0F-4571-9A64-B61CBEECE6FF}"/>
    <cellStyle name="Normal 19 2 3" xfId="7105" xr:uid="{00000000-0005-0000-0000-0000F01B0000}"/>
    <cellStyle name="Normal 19 2 4" xfId="12574" xr:uid="{EB775B1B-319B-4364-A165-98B781301C99}"/>
    <cellStyle name="Normal 19 3" xfId="7106" xr:uid="{00000000-0005-0000-0000-0000F11B0000}"/>
    <cellStyle name="Normal 19 3 2" xfId="7107" xr:uid="{00000000-0005-0000-0000-0000F21B0000}"/>
    <cellStyle name="Normal 19 3 3" xfId="12576" xr:uid="{8FCB102E-0B7F-46D7-A0DC-31EAA920EB6F}"/>
    <cellStyle name="Normal 19 4" xfId="7108" xr:uid="{00000000-0005-0000-0000-0000F31B0000}"/>
    <cellStyle name="Normal 19 5" xfId="12573" xr:uid="{81634065-B98F-4F58-A125-209627AB5746}"/>
    <cellStyle name="Normal 2" xfId="7109" xr:uid="{00000000-0005-0000-0000-0000F41B0000}"/>
    <cellStyle name="Normal 2 10" xfId="7110" xr:uid="{00000000-0005-0000-0000-0000F51B0000}"/>
    <cellStyle name="Normal 2 10 2" xfId="7111" xr:uid="{00000000-0005-0000-0000-0000F61B0000}"/>
    <cellStyle name="Normal 2 10 2 2" xfId="7112" xr:uid="{00000000-0005-0000-0000-0000F71B0000}"/>
    <cellStyle name="Normal 2 10 2 2 2" xfId="7113" xr:uid="{00000000-0005-0000-0000-0000F81B0000}"/>
    <cellStyle name="Normal 2 10 2 2 3" xfId="12579" xr:uid="{7D7153D9-D911-4B81-9AAF-2D1A74B13D09}"/>
    <cellStyle name="Normal 2 10 2 3" xfId="7114" xr:uid="{00000000-0005-0000-0000-0000F91B0000}"/>
    <cellStyle name="Normal 2 10 2 4" xfId="12578" xr:uid="{221F760E-107B-4DAE-9F89-C6DE5B1E15C5}"/>
    <cellStyle name="Normal 2 10 3" xfId="7115" xr:uid="{00000000-0005-0000-0000-0000FA1B0000}"/>
    <cellStyle name="Normal 2 10 3 2" xfId="7116" xr:uid="{00000000-0005-0000-0000-0000FB1B0000}"/>
    <cellStyle name="Normal 2 10 3 3" xfId="12580" xr:uid="{4E613D61-D90B-431E-B720-6B7DF8D60B3D}"/>
    <cellStyle name="Normal 2 10 4" xfId="7117" xr:uid="{00000000-0005-0000-0000-0000FC1B0000}"/>
    <cellStyle name="Normal 2 10 5" xfId="12577" xr:uid="{AA483D5B-CD55-4988-BDE2-8AFA1E6FDF9A}"/>
    <cellStyle name="Normal 2 11" xfId="7118" xr:uid="{00000000-0005-0000-0000-0000FD1B0000}"/>
    <cellStyle name="Normal 2 11 2" xfId="7119" xr:uid="{00000000-0005-0000-0000-0000FE1B0000}"/>
    <cellStyle name="Normal 2 12" xfId="7120" xr:uid="{00000000-0005-0000-0000-0000FF1B0000}"/>
    <cellStyle name="Normal 2 12 2" xfId="7121" xr:uid="{00000000-0005-0000-0000-0000001C0000}"/>
    <cellStyle name="Normal 2 13" xfId="7122" xr:uid="{00000000-0005-0000-0000-0000011C0000}"/>
    <cellStyle name="Normal 2 13 2" xfId="7123" xr:uid="{00000000-0005-0000-0000-0000021C0000}"/>
    <cellStyle name="Normal 2 14" xfId="7124" xr:uid="{00000000-0005-0000-0000-0000031C0000}"/>
    <cellStyle name="Normal 2 14 2" xfId="7125" xr:uid="{00000000-0005-0000-0000-0000041C0000}"/>
    <cellStyle name="Normal 2 15" xfId="7126" xr:uid="{00000000-0005-0000-0000-0000051C0000}"/>
    <cellStyle name="Normal 2 15 2" xfId="7127" xr:uid="{00000000-0005-0000-0000-0000061C0000}"/>
    <cellStyle name="Normal 2 15 2 2" xfId="7128" xr:uid="{00000000-0005-0000-0000-0000071C0000}"/>
    <cellStyle name="Normal 2 15 2 2 2" xfId="7129" xr:uid="{00000000-0005-0000-0000-0000081C0000}"/>
    <cellStyle name="Normal 2 15 2 2 3" xfId="12583" xr:uid="{1388975E-E279-42CB-96E5-781FBF61C7DA}"/>
    <cellStyle name="Normal 2 15 2 3" xfId="7130" xr:uid="{00000000-0005-0000-0000-0000091C0000}"/>
    <cellStyle name="Normal 2 15 2 4" xfId="12582" xr:uid="{96A44DF9-600B-43BF-AA26-C747CC6EAB63}"/>
    <cellStyle name="Normal 2 15 3" xfId="7131" xr:uid="{00000000-0005-0000-0000-00000A1C0000}"/>
    <cellStyle name="Normal 2 15 3 2" xfId="7132" xr:uid="{00000000-0005-0000-0000-00000B1C0000}"/>
    <cellStyle name="Normal 2 15 3 3" xfId="12584" xr:uid="{45630F74-A05E-4A6D-9618-61C0A024854B}"/>
    <cellStyle name="Normal 2 15 4" xfId="7133" xr:uid="{00000000-0005-0000-0000-00000C1C0000}"/>
    <cellStyle name="Normal 2 15 5" xfId="12581" xr:uid="{3CF23D1B-ACCA-414B-8C4C-F71178D29880}"/>
    <cellStyle name="Normal 2 16" xfId="7134" xr:uid="{00000000-0005-0000-0000-00000D1C0000}"/>
    <cellStyle name="Normal 2 16 2" xfId="7135" xr:uid="{00000000-0005-0000-0000-00000E1C0000}"/>
    <cellStyle name="Normal 2 16 2 2" xfId="7136" xr:uid="{00000000-0005-0000-0000-00000F1C0000}"/>
    <cellStyle name="Normal 2 16 2 2 2" xfId="7137" xr:uid="{00000000-0005-0000-0000-0000101C0000}"/>
    <cellStyle name="Normal 2 16 2 2 3" xfId="12587" xr:uid="{3F6429DD-DA04-493F-9B07-645CF0F2AB1A}"/>
    <cellStyle name="Normal 2 16 2 3" xfId="7138" xr:uid="{00000000-0005-0000-0000-0000111C0000}"/>
    <cellStyle name="Normal 2 16 2 4" xfId="12586" xr:uid="{578967DB-99C7-44A6-B3B0-23E0B800DA97}"/>
    <cellStyle name="Normal 2 16 3" xfId="7139" xr:uid="{00000000-0005-0000-0000-0000121C0000}"/>
    <cellStyle name="Normal 2 16 3 2" xfId="7140" xr:uid="{00000000-0005-0000-0000-0000131C0000}"/>
    <cellStyle name="Normal 2 16 3 3" xfId="12588" xr:uid="{2713CBF2-5FE4-4618-83B0-758A19CF3339}"/>
    <cellStyle name="Normal 2 16 4" xfId="7141" xr:uid="{00000000-0005-0000-0000-0000141C0000}"/>
    <cellStyle name="Normal 2 16 5" xfId="12585" xr:uid="{B851828A-AC12-45B0-AE25-61DAF4F4D1D7}"/>
    <cellStyle name="Normal 2 17" xfId="7142" xr:uid="{00000000-0005-0000-0000-0000151C0000}"/>
    <cellStyle name="Normal 2 17 2" xfId="7143" xr:uid="{00000000-0005-0000-0000-0000161C0000}"/>
    <cellStyle name="Normal 2 17 2 2" xfId="7144" xr:uid="{00000000-0005-0000-0000-0000171C0000}"/>
    <cellStyle name="Normal 2 17 2 2 2" xfId="7145" xr:uid="{00000000-0005-0000-0000-0000181C0000}"/>
    <cellStyle name="Normal 2 17 2 2 3" xfId="12591" xr:uid="{CE9C64CA-D847-4264-A13E-996025108D1C}"/>
    <cellStyle name="Normal 2 17 2 3" xfId="7146" xr:uid="{00000000-0005-0000-0000-0000191C0000}"/>
    <cellStyle name="Normal 2 17 2 4" xfId="12590" xr:uid="{9ADF408B-CF78-4729-9B08-DA76CE58AE9C}"/>
    <cellStyle name="Normal 2 17 3" xfId="7147" xr:uid="{00000000-0005-0000-0000-00001A1C0000}"/>
    <cellStyle name="Normal 2 17 3 2" xfId="7148" xr:uid="{00000000-0005-0000-0000-00001B1C0000}"/>
    <cellStyle name="Normal 2 17 3 3" xfId="12592" xr:uid="{7B29B4F4-6494-48D4-BBDF-0E180F966A7B}"/>
    <cellStyle name="Normal 2 17 4" xfId="7149" xr:uid="{00000000-0005-0000-0000-00001C1C0000}"/>
    <cellStyle name="Normal 2 17 5" xfId="12589" xr:uid="{E265E342-6334-4D17-82B6-8071DAC84FA0}"/>
    <cellStyle name="Normal 2 18" xfId="7150" xr:uid="{00000000-0005-0000-0000-00001D1C0000}"/>
    <cellStyle name="Normal 2 18 2" xfId="7151" xr:uid="{00000000-0005-0000-0000-00001E1C0000}"/>
    <cellStyle name="Normal 2 19" xfId="7152" xr:uid="{00000000-0005-0000-0000-00001F1C0000}"/>
    <cellStyle name="Normal 2 19 2" xfId="7153" xr:uid="{00000000-0005-0000-0000-0000201C0000}"/>
    <cellStyle name="Normal 2 19 2 2" xfId="7154" xr:uid="{00000000-0005-0000-0000-0000211C0000}"/>
    <cellStyle name="Normal 2 19 2 2 2" xfId="7155" xr:uid="{00000000-0005-0000-0000-0000221C0000}"/>
    <cellStyle name="Normal 2 19 2 2 3" xfId="12595" xr:uid="{3B160D59-67BB-478B-BD7E-FF1671A5C4A3}"/>
    <cellStyle name="Normal 2 19 2 3" xfId="7156" xr:uid="{00000000-0005-0000-0000-0000231C0000}"/>
    <cellStyle name="Normal 2 19 2 4" xfId="12594" xr:uid="{05746DBC-D90B-4015-886C-CEA515075C21}"/>
    <cellStyle name="Normal 2 19 3" xfId="7157" xr:uid="{00000000-0005-0000-0000-0000241C0000}"/>
    <cellStyle name="Normal 2 19 3 2" xfId="7158" xr:uid="{00000000-0005-0000-0000-0000251C0000}"/>
    <cellStyle name="Normal 2 19 3 3" xfId="12596" xr:uid="{C978A625-4357-460A-BAB9-C17A82C329B7}"/>
    <cellStyle name="Normal 2 19 4" xfId="7159" xr:uid="{00000000-0005-0000-0000-0000261C0000}"/>
    <cellStyle name="Normal 2 19 5" xfId="12593" xr:uid="{25E1432D-5E10-48C5-B721-7596168DDFDD}"/>
    <cellStyle name="Normal 2 2" xfId="7160" xr:uid="{00000000-0005-0000-0000-0000271C0000}"/>
    <cellStyle name="Normal 2 2 10" xfId="7161" xr:uid="{00000000-0005-0000-0000-0000281C0000}"/>
    <cellStyle name="Normal 2 2 10 2" xfId="7162" xr:uid="{00000000-0005-0000-0000-0000291C0000}"/>
    <cellStyle name="Normal 2 2 11" xfId="7163" xr:uid="{00000000-0005-0000-0000-00002A1C0000}"/>
    <cellStyle name="Normal 2 2 11 2" xfId="7164" xr:uid="{00000000-0005-0000-0000-00002B1C0000}"/>
    <cellStyle name="Normal 2 2 12" xfId="7165" xr:uid="{00000000-0005-0000-0000-00002C1C0000}"/>
    <cellStyle name="Normal 2 2 12 2" xfId="7166" xr:uid="{00000000-0005-0000-0000-00002D1C0000}"/>
    <cellStyle name="Normal 2 2 13" xfId="7167" xr:uid="{00000000-0005-0000-0000-00002E1C0000}"/>
    <cellStyle name="Normal 2 2 13 2" xfId="7168" xr:uid="{00000000-0005-0000-0000-00002F1C0000}"/>
    <cellStyle name="Normal 2 2 14" xfId="7169" xr:uid="{00000000-0005-0000-0000-0000301C0000}"/>
    <cellStyle name="Normal 2 2 14 2" xfId="7170" xr:uid="{00000000-0005-0000-0000-0000311C0000}"/>
    <cellStyle name="Normal 2 2 15" xfId="7171" xr:uid="{00000000-0005-0000-0000-0000321C0000}"/>
    <cellStyle name="Normal 2 2 15 2" xfId="7172" xr:uid="{00000000-0005-0000-0000-0000331C0000}"/>
    <cellStyle name="Normal 2 2 16" xfId="7173" xr:uid="{00000000-0005-0000-0000-0000341C0000}"/>
    <cellStyle name="Normal 2 2 16 2" xfId="7174" xr:uid="{00000000-0005-0000-0000-0000351C0000}"/>
    <cellStyle name="Normal 2 2 17" xfId="7175" xr:uid="{00000000-0005-0000-0000-0000361C0000}"/>
    <cellStyle name="Normal 2 2 17 2" xfId="7176" xr:uid="{00000000-0005-0000-0000-0000371C0000}"/>
    <cellStyle name="Normal 2 2 18" xfId="7177" xr:uid="{00000000-0005-0000-0000-0000381C0000}"/>
    <cellStyle name="Normal 2 2 18 2" xfId="7178" xr:uid="{00000000-0005-0000-0000-0000391C0000}"/>
    <cellStyle name="Normal 2 2 19" xfId="7179" xr:uid="{00000000-0005-0000-0000-00003A1C0000}"/>
    <cellStyle name="Normal 2 2 19 2" xfId="7180" xr:uid="{00000000-0005-0000-0000-00003B1C0000}"/>
    <cellStyle name="Normal 2 2 2" xfId="7181" xr:uid="{00000000-0005-0000-0000-00003C1C0000}"/>
    <cellStyle name="Normal 2 2 2 10" xfId="12597" xr:uid="{52600E22-8C44-46FD-AB23-B7A5694A8B0D}"/>
    <cellStyle name="Normal 2 2 2 2" xfId="7182" xr:uid="{00000000-0005-0000-0000-00003D1C0000}"/>
    <cellStyle name="Normal 2 2 2 2 2" xfId="7183" xr:uid="{00000000-0005-0000-0000-00003E1C0000}"/>
    <cellStyle name="Normal 2 2 2 2 2 2" xfId="7184" xr:uid="{00000000-0005-0000-0000-00003F1C0000}"/>
    <cellStyle name="Normal 2 2 2 2 2 2 2" xfId="7185" xr:uid="{00000000-0005-0000-0000-0000401C0000}"/>
    <cellStyle name="Normal 2 2 2 2 2 2 3" xfId="12600" xr:uid="{688BF5EA-4A49-4C70-88FF-422A0FD17753}"/>
    <cellStyle name="Normal 2 2 2 2 2 3" xfId="7186" xr:uid="{00000000-0005-0000-0000-0000411C0000}"/>
    <cellStyle name="Normal 2 2 2 2 2 4" xfId="12599" xr:uid="{B884BE00-48C9-478F-9EEF-1587786A82DA}"/>
    <cellStyle name="Normal 2 2 2 2 3" xfId="7187" xr:uid="{00000000-0005-0000-0000-0000421C0000}"/>
    <cellStyle name="Normal 2 2 2 2 3 2" xfId="7188" xr:uid="{00000000-0005-0000-0000-0000431C0000}"/>
    <cellStyle name="Normal 2 2 2 2 3 3" xfId="12601" xr:uid="{9D43D158-BF54-492C-89E9-68ED0FA26019}"/>
    <cellStyle name="Normal 2 2 2 2 4" xfId="7189" xr:uid="{00000000-0005-0000-0000-0000441C0000}"/>
    <cellStyle name="Normal 2 2 2 2 5" xfId="12598" xr:uid="{D9DBDD74-737D-428B-A12C-19D016147A2F}"/>
    <cellStyle name="Normal 2 2 2 3" xfId="7190" xr:uid="{00000000-0005-0000-0000-0000451C0000}"/>
    <cellStyle name="Normal 2 2 2 3 2" xfId="7191" xr:uid="{00000000-0005-0000-0000-0000461C0000}"/>
    <cellStyle name="Normal 2 2 2 3 2 2" xfId="7192" xr:uid="{00000000-0005-0000-0000-0000471C0000}"/>
    <cellStyle name="Normal 2 2 2 3 2 2 2" xfId="7193" xr:uid="{00000000-0005-0000-0000-0000481C0000}"/>
    <cellStyle name="Normal 2 2 2 3 2 2 3" xfId="12604" xr:uid="{EECA4DAE-EAEC-43D5-A2B5-0876C1C1E405}"/>
    <cellStyle name="Normal 2 2 2 3 2 3" xfId="7194" xr:uid="{00000000-0005-0000-0000-0000491C0000}"/>
    <cellStyle name="Normal 2 2 2 3 2 4" xfId="12603" xr:uid="{AD2C5104-0DF4-4F05-9CF8-DDF491FB64D0}"/>
    <cellStyle name="Normal 2 2 2 3 3" xfId="7195" xr:uid="{00000000-0005-0000-0000-00004A1C0000}"/>
    <cellStyle name="Normal 2 2 2 3 3 2" xfId="7196" xr:uid="{00000000-0005-0000-0000-00004B1C0000}"/>
    <cellStyle name="Normal 2 2 2 3 3 3" xfId="12605" xr:uid="{27BBB45A-9F54-4525-9182-20CBDFC5E9E8}"/>
    <cellStyle name="Normal 2 2 2 3 4" xfId="7197" xr:uid="{00000000-0005-0000-0000-00004C1C0000}"/>
    <cellStyle name="Normal 2 2 2 3 5" xfId="12602" xr:uid="{D8931175-A767-4669-98B0-6B58018A65DF}"/>
    <cellStyle name="Normal 2 2 2 4" xfId="7198" xr:uid="{00000000-0005-0000-0000-00004D1C0000}"/>
    <cellStyle name="Normal 2 2 2 4 2" xfId="7199" xr:uid="{00000000-0005-0000-0000-00004E1C0000}"/>
    <cellStyle name="Normal 2 2 2 4 2 2" xfId="7200" xr:uid="{00000000-0005-0000-0000-00004F1C0000}"/>
    <cellStyle name="Normal 2 2 2 4 2 2 2" xfId="7201" xr:uid="{00000000-0005-0000-0000-0000501C0000}"/>
    <cellStyle name="Normal 2 2 2 4 2 2 3" xfId="12608" xr:uid="{BCC4465D-3773-4A89-B78A-BD66DE08FD32}"/>
    <cellStyle name="Normal 2 2 2 4 2 3" xfId="7202" xr:uid="{00000000-0005-0000-0000-0000511C0000}"/>
    <cellStyle name="Normal 2 2 2 4 2 4" xfId="12607" xr:uid="{B48925C3-D58B-4004-8674-160EE25B4716}"/>
    <cellStyle name="Normal 2 2 2 4 3" xfId="7203" xr:uid="{00000000-0005-0000-0000-0000521C0000}"/>
    <cellStyle name="Normal 2 2 2 4 3 2" xfId="7204" xr:uid="{00000000-0005-0000-0000-0000531C0000}"/>
    <cellStyle name="Normal 2 2 2 4 3 3" xfId="12609" xr:uid="{B9DF53E0-CF42-4374-B256-807DBE40DA77}"/>
    <cellStyle name="Normal 2 2 2 4 4" xfId="7205" xr:uid="{00000000-0005-0000-0000-0000541C0000}"/>
    <cellStyle name="Normal 2 2 2 4 5" xfId="12606" xr:uid="{50EA2A09-55C0-455D-8BB4-318F0B1B3221}"/>
    <cellStyle name="Normal 2 2 2 5" xfId="7206" xr:uid="{00000000-0005-0000-0000-0000551C0000}"/>
    <cellStyle name="Normal 2 2 2 5 2" xfId="7207" xr:uid="{00000000-0005-0000-0000-0000561C0000}"/>
    <cellStyle name="Normal 2 2 2 5 2 2" xfId="7208" xr:uid="{00000000-0005-0000-0000-0000571C0000}"/>
    <cellStyle name="Normal 2 2 2 5 2 2 2" xfId="7209" xr:uid="{00000000-0005-0000-0000-0000581C0000}"/>
    <cellStyle name="Normal 2 2 2 5 2 2 3" xfId="12612" xr:uid="{AB685093-C217-4605-B1B5-A6DD8F874EBC}"/>
    <cellStyle name="Normal 2 2 2 5 2 3" xfId="7210" xr:uid="{00000000-0005-0000-0000-0000591C0000}"/>
    <cellStyle name="Normal 2 2 2 5 2 4" xfId="12611" xr:uid="{B71909BF-FA9F-4EBE-8134-A820846F4945}"/>
    <cellStyle name="Normal 2 2 2 5 3" xfId="7211" xr:uid="{00000000-0005-0000-0000-00005A1C0000}"/>
    <cellStyle name="Normal 2 2 2 5 3 2" xfId="7212" xr:uid="{00000000-0005-0000-0000-00005B1C0000}"/>
    <cellStyle name="Normal 2 2 2 5 3 3" xfId="12613" xr:uid="{0B8E6D31-3F3D-4AF2-9C8F-D76890C839A0}"/>
    <cellStyle name="Normal 2 2 2 5 4" xfId="7213" xr:uid="{00000000-0005-0000-0000-00005C1C0000}"/>
    <cellStyle name="Normal 2 2 2 5 5" xfId="12610" xr:uid="{E63DEF6C-6C6C-4AF4-A726-D7BA904CAD33}"/>
    <cellStyle name="Normal 2 2 2 6" xfId="7214" xr:uid="{00000000-0005-0000-0000-00005D1C0000}"/>
    <cellStyle name="Normal 2 2 2 6 2" xfId="7215" xr:uid="{00000000-0005-0000-0000-00005E1C0000}"/>
    <cellStyle name="Normal 2 2 2 6 2 2" xfId="7216" xr:uid="{00000000-0005-0000-0000-00005F1C0000}"/>
    <cellStyle name="Normal 2 2 2 6 2 2 2" xfId="7217" xr:uid="{00000000-0005-0000-0000-0000601C0000}"/>
    <cellStyle name="Normal 2 2 2 6 2 2 3" xfId="12616" xr:uid="{EA6091CA-4E2B-4B67-9129-3BE5C8A9E15E}"/>
    <cellStyle name="Normal 2 2 2 6 2 3" xfId="7218" xr:uid="{00000000-0005-0000-0000-0000611C0000}"/>
    <cellStyle name="Normal 2 2 2 6 2 4" xfId="12615" xr:uid="{973C6BD9-68A0-4905-83FD-11806C65BE00}"/>
    <cellStyle name="Normal 2 2 2 6 3" xfId="7219" xr:uid="{00000000-0005-0000-0000-0000621C0000}"/>
    <cellStyle name="Normal 2 2 2 6 3 2" xfId="7220" xr:uid="{00000000-0005-0000-0000-0000631C0000}"/>
    <cellStyle name="Normal 2 2 2 6 3 3" xfId="12617" xr:uid="{AB2B9066-28ED-4A68-8B65-77E3071B456D}"/>
    <cellStyle name="Normal 2 2 2 6 4" xfId="7221" xr:uid="{00000000-0005-0000-0000-0000641C0000}"/>
    <cellStyle name="Normal 2 2 2 6 5" xfId="12614" xr:uid="{AA208D93-9905-4232-B63C-E67EB0A0B1B2}"/>
    <cellStyle name="Normal 2 2 2 7" xfId="7222" xr:uid="{00000000-0005-0000-0000-0000651C0000}"/>
    <cellStyle name="Normal 2 2 2 7 2" xfId="7223" xr:uid="{00000000-0005-0000-0000-0000661C0000}"/>
    <cellStyle name="Normal 2 2 2 7 2 2" xfId="7224" xr:uid="{00000000-0005-0000-0000-0000671C0000}"/>
    <cellStyle name="Normal 2 2 2 7 2 3" xfId="12619" xr:uid="{926A117C-C79C-48E8-A962-BF6C920F735E}"/>
    <cellStyle name="Normal 2 2 2 7 3" xfId="7225" xr:uid="{00000000-0005-0000-0000-0000681C0000}"/>
    <cellStyle name="Normal 2 2 2 7 4" xfId="12618" xr:uid="{31D61783-BF14-49C4-AD27-73CB85E0DB54}"/>
    <cellStyle name="Normal 2 2 2 8" xfId="7226" xr:uid="{00000000-0005-0000-0000-0000691C0000}"/>
    <cellStyle name="Normal 2 2 2 8 2" xfId="7227" xr:uid="{00000000-0005-0000-0000-00006A1C0000}"/>
    <cellStyle name="Normal 2 2 2 8 3" xfId="12620" xr:uid="{1469BA3E-2163-479E-B4D4-3E9B57124DFF}"/>
    <cellStyle name="Normal 2 2 2 9" xfId="7228" xr:uid="{00000000-0005-0000-0000-00006B1C0000}"/>
    <cellStyle name="Normal 2 2 20" xfId="7229" xr:uid="{00000000-0005-0000-0000-00006C1C0000}"/>
    <cellStyle name="Normal 2 2 20 2" xfId="7230" xr:uid="{00000000-0005-0000-0000-00006D1C0000}"/>
    <cellStyle name="Normal 2 2 21" xfId="7231" xr:uid="{00000000-0005-0000-0000-00006E1C0000}"/>
    <cellStyle name="Normal 2 2 21 2" xfId="7232" xr:uid="{00000000-0005-0000-0000-00006F1C0000}"/>
    <cellStyle name="Normal 2 2 22" xfId="7233" xr:uid="{00000000-0005-0000-0000-0000701C0000}"/>
    <cellStyle name="Normal 2 2 3" xfId="7234" xr:uid="{00000000-0005-0000-0000-0000711C0000}"/>
    <cellStyle name="Normal 2 2 3 2" xfId="7235" xr:uid="{00000000-0005-0000-0000-0000721C0000}"/>
    <cellStyle name="Normal 2 2 3 2 2" xfId="7236" xr:uid="{00000000-0005-0000-0000-0000731C0000}"/>
    <cellStyle name="Normal 2 2 3 2 2 2" xfId="7237" xr:uid="{00000000-0005-0000-0000-0000741C0000}"/>
    <cellStyle name="Normal 2 2 3 2 2 2 2" xfId="7238" xr:uid="{00000000-0005-0000-0000-0000751C0000}"/>
    <cellStyle name="Normal 2 2 3 2 2 2 3" xfId="12624" xr:uid="{54456412-49ED-44E3-A8EE-8822414D7A1A}"/>
    <cellStyle name="Normal 2 2 3 2 2 3" xfId="7239" xr:uid="{00000000-0005-0000-0000-0000761C0000}"/>
    <cellStyle name="Normal 2 2 3 2 2 4" xfId="12623" xr:uid="{CE7DFA69-E381-407F-96DE-9F262EAE2A3E}"/>
    <cellStyle name="Normal 2 2 3 2 3" xfId="7240" xr:uid="{00000000-0005-0000-0000-0000771C0000}"/>
    <cellStyle name="Normal 2 2 3 2 3 2" xfId="7241" xr:uid="{00000000-0005-0000-0000-0000781C0000}"/>
    <cellStyle name="Normal 2 2 3 2 3 3" xfId="12625" xr:uid="{5943933D-513E-4F94-94DF-A79EA05ACAB4}"/>
    <cellStyle name="Normal 2 2 3 2 4" xfId="7242" xr:uid="{00000000-0005-0000-0000-0000791C0000}"/>
    <cellStyle name="Normal 2 2 3 2 5" xfId="12622" xr:uid="{1CEF35BA-69E2-4BA0-A2CA-8E2E4D92E4EB}"/>
    <cellStyle name="Normal 2 2 3 3" xfId="7243" xr:uid="{00000000-0005-0000-0000-00007A1C0000}"/>
    <cellStyle name="Normal 2 2 3 3 2" xfId="7244" xr:uid="{00000000-0005-0000-0000-00007B1C0000}"/>
    <cellStyle name="Normal 2 2 3 3 2 2" xfId="7245" xr:uid="{00000000-0005-0000-0000-00007C1C0000}"/>
    <cellStyle name="Normal 2 2 3 3 2 2 2" xfId="7246" xr:uid="{00000000-0005-0000-0000-00007D1C0000}"/>
    <cellStyle name="Normal 2 2 3 3 2 2 3" xfId="12628" xr:uid="{AC408D29-3461-4333-8118-ABE31D0F6A5A}"/>
    <cellStyle name="Normal 2 2 3 3 2 3" xfId="7247" xr:uid="{00000000-0005-0000-0000-00007E1C0000}"/>
    <cellStyle name="Normal 2 2 3 3 2 4" xfId="12627" xr:uid="{6AAC1D3F-024F-4F28-A500-3F31593790B1}"/>
    <cellStyle name="Normal 2 2 3 3 3" xfId="7248" xr:uid="{00000000-0005-0000-0000-00007F1C0000}"/>
    <cellStyle name="Normal 2 2 3 3 3 2" xfId="7249" xr:uid="{00000000-0005-0000-0000-0000801C0000}"/>
    <cellStyle name="Normal 2 2 3 3 3 3" xfId="12629" xr:uid="{7416A0C3-8845-4E63-BE71-740EC56186FB}"/>
    <cellStyle name="Normal 2 2 3 3 4" xfId="7250" xr:uid="{00000000-0005-0000-0000-0000811C0000}"/>
    <cellStyle name="Normal 2 2 3 3 5" xfId="12626" xr:uid="{01ACB70D-2AFE-4339-ABF7-DA676CCA736F}"/>
    <cellStyle name="Normal 2 2 3 4" xfId="7251" xr:uid="{00000000-0005-0000-0000-0000821C0000}"/>
    <cellStyle name="Normal 2 2 3 4 2" xfId="7252" xr:uid="{00000000-0005-0000-0000-0000831C0000}"/>
    <cellStyle name="Normal 2 2 3 4 2 2" xfId="7253" xr:uid="{00000000-0005-0000-0000-0000841C0000}"/>
    <cellStyle name="Normal 2 2 3 4 2 3" xfId="12631" xr:uid="{6AE1454A-DBD1-4D6B-86F2-CF30D3D22AEC}"/>
    <cellStyle name="Normal 2 2 3 4 3" xfId="7254" xr:uid="{00000000-0005-0000-0000-0000851C0000}"/>
    <cellStyle name="Normal 2 2 3 4 4" xfId="12630" xr:uid="{12A416DE-8BE1-4B6F-8A93-D16AAA285257}"/>
    <cellStyle name="Normal 2 2 3 5" xfId="7255" xr:uid="{00000000-0005-0000-0000-0000861C0000}"/>
    <cellStyle name="Normal 2 2 3 5 2" xfId="7256" xr:uid="{00000000-0005-0000-0000-0000871C0000}"/>
    <cellStyle name="Normal 2 2 3 5 3" xfId="12632" xr:uid="{23C69B14-9C26-463E-A318-F1CBDE951802}"/>
    <cellStyle name="Normal 2 2 3 6" xfId="7257" xr:uid="{00000000-0005-0000-0000-0000881C0000}"/>
    <cellStyle name="Normal 2 2 3 7" xfId="12621" xr:uid="{4F1CDD1A-A227-4D22-8438-C6D3DEFE278B}"/>
    <cellStyle name="Normal 2 2 4" xfId="7258" xr:uid="{00000000-0005-0000-0000-0000891C0000}"/>
    <cellStyle name="Normal 2 2 4 2" xfId="7259" xr:uid="{00000000-0005-0000-0000-00008A1C0000}"/>
    <cellStyle name="Normal 2 2 4 2 2" xfId="7260" xr:uid="{00000000-0005-0000-0000-00008B1C0000}"/>
    <cellStyle name="Normal 2 2 4 2 2 2" xfId="7261" xr:uid="{00000000-0005-0000-0000-00008C1C0000}"/>
    <cellStyle name="Normal 2 2 4 2 2 2 2" xfId="7262" xr:uid="{00000000-0005-0000-0000-00008D1C0000}"/>
    <cellStyle name="Normal 2 2 4 2 2 2 3" xfId="12636" xr:uid="{C896F8CF-8671-44B7-B9DA-30E3A1410BE6}"/>
    <cellStyle name="Normal 2 2 4 2 2 3" xfId="7263" xr:uid="{00000000-0005-0000-0000-00008E1C0000}"/>
    <cellStyle name="Normal 2 2 4 2 2 4" xfId="12635" xr:uid="{5C005B49-985A-4930-AC7B-6980B6CBBC62}"/>
    <cellStyle name="Normal 2 2 4 2 3" xfId="7264" xr:uid="{00000000-0005-0000-0000-00008F1C0000}"/>
    <cellStyle name="Normal 2 2 4 2 3 2" xfId="7265" xr:uid="{00000000-0005-0000-0000-0000901C0000}"/>
    <cellStyle name="Normal 2 2 4 2 3 3" xfId="12637" xr:uid="{DB790900-CA78-4C03-8571-13DB4DEA73D0}"/>
    <cellStyle name="Normal 2 2 4 2 4" xfId="7266" xr:uid="{00000000-0005-0000-0000-0000911C0000}"/>
    <cellStyle name="Normal 2 2 4 2 5" xfId="12634" xr:uid="{774BCC2F-E94A-454B-9FFF-12F3C6A41A0B}"/>
    <cellStyle name="Normal 2 2 4 3" xfId="7267" xr:uid="{00000000-0005-0000-0000-0000921C0000}"/>
    <cellStyle name="Normal 2 2 4 3 2" xfId="7268" xr:uid="{00000000-0005-0000-0000-0000931C0000}"/>
    <cellStyle name="Normal 2 2 4 3 2 2" xfId="7269" xr:uid="{00000000-0005-0000-0000-0000941C0000}"/>
    <cellStyle name="Normal 2 2 4 3 2 2 2" xfId="7270" xr:uid="{00000000-0005-0000-0000-0000951C0000}"/>
    <cellStyle name="Normal 2 2 4 3 2 2 3" xfId="12640" xr:uid="{B3F909EC-EC0C-44A1-9A78-CA6A0CC5A27D}"/>
    <cellStyle name="Normal 2 2 4 3 2 3" xfId="7271" xr:uid="{00000000-0005-0000-0000-0000961C0000}"/>
    <cellStyle name="Normal 2 2 4 3 2 4" xfId="12639" xr:uid="{9FF10A3E-32EB-4260-A9F4-4F66136B210A}"/>
    <cellStyle name="Normal 2 2 4 3 3" xfId="7272" xr:uid="{00000000-0005-0000-0000-0000971C0000}"/>
    <cellStyle name="Normal 2 2 4 3 3 2" xfId="7273" xr:uid="{00000000-0005-0000-0000-0000981C0000}"/>
    <cellStyle name="Normal 2 2 4 3 3 3" xfId="12641" xr:uid="{D1873733-50F8-433B-9818-95173D44467E}"/>
    <cellStyle name="Normal 2 2 4 3 4" xfId="7274" xr:uid="{00000000-0005-0000-0000-0000991C0000}"/>
    <cellStyle name="Normal 2 2 4 3 5" xfId="12638" xr:uid="{69C32AD6-00B3-4009-9C3A-C80EFCC7DAF7}"/>
    <cellStyle name="Normal 2 2 4 4" xfId="7275" xr:uid="{00000000-0005-0000-0000-00009A1C0000}"/>
    <cellStyle name="Normal 2 2 4 4 2" xfId="7276" xr:uid="{00000000-0005-0000-0000-00009B1C0000}"/>
    <cellStyle name="Normal 2 2 4 4 2 2" xfId="7277" xr:uid="{00000000-0005-0000-0000-00009C1C0000}"/>
    <cellStyle name="Normal 2 2 4 4 2 3" xfId="12643" xr:uid="{6FE8E922-63A9-4F8E-BDB6-2DDDADAA3720}"/>
    <cellStyle name="Normal 2 2 4 4 3" xfId="7278" xr:uid="{00000000-0005-0000-0000-00009D1C0000}"/>
    <cellStyle name="Normal 2 2 4 4 4" xfId="12642" xr:uid="{A4637467-C65D-4987-8056-18C015882384}"/>
    <cellStyle name="Normal 2 2 4 5" xfId="7279" xr:uid="{00000000-0005-0000-0000-00009E1C0000}"/>
    <cellStyle name="Normal 2 2 4 5 2" xfId="7280" xr:uid="{00000000-0005-0000-0000-00009F1C0000}"/>
    <cellStyle name="Normal 2 2 4 5 3" xfId="12644" xr:uid="{DACE763E-47AF-498E-85CB-5E519A468CDA}"/>
    <cellStyle name="Normal 2 2 4 6" xfId="7281" xr:uid="{00000000-0005-0000-0000-0000A01C0000}"/>
    <cellStyle name="Normal 2 2 4 7" xfId="12633" xr:uid="{80567989-F1C3-4AC1-A72E-1DB0E02FD23E}"/>
    <cellStyle name="Normal 2 2 5" xfId="7282" xr:uid="{00000000-0005-0000-0000-0000A11C0000}"/>
    <cellStyle name="Normal 2 2 5 2" xfId="7283" xr:uid="{00000000-0005-0000-0000-0000A21C0000}"/>
    <cellStyle name="Normal 2 2 5 2 2" xfId="7284" xr:uid="{00000000-0005-0000-0000-0000A31C0000}"/>
    <cellStyle name="Normal 2 2 5 2 2 2" xfId="7285" xr:uid="{00000000-0005-0000-0000-0000A41C0000}"/>
    <cellStyle name="Normal 2 2 5 2 2 2 2" xfId="7286" xr:uid="{00000000-0005-0000-0000-0000A51C0000}"/>
    <cellStyle name="Normal 2 2 5 2 2 2 3" xfId="12648" xr:uid="{01DC81EF-818B-4D42-942F-7399A6F3ECC7}"/>
    <cellStyle name="Normal 2 2 5 2 2 3" xfId="7287" xr:uid="{00000000-0005-0000-0000-0000A61C0000}"/>
    <cellStyle name="Normal 2 2 5 2 2 4" xfId="12647" xr:uid="{40A75A84-EC12-415A-826B-607B44A5EC8F}"/>
    <cellStyle name="Normal 2 2 5 2 3" xfId="7288" xr:uid="{00000000-0005-0000-0000-0000A71C0000}"/>
    <cellStyle name="Normal 2 2 5 2 3 2" xfId="7289" xr:uid="{00000000-0005-0000-0000-0000A81C0000}"/>
    <cellStyle name="Normal 2 2 5 2 3 3" xfId="12649" xr:uid="{0247B842-CC5B-4931-A80B-0FD4CA0CA4C6}"/>
    <cellStyle name="Normal 2 2 5 2 4" xfId="7290" xr:uid="{00000000-0005-0000-0000-0000A91C0000}"/>
    <cellStyle name="Normal 2 2 5 2 5" xfId="12646" xr:uid="{634565B3-A530-4F77-93DA-3BD2B99A1ADF}"/>
    <cellStyle name="Normal 2 2 5 3" xfId="7291" xr:uid="{00000000-0005-0000-0000-0000AA1C0000}"/>
    <cellStyle name="Normal 2 2 5 3 2" xfId="7292" xr:uid="{00000000-0005-0000-0000-0000AB1C0000}"/>
    <cellStyle name="Normal 2 2 5 3 2 2" xfId="7293" xr:uid="{00000000-0005-0000-0000-0000AC1C0000}"/>
    <cellStyle name="Normal 2 2 5 3 2 2 2" xfId="7294" xr:uid="{00000000-0005-0000-0000-0000AD1C0000}"/>
    <cellStyle name="Normal 2 2 5 3 2 2 3" xfId="12652" xr:uid="{5641D18D-E0A5-4D8F-AB5C-903E423C0774}"/>
    <cellStyle name="Normal 2 2 5 3 2 3" xfId="7295" xr:uid="{00000000-0005-0000-0000-0000AE1C0000}"/>
    <cellStyle name="Normal 2 2 5 3 2 4" xfId="12651" xr:uid="{6F2F491C-8634-4302-8EEA-E92A6FE119F7}"/>
    <cellStyle name="Normal 2 2 5 3 3" xfId="7296" xr:uid="{00000000-0005-0000-0000-0000AF1C0000}"/>
    <cellStyle name="Normal 2 2 5 3 3 2" xfId="7297" xr:uid="{00000000-0005-0000-0000-0000B01C0000}"/>
    <cellStyle name="Normal 2 2 5 3 3 3" xfId="12653" xr:uid="{67021A4A-2C6B-4903-94D1-930076D6B506}"/>
    <cellStyle name="Normal 2 2 5 3 4" xfId="7298" xr:uid="{00000000-0005-0000-0000-0000B11C0000}"/>
    <cellStyle name="Normal 2 2 5 3 5" xfId="12650" xr:uid="{FD46C3FB-7B20-49B3-90D3-3E6AA3D3BB90}"/>
    <cellStyle name="Normal 2 2 5 4" xfId="7299" xr:uid="{00000000-0005-0000-0000-0000B21C0000}"/>
    <cellStyle name="Normal 2 2 5 4 2" xfId="7300" xr:uid="{00000000-0005-0000-0000-0000B31C0000}"/>
    <cellStyle name="Normal 2 2 5 4 2 2" xfId="7301" xr:uid="{00000000-0005-0000-0000-0000B41C0000}"/>
    <cellStyle name="Normal 2 2 5 4 2 3" xfId="12655" xr:uid="{85C930C8-40A0-4FCD-93B2-20A4D48E519F}"/>
    <cellStyle name="Normal 2 2 5 4 3" xfId="7302" xr:uid="{00000000-0005-0000-0000-0000B51C0000}"/>
    <cellStyle name="Normal 2 2 5 4 4" xfId="12654" xr:uid="{1DCCD379-5833-4F2B-8E09-60321D4F8BF7}"/>
    <cellStyle name="Normal 2 2 5 5" xfId="7303" xr:uid="{00000000-0005-0000-0000-0000B61C0000}"/>
    <cellStyle name="Normal 2 2 5 5 2" xfId="7304" xr:uid="{00000000-0005-0000-0000-0000B71C0000}"/>
    <cellStyle name="Normal 2 2 5 5 3" xfId="12656" xr:uid="{E1394835-DDF9-4D1A-B6CD-B354A091C690}"/>
    <cellStyle name="Normal 2 2 5 6" xfId="7305" xr:uid="{00000000-0005-0000-0000-0000B81C0000}"/>
    <cellStyle name="Normal 2 2 5 7" xfId="12645" xr:uid="{DCE47992-DC20-4392-8286-E02F13DB2939}"/>
    <cellStyle name="Normal 2 2 6" xfId="7306" xr:uid="{00000000-0005-0000-0000-0000B91C0000}"/>
    <cellStyle name="Normal 2 2 6 2" xfId="7307" xr:uid="{00000000-0005-0000-0000-0000BA1C0000}"/>
    <cellStyle name="Normal 2 2 6 2 2" xfId="7308" xr:uid="{00000000-0005-0000-0000-0000BB1C0000}"/>
    <cellStyle name="Normal 2 2 6 2 2 2" xfId="7309" xr:uid="{00000000-0005-0000-0000-0000BC1C0000}"/>
    <cellStyle name="Normal 2 2 6 2 2 2 2" xfId="7310" xr:uid="{00000000-0005-0000-0000-0000BD1C0000}"/>
    <cellStyle name="Normal 2 2 6 2 2 2 3" xfId="12660" xr:uid="{B42809CF-3C6D-4922-9D1C-6C89D636B433}"/>
    <cellStyle name="Normal 2 2 6 2 2 3" xfId="7311" xr:uid="{00000000-0005-0000-0000-0000BE1C0000}"/>
    <cellStyle name="Normal 2 2 6 2 2 4" xfId="12659" xr:uid="{0C203151-DBB2-4D73-8736-D97111D5DA40}"/>
    <cellStyle name="Normal 2 2 6 2 3" xfId="7312" xr:uid="{00000000-0005-0000-0000-0000BF1C0000}"/>
    <cellStyle name="Normal 2 2 6 2 3 2" xfId="7313" xr:uid="{00000000-0005-0000-0000-0000C01C0000}"/>
    <cellStyle name="Normal 2 2 6 2 3 3" xfId="12661" xr:uid="{A7B0286B-6CDD-43FE-9405-8971CCB71A39}"/>
    <cellStyle name="Normal 2 2 6 2 4" xfId="7314" xr:uid="{00000000-0005-0000-0000-0000C11C0000}"/>
    <cellStyle name="Normal 2 2 6 2 5" xfId="12658" xr:uid="{9E4FD119-FB90-4048-9422-6721AD1E12F9}"/>
    <cellStyle name="Normal 2 2 6 3" xfId="7315" xr:uid="{00000000-0005-0000-0000-0000C21C0000}"/>
    <cellStyle name="Normal 2 2 6 3 2" xfId="7316" xr:uid="{00000000-0005-0000-0000-0000C31C0000}"/>
    <cellStyle name="Normal 2 2 6 3 2 2" xfId="7317" xr:uid="{00000000-0005-0000-0000-0000C41C0000}"/>
    <cellStyle name="Normal 2 2 6 3 2 2 2" xfId="7318" xr:uid="{00000000-0005-0000-0000-0000C51C0000}"/>
    <cellStyle name="Normal 2 2 6 3 2 2 3" xfId="12664" xr:uid="{48DB4B09-9270-476B-9091-BDA0C7DDBA92}"/>
    <cellStyle name="Normal 2 2 6 3 2 3" xfId="7319" xr:uid="{00000000-0005-0000-0000-0000C61C0000}"/>
    <cellStyle name="Normal 2 2 6 3 2 4" xfId="12663" xr:uid="{B6426318-9EFF-4F1E-9A48-1740D830159A}"/>
    <cellStyle name="Normal 2 2 6 3 3" xfId="7320" xr:uid="{00000000-0005-0000-0000-0000C71C0000}"/>
    <cellStyle name="Normal 2 2 6 3 3 2" xfId="7321" xr:uid="{00000000-0005-0000-0000-0000C81C0000}"/>
    <cellStyle name="Normal 2 2 6 3 3 3" xfId="12665" xr:uid="{FFF11A6A-0AB5-448A-BDEF-C13C1A525FB5}"/>
    <cellStyle name="Normal 2 2 6 3 4" xfId="7322" xr:uid="{00000000-0005-0000-0000-0000C91C0000}"/>
    <cellStyle name="Normal 2 2 6 3 5" xfId="12662" xr:uid="{950D823F-3A43-44B8-8805-B87CB384693F}"/>
    <cellStyle name="Normal 2 2 6 4" xfId="7323" xr:uid="{00000000-0005-0000-0000-0000CA1C0000}"/>
    <cellStyle name="Normal 2 2 6 4 2" xfId="7324" xr:uid="{00000000-0005-0000-0000-0000CB1C0000}"/>
    <cellStyle name="Normal 2 2 6 4 2 2" xfId="7325" xr:uid="{00000000-0005-0000-0000-0000CC1C0000}"/>
    <cellStyle name="Normal 2 2 6 4 2 3" xfId="12667" xr:uid="{9D519F80-8F76-4B53-A3D7-76C7B7407495}"/>
    <cellStyle name="Normal 2 2 6 4 3" xfId="7326" xr:uid="{00000000-0005-0000-0000-0000CD1C0000}"/>
    <cellStyle name="Normal 2 2 6 4 4" xfId="12666" xr:uid="{DEB6F532-469F-4179-B437-7C72924DD0E0}"/>
    <cellStyle name="Normal 2 2 6 5" xfId="7327" xr:uid="{00000000-0005-0000-0000-0000CE1C0000}"/>
    <cellStyle name="Normal 2 2 6 5 2" xfId="7328" xr:uid="{00000000-0005-0000-0000-0000CF1C0000}"/>
    <cellStyle name="Normal 2 2 6 5 3" xfId="12668" xr:uid="{8BF4BB1D-15B5-4C5E-A3EE-FA3672F14857}"/>
    <cellStyle name="Normal 2 2 6 6" xfId="7329" xr:uid="{00000000-0005-0000-0000-0000D01C0000}"/>
    <cellStyle name="Normal 2 2 6 7" xfId="12657" xr:uid="{FA84AA4C-41A0-4445-AAA8-7E1BBC050573}"/>
    <cellStyle name="Normal 2 2 7" xfId="7330" xr:uid="{00000000-0005-0000-0000-0000D11C0000}"/>
    <cellStyle name="Normal 2 2 7 2" xfId="7331" xr:uid="{00000000-0005-0000-0000-0000D21C0000}"/>
    <cellStyle name="Normal 2 2 7 2 2" xfId="7332" xr:uid="{00000000-0005-0000-0000-0000D31C0000}"/>
    <cellStyle name="Normal 2 2 7 3" xfId="7333" xr:uid="{00000000-0005-0000-0000-0000D41C0000}"/>
    <cellStyle name="Normal 2 2 7 3 2" xfId="7334" xr:uid="{00000000-0005-0000-0000-0000D51C0000}"/>
    <cellStyle name="Normal 2 2 7 4" xfId="7335" xr:uid="{00000000-0005-0000-0000-0000D61C0000}"/>
    <cellStyle name="Normal 2 2 8" xfId="7336" xr:uid="{00000000-0005-0000-0000-0000D71C0000}"/>
    <cellStyle name="Normal 2 2 8 2" xfId="7337" xr:uid="{00000000-0005-0000-0000-0000D81C0000}"/>
    <cellStyle name="Normal 2 2 9" xfId="7338" xr:uid="{00000000-0005-0000-0000-0000D91C0000}"/>
    <cellStyle name="Normal 2 2 9 2" xfId="7339" xr:uid="{00000000-0005-0000-0000-0000DA1C0000}"/>
    <cellStyle name="Normal 2 20" xfId="7340" xr:uid="{00000000-0005-0000-0000-0000DB1C0000}"/>
    <cellStyle name="Normal 2 20 2" xfId="7341" xr:uid="{00000000-0005-0000-0000-0000DC1C0000}"/>
    <cellStyle name="Normal 2 20 2 2" xfId="7342" xr:uid="{00000000-0005-0000-0000-0000DD1C0000}"/>
    <cellStyle name="Normal 2 20 2 3" xfId="12670" xr:uid="{760A8620-9516-4FE2-9A0B-0F454979ACED}"/>
    <cellStyle name="Normal 2 20 3" xfId="7343" xr:uid="{00000000-0005-0000-0000-0000DE1C0000}"/>
    <cellStyle name="Normal 2 20 4" xfId="12669" xr:uid="{99828638-9C43-4177-9D85-04608599DB90}"/>
    <cellStyle name="Normal 2 21" xfId="7344" xr:uid="{00000000-0005-0000-0000-0000DF1C0000}"/>
    <cellStyle name="Normal 2 3" xfId="7345" xr:uid="{00000000-0005-0000-0000-0000E01C0000}"/>
    <cellStyle name="Normal 2 3 10" xfId="12671" xr:uid="{D75EFFE9-49E1-45E7-99F8-ABD4B01E2AC9}"/>
    <cellStyle name="Normal 2 3 2" xfId="7346" xr:uid="{00000000-0005-0000-0000-0000E11C0000}"/>
    <cellStyle name="Normal 2 3 2 2" xfId="7347" xr:uid="{00000000-0005-0000-0000-0000E21C0000}"/>
    <cellStyle name="Normal 2 3 2 2 2" xfId="7348" xr:uid="{00000000-0005-0000-0000-0000E31C0000}"/>
    <cellStyle name="Normal 2 3 2 2 2 2" xfId="7349" xr:uid="{00000000-0005-0000-0000-0000E41C0000}"/>
    <cellStyle name="Normal 2 3 2 2 2 3" xfId="12674" xr:uid="{5986EB54-CA17-48FC-B663-D5E4F0D91EF2}"/>
    <cellStyle name="Normal 2 3 2 2 3" xfId="7350" xr:uid="{00000000-0005-0000-0000-0000E51C0000}"/>
    <cellStyle name="Normal 2 3 2 2 4" xfId="12673" xr:uid="{E1FF0931-66D8-4869-98A8-0859BE702E58}"/>
    <cellStyle name="Normal 2 3 2 3" xfId="7351" xr:uid="{00000000-0005-0000-0000-0000E61C0000}"/>
    <cellStyle name="Normal 2 3 2 3 2" xfId="7352" xr:uid="{00000000-0005-0000-0000-0000E71C0000}"/>
    <cellStyle name="Normal 2 3 2 3 3" xfId="12675" xr:uid="{CBFE0276-3AF1-4706-B4A6-89B1902F13E9}"/>
    <cellStyle name="Normal 2 3 2 4" xfId="7353" xr:uid="{00000000-0005-0000-0000-0000E81C0000}"/>
    <cellStyle name="Normal 2 3 2 5" xfId="12672" xr:uid="{E0182475-15D2-4517-BD46-57DE67BEFB85}"/>
    <cellStyle name="Normal 2 3 3" xfId="7354" xr:uid="{00000000-0005-0000-0000-0000E91C0000}"/>
    <cellStyle name="Normal 2 3 3 2" xfId="7355" xr:uid="{00000000-0005-0000-0000-0000EA1C0000}"/>
    <cellStyle name="Normal 2 3 3 2 2" xfId="7356" xr:uid="{00000000-0005-0000-0000-0000EB1C0000}"/>
    <cellStyle name="Normal 2 3 3 2 2 2" xfId="7357" xr:uid="{00000000-0005-0000-0000-0000EC1C0000}"/>
    <cellStyle name="Normal 2 3 3 2 2 3" xfId="12678" xr:uid="{B1C909CE-5C25-4242-B803-E84A74E4DCCF}"/>
    <cellStyle name="Normal 2 3 3 2 3" xfId="7358" xr:uid="{00000000-0005-0000-0000-0000ED1C0000}"/>
    <cellStyle name="Normal 2 3 3 2 4" xfId="12677" xr:uid="{FAEB0AD7-1395-4A00-A71B-411415A66FB3}"/>
    <cellStyle name="Normal 2 3 3 3" xfId="7359" xr:uid="{00000000-0005-0000-0000-0000EE1C0000}"/>
    <cellStyle name="Normal 2 3 3 3 2" xfId="7360" xr:uid="{00000000-0005-0000-0000-0000EF1C0000}"/>
    <cellStyle name="Normal 2 3 3 3 3" xfId="12679" xr:uid="{99B65A1A-9193-442C-AA12-472D3B6D541C}"/>
    <cellStyle name="Normal 2 3 3 4" xfId="7361" xr:uid="{00000000-0005-0000-0000-0000F01C0000}"/>
    <cellStyle name="Normal 2 3 3 5" xfId="12676" xr:uid="{7A58F169-E03C-425B-A844-DDD6F71FE3F8}"/>
    <cellStyle name="Normal 2 3 4" xfId="7362" xr:uid="{00000000-0005-0000-0000-0000F11C0000}"/>
    <cellStyle name="Normal 2 3 4 2" xfId="7363" xr:uid="{00000000-0005-0000-0000-0000F21C0000}"/>
    <cellStyle name="Normal 2 3 4 2 2" xfId="7364" xr:uid="{00000000-0005-0000-0000-0000F31C0000}"/>
    <cellStyle name="Normal 2 3 4 2 2 2" xfId="7365" xr:uid="{00000000-0005-0000-0000-0000F41C0000}"/>
    <cellStyle name="Normal 2 3 4 2 2 3" xfId="12682" xr:uid="{EADED58C-2B73-4C99-87A6-0D14BE9E7BE0}"/>
    <cellStyle name="Normal 2 3 4 2 3" xfId="7366" xr:uid="{00000000-0005-0000-0000-0000F51C0000}"/>
    <cellStyle name="Normal 2 3 4 2 4" xfId="12681" xr:uid="{3D63B580-4A3B-4E8C-B664-26D42AA3FA67}"/>
    <cellStyle name="Normal 2 3 4 3" xfId="7367" xr:uid="{00000000-0005-0000-0000-0000F61C0000}"/>
    <cellStyle name="Normal 2 3 4 3 2" xfId="7368" xr:uid="{00000000-0005-0000-0000-0000F71C0000}"/>
    <cellStyle name="Normal 2 3 4 3 3" xfId="12683" xr:uid="{F7B236D3-7154-4B29-879D-828A83408ABD}"/>
    <cellStyle name="Normal 2 3 4 4" xfId="7369" xr:uid="{00000000-0005-0000-0000-0000F81C0000}"/>
    <cellStyle name="Normal 2 3 4 5" xfId="12680" xr:uid="{58EFD5C0-7C22-4B75-819C-2DA8AC4BCAA6}"/>
    <cellStyle name="Normal 2 3 5" xfId="7370" xr:uid="{00000000-0005-0000-0000-0000F91C0000}"/>
    <cellStyle name="Normal 2 3 5 2" xfId="7371" xr:uid="{00000000-0005-0000-0000-0000FA1C0000}"/>
    <cellStyle name="Normal 2 3 5 2 2" xfId="7372" xr:uid="{00000000-0005-0000-0000-0000FB1C0000}"/>
    <cellStyle name="Normal 2 3 5 2 2 2" xfId="7373" xr:uid="{00000000-0005-0000-0000-0000FC1C0000}"/>
    <cellStyle name="Normal 2 3 5 2 2 3" xfId="12686" xr:uid="{3374B8CE-510E-4B28-A2F4-47C4667D1854}"/>
    <cellStyle name="Normal 2 3 5 2 3" xfId="7374" xr:uid="{00000000-0005-0000-0000-0000FD1C0000}"/>
    <cellStyle name="Normal 2 3 5 2 4" xfId="12685" xr:uid="{84A681AB-6E32-4415-877A-5266A5E3D885}"/>
    <cellStyle name="Normal 2 3 5 3" xfId="7375" xr:uid="{00000000-0005-0000-0000-0000FE1C0000}"/>
    <cellStyle name="Normal 2 3 5 3 2" xfId="7376" xr:uid="{00000000-0005-0000-0000-0000FF1C0000}"/>
    <cellStyle name="Normal 2 3 5 3 3" xfId="12687" xr:uid="{07A420CD-E05F-4C37-863E-E96AA636FE69}"/>
    <cellStyle name="Normal 2 3 5 4" xfId="7377" xr:uid="{00000000-0005-0000-0000-0000001D0000}"/>
    <cellStyle name="Normal 2 3 5 5" xfId="12684" xr:uid="{2B498C9F-813E-4CEF-BECA-ADA5D8879AB7}"/>
    <cellStyle name="Normal 2 3 6" xfId="7378" xr:uid="{00000000-0005-0000-0000-0000011D0000}"/>
    <cellStyle name="Normal 2 3 6 2" xfId="7379" xr:uid="{00000000-0005-0000-0000-0000021D0000}"/>
    <cellStyle name="Normal 2 3 6 2 2" xfId="7380" xr:uid="{00000000-0005-0000-0000-0000031D0000}"/>
    <cellStyle name="Normal 2 3 6 2 2 2" xfId="7381" xr:uid="{00000000-0005-0000-0000-0000041D0000}"/>
    <cellStyle name="Normal 2 3 6 2 2 3" xfId="12690" xr:uid="{8F2AD1A9-01D6-4125-B455-46998CBAEECA}"/>
    <cellStyle name="Normal 2 3 6 2 3" xfId="7382" xr:uid="{00000000-0005-0000-0000-0000051D0000}"/>
    <cellStyle name="Normal 2 3 6 2 4" xfId="12689" xr:uid="{0167B5CA-4133-4C02-A356-CB31AF73C948}"/>
    <cellStyle name="Normal 2 3 6 3" xfId="7383" xr:uid="{00000000-0005-0000-0000-0000061D0000}"/>
    <cellStyle name="Normal 2 3 6 3 2" xfId="7384" xr:uid="{00000000-0005-0000-0000-0000071D0000}"/>
    <cellStyle name="Normal 2 3 6 3 3" xfId="12691" xr:uid="{13BB905C-432D-4A41-A3EF-B5355E43FBC2}"/>
    <cellStyle name="Normal 2 3 6 4" xfId="7385" xr:uid="{00000000-0005-0000-0000-0000081D0000}"/>
    <cellStyle name="Normal 2 3 6 5" xfId="12688" xr:uid="{52A9FD65-A902-4F19-8303-D8568F1F7571}"/>
    <cellStyle name="Normal 2 3 7" xfId="7386" xr:uid="{00000000-0005-0000-0000-0000091D0000}"/>
    <cellStyle name="Normal 2 3 7 2" xfId="7387" xr:uid="{00000000-0005-0000-0000-00000A1D0000}"/>
    <cellStyle name="Normal 2 3 7 2 2" xfId="7388" xr:uid="{00000000-0005-0000-0000-00000B1D0000}"/>
    <cellStyle name="Normal 2 3 7 2 3" xfId="12693" xr:uid="{72D08CF8-0F52-4947-A0B9-9A1A2A3B8455}"/>
    <cellStyle name="Normal 2 3 7 3" xfId="7389" xr:uid="{00000000-0005-0000-0000-00000C1D0000}"/>
    <cellStyle name="Normal 2 3 7 4" xfId="12692" xr:uid="{D6668194-7406-458B-894E-07787F126614}"/>
    <cellStyle name="Normal 2 3 8" xfId="7390" xr:uid="{00000000-0005-0000-0000-00000D1D0000}"/>
    <cellStyle name="Normal 2 3 8 2" xfId="7391" xr:uid="{00000000-0005-0000-0000-00000E1D0000}"/>
    <cellStyle name="Normal 2 3 8 3" xfId="12694" xr:uid="{03890F84-367E-43FB-A51E-67196DF8B63B}"/>
    <cellStyle name="Normal 2 3 9" xfId="7392" xr:uid="{00000000-0005-0000-0000-00000F1D0000}"/>
    <cellStyle name="Normal 2 4" xfId="7393" xr:uid="{00000000-0005-0000-0000-0000101D0000}"/>
    <cellStyle name="Normal 2 4 10" xfId="12695" xr:uid="{E464DBB0-EED2-4766-A24B-A83639A6BA59}"/>
    <cellStyle name="Normal 2 4 2" xfId="7394" xr:uid="{00000000-0005-0000-0000-0000111D0000}"/>
    <cellStyle name="Normal 2 4 2 2" xfId="7395" xr:uid="{00000000-0005-0000-0000-0000121D0000}"/>
    <cellStyle name="Normal 2 4 2 2 2" xfId="7396" xr:uid="{00000000-0005-0000-0000-0000131D0000}"/>
    <cellStyle name="Normal 2 4 2 2 2 2" xfId="7397" xr:uid="{00000000-0005-0000-0000-0000141D0000}"/>
    <cellStyle name="Normal 2 4 2 2 2 3" xfId="12698" xr:uid="{A503CD15-1ABF-4B53-851E-11805A8F65ED}"/>
    <cellStyle name="Normal 2 4 2 2 3" xfId="7398" xr:uid="{00000000-0005-0000-0000-0000151D0000}"/>
    <cellStyle name="Normal 2 4 2 2 4" xfId="12697" xr:uid="{B4E891AE-A727-4C7C-9DFA-DB47E5D728B3}"/>
    <cellStyle name="Normal 2 4 2 3" xfId="7399" xr:uid="{00000000-0005-0000-0000-0000161D0000}"/>
    <cellStyle name="Normal 2 4 2 3 2" xfId="7400" xr:uid="{00000000-0005-0000-0000-0000171D0000}"/>
    <cellStyle name="Normal 2 4 2 3 3" xfId="12699" xr:uid="{ABA7D7AE-4C5D-49CF-9696-9BC91F8A8FA9}"/>
    <cellStyle name="Normal 2 4 2 4" xfId="7401" xr:uid="{00000000-0005-0000-0000-0000181D0000}"/>
    <cellStyle name="Normal 2 4 2 5" xfId="12696" xr:uid="{1AE4611E-719D-4CC9-91B6-CB01B1351C52}"/>
    <cellStyle name="Normal 2 4 3" xfId="7402" xr:uid="{00000000-0005-0000-0000-0000191D0000}"/>
    <cellStyle name="Normal 2 4 3 2" xfId="7403" xr:uid="{00000000-0005-0000-0000-00001A1D0000}"/>
    <cellStyle name="Normal 2 4 3 2 2" xfId="7404" xr:uid="{00000000-0005-0000-0000-00001B1D0000}"/>
    <cellStyle name="Normal 2 4 3 2 2 2" xfId="7405" xr:uid="{00000000-0005-0000-0000-00001C1D0000}"/>
    <cellStyle name="Normal 2 4 3 2 2 3" xfId="12702" xr:uid="{518ACCED-CB8C-4513-88A1-7A511309BCCC}"/>
    <cellStyle name="Normal 2 4 3 2 3" xfId="7406" xr:uid="{00000000-0005-0000-0000-00001D1D0000}"/>
    <cellStyle name="Normal 2 4 3 2 4" xfId="12701" xr:uid="{D58CAB12-2A90-4EE0-9CC3-47CFB89C4DDA}"/>
    <cellStyle name="Normal 2 4 3 3" xfId="7407" xr:uid="{00000000-0005-0000-0000-00001E1D0000}"/>
    <cellStyle name="Normal 2 4 3 3 2" xfId="7408" xr:uid="{00000000-0005-0000-0000-00001F1D0000}"/>
    <cellStyle name="Normal 2 4 3 3 3" xfId="12703" xr:uid="{587DC2D9-7BB8-4FFE-B6F3-BA2CF19A36C4}"/>
    <cellStyle name="Normal 2 4 3 4" xfId="7409" xr:uid="{00000000-0005-0000-0000-0000201D0000}"/>
    <cellStyle name="Normal 2 4 3 5" xfId="12700" xr:uid="{8A8C5450-4912-45E8-B5DD-6574208B18A6}"/>
    <cellStyle name="Normal 2 4 4" xfId="7410" xr:uid="{00000000-0005-0000-0000-0000211D0000}"/>
    <cellStyle name="Normal 2 4 4 2" xfId="7411" xr:uid="{00000000-0005-0000-0000-0000221D0000}"/>
    <cellStyle name="Normal 2 4 4 2 2" xfId="7412" xr:uid="{00000000-0005-0000-0000-0000231D0000}"/>
    <cellStyle name="Normal 2 4 4 2 2 2" xfId="7413" xr:uid="{00000000-0005-0000-0000-0000241D0000}"/>
    <cellStyle name="Normal 2 4 4 2 2 3" xfId="12706" xr:uid="{846A14B3-CCB4-40F1-9FE2-515F258F5EBF}"/>
    <cellStyle name="Normal 2 4 4 2 3" xfId="7414" xr:uid="{00000000-0005-0000-0000-0000251D0000}"/>
    <cellStyle name="Normal 2 4 4 2 4" xfId="12705" xr:uid="{0BFE4796-CA5D-4D50-AC80-73F53B54E948}"/>
    <cellStyle name="Normal 2 4 4 3" xfId="7415" xr:uid="{00000000-0005-0000-0000-0000261D0000}"/>
    <cellStyle name="Normal 2 4 4 3 2" xfId="7416" xr:uid="{00000000-0005-0000-0000-0000271D0000}"/>
    <cellStyle name="Normal 2 4 4 3 3" xfId="12707" xr:uid="{A510885D-D2A2-4949-9216-17175145233E}"/>
    <cellStyle name="Normal 2 4 4 4" xfId="7417" xr:uid="{00000000-0005-0000-0000-0000281D0000}"/>
    <cellStyle name="Normal 2 4 4 5" xfId="12704" xr:uid="{14FBE994-0511-41F6-8A5C-B8ABB672A178}"/>
    <cellStyle name="Normal 2 4 5" xfId="7418" xr:uid="{00000000-0005-0000-0000-0000291D0000}"/>
    <cellStyle name="Normal 2 4 5 2" xfId="7419" xr:uid="{00000000-0005-0000-0000-00002A1D0000}"/>
    <cellStyle name="Normal 2 4 5 2 2" xfId="7420" xr:uid="{00000000-0005-0000-0000-00002B1D0000}"/>
    <cellStyle name="Normal 2 4 5 2 2 2" xfId="7421" xr:uid="{00000000-0005-0000-0000-00002C1D0000}"/>
    <cellStyle name="Normal 2 4 5 2 2 3" xfId="12710" xr:uid="{7E29030A-A3B0-43BD-97A2-D718294B5A65}"/>
    <cellStyle name="Normal 2 4 5 2 3" xfId="7422" xr:uid="{00000000-0005-0000-0000-00002D1D0000}"/>
    <cellStyle name="Normal 2 4 5 2 4" xfId="12709" xr:uid="{3E462313-E07D-4BBF-9EE4-F79EE16EA119}"/>
    <cellStyle name="Normal 2 4 5 3" xfId="7423" xr:uid="{00000000-0005-0000-0000-00002E1D0000}"/>
    <cellStyle name="Normal 2 4 5 3 2" xfId="7424" xr:uid="{00000000-0005-0000-0000-00002F1D0000}"/>
    <cellStyle name="Normal 2 4 5 3 3" xfId="12711" xr:uid="{41F8E3B4-CFEE-41AF-B89D-F6BF935186F8}"/>
    <cellStyle name="Normal 2 4 5 4" xfId="7425" xr:uid="{00000000-0005-0000-0000-0000301D0000}"/>
    <cellStyle name="Normal 2 4 5 5" xfId="12708" xr:uid="{0D54DBE1-BA63-4240-8A0E-8FFD461AF008}"/>
    <cellStyle name="Normal 2 4 6" xfId="7426" xr:uid="{00000000-0005-0000-0000-0000311D0000}"/>
    <cellStyle name="Normal 2 4 6 2" xfId="7427" xr:uid="{00000000-0005-0000-0000-0000321D0000}"/>
    <cellStyle name="Normal 2 4 6 2 2" xfId="7428" xr:uid="{00000000-0005-0000-0000-0000331D0000}"/>
    <cellStyle name="Normal 2 4 6 2 2 2" xfId="7429" xr:uid="{00000000-0005-0000-0000-0000341D0000}"/>
    <cellStyle name="Normal 2 4 6 2 2 3" xfId="12714" xr:uid="{4A4BD978-CD3E-4CB0-B1D8-F1E898B8E5C4}"/>
    <cellStyle name="Normal 2 4 6 2 3" xfId="7430" xr:uid="{00000000-0005-0000-0000-0000351D0000}"/>
    <cellStyle name="Normal 2 4 6 2 4" xfId="12713" xr:uid="{25B632E1-8616-4EDC-A3A4-EC42737E4936}"/>
    <cellStyle name="Normal 2 4 6 3" xfId="7431" xr:uid="{00000000-0005-0000-0000-0000361D0000}"/>
    <cellStyle name="Normal 2 4 6 3 2" xfId="7432" xr:uid="{00000000-0005-0000-0000-0000371D0000}"/>
    <cellStyle name="Normal 2 4 6 3 3" xfId="12715" xr:uid="{765F642E-89F7-43DE-89A4-F23B489634BE}"/>
    <cellStyle name="Normal 2 4 6 4" xfId="7433" xr:uid="{00000000-0005-0000-0000-0000381D0000}"/>
    <cellStyle name="Normal 2 4 6 5" xfId="12712" xr:uid="{7995AA59-0F2B-4777-B8E4-F0CD24356A56}"/>
    <cellStyle name="Normal 2 4 7" xfId="7434" xr:uid="{00000000-0005-0000-0000-0000391D0000}"/>
    <cellStyle name="Normal 2 4 7 2" xfId="7435" xr:uid="{00000000-0005-0000-0000-00003A1D0000}"/>
    <cellStyle name="Normal 2 4 7 2 2" xfId="7436" xr:uid="{00000000-0005-0000-0000-00003B1D0000}"/>
    <cellStyle name="Normal 2 4 7 2 3" xfId="12717" xr:uid="{31F6A0BA-1831-494A-A69C-7F490F24932D}"/>
    <cellStyle name="Normal 2 4 7 3" xfId="7437" xr:uid="{00000000-0005-0000-0000-00003C1D0000}"/>
    <cellStyle name="Normal 2 4 7 4" xfId="12716" xr:uid="{65209541-CB02-4891-9D92-BF62BED3A7B6}"/>
    <cellStyle name="Normal 2 4 8" xfId="7438" xr:uid="{00000000-0005-0000-0000-00003D1D0000}"/>
    <cellStyle name="Normal 2 4 8 2" xfId="7439" xr:uid="{00000000-0005-0000-0000-00003E1D0000}"/>
    <cellStyle name="Normal 2 4 8 3" xfId="12718" xr:uid="{79584D5D-4BD9-4191-804E-1E06AE3632FB}"/>
    <cellStyle name="Normal 2 4 9" xfId="7440" xr:uid="{00000000-0005-0000-0000-00003F1D0000}"/>
    <cellStyle name="Normal 2 5" xfId="7441" xr:uid="{00000000-0005-0000-0000-0000401D0000}"/>
    <cellStyle name="Normal 2 5 2" xfId="7442" xr:uid="{00000000-0005-0000-0000-0000411D0000}"/>
    <cellStyle name="Normal 2 5 2 2" xfId="7443" xr:uid="{00000000-0005-0000-0000-0000421D0000}"/>
    <cellStyle name="Normal 2 5 2 2 2" xfId="7444" xr:uid="{00000000-0005-0000-0000-0000431D0000}"/>
    <cellStyle name="Normal 2 5 2 2 2 2" xfId="7445" xr:uid="{00000000-0005-0000-0000-0000441D0000}"/>
    <cellStyle name="Normal 2 5 2 2 2 3" xfId="12722" xr:uid="{4D86C1ED-689D-4611-8173-4C33D6A5DCF9}"/>
    <cellStyle name="Normal 2 5 2 2 3" xfId="7446" xr:uid="{00000000-0005-0000-0000-0000451D0000}"/>
    <cellStyle name="Normal 2 5 2 2 4" xfId="12721" xr:uid="{516334DD-11B1-4EFD-B0F4-7C2EE7696A93}"/>
    <cellStyle name="Normal 2 5 2 3" xfId="7447" xr:uid="{00000000-0005-0000-0000-0000461D0000}"/>
    <cellStyle name="Normal 2 5 2 3 2" xfId="7448" xr:uid="{00000000-0005-0000-0000-0000471D0000}"/>
    <cellStyle name="Normal 2 5 2 3 3" xfId="12723" xr:uid="{5A983F8D-132C-453F-B387-3C1AC4E4BE9B}"/>
    <cellStyle name="Normal 2 5 2 4" xfId="7449" xr:uid="{00000000-0005-0000-0000-0000481D0000}"/>
    <cellStyle name="Normal 2 5 2 5" xfId="12720" xr:uid="{5768C2A9-04A8-4F1E-AE42-18A11DE9E346}"/>
    <cellStyle name="Normal 2 5 3" xfId="7450" xr:uid="{00000000-0005-0000-0000-0000491D0000}"/>
    <cellStyle name="Normal 2 5 3 2" xfId="7451" xr:uid="{00000000-0005-0000-0000-00004A1D0000}"/>
    <cellStyle name="Normal 2 5 3 2 2" xfId="7452" xr:uid="{00000000-0005-0000-0000-00004B1D0000}"/>
    <cellStyle name="Normal 2 5 3 2 2 2" xfId="7453" xr:uid="{00000000-0005-0000-0000-00004C1D0000}"/>
    <cellStyle name="Normal 2 5 3 2 2 3" xfId="12726" xr:uid="{CF6514B5-0AC2-425B-ADB5-91BF2C80A4D7}"/>
    <cellStyle name="Normal 2 5 3 2 3" xfId="7454" xr:uid="{00000000-0005-0000-0000-00004D1D0000}"/>
    <cellStyle name="Normal 2 5 3 2 4" xfId="12725" xr:uid="{9CAD58E6-657F-4FC8-BA8F-E95E62E15484}"/>
    <cellStyle name="Normal 2 5 3 3" xfId="7455" xr:uid="{00000000-0005-0000-0000-00004E1D0000}"/>
    <cellStyle name="Normal 2 5 3 3 2" xfId="7456" xr:uid="{00000000-0005-0000-0000-00004F1D0000}"/>
    <cellStyle name="Normal 2 5 3 3 3" xfId="12727" xr:uid="{8E862C60-17A5-460B-9C55-0B8AC78A6879}"/>
    <cellStyle name="Normal 2 5 3 4" xfId="7457" xr:uid="{00000000-0005-0000-0000-0000501D0000}"/>
    <cellStyle name="Normal 2 5 3 5" xfId="12724" xr:uid="{9BC96BC8-D9B8-4BF8-A792-730A57CA28C6}"/>
    <cellStyle name="Normal 2 5 4" xfId="7458" xr:uid="{00000000-0005-0000-0000-0000511D0000}"/>
    <cellStyle name="Normal 2 5 4 2" xfId="7459" xr:uid="{00000000-0005-0000-0000-0000521D0000}"/>
    <cellStyle name="Normal 2 5 4 2 2" xfId="7460" xr:uid="{00000000-0005-0000-0000-0000531D0000}"/>
    <cellStyle name="Normal 2 5 4 2 3" xfId="12729" xr:uid="{8723DB76-1D61-4B0B-9041-E78FD3F40E99}"/>
    <cellStyle name="Normal 2 5 4 3" xfId="7461" xr:uid="{00000000-0005-0000-0000-0000541D0000}"/>
    <cellStyle name="Normal 2 5 4 4" xfId="12728" xr:uid="{C765027A-BFE1-4DEB-9FEE-BF00EC3891DA}"/>
    <cellStyle name="Normal 2 5 5" xfId="7462" xr:uid="{00000000-0005-0000-0000-0000551D0000}"/>
    <cellStyle name="Normal 2 5 5 2" xfId="7463" xr:uid="{00000000-0005-0000-0000-0000561D0000}"/>
    <cellStyle name="Normal 2 5 5 3" xfId="12730" xr:uid="{9FED73C6-9358-4D93-BB0D-49E33F535691}"/>
    <cellStyle name="Normal 2 5 6" xfId="7464" xr:uid="{00000000-0005-0000-0000-0000571D0000}"/>
    <cellStyle name="Normal 2 5 7" xfId="12719" xr:uid="{9C84CA10-DA5C-4E3D-A8E1-DD26FA848F60}"/>
    <cellStyle name="Normal 2 6" xfId="7465" xr:uid="{00000000-0005-0000-0000-0000581D0000}"/>
    <cellStyle name="Normal 2 6 2" xfId="7466" xr:uid="{00000000-0005-0000-0000-0000591D0000}"/>
    <cellStyle name="Normal 2 6 2 2" xfId="7467" xr:uid="{00000000-0005-0000-0000-00005A1D0000}"/>
    <cellStyle name="Normal 2 6 2 2 2" xfId="7468" xr:uid="{00000000-0005-0000-0000-00005B1D0000}"/>
    <cellStyle name="Normal 2 6 2 2 2 2" xfId="7469" xr:uid="{00000000-0005-0000-0000-00005C1D0000}"/>
    <cellStyle name="Normal 2 6 2 2 2 3" xfId="12734" xr:uid="{61192AD8-F8C1-40AB-A3D0-1F7F0365CD30}"/>
    <cellStyle name="Normal 2 6 2 2 3" xfId="7470" xr:uid="{00000000-0005-0000-0000-00005D1D0000}"/>
    <cellStyle name="Normal 2 6 2 2 4" xfId="12733" xr:uid="{89CD4A7A-D797-4FC2-8913-8AE32838A7E3}"/>
    <cellStyle name="Normal 2 6 2 3" xfId="7471" xr:uid="{00000000-0005-0000-0000-00005E1D0000}"/>
    <cellStyle name="Normal 2 6 2 3 2" xfId="7472" xr:uid="{00000000-0005-0000-0000-00005F1D0000}"/>
    <cellStyle name="Normal 2 6 2 3 3" xfId="12735" xr:uid="{CB717079-7854-43FC-BF7B-2A11905436F3}"/>
    <cellStyle name="Normal 2 6 2 4" xfId="7473" xr:uid="{00000000-0005-0000-0000-0000601D0000}"/>
    <cellStyle name="Normal 2 6 2 5" xfId="12732" xr:uid="{9545F2A1-E850-4343-B944-AEF57F562B77}"/>
    <cellStyle name="Normal 2 6 3" xfId="7474" xr:uid="{00000000-0005-0000-0000-0000611D0000}"/>
    <cellStyle name="Normal 2 6 3 2" xfId="7475" xr:uid="{00000000-0005-0000-0000-0000621D0000}"/>
    <cellStyle name="Normal 2 6 3 2 2" xfId="7476" xr:uid="{00000000-0005-0000-0000-0000631D0000}"/>
    <cellStyle name="Normal 2 6 3 2 2 2" xfId="7477" xr:uid="{00000000-0005-0000-0000-0000641D0000}"/>
    <cellStyle name="Normal 2 6 3 2 2 3" xfId="12738" xr:uid="{DFAEF659-5E35-40B1-A70B-89019E76EDD8}"/>
    <cellStyle name="Normal 2 6 3 2 3" xfId="7478" xr:uid="{00000000-0005-0000-0000-0000651D0000}"/>
    <cellStyle name="Normal 2 6 3 2 4" xfId="12737" xr:uid="{3E7F6D62-3FCE-411B-A208-E1C86EDFF901}"/>
    <cellStyle name="Normal 2 6 3 3" xfId="7479" xr:uid="{00000000-0005-0000-0000-0000661D0000}"/>
    <cellStyle name="Normal 2 6 3 3 2" xfId="7480" xr:uid="{00000000-0005-0000-0000-0000671D0000}"/>
    <cellStyle name="Normal 2 6 3 3 3" xfId="12739" xr:uid="{10BF5A37-31A1-4786-99D1-DD2CE52C36A9}"/>
    <cellStyle name="Normal 2 6 3 4" xfId="7481" xr:uid="{00000000-0005-0000-0000-0000681D0000}"/>
    <cellStyle name="Normal 2 6 3 5" xfId="12736" xr:uid="{E5BD3EE6-FC4E-4B68-AB57-1EA385269D70}"/>
    <cellStyle name="Normal 2 6 4" xfId="7482" xr:uid="{00000000-0005-0000-0000-0000691D0000}"/>
    <cellStyle name="Normal 2 6 4 2" xfId="7483" xr:uid="{00000000-0005-0000-0000-00006A1D0000}"/>
    <cellStyle name="Normal 2 6 4 2 2" xfId="7484" xr:uid="{00000000-0005-0000-0000-00006B1D0000}"/>
    <cellStyle name="Normal 2 6 4 2 3" xfId="12741" xr:uid="{D637F8B2-B89B-455D-9408-5CE09F497A6D}"/>
    <cellStyle name="Normal 2 6 4 3" xfId="7485" xr:uid="{00000000-0005-0000-0000-00006C1D0000}"/>
    <cellStyle name="Normal 2 6 4 4" xfId="12740" xr:uid="{E209BB23-3D4D-4F29-851D-0F37E17C8066}"/>
    <cellStyle name="Normal 2 6 5" xfId="7486" xr:uid="{00000000-0005-0000-0000-00006D1D0000}"/>
    <cellStyle name="Normal 2 6 5 2" xfId="7487" xr:uid="{00000000-0005-0000-0000-00006E1D0000}"/>
    <cellStyle name="Normal 2 6 5 3" xfId="12742" xr:uid="{AF3A0BBA-C558-4EB8-9D7A-8D22B9CBE7C9}"/>
    <cellStyle name="Normal 2 6 6" xfId="7488" xr:uid="{00000000-0005-0000-0000-00006F1D0000}"/>
    <cellStyle name="Normal 2 6 7" xfId="12731" xr:uid="{F4B3B9B7-C55D-43F5-82FD-C74E9D73FBB9}"/>
    <cellStyle name="Normal 2 7" xfId="7489" xr:uid="{00000000-0005-0000-0000-0000701D0000}"/>
    <cellStyle name="Normal 2 7 2" xfId="7490" xr:uid="{00000000-0005-0000-0000-0000711D0000}"/>
    <cellStyle name="Normal 2 7 2 2" xfId="7491" xr:uid="{00000000-0005-0000-0000-0000721D0000}"/>
    <cellStyle name="Normal 2 7 2 2 2" xfId="7492" xr:uid="{00000000-0005-0000-0000-0000731D0000}"/>
    <cellStyle name="Normal 2 7 2 2 2 2" xfId="7493" xr:uid="{00000000-0005-0000-0000-0000741D0000}"/>
    <cellStyle name="Normal 2 7 2 2 2 3" xfId="12746" xr:uid="{94EFD842-05DC-48ED-806D-BDCAB379D3DD}"/>
    <cellStyle name="Normal 2 7 2 2 3" xfId="7494" xr:uid="{00000000-0005-0000-0000-0000751D0000}"/>
    <cellStyle name="Normal 2 7 2 2 4" xfId="12745" xr:uid="{6828973B-EB23-49BE-AEE2-95024FAA183F}"/>
    <cellStyle name="Normal 2 7 2 3" xfId="7495" xr:uid="{00000000-0005-0000-0000-0000761D0000}"/>
    <cellStyle name="Normal 2 7 2 3 2" xfId="7496" xr:uid="{00000000-0005-0000-0000-0000771D0000}"/>
    <cellStyle name="Normal 2 7 2 3 3" xfId="12747" xr:uid="{6663F45C-8A32-4BCA-B3C0-4B69411C9CFD}"/>
    <cellStyle name="Normal 2 7 2 4" xfId="7497" xr:uid="{00000000-0005-0000-0000-0000781D0000}"/>
    <cellStyle name="Normal 2 7 2 5" xfId="12744" xr:uid="{ED60BBDD-901D-436D-AA73-C0849C0F3D7A}"/>
    <cellStyle name="Normal 2 7 3" xfId="7498" xr:uid="{00000000-0005-0000-0000-0000791D0000}"/>
    <cellStyle name="Normal 2 7 3 2" xfId="7499" xr:uid="{00000000-0005-0000-0000-00007A1D0000}"/>
    <cellStyle name="Normal 2 7 3 2 2" xfId="7500" xr:uid="{00000000-0005-0000-0000-00007B1D0000}"/>
    <cellStyle name="Normal 2 7 3 2 2 2" xfId="7501" xr:uid="{00000000-0005-0000-0000-00007C1D0000}"/>
    <cellStyle name="Normal 2 7 3 2 2 3" xfId="12750" xr:uid="{2439E1BD-0BC5-4942-B657-190F2D79F0A8}"/>
    <cellStyle name="Normal 2 7 3 2 3" xfId="7502" xr:uid="{00000000-0005-0000-0000-00007D1D0000}"/>
    <cellStyle name="Normal 2 7 3 2 4" xfId="12749" xr:uid="{FE0C7A14-F6B6-43E8-A5D1-82E7A26BE059}"/>
    <cellStyle name="Normal 2 7 3 3" xfId="7503" xr:uid="{00000000-0005-0000-0000-00007E1D0000}"/>
    <cellStyle name="Normal 2 7 3 3 2" xfId="7504" xr:uid="{00000000-0005-0000-0000-00007F1D0000}"/>
    <cellStyle name="Normal 2 7 3 3 3" xfId="12751" xr:uid="{D87F3C2D-36EE-4FF1-B0F1-DB1916DD2E45}"/>
    <cellStyle name="Normal 2 7 3 4" xfId="7505" xr:uid="{00000000-0005-0000-0000-0000801D0000}"/>
    <cellStyle name="Normal 2 7 3 5" xfId="12748" xr:uid="{E5A1DFC4-264E-48CB-9C5D-BA2A457D6263}"/>
    <cellStyle name="Normal 2 7 4" xfId="7506" xr:uid="{00000000-0005-0000-0000-0000811D0000}"/>
    <cellStyle name="Normal 2 7 4 2" xfId="7507" xr:uid="{00000000-0005-0000-0000-0000821D0000}"/>
    <cellStyle name="Normal 2 7 4 2 2" xfId="7508" xr:uid="{00000000-0005-0000-0000-0000831D0000}"/>
    <cellStyle name="Normal 2 7 4 2 3" xfId="12753" xr:uid="{B1905B3D-6079-4E25-9C94-AADACADBFCEA}"/>
    <cellStyle name="Normal 2 7 4 3" xfId="7509" xr:uid="{00000000-0005-0000-0000-0000841D0000}"/>
    <cellStyle name="Normal 2 7 4 4" xfId="12752" xr:uid="{DB225AC2-C538-4211-9B81-9491204DDD5F}"/>
    <cellStyle name="Normal 2 7 5" xfId="7510" xr:uid="{00000000-0005-0000-0000-0000851D0000}"/>
    <cellStyle name="Normal 2 7 5 2" xfId="7511" xr:uid="{00000000-0005-0000-0000-0000861D0000}"/>
    <cellStyle name="Normal 2 7 5 3" xfId="12754" xr:uid="{4148E2E5-B6C3-448C-83CC-E99636FA1F36}"/>
    <cellStyle name="Normal 2 7 6" xfId="7512" xr:uid="{00000000-0005-0000-0000-0000871D0000}"/>
    <cellStyle name="Normal 2 7 7" xfId="12743" xr:uid="{9FA924AB-5760-43FF-AF9A-CF0C0BDBE3A7}"/>
    <cellStyle name="Normal 2 8" xfId="7513" xr:uid="{00000000-0005-0000-0000-0000881D0000}"/>
    <cellStyle name="Normal 2 8 2" xfId="7514" xr:uid="{00000000-0005-0000-0000-0000891D0000}"/>
    <cellStyle name="Normal 2 8 2 2" xfId="7515" xr:uid="{00000000-0005-0000-0000-00008A1D0000}"/>
    <cellStyle name="Normal 2 8 2 2 2" xfId="7516" xr:uid="{00000000-0005-0000-0000-00008B1D0000}"/>
    <cellStyle name="Normal 2 8 2 2 2 2" xfId="7517" xr:uid="{00000000-0005-0000-0000-00008C1D0000}"/>
    <cellStyle name="Normal 2 8 2 2 2 3" xfId="12758" xr:uid="{4BF05652-3ECE-4114-AEE9-86F1F540A794}"/>
    <cellStyle name="Normal 2 8 2 2 3" xfId="7518" xr:uid="{00000000-0005-0000-0000-00008D1D0000}"/>
    <cellStyle name="Normal 2 8 2 2 4" xfId="12757" xr:uid="{32B4300A-8E86-47C1-939B-C82DF78661FE}"/>
    <cellStyle name="Normal 2 8 2 3" xfId="7519" xr:uid="{00000000-0005-0000-0000-00008E1D0000}"/>
    <cellStyle name="Normal 2 8 2 3 2" xfId="7520" xr:uid="{00000000-0005-0000-0000-00008F1D0000}"/>
    <cellStyle name="Normal 2 8 2 3 3" xfId="12759" xr:uid="{728E9D9B-3B65-4039-9F52-507195160B67}"/>
    <cellStyle name="Normal 2 8 2 4" xfId="7521" xr:uid="{00000000-0005-0000-0000-0000901D0000}"/>
    <cellStyle name="Normal 2 8 2 5" xfId="12756" xr:uid="{9363B879-04BF-4876-BCC6-71BFD6353894}"/>
    <cellStyle name="Normal 2 8 3" xfId="7522" xr:uid="{00000000-0005-0000-0000-0000911D0000}"/>
    <cellStyle name="Normal 2 8 3 2" xfId="7523" xr:uid="{00000000-0005-0000-0000-0000921D0000}"/>
    <cellStyle name="Normal 2 8 3 2 2" xfId="7524" xr:uid="{00000000-0005-0000-0000-0000931D0000}"/>
    <cellStyle name="Normal 2 8 3 2 2 2" xfId="7525" xr:uid="{00000000-0005-0000-0000-0000941D0000}"/>
    <cellStyle name="Normal 2 8 3 2 2 3" xfId="12762" xr:uid="{D928D943-7664-4B28-9B6C-7CC20DFCC6F3}"/>
    <cellStyle name="Normal 2 8 3 2 3" xfId="7526" xr:uid="{00000000-0005-0000-0000-0000951D0000}"/>
    <cellStyle name="Normal 2 8 3 2 4" xfId="12761" xr:uid="{B7CFE989-191A-47F7-82EF-FCD0430ADF73}"/>
    <cellStyle name="Normal 2 8 3 3" xfId="7527" xr:uid="{00000000-0005-0000-0000-0000961D0000}"/>
    <cellStyle name="Normal 2 8 3 3 2" xfId="7528" xr:uid="{00000000-0005-0000-0000-0000971D0000}"/>
    <cellStyle name="Normal 2 8 3 3 3" xfId="12763" xr:uid="{E9EBE647-B975-4C2D-A09D-568054CFE9BE}"/>
    <cellStyle name="Normal 2 8 3 4" xfId="7529" xr:uid="{00000000-0005-0000-0000-0000981D0000}"/>
    <cellStyle name="Normal 2 8 3 5" xfId="12760" xr:uid="{495B94CB-1765-4C22-9C58-94519101D0CE}"/>
    <cellStyle name="Normal 2 8 4" xfId="7530" xr:uid="{00000000-0005-0000-0000-0000991D0000}"/>
    <cellStyle name="Normal 2 8 4 2" xfId="7531" xr:uid="{00000000-0005-0000-0000-00009A1D0000}"/>
    <cellStyle name="Normal 2 8 4 2 2" xfId="7532" xr:uid="{00000000-0005-0000-0000-00009B1D0000}"/>
    <cellStyle name="Normal 2 8 4 2 3" xfId="12765" xr:uid="{33769D01-B188-467E-B743-E381ECA34307}"/>
    <cellStyle name="Normal 2 8 4 3" xfId="7533" xr:uid="{00000000-0005-0000-0000-00009C1D0000}"/>
    <cellStyle name="Normal 2 8 4 4" xfId="12764" xr:uid="{56CE06D3-B862-4C70-B81C-185CA90411F3}"/>
    <cellStyle name="Normal 2 8 5" xfId="7534" xr:uid="{00000000-0005-0000-0000-00009D1D0000}"/>
    <cellStyle name="Normal 2 8 5 2" xfId="7535" xr:uid="{00000000-0005-0000-0000-00009E1D0000}"/>
    <cellStyle name="Normal 2 8 5 3" xfId="12766" xr:uid="{3B6594F4-FF31-45DB-80E3-6E3080D8F839}"/>
    <cellStyle name="Normal 2 8 6" xfId="7536" xr:uid="{00000000-0005-0000-0000-00009F1D0000}"/>
    <cellStyle name="Normal 2 8 7" xfId="12755" xr:uid="{AE1E506D-0BDA-4487-98E3-89A912782635}"/>
    <cellStyle name="Normal 2 9" xfId="7537" xr:uid="{00000000-0005-0000-0000-0000A01D0000}"/>
    <cellStyle name="Normal 2 9 2" xfId="7538" xr:uid="{00000000-0005-0000-0000-0000A11D0000}"/>
    <cellStyle name="Normal 2 9 2 2" xfId="7539" xr:uid="{00000000-0005-0000-0000-0000A21D0000}"/>
    <cellStyle name="Normal 2 9 2 2 2" xfId="7540" xr:uid="{00000000-0005-0000-0000-0000A31D0000}"/>
    <cellStyle name="Normal 2 9 2 2 3" xfId="12769" xr:uid="{3FA72544-5789-409A-9A8C-0EC14048F91F}"/>
    <cellStyle name="Normal 2 9 2 3" xfId="7541" xr:uid="{00000000-0005-0000-0000-0000A41D0000}"/>
    <cellStyle name="Normal 2 9 2 4" xfId="12768" xr:uid="{DDC58CFC-D52E-44AD-8464-FA7A4562871F}"/>
    <cellStyle name="Normal 2 9 3" xfId="7542" xr:uid="{00000000-0005-0000-0000-0000A51D0000}"/>
    <cellStyle name="Normal 2 9 3 2" xfId="7543" xr:uid="{00000000-0005-0000-0000-0000A61D0000}"/>
    <cellStyle name="Normal 2 9 3 3" xfId="12770" xr:uid="{E886EC8A-A32D-4FF5-B38A-3CA4B8A41EFD}"/>
    <cellStyle name="Normal 2 9 4" xfId="7544" xr:uid="{00000000-0005-0000-0000-0000A71D0000}"/>
    <cellStyle name="Normal 2 9 5" xfId="12767" xr:uid="{78A64223-B599-430C-A937-8E493FFE3803}"/>
    <cellStyle name="Normal 20" xfId="7545" xr:uid="{00000000-0005-0000-0000-0000A81D0000}"/>
    <cellStyle name="Normal 20 2" xfId="7546" xr:uid="{00000000-0005-0000-0000-0000A91D0000}"/>
    <cellStyle name="Normal 20 2 2" xfId="7547" xr:uid="{00000000-0005-0000-0000-0000AA1D0000}"/>
    <cellStyle name="Normal 20 2 2 2" xfId="7548" xr:uid="{00000000-0005-0000-0000-0000AB1D0000}"/>
    <cellStyle name="Normal 20 2 2 2 2" xfId="7549" xr:uid="{00000000-0005-0000-0000-0000AC1D0000}"/>
    <cellStyle name="Normal 20 2 2 2 3" xfId="12774" xr:uid="{AB1835D3-EAF5-4E06-9FC6-5FB919512CA4}"/>
    <cellStyle name="Normal 20 2 2 3" xfId="7550" xr:uid="{00000000-0005-0000-0000-0000AD1D0000}"/>
    <cellStyle name="Normal 20 2 2 4" xfId="12773" xr:uid="{16128E79-1213-4064-B569-D5CC42CB8E21}"/>
    <cellStyle name="Normal 20 2 3" xfId="7551" xr:uid="{00000000-0005-0000-0000-0000AE1D0000}"/>
    <cellStyle name="Normal 20 2 3 2" xfId="7552" xr:uid="{00000000-0005-0000-0000-0000AF1D0000}"/>
    <cellStyle name="Normal 20 2 3 3" xfId="12775" xr:uid="{1104E875-6B12-4762-9F71-05501F746BC9}"/>
    <cellStyle name="Normal 20 2 4" xfId="7553" xr:uid="{00000000-0005-0000-0000-0000B01D0000}"/>
    <cellStyle name="Normal 20 2 5" xfId="12772" xr:uid="{B817E6AB-53EE-436D-A1C1-6733EE8CFEC7}"/>
    <cellStyle name="Normal 20 3" xfId="7554" xr:uid="{00000000-0005-0000-0000-0000B11D0000}"/>
    <cellStyle name="Normal 20 3 2" xfId="7555" xr:uid="{00000000-0005-0000-0000-0000B21D0000}"/>
    <cellStyle name="Normal 20 3 2 2" xfId="7556" xr:uid="{00000000-0005-0000-0000-0000B31D0000}"/>
    <cellStyle name="Normal 20 3 2 3" xfId="12777" xr:uid="{6D75C286-5F00-452C-B919-F815C07CF3AF}"/>
    <cellStyle name="Normal 20 3 3" xfId="7557" xr:uid="{00000000-0005-0000-0000-0000B41D0000}"/>
    <cellStyle name="Normal 20 3 4" xfId="12776" xr:uid="{9222D63A-E206-4FE9-9F2E-90C24B507FBE}"/>
    <cellStyle name="Normal 20 4" xfId="7558" xr:uid="{00000000-0005-0000-0000-0000B51D0000}"/>
    <cellStyle name="Normal 20 4 2" xfId="7559" xr:uid="{00000000-0005-0000-0000-0000B61D0000}"/>
    <cellStyle name="Normal 20 4 3" xfId="12778" xr:uid="{133CD185-98EE-4AEC-B940-21DE119CA542}"/>
    <cellStyle name="Normal 20 5" xfId="7560" xr:uid="{00000000-0005-0000-0000-0000B71D0000}"/>
    <cellStyle name="Normal 20 6" xfId="12771" xr:uid="{EFDBA18A-9CE4-49C5-A4D3-E8CF950804B1}"/>
    <cellStyle name="Normal 21" xfId="7561" xr:uid="{00000000-0005-0000-0000-0000B81D0000}"/>
    <cellStyle name="Normal 21 2" xfId="7562" xr:uid="{00000000-0005-0000-0000-0000B91D0000}"/>
    <cellStyle name="Normal 21 2 2" xfId="7563" xr:uid="{00000000-0005-0000-0000-0000BA1D0000}"/>
    <cellStyle name="Normal 21 2 2 2" xfId="7564" xr:uid="{00000000-0005-0000-0000-0000BB1D0000}"/>
    <cellStyle name="Normal 21 2 2 3" xfId="12781" xr:uid="{9807BE9E-4EB7-447A-ACBD-1D7AEE10F49E}"/>
    <cellStyle name="Normal 21 2 3" xfId="7565" xr:uid="{00000000-0005-0000-0000-0000BC1D0000}"/>
    <cellStyle name="Normal 21 2 4" xfId="12780" xr:uid="{CDEDA3D5-BBBC-4AB5-B8C9-2D17C3AE1482}"/>
    <cellStyle name="Normal 21 3" xfId="7566" xr:uid="{00000000-0005-0000-0000-0000BD1D0000}"/>
    <cellStyle name="Normal 21 3 2" xfId="7567" xr:uid="{00000000-0005-0000-0000-0000BE1D0000}"/>
    <cellStyle name="Normal 21 3 3" xfId="12782" xr:uid="{8FA60E6E-3B2B-42A2-8C6A-9B5220752E20}"/>
    <cellStyle name="Normal 21 4" xfId="7568" xr:uid="{00000000-0005-0000-0000-0000BF1D0000}"/>
    <cellStyle name="Normal 21 5" xfId="12779" xr:uid="{49816B55-4080-45C4-A174-27ED3F5B8652}"/>
    <cellStyle name="Normal 22" xfId="7569" xr:uid="{00000000-0005-0000-0000-0000C01D0000}"/>
    <cellStyle name="Normal 22 2" xfId="7570" xr:uid="{00000000-0005-0000-0000-0000C11D0000}"/>
    <cellStyle name="Normal 22 2 2" xfId="7571" xr:uid="{00000000-0005-0000-0000-0000C21D0000}"/>
    <cellStyle name="Normal 22 2 2 2" xfId="7572" xr:uid="{00000000-0005-0000-0000-0000C31D0000}"/>
    <cellStyle name="Normal 22 2 2 3" xfId="12785" xr:uid="{BACDAE94-0401-47FD-840F-A4BD5B166804}"/>
    <cellStyle name="Normal 22 2 3" xfId="7573" xr:uid="{00000000-0005-0000-0000-0000C41D0000}"/>
    <cellStyle name="Normal 22 2 4" xfId="12784" xr:uid="{F2DCBEEF-E851-4211-8372-9CBBC7829B28}"/>
    <cellStyle name="Normal 22 3" xfId="7574" xr:uid="{00000000-0005-0000-0000-0000C51D0000}"/>
    <cellStyle name="Normal 22 3 2" xfId="7575" xr:uid="{00000000-0005-0000-0000-0000C61D0000}"/>
    <cellStyle name="Normal 22 3 3" xfId="12786" xr:uid="{353C7714-6CC6-498C-9CC3-773E56BA93E0}"/>
    <cellStyle name="Normal 22 4" xfId="7576" xr:uid="{00000000-0005-0000-0000-0000C71D0000}"/>
    <cellStyle name="Normal 22 5" xfId="12783" xr:uid="{DC902A96-D15E-46AD-8B2B-29B9C30DB3AC}"/>
    <cellStyle name="Normal 23" xfId="7577" xr:uid="{00000000-0005-0000-0000-0000C81D0000}"/>
    <cellStyle name="Normal 23 2" xfId="7578" xr:uid="{00000000-0005-0000-0000-0000C91D0000}"/>
    <cellStyle name="Normal 23 2 2" xfId="7579" xr:uid="{00000000-0005-0000-0000-0000CA1D0000}"/>
    <cellStyle name="Normal 23 2 2 2" xfId="7580" xr:uid="{00000000-0005-0000-0000-0000CB1D0000}"/>
    <cellStyle name="Normal 23 2 2 3" xfId="12789" xr:uid="{DFDA62C8-7BC3-4F42-B23B-8C33816ED5A1}"/>
    <cellStyle name="Normal 23 2 3" xfId="7581" xr:uid="{00000000-0005-0000-0000-0000CC1D0000}"/>
    <cellStyle name="Normal 23 2 4" xfId="12788" xr:uid="{BE46B6EE-C8A9-47FE-8493-55D0B27BFF65}"/>
    <cellStyle name="Normal 23 3" xfId="7582" xr:uid="{00000000-0005-0000-0000-0000CD1D0000}"/>
    <cellStyle name="Normal 23 3 2" xfId="7583" xr:uid="{00000000-0005-0000-0000-0000CE1D0000}"/>
    <cellStyle name="Normal 23 3 3" xfId="12790" xr:uid="{4ECBEA84-16EE-4EB6-986B-F0F68F8C6DD3}"/>
    <cellStyle name="Normal 23 4" xfId="7584" xr:uid="{00000000-0005-0000-0000-0000CF1D0000}"/>
    <cellStyle name="Normal 23 5" xfId="12787" xr:uid="{42B25F69-3136-42FF-A3BE-554CB3878F21}"/>
    <cellStyle name="Normal 24" xfId="7585" xr:uid="{00000000-0005-0000-0000-0000D01D0000}"/>
    <cellStyle name="Normal 24 2" xfId="7586" xr:uid="{00000000-0005-0000-0000-0000D11D0000}"/>
    <cellStyle name="Normal 24 2 2" xfId="7587" xr:uid="{00000000-0005-0000-0000-0000D21D0000}"/>
    <cellStyle name="Normal 24 2 2 2" xfId="7588" xr:uid="{00000000-0005-0000-0000-0000D31D0000}"/>
    <cellStyle name="Normal 24 2 2 3" xfId="12793" xr:uid="{4D73FD8A-CA43-4A96-AA15-26CAE1B45DD9}"/>
    <cellStyle name="Normal 24 2 3" xfId="7589" xr:uid="{00000000-0005-0000-0000-0000D41D0000}"/>
    <cellStyle name="Normal 24 2 4" xfId="12792" xr:uid="{471C5045-CEA7-4AC9-8C54-39C03B4CA4EB}"/>
    <cellStyle name="Normal 24 3" xfId="7590" xr:uid="{00000000-0005-0000-0000-0000D51D0000}"/>
    <cellStyle name="Normal 24 3 2" xfId="7591" xr:uid="{00000000-0005-0000-0000-0000D61D0000}"/>
    <cellStyle name="Normal 24 3 3" xfId="12794" xr:uid="{6C60C377-8E70-433A-AA21-CAF07283F83D}"/>
    <cellStyle name="Normal 24 4" xfId="7592" xr:uid="{00000000-0005-0000-0000-0000D71D0000}"/>
    <cellStyle name="Normal 24 5" xfId="12791" xr:uid="{7D58EE6F-E311-4627-BD16-28C383FC4325}"/>
    <cellStyle name="Normal 25" xfId="7593" xr:uid="{00000000-0005-0000-0000-0000D81D0000}"/>
    <cellStyle name="Normal 25 2" xfId="7594" xr:uid="{00000000-0005-0000-0000-0000D91D0000}"/>
    <cellStyle name="Normal 25 2 2" xfId="7595" xr:uid="{00000000-0005-0000-0000-0000DA1D0000}"/>
    <cellStyle name="Normal 25 2 2 2" xfId="7596" xr:uid="{00000000-0005-0000-0000-0000DB1D0000}"/>
    <cellStyle name="Normal 25 2 2 3" xfId="12797" xr:uid="{3B75A7BE-0AB5-4F16-9876-073F4FAB3C8D}"/>
    <cellStyle name="Normal 25 2 3" xfId="7597" xr:uid="{00000000-0005-0000-0000-0000DC1D0000}"/>
    <cellStyle name="Normal 25 2 4" xfId="12796" xr:uid="{98D37446-7F8B-44D2-BA9D-8BCFF118297E}"/>
    <cellStyle name="Normal 25 3" xfId="7598" xr:uid="{00000000-0005-0000-0000-0000DD1D0000}"/>
    <cellStyle name="Normal 25 3 2" xfId="7599" xr:uid="{00000000-0005-0000-0000-0000DE1D0000}"/>
    <cellStyle name="Normal 25 3 3" xfId="12798" xr:uid="{D2C581C4-659B-40B8-8B5F-713C9DDBF7EB}"/>
    <cellStyle name="Normal 25 4" xfId="7600" xr:uid="{00000000-0005-0000-0000-0000DF1D0000}"/>
    <cellStyle name="Normal 25 5" xfId="12795" xr:uid="{6065BF98-1FE6-404C-AF2A-E57599B498DB}"/>
    <cellStyle name="Normal 26" xfId="7601" xr:uid="{00000000-0005-0000-0000-0000E01D0000}"/>
    <cellStyle name="Normal 26 2" xfId="7602" xr:uid="{00000000-0005-0000-0000-0000E11D0000}"/>
    <cellStyle name="Normal 26 2 2" xfId="7603" xr:uid="{00000000-0005-0000-0000-0000E21D0000}"/>
    <cellStyle name="Normal 26 2 2 2" xfId="7604" xr:uid="{00000000-0005-0000-0000-0000E31D0000}"/>
    <cellStyle name="Normal 26 2 2 3" xfId="12801" xr:uid="{ABBA69DB-813F-45B0-AB39-017BF462AE29}"/>
    <cellStyle name="Normal 26 2 3" xfId="7605" xr:uid="{00000000-0005-0000-0000-0000E41D0000}"/>
    <cellStyle name="Normal 26 2 4" xfId="12800" xr:uid="{148741E2-5231-427B-A176-95FE5F5791C8}"/>
    <cellStyle name="Normal 26 3" xfId="7606" xr:uid="{00000000-0005-0000-0000-0000E51D0000}"/>
    <cellStyle name="Normal 26 3 2" xfId="7607" xr:uid="{00000000-0005-0000-0000-0000E61D0000}"/>
    <cellStyle name="Normal 26 3 3" xfId="12802" xr:uid="{17ACFF6B-5BEF-499B-8889-A244300EE774}"/>
    <cellStyle name="Normal 26 4" xfId="7608" xr:uid="{00000000-0005-0000-0000-0000E71D0000}"/>
    <cellStyle name="Normal 26 5" xfId="12799" xr:uid="{967C6400-C926-4A3A-BC43-102CAE41E79C}"/>
    <cellStyle name="Normal 27" xfId="7609" xr:uid="{00000000-0005-0000-0000-0000E81D0000}"/>
    <cellStyle name="Normal 27 2" xfId="7610" xr:uid="{00000000-0005-0000-0000-0000E91D0000}"/>
    <cellStyle name="Normal 27 2 2" xfId="7611" xr:uid="{00000000-0005-0000-0000-0000EA1D0000}"/>
    <cellStyle name="Normal 27 2 2 2" xfId="7612" xr:uid="{00000000-0005-0000-0000-0000EB1D0000}"/>
    <cellStyle name="Normal 27 2 2 3" xfId="12805" xr:uid="{7052CAEE-C35E-4B57-B9FE-75FC33F8EFE2}"/>
    <cellStyle name="Normal 27 2 3" xfId="7613" xr:uid="{00000000-0005-0000-0000-0000EC1D0000}"/>
    <cellStyle name="Normal 27 2 4" xfId="12804" xr:uid="{B1E8C788-B540-49A8-86D5-14389470AE33}"/>
    <cellStyle name="Normal 27 3" xfId="7614" xr:uid="{00000000-0005-0000-0000-0000ED1D0000}"/>
    <cellStyle name="Normal 27 3 2" xfId="7615" xr:uid="{00000000-0005-0000-0000-0000EE1D0000}"/>
    <cellStyle name="Normal 27 3 3" xfId="12806" xr:uid="{FECD04A5-4CE0-48BE-B66E-566566115AF4}"/>
    <cellStyle name="Normal 27 4" xfId="7616" xr:uid="{00000000-0005-0000-0000-0000EF1D0000}"/>
    <cellStyle name="Normal 27 5" xfId="12803" xr:uid="{069A1381-E411-4702-B8D7-7DF1893A4BBA}"/>
    <cellStyle name="Normal 28" xfId="7617" xr:uid="{00000000-0005-0000-0000-0000F01D0000}"/>
    <cellStyle name="Normal 28 2" xfId="7618" xr:uid="{00000000-0005-0000-0000-0000F11D0000}"/>
    <cellStyle name="Normal 28 2 2" xfId="7619" xr:uid="{00000000-0005-0000-0000-0000F21D0000}"/>
    <cellStyle name="Normal 28 2 2 2" xfId="7620" xr:uid="{00000000-0005-0000-0000-0000F31D0000}"/>
    <cellStyle name="Normal 28 2 2 3" xfId="12809" xr:uid="{5F2F6887-B2F9-4723-8696-2A0918C3047A}"/>
    <cellStyle name="Normal 28 2 3" xfId="7621" xr:uid="{00000000-0005-0000-0000-0000F41D0000}"/>
    <cellStyle name="Normal 28 2 4" xfId="12808" xr:uid="{52B104DF-7719-460D-BDE6-609E1606BF7C}"/>
    <cellStyle name="Normal 28 3" xfId="7622" xr:uid="{00000000-0005-0000-0000-0000F51D0000}"/>
    <cellStyle name="Normal 28 3 2" xfId="7623" xr:uid="{00000000-0005-0000-0000-0000F61D0000}"/>
    <cellStyle name="Normal 28 3 3" xfId="12810" xr:uid="{05A34341-848E-49FB-9B80-6A74172D5752}"/>
    <cellStyle name="Normal 28 4" xfId="7624" xr:uid="{00000000-0005-0000-0000-0000F71D0000}"/>
    <cellStyle name="Normal 28 5" xfId="7625" xr:uid="{00000000-0005-0000-0000-0000F81D0000}"/>
    <cellStyle name="Normal 28 6" xfId="12807" xr:uid="{DF63E1EF-3643-45CF-88FD-D709C5F562D9}"/>
    <cellStyle name="Normal 29" xfId="7626" xr:uid="{00000000-0005-0000-0000-0000F91D0000}"/>
    <cellStyle name="Normal 29 2" xfId="7627" xr:uid="{00000000-0005-0000-0000-0000FA1D0000}"/>
    <cellStyle name="Normal 29 2 2" xfId="7628" xr:uid="{00000000-0005-0000-0000-0000FB1D0000}"/>
    <cellStyle name="Normal 29 2 2 2" xfId="7629" xr:uid="{00000000-0005-0000-0000-0000FC1D0000}"/>
    <cellStyle name="Normal 29 2 2 3" xfId="12813" xr:uid="{9B11C2DC-920E-43DA-82B4-EA53340757A1}"/>
    <cellStyle name="Normal 29 2 3" xfId="7630" xr:uid="{00000000-0005-0000-0000-0000FD1D0000}"/>
    <cellStyle name="Normal 29 2 4" xfId="12812" xr:uid="{F8807A4A-174D-484E-8B80-661BDE4F9FF0}"/>
    <cellStyle name="Normal 29 3" xfId="7631" xr:uid="{00000000-0005-0000-0000-0000FE1D0000}"/>
    <cellStyle name="Normal 29 3 2" xfId="7632" xr:uid="{00000000-0005-0000-0000-0000FF1D0000}"/>
    <cellStyle name="Normal 29 3 3" xfId="12814" xr:uid="{B009E9D1-0C0D-4F0B-87AF-AE61167DFE77}"/>
    <cellStyle name="Normal 29 4" xfId="7633" xr:uid="{00000000-0005-0000-0000-0000001E0000}"/>
    <cellStyle name="Normal 29 5" xfId="12811" xr:uid="{5761D441-6150-48F1-870D-9D4B33AA0C34}"/>
    <cellStyle name="Normal 3" xfId="7634" xr:uid="{00000000-0005-0000-0000-0000011E0000}"/>
    <cellStyle name="Normal 3 10" xfId="7635" xr:uid="{00000000-0005-0000-0000-0000021E0000}"/>
    <cellStyle name="Normal 3 10 2" xfId="7636" xr:uid="{00000000-0005-0000-0000-0000031E0000}"/>
    <cellStyle name="Normal 3 11" xfId="7637" xr:uid="{00000000-0005-0000-0000-0000041E0000}"/>
    <cellStyle name="Normal 3 11 2" xfId="7638" xr:uid="{00000000-0005-0000-0000-0000051E0000}"/>
    <cellStyle name="Normal 3 12" xfId="7639" xr:uid="{00000000-0005-0000-0000-0000061E0000}"/>
    <cellStyle name="Normal 3 12 2" xfId="7640" xr:uid="{00000000-0005-0000-0000-0000071E0000}"/>
    <cellStyle name="Normal 3 13" xfId="7641" xr:uid="{00000000-0005-0000-0000-0000081E0000}"/>
    <cellStyle name="Normal 3 13 2" xfId="7642" xr:uid="{00000000-0005-0000-0000-0000091E0000}"/>
    <cellStyle name="Normal 3 14" xfId="7643" xr:uid="{00000000-0005-0000-0000-00000A1E0000}"/>
    <cellStyle name="Normal 3 14 2" xfId="7644" xr:uid="{00000000-0005-0000-0000-00000B1E0000}"/>
    <cellStyle name="Normal 3 15" xfId="7645" xr:uid="{00000000-0005-0000-0000-00000C1E0000}"/>
    <cellStyle name="Normal 3 15 2" xfId="7646" xr:uid="{00000000-0005-0000-0000-00000D1E0000}"/>
    <cellStyle name="Normal 3 16" xfId="7647" xr:uid="{00000000-0005-0000-0000-00000E1E0000}"/>
    <cellStyle name="Normal 3 16 2" xfId="7648" xr:uid="{00000000-0005-0000-0000-00000F1E0000}"/>
    <cellStyle name="Normal 3 17" xfId="7649" xr:uid="{00000000-0005-0000-0000-0000101E0000}"/>
    <cellStyle name="Normal 3 17 2" xfId="7650" xr:uid="{00000000-0005-0000-0000-0000111E0000}"/>
    <cellStyle name="Normal 3 17 2 2" xfId="7651" xr:uid="{00000000-0005-0000-0000-0000121E0000}"/>
    <cellStyle name="Normal 3 17 2 2 2" xfId="7652" xr:uid="{00000000-0005-0000-0000-0000131E0000}"/>
    <cellStyle name="Normal 3 17 2 2 3" xfId="12817" xr:uid="{AF3CAE74-24FA-4AE3-B24A-840032A03583}"/>
    <cellStyle name="Normal 3 17 2 3" xfId="7653" xr:uid="{00000000-0005-0000-0000-0000141E0000}"/>
    <cellStyle name="Normal 3 17 2 4" xfId="12816" xr:uid="{08F5D983-E77A-4C75-A5B4-7BC3D24C90C6}"/>
    <cellStyle name="Normal 3 17 3" xfId="7654" xr:uid="{00000000-0005-0000-0000-0000151E0000}"/>
    <cellStyle name="Normal 3 17 3 2" xfId="7655" xr:uid="{00000000-0005-0000-0000-0000161E0000}"/>
    <cellStyle name="Normal 3 17 3 3" xfId="12818" xr:uid="{17B0015E-B5C7-4075-8FD0-4993D64085F4}"/>
    <cellStyle name="Normal 3 17 4" xfId="7656" xr:uid="{00000000-0005-0000-0000-0000171E0000}"/>
    <cellStyle name="Normal 3 17 5" xfId="12815" xr:uid="{E72067C7-510C-4453-9820-1B6AE539B952}"/>
    <cellStyle name="Normal 3 18" xfId="7657" xr:uid="{00000000-0005-0000-0000-0000181E0000}"/>
    <cellStyle name="Normal 3 2" xfId="7658" xr:uid="{00000000-0005-0000-0000-0000191E0000}"/>
    <cellStyle name="Normal 3 2 2" xfId="7659" xr:uid="{00000000-0005-0000-0000-00001A1E0000}"/>
    <cellStyle name="Normal 3 2 2 2" xfId="7660" xr:uid="{00000000-0005-0000-0000-00001B1E0000}"/>
    <cellStyle name="Normal 3 2 2 2 2" xfId="7661" xr:uid="{00000000-0005-0000-0000-00001C1E0000}"/>
    <cellStyle name="Normal 3 2 2 2 2 2" xfId="7662" xr:uid="{00000000-0005-0000-0000-00001D1E0000}"/>
    <cellStyle name="Normal 3 2 2 2 2 2 2" xfId="7663" xr:uid="{00000000-0005-0000-0000-00001E1E0000}"/>
    <cellStyle name="Normal 3 2 2 2 2 2 3" xfId="12822" xr:uid="{22247112-29A4-4D01-B318-10C190180BB9}"/>
    <cellStyle name="Normal 3 2 2 2 2 3" xfId="7664" xr:uid="{00000000-0005-0000-0000-00001F1E0000}"/>
    <cellStyle name="Normal 3 2 2 2 2 4" xfId="12821" xr:uid="{5DE859BB-1D83-45C6-A39C-413F76FF4AB7}"/>
    <cellStyle name="Normal 3 2 2 2 3" xfId="7665" xr:uid="{00000000-0005-0000-0000-0000201E0000}"/>
    <cellStyle name="Normal 3 2 2 2 3 2" xfId="7666" xr:uid="{00000000-0005-0000-0000-0000211E0000}"/>
    <cellStyle name="Normal 3 2 2 2 3 3" xfId="12823" xr:uid="{D82E7CAE-A40C-4684-967F-F623E0787BBC}"/>
    <cellStyle name="Normal 3 2 2 2 4" xfId="7667" xr:uid="{00000000-0005-0000-0000-0000221E0000}"/>
    <cellStyle name="Normal 3 2 2 2 5" xfId="12820" xr:uid="{B487064B-91BB-4F97-A77E-869BA93AA33D}"/>
    <cellStyle name="Normal 3 2 2 3" xfId="7668" xr:uid="{00000000-0005-0000-0000-0000231E0000}"/>
    <cellStyle name="Normal 3 2 2 3 2" xfId="7669" xr:uid="{00000000-0005-0000-0000-0000241E0000}"/>
    <cellStyle name="Normal 3 2 2 3 2 2" xfId="7670" xr:uid="{00000000-0005-0000-0000-0000251E0000}"/>
    <cellStyle name="Normal 3 2 2 3 2 2 2" xfId="7671" xr:uid="{00000000-0005-0000-0000-0000261E0000}"/>
    <cellStyle name="Normal 3 2 2 3 2 2 3" xfId="12826" xr:uid="{9F283B58-159E-463F-821B-23AFF58DAD0E}"/>
    <cellStyle name="Normal 3 2 2 3 2 3" xfId="7672" xr:uid="{00000000-0005-0000-0000-0000271E0000}"/>
    <cellStyle name="Normal 3 2 2 3 2 4" xfId="12825" xr:uid="{69BF8687-A5C5-443F-9D04-2B639104ED28}"/>
    <cellStyle name="Normal 3 2 2 3 3" xfId="7673" xr:uid="{00000000-0005-0000-0000-0000281E0000}"/>
    <cellStyle name="Normal 3 2 2 3 3 2" xfId="7674" xr:uid="{00000000-0005-0000-0000-0000291E0000}"/>
    <cellStyle name="Normal 3 2 2 3 3 3" xfId="12827" xr:uid="{4F42E355-0958-4425-A29D-C20EAA4BCDA3}"/>
    <cellStyle name="Normal 3 2 2 3 4" xfId="7675" xr:uid="{00000000-0005-0000-0000-00002A1E0000}"/>
    <cellStyle name="Normal 3 2 2 3 5" xfId="12824" xr:uid="{5C45951F-CD71-42AB-86ED-042BF41A6A6F}"/>
    <cellStyle name="Normal 3 2 2 4" xfId="7676" xr:uid="{00000000-0005-0000-0000-00002B1E0000}"/>
    <cellStyle name="Normal 3 2 2 4 2" xfId="7677" xr:uid="{00000000-0005-0000-0000-00002C1E0000}"/>
    <cellStyle name="Normal 3 2 2 4 2 2" xfId="7678" xr:uid="{00000000-0005-0000-0000-00002D1E0000}"/>
    <cellStyle name="Normal 3 2 2 4 2 2 2" xfId="7679" xr:uid="{00000000-0005-0000-0000-00002E1E0000}"/>
    <cellStyle name="Normal 3 2 2 4 2 2 3" xfId="12830" xr:uid="{7C7E8286-39B0-4C30-989C-7C18086D7618}"/>
    <cellStyle name="Normal 3 2 2 4 2 3" xfId="7680" xr:uid="{00000000-0005-0000-0000-00002F1E0000}"/>
    <cellStyle name="Normal 3 2 2 4 2 4" xfId="12829" xr:uid="{6B39D548-7587-4392-AE5B-98419E103090}"/>
    <cellStyle name="Normal 3 2 2 4 3" xfId="7681" xr:uid="{00000000-0005-0000-0000-0000301E0000}"/>
    <cellStyle name="Normal 3 2 2 4 3 2" xfId="7682" xr:uid="{00000000-0005-0000-0000-0000311E0000}"/>
    <cellStyle name="Normal 3 2 2 4 3 3" xfId="12831" xr:uid="{0EC0370C-3794-470E-8C0E-583B9FF560FF}"/>
    <cellStyle name="Normal 3 2 2 4 4" xfId="7683" xr:uid="{00000000-0005-0000-0000-0000321E0000}"/>
    <cellStyle name="Normal 3 2 2 4 5" xfId="12828" xr:uid="{3516A69B-0691-46C2-945C-223481BACE81}"/>
    <cellStyle name="Normal 3 2 2 5" xfId="7684" xr:uid="{00000000-0005-0000-0000-0000331E0000}"/>
    <cellStyle name="Normal 3 2 2 5 2" xfId="7685" xr:uid="{00000000-0005-0000-0000-0000341E0000}"/>
    <cellStyle name="Normal 3 2 2 5 2 2" xfId="7686" xr:uid="{00000000-0005-0000-0000-0000351E0000}"/>
    <cellStyle name="Normal 3 2 2 5 2 2 2" xfId="7687" xr:uid="{00000000-0005-0000-0000-0000361E0000}"/>
    <cellStyle name="Normal 3 2 2 5 2 2 3" xfId="12834" xr:uid="{6074D008-4DA3-48C3-89C7-FCD24B01F2C9}"/>
    <cellStyle name="Normal 3 2 2 5 2 3" xfId="7688" xr:uid="{00000000-0005-0000-0000-0000371E0000}"/>
    <cellStyle name="Normal 3 2 2 5 2 4" xfId="12833" xr:uid="{DC7DB1E1-EE62-4099-95DD-551A50D1F3DC}"/>
    <cellStyle name="Normal 3 2 2 5 3" xfId="7689" xr:uid="{00000000-0005-0000-0000-0000381E0000}"/>
    <cellStyle name="Normal 3 2 2 5 3 2" xfId="7690" xr:uid="{00000000-0005-0000-0000-0000391E0000}"/>
    <cellStyle name="Normal 3 2 2 5 3 3" xfId="12835" xr:uid="{EE4896DE-B21D-4CB4-B2C6-3B54801DAF07}"/>
    <cellStyle name="Normal 3 2 2 5 4" xfId="7691" xr:uid="{00000000-0005-0000-0000-00003A1E0000}"/>
    <cellStyle name="Normal 3 2 2 5 5" xfId="12832" xr:uid="{01AFDAE9-61F5-4D95-842B-E17A0C6AB396}"/>
    <cellStyle name="Normal 3 2 2 6" xfId="7692" xr:uid="{00000000-0005-0000-0000-00003B1E0000}"/>
    <cellStyle name="Normal 3 2 2 6 2" xfId="7693" xr:uid="{00000000-0005-0000-0000-00003C1E0000}"/>
    <cellStyle name="Normal 3 2 2 6 2 2" xfId="7694" xr:uid="{00000000-0005-0000-0000-00003D1E0000}"/>
    <cellStyle name="Normal 3 2 2 6 2 3" xfId="12837" xr:uid="{17DDBA18-53A9-46CC-ACB0-530B3BC151DE}"/>
    <cellStyle name="Normal 3 2 2 6 3" xfId="7695" xr:uid="{00000000-0005-0000-0000-00003E1E0000}"/>
    <cellStyle name="Normal 3 2 2 6 4" xfId="12836" xr:uid="{9357C0B7-336B-4996-BFD3-59376FBAEFCD}"/>
    <cellStyle name="Normal 3 2 2 7" xfId="7696" xr:uid="{00000000-0005-0000-0000-00003F1E0000}"/>
    <cellStyle name="Normal 3 2 2 7 2" xfId="7697" xr:uid="{00000000-0005-0000-0000-0000401E0000}"/>
    <cellStyle name="Normal 3 2 2 7 3" xfId="12838" xr:uid="{DC5957C3-5BF2-4EE6-A6E1-2DB11F79AB8F}"/>
    <cellStyle name="Normal 3 2 2 8" xfId="7698" xr:uid="{00000000-0005-0000-0000-0000411E0000}"/>
    <cellStyle name="Normal 3 2 2 9" xfId="12819" xr:uid="{2910F605-F76A-4F8B-A265-F27B98BF577B}"/>
    <cellStyle name="Normal 3 2 3" xfId="7699" xr:uid="{00000000-0005-0000-0000-0000421E0000}"/>
    <cellStyle name="Normal 3 2 3 2" xfId="7700" xr:uid="{00000000-0005-0000-0000-0000431E0000}"/>
    <cellStyle name="Normal 3 2 3 2 2" xfId="7701" xr:uid="{00000000-0005-0000-0000-0000441E0000}"/>
    <cellStyle name="Normal 3 2 3 2 2 2" xfId="7702" xr:uid="{00000000-0005-0000-0000-0000451E0000}"/>
    <cellStyle name="Normal 3 2 3 2 2 3" xfId="12841" xr:uid="{E21A3A1A-6764-4AA9-B91F-AC4778D24816}"/>
    <cellStyle name="Normal 3 2 3 2 3" xfId="7703" xr:uid="{00000000-0005-0000-0000-0000461E0000}"/>
    <cellStyle name="Normal 3 2 3 2 4" xfId="12840" xr:uid="{C7825B5C-5207-41B2-946F-03E57E5BD18E}"/>
    <cellStyle name="Normal 3 2 3 3" xfId="7704" xr:uid="{00000000-0005-0000-0000-0000471E0000}"/>
    <cellStyle name="Normal 3 2 3 3 2" xfId="7705" xr:uid="{00000000-0005-0000-0000-0000481E0000}"/>
    <cellStyle name="Normal 3 2 3 3 3" xfId="12842" xr:uid="{84DD8197-FDAA-48B0-9D9E-88E0AF776D60}"/>
    <cellStyle name="Normal 3 2 3 4" xfId="7706" xr:uid="{00000000-0005-0000-0000-0000491E0000}"/>
    <cellStyle name="Normal 3 2 3 5" xfId="12839" xr:uid="{34338161-8CA4-4F5C-9F81-84E6EFA8EB52}"/>
    <cellStyle name="Normal 3 2 4" xfId="7707" xr:uid="{00000000-0005-0000-0000-00004A1E0000}"/>
    <cellStyle name="Normal 3 2 4 2" xfId="7708" xr:uid="{00000000-0005-0000-0000-00004B1E0000}"/>
    <cellStyle name="Normal 3 2 4 2 2" xfId="7709" xr:uid="{00000000-0005-0000-0000-00004C1E0000}"/>
    <cellStyle name="Normal 3 2 4 2 2 2" xfId="7710" xr:uid="{00000000-0005-0000-0000-00004D1E0000}"/>
    <cellStyle name="Normal 3 2 4 2 2 3" xfId="12845" xr:uid="{29201FC9-B51E-46C0-9C73-BC84C19E6707}"/>
    <cellStyle name="Normal 3 2 4 2 3" xfId="7711" xr:uid="{00000000-0005-0000-0000-00004E1E0000}"/>
    <cellStyle name="Normal 3 2 4 2 4" xfId="12844" xr:uid="{379B3441-EAEA-4C60-A6A3-E7453E534F47}"/>
    <cellStyle name="Normal 3 2 4 3" xfId="7712" xr:uid="{00000000-0005-0000-0000-00004F1E0000}"/>
    <cellStyle name="Normal 3 2 4 3 2" xfId="7713" xr:uid="{00000000-0005-0000-0000-0000501E0000}"/>
    <cellStyle name="Normal 3 2 4 3 3" xfId="12846" xr:uid="{4153BF11-93D5-4DB4-A300-B8CFCEA0C2FA}"/>
    <cellStyle name="Normal 3 2 4 4" xfId="7714" xr:uid="{00000000-0005-0000-0000-0000511E0000}"/>
    <cellStyle name="Normal 3 2 4 5" xfId="12843" xr:uid="{17FE8020-11DA-49E4-ADFB-62E62AC64FB8}"/>
    <cellStyle name="Normal 3 2 5" xfId="7715" xr:uid="{00000000-0005-0000-0000-0000521E0000}"/>
    <cellStyle name="Normal 3 2 5 2" xfId="7716" xr:uid="{00000000-0005-0000-0000-0000531E0000}"/>
    <cellStyle name="Normal 3 2 5 2 2" xfId="7717" xr:uid="{00000000-0005-0000-0000-0000541E0000}"/>
    <cellStyle name="Normal 3 2 5 2 2 2" xfId="7718" xr:uid="{00000000-0005-0000-0000-0000551E0000}"/>
    <cellStyle name="Normal 3 2 5 2 2 3" xfId="12849" xr:uid="{F4CEC687-10FC-4C32-BBA4-288E74D2ED71}"/>
    <cellStyle name="Normal 3 2 5 2 3" xfId="7719" xr:uid="{00000000-0005-0000-0000-0000561E0000}"/>
    <cellStyle name="Normal 3 2 5 2 4" xfId="12848" xr:uid="{B5B68187-F1C4-4917-927C-2ED9AEE87576}"/>
    <cellStyle name="Normal 3 2 5 3" xfId="7720" xr:uid="{00000000-0005-0000-0000-0000571E0000}"/>
    <cellStyle name="Normal 3 2 5 3 2" xfId="7721" xr:uid="{00000000-0005-0000-0000-0000581E0000}"/>
    <cellStyle name="Normal 3 2 5 3 3" xfId="12850" xr:uid="{75B77337-9D71-4570-8CF2-FF08FF3E831B}"/>
    <cellStyle name="Normal 3 2 5 4" xfId="7722" xr:uid="{00000000-0005-0000-0000-0000591E0000}"/>
    <cellStyle name="Normal 3 2 5 5" xfId="12847" xr:uid="{9F9BF225-BD19-476D-A727-79829BB6F349}"/>
    <cellStyle name="Normal 3 2 6" xfId="7723" xr:uid="{00000000-0005-0000-0000-00005A1E0000}"/>
    <cellStyle name="Normal 3 2 6 2" xfId="7724" xr:uid="{00000000-0005-0000-0000-00005B1E0000}"/>
    <cellStyle name="Normal 3 2 6 2 2" xfId="7725" xr:uid="{00000000-0005-0000-0000-00005C1E0000}"/>
    <cellStyle name="Normal 3 2 6 2 2 2" xfId="7726" xr:uid="{00000000-0005-0000-0000-00005D1E0000}"/>
    <cellStyle name="Normal 3 2 6 2 2 3" xfId="12853" xr:uid="{C31E2F26-3C21-4B06-BCF7-515D1B3645D1}"/>
    <cellStyle name="Normal 3 2 6 2 3" xfId="7727" xr:uid="{00000000-0005-0000-0000-00005E1E0000}"/>
    <cellStyle name="Normal 3 2 6 2 4" xfId="12852" xr:uid="{8C170B19-FCFB-4964-9257-422F3E0BD085}"/>
    <cellStyle name="Normal 3 2 6 3" xfId="7728" xr:uid="{00000000-0005-0000-0000-00005F1E0000}"/>
    <cellStyle name="Normal 3 2 6 3 2" xfId="7729" xr:uid="{00000000-0005-0000-0000-0000601E0000}"/>
    <cellStyle name="Normal 3 2 6 3 3" xfId="12854" xr:uid="{3008D4CA-5BE0-43B4-A854-C49297D223E2}"/>
    <cellStyle name="Normal 3 2 6 4" xfId="7730" xr:uid="{00000000-0005-0000-0000-0000611E0000}"/>
    <cellStyle name="Normal 3 2 6 5" xfId="12851" xr:uid="{05970513-2099-4EA0-8E47-CEBFA9438D3F}"/>
    <cellStyle name="Normal 3 2 7" xfId="7731" xr:uid="{00000000-0005-0000-0000-0000621E0000}"/>
    <cellStyle name="Normal 3 2 7 2" xfId="7732" xr:uid="{00000000-0005-0000-0000-0000631E0000}"/>
    <cellStyle name="Normal 3 2 7 2 2" xfId="7733" xr:uid="{00000000-0005-0000-0000-0000641E0000}"/>
    <cellStyle name="Normal 3 2 7 2 3" xfId="12856" xr:uid="{FE0C37DB-F7C4-4654-BB3A-A98988D06891}"/>
    <cellStyle name="Normal 3 2 7 3" xfId="7734" xr:uid="{00000000-0005-0000-0000-0000651E0000}"/>
    <cellStyle name="Normal 3 2 7 4" xfId="12855" xr:uid="{18C0C3F2-E25C-4D33-9C57-276995B6F547}"/>
    <cellStyle name="Normal 3 2 8" xfId="7735" xr:uid="{00000000-0005-0000-0000-0000661E0000}"/>
    <cellStyle name="Normal 3 2 8 2" xfId="7736" xr:uid="{00000000-0005-0000-0000-0000671E0000}"/>
    <cellStyle name="Normal 3 2 9" xfId="7737" xr:uid="{00000000-0005-0000-0000-0000681E0000}"/>
    <cellStyle name="Normal 3 3" xfId="7738" xr:uid="{00000000-0005-0000-0000-0000691E0000}"/>
    <cellStyle name="Normal 3 3 2" xfId="7739" xr:uid="{00000000-0005-0000-0000-00006A1E0000}"/>
    <cellStyle name="Normal 3 3 2 2" xfId="7740" xr:uid="{00000000-0005-0000-0000-00006B1E0000}"/>
    <cellStyle name="Normal 3 3 2 2 2" xfId="7741" xr:uid="{00000000-0005-0000-0000-00006C1E0000}"/>
    <cellStyle name="Normal 3 3 2 2 2 2" xfId="7742" xr:uid="{00000000-0005-0000-0000-00006D1E0000}"/>
    <cellStyle name="Normal 3 3 2 2 2 3" xfId="12860" xr:uid="{76BBE05F-2ECC-46D9-B16E-85CBC3ED36F6}"/>
    <cellStyle name="Normal 3 3 2 2 3" xfId="7743" xr:uid="{00000000-0005-0000-0000-00006E1E0000}"/>
    <cellStyle name="Normal 3 3 2 2 4" xfId="12859" xr:uid="{E75796EC-CD02-497E-A5CC-E2F32EABFCC4}"/>
    <cellStyle name="Normal 3 3 2 3" xfId="7744" xr:uid="{00000000-0005-0000-0000-00006F1E0000}"/>
    <cellStyle name="Normal 3 3 2 3 2" xfId="7745" xr:uid="{00000000-0005-0000-0000-0000701E0000}"/>
    <cellStyle name="Normal 3 3 2 3 3" xfId="12861" xr:uid="{0F7007C1-F956-40BA-9E81-C315CDA01D0F}"/>
    <cellStyle name="Normal 3 3 2 4" xfId="7746" xr:uid="{00000000-0005-0000-0000-0000711E0000}"/>
    <cellStyle name="Normal 3 3 2 5" xfId="12858" xr:uid="{3DBF7D3B-AD4F-44C6-94E1-18D484BEC3EA}"/>
    <cellStyle name="Normal 3 3 3" xfId="7747" xr:uid="{00000000-0005-0000-0000-0000721E0000}"/>
    <cellStyle name="Normal 3 3 3 2" xfId="7748" xr:uid="{00000000-0005-0000-0000-0000731E0000}"/>
    <cellStyle name="Normal 3 3 3 2 2" xfId="7749" xr:uid="{00000000-0005-0000-0000-0000741E0000}"/>
    <cellStyle name="Normal 3 3 3 2 2 2" xfId="7750" xr:uid="{00000000-0005-0000-0000-0000751E0000}"/>
    <cellStyle name="Normal 3 3 3 2 2 3" xfId="12864" xr:uid="{17E12792-0F42-4126-BB77-E5D9B9EFFCC6}"/>
    <cellStyle name="Normal 3 3 3 2 3" xfId="7751" xr:uid="{00000000-0005-0000-0000-0000761E0000}"/>
    <cellStyle name="Normal 3 3 3 2 4" xfId="12863" xr:uid="{96F3E4C1-251D-4B50-AC1D-B0C59266759A}"/>
    <cellStyle name="Normal 3 3 3 3" xfId="7752" xr:uid="{00000000-0005-0000-0000-0000771E0000}"/>
    <cellStyle name="Normal 3 3 3 3 2" xfId="7753" xr:uid="{00000000-0005-0000-0000-0000781E0000}"/>
    <cellStyle name="Normal 3 3 3 3 3" xfId="12865" xr:uid="{8B137EDB-970B-4389-AF0D-48FD8F5F8168}"/>
    <cellStyle name="Normal 3 3 3 4" xfId="7754" xr:uid="{00000000-0005-0000-0000-0000791E0000}"/>
    <cellStyle name="Normal 3 3 3 5" xfId="12862" xr:uid="{43198E2F-5856-4A0F-A712-8FC0D240A8FF}"/>
    <cellStyle name="Normal 3 3 4" xfId="7755" xr:uid="{00000000-0005-0000-0000-00007A1E0000}"/>
    <cellStyle name="Normal 3 3 4 2" xfId="7756" xr:uid="{00000000-0005-0000-0000-00007B1E0000}"/>
    <cellStyle name="Normal 3 3 4 2 2" xfId="7757" xr:uid="{00000000-0005-0000-0000-00007C1E0000}"/>
    <cellStyle name="Normal 3 3 4 2 2 2" xfId="7758" xr:uid="{00000000-0005-0000-0000-00007D1E0000}"/>
    <cellStyle name="Normal 3 3 4 2 2 3" xfId="12868" xr:uid="{2156B743-95FA-4639-B70B-BEE8DC7DB676}"/>
    <cellStyle name="Normal 3 3 4 2 3" xfId="7759" xr:uid="{00000000-0005-0000-0000-00007E1E0000}"/>
    <cellStyle name="Normal 3 3 4 2 4" xfId="12867" xr:uid="{04DB5FFA-5AA1-4FAE-9402-83F3DAFE8C98}"/>
    <cellStyle name="Normal 3 3 4 3" xfId="7760" xr:uid="{00000000-0005-0000-0000-00007F1E0000}"/>
    <cellStyle name="Normal 3 3 4 3 2" xfId="7761" xr:uid="{00000000-0005-0000-0000-0000801E0000}"/>
    <cellStyle name="Normal 3 3 4 3 3" xfId="12869" xr:uid="{CF86250E-16E6-4EA9-A723-6A607AB1F8DE}"/>
    <cellStyle name="Normal 3 3 4 4" xfId="7762" xr:uid="{00000000-0005-0000-0000-0000811E0000}"/>
    <cellStyle name="Normal 3 3 4 5" xfId="12866" xr:uid="{AFCC7E2C-73F7-4DF6-9CB6-10B70F93B917}"/>
    <cellStyle name="Normal 3 3 5" xfId="7763" xr:uid="{00000000-0005-0000-0000-0000821E0000}"/>
    <cellStyle name="Normal 3 3 5 2" xfId="7764" xr:uid="{00000000-0005-0000-0000-0000831E0000}"/>
    <cellStyle name="Normal 3 3 5 2 2" xfId="7765" xr:uid="{00000000-0005-0000-0000-0000841E0000}"/>
    <cellStyle name="Normal 3 3 5 2 2 2" xfId="7766" xr:uid="{00000000-0005-0000-0000-0000851E0000}"/>
    <cellStyle name="Normal 3 3 5 2 2 3" xfId="12872" xr:uid="{185F11EF-A8BE-4CE0-A1A8-CD960C5049D7}"/>
    <cellStyle name="Normal 3 3 5 2 3" xfId="7767" xr:uid="{00000000-0005-0000-0000-0000861E0000}"/>
    <cellStyle name="Normal 3 3 5 2 4" xfId="12871" xr:uid="{603FC89E-CE90-44DF-BF0E-7D862F172208}"/>
    <cellStyle name="Normal 3 3 5 3" xfId="7768" xr:uid="{00000000-0005-0000-0000-0000871E0000}"/>
    <cellStyle name="Normal 3 3 5 3 2" xfId="7769" xr:uid="{00000000-0005-0000-0000-0000881E0000}"/>
    <cellStyle name="Normal 3 3 5 3 3" xfId="12873" xr:uid="{10BD0B3C-BC70-4C32-9C16-0A4964711A73}"/>
    <cellStyle name="Normal 3 3 5 4" xfId="7770" xr:uid="{00000000-0005-0000-0000-0000891E0000}"/>
    <cellStyle name="Normal 3 3 5 5" xfId="12870" xr:uid="{22C57645-1EF6-4E41-8DC6-227A36BC6A45}"/>
    <cellStyle name="Normal 3 3 6" xfId="7771" xr:uid="{00000000-0005-0000-0000-00008A1E0000}"/>
    <cellStyle name="Normal 3 3 6 2" xfId="7772" xr:uid="{00000000-0005-0000-0000-00008B1E0000}"/>
    <cellStyle name="Normal 3 3 6 2 2" xfId="7773" xr:uid="{00000000-0005-0000-0000-00008C1E0000}"/>
    <cellStyle name="Normal 3 3 6 2 3" xfId="12875" xr:uid="{10AB026E-F16A-4F66-872D-5A27791C7221}"/>
    <cellStyle name="Normal 3 3 6 3" xfId="7774" xr:uid="{00000000-0005-0000-0000-00008D1E0000}"/>
    <cellStyle name="Normal 3 3 6 4" xfId="12874" xr:uid="{7EFA40C9-6D60-4194-8A7E-7205283234E3}"/>
    <cellStyle name="Normal 3 3 7" xfId="7775" xr:uid="{00000000-0005-0000-0000-00008E1E0000}"/>
    <cellStyle name="Normal 3 3 7 2" xfId="7776" xr:uid="{00000000-0005-0000-0000-00008F1E0000}"/>
    <cellStyle name="Normal 3 3 7 3" xfId="12876" xr:uid="{65D3EE32-6C25-41A9-B0D7-45EFFDBB7EB4}"/>
    <cellStyle name="Normal 3 3 8" xfId="7777" xr:uid="{00000000-0005-0000-0000-0000901E0000}"/>
    <cellStyle name="Normal 3 3 9" xfId="12857" xr:uid="{2CC76A1C-6113-4D8E-B277-AE01DD55E480}"/>
    <cellStyle name="Normal 3 4" xfId="7778" xr:uid="{00000000-0005-0000-0000-0000911E0000}"/>
    <cellStyle name="Normal 3 4 2" xfId="7779" xr:uid="{00000000-0005-0000-0000-0000921E0000}"/>
    <cellStyle name="Normal 3 4 2 2" xfId="7780" xr:uid="{00000000-0005-0000-0000-0000931E0000}"/>
    <cellStyle name="Normal 3 4 2 2 2" xfId="7781" xr:uid="{00000000-0005-0000-0000-0000941E0000}"/>
    <cellStyle name="Normal 3 4 2 2 3" xfId="12879" xr:uid="{62AE39FB-6BFE-4C50-A465-6C6AA0551F93}"/>
    <cellStyle name="Normal 3 4 2 3" xfId="7782" xr:uid="{00000000-0005-0000-0000-0000951E0000}"/>
    <cellStyle name="Normal 3 4 2 4" xfId="12878" xr:uid="{382B755D-C36C-4952-8E94-D6C55368FCE4}"/>
    <cellStyle name="Normal 3 4 3" xfId="7783" xr:uid="{00000000-0005-0000-0000-0000961E0000}"/>
    <cellStyle name="Normal 3 4 3 2" xfId="7784" xr:uid="{00000000-0005-0000-0000-0000971E0000}"/>
    <cellStyle name="Normal 3 4 3 3" xfId="12880" xr:uid="{AB8C9EC1-331F-4F96-9644-BA3150966225}"/>
    <cellStyle name="Normal 3 4 4" xfId="7785" xr:uid="{00000000-0005-0000-0000-0000981E0000}"/>
    <cellStyle name="Normal 3 4 5" xfId="12877" xr:uid="{3686DECF-15D0-417B-8A4A-D42A27C47268}"/>
    <cellStyle name="Normal 3 5" xfId="7786" xr:uid="{00000000-0005-0000-0000-0000991E0000}"/>
    <cellStyle name="Normal 3 5 2" xfId="7787" xr:uid="{00000000-0005-0000-0000-00009A1E0000}"/>
    <cellStyle name="Normal 3 5 2 2" xfId="7788" xr:uid="{00000000-0005-0000-0000-00009B1E0000}"/>
    <cellStyle name="Normal 3 5 2 2 2" xfId="7789" xr:uid="{00000000-0005-0000-0000-00009C1E0000}"/>
    <cellStyle name="Normal 3 5 2 2 3" xfId="12883" xr:uid="{4A20615A-7892-47F1-92F8-4F3E2BE5DB32}"/>
    <cellStyle name="Normal 3 5 2 3" xfId="7790" xr:uid="{00000000-0005-0000-0000-00009D1E0000}"/>
    <cellStyle name="Normal 3 5 2 4" xfId="12882" xr:uid="{D8D4D587-4CAE-43F1-8DC6-3E3AB69B8A77}"/>
    <cellStyle name="Normal 3 5 3" xfId="7791" xr:uid="{00000000-0005-0000-0000-00009E1E0000}"/>
    <cellStyle name="Normal 3 5 3 2" xfId="7792" xr:uid="{00000000-0005-0000-0000-00009F1E0000}"/>
    <cellStyle name="Normal 3 5 3 3" xfId="12884" xr:uid="{E281FF23-AE99-43E4-A53A-4B98DC9E2253}"/>
    <cellStyle name="Normal 3 5 4" xfId="7793" xr:uid="{00000000-0005-0000-0000-0000A01E0000}"/>
    <cellStyle name="Normal 3 5 5" xfId="12881" xr:uid="{E689D1E2-A934-4B2E-ADF2-913E1804915F}"/>
    <cellStyle name="Normal 3 6" xfId="7794" xr:uid="{00000000-0005-0000-0000-0000A11E0000}"/>
    <cellStyle name="Normal 3 6 2" xfId="7795" xr:uid="{00000000-0005-0000-0000-0000A21E0000}"/>
    <cellStyle name="Normal 3 6 2 2" xfId="7796" xr:uid="{00000000-0005-0000-0000-0000A31E0000}"/>
    <cellStyle name="Normal 3 6 2 2 2" xfId="7797" xr:uid="{00000000-0005-0000-0000-0000A41E0000}"/>
    <cellStyle name="Normal 3 6 2 2 3" xfId="12887" xr:uid="{89C172AE-A844-4B81-B524-ABAE625777DE}"/>
    <cellStyle name="Normal 3 6 2 3" xfId="7798" xr:uid="{00000000-0005-0000-0000-0000A51E0000}"/>
    <cellStyle name="Normal 3 6 2 4" xfId="12886" xr:uid="{7DD2F1E6-DB17-449D-8D5A-93C95714805C}"/>
    <cellStyle name="Normal 3 6 3" xfId="7799" xr:uid="{00000000-0005-0000-0000-0000A61E0000}"/>
    <cellStyle name="Normal 3 6 3 2" xfId="7800" xr:uid="{00000000-0005-0000-0000-0000A71E0000}"/>
    <cellStyle name="Normal 3 6 3 3" xfId="12888" xr:uid="{C5EBDDD0-1FEC-43C4-97CC-55E64574E094}"/>
    <cellStyle name="Normal 3 6 4" xfId="7801" xr:uid="{00000000-0005-0000-0000-0000A81E0000}"/>
    <cellStyle name="Normal 3 6 5" xfId="12885" xr:uid="{FCB8579B-7619-4CA0-A67B-3900CAEA6D74}"/>
    <cellStyle name="Normal 3 7" xfId="7802" xr:uid="{00000000-0005-0000-0000-0000A91E0000}"/>
    <cellStyle name="Normal 3 7 2" xfId="7803" xr:uid="{00000000-0005-0000-0000-0000AA1E0000}"/>
    <cellStyle name="Normal 3 7 2 2" xfId="7804" xr:uid="{00000000-0005-0000-0000-0000AB1E0000}"/>
    <cellStyle name="Normal 3 7 2 2 2" xfId="7805" xr:uid="{00000000-0005-0000-0000-0000AC1E0000}"/>
    <cellStyle name="Normal 3 7 2 2 3" xfId="12891" xr:uid="{D4B9B313-6770-4148-8F7D-F79AF2A27B7D}"/>
    <cellStyle name="Normal 3 7 2 3" xfId="7806" xr:uid="{00000000-0005-0000-0000-0000AD1E0000}"/>
    <cellStyle name="Normal 3 7 2 4" xfId="12890" xr:uid="{0F0A1119-173D-4AED-A4BA-875335C788E6}"/>
    <cellStyle name="Normal 3 7 3" xfId="7807" xr:uid="{00000000-0005-0000-0000-0000AE1E0000}"/>
    <cellStyle name="Normal 3 7 3 2" xfId="7808" xr:uid="{00000000-0005-0000-0000-0000AF1E0000}"/>
    <cellStyle name="Normal 3 7 3 3" xfId="12892" xr:uid="{0E9A61E0-9867-4B72-811C-0D063F391174}"/>
    <cellStyle name="Normal 3 7 4" xfId="7809" xr:uid="{00000000-0005-0000-0000-0000B01E0000}"/>
    <cellStyle name="Normal 3 7 5" xfId="12889" xr:uid="{630CA210-D533-4F0D-AC26-247D257889FF}"/>
    <cellStyle name="Normal 3 8" xfId="7810" xr:uid="{00000000-0005-0000-0000-0000B11E0000}"/>
    <cellStyle name="Normal 3 8 2" xfId="7811" xr:uid="{00000000-0005-0000-0000-0000B21E0000}"/>
    <cellStyle name="Normal 3 9" xfId="7812" xr:uid="{00000000-0005-0000-0000-0000B31E0000}"/>
    <cellStyle name="Normal 3 9 2" xfId="7813" xr:uid="{00000000-0005-0000-0000-0000B41E0000}"/>
    <cellStyle name="Normal 30" xfId="7814" xr:uid="{00000000-0005-0000-0000-0000B51E0000}"/>
    <cellStyle name="Normal 30 2" xfId="7815" xr:uid="{00000000-0005-0000-0000-0000B61E0000}"/>
    <cellStyle name="Normal 30 2 2" xfId="7816" xr:uid="{00000000-0005-0000-0000-0000B71E0000}"/>
    <cellStyle name="Normal 30 2 2 2" xfId="7817" xr:uid="{00000000-0005-0000-0000-0000B81E0000}"/>
    <cellStyle name="Normal 30 2 2 3" xfId="12895" xr:uid="{B896BAE5-2EC5-44AF-9515-8AB8C01D6B15}"/>
    <cellStyle name="Normal 30 2 3" xfId="7818" xr:uid="{00000000-0005-0000-0000-0000B91E0000}"/>
    <cellStyle name="Normal 30 2 4" xfId="12894" xr:uid="{C0B48F2D-40B6-4EFF-93E8-85151A9AC09C}"/>
    <cellStyle name="Normal 30 3" xfId="7819" xr:uid="{00000000-0005-0000-0000-0000BA1E0000}"/>
    <cellStyle name="Normal 30 3 2" xfId="7820" xr:uid="{00000000-0005-0000-0000-0000BB1E0000}"/>
    <cellStyle name="Normal 30 3 3" xfId="12896" xr:uid="{0D8B4572-9658-448C-BA2E-21CFBCCA8968}"/>
    <cellStyle name="Normal 30 4" xfId="7821" xr:uid="{00000000-0005-0000-0000-0000BC1E0000}"/>
    <cellStyle name="Normal 30 5" xfId="12893" xr:uid="{DAA1B8D8-E846-41BF-9676-B7ED1F25A4D8}"/>
    <cellStyle name="Normal 31" xfId="7822" xr:uid="{00000000-0005-0000-0000-0000BD1E0000}"/>
    <cellStyle name="Normal 31 2" xfId="7823" xr:uid="{00000000-0005-0000-0000-0000BE1E0000}"/>
    <cellStyle name="Normal 31 2 2" xfId="7824" xr:uid="{00000000-0005-0000-0000-0000BF1E0000}"/>
    <cellStyle name="Normal 31 2 2 2" xfId="7825" xr:uid="{00000000-0005-0000-0000-0000C01E0000}"/>
    <cellStyle name="Normal 31 2 2 3" xfId="12899" xr:uid="{34034067-B828-435B-B383-8A6905A5CF4F}"/>
    <cellStyle name="Normal 31 2 3" xfId="7826" xr:uid="{00000000-0005-0000-0000-0000C11E0000}"/>
    <cellStyle name="Normal 31 2 4" xfId="12898" xr:uid="{EFB11CB3-2764-4520-BC22-E88F7CFCC2BB}"/>
    <cellStyle name="Normal 31 3" xfId="7827" xr:uid="{00000000-0005-0000-0000-0000C21E0000}"/>
    <cellStyle name="Normal 31 3 2" xfId="7828" xr:uid="{00000000-0005-0000-0000-0000C31E0000}"/>
    <cellStyle name="Normal 31 3 2 2" xfId="7829" xr:uid="{00000000-0005-0000-0000-0000C41E0000}"/>
    <cellStyle name="Normal 31 3 2 3" xfId="12901" xr:uid="{21037833-C651-4AB4-BBB1-15B222F7197E}"/>
    <cellStyle name="Normal 31 3 3" xfId="7830" xr:uid="{00000000-0005-0000-0000-0000C51E0000}"/>
    <cellStyle name="Normal 31 3 4" xfId="12900" xr:uid="{875A1B80-E8F9-4BDE-8ADB-1DDFEFEB6E10}"/>
    <cellStyle name="Normal 31 4" xfId="7831" xr:uid="{00000000-0005-0000-0000-0000C61E0000}"/>
    <cellStyle name="Normal 31 4 2" xfId="7832" xr:uid="{00000000-0005-0000-0000-0000C71E0000}"/>
    <cellStyle name="Normal 31 4 3" xfId="12902" xr:uid="{7C21E74C-2BC8-4A7E-805D-F3D43C7F3C3B}"/>
    <cellStyle name="Normal 31 5" xfId="7833" xr:uid="{00000000-0005-0000-0000-0000C81E0000}"/>
    <cellStyle name="Normal 31 6" xfId="12897" xr:uid="{CE3B72DD-D7F6-44C6-888E-60685C5F9902}"/>
    <cellStyle name="Normal 32" xfId="7834" xr:uid="{00000000-0005-0000-0000-0000C91E0000}"/>
    <cellStyle name="Normal 32 2" xfId="7835" xr:uid="{00000000-0005-0000-0000-0000CA1E0000}"/>
    <cellStyle name="Normal 32 2 2" xfId="7836" xr:uid="{00000000-0005-0000-0000-0000CB1E0000}"/>
    <cellStyle name="Normal 32 3" xfId="7837" xr:uid="{00000000-0005-0000-0000-0000CC1E0000}"/>
    <cellStyle name="Normal 32 3 2" xfId="7838" xr:uid="{00000000-0005-0000-0000-0000CD1E0000}"/>
    <cellStyle name="Normal 32 4" xfId="7839" xr:uid="{00000000-0005-0000-0000-0000CE1E0000}"/>
    <cellStyle name="Normal 33" xfId="7840" xr:uid="{00000000-0005-0000-0000-0000CF1E0000}"/>
    <cellStyle name="Normal 33 2" xfId="7841" xr:uid="{00000000-0005-0000-0000-0000D01E0000}"/>
    <cellStyle name="Normal 33 2 2" xfId="7842" xr:uid="{00000000-0005-0000-0000-0000D11E0000}"/>
    <cellStyle name="Normal 33 2 3" xfId="12904" xr:uid="{F0758725-934F-4DE5-BAE6-D8DAF5F8C5E3}"/>
    <cellStyle name="Normal 33 3" xfId="7843" xr:uid="{00000000-0005-0000-0000-0000D21E0000}"/>
    <cellStyle name="Normal 33 4" xfId="12903" xr:uid="{CC0B5569-E3DB-4258-A5FE-C24ABBC6678B}"/>
    <cellStyle name="Normal 34" xfId="7844" xr:uid="{00000000-0005-0000-0000-0000D31E0000}"/>
    <cellStyle name="Normal 34 2" xfId="7845" xr:uid="{00000000-0005-0000-0000-0000D41E0000}"/>
    <cellStyle name="Normal 34 2 2" xfId="7846" xr:uid="{00000000-0005-0000-0000-0000D51E0000}"/>
    <cellStyle name="Normal 34 2 3" xfId="12906" xr:uid="{D4AF0C89-6A29-428E-9DF4-6C61F26D67D0}"/>
    <cellStyle name="Normal 34 3" xfId="7847" xr:uid="{00000000-0005-0000-0000-0000D61E0000}"/>
    <cellStyle name="Normal 34 3 2" xfId="7848" xr:uid="{00000000-0005-0000-0000-0000D71E0000}"/>
    <cellStyle name="Normal 34 3 3" xfId="12907" xr:uid="{04B64809-CF8A-417A-BF32-D2003B883A65}"/>
    <cellStyle name="Normal 34 4" xfId="7849" xr:uid="{00000000-0005-0000-0000-0000D81E0000}"/>
    <cellStyle name="Normal 34 5" xfId="7850" xr:uid="{00000000-0005-0000-0000-0000D91E0000}"/>
    <cellStyle name="Normal 34 6" xfId="12905" xr:uid="{9B5E37F2-AB9F-4849-B4B1-DB54BEB98693}"/>
    <cellStyle name="Normal 34 7" xfId="13119" xr:uid="{724BAA8E-8123-4C2C-B36F-2FB162012950}"/>
    <cellStyle name="Normal 35" xfId="7851" xr:uid="{00000000-0005-0000-0000-0000DA1E0000}"/>
    <cellStyle name="Normal 35 2" xfId="7852" xr:uid="{00000000-0005-0000-0000-0000DB1E0000}"/>
    <cellStyle name="Normal 35 2 2" xfId="7853" xr:uid="{00000000-0005-0000-0000-0000DC1E0000}"/>
    <cellStyle name="Normal 35 2 3" xfId="12908" xr:uid="{8462EE97-CE73-4FB9-B166-C7E99355E4F4}"/>
    <cellStyle name="Normal 35 3" xfId="7854" xr:uid="{00000000-0005-0000-0000-0000DD1E0000}"/>
    <cellStyle name="Normal 35 4" xfId="7855" xr:uid="{00000000-0005-0000-0000-0000DE1E0000}"/>
    <cellStyle name="Normal 36" xfId="7856" xr:uid="{00000000-0005-0000-0000-0000DF1E0000}"/>
    <cellStyle name="Normal 36 2" xfId="7857" xr:uid="{00000000-0005-0000-0000-0000E01E0000}"/>
    <cellStyle name="Normal 36 2 2" xfId="7858" xr:uid="{00000000-0005-0000-0000-0000E11E0000}"/>
    <cellStyle name="Normal 36 2 3" xfId="12909" xr:uid="{0B0825A7-A820-4F6A-BD5A-74D883B39451}"/>
    <cellStyle name="Normal 36 3" xfId="7859" xr:uid="{00000000-0005-0000-0000-0000E21E0000}"/>
    <cellStyle name="Normal 36 4" xfId="7860" xr:uid="{00000000-0005-0000-0000-0000E31E0000}"/>
    <cellStyle name="Normal 37" xfId="7861" xr:uid="{00000000-0005-0000-0000-0000E41E0000}"/>
    <cellStyle name="Normal 37 2" xfId="7862" xr:uid="{00000000-0005-0000-0000-0000E51E0000}"/>
    <cellStyle name="Normal 37 3" xfId="7863" xr:uid="{00000000-0005-0000-0000-0000E61E0000}"/>
    <cellStyle name="Normal 370" xfId="7864" xr:uid="{00000000-0005-0000-0000-0000E71E0000}"/>
    <cellStyle name="Normal 370 2" xfId="7865" xr:uid="{00000000-0005-0000-0000-0000E81E0000}"/>
    <cellStyle name="Normal 38" xfId="7866" xr:uid="{00000000-0005-0000-0000-0000E91E0000}"/>
    <cellStyle name="Normal 38 2" xfId="7867" xr:uid="{00000000-0005-0000-0000-0000EA1E0000}"/>
    <cellStyle name="Normal 38 3" xfId="12910" xr:uid="{CB5F4E0B-9E00-4B81-8E45-A8AAF129C695}"/>
    <cellStyle name="Normal 39" xfId="7868" xr:uid="{00000000-0005-0000-0000-0000EB1E0000}"/>
    <cellStyle name="Normal 39 2" xfId="7869" xr:uid="{00000000-0005-0000-0000-0000EC1E0000}"/>
    <cellStyle name="Normal 39 3" xfId="12911" xr:uid="{AD3A158A-E22D-4D1F-B75B-E404EA888FEA}"/>
    <cellStyle name="Normal 4" xfId="7870" xr:uid="{00000000-0005-0000-0000-0000ED1E0000}"/>
    <cellStyle name="Normal 4 10" xfId="7871" xr:uid="{00000000-0005-0000-0000-0000EE1E0000}"/>
    <cellStyle name="Normal 4 10 2" xfId="7872" xr:uid="{00000000-0005-0000-0000-0000EF1E0000}"/>
    <cellStyle name="Normal 4 10 3" xfId="12913" xr:uid="{1964B558-07DD-4166-BCA2-9CCDC5EFA1BC}"/>
    <cellStyle name="Normal 4 11" xfId="7873" xr:uid="{00000000-0005-0000-0000-0000F01E0000}"/>
    <cellStyle name="Normal 4 12" xfId="12912" xr:uid="{C2F15A2B-D32D-4FA3-B5C1-C93D8B821FB0}"/>
    <cellStyle name="Normal 4 2" xfId="7874" xr:uid="{00000000-0005-0000-0000-0000F11E0000}"/>
    <cellStyle name="Normal 4 2 10" xfId="12914" xr:uid="{DCC38D28-DBE7-4BC4-987C-CC7DE0AC9F8D}"/>
    <cellStyle name="Normal 4 2 2" xfId="7875" xr:uid="{00000000-0005-0000-0000-0000F21E0000}"/>
    <cellStyle name="Normal 4 2 2 2" xfId="7876" xr:uid="{00000000-0005-0000-0000-0000F31E0000}"/>
    <cellStyle name="Normal 4 2 2 2 2" xfId="7877" xr:uid="{00000000-0005-0000-0000-0000F41E0000}"/>
    <cellStyle name="Normal 4 2 2 2 2 2" xfId="7878" xr:uid="{00000000-0005-0000-0000-0000F51E0000}"/>
    <cellStyle name="Normal 4 2 2 2 2 2 2" xfId="7879" xr:uid="{00000000-0005-0000-0000-0000F61E0000}"/>
    <cellStyle name="Normal 4 2 2 2 2 2 3" xfId="12918" xr:uid="{F7583DB0-9888-41C7-B83E-224EA568A06F}"/>
    <cellStyle name="Normal 4 2 2 2 2 3" xfId="7880" xr:uid="{00000000-0005-0000-0000-0000F71E0000}"/>
    <cellStyle name="Normal 4 2 2 2 2 4" xfId="12917" xr:uid="{8FE35D00-2F17-46A2-9179-E1818309F35A}"/>
    <cellStyle name="Normal 4 2 2 2 3" xfId="7881" xr:uid="{00000000-0005-0000-0000-0000F81E0000}"/>
    <cellStyle name="Normal 4 2 2 2 3 2" xfId="7882" xr:uid="{00000000-0005-0000-0000-0000F91E0000}"/>
    <cellStyle name="Normal 4 2 2 2 3 3" xfId="12919" xr:uid="{F21410E0-087F-40B5-A187-ADD49C285689}"/>
    <cellStyle name="Normal 4 2 2 2 4" xfId="7883" xr:uid="{00000000-0005-0000-0000-0000FA1E0000}"/>
    <cellStyle name="Normal 4 2 2 2 5" xfId="12916" xr:uid="{DABB5CB2-5ECE-4B29-94A8-717E419B25CE}"/>
    <cellStyle name="Normal 4 2 2 3" xfId="7884" xr:uid="{00000000-0005-0000-0000-0000FB1E0000}"/>
    <cellStyle name="Normal 4 2 2 3 2" xfId="7885" xr:uid="{00000000-0005-0000-0000-0000FC1E0000}"/>
    <cellStyle name="Normal 4 2 2 3 2 2" xfId="7886" xr:uid="{00000000-0005-0000-0000-0000FD1E0000}"/>
    <cellStyle name="Normal 4 2 2 3 2 2 2" xfId="7887" xr:uid="{00000000-0005-0000-0000-0000FE1E0000}"/>
    <cellStyle name="Normal 4 2 2 3 2 2 3" xfId="12922" xr:uid="{61D38A77-2F26-4DFE-9D00-B630F9DB76A4}"/>
    <cellStyle name="Normal 4 2 2 3 2 3" xfId="7888" xr:uid="{00000000-0005-0000-0000-0000FF1E0000}"/>
    <cellStyle name="Normal 4 2 2 3 2 4" xfId="12921" xr:uid="{B5C86A92-E216-421A-A8FE-5763CDDE5918}"/>
    <cellStyle name="Normal 4 2 2 3 3" xfId="7889" xr:uid="{00000000-0005-0000-0000-0000001F0000}"/>
    <cellStyle name="Normal 4 2 2 3 3 2" xfId="7890" xr:uid="{00000000-0005-0000-0000-0000011F0000}"/>
    <cellStyle name="Normal 4 2 2 3 3 3" xfId="12923" xr:uid="{C11D2936-F307-420A-88D7-A75AEB1DBCF4}"/>
    <cellStyle name="Normal 4 2 2 3 4" xfId="7891" xr:uid="{00000000-0005-0000-0000-0000021F0000}"/>
    <cellStyle name="Normal 4 2 2 3 5" xfId="12920" xr:uid="{149FE8ED-15E4-41FC-8188-54BB8DDD65D4}"/>
    <cellStyle name="Normal 4 2 2 4" xfId="7892" xr:uid="{00000000-0005-0000-0000-0000031F0000}"/>
    <cellStyle name="Normal 4 2 2 4 2" xfId="7893" xr:uid="{00000000-0005-0000-0000-0000041F0000}"/>
    <cellStyle name="Normal 4 2 2 4 2 2" xfId="7894" xr:uid="{00000000-0005-0000-0000-0000051F0000}"/>
    <cellStyle name="Normal 4 2 2 4 2 2 2" xfId="7895" xr:uid="{00000000-0005-0000-0000-0000061F0000}"/>
    <cellStyle name="Normal 4 2 2 4 2 2 3" xfId="12926" xr:uid="{D7CDD47A-5D63-4552-A7F7-CD154ACD57D8}"/>
    <cellStyle name="Normal 4 2 2 4 2 3" xfId="7896" xr:uid="{00000000-0005-0000-0000-0000071F0000}"/>
    <cellStyle name="Normal 4 2 2 4 2 4" xfId="12925" xr:uid="{D05B46C5-628F-45DD-BCE3-61A60F13EDE7}"/>
    <cellStyle name="Normal 4 2 2 4 3" xfId="7897" xr:uid="{00000000-0005-0000-0000-0000081F0000}"/>
    <cellStyle name="Normal 4 2 2 4 3 2" xfId="7898" xr:uid="{00000000-0005-0000-0000-0000091F0000}"/>
    <cellStyle name="Normal 4 2 2 4 3 3" xfId="12927" xr:uid="{44780416-3F9E-4731-86F5-3E24309EDAD9}"/>
    <cellStyle name="Normal 4 2 2 4 4" xfId="7899" xr:uid="{00000000-0005-0000-0000-00000A1F0000}"/>
    <cellStyle name="Normal 4 2 2 4 5" xfId="12924" xr:uid="{5354D0ED-2C20-4F93-8845-DD5DED29D39A}"/>
    <cellStyle name="Normal 4 2 2 5" xfId="7900" xr:uid="{00000000-0005-0000-0000-00000B1F0000}"/>
    <cellStyle name="Normal 4 2 2 5 2" xfId="7901" xr:uid="{00000000-0005-0000-0000-00000C1F0000}"/>
    <cellStyle name="Normal 4 2 2 5 2 2" xfId="7902" xr:uid="{00000000-0005-0000-0000-00000D1F0000}"/>
    <cellStyle name="Normal 4 2 2 5 2 2 2" xfId="7903" xr:uid="{00000000-0005-0000-0000-00000E1F0000}"/>
    <cellStyle name="Normal 4 2 2 5 2 2 3" xfId="12930" xr:uid="{0DA8BD21-19AB-4BB5-AD8B-3E3ACFEB48E4}"/>
    <cellStyle name="Normal 4 2 2 5 2 3" xfId="7904" xr:uid="{00000000-0005-0000-0000-00000F1F0000}"/>
    <cellStyle name="Normal 4 2 2 5 2 4" xfId="12929" xr:uid="{5555578D-1B15-4251-B330-E2A353DE34D0}"/>
    <cellStyle name="Normal 4 2 2 5 3" xfId="7905" xr:uid="{00000000-0005-0000-0000-0000101F0000}"/>
    <cellStyle name="Normal 4 2 2 5 3 2" xfId="7906" xr:uid="{00000000-0005-0000-0000-0000111F0000}"/>
    <cellStyle name="Normal 4 2 2 5 3 3" xfId="12931" xr:uid="{4AD85E9B-8E09-4186-84BD-FD431EEF156B}"/>
    <cellStyle name="Normal 4 2 2 5 4" xfId="7907" xr:uid="{00000000-0005-0000-0000-0000121F0000}"/>
    <cellStyle name="Normal 4 2 2 5 5" xfId="12928" xr:uid="{A0BC2B38-81EB-4307-BFE5-9A87D5BA8DB3}"/>
    <cellStyle name="Normal 4 2 2 6" xfId="7908" xr:uid="{00000000-0005-0000-0000-0000131F0000}"/>
    <cellStyle name="Normal 4 2 2 6 2" xfId="7909" xr:uid="{00000000-0005-0000-0000-0000141F0000}"/>
    <cellStyle name="Normal 4 2 2 6 2 2" xfId="7910" xr:uid="{00000000-0005-0000-0000-0000151F0000}"/>
    <cellStyle name="Normal 4 2 2 6 2 3" xfId="12933" xr:uid="{C585AA49-1A1A-4890-BD99-8CEF89A86595}"/>
    <cellStyle name="Normal 4 2 2 6 3" xfId="7911" xr:uid="{00000000-0005-0000-0000-0000161F0000}"/>
    <cellStyle name="Normal 4 2 2 6 4" xfId="12932" xr:uid="{5705BCD8-1463-4737-8EC9-07A129A7A759}"/>
    <cellStyle name="Normal 4 2 2 7" xfId="7912" xr:uid="{00000000-0005-0000-0000-0000171F0000}"/>
    <cellStyle name="Normal 4 2 2 7 2" xfId="7913" xr:uid="{00000000-0005-0000-0000-0000181F0000}"/>
    <cellStyle name="Normal 4 2 2 7 3" xfId="12934" xr:uid="{984B97A5-B704-43FE-85D9-E7D1F0460535}"/>
    <cellStyle name="Normal 4 2 2 8" xfId="7914" xr:uid="{00000000-0005-0000-0000-0000191F0000}"/>
    <cellStyle name="Normal 4 2 2 9" xfId="12915" xr:uid="{3CAED5E6-3029-48F4-B5A5-CC2FE62205C9}"/>
    <cellStyle name="Normal 4 2 3" xfId="7915" xr:uid="{00000000-0005-0000-0000-00001A1F0000}"/>
    <cellStyle name="Normal 4 2 3 2" xfId="7916" xr:uid="{00000000-0005-0000-0000-00001B1F0000}"/>
    <cellStyle name="Normal 4 2 3 2 2" xfId="7917" xr:uid="{00000000-0005-0000-0000-00001C1F0000}"/>
    <cellStyle name="Normal 4 2 3 2 2 2" xfId="7918" xr:uid="{00000000-0005-0000-0000-00001D1F0000}"/>
    <cellStyle name="Normal 4 2 3 2 2 3" xfId="12937" xr:uid="{6868F581-0B06-4408-89CB-CE478AA06BD9}"/>
    <cellStyle name="Normal 4 2 3 2 3" xfId="7919" xr:uid="{00000000-0005-0000-0000-00001E1F0000}"/>
    <cellStyle name="Normal 4 2 3 2 4" xfId="12936" xr:uid="{608F385C-3A08-4720-B378-B52A9F241940}"/>
    <cellStyle name="Normal 4 2 3 3" xfId="7920" xr:uid="{00000000-0005-0000-0000-00001F1F0000}"/>
    <cellStyle name="Normal 4 2 3 3 2" xfId="7921" xr:uid="{00000000-0005-0000-0000-0000201F0000}"/>
    <cellStyle name="Normal 4 2 3 3 3" xfId="12938" xr:uid="{79F6B35E-6CE6-4DE4-8384-9BB8E4CA3D75}"/>
    <cellStyle name="Normal 4 2 3 4" xfId="7922" xr:uid="{00000000-0005-0000-0000-0000211F0000}"/>
    <cellStyle name="Normal 4 2 3 5" xfId="12935" xr:uid="{BF0EB774-7FFA-44CB-B843-A71B7418E5CD}"/>
    <cellStyle name="Normal 4 2 4" xfId="7923" xr:uid="{00000000-0005-0000-0000-0000221F0000}"/>
    <cellStyle name="Normal 4 2 4 2" xfId="7924" xr:uid="{00000000-0005-0000-0000-0000231F0000}"/>
    <cellStyle name="Normal 4 2 4 2 2" xfId="7925" xr:uid="{00000000-0005-0000-0000-0000241F0000}"/>
    <cellStyle name="Normal 4 2 4 2 2 2" xfId="7926" xr:uid="{00000000-0005-0000-0000-0000251F0000}"/>
    <cellStyle name="Normal 4 2 4 2 2 3" xfId="12941" xr:uid="{834299EA-32F9-4BFC-8CA8-5528CBB88674}"/>
    <cellStyle name="Normal 4 2 4 2 3" xfId="7927" xr:uid="{00000000-0005-0000-0000-0000261F0000}"/>
    <cellStyle name="Normal 4 2 4 2 4" xfId="12940" xr:uid="{C257D4F6-5E08-4DD0-8581-75A61F0DB52A}"/>
    <cellStyle name="Normal 4 2 4 3" xfId="7928" xr:uid="{00000000-0005-0000-0000-0000271F0000}"/>
    <cellStyle name="Normal 4 2 4 3 2" xfId="7929" xr:uid="{00000000-0005-0000-0000-0000281F0000}"/>
    <cellStyle name="Normal 4 2 4 3 3" xfId="12942" xr:uid="{D88CB539-B78C-4949-990F-47F5D201554F}"/>
    <cellStyle name="Normal 4 2 4 4" xfId="7930" xr:uid="{00000000-0005-0000-0000-0000291F0000}"/>
    <cellStyle name="Normal 4 2 4 5" xfId="12939" xr:uid="{42C00F72-120A-432E-BADA-91988BB45FBE}"/>
    <cellStyle name="Normal 4 2 5" xfId="7931" xr:uid="{00000000-0005-0000-0000-00002A1F0000}"/>
    <cellStyle name="Normal 4 2 5 2" xfId="7932" xr:uid="{00000000-0005-0000-0000-00002B1F0000}"/>
    <cellStyle name="Normal 4 2 5 2 2" xfId="7933" xr:uid="{00000000-0005-0000-0000-00002C1F0000}"/>
    <cellStyle name="Normal 4 2 5 2 2 2" xfId="7934" xr:uid="{00000000-0005-0000-0000-00002D1F0000}"/>
    <cellStyle name="Normal 4 2 5 2 2 3" xfId="12945" xr:uid="{85CA788B-2974-4F26-AC0E-B86C8B8CF251}"/>
    <cellStyle name="Normal 4 2 5 2 3" xfId="7935" xr:uid="{00000000-0005-0000-0000-00002E1F0000}"/>
    <cellStyle name="Normal 4 2 5 2 4" xfId="12944" xr:uid="{1B653F3A-71BB-4992-9671-E715CC3F4EB9}"/>
    <cellStyle name="Normal 4 2 5 3" xfId="7936" xr:uid="{00000000-0005-0000-0000-00002F1F0000}"/>
    <cellStyle name="Normal 4 2 5 3 2" xfId="7937" xr:uid="{00000000-0005-0000-0000-0000301F0000}"/>
    <cellStyle name="Normal 4 2 5 3 3" xfId="12946" xr:uid="{D7F21981-EDCB-44E7-8710-C488A0906905}"/>
    <cellStyle name="Normal 4 2 5 4" xfId="7938" xr:uid="{00000000-0005-0000-0000-0000311F0000}"/>
    <cellStyle name="Normal 4 2 5 5" xfId="12943" xr:uid="{112561CE-9EDA-47C1-B2AA-9C8924508629}"/>
    <cellStyle name="Normal 4 2 6" xfId="7939" xr:uid="{00000000-0005-0000-0000-0000321F0000}"/>
    <cellStyle name="Normal 4 2 6 2" xfId="7940" xr:uid="{00000000-0005-0000-0000-0000331F0000}"/>
    <cellStyle name="Normal 4 2 6 2 2" xfId="7941" xr:uid="{00000000-0005-0000-0000-0000341F0000}"/>
    <cellStyle name="Normal 4 2 6 2 2 2" xfId="7942" xr:uid="{00000000-0005-0000-0000-0000351F0000}"/>
    <cellStyle name="Normal 4 2 6 2 2 3" xfId="12949" xr:uid="{8F8B4B27-379D-4728-8AC3-79076549A11B}"/>
    <cellStyle name="Normal 4 2 6 2 3" xfId="7943" xr:uid="{00000000-0005-0000-0000-0000361F0000}"/>
    <cellStyle name="Normal 4 2 6 2 4" xfId="12948" xr:uid="{7BAC1B47-09C3-43F5-94B2-4FA8C7F1644F}"/>
    <cellStyle name="Normal 4 2 6 3" xfId="7944" xr:uid="{00000000-0005-0000-0000-0000371F0000}"/>
    <cellStyle name="Normal 4 2 6 3 2" xfId="7945" xr:uid="{00000000-0005-0000-0000-0000381F0000}"/>
    <cellStyle name="Normal 4 2 6 3 3" xfId="12950" xr:uid="{2C68D4BD-E144-46FA-A71E-4407EAA3F67A}"/>
    <cellStyle name="Normal 4 2 6 4" xfId="7946" xr:uid="{00000000-0005-0000-0000-0000391F0000}"/>
    <cellStyle name="Normal 4 2 6 5" xfId="12947" xr:uid="{CCC9A259-EAF5-46B3-9F1B-AFFD3A02ABBB}"/>
    <cellStyle name="Normal 4 2 7" xfId="7947" xr:uid="{00000000-0005-0000-0000-00003A1F0000}"/>
    <cellStyle name="Normal 4 2 7 2" xfId="7948" xr:uid="{00000000-0005-0000-0000-00003B1F0000}"/>
    <cellStyle name="Normal 4 2 7 2 2" xfId="7949" xr:uid="{00000000-0005-0000-0000-00003C1F0000}"/>
    <cellStyle name="Normal 4 2 7 2 3" xfId="12952" xr:uid="{5B341FE2-D4CC-4F09-A433-E86053FCC879}"/>
    <cellStyle name="Normal 4 2 7 3" xfId="7950" xr:uid="{00000000-0005-0000-0000-00003D1F0000}"/>
    <cellStyle name="Normal 4 2 7 4" xfId="12951" xr:uid="{D8E35CE9-FA33-4B9C-8BB9-29DF9B61B96C}"/>
    <cellStyle name="Normal 4 2 8" xfId="7951" xr:uid="{00000000-0005-0000-0000-00003E1F0000}"/>
    <cellStyle name="Normal 4 2 8 2" xfId="7952" xr:uid="{00000000-0005-0000-0000-00003F1F0000}"/>
    <cellStyle name="Normal 4 2 8 3" xfId="12953" xr:uid="{750DF10C-B731-43DA-98BA-0F60D371CBE3}"/>
    <cellStyle name="Normal 4 2 9" xfId="7953" xr:uid="{00000000-0005-0000-0000-0000401F0000}"/>
    <cellStyle name="Normal 4 3" xfId="7954" xr:uid="{00000000-0005-0000-0000-0000411F0000}"/>
    <cellStyle name="Normal 4 3 2" xfId="7955" xr:uid="{00000000-0005-0000-0000-0000421F0000}"/>
    <cellStyle name="Normal 4 3 2 2" xfId="7956" xr:uid="{00000000-0005-0000-0000-0000431F0000}"/>
    <cellStyle name="Normal 4 3 2 2 2" xfId="7957" xr:uid="{00000000-0005-0000-0000-0000441F0000}"/>
    <cellStyle name="Normal 4 3 2 2 2 2" xfId="7958" xr:uid="{00000000-0005-0000-0000-0000451F0000}"/>
    <cellStyle name="Normal 4 3 2 2 2 3" xfId="12957" xr:uid="{18E162A7-64F9-4144-96A5-89412A2F8988}"/>
    <cellStyle name="Normal 4 3 2 2 3" xfId="7959" xr:uid="{00000000-0005-0000-0000-0000461F0000}"/>
    <cellStyle name="Normal 4 3 2 2 4" xfId="12956" xr:uid="{6189E385-DB80-40CF-99B1-5F085DA760BE}"/>
    <cellStyle name="Normal 4 3 2 3" xfId="7960" xr:uid="{00000000-0005-0000-0000-0000471F0000}"/>
    <cellStyle name="Normal 4 3 2 3 2" xfId="7961" xr:uid="{00000000-0005-0000-0000-0000481F0000}"/>
    <cellStyle name="Normal 4 3 2 3 3" xfId="12958" xr:uid="{F4089A78-9626-4B65-8536-148FDAC9C2FF}"/>
    <cellStyle name="Normal 4 3 2 4" xfId="7962" xr:uid="{00000000-0005-0000-0000-0000491F0000}"/>
    <cellStyle name="Normal 4 3 2 5" xfId="12955" xr:uid="{55E0EB69-7920-41C8-9ECB-06765CA421FE}"/>
    <cellStyle name="Normal 4 3 3" xfId="7963" xr:uid="{00000000-0005-0000-0000-00004A1F0000}"/>
    <cellStyle name="Normal 4 3 3 2" xfId="7964" xr:uid="{00000000-0005-0000-0000-00004B1F0000}"/>
    <cellStyle name="Normal 4 3 3 2 2" xfId="7965" xr:uid="{00000000-0005-0000-0000-00004C1F0000}"/>
    <cellStyle name="Normal 4 3 3 2 2 2" xfId="7966" xr:uid="{00000000-0005-0000-0000-00004D1F0000}"/>
    <cellStyle name="Normal 4 3 3 2 2 3" xfId="12961" xr:uid="{10A43D03-1373-4040-8382-42880CA78965}"/>
    <cellStyle name="Normal 4 3 3 2 3" xfId="7967" xr:uid="{00000000-0005-0000-0000-00004E1F0000}"/>
    <cellStyle name="Normal 4 3 3 2 4" xfId="12960" xr:uid="{28BFA544-6FBE-4E28-8162-9385A3CCF6EB}"/>
    <cellStyle name="Normal 4 3 3 3" xfId="7968" xr:uid="{00000000-0005-0000-0000-00004F1F0000}"/>
    <cellStyle name="Normal 4 3 3 3 2" xfId="7969" xr:uid="{00000000-0005-0000-0000-0000501F0000}"/>
    <cellStyle name="Normal 4 3 3 3 3" xfId="12962" xr:uid="{79C34F22-65FB-4AED-B908-B0386B697DFF}"/>
    <cellStyle name="Normal 4 3 3 4" xfId="7970" xr:uid="{00000000-0005-0000-0000-0000511F0000}"/>
    <cellStyle name="Normal 4 3 3 5" xfId="12959" xr:uid="{872B8B80-E772-4301-B90F-B24C23FA4453}"/>
    <cellStyle name="Normal 4 3 4" xfId="7971" xr:uid="{00000000-0005-0000-0000-0000521F0000}"/>
    <cellStyle name="Normal 4 3 4 2" xfId="7972" xr:uid="{00000000-0005-0000-0000-0000531F0000}"/>
    <cellStyle name="Normal 4 3 4 2 2" xfId="7973" xr:uid="{00000000-0005-0000-0000-0000541F0000}"/>
    <cellStyle name="Normal 4 3 4 2 2 2" xfId="7974" xr:uid="{00000000-0005-0000-0000-0000551F0000}"/>
    <cellStyle name="Normal 4 3 4 2 2 3" xfId="12965" xr:uid="{7BF18F13-AE9B-4ADC-BDB6-200378FE7734}"/>
    <cellStyle name="Normal 4 3 4 2 3" xfId="7975" xr:uid="{00000000-0005-0000-0000-0000561F0000}"/>
    <cellStyle name="Normal 4 3 4 2 4" xfId="12964" xr:uid="{2A3D69D8-1C69-4585-B276-152A7B418FAD}"/>
    <cellStyle name="Normal 4 3 4 3" xfId="7976" xr:uid="{00000000-0005-0000-0000-0000571F0000}"/>
    <cellStyle name="Normal 4 3 4 3 2" xfId="7977" xr:uid="{00000000-0005-0000-0000-0000581F0000}"/>
    <cellStyle name="Normal 4 3 4 3 3" xfId="12966" xr:uid="{55B42502-BA89-4E52-BDF5-DFFBB754C981}"/>
    <cellStyle name="Normal 4 3 4 4" xfId="7978" xr:uid="{00000000-0005-0000-0000-0000591F0000}"/>
    <cellStyle name="Normal 4 3 4 5" xfId="12963" xr:uid="{E2A0F0D0-7EBB-46AD-8136-53582AD3A2A3}"/>
    <cellStyle name="Normal 4 3 5" xfId="7979" xr:uid="{00000000-0005-0000-0000-00005A1F0000}"/>
    <cellStyle name="Normal 4 3 5 2" xfId="7980" xr:uid="{00000000-0005-0000-0000-00005B1F0000}"/>
    <cellStyle name="Normal 4 3 5 2 2" xfId="7981" xr:uid="{00000000-0005-0000-0000-00005C1F0000}"/>
    <cellStyle name="Normal 4 3 5 2 2 2" xfId="7982" xr:uid="{00000000-0005-0000-0000-00005D1F0000}"/>
    <cellStyle name="Normal 4 3 5 2 2 3" xfId="12969" xr:uid="{DE5E5452-835F-4439-9165-A3476AF190FC}"/>
    <cellStyle name="Normal 4 3 5 2 3" xfId="7983" xr:uid="{00000000-0005-0000-0000-00005E1F0000}"/>
    <cellStyle name="Normal 4 3 5 2 4" xfId="12968" xr:uid="{A51106AE-0A7A-475D-A717-F1987C693D04}"/>
    <cellStyle name="Normal 4 3 5 3" xfId="7984" xr:uid="{00000000-0005-0000-0000-00005F1F0000}"/>
    <cellStyle name="Normal 4 3 5 3 2" xfId="7985" xr:uid="{00000000-0005-0000-0000-0000601F0000}"/>
    <cellStyle name="Normal 4 3 5 3 3" xfId="12970" xr:uid="{D6495AFD-B8E5-4111-AD98-37D03A800A77}"/>
    <cellStyle name="Normal 4 3 5 4" xfId="7986" xr:uid="{00000000-0005-0000-0000-0000611F0000}"/>
    <cellStyle name="Normal 4 3 5 5" xfId="12967" xr:uid="{FCBCF2F5-8E97-4D1A-80FE-97AD0A1A4824}"/>
    <cellStyle name="Normal 4 3 6" xfId="7987" xr:uid="{00000000-0005-0000-0000-0000621F0000}"/>
    <cellStyle name="Normal 4 3 6 2" xfId="7988" xr:uid="{00000000-0005-0000-0000-0000631F0000}"/>
    <cellStyle name="Normal 4 3 6 2 2" xfId="7989" xr:uid="{00000000-0005-0000-0000-0000641F0000}"/>
    <cellStyle name="Normal 4 3 6 2 3" xfId="12972" xr:uid="{E73E0DB1-AEC9-4E38-ADAA-A63686AD8E2C}"/>
    <cellStyle name="Normal 4 3 6 3" xfId="7990" xr:uid="{00000000-0005-0000-0000-0000651F0000}"/>
    <cellStyle name="Normal 4 3 6 4" xfId="12971" xr:uid="{FBBB8A1B-5E77-4AC9-BC2F-13D1BB330B71}"/>
    <cellStyle name="Normal 4 3 7" xfId="7991" xr:uid="{00000000-0005-0000-0000-0000661F0000}"/>
    <cellStyle name="Normal 4 3 7 2" xfId="7992" xr:uid="{00000000-0005-0000-0000-0000671F0000}"/>
    <cellStyle name="Normal 4 3 7 3" xfId="12973" xr:uid="{AA0C1F2F-1252-42AC-A493-1B746D0D0C4E}"/>
    <cellStyle name="Normal 4 3 8" xfId="7993" xr:uid="{00000000-0005-0000-0000-0000681F0000}"/>
    <cellStyle name="Normal 4 3 9" xfId="12954" xr:uid="{8A694F23-7289-425D-936C-BA034F59DE60}"/>
    <cellStyle name="Normal 4 4" xfId="7994" xr:uid="{00000000-0005-0000-0000-0000691F0000}"/>
    <cellStyle name="Normal 4 4 2" xfId="7995" xr:uid="{00000000-0005-0000-0000-00006A1F0000}"/>
    <cellStyle name="Normal 4 4 2 2" xfId="7996" xr:uid="{00000000-0005-0000-0000-00006B1F0000}"/>
    <cellStyle name="Normal 4 4 2 2 2" xfId="7997" xr:uid="{00000000-0005-0000-0000-00006C1F0000}"/>
    <cellStyle name="Normal 4 4 2 2 3" xfId="12976" xr:uid="{A7858C23-42C1-4395-B7E7-A096EA21CC47}"/>
    <cellStyle name="Normal 4 4 2 3" xfId="7998" xr:uid="{00000000-0005-0000-0000-00006D1F0000}"/>
    <cellStyle name="Normal 4 4 2 4" xfId="12975" xr:uid="{40BF9384-E01A-4DAD-858A-EF06868DC997}"/>
    <cellStyle name="Normal 4 4 3" xfId="7999" xr:uid="{00000000-0005-0000-0000-00006E1F0000}"/>
    <cellStyle name="Normal 4 4 3 2" xfId="8000" xr:uid="{00000000-0005-0000-0000-00006F1F0000}"/>
    <cellStyle name="Normal 4 4 3 3" xfId="12977" xr:uid="{4A726897-7151-4641-9858-345349BAD19A}"/>
    <cellStyle name="Normal 4 4 4" xfId="8001" xr:uid="{00000000-0005-0000-0000-0000701F0000}"/>
    <cellStyle name="Normal 4 4 5" xfId="12974" xr:uid="{A9D62810-FE20-45C4-8ED2-F9939F7E40A5}"/>
    <cellStyle name="Normal 4 5" xfId="8002" xr:uid="{00000000-0005-0000-0000-0000711F0000}"/>
    <cellStyle name="Normal 4 5 2" xfId="8003" xr:uid="{00000000-0005-0000-0000-0000721F0000}"/>
    <cellStyle name="Normal 4 5 2 2" xfId="8004" xr:uid="{00000000-0005-0000-0000-0000731F0000}"/>
    <cellStyle name="Normal 4 5 2 2 2" xfId="8005" xr:uid="{00000000-0005-0000-0000-0000741F0000}"/>
    <cellStyle name="Normal 4 5 2 2 3" xfId="12980" xr:uid="{B27A2187-2823-40F2-B5A5-D0706C63E3D6}"/>
    <cellStyle name="Normal 4 5 2 3" xfId="8006" xr:uid="{00000000-0005-0000-0000-0000751F0000}"/>
    <cellStyle name="Normal 4 5 2 4" xfId="12979" xr:uid="{A226E992-31F7-4F1B-A515-1B7E2D35F79C}"/>
    <cellStyle name="Normal 4 5 3" xfId="8007" xr:uid="{00000000-0005-0000-0000-0000761F0000}"/>
    <cellStyle name="Normal 4 5 3 2" xfId="8008" xr:uid="{00000000-0005-0000-0000-0000771F0000}"/>
    <cellStyle name="Normal 4 5 3 3" xfId="12981" xr:uid="{841E261A-66E7-4BC1-AE41-8A7258951D87}"/>
    <cellStyle name="Normal 4 5 4" xfId="8009" xr:uid="{00000000-0005-0000-0000-0000781F0000}"/>
    <cellStyle name="Normal 4 5 5" xfId="12978" xr:uid="{A26140A9-1112-4201-AA2B-5A05E6884C19}"/>
    <cellStyle name="Normal 4 6" xfId="8010" xr:uid="{00000000-0005-0000-0000-0000791F0000}"/>
    <cellStyle name="Normal 4 6 2" xfId="8011" xr:uid="{00000000-0005-0000-0000-00007A1F0000}"/>
    <cellStyle name="Normal 4 6 2 2" xfId="8012" xr:uid="{00000000-0005-0000-0000-00007B1F0000}"/>
    <cellStyle name="Normal 4 6 2 2 2" xfId="8013" xr:uid="{00000000-0005-0000-0000-00007C1F0000}"/>
    <cellStyle name="Normal 4 6 2 2 3" xfId="12984" xr:uid="{366E989E-4AE4-4F68-9D1F-924BA27C41F7}"/>
    <cellStyle name="Normal 4 6 2 3" xfId="8014" xr:uid="{00000000-0005-0000-0000-00007D1F0000}"/>
    <cellStyle name="Normal 4 6 2 4" xfId="12983" xr:uid="{4ADC63D6-34DD-4E4E-BE6B-D57E0299331E}"/>
    <cellStyle name="Normal 4 6 3" xfId="8015" xr:uid="{00000000-0005-0000-0000-00007E1F0000}"/>
    <cellStyle name="Normal 4 6 3 2" xfId="8016" xr:uid="{00000000-0005-0000-0000-00007F1F0000}"/>
    <cellStyle name="Normal 4 6 3 3" xfId="12985" xr:uid="{FC41A7E2-A1FD-4A2E-93C9-02EE76A6DA8E}"/>
    <cellStyle name="Normal 4 6 4" xfId="8017" xr:uid="{00000000-0005-0000-0000-0000801F0000}"/>
    <cellStyle name="Normal 4 6 5" xfId="12982" xr:uid="{70FB04EB-174E-4562-B418-2C38494259DE}"/>
    <cellStyle name="Normal 4 7" xfId="8018" xr:uid="{00000000-0005-0000-0000-0000811F0000}"/>
    <cellStyle name="Normal 4 7 2" xfId="8019" xr:uid="{00000000-0005-0000-0000-0000821F0000}"/>
    <cellStyle name="Normal 4 7 2 2" xfId="8020" xr:uid="{00000000-0005-0000-0000-0000831F0000}"/>
    <cellStyle name="Normal 4 7 2 2 2" xfId="8021" xr:uid="{00000000-0005-0000-0000-0000841F0000}"/>
    <cellStyle name="Normal 4 7 2 2 3" xfId="12988" xr:uid="{D3C15E31-A0AA-4D8C-BD21-DB3BD82C7602}"/>
    <cellStyle name="Normal 4 7 2 3" xfId="8022" xr:uid="{00000000-0005-0000-0000-0000851F0000}"/>
    <cellStyle name="Normal 4 7 2 4" xfId="12987" xr:uid="{A4543A7F-B554-4C82-BF0A-CF691F9CBB15}"/>
    <cellStyle name="Normal 4 7 3" xfId="8023" xr:uid="{00000000-0005-0000-0000-0000861F0000}"/>
    <cellStyle name="Normal 4 7 3 2" xfId="8024" xr:uid="{00000000-0005-0000-0000-0000871F0000}"/>
    <cellStyle name="Normal 4 7 3 3" xfId="12989" xr:uid="{3768BAEC-BDF0-46F0-AA10-82B502388B87}"/>
    <cellStyle name="Normal 4 7 4" xfId="8025" xr:uid="{00000000-0005-0000-0000-0000881F0000}"/>
    <cellStyle name="Normal 4 7 5" xfId="12986" xr:uid="{CAFA78FC-BB38-44C4-B08C-4152FCCAF5BF}"/>
    <cellStyle name="Normal 4 8" xfId="8026" xr:uid="{00000000-0005-0000-0000-0000891F0000}"/>
    <cellStyle name="Normal 4 8 2" xfId="8027" xr:uid="{00000000-0005-0000-0000-00008A1F0000}"/>
    <cellStyle name="Normal 4 8 2 2" xfId="8028" xr:uid="{00000000-0005-0000-0000-00008B1F0000}"/>
    <cellStyle name="Normal 4 8 2 2 2" xfId="8029" xr:uid="{00000000-0005-0000-0000-00008C1F0000}"/>
    <cellStyle name="Normal 4 8 2 2 3" xfId="12992" xr:uid="{0D154285-2112-4044-A2B1-A26D4295E088}"/>
    <cellStyle name="Normal 4 8 2 3" xfId="8030" xr:uid="{00000000-0005-0000-0000-00008D1F0000}"/>
    <cellStyle name="Normal 4 8 2 4" xfId="12991" xr:uid="{75F38C59-1A0D-488E-8AA6-82D4310FAC58}"/>
    <cellStyle name="Normal 4 8 3" xfId="8031" xr:uid="{00000000-0005-0000-0000-00008E1F0000}"/>
    <cellStyle name="Normal 4 8 3 2" xfId="8032" xr:uid="{00000000-0005-0000-0000-00008F1F0000}"/>
    <cellStyle name="Normal 4 8 3 3" xfId="12993" xr:uid="{62FEAC90-C5CA-4156-B04F-CAEFB03C4188}"/>
    <cellStyle name="Normal 4 8 4" xfId="8033" xr:uid="{00000000-0005-0000-0000-0000901F0000}"/>
    <cellStyle name="Normal 4 8 5" xfId="12990" xr:uid="{EABE88A7-1813-4ABE-9786-B3BDB19C7617}"/>
    <cellStyle name="Normal 4 9" xfId="8034" xr:uid="{00000000-0005-0000-0000-0000911F0000}"/>
    <cellStyle name="Normal 4 9 2" xfId="8035" xr:uid="{00000000-0005-0000-0000-0000921F0000}"/>
    <cellStyle name="Normal 4 9 2 2" xfId="8036" xr:uid="{00000000-0005-0000-0000-0000931F0000}"/>
    <cellStyle name="Normal 4 9 2 3" xfId="12995" xr:uid="{5D47F459-24D0-49FE-B7D7-425CA1239ACD}"/>
    <cellStyle name="Normal 4 9 3" xfId="8037" xr:uid="{00000000-0005-0000-0000-0000941F0000}"/>
    <cellStyle name="Normal 4 9 4" xfId="12994" xr:uid="{0995AD2B-1723-4388-BA63-ED8880BA2F2D}"/>
    <cellStyle name="Normal 40" xfId="8038" xr:uid="{00000000-0005-0000-0000-0000951F0000}"/>
    <cellStyle name="Normal 41" xfId="8039" xr:uid="{00000000-0005-0000-0000-0000961F0000}"/>
    <cellStyle name="Normal 42" xfId="8323" xr:uid="{B01DEBA5-1409-49B1-91E5-CE5EDCECC199}"/>
    <cellStyle name="Normal 43" xfId="13118" xr:uid="{8CEC8116-3AB7-4272-B8BA-1DAA92926EB9}"/>
    <cellStyle name="Normal 5" xfId="8040" xr:uid="{00000000-0005-0000-0000-0000971F0000}"/>
    <cellStyle name="Normal 5 2" xfId="8041" xr:uid="{00000000-0005-0000-0000-0000981F0000}"/>
    <cellStyle name="Normal 5 2 2" xfId="8042" xr:uid="{00000000-0005-0000-0000-0000991F0000}"/>
    <cellStyle name="Normal 5 2 2 2" xfId="8043" xr:uid="{00000000-0005-0000-0000-00009A1F0000}"/>
    <cellStyle name="Normal 5 2 2 2 2" xfId="8044" xr:uid="{00000000-0005-0000-0000-00009B1F0000}"/>
    <cellStyle name="Normal 5 2 2 2 3" xfId="12999" xr:uid="{6C61FF5D-ABBA-4E54-ABA2-98C0BCE61BDD}"/>
    <cellStyle name="Normal 5 2 2 3" xfId="8045" xr:uid="{00000000-0005-0000-0000-00009C1F0000}"/>
    <cellStyle name="Normal 5 2 2 4" xfId="12998" xr:uid="{0539F42C-C6F0-4BFE-BF2F-600C56C9F11A}"/>
    <cellStyle name="Normal 5 2 3" xfId="8046" xr:uid="{00000000-0005-0000-0000-00009D1F0000}"/>
    <cellStyle name="Normal 5 2 3 2" xfId="8047" xr:uid="{00000000-0005-0000-0000-00009E1F0000}"/>
    <cellStyle name="Normal 5 2 3 3" xfId="13000" xr:uid="{1742574F-228C-4BE6-8A14-C1D856366851}"/>
    <cellStyle name="Normal 5 2 4" xfId="8048" xr:uid="{00000000-0005-0000-0000-00009F1F0000}"/>
    <cellStyle name="Normal 5 2 5" xfId="12997" xr:uid="{E308F249-CC9D-43B6-BD39-F0CD484BCA59}"/>
    <cellStyle name="Normal 5 3" xfId="8049" xr:uid="{00000000-0005-0000-0000-0000A01F0000}"/>
    <cellStyle name="Normal 5 3 2" xfId="8050" xr:uid="{00000000-0005-0000-0000-0000A11F0000}"/>
    <cellStyle name="Normal 5 3 2 2" xfId="8051" xr:uid="{00000000-0005-0000-0000-0000A21F0000}"/>
    <cellStyle name="Normal 5 3 2 3" xfId="13002" xr:uid="{409E2748-B6E8-41C2-B5E4-BC0F92FF6F57}"/>
    <cellStyle name="Normal 5 3 3" xfId="8052" xr:uid="{00000000-0005-0000-0000-0000A31F0000}"/>
    <cellStyle name="Normal 5 3 4" xfId="13001" xr:uid="{8E24E1F8-899C-4351-9295-81CCF3755C6C}"/>
    <cellStyle name="Normal 5 4" xfId="8053" xr:uid="{00000000-0005-0000-0000-0000A41F0000}"/>
    <cellStyle name="Normal 5 4 2" xfId="8054" xr:uid="{00000000-0005-0000-0000-0000A51F0000}"/>
    <cellStyle name="Normal 5 4 3" xfId="13003" xr:uid="{3740724F-BE05-4F15-A63F-CBFF1CCE078D}"/>
    <cellStyle name="Normal 5 5" xfId="8055" xr:uid="{00000000-0005-0000-0000-0000A61F0000}"/>
    <cellStyle name="Normal 5 6" xfId="12996" xr:uid="{27F9E942-D0BE-440C-8A78-81224B92ED04}"/>
    <cellStyle name="Normal 6" xfId="8056" xr:uid="{00000000-0005-0000-0000-0000A71F0000}"/>
    <cellStyle name="Normal 6 2" xfId="8057" xr:uid="{00000000-0005-0000-0000-0000A81F0000}"/>
    <cellStyle name="Normal 6 2 2" xfId="8058" xr:uid="{00000000-0005-0000-0000-0000A91F0000}"/>
    <cellStyle name="Normal 6 3" xfId="8059" xr:uid="{00000000-0005-0000-0000-0000AA1F0000}"/>
    <cellStyle name="Normal 6 3 2" xfId="8060" xr:uid="{00000000-0005-0000-0000-0000AB1F0000}"/>
    <cellStyle name="Normal 6 4" xfId="8061" xr:uid="{00000000-0005-0000-0000-0000AC1F0000}"/>
    <cellStyle name="Normal 6 4 2" xfId="8062" xr:uid="{00000000-0005-0000-0000-0000AD1F0000}"/>
    <cellStyle name="Normal 6 4 2 2" xfId="8063" xr:uid="{00000000-0005-0000-0000-0000AE1F0000}"/>
    <cellStyle name="Normal 6 4 2 2 2" xfId="8064" xr:uid="{00000000-0005-0000-0000-0000AF1F0000}"/>
    <cellStyle name="Normal 6 4 2 2 3" xfId="13007" xr:uid="{50C39F22-0FE1-4A5B-8E6E-6775B1E88524}"/>
    <cellStyle name="Normal 6 4 2 3" xfId="8065" xr:uid="{00000000-0005-0000-0000-0000B01F0000}"/>
    <cellStyle name="Normal 6 4 2 4" xfId="13006" xr:uid="{29FDDF57-C335-4B2E-B3A9-7FDDFFFB29F0}"/>
    <cellStyle name="Normal 6 4 3" xfId="8066" xr:uid="{00000000-0005-0000-0000-0000B11F0000}"/>
    <cellStyle name="Normal 6 4 3 2" xfId="8067" xr:uid="{00000000-0005-0000-0000-0000B21F0000}"/>
    <cellStyle name="Normal 6 4 3 3" xfId="13008" xr:uid="{1409A902-2A4F-48BB-BB7D-267538D093F4}"/>
    <cellStyle name="Normal 6 4 4" xfId="8068" xr:uid="{00000000-0005-0000-0000-0000B31F0000}"/>
    <cellStyle name="Normal 6 4 5" xfId="13005" xr:uid="{B92EC7BA-CFE4-4E17-9DEB-E27BE3A78BAB}"/>
    <cellStyle name="Normal 6 5" xfId="8069" xr:uid="{00000000-0005-0000-0000-0000B41F0000}"/>
    <cellStyle name="Normal 6 5 2" xfId="8070" xr:uid="{00000000-0005-0000-0000-0000B51F0000}"/>
    <cellStyle name="Normal 6 6" xfId="8071" xr:uid="{00000000-0005-0000-0000-0000B61F0000}"/>
    <cellStyle name="Normal 6 6 2" xfId="8072" xr:uid="{00000000-0005-0000-0000-0000B71F0000}"/>
    <cellStyle name="Normal 6 6 2 2" xfId="8073" xr:uid="{00000000-0005-0000-0000-0000B81F0000}"/>
    <cellStyle name="Normal 6 6 2 3" xfId="13010" xr:uid="{26BAED22-67BE-4C14-BAB7-C82CAD9EAD3B}"/>
    <cellStyle name="Normal 6 6 3" xfId="8074" xr:uid="{00000000-0005-0000-0000-0000B91F0000}"/>
    <cellStyle name="Normal 6 6 4" xfId="13009" xr:uid="{3F0E97EC-F54E-424C-AC44-26BB2EF80A32}"/>
    <cellStyle name="Normal 6 7" xfId="8075" xr:uid="{00000000-0005-0000-0000-0000BA1F0000}"/>
    <cellStyle name="Normal 6 7 2" xfId="8076" xr:uid="{00000000-0005-0000-0000-0000BB1F0000}"/>
    <cellStyle name="Normal 6 7 3" xfId="13011" xr:uid="{56C1DBAF-F754-4B2C-866D-25335996A922}"/>
    <cellStyle name="Normal 6 8" xfId="8077" xr:uid="{00000000-0005-0000-0000-0000BC1F0000}"/>
    <cellStyle name="Normal 6 9" xfId="13004" xr:uid="{2CFEEB80-EF30-4BFE-BBD6-54D989F91CA7}"/>
    <cellStyle name="Normal 7" xfId="8078" xr:uid="{00000000-0005-0000-0000-0000BD1F0000}"/>
    <cellStyle name="Normal 7 2" xfId="8079" xr:uid="{00000000-0005-0000-0000-0000BE1F0000}"/>
    <cellStyle name="Normal 7 2 2" xfId="8080" xr:uid="{00000000-0005-0000-0000-0000BF1F0000}"/>
    <cellStyle name="Normal 7 3" xfId="8081" xr:uid="{00000000-0005-0000-0000-0000C01F0000}"/>
    <cellStyle name="Normal 7 3 2" xfId="8082" xr:uid="{00000000-0005-0000-0000-0000C11F0000}"/>
    <cellStyle name="Normal 7 3 2 2" xfId="8083" xr:uid="{00000000-0005-0000-0000-0000C21F0000}"/>
    <cellStyle name="Normal 7 3 2 2 2" xfId="8084" xr:uid="{00000000-0005-0000-0000-0000C31F0000}"/>
    <cellStyle name="Normal 7 3 2 2 3" xfId="13015" xr:uid="{37584A91-6BDE-4E7C-9509-56000EDE6013}"/>
    <cellStyle name="Normal 7 3 2 3" xfId="8085" xr:uid="{00000000-0005-0000-0000-0000C41F0000}"/>
    <cellStyle name="Normal 7 3 2 4" xfId="13014" xr:uid="{5B96C697-FEBA-48CE-B6A0-715A3AB96C9F}"/>
    <cellStyle name="Normal 7 3 3" xfId="8086" xr:uid="{00000000-0005-0000-0000-0000C51F0000}"/>
    <cellStyle name="Normal 7 3 3 2" xfId="8087" xr:uid="{00000000-0005-0000-0000-0000C61F0000}"/>
    <cellStyle name="Normal 7 3 3 3" xfId="13016" xr:uid="{EFEC585F-DF92-415A-926A-E4D929767D4A}"/>
    <cellStyle name="Normal 7 3 4" xfId="8088" xr:uid="{00000000-0005-0000-0000-0000C71F0000}"/>
    <cellStyle name="Normal 7 3 5" xfId="13013" xr:uid="{F68B2BDB-D397-4BAE-B40A-ACA1F3CD8ACF}"/>
    <cellStyle name="Normal 7 4" xfId="8089" xr:uid="{00000000-0005-0000-0000-0000C81F0000}"/>
    <cellStyle name="Normal 7 4 2" xfId="8090" xr:uid="{00000000-0005-0000-0000-0000C91F0000}"/>
    <cellStyle name="Normal 7 4 2 2" xfId="8091" xr:uid="{00000000-0005-0000-0000-0000CA1F0000}"/>
    <cellStyle name="Normal 7 4 2 3" xfId="13018" xr:uid="{447FA657-3AAE-432E-A6BE-3A7A2591D557}"/>
    <cellStyle name="Normal 7 4 3" xfId="8092" xr:uid="{00000000-0005-0000-0000-0000CB1F0000}"/>
    <cellStyle name="Normal 7 4 4" xfId="13017" xr:uid="{DA71B5CA-7D6E-4B60-AA97-6AA5528110E1}"/>
    <cellStyle name="Normal 7 5" xfId="8093" xr:uid="{00000000-0005-0000-0000-0000CC1F0000}"/>
    <cellStyle name="Normal 7 5 2" xfId="8094" xr:uid="{00000000-0005-0000-0000-0000CD1F0000}"/>
    <cellStyle name="Normal 7 5 3" xfId="13019" xr:uid="{237C0AD9-E2DE-45F1-84BA-8E1A86450771}"/>
    <cellStyle name="Normal 7 6" xfId="8095" xr:uid="{00000000-0005-0000-0000-0000CE1F0000}"/>
    <cellStyle name="Normal 7 7" xfId="13012" xr:uid="{1E42994C-953D-4A33-A9B9-F9091C77894A}"/>
    <cellStyle name="Normal 8" xfId="8096" xr:uid="{00000000-0005-0000-0000-0000CF1F0000}"/>
    <cellStyle name="Normal 8 2" xfId="8097" xr:uid="{00000000-0005-0000-0000-0000D01F0000}"/>
    <cellStyle name="Normal 8 2 2" xfId="8098" xr:uid="{00000000-0005-0000-0000-0000D11F0000}"/>
    <cellStyle name="Normal 8 3" xfId="8099" xr:uid="{00000000-0005-0000-0000-0000D21F0000}"/>
    <cellStyle name="Normal 8 3 2" xfId="8100" xr:uid="{00000000-0005-0000-0000-0000D31F0000}"/>
    <cellStyle name="Normal 8 3 2 2" xfId="8101" xr:uid="{00000000-0005-0000-0000-0000D41F0000}"/>
    <cellStyle name="Normal 8 3 2 3" xfId="13022" xr:uid="{2B9B48B4-F885-4FAF-A60C-A1962A455D3B}"/>
    <cellStyle name="Normal 8 3 3" xfId="8102" xr:uid="{00000000-0005-0000-0000-0000D51F0000}"/>
    <cellStyle name="Normal 8 3 4" xfId="13021" xr:uid="{50FFAE06-3127-4391-819B-89F39200364B}"/>
    <cellStyle name="Normal 8 4" xfId="8103" xr:uid="{00000000-0005-0000-0000-0000D61F0000}"/>
    <cellStyle name="Normal 8 4 2" xfId="8104" xr:uid="{00000000-0005-0000-0000-0000D71F0000}"/>
    <cellStyle name="Normal 8 4 3" xfId="13023" xr:uid="{01AB0383-CB5D-4CD5-B36C-9F7DBC2F39F2}"/>
    <cellStyle name="Normal 8 5" xfId="8105" xr:uid="{00000000-0005-0000-0000-0000D81F0000}"/>
    <cellStyle name="Normal 8 6" xfId="13020" xr:uid="{2FD98E20-9788-4B27-A2B5-8767D3A52094}"/>
    <cellStyle name="Normal 9" xfId="8106" xr:uid="{00000000-0005-0000-0000-0000D91F0000}"/>
    <cellStyle name="Normal 9 2" xfId="8107" xr:uid="{00000000-0005-0000-0000-0000DA1F0000}"/>
    <cellStyle name="Normal 9 2 2" xfId="8108" xr:uid="{00000000-0005-0000-0000-0000DB1F0000}"/>
    <cellStyle name="Normal 9 2 2 2" xfId="8109" xr:uid="{00000000-0005-0000-0000-0000DC1F0000}"/>
    <cellStyle name="Normal 9 2 2 2 2" xfId="8110" xr:uid="{00000000-0005-0000-0000-0000DD1F0000}"/>
    <cellStyle name="Normal 9 2 2 2 3" xfId="13027" xr:uid="{4B07B469-2D44-4258-A520-15DC8FB56E12}"/>
    <cellStyle name="Normal 9 2 2 3" xfId="8111" xr:uid="{00000000-0005-0000-0000-0000DE1F0000}"/>
    <cellStyle name="Normal 9 2 2 4" xfId="13026" xr:uid="{FD38E565-5CF5-49A4-856D-7738C41D4C39}"/>
    <cellStyle name="Normal 9 2 3" xfId="8112" xr:uid="{00000000-0005-0000-0000-0000DF1F0000}"/>
    <cellStyle name="Normal 9 2 3 2" xfId="8113" xr:uid="{00000000-0005-0000-0000-0000E01F0000}"/>
    <cellStyle name="Normal 9 2 3 3" xfId="13028" xr:uid="{FEBBF7C5-C8AC-4188-84D0-E47951A42D0D}"/>
    <cellStyle name="Normal 9 2 4" xfId="8114" xr:uid="{00000000-0005-0000-0000-0000E11F0000}"/>
    <cellStyle name="Normal 9 2 5" xfId="13025" xr:uid="{EE97FD24-D6CC-4D80-9C3D-C24DA6D2F593}"/>
    <cellStyle name="Normal 9 3" xfId="8115" xr:uid="{00000000-0005-0000-0000-0000E21F0000}"/>
    <cellStyle name="Normal 9 3 2" xfId="8116" xr:uid="{00000000-0005-0000-0000-0000E31F0000}"/>
    <cellStyle name="Normal 9 4" xfId="8117" xr:uid="{00000000-0005-0000-0000-0000E41F0000}"/>
    <cellStyle name="Normal 9 4 2" xfId="8118" xr:uid="{00000000-0005-0000-0000-0000E51F0000}"/>
    <cellStyle name="Normal 9 5" xfId="8119" xr:uid="{00000000-0005-0000-0000-0000E61F0000}"/>
    <cellStyle name="Normal 9 5 2" xfId="8120" xr:uid="{00000000-0005-0000-0000-0000E71F0000}"/>
    <cellStyle name="Normal 9 5 2 2" xfId="8121" xr:uid="{00000000-0005-0000-0000-0000E81F0000}"/>
    <cellStyle name="Normal 9 5 2 3" xfId="13030" xr:uid="{6295790A-21DA-4B0E-9C39-1BD67C5D0D0B}"/>
    <cellStyle name="Normal 9 5 3" xfId="8122" xr:uid="{00000000-0005-0000-0000-0000E91F0000}"/>
    <cellStyle name="Normal 9 5 4" xfId="13029" xr:uid="{CA672EAC-391B-4092-A520-ECEAD6E1F0E0}"/>
    <cellStyle name="Normal 9 6" xfId="8123" xr:uid="{00000000-0005-0000-0000-0000EA1F0000}"/>
    <cellStyle name="Normal 9 6 2" xfId="8124" xr:uid="{00000000-0005-0000-0000-0000EB1F0000}"/>
    <cellStyle name="Normal 9 6 3" xfId="13031" xr:uid="{CD6904D5-C4EE-4B9E-B226-3F0F966AABF5}"/>
    <cellStyle name="Normal 9 7" xfId="8125" xr:uid="{00000000-0005-0000-0000-0000EC1F0000}"/>
    <cellStyle name="Normal 9 8" xfId="13024" xr:uid="{9265FBA1-989F-45B0-8035-809A33FAB6AC}"/>
    <cellStyle name="Note 2" xfId="8126" xr:uid="{00000000-0005-0000-0000-0000EE1F0000}"/>
    <cellStyle name="Note 2 2" xfId="8127" xr:uid="{00000000-0005-0000-0000-0000EF1F0000}"/>
    <cellStyle name="Note 2 2 2" xfId="8128" xr:uid="{00000000-0005-0000-0000-0000F01F0000}"/>
    <cellStyle name="Note 2 3" xfId="8129" xr:uid="{00000000-0005-0000-0000-0000F11F0000}"/>
    <cellStyle name="Note 2 3 2" xfId="8130" xr:uid="{00000000-0005-0000-0000-0000F21F0000}"/>
    <cellStyle name="Note 2 3 2 2" xfId="8131" xr:uid="{00000000-0005-0000-0000-0000F31F0000}"/>
    <cellStyle name="Note 2 3 2 2 2" xfId="8132" xr:uid="{00000000-0005-0000-0000-0000F41F0000}"/>
    <cellStyle name="Note 2 3 2 2 2 2" xfId="8133" xr:uid="{00000000-0005-0000-0000-0000F51F0000}"/>
    <cellStyle name="Note 2 3 2 2 2 3" xfId="13035" xr:uid="{44B9E88A-2EC2-4C49-8FCC-822AA4B76AE2}"/>
    <cellStyle name="Note 2 3 2 2 3" xfId="8134" xr:uid="{00000000-0005-0000-0000-0000F61F0000}"/>
    <cellStyle name="Note 2 3 2 2 4" xfId="13034" xr:uid="{B0210F12-17C6-4AB2-8632-DAE0275A19D0}"/>
    <cellStyle name="Note 2 3 2 3" xfId="8135" xr:uid="{00000000-0005-0000-0000-0000F71F0000}"/>
    <cellStyle name="Note 2 3 2 3 2" xfId="8136" xr:uid="{00000000-0005-0000-0000-0000F81F0000}"/>
    <cellStyle name="Note 2 3 2 3 3" xfId="13036" xr:uid="{DCE9F016-00CA-4F81-9B47-B6EE80B086B9}"/>
    <cellStyle name="Note 2 3 2 4" xfId="8137" xr:uid="{00000000-0005-0000-0000-0000F91F0000}"/>
    <cellStyle name="Note 2 3 2 5" xfId="13033" xr:uid="{5835F9CE-E8FC-44FC-B65F-FD8426F9CA76}"/>
    <cellStyle name="Note 2 3 3" xfId="8138" xr:uid="{00000000-0005-0000-0000-0000FA1F0000}"/>
    <cellStyle name="Note 2 3 3 2" xfId="8139" xr:uid="{00000000-0005-0000-0000-0000FB1F0000}"/>
    <cellStyle name="Note 2 3 3 2 2" xfId="8140" xr:uid="{00000000-0005-0000-0000-0000FC1F0000}"/>
    <cellStyle name="Note 2 3 3 2 2 2" xfId="8141" xr:uid="{00000000-0005-0000-0000-0000FD1F0000}"/>
    <cellStyle name="Note 2 3 3 2 2 3" xfId="13039" xr:uid="{DC9C4871-ECE5-42AA-88A8-DBACD25EAAD5}"/>
    <cellStyle name="Note 2 3 3 2 3" xfId="8142" xr:uid="{00000000-0005-0000-0000-0000FE1F0000}"/>
    <cellStyle name="Note 2 3 3 2 4" xfId="13038" xr:uid="{0F3F2072-BF49-4B99-ABF2-986C3E8D86EE}"/>
    <cellStyle name="Note 2 3 3 3" xfId="8143" xr:uid="{00000000-0005-0000-0000-0000FF1F0000}"/>
    <cellStyle name="Note 2 3 3 3 2" xfId="8144" xr:uid="{00000000-0005-0000-0000-000000200000}"/>
    <cellStyle name="Note 2 3 3 3 3" xfId="13040" xr:uid="{3F5A8AF9-10A0-4DCD-9953-F855C9E3B194}"/>
    <cellStyle name="Note 2 3 3 4" xfId="8145" xr:uid="{00000000-0005-0000-0000-000001200000}"/>
    <cellStyle name="Note 2 3 3 5" xfId="13037" xr:uid="{B8218422-4F53-4311-B150-F5AA26C50486}"/>
    <cellStyle name="Note 2 3 4" xfId="8146" xr:uid="{00000000-0005-0000-0000-000002200000}"/>
    <cellStyle name="Note 2 3 4 2" xfId="8147" xr:uid="{00000000-0005-0000-0000-000003200000}"/>
    <cellStyle name="Note 2 3 4 2 2" xfId="8148" xr:uid="{00000000-0005-0000-0000-000004200000}"/>
    <cellStyle name="Note 2 3 4 2 2 2" xfId="8149" xr:uid="{00000000-0005-0000-0000-000005200000}"/>
    <cellStyle name="Note 2 3 4 2 2 3" xfId="13043" xr:uid="{E275DFBF-54A8-4C5E-8A6B-0C58E6B7A155}"/>
    <cellStyle name="Note 2 3 4 2 3" xfId="8150" xr:uid="{00000000-0005-0000-0000-000006200000}"/>
    <cellStyle name="Note 2 3 4 2 4" xfId="13042" xr:uid="{12DBA568-4BD8-47AF-91E9-767E7444E5B3}"/>
    <cellStyle name="Note 2 3 4 3" xfId="8151" xr:uid="{00000000-0005-0000-0000-000007200000}"/>
    <cellStyle name="Note 2 3 4 3 2" xfId="8152" xr:uid="{00000000-0005-0000-0000-000008200000}"/>
    <cellStyle name="Note 2 3 4 3 3" xfId="13044" xr:uid="{27D32F5B-FB73-46EF-9892-B4189B434A4D}"/>
    <cellStyle name="Note 2 3 4 4" xfId="8153" xr:uid="{00000000-0005-0000-0000-000009200000}"/>
    <cellStyle name="Note 2 3 4 5" xfId="13041" xr:uid="{3B5B9B13-4E0F-4C51-B157-10689814134A}"/>
    <cellStyle name="Note 2 3 5" xfId="8154" xr:uid="{00000000-0005-0000-0000-00000A200000}"/>
    <cellStyle name="Note 2 3 5 2" xfId="8155" xr:uid="{00000000-0005-0000-0000-00000B200000}"/>
    <cellStyle name="Note 2 3 5 2 2" xfId="8156" xr:uid="{00000000-0005-0000-0000-00000C200000}"/>
    <cellStyle name="Note 2 3 5 2 2 2" xfId="8157" xr:uid="{00000000-0005-0000-0000-00000D200000}"/>
    <cellStyle name="Note 2 3 5 2 2 3" xfId="13047" xr:uid="{87CA912B-6851-4375-9AFC-49C6BD923986}"/>
    <cellStyle name="Note 2 3 5 2 3" xfId="8158" xr:uid="{00000000-0005-0000-0000-00000E200000}"/>
    <cellStyle name="Note 2 3 5 2 4" xfId="13046" xr:uid="{C5092077-0A51-432A-BCA2-B3EB021930AA}"/>
    <cellStyle name="Note 2 3 5 3" xfId="8159" xr:uid="{00000000-0005-0000-0000-00000F200000}"/>
    <cellStyle name="Note 2 3 5 3 2" xfId="8160" xr:uid="{00000000-0005-0000-0000-000010200000}"/>
    <cellStyle name="Note 2 3 5 3 3" xfId="13048" xr:uid="{CF421C80-8826-4D4D-860E-2DB6D9D8FFC6}"/>
    <cellStyle name="Note 2 3 5 4" xfId="8161" xr:uid="{00000000-0005-0000-0000-000011200000}"/>
    <cellStyle name="Note 2 3 5 5" xfId="13045" xr:uid="{C2C36D86-D50D-469C-B3D6-53AAA248F90D}"/>
    <cellStyle name="Note 2 3 6" xfId="8162" xr:uid="{00000000-0005-0000-0000-000012200000}"/>
    <cellStyle name="Note 2 3 6 2" xfId="8163" xr:uid="{00000000-0005-0000-0000-000013200000}"/>
    <cellStyle name="Note 2 3 6 2 2" xfId="8164" xr:uid="{00000000-0005-0000-0000-000014200000}"/>
    <cellStyle name="Note 2 3 6 2 3" xfId="13050" xr:uid="{A6E6F3DE-61B0-406D-A2F8-7541450FD90D}"/>
    <cellStyle name="Note 2 3 6 3" xfId="8165" xr:uid="{00000000-0005-0000-0000-000015200000}"/>
    <cellStyle name="Note 2 3 6 4" xfId="13049" xr:uid="{D410679B-DFD1-4450-B27D-FEAAFEB2638E}"/>
    <cellStyle name="Note 2 3 7" xfId="8166" xr:uid="{00000000-0005-0000-0000-000016200000}"/>
    <cellStyle name="Note 2 3 7 2" xfId="8167" xr:uid="{00000000-0005-0000-0000-000017200000}"/>
    <cellStyle name="Note 2 3 7 3" xfId="13051" xr:uid="{60BD6748-2592-48AF-8930-DDA25AE3B314}"/>
    <cellStyle name="Note 2 3 8" xfId="8168" xr:uid="{00000000-0005-0000-0000-000018200000}"/>
    <cellStyle name="Note 2 3 9" xfId="13032" xr:uid="{1F17B9CA-40A0-408D-8974-8399DF72DC31}"/>
    <cellStyle name="Note 2 4" xfId="8169" xr:uid="{00000000-0005-0000-0000-000019200000}"/>
    <cellStyle name="Note 2 4 2" xfId="8170" xr:uid="{00000000-0005-0000-0000-00001A200000}"/>
    <cellStyle name="Note 2 4 2 2" xfId="8171" xr:uid="{00000000-0005-0000-0000-00001B200000}"/>
    <cellStyle name="Note 2 4 2 2 2" xfId="8172" xr:uid="{00000000-0005-0000-0000-00001C200000}"/>
    <cellStyle name="Note 2 4 2 2 3" xfId="13054" xr:uid="{DE6C6CD3-92F1-4DA7-9F98-EED3F57CC719}"/>
    <cellStyle name="Note 2 4 2 3" xfId="8173" xr:uid="{00000000-0005-0000-0000-00001D200000}"/>
    <cellStyle name="Note 2 4 2 4" xfId="13053" xr:uid="{A64770BF-A629-4F7D-8655-DE27E7021B35}"/>
    <cellStyle name="Note 2 4 3" xfId="8174" xr:uid="{00000000-0005-0000-0000-00001E200000}"/>
    <cellStyle name="Note 2 4 3 2" xfId="8175" xr:uid="{00000000-0005-0000-0000-00001F200000}"/>
    <cellStyle name="Note 2 4 3 3" xfId="13055" xr:uid="{E358369D-14CD-48EF-A2AF-B98535C1A0AF}"/>
    <cellStyle name="Note 2 4 4" xfId="8176" xr:uid="{00000000-0005-0000-0000-000020200000}"/>
    <cellStyle name="Note 2 4 5" xfId="13052" xr:uid="{3ADA45D4-220F-4A49-8546-F2FEFB3A0EB9}"/>
    <cellStyle name="Note 2 5" xfId="8177" xr:uid="{00000000-0005-0000-0000-000021200000}"/>
    <cellStyle name="Note 2 5 2" xfId="8178" xr:uid="{00000000-0005-0000-0000-000022200000}"/>
    <cellStyle name="Note 2 5 2 2" xfId="8179" xr:uid="{00000000-0005-0000-0000-000023200000}"/>
    <cellStyle name="Note 2 5 2 2 2" xfId="8180" xr:uid="{00000000-0005-0000-0000-000024200000}"/>
    <cellStyle name="Note 2 5 2 2 3" xfId="13058" xr:uid="{ED73CE93-9D9E-42F0-8C99-4F7DCB87AC79}"/>
    <cellStyle name="Note 2 5 2 3" xfId="8181" xr:uid="{00000000-0005-0000-0000-000025200000}"/>
    <cellStyle name="Note 2 5 2 4" xfId="13057" xr:uid="{BCA995A4-D47B-4159-975D-5AB543A1EA18}"/>
    <cellStyle name="Note 2 5 3" xfId="8182" xr:uid="{00000000-0005-0000-0000-000026200000}"/>
    <cellStyle name="Note 2 5 3 2" xfId="8183" xr:uid="{00000000-0005-0000-0000-000027200000}"/>
    <cellStyle name="Note 2 5 3 3" xfId="13059" xr:uid="{E92E325C-5F8A-44A2-8885-EFA65F56B3CB}"/>
    <cellStyle name="Note 2 5 4" xfId="8184" xr:uid="{00000000-0005-0000-0000-000028200000}"/>
    <cellStyle name="Note 2 5 5" xfId="13056" xr:uid="{201A7473-FFD8-42DB-8C90-CD12056955E6}"/>
    <cellStyle name="Note 2 6" xfId="8185" xr:uid="{00000000-0005-0000-0000-000029200000}"/>
    <cellStyle name="Note 2 6 2" xfId="8186" xr:uid="{00000000-0005-0000-0000-00002A200000}"/>
    <cellStyle name="Note 2 6 2 2" xfId="8187" xr:uid="{00000000-0005-0000-0000-00002B200000}"/>
    <cellStyle name="Note 2 6 2 2 2" xfId="8188" xr:uid="{00000000-0005-0000-0000-00002C200000}"/>
    <cellStyle name="Note 2 6 2 2 3" xfId="13062" xr:uid="{87C9DB57-CA37-479A-A9EC-294A3BF86379}"/>
    <cellStyle name="Note 2 6 2 3" xfId="8189" xr:uid="{00000000-0005-0000-0000-00002D200000}"/>
    <cellStyle name="Note 2 6 2 4" xfId="13061" xr:uid="{B34EFBDA-0CED-4947-AE5C-B8DA3F635592}"/>
    <cellStyle name="Note 2 6 3" xfId="8190" xr:uid="{00000000-0005-0000-0000-00002E200000}"/>
    <cellStyle name="Note 2 6 3 2" xfId="8191" xr:uid="{00000000-0005-0000-0000-00002F200000}"/>
    <cellStyle name="Note 2 6 3 3" xfId="13063" xr:uid="{5B7F59C9-D114-490F-B0A6-C6D79A9D69CF}"/>
    <cellStyle name="Note 2 6 4" xfId="8192" xr:uid="{00000000-0005-0000-0000-000030200000}"/>
    <cellStyle name="Note 2 6 5" xfId="13060" xr:uid="{50F0ED76-7BE1-49D7-8088-1D0CFEF098AE}"/>
    <cellStyle name="Note 2 7" xfId="8193" xr:uid="{00000000-0005-0000-0000-000031200000}"/>
    <cellStyle name="Note 2 7 2" xfId="8194" xr:uid="{00000000-0005-0000-0000-000032200000}"/>
    <cellStyle name="Note 2 7 2 2" xfId="8195" xr:uid="{00000000-0005-0000-0000-000033200000}"/>
    <cellStyle name="Note 2 7 2 2 2" xfId="8196" xr:uid="{00000000-0005-0000-0000-000034200000}"/>
    <cellStyle name="Note 2 7 2 2 3" xfId="13066" xr:uid="{6BE13C7E-26B6-4AB3-9893-97FDA426409F}"/>
    <cellStyle name="Note 2 7 2 3" xfId="8197" xr:uid="{00000000-0005-0000-0000-000035200000}"/>
    <cellStyle name="Note 2 7 2 4" xfId="13065" xr:uid="{1E3FC1B3-2CF5-4BFD-AABE-6CA5D4FBDB0A}"/>
    <cellStyle name="Note 2 7 3" xfId="8198" xr:uid="{00000000-0005-0000-0000-000036200000}"/>
    <cellStyle name="Note 2 7 3 2" xfId="8199" xr:uid="{00000000-0005-0000-0000-000037200000}"/>
    <cellStyle name="Note 2 7 3 3" xfId="13067" xr:uid="{64A6EC8E-5346-4900-A9E9-56475397BC5E}"/>
    <cellStyle name="Note 2 7 4" xfId="8200" xr:uid="{00000000-0005-0000-0000-000038200000}"/>
    <cellStyle name="Note 2 7 5" xfId="13064" xr:uid="{E3E204E3-DC69-485D-B87E-DB89F4869A83}"/>
    <cellStyle name="Note 2 8" xfId="8201" xr:uid="{00000000-0005-0000-0000-000039200000}"/>
    <cellStyle name="Note 3" xfId="8202" xr:uid="{00000000-0005-0000-0000-00003A200000}"/>
    <cellStyle name="Note 3 2" xfId="8203" xr:uid="{00000000-0005-0000-0000-00003B200000}"/>
    <cellStyle name="Note 3 2 2" xfId="8204" xr:uid="{00000000-0005-0000-0000-00003C200000}"/>
    <cellStyle name="Note 3 3" xfId="8205" xr:uid="{00000000-0005-0000-0000-00003D200000}"/>
    <cellStyle name="Note 3 3 2" xfId="8206" xr:uid="{00000000-0005-0000-0000-00003E200000}"/>
    <cellStyle name="Note 3 3 2 2" xfId="8207" xr:uid="{00000000-0005-0000-0000-00003F200000}"/>
    <cellStyle name="Note 3 3 2 2 2" xfId="8208" xr:uid="{00000000-0005-0000-0000-000040200000}"/>
    <cellStyle name="Note 3 3 2 2 2 2" xfId="8209" xr:uid="{00000000-0005-0000-0000-000041200000}"/>
    <cellStyle name="Note 3 3 2 2 2 3" xfId="13071" xr:uid="{63351A27-2CE6-4C95-92E7-043F9770A9FE}"/>
    <cellStyle name="Note 3 3 2 2 3" xfId="8210" xr:uid="{00000000-0005-0000-0000-000042200000}"/>
    <cellStyle name="Note 3 3 2 2 4" xfId="13070" xr:uid="{5AF4D9D6-564A-4A64-BC2A-2C0EDF4651FE}"/>
    <cellStyle name="Note 3 3 2 3" xfId="8211" xr:uid="{00000000-0005-0000-0000-000043200000}"/>
    <cellStyle name="Note 3 3 2 3 2" xfId="8212" xr:uid="{00000000-0005-0000-0000-000044200000}"/>
    <cellStyle name="Note 3 3 2 3 3" xfId="13072" xr:uid="{5B12341D-011B-4582-9608-0EC544F52415}"/>
    <cellStyle name="Note 3 3 2 4" xfId="8213" xr:uid="{00000000-0005-0000-0000-000045200000}"/>
    <cellStyle name="Note 3 3 2 5" xfId="13069" xr:uid="{E9034EDF-1099-488B-AE59-E7991547A881}"/>
    <cellStyle name="Note 3 3 3" xfId="8214" xr:uid="{00000000-0005-0000-0000-000046200000}"/>
    <cellStyle name="Note 3 3 3 2" xfId="8215" xr:uid="{00000000-0005-0000-0000-000047200000}"/>
    <cellStyle name="Note 3 3 3 2 2" xfId="8216" xr:uid="{00000000-0005-0000-0000-000048200000}"/>
    <cellStyle name="Note 3 3 3 2 2 2" xfId="8217" xr:uid="{00000000-0005-0000-0000-000049200000}"/>
    <cellStyle name="Note 3 3 3 2 2 3" xfId="13075" xr:uid="{42D9A5C6-2E70-44A2-BDE3-320A9449F7E5}"/>
    <cellStyle name="Note 3 3 3 2 3" xfId="8218" xr:uid="{00000000-0005-0000-0000-00004A200000}"/>
    <cellStyle name="Note 3 3 3 2 4" xfId="13074" xr:uid="{AEBACBFB-54BF-424B-B21B-574D93A113A8}"/>
    <cellStyle name="Note 3 3 3 3" xfId="8219" xr:uid="{00000000-0005-0000-0000-00004B200000}"/>
    <cellStyle name="Note 3 3 3 3 2" xfId="8220" xr:uid="{00000000-0005-0000-0000-00004C200000}"/>
    <cellStyle name="Note 3 3 3 3 3" xfId="13076" xr:uid="{E64A78B9-C66D-42FD-A2DE-A8B6FC8F45C4}"/>
    <cellStyle name="Note 3 3 3 4" xfId="8221" xr:uid="{00000000-0005-0000-0000-00004D200000}"/>
    <cellStyle name="Note 3 3 3 5" xfId="13073" xr:uid="{FBC8433A-412A-4DE8-8ADB-00E6E0D8A987}"/>
    <cellStyle name="Note 3 3 4" xfId="8222" xr:uid="{00000000-0005-0000-0000-00004E200000}"/>
    <cellStyle name="Note 3 3 4 2" xfId="8223" xr:uid="{00000000-0005-0000-0000-00004F200000}"/>
    <cellStyle name="Note 3 3 4 2 2" xfId="8224" xr:uid="{00000000-0005-0000-0000-000050200000}"/>
    <cellStyle name="Note 3 3 4 2 2 2" xfId="8225" xr:uid="{00000000-0005-0000-0000-000051200000}"/>
    <cellStyle name="Note 3 3 4 2 2 3" xfId="13079" xr:uid="{299CEE6A-18F7-47C6-A5FA-AD112676D418}"/>
    <cellStyle name="Note 3 3 4 2 3" xfId="8226" xr:uid="{00000000-0005-0000-0000-000052200000}"/>
    <cellStyle name="Note 3 3 4 2 4" xfId="13078" xr:uid="{0A2C0B3B-A645-4E67-ADA2-532A5C1FA422}"/>
    <cellStyle name="Note 3 3 4 3" xfId="8227" xr:uid="{00000000-0005-0000-0000-000053200000}"/>
    <cellStyle name="Note 3 3 4 3 2" xfId="8228" xr:uid="{00000000-0005-0000-0000-000054200000}"/>
    <cellStyle name="Note 3 3 4 3 3" xfId="13080" xr:uid="{9BD45097-C24F-4FF4-A156-3CECFD0EF4B9}"/>
    <cellStyle name="Note 3 3 4 4" xfId="8229" xr:uid="{00000000-0005-0000-0000-000055200000}"/>
    <cellStyle name="Note 3 3 4 5" xfId="13077" xr:uid="{F2736CBB-0B70-4C17-925D-CF6A1D0935BE}"/>
    <cellStyle name="Note 3 3 5" xfId="8230" xr:uid="{00000000-0005-0000-0000-000056200000}"/>
    <cellStyle name="Note 3 3 5 2" xfId="8231" xr:uid="{00000000-0005-0000-0000-000057200000}"/>
    <cellStyle name="Note 3 3 5 2 2" xfId="8232" xr:uid="{00000000-0005-0000-0000-000058200000}"/>
    <cellStyle name="Note 3 3 5 2 2 2" xfId="8233" xr:uid="{00000000-0005-0000-0000-000059200000}"/>
    <cellStyle name="Note 3 3 5 2 2 3" xfId="13083" xr:uid="{7DBCF3FB-38CC-481C-A3D5-67E680C59D47}"/>
    <cellStyle name="Note 3 3 5 2 3" xfId="8234" xr:uid="{00000000-0005-0000-0000-00005A200000}"/>
    <cellStyle name="Note 3 3 5 2 4" xfId="13082" xr:uid="{C8F1D119-878A-4F5F-9AE8-5B9923B9C033}"/>
    <cellStyle name="Note 3 3 5 3" xfId="8235" xr:uid="{00000000-0005-0000-0000-00005B200000}"/>
    <cellStyle name="Note 3 3 5 3 2" xfId="8236" xr:uid="{00000000-0005-0000-0000-00005C200000}"/>
    <cellStyle name="Note 3 3 5 3 3" xfId="13084" xr:uid="{DC428B53-2EC0-4E2D-8715-31323D337A93}"/>
    <cellStyle name="Note 3 3 5 4" xfId="8237" xr:uid="{00000000-0005-0000-0000-00005D200000}"/>
    <cellStyle name="Note 3 3 5 5" xfId="13081" xr:uid="{03F9F490-076B-4374-AACC-DD7E772D7090}"/>
    <cellStyle name="Note 3 3 6" xfId="8238" xr:uid="{00000000-0005-0000-0000-00005E200000}"/>
    <cellStyle name="Note 3 3 6 2" xfId="8239" xr:uid="{00000000-0005-0000-0000-00005F200000}"/>
    <cellStyle name="Note 3 3 6 2 2" xfId="8240" xr:uid="{00000000-0005-0000-0000-000060200000}"/>
    <cellStyle name="Note 3 3 6 2 3" xfId="13086" xr:uid="{9EA1B4A4-DF13-4EF5-A558-C439F72DEFD1}"/>
    <cellStyle name="Note 3 3 6 3" xfId="8241" xr:uid="{00000000-0005-0000-0000-000061200000}"/>
    <cellStyle name="Note 3 3 6 4" xfId="13085" xr:uid="{F556903D-6A16-439F-B4FF-519FA7B796A8}"/>
    <cellStyle name="Note 3 3 7" xfId="8242" xr:uid="{00000000-0005-0000-0000-000062200000}"/>
    <cellStyle name="Note 3 3 7 2" xfId="8243" xr:uid="{00000000-0005-0000-0000-000063200000}"/>
    <cellStyle name="Note 3 3 7 3" xfId="13087" xr:uid="{9505E451-B541-447D-B232-35010DE932EC}"/>
    <cellStyle name="Note 3 3 8" xfId="8244" xr:uid="{00000000-0005-0000-0000-000064200000}"/>
    <cellStyle name="Note 3 3 9" xfId="13068" xr:uid="{E864945E-37CE-46E4-9D79-2B2053A57C86}"/>
    <cellStyle name="Note 3 4" xfId="8245" xr:uid="{00000000-0005-0000-0000-000065200000}"/>
    <cellStyle name="Note 3 4 2" xfId="8246" xr:uid="{00000000-0005-0000-0000-000066200000}"/>
    <cellStyle name="Note 3 4 2 2" xfId="8247" xr:uid="{00000000-0005-0000-0000-000067200000}"/>
    <cellStyle name="Note 3 4 2 2 2" xfId="8248" xr:uid="{00000000-0005-0000-0000-000068200000}"/>
    <cellStyle name="Note 3 4 2 2 3" xfId="13090" xr:uid="{A8FD10AF-87F1-4213-B608-A294E95BB8EA}"/>
    <cellStyle name="Note 3 4 2 3" xfId="8249" xr:uid="{00000000-0005-0000-0000-000069200000}"/>
    <cellStyle name="Note 3 4 2 4" xfId="13089" xr:uid="{F34EF768-2D77-4020-B965-B31AF770B2FC}"/>
    <cellStyle name="Note 3 4 3" xfId="8250" xr:uid="{00000000-0005-0000-0000-00006A200000}"/>
    <cellStyle name="Note 3 4 3 2" xfId="8251" xr:uid="{00000000-0005-0000-0000-00006B200000}"/>
    <cellStyle name="Note 3 4 3 3" xfId="13091" xr:uid="{BF95A9DC-1F63-409E-B023-2CA7D3DBD417}"/>
    <cellStyle name="Note 3 4 4" xfId="8252" xr:uid="{00000000-0005-0000-0000-00006C200000}"/>
    <cellStyle name="Note 3 4 5" xfId="13088" xr:uid="{21A9B43D-4036-4963-A20D-CE85CB1875E2}"/>
    <cellStyle name="Note 3 5" xfId="8253" xr:uid="{00000000-0005-0000-0000-00006D200000}"/>
    <cellStyle name="Note 3 5 2" xfId="8254" xr:uid="{00000000-0005-0000-0000-00006E200000}"/>
    <cellStyle name="Note 3 5 2 2" xfId="8255" xr:uid="{00000000-0005-0000-0000-00006F200000}"/>
    <cellStyle name="Note 3 5 2 2 2" xfId="8256" xr:uid="{00000000-0005-0000-0000-000070200000}"/>
    <cellStyle name="Note 3 5 2 2 3" xfId="13094" xr:uid="{5522B747-9C37-47FB-B611-F6C4E3864DBE}"/>
    <cellStyle name="Note 3 5 2 3" xfId="8257" xr:uid="{00000000-0005-0000-0000-000071200000}"/>
    <cellStyle name="Note 3 5 2 4" xfId="13093" xr:uid="{B2E0386B-2187-4C16-992F-82920C4229EA}"/>
    <cellStyle name="Note 3 5 3" xfId="8258" xr:uid="{00000000-0005-0000-0000-000072200000}"/>
    <cellStyle name="Note 3 5 3 2" xfId="8259" xr:uid="{00000000-0005-0000-0000-000073200000}"/>
    <cellStyle name="Note 3 5 3 3" xfId="13095" xr:uid="{D54685C2-FE49-476F-AD09-9772EB9FA767}"/>
    <cellStyle name="Note 3 5 4" xfId="8260" xr:uid="{00000000-0005-0000-0000-000074200000}"/>
    <cellStyle name="Note 3 5 5" xfId="13092" xr:uid="{32F1F75A-1502-494E-A450-C1173C999FC9}"/>
    <cellStyle name="Note 3 6" xfId="8261" xr:uid="{00000000-0005-0000-0000-000075200000}"/>
    <cellStyle name="Note 3 6 2" xfId="8262" xr:uid="{00000000-0005-0000-0000-000076200000}"/>
    <cellStyle name="Note 3 6 2 2" xfId="8263" xr:uid="{00000000-0005-0000-0000-000077200000}"/>
    <cellStyle name="Note 3 6 2 2 2" xfId="8264" xr:uid="{00000000-0005-0000-0000-000078200000}"/>
    <cellStyle name="Note 3 6 2 2 3" xfId="13098" xr:uid="{EA058BFF-080E-4AAD-ABC6-5CF83B7C7CA1}"/>
    <cellStyle name="Note 3 6 2 3" xfId="8265" xr:uid="{00000000-0005-0000-0000-000079200000}"/>
    <cellStyle name="Note 3 6 2 4" xfId="13097" xr:uid="{87F822D2-A7BA-4279-B1D1-2E301E9DEFE9}"/>
    <cellStyle name="Note 3 6 3" xfId="8266" xr:uid="{00000000-0005-0000-0000-00007A200000}"/>
    <cellStyle name="Note 3 6 3 2" xfId="8267" xr:uid="{00000000-0005-0000-0000-00007B200000}"/>
    <cellStyle name="Note 3 6 3 3" xfId="13099" xr:uid="{FC36160F-E645-4738-96C2-1C078BC82EDC}"/>
    <cellStyle name="Note 3 6 4" xfId="8268" xr:uid="{00000000-0005-0000-0000-00007C200000}"/>
    <cellStyle name="Note 3 6 5" xfId="13096" xr:uid="{C0D75B95-992B-49B8-A604-BD5135618225}"/>
    <cellStyle name="Note 3 7" xfId="8269" xr:uid="{00000000-0005-0000-0000-00007D200000}"/>
    <cellStyle name="Note 3 7 2" xfId="8270" xr:uid="{00000000-0005-0000-0000-00007E200000}"/>
    <cellStyle name="Note 3 7 2 2" xfId="8271" xr:uid="{00000000-0005-0000-0000-00007F200000}"/>
    <cellStyle name="Note 3 7 2 2 2" xfId="8272" xr:uid="{00000000-0005-0000-0000-000080200000}"/>
    <cellStyle name="Note 3 7 2 2 3" xfId="13102" xr:uid="{2F04E9AC-E803-4BA6-B45D-20B87A23442D}"/>
    <cellStyle name="Note 3 7 2 3" xfId="8273" xr:uid="{00000000-0005-0000-0000-000081200000}"/>
    <cellStyle name="Note 3 7 2 4" xfId="13101" xr:uid="{1D022C81-607A-4E3D-9D5C-A9801797F27A}"/>
    <cellStyle name="Note 3 7 3" xfId="8274" xr:uid="{00000000-0005-0000-0000-000082200000}"/>
    <cellStyle name="Note 3 7 3 2" xfId="8275" xr:uid="{00000000-0005-0000-0000-000083200000}"/>
    <cellStyle name="Note 3 7 3 3" xfId="13103" xr:uid="{18DA763D-0502-4367-80B5-6FF848C3BF96}"/>
    <cellStyle name="Note 3 7 4" xfId="8276" xr:uid="{00000000-0005-0000-0000-000084200000}"/>
    <cellStyle name="Note 3 7 5" xfId="13100" xr:uid="{5CF10EDD-BE75-4048-A06B-FAF28395E258}"/>
    <cellStyle name="Note 3 8" xfId="8277" xr:uid="{00000000-0005-0000-0000-000085200000}"/>
    <cellStyle name="Per cent" xfId="13122" builtinId="5"/>
    <cellStyle name="Percent 10" xfId="8278" xr:uid="{00000000-0005-0000-0000-000086200000}"/>
    <cellStyle name="Percent 11" xfId="8324" xr:uid="{442B1158-41B9-494E-8EB5-BBECEA3844F7}"/>
    <cellStyle name="Percent 12" xfId="13120" xr:uid="{7A1B16EC-6087-4BBC-9EA3-46DF32D40099}"/>
    <cellStyle name="Percent 2" xfId="8279" xr:uid="{00000000-0005-0000-0000-000087200000}"/>
    <cellStyle name="Percent 2 10" xfId="8280" xr:uid="{00000000-0005-0000-0000-000088200000}"/>
    <cellStyle name="Percent 2 11" xfId="13104" xr:uid="{63172E21-06C3-4BED-AFE3-5A9363289131}"/>
    <cellStyle name="Percent 2 2" xfId="8281" xr:uid="{00000000-0005-0000-0000-000089200000}"/>
    <cellStyle name="Percent 2 2 2" xfId="8282" xr:uid="{00000000-0005-0000-0000-00008A200000}"/>
    <cellStyle name="Percent 2 3" xfId="8283" xr:uid="{00000000-0005-0000-0000-00008B200000}"/>
    <cellStyle name="Percent 2 3 2" xfId="8284" xr:uid="{00000000-0005-0000-0000-00008C200000}"/>
    <cellStyle name="Percent 2 4" xfId="8285" xr:uid="{00000000-0005-0000-0000-00008D200000}"/>
    <cellStyle name="Percent 2 4 2" xfId="8286" xr:uid="{00000000-0005-0000-0000-00008E200000}"/>
    <cellStyle name="Percent 2 5" xfId="8287" xr:uid="{00000000-0005-0000-0000-00008F200000}"/>
    <cellStyle name="Percent 2 5 2" xfId="8288" xr:uid="{00000000-0005-0000-0000-000090200000}"/>
    <cellStyle name="Percent 2 6" xfId="8289" xr:uid="{00000000-0005-0000-0000-000091200000}"/>
    <cellStyle name="Percent 2 6 2" xfId="8290" xr:uid="{00000000-0005-0000-0000-000092200000}"/>
    <cellStyle name="Percent 2 7" xfId="8291" xr:uid="{00000000-0005-0000-0000-000093200000}"/>
    <cellStyle name="Percent 2 7 2" xfId="8292" xr:uid="{00000000-0005-0000-0000-000094200000}"/>
    <cellStyle name="Percent 2 8" xfId="8293" xr:uid="{00000000-0005-0000-0000-000095200000}"/>
    <cellStyle name="Percent 2 8 2" xfId="8294" xr:uid="{00000000-0005-0000-0000-000096200000}"/>
    <cellStyle name="Percent 2 8 2 2" xfId="8295" xr:uid="{00000000-0005-0000-0000-000097200000}"/>
    <cellStyle name="Percent 2 8 2 3" xfId="13106" xr:uid="{54CFB1EA-DCCF-494E-8B1A-AFAF8D8568A2}"/>
    <cellStyle name="Percent 2 8 3" xfId="8296" xr:uid="{00000000-0005-0000-0000-000098200000}"/>
    <cellStyle name="Percent 2 8 4" xfId="13105" xr:uid="{14399CAF-DA2B-447D-9E97-0F46700F83BE}"/>
    <cellStyle name="Percent 2 9" xfId="8297" xr:uid="{00000000-0005-0000-0000-000099200000}"/>
    <cellStyle name="Percent 2 9 2" xfId="8298" xr:uid="{00000000-0005-0000-0000-00009A200000}"/>
    <cellStyle name="Percent 2 9 3" xfId="13107" xr:uid="{4C661EBB-C568-4F41-841C-DCE18F1D5F01}"/>
    <cellStyle name="Percent 3" xfId="8299" xr:uid="{00000000-0005-0000-0000-00009B200000}"/>
    <cellStyle name="Percent 3 2" xfId="8300" xr:uid="{00000000-0005-0000-0000-00009C200000}"/>
    <cellStyle name="Percent 4" xfId="8301" xr:uid="{00000000-0005-0000-0000-00009D200000}"/>
    <cellStyle name="Percent 4 2" xfId="8302" xr:uid="{00000000-0005-0000-0000-00009E200000}"/>
    <cellStyle name="Percent 4 2 2" xfId="8303" xr:uid="{00000000-0005-0000-0000-00009F200000}"/>
    <cellStyle name="Percent 4 2 2 2" xfId="8304" xr:uid="{00000000-0005-0000-0000-0000A0200000}"/>
    <cellStyle name="Percent 4 2 2 3" xfId="13110" xr:uid="{547F3F48-3AD1-4806-B879-4BBEFE9EB2BD}"/>
    <cellStyle name="Percent 4 2 3" xfId="8305" xr:uid="{00000000-0005-0000-0000-0000A1200000}"/>
    <cellStyle name="Percent 4 2 4" xfId="13109" xr:uid="{707C258B-2360-4923-8608-6B41D4E66A70}"/>
    <cellStyle name="Percent 4 3" xfId="8306" xr:uid="{00000000-0005-0000-0000-0000A2200000}"/>
    <cellStyle name="Percent 4 3 2" xfId="8307" xr:uid="{00000000-0005-0000-0000-0000A3200000}"/>
    <cellStyle name="Percent 4 3 3" xfId="13111" xr:uid="{01BF0F0B-7C47-4A78-8542-12EA58DA985D}"/>
    <cellStyle name="Percent 4 4" xfId="8308" xr:uid="{00000000-0005-0000-0000-0000A4200000}"/>
    <cellStyle name="Percent 4 5" xfId="13108" xr:uid="{188D4A61-C2CE-4E21-8891-09641E838C98}"/>
    <cellStyle name="Percent 5" xfId="8309" xr:uid="{00000000-0005-0000-0000-0000A5200000}"/>
    <cellStyle name="Percent 5 2" xfId="8310" xr:uid="{00000000-0005-0000-0000-0000A6200000}"/>
    <cellStyle name="Percent 6" xfId="8311" xr:uid="{00000000-0005-0000-0000-0000A7200000}"/>
    <cellStyle name="Percent 6 2" xfId="8312" xr:uid="{00000000-0005-0000-0000-0000A8200000}"/>
    <cellStyle name="Percent 6 2 2" xfId="8313" xr:uid="{00000000-0005-0000-0000-0000A9200000}"/>
    <cellStyle name="Percent 6 2 3" xfId="13113" xr:uid="{74811DAB-7C95-4E31-990B-4B8903EBAC8E}"/>
    <cellStyle name="Percent 6 3" xfId="8314" xr:uid="{00000000-0005-0000-0000-0000AA200000}"/>
    <cellStyle name="Percent 6 4" xfId="13112" xr:uid="{AD8100DF-5A5F-40A0-ABE7-C49CB08BCC33}"/>
    <cellStyle name="Percent 7" xfId="8315" xr:uid="{00000000-0005-0000-0000-0000AB200000}"/>
    <cellStyle name="Percent 7 2" xfId="8316" xr:uid="{00000000-0005-0000-0000-0000AC200000}"/>
    <cellStyle name="Percent 7 2 2" xfId="8317" xr:uid="{00000000-0005-0000-0000-0000AD200000}"/>
    <cellStyle name="Percent 7 2 3" xfId="13115" xr:uid="{8773B2C1-74C3-4EDC-AC35-2030406283F6}"/>
    <cellStyle name="Percent 7 3" xfId="8318" xr:uid="{00000000-0005-0000-0000-0000AE200000}"/>
    <cellStyle name="Percent 7 4" xfId="13114" xr:uid="{7BE1A1E4-F47C-416D-9957-F8C35D53DEF1}"/>
    <cellStyle name="Percent 8" xfId="8319" xr:uid="{00000000-0005-0000-0000-0000AF200000}"/>
    <cellStyle name="Percent 8 2" xfId="8320" xr:uid="{00000000-0005-0000-0000-0000B0200000}"/>
    <cellStyle name="Percent 8 3" xfId="13116" xr:uid="{29F68CBF-79FB-446C-A480-8EF753E0F264}"/>
    <cellStyle name="Percent 9" xfId="8321" xr:uid="{00000000-0005-0000-0000-0000B1200000}"/>
    <cellStyle name="Percent 9 2" xfId="8322" xr:uid="{00000000-0005-0000-0000-0000B2200000}"/>
    <cellStyle name="Percent 9 3" xfId="13117" xr:uid="{80640E60-0FBE-4475-A86F-985868EBB8D9}"/>
  </cellStyles>
  <dxfs count="17">
    <dxf>
      <fill>
        <patternFill patternType="none">
          <fgColor indexed="64"/>
          <bgColor auto="1"/>
        </patternFill>
      </fill>
    </dxf>
    <dxf>
      <font>
        <b val="0"/>
        <i val="0"/>
        <strike val="0"/>
        <u val="none"/>
        <sz val="10"/>
        <color theme="1"/>
        <name val="Arial"/>
        <family val="2"/>
        <scheme val="none"/>
      </font>
      <numFmt numFmtId="168" formatCode="0.0%"/>
      <fill>
        <patternFill patternType="none">
          <fgColor indexed="64"/>
          <bgColor auto="1"/>
        </patternFill>
      </fill>
      <alignment horizontal="center"/>
    </dxf>
    <dxf>
      <font>
        <b val="0"/>
        <i val="0"/>
        <strike val="0"/>
        <u val="none"/>
        <sz val="10"/>
        <color theme="1"/>
        <name val="Arial"/>
        <family val="2"/>
        <scheme val="none"/>
      </font>
      <numFmt numFmtId="2" formatCode="0.00"/>
      <fill>
        <patternFill patternType="none">
          <fgColor indexed="64"/>
          <bgColor auto="1"/>
        </patternFill>
      </fill>
      <alignment horizontal="center"/>
    </dxf>
    <dxf>
      <font>
        <b val="0"/>
        <i val="0"/>
        <strike val="0"/>
        <u val="none"/>
        <sz val="10"/>
        <color theme="1"/>
        <name val="Arial"/>
        <family val="2"/>
        <scheme val="none"/>
      </font>
      <numFmt numFmtId="2" formatCode="0.00"/>
      <fill>
        <patternFill patternType="none">
          <fgColor indexed="64"/>
          <bgColor auto="1"/>
        </patternFill>
      </fill>
    </dxf>
    <dxf>
      <font>
        <b val="0"/>
        <i val="0"/>
        <strike val="0"/>
        <u val="none"/>
        <sz val="10"/>
        <color theme="1"/>
        <name val="Arial"/>
        <family val="2"/>
        <scheme val="none"/>
      </font>
      <numFmt numFmtId="166" formatCode="0.0"/>
      <fill>
        <patternFill patternType="none">
          <fgColor indexed="64"/>
          <bgColor auto="1"/>
        </patternFill>
      </fill>
    </dxf>
    <dxf>
      <font>
        <b val="0"/>
        <i val="0"/>
        <strike val="0"/>
        <u val="none"/>
        <sz val="18"/>
        <color theme="1"/>
        <name val="Arial"/>
        <family val="2"/>
        <scheme val="none"/>
      </font>
      <numFmt numFmtId="2" formatCode="0.00"/>
      <fill>
        <patternFill patternType="none">
          <fgColor indexed="64"/>
          <bgColor auto="1"/>
        </patternFill>
      </fill>
    </dxf>
    <dxf>
      <font>
        <b/>
        <i val="0"/>
        <strike val="0"/>
        <u val="none"/>
        <sz val="16"/>
        <color auto="1"/>
        <name val="Arial"/>
        <family val="2"/>
        <scheme val="none"/>
      </font>
      <numFmt numFmtId="2" formatCode="0.00"/>
      <fill>
        <patternFill patternType="none">
          <fgColor indexed="64"/>
          <bgColor auto="1"/>
        </patternFill>
      </fill>
      <alignment horizontal="left" vertical="center"/>
    </dxf>
    <dxf>
      <fill>
        <patternFill patternType="none">
          <fgColor indexed="64"/>
          <bgColor auto="1"/>
        </patternFill>
      </fill>
    </dxf>
    <dxf>
      <fill>
        <patternFill patternType="none">
          <fgColor indexed="64"/>
          <bgColor auto="1"/>
        </patternFill>
      </fill>
    </dxf>
    <dxf>
      <alignment horizontal="center"/>
      <border>
        <left style="thin">
          <color auto="1"/>
        </left>
        <right style="thin">
          <color auto="1"/>
        </right>
        <top/>
        <bottom/>
      </border>
    </dxf>
    <dxf>
      <fill>
        <patternFill patternType="solid">
          <bgColor theme="3" tint="0.79992065187536243"/>
        </patternFill>
      </fill>
      <alignment horizontal="center"/>
      <border>
        <left style="thin">
          <color auto="1"/>
        </left>
        <right style="thin">
          <color auto="1"/>
        </right>
        <top/>
        <bottom/>
      </border>
    </dxf>
    <dxf>
      <alignment horizontal="center"/>
      <border>
        <left style="thin">
          <color auto="1"/>
        </left>
        <right style="thin">
          <color auto="1"/>
        </right>
        <top/>
        <bottom/>
      </border>
    </dxf>
    <dxf>
      <alignment horizontal="center"/>
      <border>
        <left style="thin">
          <color auto="1"/>
        </left>
        <right style="thin">
          <color auto="1"/>
        </right>
        <top/>
        <bottom/>
      </border>
    </dxf>
    <dxf>
      <alignment horizontal="center"/>
    </dxf>
    <dxf>
      <alignment horizontal="center"/>
      <border>
        <left style="thin">
          <color auto="1"/>
        </left>
        <right style="thin">
          <color auto="1"/>
        </right>
        <top/>
        <bottom/>
      </border>
    </dxf>
    <dxf>
      <alignment horizontal="center"/>
      <border>
        <left style="thin">
          <color auto="1"/>
        </left>
        <right style="thin">
          <color auto="1"/>
        </right>
        <top/>
        <bottom/>
      </border>
    </dxf>
    <dxf>
      <font>
        <strike val="0"/>
        <u val="none"/>
        <sz val="10"/>
        <color theme="1"/>
        <name val="Arial"/>
        <scheme val="none"/>
      </font>
      <fill>
        <patternFill patternType="solid">
          <bgColor rgb="FFFFFF00"/>
        </patternFill>
      </fill>
      <alignment horizontal="left"/>
      <border>
        <left style="medium">
          <color auto="1"/>
        </left>
        <right style="thin">
          <color auto="1"/>
        </right>
        <top/>
        <bottom/>
      </border>
    </dxf>
  </dxfs>
  <tableStyles count="0" defaultTableStyle="TableStyleMedium9" defaultPivotStyle="PivotStyleLight16"/>
  <colors>
    <mruColors>
      <color rgb="FFFF5050"/>
      <color rgb="FF66FF66"/>
      <color rgb="FFF0DEEF"/>
      <color rgb="FFFF66CC"/>
      <color rgb="FFB8FE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377567</xdr:colOff>
      <xdr:row>2</xdr:row>
      <xdr:rowOff>51485</xdr:rowOff>
    </xdr:from>
    <xdr:to>
      <xdr:col>22</xdr:col>
      <xdr:colOff>239155</xdr:colOff>
      <xdr:row>4</xdr:row>
      <xdr:rowOff>219761</xdr:rowOff>
    </xdr:to>
    <xdr:pic>
      <xdr:nvPicPr>
        <xdr:cNvPr id="4" name="Picture 3">
          <a:extLst>
            <a:ext uri="{FF2B5EF4-FFF2-40B4-BE49-F238E27FC236}">
              <a16:creationId xmlns:a16="http://schemas.microsoft.com/office/drawing/2014/main" id="{9CE0A862-378E-F21E-6A12-2DBCB9DC20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02162" y="532026"/>
          <a:ext cx="2381250" cy="731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111554</xdr:colOff>
      <xdr:row>1</xdr:row>
      <xdr:rowOff>120134</xdr:rowOff>
    </xdr:from>
    <xdr:to>
      <xdr:col>2</xdr:col>
      <xdr:colOff>1304679</xdr:colOff>
      <xdr:row>6</xdr:row>
      <xdr:rowOff>217702</xdr:rowOff>
    </xdr:to>
    <xdr:pic>
      <xdr:nvPicPr>
        <xdr:cNvPr id="5" name="Picture 4">
          <a:extLst>
            <a:ext uri="{FF2B5EF4-FFF2-40B4-BE49-F238E27FC236}">
              <a16:creationId xmlns:a16="http://schemas.microsoft.com/office/drawing/2014/main" id="{463DDC23-CA54-892A-7E6C-E6DC5DEE1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7500" y="317499"/>
          <a:ext cx="1189950" cy="1510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m\AppData\Local\Microsoft\Windows\INetCache\Content.Outlook\OJXDEI3J\03%20Syama\11%20LoM%20Plans,%20Budgets%20and%20Forecasts\2016%20July%20LoM%20&amp;%20Budget\Adjusted%20Cost%20Model_DRAFT_RevJ1%20105%20to%20-145%20200mRL%20Portal%20Slo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avidm\AppData\Local\Microsoft\Windows\INetCache\Content.Outlook\OJXDEI3J\03%20Syama\09%20Studies\Syama%20UG%20FS\Feasibility%20Study\25%20Financial%20Evaluation\700L\UG%20Cost%20Model%202017%20LoM%20705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aujbsfp2.goldbar.barrick.com\Departments\Mining\08_Survey\03_Reports\EOM_UG\2023\02_Feb\ggg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ujbsfp2.goldbar.barrick.com\Departments\Mining\08_Survey\03_Reports\EOM_UG\2021\03_Mar\03_March%20_2021%20eom%20ug%20developmen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Data"/>
      <sheetName val="Sheet1"/>
      <sheetName val="Ore"/>
      <sheetName val="Sheet2"/>
      <sheetName val="Waste"/>
      <sheetName val="SummaryData"/>
      <sheetName val="Definitions"/>
      <sheetName val="Tables"/>
      <sheetName val="Plant"/>
      <sheetName val="Labour"/>
      <sheetName val="Materials"/>
      <sheetName val="Contract"/>
      <sheetName val="Developer Notes"/>
      <sheetName val="Charts"/>
      <sheetName val="Lists"/>
    </sheetNames>
    <sheetDataSet>
      <sheetData sheetId="0"/>
      <sheetData sheetId="1"/>
      <sheetData sheetId="2"/>
      <sheetData sheetId="3"/>
      <sheetData sheetId="4"/>
      <sheetData sheetId="5">
        <row r="9">
          <cell r="D9" t="str">
            <v>Excavation</v>
          </cell>
        </row>
      </sheetData>
      <sheetData sheetId="6">
        <row r="12">
          <cell r="B12" t="str">
            <v>USD</v>
          </cell>
        </row>
      </sheetData>
      <sheetData sheetId="7">
        <row r="295">
          <cell r="A295" t="str">
            <v>----TOP----</v>
          </cell>
        </row>
      </sheetData>
      <sheetData sheetId="8">
        <row r="2">
          <cell r="A2" t="str">
            <v>ID</v>
          </cell>
        </row>
      </sheetData>
      <sheetData sheetId="9">
        <row r="3">
          <cell r="C3" t="str">
            <v>ID</v>
          </cell>
        </row>
      </sheetData>
      <sheetData sheetId="10">
        <row r="4">
          <cell r="A4" t="str">
            <v>ID</v>
          </cell>
        </row>
        <row r="5">
          <cell r="A5" t="str">
            <v>Fuel</v>
          </cell>
        </row>
        <row r="6">
          <cell r="A6" t="str">
            <v>Power</v>
          </cell>
        </row>
        <row r="7">
          <cell r="A7" t="str">
            <v>Exp_ANFO</v>
          </cell>
        </row>
        <row r="8">
          <cell r="A8" t="str">
            <v>Exp_Pgel_32x700</v>
          </cell>
        </row>
        <row r="9">
          <cell r="A9" t="str">
            <v>Exp_Det_LP_049</v>
          </cell>
        </row>
        <row r="10">
          <cell r="A10" t="str">
            <v>Exp_Det_LP_061</v>
          </cell>
        </row>
        <row r="11">
          <cell r="A11" t="str">
            <v>Exp_Det_MS_150</v>
          </cell>
        </row>
        <row r="12">
          <cell r="A12" t="str">
            <v>Exp_Det_MS_180</v>
          </cell>
        </row>
        <row r="13">
          <cell r="A13" t="str">
            <v>Exp_Det_MS_450</v>
          </cell>
        </row>
        <row r="14">
          <cell r="A14" t="str">
            <v>Exp_Prim_025</v>
          </cell>
        </row>
        <row r="15">
          <cell r="A15" t="str">
            <v>Exp_Prim_150</v>
          </cell>
        </row>
        <row r="16">
          <cell r="A16" t="str">
            <v>Exp_cord_005</v>
          </cell>
        </row>
        <row r="17">
          <cell r="A17" t="str">
            <v>DrillCons_J045</v>
          </cell>
        </row>
        <row r="18">
          <cell r="A18" t="str">
            <v>DrillCons_J102</v>
          </cell>
        </row>
        <row r="19">
          <cell r="A19" t="str">
            <v>DrillCons_L057</v>
          </cell>
        </row>
        <row r="20">
          <cell r="A20" t="str">
            <v>DrillCons_L064</v>
          </cell>
        </row>
        <row r="21">
          <cell r="A21" t="str">
            <v>DrillCons_L102</v>
          </cell>
        </row>
        <row r="22">
          <cell r="A22" t="str">
            <v>DrillCons_L152</v>
          </cell>
        </row>
        <row r="23">
          <cell r="A23" t="str">
            <v>GSup_SS46_24B</v>
          </cell>
        </row>
        <row r="24">
          <cell r="A24" t="str">
            <v>GSup_SS46_24G</v>
          </cell>
        </row>
        <row r="25">
          <cell r="A25" t="str">
            <v>GSup_SS39_09B</v>
          </cell>
        </row>
        <row r="26">
          <cell r="A26" t="str">
            <v>GSup_SS39_09G</v>
          </cell>
        </row>
        <row r="27">
          <cell r="A27" t="str">
            <v>GSup_Mesh_F51B</v>
          </cell>
        </row>
        <row r="28">
          <cell r="A28" t="str">
            <v>GSup_Mesh_F51G</v>
          </cell>
        </row>
        <row r="29">
          <cell r="A29" t="str">
            <v>GSup_ShtCrt_SFRS</v>
          </cell>
        </row>
        <row r="30">
          <cell r="A30" t="str">
            <v>GSup_Cbolt_BC_1S</v>
          </cell>
        </row>
        <row r="31">
          <cell r="A31" t="str">
            <v>GSup_Cbolt_GB_1S</v>
          </cell>
        </row>
        <row r="32">
          <cell r="A32" t="str">
            <v>GSup_Cbolt_PS_1S</v>
          </cell>
        </row>
        <row r="33">
          <cell r="A33" t="str">
            <v>GSup_Cbolt_GB_2S</v>
          </cell>
        </row>
        <row r="34">
          <cell r="A34" t="str">
            <v>GSup_Cbolt_PS_2S</v>
          </cell>
        </row>
        <row r="35">
          <cell r="A35" t="str">
            <v>GSup_Cbolt_Plate_1S</v>
          </cell>
        </row>
        <row r="36">
          <cell r="A36" t="str">
            <v>GSup_Cbolt_Plate_2S</v>
          </cell>
        </row>
        <row r="37">
          <cell r="A37" t="str">
            <v>Elec_Cable_120mm</v>
          </cell>
        </row>
        <row r="38">
          <cell r="A38" t="str">
            <v>Elec_Cable_70mm</v>
          </cell>
        </row>
        <row r="39">
          <cell r="A39" t="str">
            <v>Elec_Cable_50mm</v>
          </cell>
        </row>
        <row r="40">
          <cell r="A40" t="str">
            <v>Elec_Cable_25mm</v>
          </cell>
        </row>
        <row r="41">
          <cell r="A41" t="str">
            <v>Elec_Catenary</v>
          </cell>
        </row>
        <row r="42">
          <cell r="A42" t="str">
            <v>Elec_Cable_Hanger</v>
          </cell>
        </row>
        <row r="43">
          <cell r="A43" t="str">
            <v>Elec_Cable_Lfeed</v>
          </cell>
        </row>
        <row r="44">
          <cell r="A44" t="str">
            <v>Pipe_HDPE_110mm_120bar</v>
          </cell>
        </row>
        <row r="45">
          <cell r="A45" t="str">
            <v>Pipe_HDPE_110mm_Join</v>
          </cell>
        </row>
        <row r="46">
          <cell r="A46" t="str">
            <v>Pipe_HDPE_110mm_Flange</v>
          </cell>
        </row>
        <row r="47">
          <cell r="A47" t="str">
            <v>Pipe_Vic_100mm_PRV</v>
          </cell>
        </row>
        <row r="48">
          <cell r="A48" t="str">
            <v>Pipe_Vic_100mm_IsoVal</v>
          </cell>
        </row>
        <row r="49">
          <cell r="A49" t="str">
            <v>Pipe_Vic_100mm_Coupling</v>
          </cell>
        </row>
        <row r="50">
          <cell r="A50" t="str">
            <v>Pipe_Vic_100mm_Red_63</v>
          </cell>
        </row>
        <row r="51">
          <cell r="A51" t="str">
            <v>Pipe_HDPE_63mm_90bar</v>
          </cell>
        </row>
        <row r="52">
          <cell r="A52" t="str">
            <v>Pipe_HDPE_63mm_Join</v>
          </cell>
        </row>
        <row r="53">
          <cell r="A53" t="str">
            <v>Pipe_HDPE_63mm_Vic</v>
          </cell>
        </row>
        <row r="54">
          <cell r="A54" t="str">
            <v>Pipe_Vic_63mm_IsoVal</v>
          </cell>
        </row>
        <row r="55">
          <cell r="A55" t="str">
            <v>Pipe_Vic_63mm_BallVal</v>
          </cell>
        </row>
        <row r="56">
          <cell r="A56" t="str">
            <v>Pipe_Vic_63mm_Coupling</v>
          </cell>
        </row>
        <row r="57">
          <cell r="A57" t="str">
            <v>Pipe_Bracket</v>
          </cell>
        </row>
        <row r="58">
          <cell r="A58" t="str">
            <v>Vent_Protan_1400mm</v>
          </cell>
        </row>
        <row r="59">
          <cell r="A59" t="str">
            <v>Vent_Duct_1400mm</v>
          </cell>
        </row>
        <row r="60">
          <cell r="A60" t="str">
            <v>Vent_Duct_1220mm</v>
          </cell>
        </row>
        <row r="61">
          <cell r="A61" t="str">
            <v>Vent_Duct_1000mm</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t="str">
            <v>==========================================================================================================================================</v>
          </cell>
        </row>
      </sheetData>
      <sheetData sheetId="11">
        <row r="4">
          <cell r="A4" t="str">
            <v>ID</v>
          </cell>
        </row>
      </sheetData>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 Data"/>
      <sheetName val="List"/>
      <sheetName val="Tables"/>
      <sheetName val="Sheet3"/>
      <sheetName val="Plant"/>
      <sheetName val="Materials"/>
      <sheetName val="Sheet6"/>
      <sheetName val="Tram Dist"/>
      <sheetName val="Sheet1"/>
      <sheetName val="Physicals"/>
      <sheetName val="Periodic Data"/>
      <sheetName val="Equipment"/>
      <sheetName val="Direct Costs"/>
    </sheetNames>
    <sheetDataSet>
      <sheetData sheetId="0" refreshError="1"/>
      <sheetData sheetId="1" refreshError="1"/>
      <sheetData sheetId="2" refreshError="1"/>
      <sheetData sheetId="3" refreshError="1"/>
      <sheetData sheetId="4" refreshError="1"/>
      <sheetData sheetId="5">
        <row r="4">
          <cell r="A4" t="str">
            <v>ID</v>
          </cell>
          <cell r="B4" t="str">
            <v>Description</v>
          </cell>
          <cell r="C4" t="str">
            <v>Unit</v>
          </cell>
          <cell r="D4" t="str">
            <v>Qty</v>
          </cell>
          <cell r="E4" t="str">
            <v>Currency</v>
          </cell>
          <cell r="F4" t="str">
            <v>Quoted Cost</v>
          </cell>
          <cell r="G4" t="str">
            <v>Model Rate</v>
          </cell>
          <cell r="H4" t="str">
            <v>Import Duties</v>
          </cell>
          <cell r="I4" t="str">
            <v>Rate</v>
          </cell>
        </row>
        <row r="5">
          <cell r="A5" t="str">
            <v>Assay</v>
          </cell>
          <cell r="B5" t="str">
            <v>Assay cost for one sample</v>
          </cell>
          <cell r="C5" t="str">
            <v>ea</v>
          </cell>
          <cell r="D5">
            <v>1</v>
          </cell>
          <cell r="E5" t="str">
            <v>USD</v>
          </cell>
          <cell r="F5">
            <v>20</v>
          </cell>
          <cell r="G5">
            <v>20</v>
          </cell>
          <cell r="H5">
            <v>0</v>
          </cell>
          <cell r="I5">
            <v>20</v>
          </cell>
        </row>
        <row r="6">
          <cell r="A6" t="str">
            <v>DrillCons_J045</v>
          </cell>
          <cell r="B6" t="str">
            <v>Drill consumables 45 mm blast hole (jumbo)</v>
          </cell>
          <cell r="C6" t="str">
            <v>m</v>
          </cell>
          <cell r="D6">
            <v>1</v>
          </cell>
          <cell r="E6" t="str">
            <v>AUD</v>
          </cell>
          <cell r="F6">
            <v>1.92740144557823</v>
          </cell>
          <cell r="G6">
            <v>1.739094324345237</v>
          </cell>
          <cell r="H6">
            <v>0</v>
          </cell>
          <cell r="I6">
            <v>1.739094324345237</v>
          </cell>
        </row>
        <row r="7">
          <cell r="A7" t="str">
            <v>DrillCons_J102</v>
          </cell>
          <cell r="B7" t="str">
            <v>Drill consumables 102 mm reamer (jumbo)</v>
          </cell>
          <cell r="C7" t="str">
            <v>m</v>
          </cell>
          <cell r="D7">
            <v>1</v>
          </cell>
          <cell r="E7" t="str">
            <v>AUD</v>
          </cell>
          <cell r="F7">
            <v>6.6752424744897931</v>
          </cell>
          <cell r="G7">
            <v>6.0230712847321399</v>
          </cell>
          <cell r="H7">
            <v>0</v>
          </cell>
          <cell r="I7">
            <v>6.0230712847321399</v>
          </cell>
        </row>
        <row r="8">
          <cell r="A8" t="str">
            <v>DrillCons_L057</v>
          </cell>
          <cell r="B8" t="str">
            <v>Drill consumables 57 mm blast hole (longhole)</v>
          </cell>
          <cell r="C8" t="str">
            <v>m</v>
          </cell>
          <cell r="D8">
            <v>1</v>
          </cell>
          <cell r="E8" t="str">
            <v>AUD</v>
          </cell>
          <cell r="F8">
            <v>3</v>
          </cell>
          <cell r="G8">
            <v>2.7069000000000001</v>
          </cell>
          <cell r="H8">
            <v>0</v>
          </cell>
          <cell r="I8">
            <v>2.7069000000000001</v>
          </cell>
        </row>
        <row r="9">
          <cell r="A9" t="str">
            <v>DrillCons_L064</v>
          </cell>
          <cell r="B9" t="str">
            <v>Drill consumables 64 mm blast hole (longhole)</v>
          </cell>
          <cell r="C9" t="str">
            <v>m</v>
          </cell>
          <cell r="D9">
            <v>1</v>
          </cell>
          <cell r="E9" t="str">
            <v>AUD</v>
          </cell>
          <cell r="F9">
            <v>2.7343192218016239</v>
          </cell>
          <cell r="G9">
            <v>2.467176233831605</v>
          </cell>
          <cell r="H9">
            <v>0</v>
          </cell>
          <cell r="I9">
            <v>2.467176233831605</v>
          </cell>
        </row>
        <row r="10">
          <cell r="A10" t="str">
            <v>DrillCons_L089</v>
          </cell>
          <cell r="B10" t="str">
            <v>Drill consumables 89 mm blast hole (longhole)</v>
          </cell>
          <cell r="C10" t="str">
            <v>m</v>
          </cell>
          <cell r="D10">
            <v>1</v>
          </cell>
          <cell r="E10" t="str">
            <v>AUD</v>
          </cell>
          <cell r="F10">
            <v>9.577299666666665</v>
          </cell>
          <cell r="G10">
            <v>8.641597489233332</v>
          </cell>
          <cell r="H10">
            <v>0</v>
          </cell>
          <cell r="I10">
            <v>8.641597489233332</v>
          </cell>
        </row>
        <row r="11">
          <cell r="A11" t="str">
            <v>DrillCons_L102</v>
          </cell>
          <cell r="B11" t="str">
            <v>Drill consumables 102 mm blast hole (longhole)</v>
          </cell>
          <cell r="C11" t="str">
            <v>m</v>
          </cell>
          <cell r="D11">
            <v>1</v>
          </cell>
          <cell r="E11" t="str">
            <v>AUD</v>
          </cell>
          <cell r="F11">
            <v>11.152454666666666</v>
          </cell>
          <cell r="G11">
            <v>10.062859845733332</v>
          </cell>
          <cell r="H11">
            <v>0</v>
          </cell>
          <cell r="I11">
            <v>10.062859845733332</v>
          </cell>
        </row>
        <row r="12">
          <cell r="A12" t="str">
            <v>DrillCons_L152</v>
          </cell>
          <cell r="B12" t="str">
            <v>Drill consumables 152 mm reamer (longhole)</v>
          </cell>
          <cell r="C12" t="str">
            <v>m</v>
          </cell>
          <cell r="D12">
            <v>1</v>
          </cell>
          <cell r="E12" t="str">
            <v>AUD</v>
          </cell>
          <cell r="F12">
            <v>22.879963</v>
          </cell>
          <cell r="G12">
            <v>20.6445906149</v>
          </cell>
          <cell r="H12">
            <v>0</v>
          </cell>
          <cell r="I12">
            <v>20.6445906149</v>
          </cell>
        </row>
        <row r="13">
          <cell r="A13" t="str">
            <v>Elec_Cable_120mm</v>
          </cell>
          <cell r="B13" t="str">
            <v>Electircal Cable - Steel Wire Armour 3 core and Earth 120 mm2</v>
          </cell>
          <cell r="C13" t="str">
            <v>m</v>
          </cell>
          <cell r="D13">
            <v>1</v>
          </cell>
          <cell r="E13" t="str">
            <v>AUD</v>
          </cell>
          <cell r="F13">
            <v>61.639999999999993</v>
          </cell>
          <cell r="G13">
            <v>55.617771999999995</v>
          </cell>
          <cell r="H13">
            <v>0</v>
          </cell>
          <cell r="I13">
            <v>55.617771999999995</v>
          </cell>
        </row>
        <row r="14">
          <cell r="A14" t="str">
            <v>Elec_Cable_25mm</v>
          </cell>
          <cell r="B14" t="str">
            <v>Electircal Cable - Steel Wire Armour 3 core and Earth 25 mm2</v>
          </cell>
          <cell r="C14" t="str">
            <v>m</v>
          </cell>
          <cell r="D14">
            <v>1</v>
          </cell>
          <cell r="E14" t="str">
            <v>AUD</v>
          </cell>
          <cell r="F14">
            <v>16.272499999999997</v>
          </cell>
          <cell r="G14">
            <v>14.682676749999997</v>
          </cell>
          <cell r="H14">
            <v>0</v>
          </cell>
          <cell r="I14">
            <v>14.682676749999997</v>
          </cell>
        </row>
        <row r="15">
          <cell r="A15" t="str">
            <v>Elec_Cable_50mm</v>
          </cell>
          <cell r="B15" t="str">
            <v>Electircal Cable - Steel Wire Armour 3 core and Earth 50 mm2</v>
          </cell>
          <cell r="C15" t="str">
            <v>m</v>
          </cell>
          <cell r="D15">
            <v>1</v>
          </cell>
          <cell r="E15" t="str">
            <v>AUD</v>
          </cell>
          <cell r="F15">
            <v>25.702499999999997</v>
          </cell>
          <cell r="G15">
            <v>23.191365749999996</v>
          </cell>
          <cell r="H15">
            <v>0</v>
          </cell>
          <cell r="I15">
            <v>23.191365749999996</v>
          </cell>
        </row>
        <row r="16">
          <cell r="A16" t="str">
            <v>Elec_Cable_70mm</v>
          </cell>
          <cell r="B16" t="str">
            <v>Electircal Cable - Steel Wire Armour 3 core and Earth 70 mm2</v>
          </cell>
          <cell r="C16" t="str">
            <v>m</v>
          </cell>
          <cell r="D16">
            <v>1</v>
          </cell>
          <cell r="E16" t="str">
            <v>AUD</v>
          </cell>
          <cell r="F16">
            <v>38.467500000000001</v>
          </cell>
          <cell r="G16">
            <v>34.709225250000003</v>
          </cell>
          <cell r="H16">
            <v>0</v>
          </cell>
          <cell r="I16">
            <v>34.709225250000003</v>
          </cell>
        </row>
        <row r="17">
          <cell r="A17" t="str">
            <v>Elec_Cable_Hanger</v>
          </cell>
          <cell r="B17" t="str">
            <v>Cable hangers for catenary</v>
          </cell>
          <cell r="C17" t="str">
            <v>ea</v>
          </cell>
          <cell r="D17">
            <v>1</v>
          </cell>
          <cell r="E17" t="str">
            <v>AUD</v>
          </cell>
          <cell r="F17">
            <v>0.12</v>
          </cell>
          <cell r="G17">
            <v>0.108276</v>
          </cell>
          <cell r="H17">
            <v>0</v>
          </cell>
          <cell r="I17">
            <v>0.108276</v>
          </cell>
        </row>
        <row r="18">
          <cell r="A18" t="str">
            <v>Elec_Cable_Lfeed</v>
          </cell>
          <cell r="B18" t="str">
            <v>Leaky feeder cable and associated appliances</v>
          </cell>
          <cell r="C18" t="str">
            <v>m</v>
          </cell>
          <cell r="D18">
            <v>1</v>
          </cell>
          <cell r="E18" t="str">
            <v>AUD</v>
          </cell>
          <cell r="F18">
            <v>15</v>
          </cell>
          <cell r="G18">
            <v>13.5345</v>
          </cell>
          <cell r="H18">
            <v>0</v>
          </cell>
          <cell r="I18">
            <v>13.5345</v>
          </cell>
        </row>
        <row r="19">
          <cell r="A19" t="str">
            <v>Elec_Catenary</v>
          </cell>
          <cell r="B19" t="str">
            <v>Catenary wire cable</v>
          </cell>
          <cell r="C19" t="str">
            <v>m</v>
          </cell>
          <cell r="D19">
            <v>1</v>
          </cell>
          <cell r="E19" t="str">
            <v>AUD</v>
          </cell>
          <cell r="F19">
            <v>1.1499999999999999</v>
          </cell>
          <cell r="G19">
            <v>1.0376449999999999</v>
          </cell>
          <cell r="H19">
            <v>0</v>
          </cell>
          <cell r="I19">
            <v>1.0376449999999999</v>
          </cell>
        </row>
        <row r="20">
          <cell r="A20" t="str">
            <v>Exp_cord_005</v>
          </cell>
          <cell r="B20" t="str">
            <v>Det cord 5g/m</v>
          </cell>
          <cell r="C20" t="str">
            <v>m</v>
          </cell>
          <cell r="D20">
            <v>1</v>
          </cell>
          <cell r="E20" t="str">
            <v>AUD</v>
          </cell>
          <cell r="F20">
            <v>0.62634000000000001</v>
          </cell>
          <cell r="G20">
            <v>0.56514658200000001</v>
          </cell>
          <cell r="H20">
            <v>0</v>
          </cell>
          <cell r="I20">
            <v>0.56514658200000001</v>
          </cell>
        </row>
        <row r="21">
          <cell r="A21" t="str">
            <v>Exp_Det_LP_049</v>
          </cell>
          <cell r="B21" t="str">
            <v>Detonator nonel long period delay  4.9m</v>
          </cell>
          <cell r="C21" t="str">
            <v>ea</v>
          </cell>
          <cell r="D21">
            <v>1</v>
          </cell>
          <cell r="E21" t="str">
            <v>AUD</v>
          </cell>
          <cell r="F21">
            <v>5.59</v>
          </cell>
          <cell r="G21">
            <v>5.043857</v>
          </cell>
          <cell r="H21">
            <v>0</v>
          </cell>
          <cell r="I21">
            <v>5.043857</v>
          </cell>
        </row>
        <row r="22">
          <cell r="A22" t="str">
            <v>Exp_Det_LP_061</v>
          </cell>
          <cell r="B22" t="str">
            <v>Detonator nonel long period delay  6.1m</v>
          </cell>
          <cell r="C22" t="str">
            <v>ea</v>
          </cell>
          <cell r="D22">
            <v>1</v>
          </cell>
          <cell r="E22" t="str">
            <v>AUD</v>
          </cell>
          <cell r="F22">
            <v>6.38</v>
          </cell>
          <cell r="G22">
            <v>5.7566739999999994</v>
          </cell>
          <cell r="H22">
            <v>0</v>
          </cell>
          <cell r="I22">
            <v>5.7566739999999994</v>
          </cell>
        </row>
        <row r="23">
          <cell r="A23" t="str">
            <v>Exp_Det_MS_150</v>
          </cell>
          <cell r="B23" t="str">
            <v>Detonator nonel milli sec delay  15.0m</v>
          </cell>
          <cell r="C23" t="str">
            <v>ea</v>
          </cell>
          <cell r="D23">
            <v>1</v>
          </cell>
          <cell r="E23" t="str">
            <v>AUD</v>
          </cell>
          <cell r="F23">
            <v>16</v>
          </cell>
          <cell r="G23">
            <v>14.4368</v>
          </cell>
          <cell r="H23">
            <v>0</v>
          </cell>
          <cell r="I23">
            <v>14.4368</v>
          </cell>
        </row>
        <row r="24">
          <cell r="A24" t="str">
            <v>Exp_Det_MS_180</v>
          </cell>
          <cell r="B24" t="str">
            <v>Detonator nonel milli sec delay  18.0m</v>
          </cell>
          <cell r="C24" t="str">
            <v>ea</v>
          </cell>
          <cell r="D24">
            <v>1</v>
          </cell>
          <cell r="E24" t="str">
            <v>AUD</v>
          </cell>
          <cell r="F24">
            <v>18</v>
          </cell>
          <cell r="G24">
            <v>16.241399999999999</v>
          </cell>
          <cell r="H24">
            <v>0</v>
          </cell>
          <cell r="I24">
            <v>16.241399999999999</v>
          </cell>
        </row>
        <row r="25">
          <cell r="A25" t="str">
            <v>Exp_Det_MS_450</v>
          </cell>
          <cell r="B25" t="str">
            <v>Detonator nonel milli sec delay  45.0m</v>
          </cell>
          <cell r="C25" t="str">
            <v>ea</v>
          </cell>
          <cell r="D25">
            <v>1</v>
          </cell>
          <cell r="E25" t="str">
            <v>AUD</v>
          </cell>
          <cell r="F25">
            <v>40</v>
          </cell>
          <cell r="G25">
            <v>36.091999999999999</v>
          </cell>
          <cell r="H25">
            <v>0</v>
          </cell>
          <cell r="I25">
            <v>36.091999999999999</v>
          </cell>
        </row>
        <row r="26">
          <cell r="A26" t="str">
            <v>Exp_Emulsion</v>
          </cell>
          <cell r="B26" t="str">
            <v>Bulk Emulsion</v>
          </cell>
          <cell r="C26" t="str">
            <v>kg</v>
          </cell>
          <cell r="D26">
            <v>1000</v>
          </cell>
          <cell r="E26" t="str">
            <v>AUD</v>
          </cell>
          <cell r="F26">
            <v>2000</v>
          </cell>
          <cell r="G26">
            <v>1.8046</v>
          </cell>
          <cell r="H26">
            <v>0</v>
          </cell>
          <cell r="I26">
            <v>1.8046</v>
          </cell>
        </row>
        <row r="27">
          <cell r="A27" t="str">
            <v>Exp_Pgel_32x700</v>
          </cell>
          <cell r="B27" t="str">
            <v>Powergel explosive 32mm dia x 700 mm long</v>
          </cell>
          <cell r="C27" t="str">
            <v>ea</v>
          </cell>
          <cell r="D27">
            <v>1</v>
          </cell>
          <cell r="E27" t="str">
            <v>AUD</v>
          </cell>
          <cell r="F27">
            <v>5.4155263157894735</v>
          </cell>
          <cell r="G27">
            <v>4.886429394736842</v>
          </cell>
          <cell r="H27">
            <v>0</v>
          </cell>
          <cell r="I27">
            <v>4.886429394736842</v>
          </cell>
        </row>
        <row r="28">
          <cell r="A28" t="str">
            <v>Exp_Prim_025</v>
          </cell>
          <cell r="B28" t="str">
            <v>Primer 25 g PETN (for dev rounds)</v>
          </cell>
          <cell r="C28" t="str">
            <v>ea</v>
          </cell>
          <cell r="D28">
            <v>1</v>
          </cell>
          <cell r="E28" t="str">
            <v>AUD</v>
          </cell>
          <cell r="F28">
            <v>1.77</v>
          </cell>
          <cell r="G28">
            <v>1.5970709999999999</v>
          </cell>
          <cell r="H28">
            <v>0</v>
          </cell>
          <cell r="I28">
            <v>1.5970709999999999</v>
          </cell>
        </row>
        <row r="29">
          <cell r="A29" t="str">
            <v>Exp_Prim_150</v>
          </cell>
          <cell r="B29" t="str">
            <v>Primer 150 g PETN (for longhole stopes)</v>
          </cell>
          <cell r="C29" t="str">
            <v>ea</v>
          </cell>
          <cell r="D29">
            <v>1</v>
          </cell>
          <cell r="E29" t="str">
            <v>AUD</v>
          </cell>
          <cell r="F29">
            <v>5.68</v>
          </cell>
          <cell r="G29">
            <v>5.1250640000000001</v>
          </cell>
          <cell r="H29">
            <v>0</v>
          </cell>
          <cell r="I29">
            <v>5.1250640000000001</v>
          </cell>
        </row>
        <row r="30">
          <cell r="A30" t="str">
            <v>Fuel</v>
          </cell>
          <cell r="B30" t="str">
            <v>Diesel fuel for mining equipment</v>
          </cell>
          <cell r="C30" t="str">
            <v>litre</v>
          </cell>
          <cell r="D30">
            <v>1</v>
          </cell>
          <cell r="E30" t="str">
            <v>USD</v>
          </cell>
          <cell r="F30">
            <v>0.95</v>
          </cell>
          <cell r="G30">
            <v>0.95</v>
          </cell>
          <cell r="H30">
            <v>0</v>
          </cell>
          <cell r="I30">
            <v>0.95</v>
          </cell>
        </row>
        <row r="31">
          <cell r="A31" t="str">
            <v>GSup_Cbolt_BC_1S</v>
          </cell>
          <cell r="B31" t="str">
            <v>Cable bolt Bird Cage single strand</v>
          </cell>
          <cell r="C31" t="str">
            <v>m</v>
          </cell>
          <cell r="D31">
            <v>1</v>
          </cell>
          <cell r="E31" t="str">
            <v>AUD</v>
          </cell>
          <cell r="F31">
            <v>6.7198333333333329</v>
          </cell>
          <cell r="G31">
            <v>6.0633056166666659</v>
          </cell>
          <cell r="H31">
            <v>0</v>
          </cell>
          <cell r="I31">
            <v>6.0633056166666659</v>
          </cell>
        </row>
        <row r="32">
          <cell r="A32" t="str">
            <v>GSup_Cbolt_GB_1S</v>
          </cell>
          <cell r="B32" t="str">
            <v>Cable bolt Garford Bulb single strand</v>
          </cell>
          <cell r="C32" t="str">
            <v>m</v>
          </cell>
          <cell r="D32">
            <v>1</v>
          </cell>
          <cell r="E32" t="str">
            <v>AUD</v>
          </cell>
          <cell r="F32">
            <v>5.9474166666666664</v>
          </cell>
          <cell r="G32">
            <v>5.3663540583333331</v>
          </cell>
          <cell r="H32">
            <v>0</v>
          </cell>
          <cell r="I32">
            <v>5.3663540583333331</v>
          </cell>
        </row>
        <row r="33">
          <cell r="A33" t="str">
            <v>GSup_Cbolt_GB_2S</v>
          </cell>
          <cell r="B33" t="str">
            <v>Cable bolt Garford Bulb double strand</v>
          </cell>
          <cell r="C33" t="str">
            <v>m</v>
          </cell>
          <cell r="D33">
            <v>1</v>
          </cell>
          <cell r="E33" t="str">
            <v>AUD</v>
          </cell>
          <cell r="F33">
            <v>11.170333333333332</v>
          </cell>
          <cell r="G33">
            <v>10.078991766666665</v>
          </cell>
          <cell r="H33">
            <v>0</v>
          </cell>
          <cell r="I33">
            <v>10.078991766666665</v>
          </cell>
        </row>
        <row r="34">
          <cell r="A34" t="str">
            <v>GSup_Cbolt_Plate_1S</v>
          </cell>
          <cell r="B34" t="str">
            <v>Cable bolt Plate cwt Barrel and Wedge single strand cable</v>
          </cell>
          <cell r="C34" t="str">
            <v>ea</v>
          </cell>
          <cell r="D34">
            <v>1</v>
          </cell>
          <cell r="E34" t="str">
            <v>AUD</v>
          </cell>
          <cell r="F34">
            <v>5.3704999999999998</v>
          </cell>
          <cell r="G34">
            <v>4.8458021499999999</v>
          </cell>
          <cell r="H34">
            <v>0</v>
          </cell>
          <cell r="I34">
            <v>4.8458021499999999</v>
          </cell>
        </row>
        <row r="35">
          <cell r="A35" t="str">
            <v>GSup_Cbolt_Plate_2S</v>
          </cell>
          <cell r="B35" t="str">
            <v>Cable bolt Plate cwt Barrel and Wedge double strand cable</v>
          </cell>
          <cell r="C35" t="str">
            <v>ea</v>
          </cell>
          <cell r="D35">
            <v>1</v>
          </cell>
          <cell r="E35" t="str">
            <v>AUD</v>
          </cell>
          <cell r="F35">
            <v>5.0255000000000001</v>
          </cell>
          <cell r="G35">
            <v>4.5345086500000003</v>
          </cell>
          <cell r="H35">
            <v>0</v>
          </cell>
          <cell r="I35">
            <v>4.5345086500000003</v>
          </cell>
        </row>
        <row r="36">
          <cell r="A36" t="str">
            <v>GSup_Cbolt_PS_1S</v>
          </cell>
          <cell r="B36" t="str">
            <v>Cable bolt Plain Strand single strand</v>
          </cell>
          <cell r="C36" t="str">
            <v>m</v>
          </cell>
          <cell r="D36">
            <v>1</v>
          </cell>
          <cell r="E36" t="str">
            <v>AUD</v>
          </cell>
          <cell r="F36">
            <v>4</v>
          </cell>
          <cell r="G36">
            <v>3.6092</v>
          </cell>
          <cell r="H36">
            <v>0</v>
          </cell>
          <cell r="I36">
            <v>3.6092</v>
          </cell>
        </row>
        <row r="37">
          <cell r="A37" t="str">
            <v>GSup_Cbolt_PS_2S</v>
          </cell>
          <cell r="B37" t="str">
            <v>Cable bolt Plain Strand double strand</v>
          </cell>
          <cell r="C37" t="str">
            <v>m</v>
          </cell>
          <cell r="D37">
            <v>1</v>
          </cell>
          <cell r="E37" t="str">
            <v>AUD</v>
          </cell>
          <cell r="F37">
            <v>8.1209166666666679</v>
          </cell>
          <cell r="G37">
            <v>7.3275031083333344</v>
          </cell>
          <cell r="H37">
            <v>0</v>
          </cell>
          <cell r="I37">
            <v>7.3275031083333344</v>
          </cell>
        </row>
        <row r="38">
          <cell r="A38" t="str">
            <v>GSup_Gewi_24</v>
          </cell>
          <cell r="B38" t="str">
            <v>Gewi Bolt 2.4m</v>
          </cell>
          <cell r="C38" t="str">
            <v>ea</v>
          </cell>
          <cell r="D38">
            <v>1</v>
          </cell>
          <cell r="E38" t="str">
            <v>AUD</v>
          </cell>
          <cell r="F38">
            <v>64.9405</v>
          </cell>
          <cell r="G38">
            <v>58.595813149999998</v>
          </cell>
          <cell r="H38">
            <v>0</v>
          </cell>
          <cell r="I38">
            <v>58.595813149999998</v>
          </cell>
        </row>
        <row r="39">
          <cell r="A39" t="str">
            <v>GSup_Gewi_30</v>
          </cell>
          <cell r="B39" t="str">
            <v>Gewi Bolt 3.0m</v>
          </cell>
          <cell r="C39" t="str">
            <v>ea</v>
          </cell>
          <cell r="D39">
            <v>2</v>
          </cell>
          <cell r="E39" t="str">
            <v>AUD</v>
          </cell>
          <cell r="F39">
            <v>69.126499999999993</v>
          </cell>
          <cell r="G39">
            <v>31.186420474999995</v>
          </cell>
          <cell r="H39">
            <v>0</v>
          </cell>
          <cell r="I39">
            <v>31.186420474999995</v>
          </cell>
        </row>
        <row r="40">
          <cell r="A40" t="str">
            <v>GSup_Mesh_F51B</v>
          </cell>
          <cell r="B40" t="str">
            <v>Weld Mesh F51 Black</v>
          </cell>
          <cell r="C40" t="str">
            <v>m2</v>
          </cell>
          <cell r="D40">
            <v>1</v>
          </cell>
          <cell r="E40" t="str">
            <v>AUD</v>
          </cell>
          <cell r="F40">
            <v>5.1528213166144194</v>
          </cell>
          <cell r="G40">
            <v>4.6493906739811903</v>
          </cell>
          <cell r="H40">
            <v>0</v>
          </cell>
          <cell r="I40">
            <v>4.6493906739811903</v>
          </cell>
        </row>
        <row r="41">
          <cell r="A41" t="str">
            <v>GSup_Mesh_F51G</v>
          </cell>
          <cell r="B41" t="str">
            <v>Weld Mesh F51 Galv</v>
          </cell>
          <cell r="C41" t="str">
            <v>m2</v>
          </cell>
          <cell r="D41">
            <v>1</v>
          </cell>
          <cell r="E41" t="str">
            <v>AUD</v>
          </cell>
          <cell r="F41">
            <v>5.3957680250783691</v>
          </cell>
          <cell r="G41">
            <v>4.8686014890282125</v>
          </cell>
          <cell r="H41">
            <v>0</v>
          </cell>
          <cell r="I41">
            <v>4.8686014890282125</v>
          </cell>
        </row>
        <row r="42">
          <cell r="A42" t="str">
            <v>GSup_ShtCrt_SFRS</v>
          </cell>
          <cell r="B42" t="str">
            <v>Shotcrete steel fibre reinforced shotcrete (product only)</v>
          </cell>
          <cell r="C42" t="str">
            <v>m3</v>
          </cell>
          <cell r="D42">
            <v>1</v>
          </cell>
          <cell r="E42" t="str">
            <v>AUD</v>
          </cell>
          <cell r="F42">
            <v>500</v>
          </cell>
          <cell r="G42">
            <v>451.15</v>
          </cell>
          <cell r="H42">
            <v>0</v>
          </cell>
          <cell r="I42">
            <v>451.15</v>
          </cell>
        </row>
        <row r="43">
          <cell r="A43" t="str">
            <v>GSup_SS39_09B</v>
          </cell>
          <cell r="B43" t="str">
            <v>Spilt Set 39 mm dia 0.9m Black inc plate</v>
          </cell>
          <cell r="C43" t="str">
            <v>ea</v>
          </cell>
          <cell r="D43">
            <v>1</v>
          </cell>
          <cell r="E43" t="str">
            <v>AUD</v>
          </cell>
          <cell r="F43">
            <v>14.2485</v>
          </cell>
          <cell r="G43">
            <v>12.85642155</v>
          </cell>
          <cell r="H43">
            <v>0</v>
          </cell>
          <cell r="I43">
            <v>12.85642155</v>
          </cell>
        </row>
        <row r="44">
          <cell r="A44" t="str">
            <v>GSup_SS39_09G</v>
          </cell>
          <cell r="B44" t="str">
            <v>Spilt Set 39 mm dia 0.9m Galv inc plate</v>
          </cell>
          <cell r="C44" t="str">
            <v>ea</v>
          </cell>
          <cell r="D44">
            <v>1</v>
          </cell>
          <cell r="E44" t="str">
            <v>AUD</v>
          </cell>
          <cell r="F44">
            <v>14.2485</v>
          </cell>
          <cell r="G44">
            <v>12.85642155</v>
          </cell>
          <cell r="H44">
            <v>0</v>
          </cell>
          <cell r="I44">
            <v>12.85642155</v>
          </cell>
        </row>
        <row r="45">
          <cell r="A45" t="str">
            <v>GSup_SS46_24B</v>
          </cell>
          <cell r="B45" t="str">
            <v>Spilt Set 46 mm dia 2.4m Black inc plate</v>
          </cell>
          <cell r="C45" t="str">
            <v>ea</v>
          </cell>
          <cell r="D45">
            <v>1</v>
          </cell>
          <cell r="E45" t="str">
            <v>AUD</v>
          </cell>
          <cell r="F45">
            <v>19</v>
          </cell>
          <cell r="G45">
            <v>17.143699999999999</v>
          </cell>
          <cell r="H45">
            <v>0</v>
          </cell>
          <cell r="I45">
            <v>17.143699999999999</v>
          </cell>
        </row>
        <row r="46">
          <cell r="A46" t="str">
            <v>GSup_SS46_24G</v>
          </cell>
          <cell r="B46" t="str">
            <v>Spilt Set 46 mm dia 2.4m Galv inc plate</v>
          </cell>
          <cell r="C46" t="str">
            <v>ea</v>
          </cell>
          <cell r="D46">
            <v>1</v>
          </cell>
          <cell r="E46" t="str">
            <v>AUD</v>
          </cell>
          <cell r="F46">
            <v>24.057999999999996</v>
          </cell>
          <cell r="G46">
            <v>21.707533399999996</v>
          </cell>
          <cell r="H46">
            <v>0</v>
          </cell>
          <cell r="I46">
            <v>21.707533399999996</v>
          </cell>
        </row>
        <row r="47">
          <cell r="A47" t="str">
            <v>Pipe_Bracket</v>
          </cell>
          <cell r="B47" t="str">
            <v>Pipe bracket</v>
          </cell>
          <cell r="C47" t="str">
            <v>ea</v>
          </cell>
          <cell r="D47">
            <v>1</v>
          </cell>
          <cell r="E47" t="str">
            <v>AUD</v>
          </cell>
          <cell r="F47">
            <v>30</v>
          </cell>
          <cell r="G47">
            <v>27.068999999999999</v>
          </cell>
          <cell r="H47">
            <v>0</v>
          </cell>
          <cell r="I47">
            <v>27.068999999999999</v>
          </cell>
        </row>
        <row r="48">
          <cell r="A48" t="str">
            <v>Pipe_HDPE_110mm_120bar</v>
          </cell>
          <cell r="B48" t="str">
            <v>HDPE pipe 110mm OD 120 bar pressure rating</v>
          </cell>
          <cell r="C48" t="str">
            <v>m</v>
          </cell>
          <cell r="D48">
            <v>1</v>
          </cell>
          <cell r="E48" t="str">
            <v>AUD</v>
          </cell>
          <cell r="F48">
            <v>8.9222750000000008</v>
          </cell>
          <cell r="G48">
            <v>8.0505687325000004</v>
          </cell>
          <cell r="H48">
            <v>0</v>
          </cell>
          <cell r="I48">
            <v>8.0505687325000004</v>
          </cell>
        </row>
        <row r="49">
          <cell r="A49" t="str">
            <v>Pipe_HDPE_110mm_Flange</v>
          </cell>
          <cell r="B49" t="str">
            <v>HDPE flange joiner</v>
          </cell>
          <cell r="C49" t="str">
            <v>ea</v>
          </cell>
          <cell r="D49">
            <v>1</v>
          </cell>
          <cell r="E49" t="str">
            <v>AUD</v>
          </cell>
          <cell r="F49">
            <v>60.397999999999996</v>
          </cell>
          <cell r="G49">
            <v>54.497115399999998</v>
          </cell>
          <cell r="H49">
            <v>0</v>
          </cell>
          <cell r="I49">
            <v>54.497115399999998</v>
          </cell>
        </row>
        <row r="50">
          <cell r="A50" t="str">
            <v>Pipe_HDPE_110mm_Join</v>
          </cell>
          <cell r="B50" t="str">
            <v>HDPE pipe joiner 110 mm</v>
          </cell>
          <cell r="C50" t="str">
            <v>ea</v>
          </cell>
          <cell r="D50">
            <v>1</v>
          </cell>
          <cell r="E50" t="str">
            <v>AUD</v>
          </cell>
          <cell r="F50">
            <v>67.102499999999992</v>
          </cell>
          <cell r="G50">
            <v>60.546585749999991</v>
          </cell>
          <cell r="H50">
            <v>0</v>
          </cell>
          <cell r="I50">
            <v>60.546585749999991</v>
          </cell>
        </row>
        <row r="51">
          <cell r="A51" t="str">
            <v>Pipe_HDPE_63mm_90bar</v>
          </cell>
          <cell r="B51" t="str">
            <v>HDPE pipe 63mm OD 90 bar pressure rating</v>
          </cell>
          <cell r="C51" t="str">
            <v>m</v>
          </cell>
          <cell r="D51">
            <v>1</v>
          </cell>
          <cell r="E51" t="str">
            <v>AUD</v>
          </cell>
          <cell r="F51">
            <v>3.0015000000000001</v>
          </cell>
          <cell r="G51">
            <v>2.70825345</v>
          </cell>
          <cell r="H51">
            <v>0</v>
          </cell>
          <cell r="I51">
            <v>2.70825345</v>
          </cell>
        </row>
        <row r="52">
          <cell r="A52" t="str">
            <v>Pipe_HDPE_63mm_Join</v>
          </cell>
          <cell r="B52" t="str">
            <v>HDPE pipe joiner 63 mm</v>
          </cell>
          <cell r="C52" t="str">
            <v>ea</v>
          </cell>
          <cell r="D52">
            <v>1</v>
          </cell>
          <cell r="E52" t="str">
            <v>AUD</v>
          </cell>
          <cell r="F52">
            <v>12.879999999999999</v>
          </cell>
          <cell r="G52">
            <v>11.621623999999999</v>
          </cell>
          <cell r="H52">
            <v>0</v>
          </cell>
          <cell r="I52">
            <v>11.621623999999999</v>
          </cell>
        </row>
        <row r="53">
          <cell r="A53" t="str">
            <v>Pipe_HDPE_63mm_Vic</v>
          </cell>
          <cell r="B53" t="str">
            <v>HDPE to Victaulic joiner 63mm</v>
          </cell>
          <cell r="C53" t="str">
            <v>ea</v>
          </cell>
          <cell r="D53">
            <v>1</v>
          </cell>
          <cell r="E53" t="str">
            <v>AUD</v>
          </cell>
          <cell r="F53">
            <v>11.913999999999998</v>
          </cell>
          <cell r="G53">
            <v>10.750002199999997</v>
          </cell>
          <cell r="H53">
            <v>0</v>
          </cell>
          <cell r="I53">
            <v>10.750002199999997</v>
          </cell>
        </row>
        <row r="54">
          <cell r="A54" t="str">
            <v>Pipe_Vic_100mm_Coupling</v>
          </cell>
          <cell r="B54" t="str">
            <v>Victaulic coupling 100mm</v>
          </cell>
          <cell r="C54" t="str">
            <v>ea</v>
          </cell>
          <cell r="D54">
            <v>1</v>
          </cell>
          <cell r="E54" t="str">
            <v>AUD</v>
          </cell>
          <cell r="F54">
            <v>10.695</v>
          </cell>
          <cell r="G54">
            <v>9.6500985000000004</v>
          </cell>
          <cell r="H54">
            <v>0</v>
          </cell>
          <cell r="I54">
            <v>9.6500985000000004</v>
          </cell>
        </row>
        <row r="55">
          <cell r="A55" t="str">
            <v>Pipe_Vic_100mm_IsoVal</v>
          </cell>
          <cell r="B55" t="str">
            <v>Victaulic Isolation valve 100 mm</v>
          </cell>
          <cell r="C55" t="str">
            <v>ea</v>
          </cell>
          <cell r="D55">
            <v>1</v>
          </cell>
          <cell r="E55" t="str">
            <v>AUD</v>
          </cell>
          <cell r="F55">
            <v>79.131500000000003</v>
          </cell>
          <cell r="G55">
            <v>71.40035245</v>
          </cell>
          <cell r="H55">
            <v>0</v>
          </cell>
          <cell r="I55">
            <v>71.40035245</v>
          </cell>
        </row>
        <row r="56">
          <cell r="A56" t="str">
            <v>Pipe_Vic_100mm_PRV</v>
          </cell>
          <cell r="B56" t="str">
            <v>Victaulic pressure reducing valuve 100 mm</v>
          </cell>
          <cell r="C56" t="str">
            <v>ea</v>
          </cell>
          <cell r="D56">
            <v>1</v>
          </cell>
          <cell r="E56" t="str">
            <v>AUD</v>
          </cell>
          <cell r="F56">
            <v>4836.4514999999992</v>
          </cell>
          <cell r="G56">
            <v>4363.9301884499992</v>
          </cell>
          <cell r="H56">
            <v>0</v>
          </cell>
          <cell r="I56">
            <v>4363.9301884499992</v>
          </cell>
        </row>
        <row r="57">
          <cell r="A57" t="str">
            <v>Pipe_Vic_100mm_Red_63</v>
          </cell>
          <cell r="B57" t="str">
            <v>Vicaulic pipe reducer 100 mm to 63 mm</v>
          </cell>
          <cell r="C57" t="str">
            <v>ea</v>
          </cell>
          <cell r="D57">
            <v>1</v>
          </cell>
          <cell r="E57" t="str">
            <v>AUD</v>
          </cell>
          <cell r="F57">
            <v>13.397499999999999</v>
          </cell>
          <cell r="G57">
            <v>12.088564249999999</v>
          </cell>
          <cell r="H57">
            <v>0</v>
          </cell>
          <cell r="I57">
            <v>12.088564249999999</v>
          </cell>
        </row>
        <row r="58">
          <cell r="A58" t="str">
            <v>Pipe_Vic_63mm_BallVal</v>
          </cell>
          <cell r="B58" t="str">
            <v>Victaulic ball valve 63 mm</v>
          </cell>
          <cell r="C58" t="str">
            <v>ea</v>
          </cell>
          <cell r="D58">
            <v>1</v>
          </cell>
          <cell r="E58" t="str">
            <v>AUD</v>
          </cell>
          <cell r="F58">
            <v>34.557499999999997</v>
          </cell>
          <cell r="G58">
            <v>31.181232249999997</v>
          </cell>
          <cell r="H58">
            <v>0</v>
          </cell>
          <cell r="I58">
            <v>31.181232249999997</v>
          </cell>
        </row>
        <row r="59">
          <cell r="A59" t="str">
            <v>Pipe_Vic_63mm_Coupling</v>
          </cell>
          <cell r="B59" t="str">
            <v>Victaulic coupling 63mm</v>
          </cell>
          <cell r="C59" t="str">
            <v>ea</v>
          </cell>
          <cell r="D59">
            <v>1</v>
          </cell>
          <cell r="E59" t="str">
            <v>AUD</v>
          </cell>
          <cell r="F59">
            <v>12.879999999999999</v>
          </cell>
          <cell r="G59">
            <v>11.621623999999999</v>
          </cell>
          <cell r="H59">
            <v>0</v>
          </cell>
          <cell r="I59">
            <v>11.621623999999999</v>
          </cell>
        </row>
        <row r="60">
          <cell r="A60" t="str">
            <v>Pipe_Vic_63mm_IsoVal</v>
          </cell>
          <cell r="B60" t="str">
            <v>Victaulic Isolation valve 63 mm</v>
          </cell>
          <cell r="C60" t="str">
            <v>ea</v>
          </cell>
          <cell r="D60">
            <v>1</v>
          </cell>
          <cell r="E60" t="str">
            <v>AUD</v>
          </cell>
          <cell r="F60">
            <v>79.3</v>
          </cell>
          <cell r="G60">
            <v>71.552390000000003</v>
          </cell>
          <cell r="H60">
            <v>0</v>
          </cell>
          <cell r="I60">
            <v>71.552390000000003</v>
          </cell>
        </row>
        <row r="61">
          <cell r="A61" t="str">
            <v>Power</v>
          </cell>
          <cell r="B61" t="str">
            <v>Cost of electric power</v>
          </cell>
          <cell r="C61" t="str">
            <v>kWh</v>
          </cell>
          <cell r="D61">
            <v>1</v>
          </cell>
          <cell r="E61" t="str">
            <v>USD</v>
          </cell>
          <cell r="F61">
            <v>0.11749999999999999</v>
          </cell>
          <cell r="G61">
            <v>0.11749999999999999</v>
          </cell>
          <cell r="H61">
            <v>0</v>
          </cell>
          <cell r="I61">
            <v>0.11749999999999999</v>
          </cell>
        </row>
        <row r="62">
          <cell r="A62" t="str">
            <v>Vent_Duct_1000mm</v>
          </cell>
          <cell r="B62" t="str">
            <v>Canvas vent duct 1000mm</v>
          </cell>
          <cell r="C62" t="str">
            <v>m</v>
          </cell>
          <cell r="D62">
            <v>1</v>
          </cell>
          <cell r="E62" t="str">
            <v>AUD</v>
          </cell>
          <cell r="F62">
            <v>9.8462999999999994</v>
          </cell>
          <cell r="G62">
            <v>8.8843164899999998</v>
          </cell>
          <cell r="H62">
            <v>0</v>
          </cell>
          <cell r="I62">
            <v>8.8843164899999998</v>
          </cell>
        </row>
        <row r="63">
          <cell r="A63" t="str">
            <v>Vent_Duct_1220mm</v>
          </cell>
          <cell r="B63" t="str">
            <v>Canvas vent duct 1220mm</v>
          </cell>
          <cell r="C63" t="str">
            <v>m</v>
          </cell>
          <cell r="D63">
            <v>1</v>
          </cell>
          <cell r="E63" t="str">
            <v>AUD</v>
          </cell>
          <cell r="F63">
            <v>10.364374999999999</v>
          </cell>
          <cell r="G63">
            <v>9.3517755624999985</v>
          </cell>
          <cell r="H63">
            <v>0</v>
          </cell>
          <cell r="I63">
            <v>9.3517755624999985</v>
          </cell>
        </row>
        <row r="64">
          <cell r="A64" t="str">
            <v>Vent_Duct_1400mm</v>
          </cell>
          <cell r="B64" t="str">
            <v>Canvas vent duct 1400mm</v>
          </cell>
          <cell r="C64" t="str">
            <v>m</v>
          </cell>
          <cell r="D64">
            <v>1</v>
          </cell>
          <cell r="E64" t="str">
            <v>AUD</v>
          </cell>
          <cell r="F64">
            <v>11.56095</v>
          </cell>
          <cell r="G64">
            <v>10.431445184999999</v>
          </cell>
          <cell r="H64">
            <v>0</v>
          </cell>
          <cell r="I64">
            <v>10.431445184999999</v>
          </cell>
        </row>
        <row r="65">
          <cell r="A65" t="str">
            <v>Vent_Protan_1400mm</v>
          </cell>
          <cell r="B65" t="str">
            <v>Protan vent duct 1400mm</v>
          </cell>
          <cell r="C65" t="str">
            <v>m</v>
          </cell>
          <cell r="D65">
            <v>1</v>
          </cell>
          <cell r="E65" t="str">
            <v>AUD</v>
          </cell>
          <cell r="F65">
            <v>20.38</v>
          </cell>
          <cell r="G65">
            <v>18.388873999999998</v>
          </cell>
          <cell r="H65">
            <v>0</v>
          </cell>
          <cell r="I65">
            <v>18.388873999999998</v>
          </cell>
        </row>
        <row r="66">
          <cell r="A66" t="str">
            <v>Zero</v>
          </cell>
          <cell r="H66">
            <v>0</v>
          </cell>
          <cell r="I66">
            <v>0</v>
          </cell>
        </row>
        <row r="67">
          <cell r="H67">
            <v>0</v>
          </cell>
          <cell r="I67">
            <v>0</v>
          </cell>
        </row>
        <row r="68">
          <cell r="H68">
            <v>0</v>
          </cell>
          <cell r="I68">
            <v>0</v>
          </cell>
        </row>
        <row r="69">
          <cell r="H69">
            <v>0</v>
          </cell>
          <cell r="I69">
            <v>0</v>
          </cell>
        </row>
        <row r="70">
          <cell r="H70">
            <v>0</v>
          </cell>
          <cell r="I70">
            <v>0</v>
          </cell>
        </row>
        <row r="71">
          <cell r="H71">
            <v>0</v>
          </cell>
          <cell r="I71">
            <v>0</v>
          </cell>
        </row>
        <row r="72">
          <cell r="H72">
            <v>0</v>
          </cell>
          <cell r="I72">
            <v>0</v>
          </cell>
        </row>
        <row r="73">
          <cell r="H73">
            <v>0</v>
          </cell>
          <cell r="I73">
            <v>0</v>
          </cell>
        </row>
        <row r="74">
          <cell r="H74">
            <v>0</v>
          </cell>
          <cell r="I74">
            <v>0</v>
          </cell>
        </row>
        <row r="75">
          <cell r="H75">
            <v>0</v>
          </cell>
          <cell r="I75">
            <v>0</v>
          </cell>
        </row>
        <row r="76">
          <cell r="H76">
            <v>0</v>
          </cell>
          <cell r="I76">
            <v>0</v>
          </cell>
        </row>
        <row r="77">
          <cell r="H77">
            <v>0</v>
          </cell>
          <cell r="I77">
            <v>0</v>
          </cell>
        </row>
        <row r="78">
          <cell r="H78">
            <v>0</v>
          </cell>
          <cell r="I78">
            <v>0</v>
          </cell>
        </row>
        <row r="79">
          <cell r="H79">
            <v>0</v>
          </cell>
          <cell r="I79">
            <v>0</v>
          </cell>
        </row>
        <row r="80">
          <cell r="H80">
            <v>0</v>
          </cell>
        </row>
        <row r="81">
          <cell r="A81" t="str">
            <v>==========================================================================================================================================</v>
          </cell>
          <cell r="B81" t="str">
            <v>==========================================================================================================================================</v>
          </cell>
          <cell r="C81" t="str">
            <v>==========================================================================================================================================</v>
          </cell>
          <cell r="D81" t="str">
            <v>==========================================================================================================================================</v>
          </cell>
          <cell r="E81" t="str">
            <v>==========================================================================================================================================</v>
          </cell>
          <cell r="F81" t="str">
            <v>==========================================================================================================================================</v>
          </cell>
          <cell r="G81" t="str">
            <v>==========================================================================================================================================</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ut's DEV"/>
      <sheetName val="Lookups"/>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ch_2021"/>
      <sheetName val="Lookups"/>
      <sheetName val="Sheet1"/>
    </sheetNames>
    <sheetDataSet>
      <sheetData sheetId="0"/>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345" displayName="Table1345" ref="A2:H3" totalsRowShown="0">
  <tableColumns count="8">
    <tableColumn id="1" xr3:uid="{00000000-0010-0000-0000-000001000000}" name="Column7" dataDxfId="16"/>
    <tableColumn id="2" xr3:uid="{00000000-0010-0000-0000-000002000000}" name="Column8" dataDxfId="15"/>
    <tableColumn id="3" xr3:uid="{00000000-0010-0000-0000-000003000000}" name="Column9" dataDxfId="14"/>
    <tableColumn id="4" xr3:uid="{00000000-0010-0000-0000-000004000000}" name="Column10" dataDxfId="13"/>
    <tableColumn id="5" xr3:uid="{00000000-0010-0000-0000-000005000000}" name="Column11" dataDxfId="12"/>
    <tableColumn id="6" xr3:uid="{00000000-0010-0000-0000-000006000000}" name="Column12" dataDxfId="11"/>
    <tableColumn id="7" xr3:uid="{00000000-0010-0000-0000-000007000000}" name="Column6" dataDxfId="10"/>
    <tableColumn id="8" xr3:uid="{00000000-0010-0000-0000-000008000000}" name="Column72" dataDxfId="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C1:I11" totalsRowShown="0" headerRowDxfId="8" dataDxfId="7">
  <tableColumns count="7">
    <tableColumn id="1" xr3:uid="{00000000-0010-0000-0100-000001000000}" name="Column1" dataDxfId="6"/>
    <tableColumn id="2" xr3:uid="{00000000-0010-0000-0100-000002000000}" name="Column2" dataDxfId="5"/>
    <tableColumn id="3" xr3:uid="{00000000-0010-0000-0100-000003000000}" name="Column3" dataDxfId="4">
      <calculatedColumnFormula>+#REF!</calculatedColumnFormula>
    </tableColumn>
    <tableColumn id="4" xr3:uid="{00000000-0010-0000-0100-000004000000}" name="Column4" dataDxfId="3">
      <calculatedColumnFormula>+Table1[[#This Row],[Column3]]+Table1[[#This Row],[Column2]]</calculatedColumnFormula>
    </tableColumn>
    <tableColumn id="5" xr3:uid="{00000000-0010-0000-0100-000005000000}" name="Column5" dataDxfId="2"/>
    <tableColumn id="6" xr3:uid="{00000000-0010-0000-0100-000006000000}" name="Column6" dataDxfId="1"/>
    <tableColumn id="7" xr3:uid="{F8246419-3D3F-4A60-A8F8-B06A5565DBB5}" name="Column7"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A3" sqref="A3"/>
    </sheetView>
  </sheetViews>
  <sheetFormatPr defaultColWidth="9" defaultRowHeight="12.75"/>
  <cols>
    <col min="1" max="1" width="255.7109375" customWidth="1"/>
  </cols>
  <sheetData>
    <row r="1" spans="1:6" ht="20.25">
      <c r="A1" s="176" t="s">
        <v>0</v>
      </c>
      <c r="B1" s="76"/>
      <c r="C1" s="76"/>
    </row>
    <row r="2" spans="1:6" ht="20.25">
      <c r="A2" s="76"/>
      <c r="B2" s="76"/>
      <c r="C2" s="76"/>
    </row>
    <row r="3" spans="1:6" ht="20.25">
      <c r="A3" s="177" t="s">
        <v>1</v>
      </c>
      <c r="B3" s="178"/>
      <c r="C3" s="76"/>
      <c r="D3" s="76"/>
      <c r="E3" s="76"/>
      <c r="F3" s="76"/>
    </row>
    <row r="4" spans="1:6" ht="20.25">
      <c r="A4" s="177" t="s">
        <v>2</v>
      </c>
      <c r="B4" s="178"/>
      <c r="C4" s="76"/>
      <c r="D4" s="76"/>
      <c r="E4" s="76"/>
      <c r="F4" s="76"/>
    </row>
    <row r="5" spans="1:6" ht="20.25">
      <c r="A5" s="177" t="s">
        <v>3</v>
      </c>
      <c r="B5" s="178"/>
      <c r="C5" s="76"/>
      <c r="D5" s="76"/>
      <c r="E5" s="76"/>
      <c r="F5" s="76"/>
    </row>
    <row r="6" spans="1:6" ht="20.25">
      <c r="A6" s="177" t="s">
        <v>4</v>
      </c>
      <c r="B6" s="178"/>
      <c r="C6" s="76"/>
      <c r="D6" s="76"/>
      <c r="E6" s="76"/>
      <c r="F6" s="76"/>
    </row>
    <row r="7" spans="1:6" ht="20.25">
      <c r="A7" s="177" t="s">
        <v>5</v>
      </c>
      <c r="B7" s="178"/>
      <c r="C7" s="76"/>
      <c r="D7" s="76"/>
      <c r="E7" s="76"/>
      <c r="F7" s="76"/>
    </row>
    <row r="8" spans="1:6" ht="36.75">
      <c r="A8" s="177" t="s">
        <v>6</v>
      </c>
      <c r="B8" s="178"/>
      <c r="C8" s="76"/>
      <c r="D8" s="76"/>
      <c r="E8" s="76"/>
      <c r="F8" s="76"/>
    </row>
    <row r="9" spans="1:6" ht="36.75">
      <c r="A9" s="177" t="s">
        <v>7</v>
      </c>
      <c r="B9" s="178"/>
      <c r="C9" s="76"/>
      <c r="D9" s="76"/>
      <c r="E9" s="76"/>
      <c r="F9" s="76"/>
    </row>
    <row r="10" spans="1:6" ht="20.25">
      <c r="A10" s="177" t="s">
        <v>8</v>
      </c>
      <c r="B10" s="178"/>
      <c r="C10" s="76"/>
      <c r="D10" s="76"/>
      <c r="E10" s="76"/>
      <c r="F10" s="76"/>
    </row>
    <row r="11" spans="1:6" ht="20.25">
      <c r="A11" s="76"/>
      <c r="B11" s="76"/>
      <c r="C11" s="7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46"/>
  <sheetViews>
    <sheetView tabSelected="1" zoomScale="70" zoomScaleNormal="70" workbookViewId="0">
      <selection activeCell="C22" sqref="C22"/>
    </sheetView>
  </sheetViews>
  <sheetFormatPr defaultColWidth="9" defaultRowHeight="12.75"/>
  <cols>
    <col min="1" max="1" width="53.140625" style="162" customWidth="1"/>
    <col min="2" max="2" width="51" customWidth="1"/>
    <col min="3" max="3" width="29.140625" customWidth="1"/>
    <col min="4" max="4" width="32.85546875" customWidth="1"/>
    <col min="5" max="5" width="14.7109375" customWidth="1"/>
    <col min="6" max="6" width="33.28515625" customWidth="1"/>
    <col min="7" max="7" width="37.42578125" customWidth="1"/>
    <col min="8" max="8" width="36.42578125" customWidth="1"/>
    <col min="9" max="9" width="49.140625" customWidth="1"/>
  </cols>
  <sheetData>
    <row r="1" spans="1:8" ht="34.5" customHeight="1">
      <c r="A1" s="163" t="s">
        <v>9</v>
      </c>
      <c r="B1" s="164" t="s">
        <v>10</v>
      </c>
      <c r="C1" s="165" t="s">
        <v>11</v>
      </c>
      <c r="D1" s="166" t="s">
        <v>12</v>
      </c>
      <c r="E1" s="164" t="s">
        <v>13</v>
      </c>
      <c r="F1" s="164" t="s">
        <v>14</v>
      </c>
      <c r="G1" s="164" t="s">
        <v>15</v>
      </c>
      <c r="H1" s="167" t="s">
        <v>16</v>
      </c>
    </row>
    <row r="2" spans="1:8" ht="25.5" customHeight="1">
      <c r="A2" s="168" t="s">
        <v>17</v>
      </c>
      <c r="B2" s="169" t="s">
        <v>18</v>
      </c>
      <c r="C2" s="170" t="s">
        <v>19</v>
      </c>
      <c r="D2" s="36" t="s">
        <v>20</v>
      </c>
      <c r="E2" s="169" t="s">
        <v>21</v>
      </c>
      <c r="F2" s="169" t="s">
        <v>22</v>
      </c>
      <c r="G2" s="169" t="s">
        <v>23</v>
      </c>
      <c r="H2" s="171" t="s">
        <v>24</v>
      </c>
    </row>
    <row r="3" spans="1:8">
      <c r="A3" s="172"/>
      <c r="B3" s="173">
        <v>2</v>
      </c>
      <c r="C3" s="174">
        <v>3</v>
      </c>
      <c r="D3" s="173">
        <v>4</v>
      </c>
      <c r="E3" s="174">
        <v>5</v>
      </c>
      <c r="F3" s="173">
        <v>6</v>
      </c>
      <c r="G3" s="174">
        <v>7</v>
      </c>
      <c r="H3" s="175"/>
    </row>
    <row r="4" spans="1:8" ht="20.25">
      <c r="A4" s="181" t="s">
        <v>475</v>
      </c>
      <c r="B4" s="181" t="s">
        <v>468</v>
      </c>
      <c r="C4" s="181" t="s">
        <v>26</v>
      </c>
      <c r="D4" s="181" t="s">
        <v>30</v>
      </c>
      <c r="E4" s="181" t="s">
        <v>473</v>
      </c>
      <c r="F4" s="181" t="s">
        <v>27</v>
      </c>
      <c r="G4" s="181" t="s">
        <v>28</v>
      </c>
      <c r="H4" s="182"/>
    </row>
    <row r="5" spans="1:8" ht="20.25">
      <c r="A5" s="181" t="s">
        <v>488</v>
      </c>
      <c r="B5" s="181" t="s">
        <v>468</v>
      </c>
      <c r="C5" s="181" t="s">
        <v>493</v>
      </c>
      <c r="D5" s="181" t="s">
        <v>30</v>
      </c>
      <c r="E5" s="181" t="s">
        <v>487</v>
      </c>
      <c r="F5" s="181" t="s">
        <v>27</v>
      </c>
      <c r="G5" s="181" t="s">
        <v>28</v>
      </c>
      <c r="H5" s="182"/>
    </row>
    <row r="6" spans="1:8" ht="20.25">
      <c r="A6" s="181" t="s">
        <v>516</v>
      </c>
      <c r="B6" s="181" t="s">
        <v>468</v>
      </c>
      <c r="C6" s="181" t="s">
        <v>489</v>
      </c>
      <c r="D6" s="181" t="s">
        <v>30</v>
      </c>
      <c r="E6" s="181" t="s">
        <v>487</v>
      </c>
      <c r="F6" s="181" t="s">
        <v>27</v>
      </c>
      <c r="G6" s="181" t="s">
        <v>28</v>
      </c>
      <c r="H6" s="182"/>
    </row>
    <row r="7" spans="1:8" ht="20.25">
      <c r="A7" s="181" t="s">
        <v>517</v>
      </c>
      <c r="B7" s="181" t="s">
        <v>468</v>
      </c>
      <c r="C7" s="181" t="s">
        <v>490</v>
      </c>
      <c r="D7" s="181" t="s">
        <v>30</v>
      </c>
      <c r="E7" s="181" t="s">
        <v>487</v>
      </c>
      <c r="F7" s="181" t="s">
        <v>27</v>
      </c>
      <c r="G7" s="181" t="s">
        <v>28</v>
      </c>
      <c r="H7" s="182"/>
    </row>
    <row r="8" spans="1:8" ht="20.25">
      <c r="A8" s="181" t="s">
        <v>518</v>
      </c>
      <c r="B8" s="181" t="s">
        <v>468</v>
      </c>
      <c r="C8" s="181" t="s">
        <v>476</v>
      </c>
      <c r="D8" s="181" t="s">
        <v>30</v>
      </c>
      <c r="E8" s="181" t="s">
        <v>473</v>
      </c>
      <c r="F8" s="181" t="s">
        <v>27</v>
      </c>
      <c r="G8" s="181" t="s">
        <v>28</v>
      </c>
      <c r="H8" s="181"/>
    </row>
    <row r="9" spans="1:8" ht="20.25">
      <c r="A9" s="181" t="s">
        <v>519</v>
      </c>
      <c r="B9" s="181" t="s">
        <v>206</v>
      </c>
      <c r="C9" s="181" t="s">
        <v>505</v>
      </c>
      <c r="D9" s="181" t="s">
        <v>30</v>
      </c>
      <c r="E9" s="181" t="s">
        <v>473</v>
      </c>
      <c r="F9" s="181" t="s">
        <v>27</v>
      </c>
      <c r="G9" s="181" t="s">
        <v>28</v>
      </c>
      <c r="H9" s="181"/>
    </row>
    <row r="10" spans="1:8" ht="20.25">
      <c r="A10" s="181" t="s">
        <v>520</v>
      </c>
      <c r="B10" s="181" t="s">
        <v>29</v>
      </c>
      <c r="C10" s="181" t="s">
        <v>477</v>
      </c>
      <c r="D10" s="181" t="s">
        <v>30</v>
      </c>
      <c r="E10" s="181" t="s">
        <v>473</v>
      </c>
      <c r="F10" s="181" t="s">
        <v>27</v>
      </c>
      <c r="G10" s="181" t="s">
        <v>28</v>
      </c>
      <c r="H10" s="181"/>
    </row>
    <row r="11" spans="1:8" ht="20.25">
      <c r="A11" s="181"/>
      <c r="B11" s="181"/>
      <c r="C11" s="181"/>
      <c r="D11" s="181"/>
      <c r="E11" s="181"/>
      <c r="F11" s="181"/>
      <c r="G11" s="181"/>
      <c r="H11" s="181"/>
    </row>
    <row r="12" spans="1:8" ht="20.25">
      <c r="A12" s="231" t="s">
        <v>521</v>
      </c>
      <c r="B12" s="181" t="s">
        <v>468</v>
      </c>
      <c r="C12" s="181" t="s">
        <v>489</v>
      </c>
      <c r="D12" s="181" t="s">
        <v>30</v>
      </c>
      <c r="E12" s="181" t="s">
        <v>487</v>
      </c>
      <c r="F12" s="181" t="s">
        <v>27</v>
      </c>
      <c r="G12" s="181" t="s">
        <v>28</v>
      </c>
      <c r="H12" s="181"/>
    </row>
    <row r="13" spans="1:8" ht="20.25">
      <c r="A13" s="181"/>
      <c r="B13" s="181"/>
      <c r="C13" s="181"/>
      <c r="D13" s="181"/>
      <c r="E13" s="181"/>
      <c r="F13" s="181"/>
      <c r="G13" s="181"/>
      <c r="H13" s="181"/>
    </row>
    <row r="14" spans="1:8" ht="20.25">
      <c r="A14" s="183"/>
      <c r="B14" s="181"/>
      <c r="C14" s="181"/>
      <c r="D14" s="181"/>
      <c r="E14" s="181"/>
      <c r="F14" s="181"/>
      <c r="G14" s="181"/>
      <c r="H14" s="181"/>
    </row>
    <row r="15" spans="1:8" ht="20.25">
      <c r="A15" s="183"/>
      <c r="B15" s="181"/>
      <c r="C15" s="181"/>
      <c r="D15" s="181"/>
      <c r="E15" s="181"/>
      <c r="F15" s="181"/>
      <c r="G15" s="181"/>
      <c r="H15" s="181"/>
    </row>
    <row r="16" spans="1:8" ht="20.25">
      <c r="A16" s="181"/>
      <c r="B16" s="183"/>
      <c r="C16" s="181"/>
      <c r="D16" s="181"/>
      <c r="E16" s="181"/>
      <c r="F16" s="181"/>
      <c r="G16" s="181"/>
      <c r="H16" s="181"/>
    </row>
    <row r="17" spans="1:8" ht="20.25">
      <c r="A17" s="181"/>
      <c r="B17" s="181"/>
      <c r="C17" s="181"/>
      <c r="D17" s="181"/>
      <c r="E17" s="181"/>
      <c r="F17" s="181"/>
      <c r="G17" s="181"/>
      <c r="H17" s="181"/>
    </row>
    <row r="18" spans="1:8" ht="20.25">
      <c r="A18" s="181"/>
      <c r="B18" s="181"/>
      <c r="C18" s="181"/>
      <c r="D18" s="181"/>
      <c r="E18" s="181"/>
      <c r="F18" s="181"/>
      <c r="G18" s="181"/>
      <c r="H18" s="181"/>
    </row>
    <row r="19" spans="1:8" ht="20.25">
      <c r="A19" s="181"/>
      <c r="B19" s="181"/>
      <c r="C19" s="181"/>
      <c r="D19" s="181"/>
      <c r="E19" s="181"/>
      <c r="F19" s="181"/>
      <c r="G19" s="181"/>
      <c r="H19" s="181"/>
    </row>
    <row r="20" spans="1:8" ht="20.25">
      <c r="A20" s="181"/>
      <c r="B20" s="181"/>
      <c r="C20" s="181"/>
      <c r="D20" s="181"/>
      <c r="E20" s="181"/>
      <c r="F20" s="181"/>
      <c r="G20" s="181"/>
      <c r="H20" s="181"/>
    </row>
    <row r="21" spans="1:8" ht="20.25">
      <c r="A21" s="181"/>
      <c r="B21" s="181"/>
      <c r="C21" s="181"/>
      <c r="D21" s="181"/>
      <c r="E21" s="181"/>
      <c r="F21" s="181"/>
      <c r="G21" s="181"/>
      <c r="H21" s="181"/>
    </row>
    <row r="22" spans="1:8" ht="20.25">
      <c r="A22" s="181"/>
      <c r="B22" s="181"/>
      <c r="C22" s="181"/>
      <c r="D22" s="181"/>
      <c r="E22" s="181"/>
      <c r="F22" s="181"/>
      <c r="G22" s="181"/>
      <c r="H22" s="181"/>
    </row>
    <row r="23" spans="1:8" ht="20.25">
      <c r="A23" s="183"/>
      <c r="B23" s="181"/>
      <c r="C23" s="181"/>
      <c r="D23" s="181"/>
      <c r="E23" s="181"/>
      <c r="F23" s="181"/>
      <c r="G23" s="181"/>
      <c r="H23" s="181"/>
    </row>
    <row r="24" spans="1:8" ht="20.25">
      <c r="A24" s="183"/>
      <c r="B24" s="181"/>
      <c r="C24" s="181"/>
      <c r="D24" s="181"/>
      <c r="E24" s="181"/>
      <c r="F24" s="181"/>
      <c r="G24" s="181"/>
      <c r="H24" s="181"/>
    </row>
    <row r="25" spans="1:8" ht="20.25">
      <c r="A25" s="181"/>
      <c r="B25" s="181"/>
      <c r="C25" s="181"/>
      <c r="D25" s="181"/>
      <c r="E25" s="181"/>
      <c r="F25" s="181"/>
      <c r="G25" s="181"/>
      <c r="H25" s="181"/>
    </row>
    <row r="26" spans="1:8" ht="20.25">
      <c r="A26" s="181"/>
      <c r="B26" s="181"/>
      <c r="C26" s="181"/>
      <c r="D26" s="181"/>
      <c r="E26" s="183"/>
      <c r="F26" s="181"/>
      <c r="G26" s="181"/>
      <c r="H26" s="181"/>
    </row>
    <row r="27" spans="1:8" ht="20.25">
      <c r="A27" s="181"/>
      <c r="B27" s="181"/>
      <c r="C27" s="181"/>
      <c r="D27" s="181"/>
      <c r="E27" s="181"/>
      <c r="F27" s="181"/>
      <c r="G27" s="181"/>
      <c r="H27" s="181"/>
    </row>
    <row r="28" spans="1:8" ht="20.25">
      <c r="A28" s="181"/>
      <c r="B28" s="181"/>
      <c r="C28" s="181"/>
      <c r="D28" s="181"/>
      <c r="E28" s="181"/>
      <c r="F28" s="181"/>
      <c r="G28" s="181"/>
      <c r="H28" s="181"/>
    </row>
    <row r="29" spans="1:8" ht="20.25">
      <c r="A29" s="181"/>
      <c r="B29" s="181"/>
      <c r="C29" s="181"/>
      <c r="D29" s="181"/>
      <c r="E29" s="181"/>
      <c r="F29" s="181"/>
      <c r="G29" s="181"/>
      <c r="H29" s="181"/>
    </row>
    <row r="30" spans="1:8" ht="20.25">
      <c r="A30" s="181"/>
      <c r="B30" s="181"/>
      <c r="C30" s="181"/>
      <c r="D30" s="181"/>
      <c r="E30" s="181"/>
      <c r="F30" s="181"/>
      <c r="G30" s="181"/>
      <c r="H30" s="181"/>
    </row>
    <row r="31" spans="1:8" ht="20.25">
      <c r="A31" s="181"/>
      <c r="B31" s="181"/>
      <c r="C31" s="181"/>
      <c r="D31" s="181"/>
      <c r="E31" s="181"/>
      <c r="F31" s="181"/>
      <c r="G31" s="181"/>
      <c r="H31" s="181"/>
    </row>
    <row r="32" spans="1:8" ht="20.25">
      <c r="A32" s="181"/>
      <c r="B32" s="181"/>
      <c r="C32" s="181"/>
      <c r="D32" s="181"/>
      <c r="E32" s="181"/>
      <c r="F32" s="181"/>
      <c r="G32" s="181"/>
      <c r="H32" s="181"/>
    </row>
    <row r="33" spans="1:8" ht="20.25">
      <c r="A33" s="181"/>
      <c r="B33" s="181"/>
      <c r="C33" s="181"/>
      <c r="D33" s="181"/>
      <c r="E33" s="181"/>
      <c r="F33" s="181"/>
      <c r="G33" s="181"/>
      <c r="H33" s="181"/>
    </row>
    <row r="34" spans="1:8" ht="20.25">
      <c r="A34" s="181"/>
      <c r="B34" s="181"/>
      <c r="C34" s="181"/>
      <c r="D34" s="181"/>
      <c r="E34" s="181"/>
      <c r="F34" s="181"/>
      <c r="G34" s="181"/>
      <c r="H34" s="181"/>
    </row>
    <row r="35" spans="1:8" ht="20.25">
      <c r="A35" s="181"/>
      <c r="B35" s="181"/>
      <c r="C35" s="181"/>
      <c r="D35" s="181"/>
      <c r="E35" s="181"/>
      <c r="F35" s="181"/>
      <c r="G35" s="181"/>
      <c r="H35" s="181"/>
    </row>
    <row r="36" spans="1:8" ht="20.25">
      <c r="A36" s="181"/>
      <c r="B36" s="181"/>
      <c r="C36" s="181"/>
      <c r="D36" s="181"/>
      <c r="E36" s="181"/>
      <c r="F36" s="181"/>
      <c r="G36" s="181"/>
      <c r="H36" s="181"/>
    </row>
    <row r="37" spans="1:8" ht="20.25">
      <c r="A37" s="181"/>
      <c r="B37" s="181"/>
      <c r="C37" s="181"/>
      <c r="D37" s="181"/>
      <c r="E37" s="181"/>
      <c r="F37" s="181"/>
      <c r="G37" s="181"/>
      <c r="H37" s="181"/>
    </row>
    <row r="38" spans="1:8" ht="20.25">
      <c r="A38" s="181"/>
      <c r="B38" s="181"/>
      <c r="C38" s="181"/>
      <c r="D38" s="181"/>
      <c r="E38" s="181"/>
      <c r="F38" s="181"/>
      <c r="G38" s="181"/>
      <c r="H38" s="181"/>
    </row>
    <row r="39" spans="1:8" ht="20.25">
      <c r="A39" s="189"/>
      <c r="B39" s="181"/>
      <c r="C39" s="181"/>
      <c r="D39" s="181"/>
      <c r="E39" s="181"/>
      <c r="F39" s="181"/>
      <c r="G39" s="181"/>
      <c r="H39" s="181"/>
    </row>
    <row r="40" spans="1:8" ht="20.25">
      <c r="A40" s="189"/>
      <c r="B40" s="181"/>
      <c r="C40" s="181"/>
      <c r="D40" s="181"/>
      <c r="E40" s="181"/>
      <c r="F40" s="181"/>
      <c r="G40" s="181"/>
      <c r="H40" s="181"/>
    </row>
    <row r="41" spans="1:8" ht="20.25">
      <c r="A41" s="189"/>
      <c r="B41" s="181"/>
      <c r="C41" s="181"/>
      <c r="D41" s="181"/>
      <c r="E41" s="181"/>
      <c r="F41" s="181"/>
      <c r="G41" s="181"/>
      <c r="H41" s="181"/>
    </row>
    <row r="42" spans="1:8" ht="20.25">
      <c r="A42" s="189"/>
      <c r="B42" s="181"/>
      <c r="C42" s="181"/>
      <c r="D42" s="181"/>
      <c r="E42" s="181"/>
      <c r="F42" s="181"/>
      <c r="G42" s="181"/>
      <c r="H42" s="181"/>
    </row>
    <row r="43" spans="1:8" ht="20.25">
      <c r="A43" s="189"/>
      <c r="B43" s="181"/>
      <c r="C43" s="181"/>
      <c r="D43" s="181"/>
      <c r="E43" s="181"/>
      <c r="F43" s="181"/>
      <c r="G43" s="181"/>
      <c r="H43" s="181"/>
    </row>
    <row r="44" spans="1:8" ht="20.25">
      <c r="A44" s="189"/>
      <c r="B44" s="181"/>
      <c r="C44" s="181"/>
      <c r="D44" s="181"/>
      <c r="E44" s="181"/>
      <c r="F44" s="181"/>
      <c r="G44" s="181"/>
      <c r="H44" s="181"/>
    </row>
    <row r="45" spans="1:8" ht="20.25">
      <c r="A45" s="189"/>
      <c r="B45" s="181"/>
      <c r="C45" s="181"/>
      <c r="D45" s="181"/>
      <c r="E45" s="181"/>
      <c r="F45" s="181"/>
      <c r="G45" s="181"/>
      <c r="H45" s="181"/>
    </row>
    <row r="46" spans="1:8" ht="20.25">
      <c r="A46" s="189"/>
      <c r="B46" s="181"/>
      <c r="C46" s="181"/>
      <c r="D46" s="181"/>
      <c r="E46" s="181"/>
      <c r="F46" s="181"/>
      <c r="G46" s="181"/>
      <c r="H46" s="181"/>
    </row>
  </sheetData>
  <autoFilter ref="A1:H1" xr:uid="{00000000-0001-0000-0100-000000000000}"/>
  <phoneticPr fontId="61" type="noConversion"/>
  <dataValidations count="1">
    <dataValidation type="list" allowBlank="1" showInputMessage="1" showErrorMessage="1" sqref="A12" xr:uid="{AA14F8FD-DDB9-4FE6-B34B-3C757E3B1FD8}">
      <formula1>$A$4:$A$46</formula1>
    </dataValidation>
  </dataValidations>
  <pageMargins left="0.7" right="0.7" top="0.75" bottom="0.75" header="0.3" footer="0.3"/>
  <pageSetup paperSize="9" scale="31"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11:I45"/>
  <sheetViews>
    <sheetView workbookViewId="0">
      <selection activeCell="F11" sqref="F11:F44"/>
    </sheetView>
  </sheetViews>
  <sheetFormatPr defaultColWidth="9" defaultRowHeight="12.75"/>
  <cols>
    <col min="5" max="5" width="20.5703125" customWidth="1"/>
    <col min="6" max="6" width="21" customWidth="1"/>
    <col min="7" max="7" width="19.42578125" customWidth="1"/>
    <col min="8" max="8" width="16.28515625" customWidth="1"/>
    <col min="9" max="9" width="21" customWidth="1"/>
  </cols>
  <sheetData>
    <row r="11" spans="5:9">
      <c r="E11" t="s">
        <v>41</v>
      </c>
      <c r="F11" t="s">
        <v>32</v>
      </c>
      <c r="H11" t="s">
        <v>42</v>
      </c>
      <c r="I11" t="s">
        <v>43</v>
      </c>
    </row>
    <row r="12" spans="5:9">
      <c r="E12" t="s">
        <v>44</v>
      </c>
      <c r="F12" t="s">
        <v>45</v>
      </c>
      <c r="H12" t="s">
        <v>46</v>
      </c>
      <c r="I12" t="s">
        <v>47</v>
      </c>
    </row>
    <row r="13" spans="5:9">
      <c r="E13" t="s">
        <v>48</v>
      </c>
      <c r="F13" t="s">
        <v>37</v>
      </c>
      <c r="H13" t="s">
        <v>49</v>
      </c>
      <c r="I13" t="s">
        <v>50</v>
      </c>
    </row>
    <row r="14" spans="5:9">
      <c r="E14" t="s">
        <v>51</v>
      </c>
      <c r="F14" t="s">
        <v>52</v>
      </c>
      <c r="H14" t="s">
        <v>53</v>
      </c>
      <c r="I14" t="s">
        <v>54</v>
      </c>
    </row>
    <row r="15" spans="5:9">
      <c r="E15" t="s">
        <v>55</v>
      </c>
      <c r="F15" t="s">
        <v>56</v>
      </c>
      <c r="H15" t="s">
        <v>57</v>
      </c>
      <c r="I15" t="s">
        <v>58</v>
      </c>
    </row>
    <row r="16" spans="5:9">
      <c r="E16" t="s">
        <v>59</v>
      </c>
      <c r="F16" t="s">
        <v>60</v>
      </c>
      <c r="H16" t="s">
        <v>61</v>
      </c>
      <c r="I16" t="s">
        <v>62</v>
      </c>
    </row>
    <row r="17" spans="5:9">
      <c r="E17" t="s">
        <v>63</v>
      </c>
      <c r="F17" t="s">
        <v>64</v>
      </c>
      <c r="H17" t="s">
        <v>65</v>
      </c>
      <c r="I17" t="s">
        <v>66</v>
      </c>
    </row>
    <row r="18" spans="5:9">
      <c r="E18" t="s">
        <v>67</v>
      </c>
      <c r="F18" t="s">
        <v>68</v>
      </c>
      <c r="H18" t="s">
        <v>69</v>
      </c>
      <c r="I18" t="s">
        <v>70</v>
      </c>
    </row>
    <row r="19" spans="5:9">
      <c r="E19" t="s">
        <v>71</v>
      </c>
      <c r="F19" t="s">
        <v>72</v>
      </c>
      <c r="H19" t="s">
        <v>73</v>
      </c>
      <c r="I19" t="s">
        <v>74</v>
      </c>
    </row>
    <row r="20" spans="5:9">
      <c r="E20" t="s">
        <v>75</v>
      </c>
      <c r="F20" t="s">
        <v>43</v>
      </c>
      <c r="H20" t="s">
        <v>76</v>
      </c>
      <c r="I20" t="s">
        <v>77</v>
      </c>
    </row>
    <row r="21" spans="5:9">
      <c r="E21" t="s">
        <v>78</v>
      </c>
      <c r="F21" t="s">
        <v>79</v>
      </c>
      <c r="H21" t="s">
        <v>80</v>
      </c>
      <c r="I21" t="s">
        <v>81</v>
      </c>
    </row>
    <row r="22" spans="5:9">
      <c r="E22" t="s">
        <v>82</v>
      </c>
      <c r="F22" t="s">
        <v>62</v>
      </c>
      <c r="H22" t="s">
        <v>83</v>
      </c>
      <c r="I22" t="s">
        <v>33</v>
      </c>
    </row>
    <row r="23" spans="5:9">
      <c r="E23" t="s">
        <v>84</v>
      </c>
      <c r="F23" t="s">
        <v>58</v>
      </c>
      <c r="H23" t="s">
        <v>85</v>
      </c>
      <c r="I23" t="s">
        <v>35</v>
      </c>
    </row>
    <row r="24" spans="5:9">
      <c r="E24" t="s">
        <v>86</v>
      </c>
      <c r="F24" t="s">
        <v>87</v>
      </c>
      <c r="H24" t="s">
        <v>88</v>
      </c>
      <c r="I24" t="s">
        <v>34</v>
      </c>
    </row>
    <row r="25" spans="5:9">
      <c r="E25" t="s">
        <v>89</v>
      </c>
      <c r="F25" t="s">
        <v>90</v>
      </c>
      <c r="H25" t="s">
        <v>91</v>
      </c>
      <c r="I25" t="s">
        <v>35</v>
      </c>
    </row>
    <row r="26" spans="5:9">
      <c r="E26" t="s">
        <v>83</v>
      </c>
      <c r="F26" t="s">
        <v>33</v>
      </c>
      <c r="H26" t="s">
        <v>92</v>
      </c>
      <c r="I26" t="s">
        <v>93</v>
      </c>
    </row>
    <row r="27" spans="5:9">
      <c r="E27" t="s">
        <v>94</v>
      </c>
      <c r="F27" t="s">
        <v>39</v>
      </c>
      <c r="H27" t="s">
        <v>95</v>
      </c>
      <c r="I27" t="s">
        <v>96</v>
      </c>
    </row>
    <row r="28" spans="5:9">
      <c r="E28" t="s">
        <v>97</v>
      </c>
      <c r="F28" t="s">
        <v>36</v>
      </c>
      <c r="H28" t="s">
        <v>97</v>
      </c>
      <c r="I28" t="s">
        <v>36</v>
      </c>
    </row>
    <row r="29" spans="5:9">
      <c r="E29" t="s">
        <v>98</v>
      </c>
      <c r="F29" t="s">
        <v>40</v>
      </c>
      <c r="H29" t="s">
        <v>99</v>
      </c>
      <c r="I29" t="s">
        <v>100</v>
      </c>
    </row>
    <row r="30" spans="5:9">
      <c r="E30" t="s">
        <v>101</v>
      </c>
      <c r="F30" t="s">
        <v>40</v>
      </c>
    </row>
    <row r="31" spans="5:9">
      <c r="E31" t="s">
        <v>102</v>
      </c>
      <c r="F31" t="s">
        <v>103</v>
      </c>
      <c r="H31" t="s">
        <v>104</v>
      </c>
      <c r="I31" t="s">
        <v>105</v>
      </c>
    </row>
    <row r="32" spans="5:9">
      <c r="E32" t="s">
        <v>106</v>
      </c>
      <c r="F32" t="s">
        <v>107</v>
      </c>
      <c r="H32" s="161" t="s">
        <v>108</v>
      </c>
      <c r="I32" t="s">
        <v>37</v>
      </c>
    </row>
    <row r="33" spans="5:9">
      <c r="E33" t="s">
        <v>109</v>
      </c>
      <c r="F33" t="s">
        <v>110</v>
      </c>
      <c r="H33" t="s">
        <v>111</v>
      </c>
      <c r="I33" t="s">
        <v>112</v>
      </c>
    </row>
    <row r="34" spans="5:9">
      <c r="E34" t="s">
        <v>113</v>
      </c>
      <c r="F34" t="s">
        <v>114</v>
      </c>
      <c r="H34" t="s">
        <v>115</v>
      </c>
      <c r="I34" t="s">
        <v>116</v>
      </c>
    </row>
    <row r="35" spans="5:9">
      <c r="E35" t="s">
        <v>117</v>
      </c>
      <c r="F35" t="s">
        <v>118</v>
      </c>
      <c r="H35" t="s">
        <v>119</v>
      </c>
      <c r="I35" t="s">
        <v>120</v>
      </c>
    </row>
    <row r="36" spans="5:9">
      <c r="E36" t="s">
        <v>121</v>
      </c>
      <c r="F36" t="s">
        <v>122</v>
      </c>
      <c r="H36" t="s">
        <v>123</v>
      </c>
      <c r="I36" t="s">
        <v>38</v>
      </c>
    </row>
    <row r="37" spans="5:9">
      <c r="E37" t="s">
        <v>124</v>
      </c>
      <c r="F37" t="s">
        <v>125</v>
      </c>
      <c r="H37" t="s">
        <v>59</v>
      </c>
      <c r="I37" t="s">
        <v>60</v>
      </c>
    </row>
    <row r="38" spans="5:9">
      <c r="E38" t="s">
        <v>126</v>
      </c>
      <c r="F38" t="s">
        <v>127</v>
      </c>
      <c r="H38" t="s">
        <v>128</v>
      </c>
      <c r="I38" t="s">
        <v>129</v>
      </c>
    </row>
    <row r="39" spans="5:9">
      <c r="E39" t="s">
        <v>130</v>
      </c>
      <c r="F39" t="s">
        <v>131</v>
      </c>
      <c r="H39" t="s">
        <v>132</v>
      </c>
      <c r="I39" t="s">
        <v>133</v>
      </c>
    </row>
    <row r="40" spans="5:9">
      <c r="H40" t="s">
        <v>134</v>
      </c>
      <c r="I40" t="s">
        <v>40</v>
      </c>
    </row>
    <row r="41" spans="5:9">
      <c r="E41" t="s">
        <v>135</v>
      </c>
      <c r="F41" t="s">
        <v>136</v>
      </c>
      <c r="H41" t="s">
        <v>137</v>
      </c>
      <c r="I41" t="s">
        <v>138</v>
      </c>
    </row>
    <row r="42" spans="5:9">
      <c r="E42" t="s">
        <v>139</v>
      </c>
      <c r="F42" t="s">
        <v>140</v>
      </c>
      <c r="H42" t="s">
        <v>141</v>
      </c>
      <c r="I42" t="s">
        <v>142</v>
      </c>
    </row>
    <row r="43" spans="5:9">
      <c r="E43" t="s">
        <v>143</v>
      </c>
      <c r="F43" t="s">
        <v>144</v>
      </c>
    </row>
    <row r="44" spans="5:9">
      <c r="E44" t="s">
        <v>145</v>
      </c>
      <c r="F44" t="s">
        <v>146</v>
      </c>
    </row>
    <row r="45" spans="5:9">
      <c r="E45" t="s">
        <v>147</v>
      </c>
      <c r="F45" t="s">
        <v>148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E5:U51"/>
  <sheetViews>
    <sheetView topLeftCell="D12" zoomScale="85" zoomScaleNormal="85" workbookViewId="0">
      <selection activeCell="I31" sqref="I31"/>
    </sheetView>
  </sheetViews>
  <sheetFormatPr defaultColWidth="9" defaultRowHeight="12.75"/>
  <cols>
    <col min="5" max="5" width="29.5703125" customWidth="1"/>
    <col min="7" max="7" width="31.140625" customWidth="1"/>
    <col min="9" max="9" width="37.140625" customWidth="1"/>
    <col min="13" max="13" width="29.5703125" customWidth="1"/>
    <col min="21" max="21" width="24.7109375" customWidth="1"/>
  </cols>
  <sheetData>
    <row r="5" spans="5:21" ht="20.25">
      <c r="H5" s="76"/>
    </row>
    <row r="7" spans="5:21" ht="18.75">
      <c r="E7" s="77" t="s">
        <v>59</v>
      </c>
      <c r="F7" s="78"/>
      <c r="G7" s="77" t="s">
        <v>60</v>
      </c>
    </row>
    <row r="8" spans="5:21" ht="18.75">
      <c r="E8" s="52" t="s">
        <v>221</v>
      </c>
      <c r="F8" s="78"/>
      <c r="G8" s="77" t="s">
        <v>222</v>
      </c>
      <c r="M8" s="52"/>
      <c r="N8" s="82"/>
    </row>
    <row r="9" spans="5:21" ht="18.75">
      <c r="E9" s="52" t="s">
        <v>223</v>
      </c>
      <c r="F9" s="78"/>
      <c r="G9" s="77" t="s">
        <v>224</v>
      </c>
      <c r="L9" s="83"/>
      <c r="M9" s="52"/>
      <c r="N9" s="82"/>
    </row>
    <row r="10" spans="5:21" ht="18.75">
      <c r="E10" s="52" t="s">
        <v>225</v>
      </c>
      <c r="F10" s="78"/>
      <c r="G10" s="77" t="s">
        <v>226</v>
      </c>
      <c r="L10" s="83"/>
      <c r="M10" s="52"/>
      <c r="N10" s="82"/>
    </row>
    <row r="11" spans="5:21" ht="18.75">
      <c r="E11" s="53" t="s">
        <v>227</v>
      </c>
      <c r="F11" s="78"/>
      <c r="G11" s="77" t="s">
        <v>228</v>
      </c>
      <c r="L11" s="83"/>
      <c r="M11" s="52"/>
      <c r="N11" s="82"/>
    </row>
    <row r="12" spans="5:21" ht="18.75">
      <c r="E12" s="52" t="s">
        <v>229</v>
      </c>
      <c r="F12" s="78"/>
      <c r="G12" s="77" t="s">
        <v>230</v>
      </c>
      <c r="L12" s="83"/>
      <c r="M12" s="52"/>
      <c r="N12" s="82"/>
    </row>
    <row r="13" spans="5:21" ht="18.75">
      <c r="E13" s="54" t="s">
        <v>75</v>
      </c>
      <c r="F13" s="78"/>
      <c r="G13" s="77" t="s">
        <v>43</v>
      </c>
      <c r="L13" s="83"/>
      <c r="M13" s="52"/>
      <c r="N13" s="82"/>
    </row>
    <row r="14" spans="5:21" ht="18.75">
      <c r="E14" s="54" t="s">
        <v>82</v>
      </c>
      <c r="F14" s="78"/>
      <c r="G14" s="77" t="s">
        <v>62</v>
      </c>
      <c r="L14" s="83"/>
      <c r="M14" s="52"/>
      <c r="N14" s="82"/>
      <c r="U14" s="84" t="s">
        <v>222</v>
      </c>
    </row>
    <row r="15" spans="5:21" ht="18.75">
      <c r="E15" s="54" t="s">
        <v>84</v>
      </c>
      <c r="F15" s="78"/>
      <c r="G15" s="77" t="s">
        <v>58</v>
      </c>
      <c r="L15" s="83"/>
      <c r="M15" s="54"/>
      <c r="N15" s="82"/>
      <c r="U15" s="84" t="s">
        <v>224</v>
      </c>
    </row>
    <row r="16" spans="5:21" ht="18.75">
      <c r="E16" s="55" t="s">
        <v>65</v>
      </c>
      <c r="F16" s="78"/>
      <c r="G16" s="77" t="s">
        <v>231</v>
      </c>
      <c r="L16" s="83"/>
      <c r="M16" s="54"/>
      <c r="N16" s="82"/>
      <c r="U16" s="84" t="s">
        <v>228</v>
      </c>
    </row>
    <row r="17" spans="5:21" ht="18.75">
      <c r="E17" s="54" t="s">
        <v>69</v>
      </c>
      <c r="F17" s="78"/>
      <c r="G17" s="77" t="s">
        <v>31</v>
      </c>
      <c r="L17" s="83"/>
      <c r="M17" s="54"/>
      <c r="N17" s="82"/>
      <c r="U17" s="84" t="s">
        <v>226</v>
      </c>
    </row>
    <row r="18" spans="5:21" ht="18.75">
      <c r="E18" s="79" t="s">
        <v>232</v>
      </c>
      <c r="F18" s="78"/>
      <c r="G18" s="77" t="s">
        <v>233</v>
      </c>
      <c r="L18" s="83"/>
      <c r="M18" s="54"/>
      <c r="N18" s="82"/>
      <c r="U18" s="84" t="s">
        <v>234</v>
      </c>
    </row>
    <row r="19" spans="5:21" ht="18.75">
      <c r="E19" s="54" t="s">
        <v>235</v>
      </c>
      <c r="F19" s="78"/>
      <c r="G19" s="77" t="s">
        <v>236</v>
      </c>
      <c r="L19" s="83"/>
      <c r="M19" s="55"/>
      <c r="N19" s="82"/>
      <c r="U19" s="84" t="s">
        <v>230</v>
      </c>
    </row>
    <row r="20" spans="5:21" ht="18.75">
      <c r="E20" s="54" t="s">
        <v>237</v>
      </c>
      <c r="F20" s="78"/>
      <c r="G20" s="77" t="s">
        <v>238</v>
      </c>
      <c r="L20" s="83"/>
      <c r="M20" s="54"/>
      <c r="N20" s="82"/>
      <c r="U20" s="84" t="s">
        <v>239</v>
      </c>
    </row>
    <row r="21" spans="5:21" ht="18.75">
      <c r="E21" s="54" t="s">
        <v>240</v>
      </c>
      <c r="F21" s="78"/>
      <c r="G21" s="77" t="s">
        <v>241</v>
      </c>
      <c r="L21" s="83"/>
      <c r="M21" s="54"/>
      <c r="N21" s="82"/>
      <c r="U21" s="84" t="s">
        <v>238</v>
      </c>
    </row>
    <row r="22" spans="5:21" ht="18.75">
      <c r="E22" s="55" t="s">
        <v>92</v>
      </c>
      <c r="F22" s="78"/>
      <c r="G22" s="77" t="s">
        <v>242</v>
      </c>
      <c r="L22" s="83"/>
      <c r="M22" s="54"/>
      <c r="N22" s="82"/>
      <c r="U22" s="84" t="s">
        <v>241</v>
      </c>
    </row>
    <row r="23" spans="5:21" ht="18.75">
      <c r="E23" s="54" t="s">
        <v>243</v>
      </c>
      <c r="F23" s="78"/>
      <c r="G23" s="77" t="s">
        <v>244</v>
      </c>
      <c r="L23" s="83"/>
      <c r="M23" s="55"/>
      <c r="N23" s="82"/>
      <c r="U23" s="84" t="s">
        <v>245</v>
      </c>
    </row>
    <row r="24" spans="5:21" ht="18.75">
      <c r="E24" s="55" t="s">
        <v>95</v>
      </c>
      <c r="F24" s="78"/>
      <c r="G24" s="77" t="s">
        <v>96</v>
      </c>
      <c r="L24" s="83"/>
      <c r="M24" s="54"/>
      <c r="N24" s="82"/>
      <c r="U24" s="84" t="s">
        <v>246</v>
      </c>
    </row>
    <row r="25" spans="5:21" ht="18.75">
      <c r="E25" s="54" t="s">
        <v>97</v>
      </c>
      <c r="F25" s="78"/>
      <c r="G25" s="77" t="s">
        <v>36</v>
      </c>
      <c r="L25" s="83"/>
      <c r="M25" s="55"/>
      <c r="N25" s="82"/>
    </row>
    <row r="26" spans="5:21" ht="18.75">
      <c r="E26" s="55" t="s">
        <v>247</v>
      </c>
      <c r="F26" s="78"/>
      <c r="G26" s="77" t="s">
        <v>248</v>
      </c>
      <c r="L26" s="83"/>
      <c r="M26" s="55"/>
      <c r="N26" s="82"/>
    </row>
    <row r="27" spans="5:21" ht="18.75">
      <c r="E27" s="55" t="s">
        <v>249</v>
      </c>
      <c r="F27" s="78"/>
      <c r="G27" s="77" t="s">
        <v>245</v>
      </c>
      <c r="L27" s="83"/>
      <c r="M27" s="55"/>
      <c r="N27" s="82"/>
    </row>
    <row r="28" spans="5:21" ht="18.75">
      <c r="E28" s="54" t="s">
        <v>250</v>
      </c>
      <c r="F28" s="78"/>
      <c r="G28" s="77" t="s">
        <v>246</v>
      </c>
      <c r="L28" s="83"/>
      <c r="M28" s="55"/>
      <c r="N28" s="82"/>
    </row>
    <row r="29" spans="5:21" ht="18.75">
      <c r="E29" s="54" t="s">
        <v>251</v>
      </c>
      <c r="F29" s="78"/>
      <c r="G29" s="77" t="s">
        <v>252</v>
      </c>
      <c r="N29" s="82"/>
    </row>
    <row r="30" spans="5:21" ht="18.75">
      <c r="E30" s="80" t="s">
        <v>253</v>
      </c>
      <c r="F30" s="78"/>
      <c r="G30" s="77" t="s">
        <v>254</v>
      </c>
    </row>
    <row r="31" spans="5:21" ht="18.75">
      <c r="E31" s="77" t="s">
        <v>255</v>
      </c>
      <c r="F31" s="78"/>
      <c r="G31" s="77" t="s">
        <v>118</v>
      </c>
    </row>
    <row r="32" spans="5:21" ht="18.75">
      <c r="E32" s="55" t="s">
        <v>256</v>
      </c>
      <c r="F32" s="78"/>
      <c r="G32" s="77" t="s">
        <v>257</v>
      </c>
    </row>
    <row r="33" spans="5:7" ht="18.75">
      <c r="E33" s="55" t="s">
        <v>258</v>
      </c>
      <c r="F33" s="78"/>
      <c r="G33" s="77" t="s">
        <v>259</v>
      </c>
    </row>
    <row r="34" spans="5:7" ht="18.75">
      <c r="E34" s="55" t="s">
        <v>260</v>
      </c>
      <c r="F34" s="78"/>
      <c r="G34" s="77" t="s">
        <v>261</v>
      </c>
    </row>
    <row r="35" spans="5:7" ht="18.75">
      <c r="E35" s="55" t="s">
        <v>262</v>
      </c>
      <c r="F35" s="78"/>
      <c r="G35" s="77" t="s">
        <v>263</v>
      </c>
    </row>
    <row r="36" spans="5:7" ht="18.75">
      <c r="E36" s="55" t="s">
        <v>264</v>
      </c>
      <c r="F36" s="78"/>
      <c r="G36" s="77" t="s">
        <v>265</v>
      </c>
    </row>
    <row r="37" spans="5:7" ht="18.75">
      <c r="E37" s="55" t="s">
        <v>266</v>
      </c>
      <c r="F37" s="78"/>
      <c r="G37" s="77" t="s">
        <v>267</v>
      </c>
    </row>
    <row r="38" spans="5:7" ht="18.75">
      <c r="E38" s="81" t="s">
        <v>268</v>
      </c>
      <c r="F38" s="78"/>
      <c r="G38" s="77" t="s">
        <v>269</v>
      </c>
    </row>
    <row r="39" spans="5:7" ht="18.75">
      <c r="E39" s="77"/>
      <c r="F39" s="77"/>
      <c r="G39" s="77"/>
    </row>
    <row r="40" spans="5:7" ht="18.75">
      <c r="E40" s="77"/>
      <c r="F40" s="77"/>
      <c r="G40" s="77"/>
    </row>
    <row r="41" spans="5:7" ht="18.75" customHeight="1">
      <c r="E41" s="77"/>
      <c r="F41" s="77"/>
      <c r="G41" s="77"/>
    </row>
    <row r="42" spans="5:7" ht="18.75">
      <c r="E42" s="77"/>
      <c r="F42" s="77"/>
      <c r="G42" s="77"/>
    </row>
    <row r="43" spans="5:7" ht="21" customHeight="1">
      <c r="E43" s="77"/>
      <c r="F43" s="77"/>
      <c r="G43" s="77"/>
    </row>
    <row r="44" spans="5:7" ht="18.75">
      <c r="E44" s="77"/>
      <c r="F44" s="77"/>
      <c r="G44" s="77"/>
    </row>
    <row r="45" spans="5:7" ht="18.75">
      <c r="E45" s="77"/>
      <c r="F45" s="77"/>
    </row>
    <row r="46" spans="5:7" ht="18.75">
      <c r="E46" s="77"/>
      <c r="F46" s="77"/>
    </row>
    <row r="47" spans="5:7" ht="18.75">
      <c r="E47" s="77"/>
      <c r="F47" s="77"/>
    </row>
    <row r="48" spans="5:7" ht="18.75">
      <c r="E48" s="77"/>
      <c r="F48" s="77"/>
    </row>
    <row r="49" spans="5:7" ht="18.75">
      <c r="E49" s="77"/>
      <c r="F49" s="77"/>
    </row>
    <row r="50" spans="5:7" ht="18.75">
      <c r="E50" s="77"/>
      <c r="F50" s="77"/>
    </row>
    <row r="51" spans="5:7" ht="18.75">
      <c r="E51" s="77"/>
      <c r="F51" s="77"/>
      <c r="G51" s="77"/>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Heading_ids!$A$4:$A$46</xm:f>
          </x14:formula1>
          <xm:sqref>G7:G29 G31:G44 I7:I45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BE1887"/>
  <sheetViews>
    <sheetView topLeftCell="H1" zoomScale="70" zoomScaleNormal="70" workbookViewId="0">
      <selection activeCell="Q16" sqref="Q16"/>
    </sheetView>
  </sheetViews>
  <sheetFormatPr defaultColWidth="9.140625" defaultRowHeight="15"/>
  <cols>
    <col min="1" max="1" width="32.42578125" style="86" hidden="1" customWidth="1"/>
    <col min="2" max="2" width="3" style="86" customWidth="1"/>
    <col min="3" max="3" width="43.7109375" style="86" customWidth="1"/>
    <col min="4" max="4" width="33" style="86" customWidth="1"/>
    <col min="5" max="5" width="12.5703125" style="86" customWidth="1"/>
    <col min="6" max="6" width="9.7109375" style="86" customWidth="1"/>
    <col min="7" max="7" width="11.28515625" style="86" customWidth="1"/>
    <col min="8" max="9" width="12.42578125" style="87" customWidth="1"/>
    <col min="10" max="10" width="12.7109375" style="87" customWidth="1"/>
    <col min="11" max="11" width="15.7109375" style="87" customWidth="1"/>
    <col min="12" max="12" width="11" style="88" customWidth="1"/>
    <col min="13" max="13" width="11.140625" style="87" customWidth="1"/>
    <col min="14" max="14" width="11.5703125" style="180" customWidth="1"/>
    <col min="15" max="15" width="10.28515625" style="180" customWidth="1"/>
    <col min="16" max="16" width="10.42578125" style="180" customWidth="1"/>
    <col min="17" max="17" width="8.42578125" style="180" customWidth="1"/>
    <col min="18" max="18" width="14.42578125" style="87" customWidth="1"/>
    <col min="19" max="19" width="11.85546875" style="87" customWidth="1"/>
    <col min="20" max="21" width="11.28515625" style="87" customWidth="1"/>
    <col min="22" max="22" width="13.5703125" style="87" customWidth="1"/>
    <col min="23" max="23" width="11.7109375" style="87" customWidth="1"/>
    <col min="24" max="24" width="13" style="87" customWidth="1"/>
    <col min="25" max="25" width="13.85546875" style="87" customWidth="1"/>
    <col min="26" max="26" width="23.85546875" style="87" customWidth="1"/>
    <col min="27" max="27" width="11.140625" style="87" customWidth="1"/>
    <col min="28" max="28" width="10.85546875" style="87" customWidth="1"/>
    <col min="29" max="29" width="10.42578125" style="87" customWidth="1"/>
    <col min="30" max="30" width="14.28515625" style="87" bestFit="1" customWidth="1"/>
    <col min="31" max="31" width="42.28515625" style="87" customWidth="1"/>
    <col min="32" max="32" width="34.42578125" style="87" hidden="1" customWidth="1"/>
    <col min="33" max="33" width="30.28515625" style="86" hidden="1" customWidth="1"/>
    <col min="34" max="34" width="19.42578125" style="86" hidden="1" customWidth="1"/>
    <col min="35" max="35" width="11.7109375" style="86" hidden="1" customWidth="1"/>
    <col min="36" max="36" width="8.85546875" style="86" hidden="1" customWidth="1"/>
    <col min="37" max="37" width="7.42578125" style="86" hidden="1" customWidth="1"/>
    <col min="38" max="38" width="9.28515625" style="87" hidden="1" customWidth="1"/>
    <col min="39" max="39" width="42.42578125" style="86" hidden="1" customWidth="1"/>
    <col min="40" max="40" width="12.42578125" style="86" hidden="1" customWidth="1"/>
    <col min="41" max="41" width="12" style="86" hidden="1" customWidth="1"/>
    <col min="42" max="42" width="8.85546875" style="86" hidden="1" customWidth="1"/>
    <col min="43" max="43" width="7.42578125" style="86" hidden="1" customWidth="1"/>
    <col min="44" max="52" width="9.28515625" style="86" hidden="1" customWidth="1"/>
    <col min="53" max="53" width="9.28515625" style="86" customWidth="1"/>
    <col min="54" max="54" width="12.42578125" style="86" customWidth="1"/>
    <col min="55" max="78" width="9.28515625" style="86" customWidth="1"/>
    <col min="79" max="16384" width="9.140625" style="86"/>
  </cols>
  <sheetData>
    <row r="1" spans="2:55" ht="15.75" customHeight="1" thickBot="1">
      <c r="L1" s="102"/>
      <c r="M1" s="102"/>
      <c r="N1" s="102"/>
      <c r="O1" s="102"/>
      <c r="P1" s="102"/>
      <c r="Q1" s="102"/>
      <c r="AK1" s="87"/>
      <c r="AL1" s="86"/>
    </row>
    <row r="2" spans="2:55" ht="22.5" customHeight="1">
      <c r="B2" s="89"/>
      <c r="C2" s="229"/>
      <c r="D2" s="90"/>
      <c r="E2" s="255" t="s">
        <v>467</v>
      </c>
      <c r="F2" s="255"/>
      <c r="G2" s="255"/>
      <c r="H2" s="255"/>
      <c r="I2" s="255"/>
      <c r="J2" s="255"/>
      <c r="K2" s="255"/>
      <c r="L2" s="205"/>
      <c r="M2" s="205"/>
      <c r="N2" s="205"/>
      <c r="O2" s="205"/>
      <c r="P2" s="205"/>
      <c r="Q2" s="205"/>
      <c r="R2" s="108"/>
      <c r="S2" s="109"/>
      <c r="T2" s="109"/>
      <c r="U2" s="109"/>
      <c r="V2" s="110"/>
      <c r="W2" s="110"/>
      <c r="X2" s="110"/>
      <c r="Y2" s="110"/>
      <c r="Z2" s="110"/>
      <c r="AA2" s="110"/>
      <c r="AB2" s="110"/>
      <c r="AC2" s="110"/>
      <c r="AD2" s="110"/>
      <c r="AE2" s="116"/>
      <c r="AF2" s="117"/>
      <c r="AK2" s="117"/>
      <c r="AL2" s="86"/>
    </row>
    <row r="3" spans="2:55" ht="22.5" customHeight="1">
      <c r="B3" s="91"/>
      <c r="C3" s="92"/>
      <c r="D3" s="89"/>
      <c r="E3" s="256"/>
      <c r="F3" s="256"/>
      <c r="G3" s="256"/>
      <c r="H3" s="256"/>
      <c r="I3" s="256"/>
      <c r="J3" s="256"/>
      <c r="K3" s="256"/>
      <c r="L3" s="102"/>
      <c r="M3" s="206"/>
      <c r="N3" s="102"/>
      <c r="O3" s="102"/>
      <c r="P3" s="102"/>
      <c r="Q3" s="102"/>
      <c r="R3" s="207"/>
      <c r="T3" s="102"/>
      <c r="U3" s="208"/>
      <c r="W3" s="102"/>
      <c r="X3" s="102"/>
      <c r="Y3" s="102"/>
      <c r="Z3" s="102" t="s">
        <v>150</v>
      </c>
      <c r="AA3" s="102"/>
      <c r="AB3" s="102"/>
      <c r="AC3" s="102"/>
      <c r="AD3" s="102"/>
      <c r="AE3" s="118" t="s">
        <v>151</v>
      </c>
      <c r="AF3" s="119"/>
      <c r="AK3" s="119"/>
      <c r="AL3" s="86"/>
    </row>
    <row r="4" spans="2:55" ht="22.5" customHeight="1">
      <c r="B4" s="91"/>
      <c r="C4" s="209"/>
      <c r="D4"/>
      <c r="E4" s="256"/>
      <c r="F4" s="256"/>
      <c r="G4" s="256"/>
      <c r="H4" s="256"/>
      <c r="I4" s="256"/>
      <c r="J4" s="256"/>
      <c r="K4" s="256"/>
      <c r="L4" s="102"/>
      <c r="M4" s="102"/>
      <c r="N4" s="102"/>
      <c r="O4" s="102"/>
      <c r="P4" s="102"/>
      <c r="Q4" s="102"/>
      <c r="R4" s="102"/>
      <c r="T4" s="102"/>
      <c r="U4" s="208"/>
      <c r="W4" s="102"/>
      <c r="X4" s="102"/>
      <c r="Y4" s="102"/>
      <c r="Z4" s="102" t="s">
        <v>152</v>
      </c>
      <c r="AA4" s="102"/>
      <c r="AB4" s="102"/>
      <c r="AC4" s="102"/>
      <c r="AD4" s="102"/>
      <c r="AE4" s="118">
        <v>46171</v>
      </c>
      <c r="AF4" s="119"/>
      <c r="AK4" s="119"/>
      <c r="AL4" s="86"/>
    </row>
    <row r="5" spans="2:55" ht="22.5" customHeight="1">
      <c r="B5" s="91"/>
      <c r="C5" s="92"/>
      <c r="D5" s="89"/>
      <c r="E5" s="256"/>
      <c r="F5" s="256"/>
      <c r="G5" s="256"/>
      <c r="H5" s="256"/>
      <c r="I5" s="256"/>
      <c r="J5" s="256"/>
      <c r="K5" s="256"/>
      <c r="L5" s="102"/>
      <c r="M5" s="102"/>
      <c r="N5" s="102"/>
      <c r="O5" s="102"/>
      <c r="P5" s="102"/>
      <c r="Q5" s="102"/>
      <c r="R5" s="102"/>
      <c r="T5" s="102"/>
      <c r="U5" s="208"/>
      <c r="W5" s="102"/>
      <c r="X5" s="102"/>
      <c r="Y5" s="102"/>
      <c r="Z5" s="102" t="s">
        <v>153</v>
      </c>
      <c r="AA5" s="102"/>
      <c r="AB5" s="102"/>
      <c r="AC5" s="102"/>
      <c r="AD5" s="102"/>
      <c r="AE5" s="118">
        <v>46201</v>
      </c>
      <c r="AF5" s="119"/>
      <c r="AK5" s="119"/>
      <c r="AL5" s="86"/>
    </row>
    <row r="6" spans="2:55" ht="22.5" customHeight="1">
      <c r="B6" s="93"/>
      <c r="C6" s="94"/>
      <c r="D6" s="210"/>
      <c r="E6" s="256"/>
      <c r="F6" s="256"/>
      <c r="G6" s="256"/>
      <c r="H6" s="256"/>
      <c r="I6" s="256"/>
      <c r="J6" s="256"/>
      <c r="K6" s="256"/>
      <c r="L6" s="102"/>
      <c r="M6" s="102"/>
      <c r="N6" s="102"/>
      <c r="O6" s="102"/>
      <c r="P6" s="102"/>
      <c r="Q6" s="102"/>
      <c r="R6" s="102"/>
      <c r="T6" s="102"/>
      <c r="U6" s="208"/>
      <c r="W6" s="102"/>
      <c r="X6" s="102"/>
      <c r="Y6" s="102"/>
      <c r="Z6" s="102" t="s">
        <v>154</v>
      </c>
      <c r="AA6" s="102"/>
      <c r="AB6" s="102"/>
      <c r="AC6" s="102"/>
      <c r="AD6" s="102"/>
      <c r="AE6" s="118" t="s">
        <v>492</v>
      </c>
      <c r="AF6" s="119"/>
      <c r="AK6" s="119"/>
      <c r="AL6" s="86"/>
    </row>
    <row r="7" spans="2:55" ht="18" customHeight="1" thickBot="1">
      <c r="B7" s="91"/>
      <c r="C7" s="94"/>
      <c r="D7" s="210"/>
      <c r="E7" s="210"/>
      <c r="F7" s="210"/>
      <c r="G7" s="210"/>
      <c r="H7" s="210"/>
      <c r="I7" s="210"/>
      <c r="J7" s="211"/>
      <c r="K7" s="211"/>
      <c r="L7" s="102"/>
      <c r="M7" s="102"/>
      <c r="N7" s="102"/>
      <c r="O7" s="102"/>
      <c r="P7" s="102"/>
      <c r="Q7" s="102"/>
      <c r="R7" s="102"/>
      <c r="T7" s="102"/>
      <c r="U7" s="208"/>
      <c r="W7" s="102"/>
      <c r="X7" s="102"/>
      <c r="Y7" s="102"/>
      <c r="Z7" s="102" t="s">
        <v>155</v>
      </c>
      <c r="AA7" s="102"/>
      <c r="AB7" s="102"/>
      <c r="AC7" s="102"/>
      <c r="AD7" s="102"/>
      <c r="AE7" s="179">
        <v>46204</v>
      </c>
      <c r="AF7" s="119"/>
      <c r="AK7" s="119"/>
      <c r="AL7" s="86"/>
    </row>
    <row r="8" spans="2:55" ht="22.5" customHeight="1">
      <c r="C8" s="266" t="s">
        <v>472</v>
      </c>
      <c r="D8" s="268" t="s">
        <v>156</v>
      </c>
      <c r="E8" s="258" t="s">
        <v>157</v>
      </c>
      <c r="F8" s="258" t="s">
        <v>158</v>
      </c>
      <c r="G8" s="258" t="s">
        <v>159</v>
      </c>
      <c r="H8" s="258" t="s">
        <v>160</v>
      </c>
      <c r="I8" s="260" t="s">
        <v>161</v>
      </c>
      <c r="J8" s="258" t="s">
        <v>162</v>
      </c>
      <c r="K8" s="258" t="s">
        <v>163</v>
      </c>
      <c r="L8" s="258" t="s">
        <v>164</v>
      </c>
      <c r="M8" s="258" t="s">
        <v>165</v>
      </c>
      <c r="N8" s="258" t="s">
        <v>166</v>
      </c>
      <c r="O8" s="258" t="s">
        <v>507</v>
      </c>
      <c r="P8" s="258" t="s">
        <v>508</v>
      </c>
      <c r="Q8" s="258" t="s">
        <v>509</v>
      </c>
      <c r="R8" s="258" t="s">
        <v>167</v>
      </c>
      <c r="S8" s="258" t="s">
        <v>168</v>
      </c>
      <c r="T8" s="258" t="s">
        <v>169</v>
      </c>
      <c r="U8" s="258" t="s">
        <v>170</v>
      </c>
      <c r="V8" s="258" t="s">
        <v>171</v>
      </c>
      <c r="W8" s="258" t="s">
        <v>172</v>
      </c>
      <c r="X8" s="202">
        <v>0.1</v>
      </c>
      <c r="Y8" s="258" t="s">
        <v>474</v>
      </c>
      <c r="Z8" s="264" t="s">
        <v>173</v>
      </c>
      <c r="AA8" s="271" t="s">
        <v>478</v>
      </c>
      <c r="AB8" s="271" t="s">
        <v>479</v>
      </c>
      <c r="AC8" s="271" t="s">
        <v>480</v>
      </c>
      <c r="AD8" s="271" t="s">
        <v>481</v>
      </c>
      <c r="AE8" s="271" t="s">
        <v>174</v>
      </c>
      <c r="AF8" s="120"/>
      <c r="AK8" s="273"/>
      <c r="AL8" s="86"/>
      <c r="BA8" s="270"/>
      <c r="BB8" s="270"/>
      <c r="BC8" s="270"/>
    </row>
    <row r="9" spans="2:55" ht="41.25" customHeight="1" thickBot="1">
      <c r="C9" s="267"/>
      <c r="D9" s="269"/>
      <c r="E9" s="259"/>
      <c r="F9" s="259"/>
      <c r="G9" s="259"/>
      <c r="H9" s="259"/>
      <c r="I9" s="261"/>
      <c r="J9" s="259"/>
      <c r="K9" s="259"/>
      <c r="L9" s="259"/>
      <c r="M9" s="259"/>
      <c r="N9" s="259"/>
      <c r="O9" s="259"/>
      <c r="P9" s="259"/>
      <c r="Q9" s="259"/>
      <c r="R9" s="259"/>
      <c r="S9" s="259"/>
      <c r="T9" s="259" t="s">
        <v>175</v>
      </c>
      <c r="U9" s="259" t="s">
        <v>175</v>
      </c>
      <c r="V9" s="259"/>
      <c r="W9" s="259" t="s">
        <v>175</v>
      </c>
      <c r="X9" s="201" t="s">
        <v>175</v>
      </c>
      <c r="Y9" s="259" t="s">
        <v>175</v>
      </c>
      <c r="Z9" s="265" t="s">
        <v>175</v>
      </c>
      <c r="AA9" s="272"/>
      <c r="AB9" s="272"/>
      <c r="AC9" s="272"/>
      <c r="AD9" s="272"/>
      <c r="AE9" s="272"/>
      <c r="AF9" s="120"/>
      <c r="AK9" s="273"/>
      <c r="AL9" s="86"/>
      <c r="BA9" s="270"/>
      <c r="BB9" s="270"/>
      <c r="BC9" s="270"/>
    </row>
    <row r="10" spans="2:55" ht="22.5" customHeight="1">
      <c r="B10" s="95"/>
      <c r="C10" s="231" t="s">
        <v>475</v>
      </c>
      <c r="D10" s="96" t="str">
        <f>IF(C10="",0,VLOOKUP(C10,Heading_ids!$A$4:$H$46,2,FALSE))</f>
        <v>5.5mW x 5.8mH - RS</v>
      </c>
      <c r="E10" s="96" t="str">
        <f>IF(C10="",0,VLOOKUP(C10,Heading_ids!$A$4:$G$46,6,FALSE))</f>
        <v>Waste</v>
      </c>
      <c r="F10" s="96" t="str">
        <f>IF(C10="",0,VLOOKUP(C10,Heading_ids!$A$4:$G$46,5,FALSE))</f>
        <v>GSS_01</v>
      </c>
      <c r="G10" s="96" t="str">
        <f>IF(C10="",0,VLOOKUP(C10,Heading_ids!$A$4:$G$46,7,FALSE))</f>
        <v>CAP</v>
      </c>
      <c r="H10" s="96">
        <f>IF(D10="",0,VLOOKUP(D10,Heading_profile!arch_profile,3,FALSE))</f>
        <v>31.12</v>
      </c>
      <c r="I10" s="232">
        <f>IFERROR(IF(C10="",0,VLOOKUP(C10,Input!$A$5:$H$11,7,FALSE)),0)</f>
        <v>70.355999999999995</v>
      </c>
      <c r="J10" s="233">
        <f>+I10</f>
        <v>70.355999999999995</v>
      </c>
      <c r="K10" s="66">
        <f>I10</f>
        <v>70.355999999999995</v>
      </c>
      <c r="L10" s="66">
        <f>IFERROR(IF(E10="waste",VLOOKUP(C10,Stripping!$A$9:$I$42,9,FALSE),0),0)</f>
        <v>204</v>
      </c>
      <c r="M10" s="66">
        <f>(K10*H10)+L10</f>
        <v>2393.4787200000001</v>
      </c>
      <c r="N10" s="66">
        <f>IFERROR(IF(C10="",0,VLOOKUP(C10,Input!$A$5:$H$11,8,FALSE)),0)</f>
        <v>2541.6999999999998</v>
      </c>
      <c r="O10" s="66">
        <f>IFERROR(IF(C10="",0,VLOOKUP(C10,Input!$A$5:$H$11,4,FALSE)),0)</f>
        <v>372.6</v>
      </c>
      <c r="P10" s="66">
        <f>IFERROR(IF(C10="",0,VLOOKUP(C10,Input!$A$5:$H$11,5,FALSE)),0)</f>
        <v>2169.1</v>
      </c>
      <c r="Q10" s="66">
        <f>IFERROR(IF(C10="",0,VLOOKUP(C10,Input!$A$5:$H$11,6,FALSE)),0)</f>
        <v>126.8</v>
      </c>
      <c r="R10" s="111">
        <f>(P10-M10)/M10</f>
        <v>-9.3745859582992308E-2</v>
      </c>
      <c r="S10" s="111">
        <f>(O10-Q10)/M10</f>
        <v>0.10269571145382901</v>
      </c>
      <c r="T10" s="112">
        <f t="shared" ref="T10:U16" si="0">M10*2.7</f>
        <v>6462.3925440000003</v>
      </c>
      <c r="U10" s="112">
        <f t="shared" si="0"/>
        <v>6862.59</v>
      </c>
      <c r="V10" s="113">
        <v>0.1</v>
      </c>
      <c r="W10" s="105"/>
      <c r="X10" s="105">
        <f>+V10*T10</f>
        <v>646.23925440000005</v>
      </c>
      <c r="Y10" s="105">
        <f>+X10+T10</f>
        <v>7108.6317984000007</v>
      </c>
      <c r="Z10" s="121">
        <f>MIN(Y10,U10)</f>
        <v>6862.59</v>
      </c>
      <c r="AA10" s="204">
        <v>0.51200000000000001</v>
      </c>
      <c r="AB10" s="121">
        <f>+N10</f>
        <v>2541.6999999999998</v>
      </c>
      <c r="AC10" s="121">
        <f>+AB10*2.7</f>
        <v>6862.59</v>
      </c>
      <c r="AD10" s="121">
        <f>+AC10*AA10</f>
        <v>3513.64608</v>
      </c>
      <c r="AE10" s="122"/>
      <c r="AF10" s="120"/>
      <c r="AK10" s="120"/>
      <c r="AL10" s="86"/>
      <c r="BB10" s="203"/>
    </row>
    <row r="11" spans="2:55" ht="22.5" customHeight="1">
      <c r="B11" s="95"/>
      <c r="C11" s="231" t="s">
        <v>488</v>
      </c>
      <c r="D11" s="96" t="str">
        <f>IF(C11="",0,VLOOKUP(C11,Heading_ids!$A$4:$H$46,2,FALSE))</f>
        <v>5.5mW x 5.8mH - RS</v>
      </c>
      <c r="E11" s="96" t="str">
        <f>IF(C11="",0,VLOOKUP(C11,Heading_ids!$A$4:$G$46,6,FALSE))</f>
        <v>Waste</v>
      </c>
      <c r="F11" s="96" t="str">
        <f>IF(C11="",0,VLOOKUP(C11,Heading_ids!$A$4:$G$46,5,FALSE))</f>
        <v>GSS_02</v>
      </c>
      <c r="G11" s="96" t="str">
        <f>IF(C11="",0,VLOOKUP(C11,Heading_ids!$A$4:$G$46,7,FALSE))</f>
        <v>CAP</v>
      </c>
      <c r="H11" s="96">
        <f>IF(D11="",0,VLOOKUP(D11,Heading_profile!arch_profile,3,FALSE))</f>
        <v>31.12</v>
      </c>
      <c r="I11" s="232">
        <f>IFERROR(IF(C11="",0,VLOOKUP(C11,Input!$A$5:$H$11,7,FALSE)),0)</f>
        <v>81.290000000000006</v>
      </c>
      <c r="J11" s="233">
        <f t="shared" ref="J11:J16" si="1">+I11</f>
        <v>81.290000000000006</v>
      </c>
      <c r="K11" s="66">
        <f t="shared" ref="K11:K16" si="2">I11</f>
        <v>81.290000000000006</v>
      </c>
      <c r="L11" s="66">
        <f>IFERROR(IF(E11="waste",VLOOKUP(C11,Stripping!$A$9:$I$42,9,FALSE),0),0)</f>
        <v>204</v>
      </c>
      <c r="M11" s="66">
        <f t="shared" ref="M11:M16" si="3">(K11*H11)+L11</f>
        <v>2733.7448000000004</v>
      </c>
      <c r="N11" s="66">
        <f>IFERROR(IF(C11="",0,VLOOKUP(C11,Input!$A$5:$H$11,8,FALSE)),0)</f>
        <v>3015.3</v>
      </c>
      <c r="O11" s="66">
        <f>IFERROR(IF(C11="",0,VLOOKUP(C11,Input!$A$5:$H$11,4,FALSE)),0)</f>
        <v>648.4</v>
      </c>
      <c r="P11" s="66">
        <f>IFERROR(IF(C11="",0,VLOOKUP(C11,Input!$A$5:$H$11,5,FALSE)),0)</f>
        <v>2559.4</v>
      </c>
      <c r="Q11" s="66">
        <f>IFERROR(IF(C11="",0,VLOOKUP(C11,Input!$A$5:$H$11,6,FALSE)),0)</f>
        <v>288.2</v>
      </c>
      <c r="R11" s="111">
        <f t="shared" ref="R11:R16" si="4">(P11-M11)/M11</f>
        <v>-6.3775082443686876E-2</v>
      </c>
      <c r="S11" s="111">
        <f t="shared" ref="S11:S16" si="5">(O11-Q11)/M11</f>
        <v>0.13176065300608891</v>
      </c>
      <c r="T11" s="112">
        <f t="shared" si="0"/>
        <v>7381.1109600000018</v>
      </c>
      <c r="U11" s="112">
        <f t="shared" si="0"/>
        <v>8141.3100000000013</v>
      </c>
      <c r="V11" s="113">
        <v>0.1</v>
      </c>
      <c r="W11" s="105"/>
      <c r="X11" s="105">
        <f t="shared" ref="X11:X16" si="6">+V11*T11</f>
        <v>738.1110960000002</v>
      </c>
      <c r="Y11" s="105">
        <f t="shared" ref="Y11:Y16" si="7">+X11+T11</f>
        <v>8119.2220560000023</v>
      </c>
      <c r="Z11" s="121">
        <f t="shared" ref="Z11:Z16" si="8">MIN(Y11,U11)</f>
        <v>8119.2220560000023</v>
      </c>
      <c r="AA11" s="204">
        <v>0.84699999999999998</v>
      </c>
      <c r="AB11" s="121">
        <f>+N11+2155</f>
        <v>5170.3</v>
      </c>
      <c r="AC11" s="121">
        <f>+AB11*2.7</f>
        <v>13959.810000000001</v>
      </c>
      <c r="AD11" s="121">
        <f t="shared" ref="AD11:AD16" si="9">+AC11*AA11</f>
        <v>11823.959070000001</v>
      </c>
      <c r="AE11" s="254" t="s">
        <v>522</v>
      </c>
      <c r="AF11" s="120"/>
      <c r="AK11" s="120"/>
      <c r="AL11" s="86"/>
      <c r="BB11" s="253"/>
    </row>
    <row r="12" spans="2:55" ht="22.5" customHeight="1">
      <c r="B12" s="95"/>
      <c r="C12" s="231" t="s">
        <v>516</v>
      </c>
      <c r="D12" s="96" t="str">
        <f>IF(C12="",0,VLOOKUP(C12,Heading_ids!$A$4:$H$46,2,FALSE))</f>
        <v>5.5mW x 5.8mH - RS</v>
      </c>
      <c r="E12" s="96" t="str">
        <f>IF(C12="",0,VLOOKUP(C12,Heading_ids!$A$4:$G$46,6,FALSE))</f>
        <v>Waste</v>
      </c>
      <c r="F12" s="96" t="str">
        <f>IF(C12="",0,VLOOKUP(C12,Heading_ids!$A$4:$G$46,5,FALSE))</f>
        <v>GSS_02</v>
      </c>
      <c r="G12" s="96" t="str">
        <f>IF(C12="",0,VLOOKUP(C12,Heading_ids!$A$4:$G$46,7,FALSE))</f>
        <v>CAP</v>
      </c>
      <c r="H12" s="96">
        <f>IF(D12="",0,VLOOKUP(D12,Heading_profile!arch_profile,3,FALSE))</f>
        <v>31.12</v>
      </c>
      <c r="I12" s="232">
        <f>IFERROR(IF(C12="",0,VLOOKUP(C12,Input!$A$5:$H$11,7,FALSE)),0)</f>
        <v>71.537999999999997</v>
      </c>
      <c r="J12" s="233">
        <f t="shared" si="1"/>
        <v>71.537999999999997</v>
      </c>
      <c r="K12" s="66">
        <f t="shared" si="2"/>
        <v>71.537999999999997</v>
      </c>
      <c r="L12" s="66">
        <f>IFERROR(IF(E12="waste",VLOOKUP(C12,Stripping!$A$9:$I$42,9,FALSE),0),0)</f>
        <v>315</v>
      </c>
      <c r="M12" s="66">
        <f t="shared" si="3"/>
        <v>2541.2625600000001</v>
      </c>
      <c r="N12" s="66">
        <f>IFERROR(IF(C12="",0,VLOOKUP(C12,Input!$A$5:$H$11,8,FALSE)),0)</f>
        <v>2606.8000000000002</v>
      </c>
      <c r="O12" s="66">
        <f>IFERROR(IF(C12="",0,VLOOKUP(C12,Input!$A$5:$H$11,4,FALSE)),0)</f>
        <v>375</v>
      </c>
      <c r="P12" s="66">
        <f>IFERROR(IF(C12="",0,VLOOKUP(C12,Input!$A$5:$H$11,5,FALSE)),0)</f>
        <v>2231.8000000000002</v>
      </c>
      <c r="Q12" s="66">
        <f>IFERROR(IF(C12="",0,VLOOKUP(C12,Input!$A$5:$H$11,6,FALSE)),0)</f>
        <v>56.9</v>
      </c>
      <c r="R12" s="111">
        <f t="shared" si="4"/>
        <v>-0.12177512267760318</v>
      </c>
      <c r="S12" s="111">
        <f t="shared" si="5"/>
        <v>0.12517400012378099</v>
      </c>
      <c r="T12" s="112">
        <f t="shared" si="0"/>
        <v>6861.4089120000008</v>
      </c>
      <c r="U12" s="112">
        <f t="shared" si="0"/>
        <v>7038.3600000000006</v>
      </c>
      <c r="V12" s="113">
        <v>0.1</v>
      </c>
      <c r="W12" s="105"/>
      <c r="X12" s="105">
        <f t="shared" si="6"/>
        <v>686.14089120000017</v>
      </c>
      <c r="Y12" s="105">
        <f t="shared" si="7"/>
        <v>7547.5498032000014</v>
      </c>
      <c r="Z12" s="121">
        <f t="shared" si="8"/>
        <v>7038.3600000000006</v>
      </c>
      <c r="AA12" s="204">
        <v>0.84699999999999998</v>
      </c>
      <c r="AB12" s="121">
        <f>+N12+628.2</f>
        <v>3235</v>
      </c>
      <c r="AC12" s="121">
        <f t="shared" ref="AC12:AC16" si="10">+AB12*2.7</f>
        <v>8734.5</v>
      </c>
      <c r="AD12" s="121">
        <f t="shared" si="9"/>
        <v>7398.1215000000002</v>
      </c>
      <c r="AE12" s="254" t="s">
        <v>523</v>
      </c>
      <c r="AF12" s="120"/>
      <c r="AK12" s="120"/>
      <c r="AL12" s="86"/>
      <c r="BB12" s="253"/>
    </row>
    <row r="13" spans="2:55" ht="22.5" customHeight="1">
      <c r="B13" s="95"/>
      <c r="C13" s="231" t="s">
        <v>517</v>
      </c>
      <c r="D13" s="96" t="str">
        <f>IF(C13="",0,VLOOKUP(C13,Heading_ids!$A$4:$H$46,2,FALSE))</f>
        <v>5.5mW x 5.8mH - RS</v>
      </c>
      <c r="E13" s="96" t="str">
        <f>IF(C13="",0,VLOOKUP(C13,Heading_ids!$A$4:$G$46,6,FALSE))</f>
        <v>Waste</v>
      </c>
      <c r="F13" s="96" t="str">
        <f>IF(C13="",0,VLOOKUP(C13,Heading_ids!$A$4:$G$46,5,FALSE))</f>
        <v>GSS_02</v>
      </c>
      <c r="G13" s="96" t="str">
        <f>IF(C13="",0,VLOOKUP(C13,Heading_ids!$A$4:$G$46,7,FALSE))</f>
        <v>CAP</v>
      </c>
      <c r="H13" s="96">
        <f>IF(D13="",0,VLOOKUP(D13,Heading_profile!arch_profile,3,FALSE))</f>
        <v>31.12</v>
      </c>
      <c r="I13" s="232">
        <f>IFERROR(IF(C13="",0,VLOOKUP(C13,Input!$A$5:$H$11,7,FALSE)),0)</f>
        <v>23.007000000000001</v>
      </c>
      <c r="J13" s="233">
        <f t="shared" si="1"/>
        <v>23.007000000000001</v>
      </c>
      <c r="K13" s="66">
        <f t="shared" si="2"/>
        <v>23.007000000000001</v>
      </c>
      <c r="L13" s="66">
        <f>IFERROR(IF(E13="waste",VLOOKUP(C13,Stripping!$A$9:$I$42,9,FALSE),0),0)</f>
        <v>119</v>
      </c>
      <c r="M13" s="66">
        <f t="shared" si="3"/>
        <v>834.97784000000001</v>
      </c>
      <c r="N13" s="66">
        <f>IFERROR(IF(C13="",0,VLOOKUP(C13,Input!$A$5:$H$11,8,FALSE)),0)</f>
        <v>945.9</v>
      </c>
      <c r="O13" s="66">
        <f>IFERROR(IF(C13="",0,VLOOKUP(C13,Input!$A$5:$H$11,4,FALSE)),0)</f>
        <v>213.9</v>
      </c>
      <c r="P13" s="66">
        <f>IFERROR(IF(C13="",0,VLOOKUP(C13,Input!$A$5:$H$11,5,FALSE)),0)</f>
        <v>732.1</v>
      </c>
      <c r="Q13" s="66">
        <f>IFERROR(IF(C13="",0,VLOOKUP(C13,Input!$A$5:$H$11,6,FALSE)),0)</f>
        <v>82</v>
      </c>
      <c r="R13" s="111">
        <f t="shared" si="4"/>
        <v>-0.12321026387957792</v>
      </c>
      <c r="S13" s="111">
        <f t="shared" si="5"/>
        <v>0.15796826416375315</v>
      </c>
      <c r="T13" s="112">
        <f t="shared" si="0"/>
        <v>2254.4401680000001</v>
      </c>
      <c r="U13" s="112">
        <f t="shared" si="0"/>
        <v>2553.9300000000003</v>
      </c>
      <c r="V13" s="113">
        <v>0.1</v>
      </c>
      <c r="W13" s="105"/>
      <c r="X13" s="105">
        <f t="shared" si="6"/>
        <v>225.44401680000001</v>
      </c>
      <c r="Y13" s="105">
        <f t="shared" si="7"/>
        <v>2479.8841848000002</v>
      </c>
      <c r="Z13" s="121">
        <f t="shared" si="8"/>
        <v>2479.8841848000002</v>
      </c>
      <c r="AA13" s="204">
        <v>0.84699999999999998</v>
      </c>
      <c r="AB13" s="121">
        <f t="shared" ref="AB13:AB16" si="11">+N13</f>
        <v>945.9</v>
      </c>
      <c r="AC13" s="121">
        <f t="shared" si="10"/>
        <v>2553.9300000000003</v>
      </c>
      <c r="AD13" s="121">
        <f t="shared" si="9"/>
        <v>2163.1787100000001</v>
      </c>
      <c r="AE13" s="122"/>
      <c r="AF13" s="120"/>
      <c r="AK13" s="120"/>
      <c r="AL13" s="86"/>
      <c r="BB13" s="253"/>
    </row>
    <row r="14" spans="2:55" ht="22.5" customHeight="1">
      <c r="B14" s="95"/>
      <c r="C14" s="231" t="s">
        <v>518</v>
      </c>
      <c r="D14" s="96" t="str">
        <f>IF(C14="",0,VLOOKUP(C14,Heading_ids!$A$4:$H$46,2,FALSE))</f>
        <v>5.5mW x 5.8mH - RS</v>
      </c>
      <c r="E14" s="96" t="str">
        <f>IF(C14="",0,VLOOKUP(C14,Heading_ids!$A$4:$G$46,6,FALSE))</f>
        <v>Waste</v>
      </c>
      <c r="F14" s="96" t="str">
        <f>IF(C14="",0,VLOOKUP(C14,Heading_ids!$A$4:$G$46,5,FALSE))</f>
        <v>GSS_01</v>
      </c>
      <c r="G14" s="96" t="str">
        <f>IF(C14="",0,VLOOKUP(C14,Heading_ids!$A$4:$G$46,7,FALSE))</f>
        <v>CAP</v>
      </c>
      <c r="H14" s="96">
        <f>IF(D14="",0,VLOOKUP(D14,Heading_profile!arch_profile,3,FALSE))</f>
        <v>31.12</v>
      </c>
      <c r="I14" s="232">
        <f>IFERROR(IF(C14="",0,VLOOKUP(C14,Input!$A$5:$H$11,7,FALSE)),0)</f>
        <v>19.667000000000002</v>
      </c>
      <c r="J14" s="233">
        <f t="shared" si="1"/>
        <v>19.667000000000002</v>
      </c>
      <c r="K14" s="66">
        <f>I14</f>
        <v>19.667000000000002</v>
      </c>
      <c r="L14" s="66">
        <f>IFERROR(IF(E14="waste",VLOOKUP(C14,Stripping!$A$9:$I$42,9,FALSE),0),0)</f>
        <v>119</v>
      </c>
      <c r="M14" s="66">
        <f t="shared" si="3"/>
        <v>731.03704000000005</v>
      </c>
      <c r="N14" s="66">
        <f>IFERROR(IF(C14="",0,VLOOKUP(C14,Input!$A$5:$H$11,8,FALSE)),0)</f>
        <v>856.9</v>
      </c>
      <c r="O14" s="66">
        <f>IFERROR(IF(C14="",0,VLOOKUP(C14,Input!$A$5:$H$11,4,FALSE)),0)</f>
        <v>131.30000000000001</v>
      </c>
      <c r="P14" s="66">
        <f>IFERROR(IF(C14="",0,VLOOKUP(C14,Input!$A$5:$H$11,5,FALSE)),0)</f>
        <v>664.4</v>
      </c>
      <c r="Q14" s="66">
        <f>IFERROR(IF(C14="",0,VLOOKUP(C14,Input!$A$5:$H$11,6,FALSE)),0)</f>
        <v>61.2</v>
      </c>
      <c r="R14" s="111">
        <f t="shared" si="4"/>
        <v>-9.1154122641993712E-2</v>
      </c>
      <c r="S14" s="111">
        <f t="shared" si="5"/>
        <v>9.5891173995780024E-2</v>
      </c>
      <c r="T14" s="112">
        <f t="shared" si="0"/>
        <v>1973.8000080000002</v>
      </c>
      <c r="U14" s="112">
        <f t="shared" si="0"/>
        <v>2313.63</v>
      </c>
      <c r="V14" s="113">
        <v>0.1</v>
      </c>
      <c r="W14" s="105"/>
      <c r="X14" s="105">
        <f t="shared" si="6"/>
        <v>197.38000080000003</v>
      </c>
      <c r="Y14" s="105">
        <f t="shared" si="7"/>
        <v>2171.1800088</v>
      </c>
      <c r="Z14" s="121">
        <f t="shared" si="8"/>
        <v>2171.1800088</v>
      </c>
      <c r="AA14" s="204">
        <v>0.51200000000000001</v>
      </c>
      <c r="AB14" s="121">
        <f t="shared" si="11"/>
        <v>856.9</v>
      </c>
      <c r="AC14" s="121">
        <f t="shared" si="10"/>
        <v>2313.63</v>
      </c>
      <c r="AD14" s="121">
        <f t="shared" si="9"/>
        <v>1184.5785600000002</v>
      </c>
      <c r="AE14" s="122"/>
      <c r="AF14" s="120"/>
      <c r="AK14" s="120"/>
      <c r="AL14" s="86"/>
      <c r="BB14" s="253"/>
    </row>
    <row r="15" spans="2:55" ht="22.5" customHeight="1">
      <c r="B15" s="95"/>
      <c r="C15" s="231" t="s">
        <v>519</v>
      </c>
      <c r="D15" s="96" t="str">
        <f>IF(C15="",0,VLOOKUP(C15,Heading_ids!$A$4:$H$46,2,FALSE))</f>
        <v>5.5mW x 5.5mH - RS</v>
      </c>
      <c r="E15" s="96" t="str">
        <f>IF(C15="",0,VLOOKUP(C15,Heading_ids!$A$4:$G$46,6,FALSE))</f>
        <v>Waste</v>
      </c>
      <c r="F15" s="96" t="str">
        <f>IF(C15="",0,VLOOKUP(C15,Heading_ids!$A$4:$G$46,5,FALSE))</f>
        <v>GSS_01</v>
      </c>
      <c r="G15" s="96" t="str">
        <f>IF(C15="",0,VLOOKUP(C15,Heading_ids!$A$4:$G$46,7,FALSE))</f>
        <v>CAP</v>
      </c>
      <c r="H15" s="96">
        <f>IF(D15="",0,VLOOKUP(D15,Heading_profile!arch_profile,3,FALSE))</f>
        <v>29.81</v>
      </c>
      <c r="I15" s="232">
        <f>IFERROR(IF(C15="",0,VLOOKUP(C15,Input!$A$5:$H$11,7,FALSE)),0)</f>
        <v>39.551000000000002</v>
      </c>
      <c r="J15" s="233">
        <f t="shared" si="1"/>
        <v>39.551000000000002</v>
      </c>
      <c r="K15" s="66">
        <f t="shared" si="2"/>
        <v>39.551000000000002</v>
      </c>
      <c r="L15" s="66">
        <f>IFERROR(IF(E15="waste",VLOOKUP(C15,Stripping!$A$9:$I$42,9,FALSE),0),0)</f>
        <v>196</v>
      </c>
      <c r="M15" s="66">
        <f t="shared" si="3"/>
        <v>1375.01531</v>
      </c>
      <c r="N15" s="66">
        <f>IFERROR(IF(C15="",0,VLOOKUP(C15,Input!$A$5:$H$11,8,FALSE)),0)</f>
        <v>1349</v>
      </c>
      <c r="O15" s="66">
        <f>IFERROR(IF(C15="",0,VLOOKUP(C15,Input!$A$5:$H$11,4,FALSE)),0)</f>
        <v>151.5</v>
      </c>
      <c r="P15" s="66">
        <f>IFERROR(IF(C15="",0,VLOOKUP(C15,Input!$A$5:$H$11,5,FALSE)),0)</f>
        <v>1247</v>
      </c>
      <c r="Q15" s="66">
        <f>IFERROR(IF(C15="",0,VLOOKUP(C15,Input!$A$5:$H$11,6,FALSE)),0)</f>
        <v>65.2</v>
      </c>
      <c r="R15" s="111">
        <f t="shared" si="4"/>
        <v>-9.3101006998969338E-2</v>
      </c>
      <c r="S15" s="111">
        <f t="shared" si="5"/>
        <v>6.2762937526855606E-2</v>
      </c>
      <c r="T15" s="112">
        <f t="shared" si="0"/>
        <v>3712.5413370000001</v>
      </c>
      <c r="U15" s="112">
        <f t="shared" si="0"/>
        <v>3642.3</v>
      </c>
      <c r="V15" s="113">
        <v>0.1</v>
      </c>
      <c r="W15" s="105"/>
      <c r="X15" s="105">
        <f t="shared" si="6"/>
        <v>371.25413370000001</v>
      </c>
      <c r="Y15" s="105">
        <f t="shared" si="7"/>
        <v>4083.7954706999999</v>
      </c>
      <c r="Z15" s="121">
        <f t="shared" si="8"/>
        <v>3642.3</v>
      </c>
      <c r="AA15" s="204">
        <v>0.51200000000000001</v>
      </c>
      <c r="AB15" s="121">
        <f t="shared" si="11"/>
        <v>1349</v>
      </c>
      <c r="AC15" s="121">
        <f t="shared" si="10"/>
        <v>3642.3</v>
      </c>
      <c r="AD15" s="121">
        <f t="shared" si="9"/>
        <v>1864.8576</v>
      </c>
      <c r="AE15" s="122"/>
      <c r="AF15" s="120"/>
      <c r="AK15" s="120"/>
      <c r="AL15" s="86"/>
    </row>
    <row r="16" spans="2:55" ht="22.5" customHeight="1">
      <c r="B16" s="95"/>
      <c r="C16" s="231" t="s">
        <v>520</v>
      </c>
      <c r="D16" s="96" t="str">
        <f>IF(C16="",0,VLOOKUP(C16,Heading_ids!$A$4:$H$46,2,FALSE))</f>
        <v>5.0mW x 5.0mH - RS</v>
      </c>
      <c r="E16" s="96" t="str">
        <f>IF(C16="",0,VLOOKUP(C16,Heading_ids!$A$4:$G$46,6,FALSE))</f>
        <v>Waste</v>
      </c>
      <c r="F16" s="96" t="str">
        <f>IF(C16="",0,VLOOKUP(C16,Heading_ids!$A$4:$G$46,5,FALSE))</f>
        <v>GSS_01</v>
      </c>
      <c r="G16" s="96" t="str">
        <f>IF(C16="",0,VLOOKUP(C16,Heading_ids!$A$4:$G$46,7,FALSE))</f>
        <v>CAP</v>
      </c>
      <c r="H16" s="96">
        <f>IF(D16="",0,VLOOKUP(D16,Heading_profile!arch_profile,3,FALSE))</f>
        <v>24.558</v>
      </c>
      <c r="I16" s="232">
        <f>IFERROR(IF(C16="",0,VLOOKUP(C16,Input!$A$5:$H$11,7,FALSE)),0)</f>
        <v>11.208</v>
      </c>
      <c r="J16" s="233">
        <f t="shared" si="1"/>
        <v>11.208</v>
      </c>
      <c r="K16" s="66">
        <f t="shared" si="2"/>
        <v>11.208</v>
      </c>
      <c r="L16" s="66">
        <f>IFERROR(IF(E16="waste",VLOOKUP(C16,Stripping!$A$9:$I$42,9,FALSE),0),0)</f>
        <v>4.2</v>
      </c>
      <c r="M16" s="66">
        <f t="shared" si="3"/>
        <v>279.44606399999998</v>
      </c>
      <c r="N16" s="66">
        <f>IFERROR(IF(C16="",0,VLOOKUP(C16,Input!$A$5:$H$11,8,FALSE)),0)</f>
        <v>382.2</v>
      </c>
      <c r="O16" s="66">
        <f>IFERROR(IF(C16="",0,VLOOKUP(C16,Input!$A$5:$H$11,4,FALSE)),0)</f>
        <v>115.1</v>
      </c>
      <c r="P16" s="66">
        <f>IFERROR(IF(C16="",0,VLOOKUP(C16,Input!$A$5:$H$11,5,FALSE)),0)</f>
        <v>267.10000000000002</v>
      </c>
      <c r="Q16" s="66">
        <f>IFERROR(IF(C16="",0,VLOOKUP(C16,Input!$A$5:$H$11,6,FALSE)),0)</f>
        <v>31.2</v>
      </c>
      <c r="R16" s="111">
        <f t="shared" si="4"/>
        <v>-4.418048987084662E-2</v>
      </c>
      <c r="S16" s="111">
        <f t="shared" si="5"/>
        <v>0.3002368285280268</v>
      </c>
      <c r="T16" s="112">
        <f t="shared" si="0"/>
        <v>754.50437279999994</v>
      </c>
      <c r="U16" s="112">
        <f t="shared" si="0"/>
        <v>1031.94</v>
      </c>
      <c r="V16" s="113">
        <v>0.1</v>
      </c>
      <c r="W16" s="105"/>
      <c r="X16" s="105">
        <f t="shared" si="6"/>
        <v>75.450437280000003</v>
      </c>
      <c r="Y16" s="105">
        <f t="shared" si="7"/>
        <v>829.9548100799999</v>
      </c>
      <c r="Z16" s="121">
        <f t="shared" si="8"/>
        <v>829.9548100799999</v>
      </c>
      <c r="AA16" s="204">
        <v>0.51200000000000001</v>
      </c>
      <c r="AB16" s="121">
        <f t="shared" si="11"/>
        <v>382.2</v>
      </c>
      <c r="AC16" s="121">
        <f t="shared" si="10"/>
        <v>1031.94</v>
      </c>
      <c r="AD16" s="121">
        <f t="shared" si="9"/>
        <v>528.35328000000004</v>
      </c>
      <c r="AE16" s="122"/>
      <c r="AF16" s="120"/>
      <c r="AK16" s="120"/>
      <c r="AL16" s="86"/>
      <c r="BB16" s="203"/>
    </row>
    <row r="17" spans="1:54" ht="22.5" customHeight="1" thickBot="1">
      <c r="B17" s="95"/>
      <c r="C17" s="231"/>
      <c r="D17" s="96"/>
      <c r="E17" s="96"/>
      <c r="F17" s="96"/>
      <c r="G17" s="96"/>
      <c r="H17" s="96"/>
      <c r="I17" s="105"/>
      <c r="J17" s="233"/>
      <c r="K17" s="66"/>
      <c r="L17" s="66"/>
      <c r="M17" s="66"/>
      <c r="N17" s="66"/>
      <c r="O17" s="66"/>
      <c r="P17" s="66"/>
      <c r="Q17" s="66"/>
      <c r="R17" s="111"/>
      <c r="S17" s="111"/>
      <c r="T17" s="112"/>
      <c r="U17" s="112"/>
      <c r="V17" s="113"/>
      <c r="W17" s="105"/>
      <c r="X17" s="105"/>
      <c r="Y17" s="105"/>
      <c r="Z17" s="121"/>
      <c r="AA17" s="204"/>
      <c r="AB17" s="121"/>
      <c r="AC17" s="121"/>
      <c r="AD17" s="121"/>
      <c r="AE17" s="122"/>
      <c r="AF17" s="120"/>
      <c r="AK17" s="120"/>
      <c r="AL17" s="86"/>
      <c r="BB17" s="203"/>
    </row>
    <row r="18" spans="1:54" ht="22.5" customHeight="1" thickBot="1">
      <c r="B18" s="95"/>
      <c r="C18" s="196" t="s">
        <v>27</v>
      </c>
      <c r="D18" s="197"/>
      <c r="E18" s="262" t="s">
        <v>176</v>
      </c>
      <c r="F18" s="262"/>
      <c r="G18" s="262"/>
      <c r="H18" s="198"/>
      <c r="I18" s="199">
        <f>SUM(I3:I16)</f>
        <v>316.61700000000008</v>
      </c>
      <c r="J18" s="104">
        <f>SUM(J3:J16)</f>
        <v>316.61700000000008</v>
      </c>
      <c r="K18" s="104">
        <f>SUM(K3:K16)</f>
        <v>316.61700000000008</v>
      </c>
      <c r="L18" s="104">
        <f>SUM(L3:L17)</f>
        <v>1161.2</v>
      </c>
      <c r="M18" s="104">
        <f>SUM(M3:M16)</f>
        <v>10888.962334</v>
      </c>
      <c r="N18" s="104">
        <f>SUM(N3:N16)</f>
        <v>11697.800000000001</v>
      </c>
      <c r="O18" s="104">
        <f t="shared" ref="O18:Q18" si="12">SUM(O3:O16)</f>
        <v>2007.8</v>
      </c>
      <c r="P18" s="104">
        <f t="shared" si="12"/>
        <v>9870.9000000000015</v>
      </c>
      <c r="Q18" s="104">
        <f t="shared" si="12"/>
        <v>711.50000000000011</v>
      </c>
      <c r="R18" s="114">
        <f t="shared" ref="R18" si="13">(P18-M18)/M18</f>
        <v>-9.3494889850171681E-2</v>
      </c>
      <c r="S18" s="114">
        <f t="shared" ref="S18" si="14">(O18-Q18)/M18</f>
        <v>0.11904715621546384</v>
      </c>
      <c r="T18" s="104">
        <f>SUM(T3:T16)</f>
        <v>29400.198301800003</v>
      </c>
      <c r="U18" s="104">
        <f>SUM(U3:U16)</f>
        <v>31584.06</v>
      </c>
      <c r="V18" s="104"/>
      <c r="W18" s="104"/>
      <c r="X18" s="104"/>
      <c r="Y18" s="104"/>
      <c r="Z18" s="123">
        <f>SUM(Z3:Z17)</f>
        <v>31143.491059680004</v>
      </c>
      <c r="AA18" s="123">
        <f>SUM(AA3:AA17)</f>
        <v>4.5890000000000004</v>
      </c>
      <c r="AB18" s="123">
        <f>SUM(AB3:AB17)</f>
        <v>14481</v>
      </c>
      <c r="AC18" s="123">
        <f>SUM(AC3:AC17)</f>
        <v>39098.700000000004</v>
      </c>
      <c r="AD18" s="123">
        <f>SUM(AD3:AD17)</f>
        <v>28476.694800000001</v>
      </c>
      <c r="AE18" s="123"/>
      <c r="AF18" s="120"/>
      <c r="AK18" s="120"/>
      <c r="AL18" s="86"/>
      <c r="BB18" s="203"/>
    </row>
    <row r="19" spans="1:54" ht="22.5" customHeight="1">
      <c r="B19" s="95"/>
      <c r="C19" s="231"/>
      <c r="D19" s="96"/>
      <c r="E19" s="96"/>
      <c r="F19" s="96"/>
      <c r="G19" s="96"/>
      <c r="H19" s="96"/>
      <c r="I19" s="105"/>
      <c r="J19" s="233"/>
      <c r="K19" s="66"/>
      <c r="L19" s="66"/>
      <c r="M19" s="66"/>
      <c r="N19" s="66"/>
      <c r="O19" s="66"/>
      <c r="P19" s="66"/>
      <c r="Q19" s="66"/>
      <c r="R19" s="111"/>
      <c r="S19" s="111"/>
      <c r="T19" s="112"/>
      <c r="U19" s="112"/>
      <c r="V19" s="113"/>
      <c r="W19" s="105"/>
      <c r="X19" s="105"/>
      <c r="Y19" s="105"/>
      <c r="Z19" s="121"/>
      <c r="AA19" s="204"/>
      <c r="AB19" s="121"/>
      <c r="AC19" s="121"/>
      <c r="AD19" s="121"/>
      <c r="AE19" s="122"/>
      <c r="AF19" s="120"/>
      <c r="AK19" s="120"/>
      <c r="AL19" s="86"/>
      <c r="BB19" s="203"/>
    </row>
    <row r="20" spans="1:54" ht="22.5" customHeight="1">
      <c r="B20" s="95"/>
      <c r="C20" s="231"/>
      <c r="D20" s="96"/>
      <c r="E20" s="96"/>
      <c r="F20" s="96"/>
      <c r="G20" s="96"/>
      <c r="H20" s="96"/>
      <c r="I20" s="105"/>
      <c r="J20" s="233"/>
      <c r="K20" s="66"/>
      <c r="L20" s="66"/>
      <c r="M20" s="66"/>
      <c r="N20" s="66"/>
      <c r="O20" s="66"/>
      <c r="P20" s="66"/>
      <c r="Q20" s="66"/>
      <c r="R20" s="111"/>
      <c r="S20" s="111"/>
      <c r="T20" s="112"/>
      <c r="U20" s="112"/>
      <c r="V20" s="113"/>
      <c r="W20" s="105"/>
      <c r="X20" s="105"/>
      <c r="Y20" s="105"/>
      <c r="Z20" s="121"/>
      <c r="AA20" s="204"/>
      <c r="AB20" s="121"/>
      <c r="AC20" s="121"/>
      <c r="AD20" s="121"/>
      <c r="AE20" s="122"/>
      <c r="AF20" s="120"/>
      <c r="AK20" s="120"/>
      <c r="AL20" s="86"/>
      <c r="BB20" s="203"/>
    </row>
    <row r="21" spans="1:54" ht="22.5" customHeight="1" thickBot="1">
      <c r="B21" s="95"/>
      <c r="C21" s="72"/>
      <c r="D21" s="96"/>
      <c r="E21" s="96"/>
      <c r="F21" s="96"/>
      <c r="G21" s="96"/>
      <c r="H21" s="96"/>
      <c r="I21" s="103"/>
      <c r="J21" s="103"/>
      <c r="K21" s="66"/>
      <c r="L21" s="66"/>
      <c r="M21" s="66"/>
      <c r="N21" s="66"/>
      <c r="O21" s="66"/>
      <c r="P21" s="66"/>
      <c r="Q21" s="66"/>
      <c r="R21" s="111"/>
      <c r="S21" s="111"/>
      <c r="T21" s="112"/>
      <c r="U21" s="112"/>
      <c r="V21" s="113"/>
      <c r="W21" s="105"/>
      <c r="X21" s="105"/>
      <c r="Y21" s="105"/>
      <c r="Z21" s="121"/>
      <c r="AA21" s="204"/>
      <c r="AB21" s="121"/>
      <c r="AC21" s="121"/>
      <c r="AD21" s="121"/>
      <c r="AE21" s="122"/>
      <c r="AF21" s="120"/>
      <c r="AK21" s="120"/>
      <c r="AL21" s="86"/>
    </row>
    <row r="22" spans="1:54" ht="22.5" customHeight="1" thickBot="1">
      <c r="A22" s="64"/>
      <c r="B22" s="95"/>
      <c r="C22" s="196"/>
      <c r="D22" s="197"/>
      <c r="E22" s="262"/>
      <c r="F22" s="262"/>
      <c r="G22" s="262"/>
      <c r="H22" s="198"/>
      <c r="I22" s="104"/>
      <c r="J22" s="104"/>
      <c r="K22" s="104"/>
      <c r="L22" s="104"/>
      <c r="M22" s="104"/>
      <c r="N22" s="104"/>
      <c r="O22" s="104"/>
      <c r="P22" s="104"/>
      <c r="Q22" s="104"/>
      <c r="R22" s="114"/>
      <c r="S22" s="114"/>
      <c r="T22" s="104"/>
      <c r="U22" s="104"/>
      <c r="V22" s="104"/>
      <c r="W22" s="104"/>
      <c r="X22" s="104"/>
      <c r="Y22" s="104"/>
      <c r="Z22" s="104"/>
      <c r="AA22" s="123"/>
      <c r="AB22" s="123"/>
      <c r="AC22" s="123"/>
      <c r="AD22" s="123"/>
      <c r="AE22" s="123"/>
      <c r="AF22" s="86"/>
      <c r="AI22" s="131"/>
      <c r="AJ22" s="132"/>
      <c r="AK22" s="132"/>
      <c r="AL22" s="132"/>
      <c r="AM22" s="132"/>
      <c r="AN22" s="131"/>
      <c r="AO22" s="133"/>
    </row>
    <row r="23" spans="1:54" ht="22.5" customHeight="1" thickBot="1">
      <c r="A23" s="64"/>
      <c r="C23" s="212"/>
      <c r="D23" s="97"/>
      <c r="E23" s="274" t="s">
        <v>177</v>
      </c>
      <c r="F23" s="274"/>
      <c r="G23" s="275"/>
      <c r="H23" s="275"/>
      <c r="I23" s="106">
        <f t="shared" ref="I23:Q23" si="15">+I22+I18</f>
        <v>316.61700000000008</v>
      </c>
      <c r="J23" s="106">
        <f t="shared" si="15"/>
        <v>316.61700000000008</v>
      </c>
      <c r="K23" s="106">
        <f t="shared" si="15"/>
        <v>316.61700000000008</v>
      </c>
      <c r="L23" s="106">
        <f t="shared" si="15"/>
        <v>1161.2</v>
      </c>
      <c r="M23" s="106">
        <f t="shared" si="15"/>
        <v>10888.962334</v>
      </c>
      <c r="N23" s="106">
        <f t="shared" si="15"/>
        <v>11697.800000000001</v>
      </c>
      <c r="O23" s="106">
        <f t="shared" si="15"/>
        <v>2007.8</v>
      </c>
      <c r="P23" s="106">
        <f t="shared" si="15"/>
        <v>9870.9000000000015</v>
      </c>
      <c r="Q23" s="106">
        <f t="shared" si="15"/>
        <v>711.50000000000011</v>
      </c>
      <c r="R23" s="114">
        <f t="shared" ref="R23" si="16">(P23-M23)/M23</f>
        <v>-9.3494889850171681E-2</v>
      </c>
      <c r="S23" s="114">
        <f t="shared" ref="S23" si="17">(O23-Q23)/M23</f>
        <v>0.11904715621546384</v>
      </c>
      <c r="T23" s="106" cm="1">
        <f t="array" ref="T23">SUM(+T22:T22)</f>
        <v>0</v>
      </c>
      <c r="U23" s="106">
        <f>+U22+U18</f>
        <v>31584.06</v>
      </c>
      <c r="V23" s="106"/>
      <c r="W23" s="106"/>
      <c r="X23" s="106"/>
      <c r="Y23" s="106"/>
      <c r="Z23" s="106">
        <f>+Z22+Z18</f>
        <v>31143.491059680004</v>
      </c>
      <c r="AA23" s="106">
        <f>+AA22+AA18</f>
        <v>4.5890000000000004</v>
      </c>
      <c r="AB23" s="106">
        <f>+AB22+AB18</f>
        <v>14481</v>
      </c>
      <c r="AC23" s="106">
        <f>+AC22+AC18</f>
        <v>39098.700000000004</v>
      </c>
      <c r="AD23" s="106">
        <f>+AD22+AD18</f>
        <v>28476.694800000001</v>
      </c>
      <c r="AE23" s="124"/>
      <c r="AF23" s="121" t="e">
        <f>IF(#REF!&gt;#REF!,#REF!,#REF!)</f>
        <v>#REF!</v>
      </c>
      <c r="AK23" s="130"/>
      <c r="AL23" s="86"/>
    </row>
    <row r="24" spans="1:54" ht="22.5" customHeight="1">
      <c r="A24" s="56"/>
      <c r="C24" s="213"/>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125"/>
      <c r="AF24" s="121" t="e">
        <f>IF(#REF!&gt;#REF!,#REF!,#REF!)</f>
        <v>#REF!</v>
      </c>
      <c r="AK24" s="134"/>
      <c r="AL24" s="86"/>
    </row>
    <row r="25" spans="1:54" s="85" customFormat="1" ht="22.5" customHeight="1">
      <c r="A25" s="64"/>
      <c r="C25" s="99" t="s">
        <v>178</v>
      </c>
      <c r="D25" s="214" t="s">
        <v>179</v>
      </c>
      <c r="E25" s="215"/>
      <c r="F25" s="215"/>
      <c r="G25" s="215"/>
      <c r="H25" s="215"/>
      <c r="I25" s="215" t="s">
        <v>486</v>
      </c>
      <c r="J25" s="215"/>
      <c r="K25" s="215"/>
      <c r="L25" s="215" t="s">
        <v>180</v>
      </c>
      <c r="M25" s="215"/>
      <c r="N25" s="215"/>
      <c r="O25" s="215"/>
      <c r="P25" s="215"/>
      <c r="Q25" s="215"/>
      <c r="R25" s="215"/>
      <c r="S25" s="215"/>
      <c r="T25" s="215"/>
      <c r="U25" s="215"/>
      <c r="V25" s="215"/>
      <c r="W25" s="215"/>
      <c r="X25" s="215"/>
      <c r="Y25" s="215"/>
      <c r="Z25" s="215"/>
      <c r="AA25" s="215"/>
      <c r="AB25" s="215"/>
      <c r="AC25" s="215"/>
      <c r="AD25" s="215"/>
      <c r="AE25" s="126"/>
      <c r="AF25" s="121" t="e">
        <f>IF(#REF!&gt;#REF!,#REF!,#REF!)</f>
        <v>#REF!</v>
      </c>
      <c r="AG25" s="86"/>
      <c r="AH25" s="86"/>
      <c r="AI25" s="86"/>
      <c r="AJ25" s="86"/>
      <c r="AK25" s="134"/>
      <c r="AL25" s="86"/>
      <c r="AM25" s="86"/>
      <c r="AN25" s="86"/>
      <c r="AO25" s="86"/>
      <c r="AP25" s="86"/>
      <c r="AQ25" s="86"/>
      <c r="AR25" s="86"/>
    </row>
    <row r="26" spans="1:54" ht="22.5" customHeight="1">
      <c r="C26" s="100"/>
      <c r="D26" s="216"/>
      <c r="E26" s="216"/>
      <c r="F26" s="216"/>
      <c r="G26" s="216"/>
      <c r="H26" s="217"/>
      <c r="I26" s="216"/>
      <c r="J26" s="217"/>
      <c r="K26" s="217"/>
      <c r="L26" s="217"/>
      <c r="M26" s="217"/>
      <c r="N26" s="217"/>
      <c r="O26" s="217"/>
      <c r="P26" s="217"/>
      <c r="Q26" s="217"/>
      <c r="R26" s="217"/>
      <c r="S26" s="218"/>
      <c r="T26" s="219"/>
      <c r="V26" s="220"/>
      <c r="W26" s="220"/>
      <c r="X26" s="220"/>
      <c r="Y26" s="220"/>
      <c r="Z26" s="86"/>
      <c r="AA26" s="86"/>
      <c r="AB26" s="86"/>
      <c r="AC26" s="86"/>
      <c r="AD26" s="86"/>
      <c r="AE26" s="127"/>
      <c r="AF26" s="121" t="e">
        <f>IF(#REF!&gt;#REF!,#REF!,#REF!)</f>
        <v>#REF!</v>
      </c>
      <c r="AI26" s="86" t="s">
        <v>181</v>
      </c>
      <c r="AK26" s="115"/>
      <c r="AL26" s="86"/>
    </row>
    <row r="27" spans="1:54" ht="21">
      <c r="C27" s="228" t="s">
        <v>469</v>
      </c>
      <c r="D27" s="101"/>
      <c r="E27" s="101"/>
      <c r="F27" s="216"/>
      <c r="G27" s="216"/>
      <c r="H27" s="263"/>
      <c r="I27" s="263"/>
      <c r="J27" s="263"/>
      <c r="K27" s="216"/>
      <c r="L27" s="107"/>
      <c r="M27" s="107"/>
      <c r="N27" s="87"/>
      <c r="O27" s="87"/>
      <c r="P27" s="87"/>
      <c r="Q27" s="87"/>
      <c r="R27" s="115"/>
      <c r="S27" s="115"/>
      <c r="T27" s="219"/>
      <c r="V27" s="220"/>
      <c r="W27" s="220"/>
      <c r="X27" s="220"/>
      <c r="Y27" s="220"/>
      <c r="Z27" s="86"/>
      <c r="AA27" s="86"/>
      <c r="AB27" s="86"/>
      <c r="AC27" s="86"/>
      <c r="AD27" s="86"/>
      <c r="AE27" s="127"/>
      <c r="AF27" s="121" t="e">
        <f>IF(#REF!&gt;#REF!,#REF!,#REF!)</f>
        <v>#REF!</v>
      </c>
      <c r="AK27" s="115"/>
      <c r="AL27" s="86"/>
    </row>
    <row r="28" spans="1:54" ht="21">
      <c r="C28" s="228"/>
      <c r="D28" s="216"/>
      <c r="E28" s="216"/>
      <c r="F28" s="216"/>
      <c r="G28" s="216"/>
      <c r="H28" s="216"/>
      <c r="I28" s="216"/>
      <c r="J28" s="216"/>
      <c r="K28" s="216"/>
      <c r="L28" s="221"/>
      <c r="M28" s="221"/>
      <c r="N28" s="87"/>
      <c r="O28" s="87"/>
      <c r="P28" s="87"/>
      <c r="Q28" s="87"/>
      <c r="R28" s="115"/>
      <c r="S28" s="218" t="s">
        <v>182</v>
      </c>
      <c r="T28" s="219" t="s">
        <v>502</v>
      </c>
      <c r="V28" s="220"/>
      <c r="W28" s="220"/>
      <c r="X28" s="220"/>
      <c r="Y28" s="220"/>
      <c r="Z28" s="86"/>
      <c r="AA28" s="86"/>
      <c r="AB28" s="86"/>
      <c r="AC28" s="86"/>
      <c r="AD28" s="86"/>
      <c r="AE28" s="236">
        <f>+U22</f>
        <v>0</v>
      </c>
      <c r="AF28" s="121" t="e">
        <f>IF(#REF!&gt;#REF!,#REF!,#REF!)</f>
        <v>#REF!</v>
      </c>
      <c r="AK28" s="115"/>
      <c r="AL28" s="86"/>
    </row>
    <row r="29" spans="1:54" ht="21">
      <c r="C29" s="228" t="s">
        <v>485</v>
      </c>
      <c r="D29" s="101"/>
      <c r="E29" s="101"/>
      <c r="F29" s="216"/>
      <c r="G29" s="216"/>
      <c r="H29" s="263"/>
      <c r="I29" s="263"/>
      <c r="J29" s="263"/>
      <c r="K29" s="216"/>
      <c r="L29" s="107"/>
      <c r="M29" s="107"/>
      <c r="N29" s="87"/>
      <c r="O29" s="87"/>
      <c r="P29" s="87"/>
      <c r="Q29" s="87"/>
      <c r="R29" s="115"/>
      <c r="S29" s="115"/>
      <c r="T29" s="219" t="s">
        <v>470</v>
      </c>
      <c r="V29" s="220"/>
      <c r="W29" s="220"/>
      <c r="X29" s="220"/>
      <c r="Y29" s="220"/>
      <c r="Z29" s="86"/>
      <c r="AA29" s="86"/>
      <c r="AB29" s="86"/>
      <c r="AC29" s="86"/>
      <c r="AD29" s="86"/>
      <c r="AE29" s="236">
        <f>+U18</f>
        <v>31584.06</v>
      </c>
      <c r="AF29" s="121" t="e">
        <f>IF(#REF!&gt;#REF!,#REF!,#REF!)</f>
        <v>#REF!</v>
      </c>
      <c r="AK29" s="135"/>
      <c r="AL29" s="86"/>
    </row>
    <row r="30" spans="1:54" ht="21">
      <c r="C30" s="228"/>
      <c r="D30" s="216"/>
      <c r="E30" s="216"/>
      <c r="F30" s="216"/>
      <c r="G30" s="216"/>
      <c r="H30" s="216"/>
      <c r="I30" s="216"/>
      <c r="J30" s="216"/>
      <c r="K30" s="216"/>
      <c r="L30" s="221"/>
      <c r="M30" s="221"/>
      <c r="N30" s="230"/>
      <c r="O30" s="230"/>
      <c r="P30" s="230"/>
      <c r="Q30" s="230"/>
      <c r="R30" s="115"/>
      <c r="S30" s="115"/>
      <c r="T30" s="219" t="s">
        <v>183</v>
      </c>
      <c r="V30" s="220"/>
      <c r="W30" s="220"/>
      <c r="X30" s="220"/>
      <c r="Y30" s="220"/>
      <c r="Z30" s="86"/>
      <c r="AA30" s="86"/>
      <c r="AB30" s="86"/>
      <c r="AC30" s="86"/>
      <c r="AD30" s="86"/>
      <c r="AE30" s="129">
        <f>+I23</f>
        <v>316.61700000000008</v>
      </c>
      <c r="AF30" s="121" t="e">
        <f>IF(#REF!&gt;#REF!,#REF!,#REF!)</f>
        <v>#REF!</v>
      </c>
      <c r="AG30" s="128"/>
      <c r="AK30" s="135"/>
      <c r="AL30" s="86"/>
    </row>
    <row r="31" spans="1:54" ht="21">
      <c r="C31" s="228" t="s">
        <v>484</v>
      </c>
      <c r="D31" s="101"/>
      <c r="E31" s="101"/>
      <c r="F31" s="216"/>
      <c r="G31" s="216"/>
      <c r="H31" s="263"/>
      <c r="I31" s="263"/>
      <c r="J31" s="263"/>
      <c r="K31" s="216"/>
      <c r="L31" s="107"/>
      <c r="M31" s="107"/>
      <c r="N31" s="87"/>
      <c r="O31" s="87"/>
      <c r="P31" s="87"/>
      <c r="Q31" s="87"/>
      <c r="R31" s="222"/>
      <c r="S31" s="222"/>
      <c r="T31" s="219" t="s">
        <v>184</v>
      </c>
      <c r="V31" s="220"/>
      <c r="W31" s="220"/>
      <c r="X31" s="220"/>
      <c r="Y31" s="220"/>
      <c r="Z31" s="86"/>
      <c r="AA31" s="86"/>
      <c r="AB31" s="86"/>
      <c r="AC31" s="86"/>
      <c r="AD31" s="86"/>
      <c r="AE31" s="129">
        <f>+W18</f>
        <v>0</v>
      </c>
      <c r="AF31" s="121" t="e">
        <f>IF(#REF!&gt;#REF!,#REF!,#REF!)</f>
        <v>#REF!</v>
      </c>
      <c r="AK31" s="135"/>
      <c r="AL31" s="86"/>
    </row>
    <row r="32" spans="1:54" ht="21">
      <c r="C32" s="228"/>
      <c r="D32" s="223"/>
      <c r="E32" s="223"/>
      <c r="F32" s="223"/>
      <c r="G32" s="223"/>
      <c r="H32" s="223"/>
      <c r="I32" s="223"/>
      <c r="J32" s="224"/>
      <c r="K32" s="224"/>
      <c r="L32" s="224"/>
      <c r="M32" s="224"/>
      <c r="N32" s="87"/>
      <c r="O32" s="87"/>
      <c r="P32" s="87"/>
      <c r="Q32" s="87"/>
      <c r="R32" s="222"/>
      <c r="S32" s="222"/>
      <c r="T32" s="219" t="s">
        <v>471</v>
      </c>
      <c r="V32" s="86"/>
      <c r="W32" s="86"/>
      <c r="X32" s="86"/>
      <c r="Y32" s="86"/>
      <c r="Z32" s="86"/>
      <c r="AA32" s="86"/>
      <c r="AB32" s="86"/>
      <c r="AC32" s="86"/>
      <c r="AD32" s="86"/>
      <c r="AE32" s="236">
        <f>+Z18</f>
        <v>31143.491059680004</v>
      </c>
      <c r="AF32" s="121" t="e">
        <f>IF(#REF!&gt;#REF!,#REF!,#REF!)</f>
        <v>#REF!</v>
      </c>
      <c r="AK32" s="136"/>
      <c r="AL32" s="86"/>
    </row>
    <row r="33" spans="3:38" ht="21.75" thickBot="1">
      <c r="C33" s="228" t="s">
        <v>482</v>
      </c>
      <c r="D33" s="101"/>
      <c r="E33" s="101"/>
      <c r="F33" s="216"/>
      <c r="G33" s="216"/>
      <c r="H33" s="263"/>
      <c r="I33" s="263"/>
      <c r="J33" s="263"/>
      <c r="K33" s="216"/>
      <c r="L33" s="101"/>
      <c r="M33" s="101"/>
      <c r="N33" s="87"/>
      <c r="O33" s="87"/>
      <c r="P33" s="87"/>
      <c r="Q33" s="87"/>
      <c r="T33" s="219" t="s">
        <v>503</v>
      </c>
      <c r="AE33" s="129">
        <f>+U22</f>
        <v>0</v>
      </c>
      <c r="AF33" s="121" t="e">
        <f>IF(#REF!&gt;#REF!,#REF!,#REF!)</f>
        <v>#REF!</v>
      </c>
      <c r="AK33" s="136"/>
      <c r="AL33" s="86"/>
    </row>
    <row r="34" spans="3:38" ht="21.75" thickBot="1">
      <c r="C34" s="228"/>
      <c r="D34" s="223"/>
      <c r="E34" s="223"/>
      <c r="F34" s="223"/>
      <c r="G34" s="223"/>
      <c r="H34" s="223"/>
      <c r="I34" s="223"/>
      <c r="J34" s="224"/>
      <c r="K34" s="224"/>
      <c r="L34" s="224"/>
      <c r="M34" s="224"/>
      <c r="N34" s="87"/>
      <c r="O34" s="87"/>
      <c r="P34" s="87"/>
      <c r="Q34" s="87"/>
      <c r="T34" s="219" t="s">
        <v>185</v>
      </c>
      <c r="AE34" s="225">
        <f>+R23</f>
        <v>-9.3494889850171681E-2</v>
      </c>
      <c r="AF34" s="121" t="e">
        <f>IF(#REF!&gt;#REF!,#REF!,#REF!)</f>
        <v>#REF!</v>
      </c>
      <c r="AK34" s="137"/>
      <c r="AL34" s="86"/>
    </row>
    <row r="35" spans="3:38" ht="21.75" thickBot="1">
      <c r="C35" s="228" t="s">
        <v>483</v>
      </c>
      <c r="D35" s="101"/>
      <c r="E35" s="101"/>
      <c r="F35" s="216"/>
      <c r="G35" s="216"/>
      <c r="H35" s="263"/>
      <c r="I35" s="263"/>
      <c r="J35" s="263"/>
      <c r="K35" s="216"/>
      <c r="L35" s="101"/>
      <c r="M35" s="101"/>
      <c r="N35" s="87"/>
      <c r="O35" s="87"/>
      <c r="P35" s="87"/>
      <c r="Q35" s="87"/>
      <c r="R35" s="86"/>
      <c r="S35" s="86"/>
      <c r="T35" s="219" t="s">
        <v>186</v>
      </c>
      <c r="AE35" s="225">
        <f>+S23</f>
        <v>0.11904715621546384</v>
      </c>
      <c r="AF35" s="121" t="e">
        <f>IF(#REF!&gt;#REF!,#REF!,#REF!)</f>
        <v>#REF!</v>
      </c>
      <c r="AL35" s="86"/>
    </row>
    <row r="36" spans="3:38" ht="21">
      <c r="C36" s="228"/>
      <c r="D36" s="216"/>
      <c r="E36" s="216"/>
      <c r="F36" s="216"/>
      <c r="G36" s="216"/>
      <c r="H36" s="216"/>
      <c r="I36" s="216"/>
      <c r="J36" s="216"/>
      <c r="K36" s="216"/>
      <c r="L36" s="216"/>
      <c r="M36" s="216"/>
      <c r="N36" s="87"/>
      <c r="O36" s="87"/>
      <c r="P36" s="87"/>
      <c r="Q36" s="87"/>
      <c r="R36" s="226"/>
      <c r="S36" s="218" t="s">
        <v>182</v>
      </c>
      <c r="T36" s="219" t="s">
        <v>187</v>
      </c>
      <c r="AE36" s="129">
        <f>SUMIF($G$8:$G$52,"CAP",$I$8:$I$52)</f>
        <v>316.61700000000008</v>
      </c>
      <c r="AF36" s="121"/>
      <c r="AL36" s="86"/>
    </row>
    <row r="37" spans="3:38" ht="21">
      <c r="C37" s="228"/>
      <c r="D37" s="216"/>
      <c r="E37" s="216"/>
      <c r="F37" s="216"/>
      <c r="G37" s="216"/>
      <c r="H37" s="216"/>
      <c r="I37" s="216"/>
      <c r="J37" s="216"/>
      <c r="K37" s="216"/>
      <c r="L37" s="216"/>
      <c r="M37" s="216"/>
      <c r="N37" s="87"/>
      <c r="O37" s="87"/>
      <c r="P37" s="87"/>
      <c r="Q37" s="87"/>
      <c r="R37" s="227"/>
      <c r="S37" s="218" t="s">
        <v>182</v>
      </c>
      <c r="T37" s="219" t="s">
        <v>188</v>
      </c>
      <c r="AE37" s="129">
        <f>SUMIF($G$8:$G$52,"op",$I$8:$I$52)</f>
        <v>0</v>
      </c>
      <c r="AF37" s="121"/>
      <c r="AL37" s="86"/>
    </row>
    <row r="38" spans="3:38" ht="21">
      <c r="C38" s="228"/>
      <c r="D38" s="216"/>
      <c r="E38" s="216"/>
      <c r="F38" s="216"/>
      <c r="G38" s="216"/>
      <c r="H38" s="216"/>
      <c r="I38" s="216"/>
      <c r="J38" s="216"/>
      <c r="K38" s="216"/>
      <c r="L38" s="216"/>
      <c r="M38" s="216"/>
      <c r="N38" s="87"/>
      <c r="O38" s="87"/>
      <c r="P38" s="87"/>
      <c r="Q38" s="87"/>
      <c r="R38" s="227"/>
      <c r="S38" s="218"/>
      <c r="T38" s="219" t="s">
        <v>189</v>
      </c>
      <c r="AE38" s="129">
        <f>+AE37+AE36</f>
        <v>316.61700000000008</v>
      </c>
      <c r="AF38" s="121"/>
      <c r="AL38" s="86"/>
    </row>
    <row r="39" spans="3:38" ht="21">
      <c r="C39" s="228"/>
      <c r="D39" s="216"/>
      <c r="E39" s="216"/>
      <c r="F39" s="216"/>
      <c r="G39" s="216"/>
      <c r="H39" s="216"/>
      <c r="I39" s="216"/>
      <c r="J39" s="216"/>
      <c r="K39" s="216"/>
      <c r="L39" s="216"/>
      <c r="M39" s="216"/>
      <c r="N39" s="87"/>
      <c r="O39" s="87"/>
      <c r="P39" s="87"/>
      <c r="Q39" s="87"/>
      <c r="R39" s="227"/>
      <c r="S39" s="218"/>
      <c r="T39" s="219" t="s">
        <v>190</v>
      </c>
      <c r="AE39" s="236">
        <f>SUMIF($G$8:$G$52,"CAP",$U$8:$U$52)</f>
        <v>31584.06</v>
      </c>
      <c r="AF39" s="121"/>
      <c r="AL39" s="86"/>
    </row>
    <row r="40" spans="3:38" ht="21.75" thickBot="1">
      <c r="C40" s="138"/>
      <c r="D40" s="139"/>
      <c r="E40" s="139"/>
      <c r="F40" s="139"/>
      <c r="G40" s="139"/>
      <c r="H40" s="139"/>
      <c r="I40" s="139"/>
      <c r="J40" s="139"/>
      <c r="K40" s="139"/>
      <c r="L40" s="139"/>
      <c r="M40" s="139"/>
      <c r="N40" s="140"/>
      <c r="O40" s="140"/>
      <c r="P40" s="140"/>
      <c r="Q40" s="140"/>
      <c r="R40" s="140"/>
      <c r="S40" s="141"/>
      <c r="T40" s="142"/>
      <c r="U40" s="139"/>
      <c r="V40" s="139"/>
      <c r="W40" s="139"/>
      <c r="X40" s="139"/>
      <c r="Y40" s="139"/>
      <c r="Z40" s="139"/>
      <c r="AA40" s="139"/>
      <c r="AB40" s="139"/>
      <c r="AC40" s="139"/>
      <c r="AD40" s="139"/>
      <c r="AE40" s="144"/>
      <c r="AF40" s="121" t="e">
        <f>IF(#REF!&gt;#REF!,#REF!,#REF!)</f>
        <v>#REF!</v>
      </c>
      <c r="AK40" s="115"/>
      <c r="AL40" s="86"/>
    </row>
    <row r="41" spans="3:38" ht="15.75" customHeight="1">
      <c r="L41" s="87"/>
      <c r="N41" s="87"/>
      <c r="O41" s="87"/>
      <c r="P41" s="87"/>
      <c r="Q41" s="87"/>
      <c r="W41" s="86"/>
      <c r="X41" s="86"/>
      <c r="Y41" s="86"/>
      <c r="Z41" s="86"/>
      <c r="AA41" s="86"/>
      <c r="AB41" s="86"/>
      <c r="AC41" s="86"/>
      <c r="AD41" s="86"/>
      <c r="AE41" s="86"/>
      <c r="AF41" s="86"/>
      <c r="AL41" s="86"/>
    </row>
    <row r="42" spans="3:38">
      <c r="L42" s="87"/>
      <c r="N42" s="87"/>
      <c r="O42" s="87"/>
      <c r="P42" s="87"/>
      <c r="Q42" s="87"/>
      <c r="W42" s="86"/>
      <c r="X42" s="86"/>
      <c r="Y42" s="86"/>
      <c r="Z42" s="86"/>
      <c r="AA42" s="86"/>
      <c r="AB42" s="86"/>
      <c r="AC42" s="86"/>
      <c r="AD42" s="86"/>
      <c r="AE42" s="86"/>
      <c r="AK42" s="87"/>
      <c r="AL42" s="86"/>
    </row>
    <row r="43" spans="3:38" ht="19.5">
      <c r="L43" s="87"/>
      <c r="N43" s="87"/>
      <c r="O43" s="87"/>
      <c r="P43" s="87"/>
      <c r="Q43" s="87"/>
      <c r="W43" s="86"/>
      <c r="X43" s="86"/>
      <c r="Y43" s="86"/>
      <c r="Z43" s="86"/>
      <c r="AA43" s="86"/>
      <c r="AB43" s="86"/>
      <c r="AC43" s="86"/>
      <c r="AD43" s="86"/>
      <c r="AE43" s="86"/>
      <c r="AF43" s="145"/>
      <c r="AK43" s="145"/>
      <c r="AL43" s="86"/>
    </row>
    <row r="44" spans="3:38">
      <c r="L44" s="87"/>
      <c r="N44" s="87"/>
      <c r="O44" s="87"/>
      <c r="P44" s="87"/>
      <c r="Q44" s="87"/>
      <c r="W44" s="86"/>
      <c r="X44" s="86"/>
      <c r="Y44" s="86"/>
      <c r="Z44" s="86"/>
      <c r="AA44" s="86"/>
      <c r="AB44" s="86"/>
      <c r="AC44" s="86"/>
      <c r="AD44" s="86"/>
      <c r="AE44" s="146"/>
      <c r="AK44" s="87"/>
      <c r="AL44" s="86"/>
    </row>
    <row r="45" spans="3:38">
      <c r="L45" s="87"/>
      <c r="N45" s="87"/>
      <c r="O45" s="87"/>
      <c r="P45" s="87"/>
      <c r="Q45" s="87"/>
      <c r="W45" s="86"/>
      <c r="X45" s="86"/>
      <c r="Y45" s="86"/>
      <c r="Z45" s="86"/>
      <c r="AA45" s="86"/>
      <c r="AB45" s="86"/>
      <c r="AC45" s="86"/>
      <c r="AD45" s="86"/>
      <c r="AE45" s="86"/>
      <c r="AK45" s="87"/>
      <c r="AL45" s="86"/>
    </row>
    <row r="46" spans="3:38">
      <c r="L46" s="87"/>
      <c r="N46" s="87"/>
      <c r="O46" s="87"/>
      <c r="P46" s="87"/>
      <c r="Q46" s="87"/>
    </row>
    <row r="47" spans="3:38">
      <c r="L47" s="87"/>
      <c r="N47" s="87"/>
      <c r="O47" s="87"/>
      <c r="P47" s="87"/>
      <c r="Q47" s="87"/>
      <c r="W47" s="86"/>
      <c r="X47" s="86"/>
      <c r="Y47" s="86"/>
      <c r="Z47" s="86"/>
      <c r="AA47" s="86"/>
      <c r="AB47" s="86"/>
      <c r="AC47" s="86"/>
      <c r="AD47" s="86"/>
      <c r="AE47" s="86"/>
      <c r="AK47" s="87"/>
      <c r="AL47" s="86"/>
    </row>
    <row r="48" spans="3:38">
      <c r="L48" s="87"/>
      <c r="N48" s="87"/>
      <c r="O48" s="87"/>
      <c r="P48" s="87"/>
      <c r="Q48" s="87"/>
      <c r="W48" s="86"/>
      <c r="X48" s="86"/>
      <c r="Y48" s="86"/>
      <c r="Z48" s="86"/>
      <c r="AA48" s="86"/>
      <c r="AB48" s="86"/>
      <c r="AC48" s="86"/>
      <c r="AD48" s="86"/>
      <c r="AE48" s="86"/>
      <c r="AK48" s="87"/>
      <c r="AL48" s="86"/>
    </row>
    <row r="49" spans="8:3070 3076:7165 7171:10240 10246:11260 11266:14335 14341:15355 15361:15605" ht="21.75" thickBot="1">
      <c r="L49" s="87"/>
      <c r="N49" s="87"/>
      <c r="O49" s="87"/>
      <c r="P49" s="87"/>
      <c r="Q49" s="87"/>
      <c r="W49" s="86"/>
      <c r="X49" s="86"/>
      <c r="Y49" s="86"/>
      <c r="Z49" s="86"/>
      <c r="AA49" s="86"/>
      <c r="AB49" s="86"/>
      <c r="AC49" s="86"/>
      <c r="AD49" s="86"/>
      <c r="AE49" s="86"/>
      <c r="AK49" s="87"/>
      <c r="AL49" s="257" t="s">
        <v>191</v>
      </c>
      <c r="AM49" s="257"/>
      <c r="AN49" s="257"/>
      <c r="AO49" s="257"/>
      <c r="AP49" s="257"/>
      <c r="AQ49" s="257"/>
    </row>
    <row r="50" spans="8:3070 3076:7165 7171:10240 10246:11260 11266:14335 14341:15355 15361:15605">
      <c r="L50" s="87"/>
      <c r="N50" s="87"/>
      <c r="O50" s="87"/>
      <c r="P50" s="87"/>
      <c r="Q50" s="87"/>
      <c r="W50" s="86"/>
      <c r="X50" s="86"/>
      <c r="Y50" s="86"/>
      <c r="Z50" s="86"/>
      <c r="AA50" s="86"/>
      <c r="AB50" s="86"/>
      <c r="AC50" s="86"/>
      <c r="AD50" s="86"/>
      <c r="AE50" s="86"/>
      <c r="AF50" s="86"/>
      <c r="AL50" s="151"/>
      <c r="AM50" s="152"/>
      <c r="AN50" s="152"/>
      <c r="AO50" s="152"/>
      <c r="AP50" s="152"/>
      <c r="AQ50" s="157"/>
    </row>
    <row r="51" spans="8:3070 3076:7165 7171:10240 10246:11260 11266:14335 14341:15355 15361:15605">
      <c r="L51" s="87"/>
      <c r="N51" s="87"/>
      <c r="O51" s="87"/>
      <c r="P51" s="87"/>
      <c r="Q51" s="87"/>
      <c r="W51" s="86"/>
      <c r="X51" s="86"/>
      <c r="Y51" s="86"/>
      <c r="Z51" s="86"/>
      <c r="AA51" s="86"/>
      <c r="AB51" s="86"/>
      <c r="AC51" s="86"/>
      <c r="AD51" s="86"/>
      <c r="AE51" s="86"/>
      <c r="AF51" s="86"/>
      <c r="AG51" s="147" t="s">
        <v>192</v>
      </c>
      <c r="AH51" s="87"/>
      <c r="AI51" s="87"/>
      <c r="AJ51" s="87"/>
      <c r="AK51" s="87"/>
      <c r="AL51" s="153"/>
      <c r="AM51" s="147" t="s">
        <v>193</v>
      </c>
      <c r="AN51" s="87"/>
      <c r="AO51" s="87"/>
      <c r="AP51" s="87"/>
      <c r="AQ51" s="158"/>
      <c r="AT51" s="87"/>
      <c r="AU51" s="87"/>
      <c r="AV51" s="87"/>
      <c r="AW51" s="87"/>
      <c r="AX51" s="87"/>
      <c r="AY51" s="87"/>
      <c r="AZ51" s="87"/>
      <c r="BA51" s="87"/>
      <c r="BB51" s="87"/>
      <c r="BC51" s="87"/>
      <c r="BI51" s="87"/>
      <c r="BJ51" s="87"/>
      <c r="BK51" s="87"/>
      <c r="BL51" s="87"/>
      <c r="BM51" s="87"/>
      <c r="BN51" s="87"/>
      <c r="BO51" s="87"/>
      <c r="BP51" s="87"/>
      <c r="BQ51" s="87"/>
      <c r="BR51" s="87"/>
      <c r="BX51" s="87"/>
      <c r="BY51" s="87"/>
      <c r="BZ51" s="87"/>
      <c r="CA51" s="87"/>
      <c r="CB51" s="87"/>
      <c r="CC51" s="87"/>
      <c r="CD51" s="87"/>
      <c r="CE51" s="87"/>
      <c r="CF51" s="87"/>
      <c r="CG51" s="87"/>
      <c r="CM51" s="87"/>
      <c r="CN51" s="87"/>
      <c r="CO51" s="87"/>
      <c r="CP51" s="87"/>
      <c r="CQ51" s="87"/>
      <c r="CR51" s="87"/>
      <c r="CS51" s="87"/>
      <c r="CT51" s="87"/>
      <c r="CU51" s="87"/>
      <c r="CV51" s="87"/>
      <c r="DB51" s="87"/>
      <c r="DC51" s="87"/>
      <c r="DD51" s="87"/>
      <c r="DE51" s="87"/>
      <c r="DF51" s="87"/>
      <c r="DG51" s="87"/>
      <c r="DH51" s="87"/>
      <c r="DI51" s="87"/>
      <c r="DJ51" s="87"/>
      <c r="DK51" s="87"/>
      <c r="DQ51" s="87"/>
      <c r="DR51" s="87"/>
      <c r="DS51" s="87"/>
      <c r="DT51" s="87"/>
      <c r="DU51" s="87"/>
      <c r="DV51" s="87"/>
      <c r="DW51" s="87"/>
      <c r="DX51" s="87"/>
      <c r="DY51" s="87"/>
      <c r="DZ51" s="87"/>
      <c r="EF51" s="87"/>
      <c r="EG51" s="87"/>
      <c r="EH51" s="87"/>
      <c r="EI51" s="87"/>
      <c r="EJ51" s="87"/>
      <c r="EK51" s="87"/>
      <c r="EL51" s="87"/>
      <c r="EM51" s="87"/>
      <c r="EN51" s="87"/>
      <c r="EO51" s="87"/>
      <c r="EU51" s="87"/>
      <c r="EV51" s="87"/>
      <c r="EW51" s="87"/>
      <c r="EX51" s="87"/>
      <c r="EY51" s="87"/>
      <c r="EZ51" s="87"/>
      <c r="FA51" s="87"/>
      <c r="FB51" s="87"/>
      <c r="FC51" s="87"/>
      <c r="FD51" s="87"/>
      <c r="FJ51" s="87"/>
      <c r="FK51" s="87"/>
      <c r="FL51" s="87"/>
      <c r="FM51" s="87"/>
      <c r="FN51" s="87"/>
      <c r="FO51" s="87"/>
      <c r="FP51" s="87"/>
      <c r="FQ51" s="87"/>
      <c r="FR51" s="87"/>
      <c r="FS51" s="87"/>
      <c r="FY51" s="87"/>
      <c r="FZ51" s="87"/>
      <c r="GA51" s="87"/>
      <c r="GB51" s="87"/>
      <c r="GC51" s="87"/>
      <c r="GD51" s="87"/>
      <c r="GE51" s="87"/>
      <c r="GF51" s="87"/>
      <c r="GG51" s="87"/>
      <c r="GH51" s="87"/>
      <c r="GN51" s="87"/>
      <c r="GO51" s="87"/>
      <c r="GP51" s="87"/>
      <c r="GQ51" s="87"/>
      <c r="GR51" s="87"/>
      <c r="GS51" s="87"/>
      <c r="GT51" s="87"/>
      <c r="GU51" s="87"/>
      <c r="GV51" s="87"/>
      <c r="GW51" s="87"/>
      <c r="HC51" s="87"/>
      <c r="HD51" s="87"/>
      <c r="HE51" s="87"/>
      <c r="HF51" s="87"/>
      <c r="HG51" s="87"/>
      <c r="HH51" s="87"/>
      <c r="HI51" s="87"/>
      <c r="HJ51" s="87"/>
      <c r="HK51" s="87"/>
      <c r="HL51" s="87"/>
      <c r="HR51" s="87"/>
      <c r="HS51" s="87"/>
      <c r="HT51" s="87"/>
      <c r="HU51" s="87"/>
      <c r="HV51" s="87"/>
      <c r="HW51" s="87"/>
      <c r="HX51" s="87"/>
      <c r="HY51" s="87"/>
      <c r="HZ51" s="87"/>
      <c r="IA51" s="87"/>
      <c r="IG51" s="87"/>
      <c r="IH51" s="87"/>
      <c r="II51" s="87"/>
      <c r="IJ51" s="87"/>
      <c r="IK51" s="87"/>
      <c r="IL51" s="87"/>
      <c r="IM51" s="87"/>
      <c r="IN51" s="87"/>
      <c r="IO51" s="87"/>
      <c r="IP51" s="87"/>
      <c r="IV51" s="87"/>
      <c r="IW51" s="87"/>
      <c r="IX51" s="87"/>
      <c r="IY51" s="87"/>
      <c r="IZ51" s="87"/>
      <c r="JA51" s="87"/>
      <c r="JB51" s="87"/>
      <c r="JC51" s="87"/>
      <c r="JD51" s="87"/>
      <c r="JE51" s="87"/>
      <c r="JK51" s="87"/>
      <c r="JL51" s="87"/>
      <c r="JM51" s="87"/>
      <c r="JN51" s="87"/>
      <c r="JO51" s="87"/>
      <c r="JP51" s="87"/>
      <c r="JQ51" s="87"/>
      <c r="JR51" s="87"/>
      <c r="JS51" s="87"/>
      <c r="JT51" s="87"/>
      <c r="JZ51" s="87"/>
      <c r="KA51" s="87"/>
      <c r="KB51" s="87"/>
      <c r="KC51" s="87"/>
      <c r="KD51" s="87"/>
      <c r="KE51" s="87"/>
      <c r="KF51" s="87"/>
      <c r="KG51" s="87"/>
      <c r="KH51" s="87"/>
      <c r="KI51" s="87"/>
      <c r="KO51" s="87"/>
      <c r="KP51" s="87"/>
      <c r="KQ51" s="87"/>
      <c r="KR51" s="87"/>
      <c r="KS51" s="87"/>
      <c r="KT51" s="87"/>
      <c r="KU51" s="87"/>
      <c r="KV51" s="87"/>
      <c r="KW51" s="87"/>
      <c r="KX51" s="87"/>
      <c r="LD51" s="87"/>
      <c r="LE51" s="87"/>
      <c r="LF51" s="87"/>
      <c r="LG51" s="87"/>
      <c r="LH51" s="87"/>
      <c r="LI51" s="87"/>
      <c r="LJ51" s="87"/>
      <c r="LK51" s="87"/>
      <c r="LL51" s="87"/>
      <c r="LM51" s="87"/>
      <c r="LS51" s="87"/>
      <c r="LT51" s="87"/>
      <c r="LU51" s="87"/>
      <c r="LV51" s="87"/>
      <c r="LW51" s="87"/>
      <c r="LX51" s="87"/>
      <c r="LY51" s="87"/>
      <c r="LZ51" s="87"/>
      <c r="MA51" s="87"/>
      <c r="MB51" s="87"/>
      <c r="MH51" s="87"/>
      <c r="MI51" s="87"/>
      <c r="MJ51" s="87"/>
      <c r="MK51" s="87"/>
      <c r="ML51" s="87"/>
      <c r="MM51" s="87"/>
      <c r="MN51" s="87"/>
      <c r="MO51" s="87"/>
      <c r="MP51" s="87"/>
      <c r="MQ51" s="87"/>
      <c r="MW51" s="87"/>
      <c r="MX51" s="87"/>
      <c r="MY51" s="87"/>
      <c r="MZ51" s="87"/>
      <c r="NA51" s="87"/>
      <c r="NB51" s="87"/>
      <c r="NC51" s="87"/>
      <c r="ND51" s="87"/>
      <c r="NE51" s="87"/>
      <c r="NF51" s="87"/>
      <c r="NL51" s="87"/>
      <c r="NM51" s="87"/>
      <c r="NN51" s="87"/>
      <c r="NO51" s="87"/>
      <c r="NP51" s="87"/>
      <c r="NQ51" s="87"/>
      <c r="NR51" s="87"/>
      <c r="NS51" s="87"/>
      <c r="NT51" s="87"/>
      <c r="NU51" s="87"/>
      <c r="OA51" s="87"/>
      <c r="OB51" s="87"/>
      <c r="OC51" s="87"/>
      <c r="OD51" s="87"/>
      <c r="OE51" s="87"/>
      <c r="OF51" s="87"/>
      <c r="OG51" s="87"/>
      <c r="OH51" s="87"/>
      <c r="OI51" s="87"/>
      <c r="OJ51" s="87"/>
      <c r="OP51" s="87"/>
      <c r="OQ51" s="87"/>
      <c r="OR51" s="87"/>
      <c r="OS51" s="87"/>
      <c r="OT51" s="87"/>
      <c r="OU51" s="87"/>
      <c r="OV51" s="87"/>
      <c r="OW51" s="87"/>
      <c r="OX51" s="87"/>
      <c r="OY51" s="87"/>
      <c r="PE51" s="87"/>
      <c r="PF51" s="87"/>
      <c r="PG51" s="87"/>
      <c r="PH51" s="87"/>
      <c r="PI51" s="87"/>
      <c r="PJ51" s="87"/>
      <c r="PK51" s="87"/>
      <c r="PL51" s="87"/>
      <c r="PM51" s="87"/>
      <c r="PN51" s="87"/>
      <c r="PT51" s="87"/>
      <c r="PU51" s="87"/>
      <c r="PV51" s="87"/>
      <c r="PW51" s="87"/>
      <c r="PX51" s="87"/>
      <c r="PY51" s="87"/>
      <c r="PZ51" s="87"/>
      <c r="QA51" s="87"/>
      <c r="QB51" s="87"/>
      <c r="QC51" s="87"/>
      <c r="QI51" s="87"/>
      <c r="QJ51" s="87"/>
      <c r="QK51" s="87"/>
      <c r="QL51" s="87"/>
      <c r="QM51" s="87"/>
      <c r="QN51" s="87"/>
      <c r="QO51" s="87"/>
      <c r="QP51" s="87"/>
      <c r="QQ51" s="87"/>
      <c r="QR51" s="87"/>
      <c r="QX51" s="87"/>
      <c r="QY51" s="87"/>
      <c r="QZ51" s="87"/>
      <c r="RA51" s="87"/>
      <c r="RB51" s="87"/>
      <c r="RC51" s="87"/>
      <c r="RD51" s="87"/>
      <c r="RE51" s="87"/>
      <c r="RF51" s="87"/>
      <c r="RG51" s="87"/>
      <c r="RM51" s="87"/>
      <c r="RN51" s="87"/>
      <c r="RO51" s="87"/>
      <c r="RP51" s="87"/>
      <c r="RQ51" s="87"/>
      <c r="RR51" s="87"/>
      <c r="RS51" s="87"/>
      <c r="RT51" s="87"/>
      <c r="RU51" s="87"/>
      <c r="RV51" s="87"/>
      <c r="SB51" s="87"/>
      <c r="SC51" s="87"/>
      <c r="SD51" s="87"/>
      <c r="SE51" s="87"/>
      <c r="SF51" s="87"/>
      <c r="SG51" s="87"/>
      <c r="SH51" s="87"/>
      <c r="SI51" s="87"/>
      <c r="SJ51" s="87"/>
      <c r="SK51" s="87"/>
      <c r="SQ51" s="87"/>
      <c r="SR51" s="87"/>
      <c r="SS51" s="87"/>
      <c r="ST51" s="87"/>
      <c r="SU51" s="87"/>
      <c r="SV51" s="87"/>
      <c r="SW51" s="87"/>
      <c r="SX51" s="87"/>
      <c r="SY51" s="87"/>
      <c r="SZ51" s="87"/>
      <c r="TF51" s="87"/>
      <c r="TG51" s="87"/>
      <c r="TH51" s="87"/>
      <c r="TI51" s="87"/>
      <c r="TJ51" s="87"/>
      <c r="TK51" s="87"/>
      <c r="TL51" s="87"/>
      <c r="TM51" s="87"/>
      <c r="TN51" s="87"/>
      <c r="TO51" s="87"/>
      <c r="TU51" s="87"/>
      <c r="TV51" s="87"/>
      <c r="TW51" s="87"/>
      <c r="TX51" s="87"/>
      <c r="TY51" s="87"/>
      <c r="TZ51" s="87"/>
      <c r="UA51" s="87"/>
      <c r="UB51" s="87"/>
      <c r="UC51" s="87"/>
      <c r="UD51" s="87"/>
      <c r="UJ51" s="87"/>
      <c r="UK51" s="87"/>
      <c r="UL51" s="87"/>
      <c r="UM51" s="87"/>
      <c r="UN51" s="87"/>
      <c r="UO51" s="87"/>
      <c r="UP51" s="87"/>
      <c r="UQ51" s="87"/>
      <c r="UR51" s="87"/>
      <c r="US51" s="87"/>
      <c r="UY51" s="87"/>
      <c r="UZ51" s="87"/>
      <c r="VA51" s="87"/>
      <c r="VB51" s="87"/>
      <c r="VC51" s="87"/>
      <c r="VD51" s="87"/>
      <c r="VE51" s="87"/>
      <c r="VF51" s="87"/>
      <c r="VG51" s="87"/>
      <c r="VH51" s="87"/>
      <c r="VN51" s="87"/>
      <c r="VO51" s="87"/>
      <c r="VP51" s="87"/>
      <c r="VQ51" s="87"/>
      <c r="VR51" s="87"/>
      <c r="VS51" s="87"/>
      <c r="VT51" s="87"/>
      <c r="VU51" s="87"/>
      <c r="VV51" s="87"/>
      <c r="VW51" s="87"/>
      <c r="WC51" s="87"/>
      <c r="WD51" s="87"/>
      <c r="WE51" s="87"/>
      <c r="WF51" s="87"/>
      <c r="WG51" s="87"/>
      <c r="WH51" s="87"/>
      <c r="WI51" s="87"/>
      <c r="WJ51" s="87"/>
      <c r="WK51" s="87"/>
      <c r="WL51" s="87"/>
      <c r="WR51" s="87"/>
      <c r="WS51" s="87"/>
      <c r="WT51" s="87"/>
      <c r="WU51" s="87"/>
      <c r="WV51" s="87"/>
      <c r="WW51" s="87"/>
      <c r="WX51" s="87"/>
      <c r="WY51" s="87"/>
      <c r="WZ51" s="87"/>
      <c r="XA51" s="87"/>
      <c r="XG51" s="87"/>
      <c r="XH51" s="87"/>
      <c r="XI51" s="87"/>
      <c r="XJ51" s="87"/>
      <c r="XK51" s="87"/>
      <c r="XL51" s="87"/>
      <c r="XM51" s="87"/>
      <c r="XN51" s="87"/>
      <c r="XO51" s="87"/>
      <c r="XP51" s="87"/>
      <c r="XV51" s="87"/>
      <c r="XW51" s="87"/>
      <c r="XX51" s="87"/>
      <c r="XY51" s="87"/>
      <c r="XZ51" s="87"/>
      <c r="YA51" s="87"/>
      <c r="YB51" s="87"/>
      <c r="YC51" s="87"/>
      <c r="YD51" s="87"/>
      <c r="YE51" s="87"/>
      <c r="YK51" s="87"/>
      <c r="YL51" s="87"/>
      <c r="YM51" s="87"/>
      <c r="YN51" s="87"/>
      <c r="YO51" s="87"/>
      <c r="YP51" s="87"/>
      <c r="YQ51" s="87"/>
      <c r="YR51" s="87"/>
      <c r="YS51" s="87"/>
      <c r="YT51" s="87"/>
      <c r="YZ51" s="87"/>
      <c r="ZA51" s="87"/>
      <c r="ZB51" s="87"/>
      <c r="ZC51" s="87"/>
      <c r="ZD51" s="87"/>
      <c r="ZE51" s="87"/>
      <c r="ZF51" s="87"/>
      <c r="ZG51" s="87"/>
      <c r="ZH51" s="87"/>
      <c r="ZI51" s="87"/>
      <c r="ZO51" s="87"/>
      <c r="ZP51" s="87"/>
      <c r="ZQ51" s="87"/>
      <c r="ZR51" s="87"/>
      <c r="ZS51" s="87"/>
      <c r="ZT51" s="87"/>
      <c r="ZU51" s="87"/>
      <c r="ZV51" s="87"/>
      <c r="ZW51" s="87"/>
      <c r="ZX51" s="87"/>
      <c r="AAD51" s="87"/>
      <c r="AAE51" s="87"/>
      <c r="AAF51" s="87"/>
      <c r="AAG51" s="87"/>
      <c r="AAH51" s="87"/>
      <c r="AAI51" s="87"/>
      <c r="AAJ51" s="87"/>
      <c r="AAK51" s="87"/>
      <c r="AAL51" s="87"/>
      <c r="AAM51" s="87"/>
      <c r="AAS51" s="87"/>
      <c r="AAT51" s="87"/>
      <c r="AAU51" s="87"/>
      <c r="AAV51" s="87"/>
      <c r="AAW51" s="87"/>
      <c r="AAX51" s="87"/>
      <c r="AAY51" s="87"/>
      <c r="AAZ51" s="87"/>
      <c r="ABA51" s="87"/>
      <c r="ABB51" s="87"/>
      <c r="ABH51" s="87"/>
      <c r="ABI51" s="87"/>
      <c r="ABJ51" s="87"/>
      <c r="ABK51" s="87"/>
      <c r="ABL51" s="87"/>
      <c r="ABM51" s="87"/>
      <c r="ABN51" s="87"/>
      <c r="ABO51" s="87"/>
      <c r="ABP51" s="87"/>
      <c r="ABQ51" s="87"/>
      <c r="ABW51" s="87"/>
      <c r="ABX51" s="87"/>
      <c r="ABY51" s="87"/>
      <c r="ABZ51" s="87"/>
      <c r="ACA51" s="87"/>
      <c r="ACB51" s="87"/>
      <c r="ACC51" s="87"/>
      <c r="ACD51" s="87"/>
      <c r="ACE51" s="87"/>
      <c r="ACF51" s="87"/>
      <c r="ACL51" s="87"/>
      <c r="ACM51" s="87"/>
      <c r="ACN51" s="87"/>
      <c r="ACO51" s="87"/>
      <c r="ACP51" s="87"/>
      <c r="ACQ51" s="87"/>
      <c r="ACR51" s="87"/>
      <c r="ACS51" s="87"/>
      <c r="ACT51" s="87"/>
      <c r="ACU51" s="87"/>
      <c r="ADA51" s="87"/>
      <c r="ADB51" s="87"/>
      <c r="ADC51" s="87"/>
      <c r="ADD51" s="87"/>
      <c r="ADE51" s="87"/>
      <c r="ADF51" s="87"/>
      <c r="ADG51" s="87"/>
      <c r="ADH51" s="87"/>
      <c r="ADI51" s="87"/>
      <c r="ADJ51" s="87"/>
      <c r="ADP51" s="87"/>
      <c r="ADQ51" s="87"/>
      <c r="ADR51" s="87"/>
      <c r="ADS51" s="87"/>
      <c r="ADT51" s="87"/>
      <c r="ADU51" s="87"/>
      <c r="ADV51" s="87"/>
      <c r="ADW51" s="87"/>
      <c r="ADX51" s="87"/>
      <c r="ADY51" s="87"/>
      <c r="AEE51" s="87"/>
      <c r="AEF51" s="87"/>
      <c r="AEG51" s="87"/>
      <c r="AEH51" s="87"/>
      <c r="AEI51" s="87"/>
      <c r="AEJ51" s="87"/>
      <c r="AEK51" s="87"/>
      <c r="AEL51" s="87"/>
      <c r="AEM51" s="87"/>
      <c r="AEN51" s="87"/>
      <c r="AET51" s="87"/>
      <c r="AEU51" s="87"/>
      <c r="AEV51" s="87"/>
      <c r="AEW51" s="87"/>
      <c r="AEX51" s="87"/>
      <c r="AEY51" s="87"/>
      <c r="AEZ51" s="87"/>
      <c r="AFA51" s="87"/>
      <c r="AFB51" s="87"/>
      <c r="AFC51" s="87"/>
      <c r="AFI51" s="87"/>
      <c r="AFJ51" s="87"/>
      <c r="AFK51" s="87"/>
      <c r="AFL51" s="87"/>
      <c r="AFM51" s="87"/>
      <c r="AFN51" s="87"/>
      <c r="AFO51" s="87"/>
      <c r="AFP51" s="87"/>
      <c r="AFQ51" s="87"/>
      <c r="AFR51" s="87"/>
      <c r="AFX51" s="87"/>
      <c r="AFY51" s="87"/>
      <c r="AFZ51" s="87"/>
      <c r="AGA51" s="87"/>
      <c r="AGB51" s="87"/>
      <c r="AGC51" s="87"/>
      <c r="AGD51" s="87"/>
      <c r="AGE51" s="87"/>
      <c r="AGF51" s="87"/>
      <c r="AGG51" s="87"/>
      <c r="AGM51" s="87"/>
      <c r="AGN51" s="87"/>
      <c r="AGO51" s="87"/>
      <c r="AGP51" s="87"/>
      <c r="AGQ51" s="87"/>
      <c r="AGR51" s="87"/>
      <c r="AGS51" s="87"/>
      <c r="AGT51" s="87"/>
      <c r="AGU51" s="87"/>
      <c r="AGV51" s="87"/>
      <c r="AHB51" s="87"/>
      <c r="AHC51" s="87"/>
      <c r="AHD51" s="87"/>
      <c r="AHE51" s="87"/>
      <c r="AHF51" s="87"/>
      <c r="AHG51" s="87"/>
      <c r="AHH51" s="87"/>
      <c r="AHI51" s="87"/>
      <c r="AHJ51" s="87"/>
      <c r="AHK51" s="87"/>
      <c r="AHQ51" s="87"/>
      <c r="AHR51" s="87"/>
      <c r="AHS51" s="87"/>
      <c r="AHT51" s="87"/>
      <c r="AHU51" s="87"/>
      <c r="AHV51" s="87"/>
      <c r="AHW51" s="87"/>
      <c r="AHX51" s="87"/>
      <c r="AHY51" s="87"/>
      <c r="AHZ51" s="87"/>
      <c r="AIF51" s="87"/>
      <c r="AIG51" s="87"/>
      <c r="AIH51" s="87"/>
      <c r="AII51" s="87"/>
      <c r="AIJ51" s="87"/>
      <c r="AIK51" s="87"/>
      <c r="AIL51" s="87"/>
      <c r="AIM51" s="87"/>
      <c r="AIN51" s="87"/>
      <c r="AIO51" s="87"/>
      <c r="AIU51" s="87"/>
      <c r="AIV51" s="87"/>
      <c r="AIW51" s="87"/>
      <c r="AIX51" s="87"/>
      <c r="AIY51" s="87"/>
      <c r="AIZ51" s="87"/>
      <c r="AJA51" s="87"/>
      <c r="AJB51" s="87"/>
      <c r="AJC51" s="87"/>
      <c r="AJD51" s="87"/>
      <c r="AJJ51" s="87"/>
      <c r="AJK51" s="87"/>
      <c r="AJL51" s="87"/>
      <c r="AJM51" s="87"/>
      <c r="AJN51" s="87"/>
      <c r="AJO51" s="87"/>
      <c r="AJP51" s="87"/>
      <c r="AJQ51" s="87"/>
      <c r="AJR51" s="87"/>
      <c r="AJS51" s="87"/>
      <c r="AJY51" s="87"/>
      <c r="AJZ51" s="87"/>
      <c r="AKA51" s="87"/>
      <c r="AKB51" s="87"/>
      <c r="AKC51" s="87"/>
      <c r="AKD51" s="87"/>
      <c r="AKE51" s="87"/>
      <c r="AKF51" s="87"/>
      <c r="AKG51" s="87"/>
      <c r="AKH51" s="87"/>
      <c r="AKN51" s="87"/>
      <c r="AKO51" s="87"/>
      <c r="AKP51" s="87"/>
      <c r="AKQ51" s="87"/>
      <c r="AKR51" s="87"/>
      <c r="AKS51" s="87"/>
      <c r="AKT51" s="87"/>
      <c r="AKU51" s="87"/>
      <c r="AKV51" s="87"/>
      <c r="AKW51" s="87"/>
      <c r="ALC51" s="87"/>
      <c r="ALD51" s="87"/>
      <c r="ALE51" s="87"/>
      <c r="ALF51" s="87"/>
      <c r="ALG51" s="87"/>
      <c r="ALH51" s="87"/>
      <c r="ALI51" s="87"/>
      <c r="ALJ51" s="87"/>
      <c r="ALK51" s="87"/>
      <c r="ALL51" s="87"/>
      <c r="ALR51" s="87"/>
      <c r="ALS51" s="87"/>
      <c r="ALT51" s="87"/>
      <c r="ALU51" s="87"/>
      <c r="ALV51" s="87"/>
      <c r="ALW51" s="87"/>
      <c r="ALX51" s="87"/>
      <c r="ALY51" s="87"/>
      <c r="ALZ51" s="87"/>
      <c r="AMA51" s="87"/>
      <c r="AMG51" s="87"/>
      <c r="AMH51" s="87"/>
      <c r="AMI51" s="87"/>
      <c r="AMJ51" s="87"/>
      <c r="AMK51" s="87"/>
      <c r="AML51" s="87"/>
      <c r="AMM51" s="87"/>
      <c r="AMN51" s="87"/>
      <c r="AMO51" s="87"/>
      <c r="AMP51" s="87"/>
      <c r="AMV51" s="87"/>
      <c r="AMW51" s="87"/>
      <c r="AMX51" s="87"/>
      <c r="AMY51" s="87"/>
      <c r="AMZ51" s="87"/>
      <c r="ANA51" s="87"/>
      <c r="ANB51" s="87"/>
      <c r="ANC51" s="87"/>
      <c r="AND51" s="87"/>
      <c r="ANE51" s="87"/>
      <c r="ANK51" s="87"/>
      <c r="ANL51" s="87"/>
      <c r="ANM51" s="87"/>
      <c r="ANN51" s="87"/>
      <c r="ANO51" s="87"/>
      <c r="ANP51" s="87"/>
      <c r="ANQ51" s="87"/>
      <c r="ANR51" s="87"/>
      <c r="ANS51" s="87"/>
      <c r="ANT51" s="87"/>
      <c r="ANZ51" s="87"/>
      <c r="AOA51" s="87"/>
      <c r="AOB51" s="87"/>
      <c r="AOC51" s="87"/>
      <c r="AOD51" s="87"/>
      <c r="AOE51" s="87"/>
      <c r="AOF51" s="87"/>
      <c r="AOG51" s="87"/>
      <c r="AOH51" s="87"/>
      <c r="AOI51" s="87"/>
      <c r="AOO51" s="87"/>
      <c r="AOP51" s="87"/>
      <c r="AOQ51" s="87"/>
      <c r="AOR51" s="87"/>
      <c r="AOS51" s="87"/>
      <c r="AOT51" s="87"/>
      <c r="AOU51" s="87"/>
      <c r="AOV51" s="87"/>
      <c r="AOW51" s="87"/>
      <c r="AOX51" s="87"/>
      <c r="APD51" s="87"/>
      <c r="APE51" s="87"/>
      <c r="APF51" s="87"/>
      <c r="APG51" s="87"/>
      <c r="APH51" s="87"/>
      <c r="API51" s="87"/>
      <c r="APJ51" s="87"/>
      <c r="APK51" s="87"/>
      <c r="APL51" s="87"/>
      <c r="APM51" s="87"/>
      <c r="APS51" s="87"/>
      <c r="APT51" s="87"/>
      <c r="APU51" s="87"/>
      <c r="APV51" s="87"/>
      <c r="APW51" s="87"/>
      <c r="APX51" s="87"/>
      <c r="APY51" s="87"/>
      <c r="APZ51" s="87"/>
      <c r="AQA51" s="87"/>
      <c r="AQB51" s="87"/>
      <c r="AQH51" s="87"/>
      <c r="AQI51" s="87"/>
      <c r="AQJ51" s="87"/>
      <c r="AQK51" s="87"/>
      <c r="AQL51" s="87"/>
      <c r="AQM51" s="87"/>
      <c r="AQN51" s="87"/>
      <c r="AQO51" s="87"/>
      <c r="AQP51" s="87"/>
      <c r="AQQ51" s="87"/>
      <c r="AQW51" s="87"/>
      <c r="AQX51" s="87"/>
      <c r="AQY51" s="87"/>
      <c r="AQZ51" s="87"/>
      <c r="ARA51" s="87"/>
      <c r="ARB51" s="87"/>
      <c r="ARC51" s="87"/>
      <c r="ARD51" s="87"/>
      <c r="ARE51" s="87"/>
      <c r="ARF51" s="87"/>
      <c r="ARL51" s="87"/>
      <c r="ARM51" s="87"/>
      <c r="ARN51" s="87"/>
      <c r="ARO51" s="87"/>
      <c r="ARP51" s="87"/>
      <c r="ARQ51" s="87"/>
      <c r="ARR51" s="87"/>
      <c r="ARS51" s="87"/>
      <c r="ART51" s="87"/>
      <c r="ARU51" s="87"/>
      <c r="ASA51" s="87"/>
      <c r="ASB51" s="87"/>
      <c r="ASC51" s="87"/>
      <c r="ASD51" s="87"/>
      <c r="ASE51" s="87"/>
      <c r="ASF51" s="87"/>
      <c r="ASG51" s="87"/>
      <c r="ASH51" s="87"/>
      <c r="ASI51" s="87"/>
      <c r="ASJ51" s="87"/>
      <c r="ASP51" s="87"/>
      <c r="ASQ51" s="87"/>
      <c r="ASR51" s="87"/>
      <c r="ASS51" s="87"/>
      <c r="AST51" s="87"/>
      <c r="ASU51" s="87"/>
      <c r="ASV51" s="87"/>
      <c r="ASW51" s="87"/>
      <c r="ASX51" s="87"/>
      <c r="ASY51" s="87"/>
      <c r="ATE51" s="87"/>
      <c r="ATF51" s="87"/>
      <c r="ATG51" s="87"/>
      <c r="ATH51" s="87"/>
      <c r="ATI51" s="87"/>
      <c r="ATJ51" s="87"/>
      <c r="ATK51" s="87"/>
      <c r="ATL51" s="87"/>
      <c r="ATM51" s="87"/>
      <c r="ATN51" s="87"/>
      <c r="ATT51" s="87"/>
      <c r="ATU51" s="87"/>
      <c r="ATV51" s="87"/>
      <c r="ATW51" s="87"/>
      <c r="ATX51" s="87"/>
      <c r="ATY51" s="87"/>
      <c r="ATZ51" s="87"/>
      <c r="AUA51" s="87"/>
      <c r="AUB51" s="87"/>
      <c r="AUC51" s="87"/>
      <c r="AUI51" s="87"/>
      <c r="AUJ51" s="87"/>
      <c r="AUK51" s="87"/>
      <c r="AUL51" s="87"/>
      <c r="AUM51" s="87"/>
      <c r="AUN51" s="87"/>
      <c r="AUO51" s="87"/>
      <c r="AUP51" s="87"/>
      <c r="AUQ51" s="87"/>
      <c r="AUR51" s="87"/>
      <c r="AUX51" s="87"/>
      <c r="AUY51" s="87"/>
      <c r="AUZ51" s="87"/>
      <c r="AVA51" s="87"/>
      <c r="AVB51" s="87"/>
      <c r="AVC51" s="87"/>
      <c r="AVD51" s="87"/>
      <c r="AVE51" s="87"/>
      <c r="AVF51" s="87"/>
      <c r="AVG51" s="87"/>
      <c r="AVM51" s="87"/>
      <c r="AVN51" s="87"/>
      <c r="AVO51" s="87"/>
      <c r="AVP51" s="87"/>
      <c r="AVQ51" s="87"/>
      <c r="AVR51" s="87"/>
      <c r="AVS51" s="87"/>
      <c r="AVT51" s="87"/>
      <c r="AVU51" s="87"/>
      <c r="AVV51" s="87"/>
      <c r="AWB51" s="87"/>
      <c r="AWC51" s="87"/>
      <c r="AWD51" s="87"/>
      <c r="AWE51" s="87"/>
      <c r="AWF51" s="87"/>
      <c r="AWG51" s="87"/>
      <c r="AWH51" s="87"/>
      <c r="AWI51" s="87"/>
      <c r="AWJ51" s="87"/>
      <c r="AWK51" s="87"/>
      <c r="AWQ51" s="87"/>
      <c r="AWR51" s="87"/>
      <c r="AWS51" s="87"/>
      <c r="AWT51" s="87"/>
      <c r="AWU51" s="87"/>
      <c r="AWV51" s="87"/>
      <c r="AWW51" s="87"/>
      <c r="AWX51" s="87"/>
      <c r="AWY51" s="87"/>
      <c r="AWZ51" s="87"/>
      <c r="AXF51" s="87"/>
      <c r="AXG51" s="87"/>
      <c r="AXH51" s="87"/>
      <c r="AXI51" s="87"/>
      <c r="AXJ51" s="87"/>
      <c r="AXK51" s="87"/>
      <c r="AXL51" s="87"/>
      <c r="AXM51" s="87"/>
      <c r="AXN51" s="87"/>
      <c r="AXO51" s="87"/>
      <c r="AXU51" s="87"/>
      <c r="AXV51" s="87"/>
      <c r="AXW51" s="87"/>
      <c r="AXX51" s="87"/>
      <c r="AXY51" s="87"/>
      <c r="AXZ51" s="87"/>
      <c r="AYA51" s="87"/>
      <c r="AYB51" s="87"/>
      <c r="AYC51" s="87"/>
      <c r="AYD51" s="87"/>
      <c r="AYJ51" s="87"/>
      <c r="AYK51" s="87"/>
      <c r="AYL51" s="87"/>
      <c r="AYM51" s="87"/>
      <c r="AYN51" s="87"/>
      <c r="AYO51" s="87"/>
      <c r="AYP51" s="87"/>
      <c r="AYQ51" s="87"/>
      <c r="AYR51" s="87"/>
      <c r="AYS51" s="87"/>
      <c r="AYY51" s="87"/>
      <c r="AYZ51" s="87"/>
      <c r="AZA51" s="87"/>
      <c r="AZB51" s="87"/>
      <c r="AZC51" s="87"/>
      <c r="AZD51" s="87"/>
      <c r="AZE51" s="87"/>
      <c r="AZF51" s="87"/>
      <c r="AZG51" s="87"/>
      <c r="AZH51" s="87"/>
      <c r="AZN51" s="87"/>
      <c r="AZO51" s="87"/>
      <c r="AZP51" s="87"/>
      <c r="AZQ51" s="87"/>
      <c r="AZR51" s="87"/>
      <c r="AZS51" s="87"/>
      <c r="AZT51" s="87"/>
      <c r="AZU51" s="87"/>
      <c r="AZV51" s="87"/>
      <c r="AZW51" s="87"/>
      <c r="BAC51" s="87"/>
      <c r="BAD51" s="87"/>
      <c r="BAE51" s="87"/>
      <c r="BAF51" s="87"/>
      <c r="BAG51" s="87"/>
      <c r="BAH51" s="87"/>
      <c r="BAI51" s="87"/>
      <c r="BAJ51" s="87"/>
      <c r="BAK51" s="87"/>
      <c r="BAL51" s="87"/>
      <c r="BAR51" s="87"/>
      <c r="BAS51" s="87"/>
      <c r="BAT51" s="87"/>
      <c r="BAU51" s="87"/>
      <c r="BAV51" s="87"/>
      <c r="BAW51" s="87"/>
      <c r="BAX51" s="87"/>
      <c r="BAY51" s="87"/>
      <c r="BAZ51" s="87"/>
      <c r="BBA51" s="87"/>
      <c r="BBG51" s="87"/>
      <c r="BBH51" s="87"/>
      <c r="BBI51" s="87"/>
      <c r="BBJ51" s="87"/>
      <c r="BBK51" s="87"/>
      <c r="BBL51" s="87"/>
      <c r="BBM51" s="87"/>
      <c r="BBN51" s="87"/>
      <c r="BBO51" s="87"/>
      <c r="BBP51" s="87"/>
      <c r="BBV51" s="87"/>
      <c r="BBW51" s="87"/>
      <c r="BBX51" s="87"/>
      <c r="BBY51" s="87"/>
      <c r="BBZ51" s="87"/>
      <c r="BCA51" s="87"/>
      <c r="BCB51" s="87"/>
      <c r="BCC51" s="87"/>
      <c r="BCD51" s="87"/>
      <c r="BCE51" s="87"/>
      <c r="BCK51" s="87"/>
      <c r="BCL51" s="87"/>
      <c r="BCM51" s="87"/>
      <c r="BCN51" s="87"/>
      <c r="BCO51" s="87"/>
      <c r="BCP51" s="87"/>
      <c r="BCQ51" s="87"/>
      <c r="BCR51" s="87"/>
      <c r="BCS51" s="87"/>
      <c r="BCT51" s="87"/>
      <c r="BCZ51" s="87"/>
      <c r="BDA51" s="87"/>
      <c r="BDB51" s="87"/>
      <c r="BDC51" s="87"/>
      <c r="BDD51" s="87"/>
      <c r="BDE51" s="87"/>
      <c r="BDF51" s="87"/>
      <c r="BDG51" s="87"/>
      <c r="BDH51" s="87"/>
      <c r="BDI51" s="87"/>
      <c r="BDO51" s="87"/>
      <c r="BDP51" s="87"/>
      <c r="BDQ51" s="87"/>
      <c r="BDR51" s="87"/>
      <c r="BDS51" s="87"/>
      <c r="BDT51" s="87"/>
      <c r="BDU51" s="87"/>
      <c r="BDV51" s="87"/>
      <c r="BDW51" s="87"/>
      <c r="BDX51" s="87"/>
      <c r="BED51" s="87"/>
      <c r="BEE51" s="87"/>
      <c r="BEF51" s="87"/>
      <c r="BEG51" s="87"/>
      <c r="BEH51" s="87"/>
      <c r="BEI51" s="87"/>
      <c r="BEJ51" s="87"/>
      <c r="BEK51" s="87"/>
      <c r="BEL51" s="87"/>
      <c r="BEM51" s="87"/>
      <c r="BES51" s="87"/>
      <c r="BET51" s="87"/>
      <c r="BEU51" s="87"/>
      <c r="BEV51" s="87"/>
      <c r="BEW51" s="87"/>
      <c r="BEX51" s="87"/>
      <c r="BEY51" s="87"/>
      <c r="BEZ51" s="87"/>
      <c r="BFA51" s="87"/>
      <c r="BFB51" s="87"/>
      <c r="BFH51" s="87"/>
      <c r="BFI51" s="87"/>
      <c r="BFJ51" s="87"/>
      <c r="BFK51" s="87"/>
      <c r="BFL51" s="87"/>
      <c r="BFM51" s="87"/>
      <c r="BFN51" s="87"/>
      <c r="BFO51" s="87"/>
      <c r="BFP51" s="87"/>
      <c r="BFQ51" s="87"/>
      <c r="BFW51" s="87"/>
      <c r="BFX51" s="87"/>
      <c r="BFY51" s="87"/>
      <c r="BFZ51" s="87"/>
      <c r="BGA51" s="87"/>
      <c r="BGB51" s="87"/>
      <c r="BGC51" s="87"/>
      <c r="BGD51" s="87"/>
      <c r="BGE51" s="87"/>
      <c r="BGF51" s="87"/>
      <c r="BGL51" s="87"/>
      <c r="BGM51" s="87"/>
      <c r="BGN51" s="87"/>
      <c r="BGO51" s="87"/>
      <c r="BGP51" s="87"/>
      <c r="BGQ51" s="87"/>
      <c r="BGR51" s="87"/>
      <c r="BGS51" s="87"/>
      <c r="BGT51" s="87"/>
      <c r="BGU51" s="87"/>
      <c r="BHA51" s="87"/>
      <c r="BHB51" s="87"/>
      <c r="BHC51" s="87"/>
      <c r="BHD51" s="87"/>
      <c r="BHE51" s="87"/>
      <c r="BHF51" s="87"/>
      <c r="BHG51" s="87"/>
      <c r="BHH51" s="87"/>
      <c r="BHI51" s="87"/>
      <c r="BHJ51" s="87"/>
      <c r="BHP51" s="87"/>
      <c r="BHQ51" s="87"/>
      <c r="BHR51" s="87"/>
      <c r="BHS51" s="87"/>
      <c r="BHT51" s="87"/>
      <c r="BHU51" s="87"/>
      <c r="BHV51" s="87"/>
      <c r="BHW51" s="87"/>
      <c r="BHX51" s="87"/>
      <c r="BHY51" s="87"/>
      <c r="BIE51" s="87"/>
      <c r="BIF51" s="87"/>
      <c r="BIG51" s="87"/>
      <c r="BIH51" s="87"/>
      <c r="BII51" s="87"/>
      <c r="BIJ51" s="87"/>
      <c r="BIK51" s="87"/>
      <c r="BIL51" s="87"/>
      <c r="BIM51" s="87"/>
      <c r="BIN51" s="87"/>
      <c r="BIT51" s="87"/>
      <c r="BIU51" s="87"/>
      <c r="BIV51" s="87"/>
      <c r="BIW51" s="87"/>
      <c r="BIX51" s="87"/>
      <c r="BIY51" s="87"/>
      <c r="BIZ51" s="87"/>
      <c r="BJA51" s="87"/>
      <c r="BJB51" s="87"/>
      <c r="BJC51" s="87"/>
      <c r="BJI51" s="87"/>
      <c r="BJJ51" s="87"/>
      <c r="BJK51" s="87"/>
      <c r="BJL51" s="87"/>
      <c r="BJM51" s="87"/>
      <c r="BJN51" s="87"/>
      <c r="BJO51" s="87"/>
      <c r="BJP51" s="87"/>
      <c r="BJQ51" s="87"/>
      <c r="BJR51" s="87"/>
      <c r="BJX51" s="87"/>
      <c r="BJY51" s="87"/>
      <c r="BJZ51" s="87"/>
      <c r="BKA51" s="87"/>
      <c r="BKB51" s="87"/>
      <c r="BKC51" s="87"/>
      <c r="BKD51" s="87"/>
      <c r="BKE51" s="87"/>
      <c r="BKF51" s="87"/>
      <c r="BKG51" s="87"/>
      <c r="BKM51" s="87"/>
      <c r="BKN51" s="87"/>
      <c r="BKO51" s="87"/>
      <c r="BKP51" s="87"/>
      <c r="BKQ51" s="87"/>
      <c r="BKR51" s="87"/>
      <c r="BKS51" s="87"/>
      <c r="BKT51" s="87"/>
      <c r="BKU51" s="87"/>
      <c r="BKV51" s="87"/>
      <c r="BLB51" s="87"/>
      <c r="BLC51" s="87"/>
      <c r="BLD51" s="87"/>
      <c r="BLE51" s="87"/>
      <c r="BLF51" s="87"/>
      <c r="BLG51" s="87"/>
      <c r="BLH51" s="87"/>
      <c r="BLI51" s="87"/>
      <c r="BLJ51" s="87"/>
      <c r="BLK51" s="87"/>
      <c r="BLQ51" s="87"/>
      <c r="BLR51" s="87"/>
      <c r="BLS51" s="87"/>
      <c r="BLT51" s="87"/>
      <c r="BLU51" s="87"/>
      <c r="BLV51" s="87"/>
      <c r="BLW51" s="87"/>
      <c r="BLX51" s="87"/>
      <c r="BLY51" s="87"/>
      <c r="BLZ51" s="87"/>
      <c r="BMF51" s="87"/>
      <c r="BMG51" s="87"/>
      <c r="BMH51" s="87"/>
      <c r="BMI51" s="87"/>
      <c r="BMJ51" s="87"/>
      <c r="BMK51" s="87"/>
      <c r="BML51" s="87"/>
      <c r="BMM51" s="87"/>
      <c r="BMN51" s="87"/>
      <c r="BMO51" s="87"/>
      <c r="BMU51" s="87"/>
      <c r="BMV51" s="87"/>
      <c r="BMW51" s="87"/>
      <c r="BMX51" s="87"/>
      <c r="BMY51" s="87"/>
      <c r="BMZ51" s="87"/>
      <c r="BNA51" s="87"/>
      <c r="BNB51" s="87"/>
      <c r="BNC51" s="87"/>
      <c r="BND51" s="87"/>
      <c r="BNJ51" s="87"/>
      <c r="BNK51" s="87"/>
      <c r="BNL51" s="87"/>
      <c r="BNM51" s="87"/>
      <c r="BNN51" s="87"/>
      <c r="BNO51" s="87"/>
      <c r="BNP51" s="87"/>
      <c r="BNQ51" s="87"/>
      <c r="BNR51" s="87"/>
      <c r="BNS51" s="87"/>
      <c r="BNY51" s="87"/>
      <c r="BNZ51" s="87"/>
      <c r="BOA51" s="87"/>
      <c r="BOB51" s="87"/>
      <c r="BOC51" s="87"/>
      <c r="BOD51" s="87"/>
      <c r="BOE51" s="87"/>
      <c r="BOF51" s="87"/>
      <c r="BOG51" s="87"/>
      <c r="BOH51" s="87"/>
      <c r="BON51" s="87"/>
      <c r="BOO51" s="87"/>
      <c r="BOP51" s="87"/>
      <c r="BOQ51" s="87"/>
      <c r="BOR51" s="87"/>
      <c r="BOS51" s="87"/>
      <c r="BOT51" s="87"/>
      <c r="BOU51" s="87"/>
      <c r="BOV51" s="87"/>
      <c r="BOW51" s="87"/>
      <c r="BPC51" s="87"/>
      <c r="BPD51" s="87"/>
      <c r="BPE51" s="87"/>
      <c r="BPF51" s="87"/>
      <c r="BPG51" s="87"/>
      <c r="BPH51" s="87"/>
      <c r="BPI51" s="87"/>
      <c r="BPJ51" s="87"/>
      <c r="BPK51" s="87"/>
      <c r="BPL51" s="87"/>
      <c r="BPR51" s="87"/>
      <c r="BPS51" s="87"/>
      <c r="BPT51" s="87"/>
      <c r="BPU51" s="87"/>
      <c r="BPV51" s="87"/>
      <c r="BPW51" s="87"/>
      <c r="BPX51" s="87"/>
      <c r="BPY51" s="87"/>
      <c r="BPZ51" s="87"/>
      <c r="BQA51" s="87"/>
      <c r="BQG51" s="87"/>
      <c r="BQH51" s="87"/>
      <c r="BQI51" s="87"/>
      <c r="BQJ51" s="87"/>
      <c r="BQK51" s="87"/>
      <c r="BQL51" s="87"/>
      <c r="BQM51" s="87"/>
      <c r="BQN51" s="87"/>
      <c r="BQO51" s="87"/>
      <c r="BQP51" s="87"/>
      <c r="BQV51" s="87"/>
      <c r="BQW51" s="87"/>
      <c r="BQX51" s="87"/>
      <c r="BQY51" s="87"/>
      <c r="BQZ51" s="87"/>
      <c r="BRA51" s="87"/>
      <c r="BRB51" s="87"/>
      <c r="BRC51" s="87"/>
      <c r="BRD51" s="87"/>
      <c r="BRE51" s="87"/>
      <c r="BRK51" s="87"/>
      <c r="BRL51" s="87"/>
      <c r="BRM51" s="87"/>
      <c r="BRN51" s="87"/>
      <c r="BRO51" s="87"/>
      <c r="BRP51" s="87"/>
      <c r="BRQ51" s="87"/>
      <c r="BRR51" s="87"/>
      <c r="BRS51" s="87"/>
      <c r="BRT51" s="87"/>
      <c r="BRZ51" s="87"/>
      <c r="BSA51" s="87"/>
      <c r="BSB51" s="87"/>
      <c r="BSC51" s="87"/>
      <c r="BSD51" s="87"/>
      <c r="BSE51" s="87"/>
      <c r="BSF51" s="87"/>
      <c r="BSG51" s="87"/>
      <c r="BSH51" s="87"/>
      <c r="BSI51" s="87"/>
      <c r="BSO51" s="87"/>
      <c r="BSP51" s="87"/>
      <c r="BSQ51" s="87"/>
      <c r="BSR51" s="87"/>
      <c r="BSS51" s="87"/>
      <c r="BST51" s="87"/>
      <c r="BSU51" s="87"/>
      <c r="BSV51" s="87"/>
      <c r="BSW51" s="87"/>
      <c r="BSX51" s="87"/>
      <c r="BTD51" s="87"/>
      <c r="BTE51" s="87"/>
      <c r="BTF51" s="87"/>
      <c r="BTG51" s="87"/>
      <c r="BTH51" s="87"/>
      <c r="BTI51" s="87"/>
      <c r="BTJ51" s="87"/>
      <c r="BTK51" s="87"/>
      <c r="BTL51" s="87"/>
      <c r="BTM51" s="87"/>
      <c r="BTS51" s="87"/>
      <c r="BTT51" s="87"/>
      <c r="BTU51" s="87"/>
      <c r="BTV51" s="87"/>
      <c r="BTW51" s="87"/>
      <c r="BTX51" s="87"/>
      <c r="BTY51" s="87"/>
      <c r="BTZ51" s="87"/>
      <c r="BUA51" s="87"/>
      <c r="BUB51" s="87"/>
      <c r="BUH51" s="87"/>
      <c r="BUI51" s="87"/>
      <c r="BUJ51" s="87"/>
      <c r="BUK51" s="87"/>
      <c r="BUL51" s="87"/>
      <c r="BUM51" s="87"/>
      <c r="BUN51" s="87"/>
      <c r="BUO51" s="87"/>
      <c r="BUP51" s="87"/>
      <c r="BUQ51" s="87"/>
      <c r="BUW51" s="87"/>
      <c r="BUX51" s="87"/>
      <c r="BUY51" s="87"/>
      <c r="BUZ51" s="87"/>
      <c r="BVA51" s="87"/>
      <c r="BVB51" s="87"/>
      <c r="BVC51" s="87"/>
      <c r="BVD51" s="87"/>
      <c r="BVE51" s="87"/>
      <c r="BVF51" s="87"/>
      <c r="BVL51" s="87"/>
      <c r="BVM51" s="87"/>
      <c r="BVN51" s="87"/>
      <c r="BVO51" s="87"/>
      <c r="BVP51" s="87"/>
      <c r="BVQ51" s="87"/>
      <c r="BVR51" s="87"/>
      <c r="BVS51" s="87"/>
      <c r="BVT51" s="87"/>
      <c r="BVU51" s="87"/>
      <c r="BWA51" s="87"/>
      <c r="BWB51" s="87"/>
      <c r="BWC51" s="87"/>
      <c r="BWD51" s="87"/>
      <c r="BWE51" s="87"/>
      <c r="BWF51" s="87"/>
      <c r="BWG51" s="87"/>
      <c r="BWH51" s="87"/>
      <c r="BWI51" s="87"/>
      <c r="BWJ51" s="87"/>
      <c r="BWP51" s="87"/>
      <c r="BWQ51" s="87"/>
      <c r="BWR51" s="87"/>
      <c r="BWS51" s="87"/>
      <c r="BWT51" s="87"/>
      <c r="BWU51" s="87"/>
      <c r="BWV51" s="87"/>
      <c r="BWW51" s="87"/>
      <c r="BWX51" s="87"/>
      <c r="BWY51" s="87"/>
      <c r="BXE51" s="87"/>
      <c r="BXF51" s="87"/>
      <c r="BXG51" s="87"/>
      <c r="BXH51" s="87"/>
      <c r="BXI51" s="87"/>
      <c r="BXJ51" s="87"/>
      <c r="BXK51" s="87"/>
      <c r="BXL51" s="87"/>
      <c r="BXM51" s="87"/>
      <c r="BXN51" s="87"/>
      <c r="BXT51" s="87"/>
      <c r="BXU51" s="87"/>
      <c r="BXV51" s="87"/>
      <c r="BXW51" s="87"/>
      <c r="BXX51" s="87"/>
      <c r="BXY51" s="87"/>
      <c r="BXZ51" s="87"/>
      <c r="BYA51" s="87"/>
      <c r="BYB51" s="87"/>
      <c r="BYC51" s="87"/>
      <c r="BYI51" s="87"/>
      <c r="BYJ51" s="87"/>
      <c r="BYK51" s="87"/>
      <c r="BYL51" s="87"/>
      <c r="BYM51" s="87"/>
      <c r="BYN51" s="87"/>
      <c r="BYO51" s="87"/>
      <c r="BYP51" s="87"/>
      <c r="BYQ51" s="87"/>
      <c r="BYR51" s="87"/>
      <c r="BYX51" s="87"/>
      <c r="BYY51" s="87"/>
      <c r="BYZ51" s="87"/>
      <c r="BZA51" s="87"/>
      <c r="BZB51" s="87"/>
      <c r="BZC51" s="87"/>
      <c r="BZD51" s="87"/>
      <c r="BZE51" s="87"/>
      <c r="BZF51" s="87"/>
      <c r="BZG51" s="87"/>
      <c r="BZM51" s="87"/>
      <c r="BZN51" s="87"/>
      <c r="BZO51" s="87"/>
      <c r="BZP51" s="87"/>
      <c r="BZQ51" s="87"/>
      <c r="BZR51" s="87"/>
      <c r="BZS51" s="87"/>
      <c r="BZT51" s="87"/>
      <c r="BZU51" s="87"/>
      <c r="BZV51" s="87"/>
      <c r="CAB51" s="87"/>
      <c r="CAC51" s="87"/>
      <c r="CAD51" s="87"/>
      <c r="CAE51" s="87"/>
      <c r="CAF51" s="87"/>
      <c r="CAG51" s="87"/>
      <c r="CAH51" s="87"/>
      <c r="CAI51" s="87"/>
      <c r="CAJ51" s="87"/>
      <c r="CAK51" s="87"/>
      <c r="CAQ51" s="87"/>
      <c r="CAR51" s="87"/>
      <c r="CAS51" s="87"/>
      <c r="CAT51" s="87"/>
      <c r="CAU51" s="87"/>
      <c r="CAV51" s="87"/>
      <c r="CAW51" s="87"/>
      <c r="CAX51" s="87"/>
      <c r="CAY51" s="87"/>
      <c r="CAZ51" s="87"/>
      <c r="CBF51" s="87"/>
      <c r="CBG51" s="87"/>
      <c r="CBH51" s="87"/>
      <c r="CBI51" s="87"/>
      <c r="CBJ51" s="87"/>
      <c r="CBK51" s="87"/>
      <c r="CBL51" s="87"/>
      <c r="CBM51" s="87"/>
      <c r="CBN51" s="87"/>
      <c r="CBO51" s="87"/>
      <c r="CBU51" s="87"/>
      <c r="CBV51" s="87"/>
      <c r="CBW51" s="87"/>
      <c r="CBX51" s="87"/>
      <c r="CBY51" s="87"/>
      <c r="CBZ51" s="87"/>
      <c r="CCA51" s="87"/>
      <c r="CCB51" s="87"/>
      <c r="CCC51" s="87"/>
      <c r="CCD51" s="87"/>
      <c r="CCJ51" s="87"/>
      <c r="CCK51" s="87"/>
      <c r="CCL51" s="87"/>
      <c r="CCM51" s="87"/>
      <c r="CCN51" s="87"/>
      <c r="CCO51" s="87"/>
      <c r="CCP51" s="87"/>
      <c r="CCQ51" s="87"/>
      <c r="CCR51" s="87"/>
      <c r="CCS51" s="87"/>
      <c r="CCY51" s="87"/>
      <c r="CCZ51" s="87"/>
      <c r="CDA51" s="87"/>
      <c r="CDB51" s="87"/>
      <c r="CDC51" s="87"/>
      <c r="CDD51" s="87"/>
      <c r="CDE51" s="87"/>
      <c r="CDF51" s="87"/>
      <c r="CDG51" s="87"/>
      <c r="CDH51" s="87"/>
      <c r="CDN51" s="87"/>
      <c r="CDO51" s="87"/>
      <c r="CDP51" s="87"/>
      <c r="CDQ51" s="87"/>
      <c r="CDR51" s="87"/>
      <c r="CDS51" s="87"/>
      <c r="CDT51" s="87"/>
      <c r="CDU51" s="87"/>
      <c r="CDV51" s="87"/>
      <c r="CDW51" s="87"/>
      <c r="CEC51" s="87"/>
      <c r="CED51" s="87"/>
      <c r="CEE51" s="87"/>
      <c r="CEF51" s="87"/>
      <c r="CEG51" s="87"/>
      <c r="CEH51" s="87"/>
      <c r="CEI51" s="87"/>
      <c r="CEJ51" s="87"/>
      <c r="CEK51" s="87"/>
      <c r="CEL51" s="87"/>
      <c r="CER51" s="87"/>
      <c r="CES51" s="87"/>
      <c r="CET51" s="87"/>
      <c r="CEU51" s="87"/>
      <c r="CEV51" s="87"/>
      <c r="CEW51" s="87"/>
      <c r="CEX51" s="87"/>
      <c r="CEY51" s="87"/>
      <c r="CEZ51" s="87"/>
      <c r="CFA51" s="87"/>
      <c r="CFG51" s="87"/>
      <c r="CFH51" s="87"/>
      <c r="CFI51" s="87"/>
      <c r="CFJ51" s="87"/>
      <c r="CFK51" s="87"/>
      <c r="CFL51" s="87"/>
      <c r="CFM51" s="87"/>
      <c r="CFN51" s="87"/>
      <c r="CFO51" s="87"/>
      <c r="CFP51" s="87"/>
      <c r="CFV51" s="87"/>
      <c r="CFW51" s="87"/>
      <c r="CFX51" s="87"/>
      <c r="CFY51" s="87"/>
      <c r="CFZ51" s="87"/>
      <c r="CGA51" s="87"/>
      <c r="CGB51" s="87"/>
      <c r="CGC51" s="87"/>
      <c r="CGD51" s="87"/>
      <c r="CGE51" s="87"/>
      <c r="CGK51" s="87"/>
      <c r="CGL51" s="87"/>
      <c r="CGM51" s="87"/>
      <c r="CGN51" s="87"/>
      <c r="CGO51" s="87"/>
      <c r="CGP51" s="87"/>
      <c r="CGQ51" s="87"/>
      <c r="CGR51" s="87"/>
      <c r="CGS51" s="87"/>
      <c r="CGT51" s="87"/>
      <c r="CGZ51" s="87"/>
      <c r="CHA51" s="87"/>
      <c r="CHB51" s="87"/>
      <c r="CHC51" s="87"/>
      <c r="CHD51" s="87"/>
      <c r="CHE51" s="87"/>
      <c r="CHF51" s="87"/>
      <c r="CHG51" s="87"/>
      <c r="CHH51" s="87"/>
      <c r="CHI51" s="87"/>
      <c r="CHO51" s="87"/>
      <c r="CHP51" s="87"/>
      <c r="CHQ51" s="87"/>
      <c r="CHR51" s="87"/>
      <c r="CHS51" s="87"/>
      <c r="CHT51" s="87"/>
      <c r="CHU51" s="87"/>
      <c r="CHV51" s="87"/>
      <c r="CHW51" s="87"/>
      <c r="CHX51" s="87"/>
      <c r="CID51" s="87"/>
      <c r="CIE51" s="87"/>
      <c r="CIF51" s="87"/>
      <c r="CIG51" s="87"/>
      <c r="CIH51" s="87"/>
      <c r="CII51" s="87"/>
      <c r="CIJ51" s="87"/>
      <c r="CIK51" s="87"/>
      <c r="CIL51" s="87"/>
      <c r="CIM51" s="87"/>
      <c r="CIS51" s="87"/>
      <c r="CIT51" s="87"/>
      <c r="CIU51" s="87"/>
      <c r="CIV51" s="87"/>
      <c r="CIW51" s="87"/>
      <c r="CIX51" s="87"/>
      <c r="CIY51" s="87"/>
      <c r="CIZ51" s="87"/>
      <c r="CJA51" s="87"/>
      <c r="CJB51" s="87"/>
      <c r="CJH51" s="87"/>
      <c r="CJI51" s="87"/>
      <c r="CJJ51" s="87"/>
      <c r="CJK51" s="87"/>
      <c r="CJL51" s="87"/>
      <c r="CJM51" s="87"/>
      <c r="CJN51" s="87"/>
      <c r="CJO51" s="87"/>
      <c r="CJP51" s="87"/>
      <c r="CJQ51" s="87"/>
      <c r="CJW51" s="87"/>
      <c r="CJX51" s="87"/>
      <c r="CJY51" s="87"/>
      <c r="CJZ51" s="87"/>
      <c r="CKA51" s="87"/>
      <c r="CKB51" s="87"/>
      <c r="CKC51" s="87"/>
      <c r="CKD51" s="87"/>
      <c r="CKE51" s="87"/>
      <c r="CKF51" s="87"/>
      <c r="CKL51" s="87"/>
      <c r="CKM51" s="87"/>
      <c r="CKN51" s="87"/>
      <c r="CKO51" s="87"/>
      <c r="CKP51" s="87"/>
      <c r="CKQ51" s="87"/>
      <c r="CKR51" s="87"/>
      <c r="CKS51" s="87"/>
      <c r="CKT51" s="87"/>
      <c r="CKU51" s="87"/>
      <c r="CLA51" s="87"/>
      <c r="CLB51" s="87"/>
      <c r="CLC51" s="87"/>
      <c r="CLD51" s="87"/>
      <c r="CLE51" s="87"/>
      <c r="CLF51" s="87"/>
      <c r="CLG51" s="87"/>
      <c r="CLH51" s="87"/>
      <c r="CLI51" s="87"/>
      <c r="CLJ51" s="87"/>
      <c r="CLP51" s="87"/>
      <c r="CLQ51" s="87"/>
      <c r="CLR51" s="87"/>
      <c r="CLS51" s="87"/>
      <c r="CLT51" s="87"/>
      <c r="CLU51" s="87"/>
      <c r="CLV51" s="87"/>
      <c r="CLW51" s="87"/>
      <c r="CLX51" s="87"/>
      <c r="CLY51" s="87"/>
      <c r="CME51" s="87"/>
      <c r="CMF51" s="87"/>
      <c r="CMG51" s="87"/>
      <c r="CMH51" s="87"/>
      <c r="CMI51" s="87"/>
      <c r="CMJ51" s="87"/>
      <c r="CMK51" s="87"/>
      <c r="CML51" s="87"/>
      <c r="CMM51" s="87"/>
      <c r="CMN51" s="87"/>
      <c r="CMT51" s="87"/>
      <c r="CMU51" s="87"/>
      <c r="CMV51" s="87"/>
      <c r="CMW51" s="87"/>
      <c r="CMX51" s="87"/>
      <c r="CMY51" s="87"/>
      <c r="CMZ51" s="87"/>
      <c r="CNA51" s="87"/>
      <c r="CNB51" s="87"/>
      <c r="CNC51" s="87"/>
      <c r="CNI51" s="87"/>
      <c r="CNJ51" s="87"/>
      <c r="CNK51" s="87"/>
      <c r="CNL51" s="87"/>
      <c r="CNM51" s="87"/>
      <c r="CNN51" s="87"/>
      <c r="CNO51" s="87"/>
      <c r="CNP51" s="87"/>
      <c r="CNQ51" s="87"/>
      <c r="CNR51" s="87"/>
      <c r="CNX51" s="87"/>
      <c r="CNY51" s="87"/>
      <c r="CNZ51" s="87"/>
      <c r="COA51" s="87"/>
      <c r="COB51" s="87"/>
      <c r="COC51" s="87"/>
      <c r="COD51" s="87"/>
      <c r="COE51" s="87"/>
      <c r="COF51" s="87"/>
      <c r="COG51" s="87"/>
      <c r="COM51" s="87"/>
      <c r="CON51" s="87"/>
      <c r="COO51" s="87"/>
      <c r="COP51" s="87"/>
      <c r="COQ51" s="87"/>
      <c r="COR51" s="87"/>
      <c r="COS51" s="87"/>
      <c r="COT51" s="87"/>
      <c r="COU51" s="87"/>
      <c r="COV51" s="87"/>
      <c r="CPB51" s="87"/>
      <c r="CPC51" s="87"/>
      <c r="CPD51" s="87"/>
      <c r="CPE51" s="87"/>
      <c r="CPF51" s="87"/>
      <c r="CPG51" s="87"/>
      <c r="CPH51" s="87"/>
      <c r="CPI51" s="87"/>
      <c r="CPJ51" s="87"/>
      <c r="CPK51" s="87"/>
      <c r="CPQ51" s="87"/>
      <c r="CPR51" s="87"/>
      <c r="CPS51" s="87"/>
      <c r="CPT51" s="87"/>
      <c r="CPU51" s="87"/>
      <c r="CPV51" s="87"/>
      <c r="CPW51" s="87"/>
      <c r="CPX51" s="87"/>
      <c r="CPY51" s="87"/>
      <c r="CPZ51" s="87"/>
      <c r="CQF51" s="87"/>
      <c r="CQG51" s="87"/>
      <c r="CQH51" s="87"/>
      <c r="CQI51" s="87"/>
      <c r="CQJ51" s="87"/>
      <c r="CQK51" s="87"/>
      <c r="CQL51" s="87"/>
      <c r="CQM51" s="87"/>
      <c r="CQN51" s="87"/>
      <c r="CQO51" s="87"/>
      <c r="CQU51" s="87"/>
      <c r="CQV51" s="87"/>
      <c r="CQW51" s="87"/>
      <c r="CQX51" s="87"/>
      <c r="CQY51" s="87"/>
      <c r="CQZ51" s="87"/>
      <c r="CRA51" s="87"/>
      <c r="CRB51" s="87"/>
      <c r="CRC51" s="87"/>
      <c r="CRD51" s="87"/>
      <c r="CRJ51" s="87"/>
      <c r="CRK51" s="87"/>
      <c r="CRL51" s="87"/>
      <c r="CRM51" s="87"/>
      <c r="CRN51" s="87"/>
      <c r="CRO51" s="87"/>
      <c r="CRP51" s="87"/>
      <c r="CRQ51" s="87"/>
      <c r="CRR51" s="87"/>
      <c r="CRS51" s="87"/>
      <c r="CRY51" s="87"/>
      <c r="CRZ51" s="87"/>
      <c r="CSA51" s="87"/>
      <c r="CSB51" s="87"/>
      <c r="CSC51" s="87"/>
      <c r="CSD51" s="87"/>
      <c r="CSE51" s="87"/>
      <c r="CSF51" s="87"/>
      <c r="CSG51" s="87"/>
      <c r="CSH51" s="87"/>
      <c r="CSN51" s="87"/>
      <c r="CSO51" s="87"/>
      <c r="CSP51" s="87"/>
      <c r="CSQ51" s="87"/>
      <c r="CSR51" s="87"/>
      <c r="CSS51" s="87"/>
      <c r="CST51" s="87"/>
      <c r="CSU51" s="87"/>
      <c r="CSV51" s="87"/>
      <c r="CSW51" s="87"/>
      <c r="CTC51" s="87"/>
      <c r="CTD51" s="87"/>
      <c r="CTE51" s="87"/>
      <c r="CTF51" s="87"/>
      <c r="CTG51" s="87"/>
      <c r="CTH51" s="87"/>
      <c r="CTI51" s="87"/>
      <c r="CTJ51" s="87"/>
      <c r="CTK51" s="87"/>
      <c r="CTL51" s="87"/>
      <c r="CTR51" s="87"/>
      <c r="CTS51" s="87"/>
      <c r="CTT51" s="87"/>
      <c r="CTU51" s="87"/>
      <c r="CTV51" s="87"/>
      <c r="CTW51" s="87"/>
      <c r="CTX51" s="87"/>
      <c r="CTY51" s="87"/>
      <c r="CTZ51" s="87"/>
      <c r="CUA51" s="87"/>
      <c r="CUG51" s="87"/>
      <c r="CUH51" s="87"/>
      <c r="CUI51" s="87"/>
      <c r="CUJ51" s="87"/>
      <c r="CUK51" s="87"/>
      <c r="CUL51" s="87"/>
      <c r="CUM51" s="87"/>
      <c r="CUN51" s="87"/>
      <c r="CUO51" s="87"/>
      <c r="CUP51" s="87"/>
      <c r="CUV51" s="87"/>
      <c r="CUW51" s="87"/>
      <c r="CUX51" s="87"/>
      <c r="CUY51" s="87"/>
      <c r="CUZ51" s="87"/>
      <c r="CVA51" s="87"/>
      <c r="CVB51" s="87"/>
      <c r="CVC51" s="87"/>
      <c r="CVD51" s="87"/>
      <c r="CVE51" s="87"/>
      <c r="CVK51" s="87"/>
      <c r="CVL51" s="87"/>
      <c r="CVM51" s="87"/>
      <c r="CVN51" s="87"/>
      <c r="CVO51" s="87"/>
      <c r="CVP51" s="87"/>
      <c r="CVQ51" s="87"/>
      <c r="CVR51" s="87"/>
      <c r="CVS51" s="87"/>
      <c r="CVT51" s="87"/>
      <c r="CVZ51" s="87"/>
      <c r="CWA51" s="87"/>
      <c r="CWB51" s="87"/>
      <c r="CWC51" s="87"/>
      <c r="CWD51" s="87"/>
      <c r="CWE51" s="87"/>
      <c r="CWF51" s="87"/>
      <c r="CWG51" s="87"/>
      <c r="CWH51" s="87"/>
      <c r="CWI51" s="87"/>
      <c r="CWO51" s="87"/>
      <c r="CWP51" s="87"/>
      <c r="CWQ51" s="87"/>
      <c r="CWR51" s="87"/>
      <c r="CWS51" s="87"/>
      <c r="CWT51" s="87"/>
      <c r="CWU51" s="87"/>
      <c r="CWV51" s="87"/>
      <c r="CWW51" s="87"/>
      <c r="CWX51" s="87"/>
      <c r="CXD51" s="87"/>
      <c r="CXE51" s="87"/>
      <c r="CXF51" s="87"/>
      <c r="CXG51" s="87"/>
      <c r="CXH51" s="87"/>
      <c r="CXI51" s="87"/>
      <c r="CXJ51" s="87"/>
      <c r="CXK51" s="87"/>
      <c r="CXL51" s="87"/>
      <c r="CXM51" s="87"/>
      <c r="CXS51" s="87"/>
      <c r="CXT51" s="87"/>
      <c r="CXU51" s="87"/>
      <c r="CXV51" s="87"/>
      <c r="CXW51" s="87"/>
      <c r="CXX51" s="87"/>
      <c r="CXY51" s="87"/>
      <c r="CXZ51" s="87"/>
      <c r="CYA51" s="87"/>
      <c r="CYB51" s="87"/>
      <c r="CYH51" s="87"/>
      <c r="CYI51" s="87"/>
      <c r="CYJ51" s="87"/>
      <c r="CYK51" s="87"/>
      <c r="CYL51" s="87"/>
      <c r="CYM51" s="87"/>
      <c r="CYN51" s="87"/>
      <c r="CYO51" s="87"/>
      <c r="CYP51" s="87"/>
      <c r="CYQ51" s="87"/>
      <c r="CYW51" s="87"/>
      <c r="CYX51" s="87"/>
      <c r="CYY51" s="87"/>
      <c r="CYZ51" s="87"/>
      <c r="CZA51" s="87"/>
      <c r="CZB51" s="87"/>
      <c r="CZC51" s="87"/>
      <c r="CZD51" s="87"/>
      <c r="CZE51" s="87"/>
      <c r="CZF51" s="87"/>
      <c r="CZL51" s="87"/>
      <c r="CZM51" s="87"/>
      <c r="CZN51" s="87"/>
      <c r="CZO51" s="87"/>
      <c r="CZP51" s="87"/>
      <c r="CZQ51" s="87"/>
      <c r="CZR51" s="87"/>
      <c r="CZS51" s="87"/>
      <c r="CZT51" s="87"/>
      <c r="CZU51" s="87"/>
      <c r="DAA51" s="87"/>
      <c r="DAB51" s="87"/>
      <c r="DAC51" s="87"/>
      <c r="DAD51" s="87"/>
      <c r="DAE51" s="87"/>
      <c r="DAF51" s="87"/>
      <c r="DAG51" s="87"/>
      <c r="DAH51" s="87"/>
      <c r="DAI51" s="87"/>
      <c r="DAJ51" s="87"/>
      <c r="DAP51" s="87"/>
      <c r="DAQ51" s="87"/>
      <c r="DAR51" s="87"/>
      <c r="DAS51" s="87"/>
      <c r="DAT51" s="87"/>
      <c r="DAU51" s="87"/>
      <c r="DAV51" s="87"/>
      <c r="DAW51" s="87"/>
      <c r="DAX51" s="87"/>
      <c r="DAY51" s="87"/>
      <c r="DBE51" s="87"/>
      <c r="DBF51" s="87"/>
      <c r="DBG51" s="87"/>
      <c r="DBH51" s="87"/>
      <c r="DBI51" s="87"/>
      <c r="DBJ51" s="87"/>
      <c r="DBK51" s="87"/>
      <c r="DBL51" s="87"/>
      <c r="DBM51" s="87"/>
      <c r="DBN51" s="87"/>
      <c r="DBT51" s="87"/>
      <c r="DBU51" s="87"/>
      <c r="DBV51" s="87"/>
      <c r="DBW51" s="87"/>
      <c r="DBX51" s="87"/>
      <c r="DBY51" s="87"/>
      <c r="DBZ51" s="87"/>
      <c r="DCA51" s="87"/>
      <c r="DCB51" s="87"/>
      <c r="DCC51" s="87"/>
      <c r="DCI51" s="87"/>
      <c r="DCJ51" s="87"/>
      <c r="DCK51" s="87"/>
      <c r="DCL51" s="87"/>
      <c r="DCM51" s="87"/>
      <c r="DCN51" s="87"/>
      <c r="DCO51" s="87"/>
      <c r="DCP51" s="87"/>
      <c r="DCQ51" s="87"/>
      <c r="DCR51" s="87"/>
      <c r="DCX51" s="87"/>
      <c r="DCY51" s="87"/>
      <c r="DCZ51" s="87"/>
      <c r="DDA51" s="87"/>
      <c r="DDB51" s="87"/>
      <c r="DDC51" s="87"/>
      <c r="DDD51" s="87"/>
      <c r="DDE51" s="87"/>
      <c r="DDF51" s="87"/>
      <c r="DDG51" s="87"/>
      <c r="DDM51" s="87"/>
      <c r="DDN51" s="87"/>
      <c r="DDO51" s="87"/>
      <c r="DDP51" s="87"/>
      <c r="DDQ51" s="87"/>
      <c r="DDR51" s="87"/>
      <c r="DDS51" s="87"/>
      <c r="DDT51" s="87"/>
      <c r="DDU51" s="87"/>
      <c r="DDV51" s="87"/>
      <c r="DEB51" s="87"/>
      <c r="DEC51" s="87"/>
      <c r="DED51" s="87"/>
      <c r="DEE51" s="87"/>
      <c r="DEF51" s="87"/>
      <c r="DEG51" s="87"/>
      <c r="DEH51" s="87"/>
      <c r="DEI51" s="87"/>
      <c r="DEJ51" s="87"/>
      <c r="DEK51" s="87"/>
      <c r="DEQ51" s="87"/>
      <c r="DER51" s="87"/>
      <c r="DES51" s="87"/>
      <c r="DET51" s="87"/>
      <c r="DEU51" s="87"/>
      <c r="DEV51" s="87"/>
      <c r="DEW51" s="87"/>
      <c r="DEX51" s="87"/>
      <c r="DEY51" s="87"/>
      <c r="DEZ51" s="87"/>
      <c r="DFF51" s="87"/>
      <c r="DFG51" s="87"/>
      <c r="DFH51" s="87"/>
      <c r="DFI51" s="87"/>
      <c r="DFJ51" s="87"/>
      <c r="DFK51" s="87"/>
      <c r="DFL51" s="87"/>
      <c r="DFM51" s="87"/>
      <c r="DFN51" s="87"/>
      <c r="DFO51" s="87"/>
      <c r="DFU51" s="87"/>
      <c r="DFV51" s="87"/>
      <c r="DFW51" s="87"/>
      <c r="DFX51" s="87"/>
      <c r="DFY51" s="87"/>
      <c r="DFZ51" s="87"/>
      <c r="DGA51" s="87"/>
      <c r="DGB51" s="87"/>
      <c r="DGC51" s="87"/>
      <c r="DGD51" s="87"/>
      <c r="DGJ51" s="87"/>
      <c r="DGK51" s="87"/>
      <c r="DGL51" s="87"/>
      <c r="DGM51" s="87"/>
      <c r="DGN51" s="87"/>
      <c r="DGO51" s="87"/>
      <c r="DGP51" s="87"/>
      <c r="DGQ51" s="87"/>
      <c r="DGR51" s="87"/>
      <c r="DGS51" s="87"/>
      <c r="DGY51" s="87"/>
      <c r="DGZ51" s="87"/>
      <c r="DHA51" s="87"/>
      <c r="DHB51" s="87"/>
      <c r="DHC51" s="87"/>
      <c r="DHD51" s="87"/>
      <c r="DHE51" s="87"/>
      <c r="DHF51" s="87"/>
      <c r="DHG51" s="87"/>
      <c r="DHH51" s="87"/>
      <c r="DHN51" s="87"/>
      <c r="DHO51" s="87"/>
      <c r="DHP51" s="87"/>
      <c r="DHQ51" s="87"/>
      <c r="DHR51" s="87"/>
      <c r="DHS51" s="87"/>
      <c r="DHT51" s="87"/>
      <c r="DHU51" s="87"/>
      <c r="DHV51" s="87"/>
      <c r="DHW51" s="87"/>
      <c r="DIC51" s="87"/>
      <c r="DID51" s="87"/>
      <c r="DIE51" s="87"/>
      <c r="DIF51" s="87"/>
      <c r="DIG51" s="87"/>
      <c r="DIH51" s="87"/>
      <c r="DII51" s="87"/>
      <c r="DIJ51" s="87"/>
      <c r="DIK51" s="87"/>
      <c r="DIL51" s="87"/>
      <c r="DIR51" s="87"/>
      <c r="DIS51" s="87"/>
      <c r="DIT51" s="87"/>
      <c r="DIU51" s="87"/>
      <c r="DIV51" s="87"/>
      <c r="DIW51" s="87"/>
      <c r="DIX51" s="87"/>
      <c r="DIY51" s="87"/>
      <c r="DIZ51" s="87"/>
      <c r="DJA51" s="87"/>
      <c r="DJG51" s="87"/>
      <c r="DJH51" s="87"/>
      <c r="DJI51" s="87"/>
      <c r="DJJ51" s="87"/>
      <c r="DJK51" s="87"/>
      <c r="DJL51" s="87"/>
      <c r="DJM51" s="87"/>
      <c r="DJN51" s="87"/>
      <c r="DJO51" s="87"/>
      <c r="DJP51" s="87"/>
      <c r="DJV51" s="87"/>
      <c r="DJW51" s="87"/>
      <c r="DJX51" s="87"/>
      <c r="DJY51" s="87"/>
      <c r="DJZ51" s="87"/>
      <c r="DKA51" s="87"/>
      <c r="DKB51" s="87"/>
      <c r="DKC51" s="87"/>
      <c r="DKD51" s="87"/>
      <c r="DKE51" s="87"/>
      <c r="DKK51" s="87"/>
      <c r="DKL51" s="87"/>
      <c r="DKM51" s="87"/>
      <c r="DKN51" s="87"/>
      <c r="DKO51" s="87"/>
      <c r="DKP51" s="87"/>
      <c r="DKQ51" s="87"/>
      <c r="DKR51" s="87"/>
      <c r="DKS51" s="87"/>
      <c r="DKT51" s="87"/>
      <c r="DKZ51" s="87"/>
      <c r="DLA51" s="87"/>
      <c r="DLB51" s="87"/>
      <c r="DLC51" s="87"/>
      <c r="DLD51" s="87"/>
      <c r="DLE51" s="87"/>
      <c r="DLF51" s="87"/>
      <c r="DLG51" s="87"/>
      <c r="DLH51" s="87"/>
      <c r="DLI51" s="87"/>
      <c r="DLO51" s="87"/>
      <c r="DLP51" s="87"/>
      <c r="DLQ51" s="87"/>
      <c r="DLR51" s="87"/>
      <c r="DLS51" s="87"/>
      <c r="DLT51" s="87"/>
      <c r="DLU51" s="87"/>
      <c r="DLV51" s="87"/>
      <c r="DLW51" s="87"/>
      <c r="DLX51" s="87"/>
      <c r="DMD51" s="87"/>
      <c r="DME51" s="87"/>
      <c r="DMF51" s="87"/>
      <c r="DMG51" s="87"/>
      <c r="DMH51" s="87"/>
      <c r="DMI51" s="87"/>
      <c r="DMJ51" s="87"/>
      <c r="DMK51" s="87"/>
      <c r="DML51" s="87"/>
      <c r="DMM51" s="87"/>
      <c r="DMS51" s="87"/>
      <c r="DMT51" s="87"/>
      <c r="DMU51" s="87"/>
      <c r="DMV51" s="87"/>
      <c r="DMW51" s="87"/>
      <c r="DMX51" s="87"/>
      <c r="DMY51" s="87"/>
      <c r="DMZ51" s="87"/>
      <c r="DNA51" s="87"/>
      <c r="DNB51" s="87"/>
      <c r="DNH51" s="87"/>
      <c r="DNI51" s="87"/>
      <c r="DNJ51" s="87"/>
      <c r="DNK51" s="87"/>
      <c r="DNL51" s="87"/>
      <c r="DNM51" s="87"/>
      <c r="DNN51" s="87"/>
      <c r="DNO51" s="87"/>
      <c r="DNP51" s="87"/>
      <c r="DNQ51" s="87"/>
      <c r="DNW51" s="87"/>
      <c r="DNX51" s="87"/>
      <c r="DNY51" s="87"/>
      <c r="DNZ51" s="87"/>
      <c r="DOA51" s="87"/>
      <c r="DOB51" s="87"/>
      <c r="DOC51" s="87"/>
      <c r="DOD51" s="87"/>
      <c r="DOE51" s="87"/>
      <c r="DOF51" s="87"/>
      <c r="DOL51" s="87"/>
      <c r="DOM51" s="87"/>
      <c r="DON51" s="87"/>
      <c r="DOO51" s="87"/>
      <c r="DOP51" s="87"/>
      <c r="DOQ51" s="87"/>
      <c r="DOR51" s="87"/>
      <c r="DOS51" s="87"/>
      <c r="DOT51" s="87"/>
      <c r="DOU51" s="87"/>
      <c r="DPA51" s="87"/>
      <c r="DPB51" s="87"/>
      <c r="DPC51" s="87"/>
      <c r="DPD51" s="87"/>
      <c r="DPE51" s="87"/>
      <c r="DPF51" s="87"/>
      <c r="DPG51" s="87"/>
      <c r="DPH51" s="87"/>
      <c r="DPI51" s="87"/>
      <c r="DPJ51" s="87"/>
      <c r="DPP51" s="87"/>
      <c r="DPQ51" s="87"/>
      <c r="DPR51" s="87"/>
      <c r="DPS51" s="87"/>
      <c r="DPT51" s="87"/>
      <c r="DPU51" s="87"/>
      <c r="DPV51" s="87"/>
      <c r="DPW51" s="87"/>
      <c r="DPX51" s="87"/>
      <c r="DPY51" s="87"/>
      <c r="DQE51" s="87"/>
      <c r="DQF51" s="87"/>
      <c r="DQG51" s="87"/>
      <c r="DQH51" s="87"/>
      <c r="DQI51" s="87"/>
      <c r="DQJ51" s="87"/>
      <c r="DQK51" s="87"/>
      <c r="DQL51" s="87"/>
      <c r="DQM51" s="87"/>
      <c r="DQN51" s="87"/>
      <c r="DQT51" s="87"/>
      <c r="DQU51" s="87"/>
      <c r="DQV51" s="87"/>
      <c r="DQW51" s="87"/>
      <c r="DQX51" s="87"/>
      <c r="DQY51" s="87"/>
      <c r="DQZ51" s="87"/>
      <c r="DRA51" s="87"/>
      <c r="DRB51" s="87"/>
      <c r="DRC51" s="87"/>
      <c r="DRI51" s="87"/>
      <c r="DRJ51" s="87"/>
      <c r="DRK51" s="87"/>
      <c r="DRL51" s="87"/>
      <c r="DRM51" s="87"/>
      <c r="DRN51" s="87"/>
      <c r="DRO51" s="87"/>
      <c r="DRP51" s="87"/>
      <c r="DRQ51" s="87"/>
      <c r="DRR51" s="87"/>
      <c r="DRX51" s="87"/>
      <c r="DRY51" s="87"/>
      <c r="DRZ51" s="87"/>
      <c r="DSA51" s="87"/>
      <c r="DSB51" s="87"/>
      <c r="DSC51" s="87"/>
      <c r="DSD51" s="87"/>
      <c r="DSE51" s="87"/>
      <c r="DSF51" s="87"/>
      <c r="DSG51" s="87"/>
      <c r="DSM51" s="87"/>
      <c r="DSN51" s="87"/>
      <c r="DSO51" s="87"/>
      <c r="DSP51" s="87"/>
      <c r="DSQ51" s="87"/>
      <c r="DSR51" s="87"/>
      <c r="DSS51" s="87"/>
      <c r="DST51" s="87"/>
      <c r="DSU51" s="87"/>
      <c r="DSV51" s="87"/>
      <c r="DTB51" s="87"/>
      <c r="DTC51" s="87"/>
      <c r="DTD51" s="87"/>
      <c r="DTE51" s="87"/>
      <c r="DTF51" s="87"/>
      <c r="DTG51" s="87"/>
      <c r="DTH51" s="87"/>
      <c r="DTI51" s="87"/>
      <c r="DTJ51" s="87"/>
      <c r="DTK51" s="87"/>
      <c r="DTQ51" s="87"/>
      <c r="DTR51" s="87"/>
      <c r="DTS51" s="87"/>
      <c r="DTT51" s="87"/>
      <c r="DTU51" s="87"/>
      <c r="DTV51" s="87"/>
      <c r="DTW51" s="87"/>
      <c r="DTX51" s="87"/>
      <c r="DTY51" s="87"/>
      <c r="DTZ51" s="87"/>
      <c r="DUF51" s="87"/>
      <c r="DUG51" s="87"/>
      <c r="DUH51" s="87"/>
      <c r="DUI51" s="87"/>
      <c r="DUJ51" s="87"/>
      <c r="DUK51" s="87"/>
      <c r="DUL51" s="87"/>
      <c r="DUM51" s="87"/>
      <c r="DUN51" s="87"/>
      <c r="DUO51" s="87"/>
      <c r="DUU51" s="87"/>
      <c r="DUV51" s="87"/>
      <c r="DUW51" s="87"/>
      <c r="DUX51" s="87"/>
      <c r="DUY51" s="87"/>
      <c r="DUZ51" s="87"/>
      <c r="DVA51" s="87"/>
      <c r="DVB51" s="87"/>
      <c r="DVC51" s="87"/>
      <c r="DVD51" s="87"/>
      <c r="DVJ51" s="87"/>
      <c r="DVK51" s="87"/>
      <c r="DVL51" s="87"/>
      <c r="DVM51" s="87"/>
      <c r="DVN51" s="87"/>
      <c r="DVO51" s="87"/>
      <c r="DVP51" s="87"/>
      <c r="DVQ51" s="87"/>
      <c r="DVR51" s="87"/>
      <c r="DVS51" s="87"/>
      <c r="DVY51" s="87"/>
      <c r="DVZ51" s="87"/>
      <c r="DWA51" s="87"/>
      <c r="DWB51" s="87"/>
      <c r="DWC51" s="87"/>
      <c r="DWD51" s="87"/>
      <c r="DWE51" s="87"/>
      <c r="DWF51" s="87"/>
      <c r="DWG51" s="87"/>
      <c r="DWH51" s="87"/>
      <c r="DWN51" s="87"/>
      <c r="DWO51" s="87"/>
      <c r="DWP51" s="87"/>
      <c r="DWQ51" s="87"/>
      <c r="DWR51" s="87"/>
      <c r="DWS51" s="87"/>
      <c r="DWT51" s="87"/>
      <c r="DWU51" s="87"/>
      <c r="DWV51" s="87"/>
      <c r="DWW51" s="87"/>
      <c r="DXC51" s="87"/>
      <c r="DXD51" s="87"/>
      <c r="DXE51" s="87"/>
      <c r="DXF51" s="87"/>
      <c r="DXG51" s="87"/>
      <c r="DXH51" s="87"/>
      <c r="DXI51" s="87"/>
      <c r="DXJ51" s="87"/>
      <c r="DXK51" s="87"/>
      <c r="DXL51" s="87"/>
      <c r="DXR51" s="87"/>
      <c r="DXS51" s="87"/>
      <c r="DXT51" s="87"/>
      <c r="DXU51" s="87"/>
      <c r="DXV51" s="87"/>
      <c r="DXW51" s="87"/>
      <c r="DXX51" s="87"/>
      <c r="DXY51" s="87"/>
      <c r="DXZ51" s="87"/>
      <c r="DYA51" s="87"/>
      <c r="DYG51" s="87"/>
      <c r="DYH51" s="87"/>
      <c r="DYI51" s="87"/>
      <c r="DYJ51" s="87"/>
      <c r="DYK51" s="87"/>
      <c r="DYL51" s="87"/>
      <c r="DYM51" s="87"/>
      <c r="DYN51" s="87"/>
      <c r="DYO51" s="87"/>
      <c r="DYP51" s="87"/>
      <c r="DYV51" s="87"/>
      <c r="DYW51" s="87"/>
      <c r="DYX51" s="87"/>
      <c r="DYY51" s="87"/>
      <c r="DYZ51" s="87"/>
      <c r="DZA51" s="87"/>
      <c r="DZB51" s="87"/>
      <c r="DZC51" s="87"/>
      <c r="DZD51" s="87"/>
      <c r="DZE51" s="87"/>
      <c r="DZK51" s="87"/>
      <c r="DZL51" s="87"/>
      <c r="DZM51" s="87"/>
      <c r="DZN51" s="87"/>
      <c r="DZO51" s="87"/>
      <c r="DZP51" s="87"/>
      <c r="DZQ51" s="87"/>
      <c r="DZR51" s="87"/>
      <c r="DZS51" s="87"/>
      <c r="DZT51" s="87"/>
      <c r="DZZ51" s="87"/>
      <c r="EAA51" s="87"/>
      <c r="EAB51" s="87"/>
      <c r="EAC51" s="87"/>
      <c r="EAD51" s="87"/>
      <c r="EAE51" s="87"/>
      <c r="EAF51" s="87"/>
      <c r="EAG51" s="87"/>
      <c r="EAH51" s="87"/>
      <c r="EAI51" s="87"/>
      <c r="EAO51" s="87"/>
      <c r="EAP51" s="87"/>
      <c r="EAQ51" s="87"/>
      <c r="EAR51" s="87"/>
      <c r="EAS51" s="87"/>
      <c r="EAT51" s="87"/>
      <c r="EAU51" s="87"/>
      <c r="EAV51" s="87"/>
      <c r="EAW51" s="87"/>
      <c r="EAX51" s="87"/>
      <c r="EBD51" s="87"/>
      <c r="EBE51" s="87"/>
      <c r="EBF51" s="87"/>
      <c r="EBG51" s="87"/>
      <c r="EBH51" s="87"/>
      <c r="EBI51" s="87"/>
      <c r="EBJ51" s="87"/>
      <c r="EBK51" s="87"/>
      <c r="EBL51" s="87"/>
      <c r="EBM51" s="87"/>
      <c r="EBS51" s="87"/>
      <c r="EBT51" s="87"/>
      <c r="EBU51" s="87"/>
      <c r="EBV51" s="87"/>
      <c r="EBW51" s="87"/>
      <c r="EBX51" s="87"/>
      <c r="EBY51" s="87"/>
      <c r="EBZ51" s="87"/>
      <c r="ECA51" s="87"/>
      <c r="ECB51" s="87"/>
      <c r="ECH51" s="87"/>
      <c r="ECI51" s="87"/>
      <c r="ECJ51" s="87"/>
      <c r="ECK51" s="87"/>
      <c r="ECL51" s="87"/>
      <c r="ECM51" s="87"/>
      <c r="ECN51" s="87"/>
      <c r="ECO51" s="87"/>
      <c r="ECP51" s="87"/>
      <c r="ECQ51" s="87"/>
      <c r="ECW51" s="87"/>
      <c r="ECX51" s="87"/>
      <c r="ECY51" s="87"/>
      <c r="ECZ51" s="87"/>
      <c r="EDA51" s="87"/>
      <c r="EDB51" s="87"/>
      <c r="EDC51" s="87"/>
      <c r="EDD51" s="87"/>
      <c r="EDE51" s="87"/>
      <c r="EDF51" s="87"/>
      <c r="EDL51" s="87"/>
      <c r="EDM51" s="87"/>
      <c r="EDN51" s="87"/>
      <c r="EDO51" s="87"/>
      <c r="EDP51" s="87"/>
      <c r="EDQ51" s="87"/>
      <c r="EDR51" s="87"/>
      <c r="EDS51" s="87"/>
      <c r="EDT51" s="87"/>
      <c r="EDU51" s="87"/>
      <c r="EEA51" s="87"/>
      <c r="EEB51" s="87"/>
      <c r="EEC51" s="87"/>
      <c r="EED51" s="87"/>
      <c r="EEE51" s="87"/>
      <c r="EEF51" s="87"/>
      <c r="EEG51" s="87"/>
      <c r="EEH51" s="87"/>
      <c r="EEI51" s="87"/>
      <c r="EEJ51" s="87"/>
      <c r="EEP51" s="87"/>
      <c r="EEQ51" s="87"/>
      <c r="EER51" s="87"/>
      <c r="EES51" s="87"/>
      <c r="EET51" s="87"/>
      <c r="EEU51" s="87"/>
      <c r="EEV51" s="87"/>
      <c r="EEW51" s="87"/>
      <c r="EEX51" s="87"/>
      <c r="EEY51" s="87"/>
      <c r="EFE51" s="87"/>
      <c r="EFF51" s="87"/>
      <c r="EFG51" s="87"/>
      <c r="EFH51" s="87"/>
      <c r="EFI51" s="87"/>
      <c r="EFJ51" s="87"/>
      <c r="EFK51" s="87"/>
      <c r="EFL51" s="87"/>
      <c r="EFM51" s="87"/>
      <c r="EFN51" s="87"/>
      <c r="EFT51" s="87"/>
      <c r="EFU51" s="87"/>
      <c r="EFV51" s="87"/>
      <c r="EFW51" s="87"/>
      <c r="EFX51" s="87"/>
      <c r="EFY51" s="87"/>
      <c r="EFZ51" s="87"/>
      <c r="EGA51" s="87"/>
      <c r="EGB51" s="87"/>
      <c r="EGC51" s="87"/>
      <c r="EGI51" s="87"/>
      <c r="EGJ51" s="87"/>
      <c r="EGK51" s="87"/>
      <c r="EGL51" s="87"/>
      <c r="EGM51" s="87"/>
      <c r="EGN51" s="87"/>
      <c r="EGO51" s="87"/>
      <c r="EGP51" s="87"/>
      <c r="EGQ51" s="87"/>
      <c r="EGR51" s="87"/>
      <c r="EGX51" s="87"/>
      <c r="EGY51" s="87"/>
      <c r="EGZ51" s="87"/>
      <c r="EHA51" s="87"/>
      <c r="EHB51" s="87"/>
      <c r="EHC51" s="87"/>
      <c r="EHD51" s="87"/>
      <c r="EHE51" s="87"/>
      <c r="EHF51" s="87"/>
      <c r="EHG51" s="87"/>
      <c r="EHM51" s="87"/>
      <c r="EHN51" s="87"/>
      <c r="EHO51" s="87"/>
      <c r="EHP51" s="87"/>
      <c r="EHQ51" s="87"/>
      <c r="EHR51" s="87"/>
      <c r="EHS51" s="87"/>
      <c r="EHT51" s="87"/>
      <c r="EHU51" s="87"/>
      <c r="EHV51" s="87"/>
      <c r="EIB51" s="87"/>
      <c r="EIC51" s="87"/>
      <c r="EID51" s="87"/>
      <c r="EIE51" s="87"/>
      <c r="EIF51" s="87"/>
      <c r="EIG51" s="87"/>
      <c r="EIH51" s="87"/>
      <c r="EII51" s="87"/>
      <c r="EIJ51" s="87"/>
      <c r="EIK51" s="87"/>
      <c r="EIQ51" s="87"/>
      <c r="EIR51" s="87"/>
      <c r="EIS51" s="87"/>
      <c r="EIT51" s="87"/>
      <c r="EIU51" s="87"/>
      <c r="EIV51" s="87"/>
      <c r="EIW51" s="87"/>
      <c r="EIX51" s="87"/>
      <c r="EIY51" s="87"/>
      <c r="EIZ51" s="87"/>
      <c r="EJF51" s="87"/>
      <c r="EJG51" s="87"/>
      <c r="EJH51" s="87"/>
      <c r="EJI51" s="87"/>
      <c r="EJJ51" s="87"/>
      <c r="EJK51" s="87"/>
      <c r="EJL51" s="87"/>
      <c r="EJM51" s="87"/>
      <c r="EJN51" s="87"/>
      <c r="EJO51" s="87"/>
      <c r="EJU51" s="87"/>
      <c r="EJV51" s="87"/>
      <c r="EJW51" s="87"/>
      <c r="EJX51" s="87"/>
      <c r="EJY51" s="87"/>
      <c r="EJZ51" s="87"/>
      <c r="EKA51" s="87"/>
      <c r="EKB51" s="87"/>
      <c r="EKC51" s="87"/>
      <c r="EKD51" s="87"/>
      <c r="EKJ51" s="87"/>
      <c r="EKK51" s="87"/>
      <c r="EKL51" s="87"/>
      <c r="EKM51" s="87"/>
      <c r="EKN51" s="87"/>
      <c r="EKO51" s="87"/>
      <c r="EKP51" s="87"/>
      <c r="EKQ51" s="87"/>
      <c r="EKR51" s="87"/>
      <c r="EKS51" s="87"/>
      <c r="EKY51" s="87"/>
      <c r="EKZ51" s="87"/>
      <c r="ELA51" s="87"/>
      <c r="ELB51" s="87"/>
      <c r="ELC51" s="87"/>
      <c r="ELD51" s="87"/>
      <c r="ELE51" s="87"/>
      <c r="ELF51" s="87"/>
      <c r="ELG51" s="87"/>
      <c r="ELH51" s="87"/>
      <c r="ELN51" s="87"/>
      <c r="ELO51" s="87"/>
      <c r="ELP51" s="87"/>
      <c r="ELQ51" s="87"/>
      <c r="ELR51" s="87"/>
      <c r="ELS51" s="87"/>
      <c r="ELT51" s="87"/>
      <c r="ELU51" s="87"/>
      <c r="ELV51" s="87"/>
      <c r="ELW51" s="87"/>
      <c r="EMC51" s="87"/>
      <c r="EMD51" s="87"/>
      <c r="EME51" s="87"/>
      <c r="EMF51" s="87"/>
      <c r="EMG51" s="87"/>
      <c r="EMH51" s="87"/>
      <c r="EMI51" s="87"/>
      <c r="EMJ51" s="87"/>
      <c r="EMK51" s="87"/>
      <c r="EML51" s="87"/>
      <c r="EMR51" s="87"/>
      <c r="EMS51" s="87"/>
      <c r="EMT51" s="87"/>
      <c r="EMU51" s="87"/>
      <c r="EMV51" s="87"/>
      <c r="EMW51" s="87"/>
      <c r="EMX51" s="87"/>
      <c r="EMY51" s="87"/>
      <c r="EMZ51" s="87"/>
      <c r="ENA51" s="87"/>
      <c r="ENG51" s="87"/>
      <c r="ENH51" s="87"/>
      <c r="ENI51" s="87"/>
      <c r="ENJ51" s="87"/>
      <c r="ENK51" s="87"/>
      <c r="ENL51" s="87"/>
      <c r="ENM51" s="87"/>
      <c r="ENN51" s="87"/>
      <c r="ENO51" s="87"/>
      <c r="ENP51" s="87"/>
      <c r="ENV51" s="87"/>
      <c r="ENW51" s="87"/>
      <c r="ENX51" s="87"/>
      <c r="ENY51" s="87"/>
      <c r="ENZ51" s="87"/>
      <c r="EOA51" s="87"/>
      <c r="EOB51" s="87"/>
      <c r="EOC51" s="87"/>
      <c r="EOD51" s="87"/>
      <c r="EOE51" s="87"/>
      <c r="EOK51" s="87"/>
      <c r="EOL51" s="87"/>
      <c r="EOM51" s="87"/>
      <c r="EON51" s="87"/>
      <c r="EOO51" s="87"/>
      <c r="EOP51" s="87"/>
      <c r="EOQ51" s="87"/>
      <c r="EOR51" s="87"/>
      <c r="EOS51" s="87"/>
      <c r="EOT51" s="87"/>
      <c r="EOZ51" s="87"/>
      <c r="EPA51" s="87"/>
      <c r="EPB51" s="87"/>
      <c r="EPC51" s="87"/>
      <c r="EPD51" s="87"/>
      <c r="EPE51" s="87"/>
      <c r="EPF51" s="87"/>
      <c r="EPG51" s="87"/>
      <c r="EPH51" s="87"/>
      <c r="EPI51" s="87"/>
      <c r="EPO51" s="87"/>
      <c r="EPP51" s="87"/>
      <c r="EPQ51" s="87"/>
      <c r="EPR51" s="87"/>
      <c r="EPS51" s="87"/>
      <c r="EPT51" s="87"/>
      <c r="EPU51" s="87"/>
      <c r="EPV51" s="87"/>
      <c r="EPW51" s="87"/>
      <c r="EPX51" s="87"/>
      <c r="EQD51" s="87"/>
      <c r="EQE51" s="87"/>
      <c r="EQF51" s="87"/>
      <c r="EQG51" s="87"/>
      <c r="EQH51" s="87"/>
      <c r="EQI51" s="87"/>
      <c r="EQJ51" s="87"/>
      <c r="EQK51" s="87"/>
      <c r="EQL51" s="87"/>
      <c r="EQM51" s="87"/>
      <c r="EQS51" s="87"/>
      <c r="EQT51" s="87"/>
      <c r="EQU51" s="87"/>
      <c r="EQV51" s="87"/>
      <c r="EQW51" s="87"/>
      <c r="EQX51" s="87"/>
      <c r="EQY51" s="87"/>
      <c r="EQZ51" s="87"/>
      <c r="ERA51" s="87"/>
      <c r="ERB51" s="87"/>
      <c r="ERH51" s="87"/>
      <c r="ERI51" s="87"/>
      <c r="ERJ51" s="87"/>
      <c r="ERK51" s="87"/>
      <c r="ERL51" s="87"/>
      <c r="ERM51" s="87"/>
      <c r="ERN51" s="87"/>
      <c r="ERO51" s="87"/>
      <c r="ERP51" s="87"/>
      <c r="ERQ51" s="87"/>
      <c r="ERW51" s="87"/>
      <c r="ERX51" s="87"/>
      <c r="ERY51" s="87"/>
      <c r="ERZ51" s="87"/>
      <c r="ESA51" s="87"/>
      <c r="ESB51" s="87"/>
      <c r="ESC51" s="87"/>
      <c r="ESD51" s="87"/>
      <c r="ESE51" s="87"/>
      <c r="ESF51" s="87"/>
      <c r="ESL51" s="87"/>
      <c r="ESM51" s="87"/>
      <c r="ESN51" s="87"/>
      <c r="ESO51" s="87"/>
      <c r="ESP51" s="87"/>
      <c r="ESQ51" s="87"/>
      <c r="ESR51" s="87"/>
      <c r="ESS51" s="87"/>
      <c r="EST51" s="87"/>
      <c r="ESU51" s="87"/>
      <c r="ETA51" s="87"/>
      <c r="ETB51" s="87"/>
      <c r="ETC51" s="87"/>
      <c r="ETD51" s="87"/>
      <c r="ETE51" s="87"/>
      <c r="ETF51" s="87"/>
      <c r="ETG51" s="87"/>
      <c r="ETH51" s="87"/>
      <c r="ETI51" s="87"/>
      <c r="ETJ51" s="87"/>
      <c r="ETP51" s="87"/>
      <c r="ETQ51" s="87"/>
      <c r="ETR51" s="87"/>
      <c r="ETS51" s="87"/>
      <c r="ETT51" s="87"/>
      <c r="ETU51" s="87"/>
      <c r="ETV51" s="87"/>
      <c r="ETW51" s="87"/>
      <c r="ETX51" s="87"/>
      <c r="ETY51" s="87"/>
      <c r="EUE51" s="87"/>
      <c r="EUF51" s="87"/>
      <c r="EUG51" s="87"/>
      <c r="EUH51" s="87"/>
      <c r="EUI51" s="87"/>
      <c r="EUJ51" s="87"/>
      <c r="EUK51" s="87"/>
      <c r="EUL51" s="87"/>
      <c r="EUM51" s="87"/>
      <c r="EUN51" s="87"/>
      <c r="EUT51" s="87"/>
      <c r="EUU51" s="87"/>
      <c r="EUV51" s="87"/>
      <c r="EUW51" s="87"/>
      <c r="EUX51" s="87"/>
      <c r="EUY51" s="87"/>
      <c r="EUZ51" s="87"/>
      <c r="EVA51" s="87"/>
      <c r="EVB51" s="87"/>
      <c r="EVC51" s="87"/>
      <c r="EVI51" s="87"/>
      <c r="EVJ51" s="87"/>
      <c r="EVK51" s="87"/>
      <c r="EVL51" s="87"/>
      <c r="EVM51" s="87"/>
      <c r="EVN51" s="87"/>
      <c r="EVO51" s="87"/>
      <c r="EVP51" s="87"/>
      <c r="EVQ51" s="87"/>
      <c r="EVR51" s="87"/>
      <c r="EVX51" s="87"/>
      <c r="EVY51" s="87"/>
      <c r="EVZ51" s="87"/>
      <c r="EWA51" s="87"/>
      <c r="EWB51" s="87"/>
      <c r="EWC51" s="87"/>
      <c r="EWD51" s="87"/>
      <c r="EWE51" s="87"/>
      <c r="EWF51" s="87"/>
      <c r="EWG51" s="87"/>
      <c r="EWM51" s="87"/>
      <c r="EWN51" s="87"/>
      <c r="EWO51" s="87"/>
      <c r="EWP51" s="87"/>
      <c r="EWQ51" s="87"/>
      <c r="EWR51" s="87"/>
      <c r="EWS51" s="87"/>
      <c r="EWT51" s="87"/>
      <c r="EWU51" s="87"/>
      <c r="EWV51" s="87"/>
      <c r="EXB51" s="87"/>
      <c r="EXC51" s="87"/>
      <c r="EXD51" s="87"/>
      <c r="EXE51" s="87"/>
      <c r="EXF51" s="87"/>
      <c r="EXG51" s="87"/>
      <c r="EXH51" s="87"/>
      <c r="EXI51" s="87"/>
      <c r="EXJ51" s="87"/>
      <c r="EXK51" s="87"/>
      <c r="EXQ51" s="87"/>
      <c r="EXR51" s="87"/>
      <c r="EXS51" s="87"/>
      <c r="EXT51" s="87"/>
      <c r="EXU51" s="87"/>
      <c r="EXV51" s="87"/>
      <c r="EXW51" s="87"/>
      <c r="EXX51" s="87"/>
      <c r="EXY51" s="87"/>
      <c r="EXZ51" s="87"/>
      <c r="EYF51" s="87"/>
      <c r="EYG51" s="87"/>
      <c r="EYH51" s="87"/>
      <c r="EYI51" s="87"/>
      <c r="EYJ51" s="87"/>
      <c r="EYK51" s="87"/>
      <c r="EYL51" s="87"/>
      <c r="EYM51" s="87"/>
      <c r="EYN51" s="87"/>
      <c r="EYO51" s="87"/>
      <c r="EYU51" s="87"/>
      <c r="EYV51" s="87"/>
      <c r="EYW51" s="87"/>
      <c r="EYX51" s="87"/>
      <c r="EYY51" s="87"/>
      <c r="EYZ51" s="87"/>
      <c r="EZA51" s="87"/>
      <c r="EZB51" s="87"/>
      <c r="EZC51" s="87"/>
      <c r="EZD51" s="87"/>
      <c r="EZJ51" s="87"/>
      <c r="EZK51" s="87"/>
      <c r="EZL51" s="87"/>
      <c r="EZM51" s="87"/>
      <c r="EZN51" s="87"/>
      <c r="EZO51" s="87"/>
      <c r="EZP51" s="87"/>
      <c r="EZQ51" s="87"/>
      <c r="EZR51" s="87"/>
      <c r="EZS51" s="87"/>
      <c r="EZY51" s="87"/>
      <c r="EZZ51" s="87"/>
      <c r="FAA51" s="87"/>
      <c r="FAB51" s="87"/>
      <c r="FAC51" s="87"/>
      <c r="FAD51" s="87"/>
      <c r="FAE51" s="87"/>
      <c r="FAF51" s="87"/>
      <c r="FAG51" s="87"/>
      <c r="FAH51" s="87"/>
      <c r="FAN51" s="87"/>
      <c r="FAO51" s="87"/>
      <c r="FAP51" s="87"/>
      <c r="FAQ51" s="87"/>
      <c r="FAR51" s="87"/>
      <c r="FAS51" s="87"/>
      <c r="FAT51" s="87"/>
      <c r="FAU51" s="87"/>
      <c r="FAV51" s="87"/>
      <c r="FAW51" s="87"/>
      <c r="FBC51" s="87"/>
      <c r="FBD51" s="87"/>
      <c r="FBE51" s="87"/>
      <c r="FBF51" s="87"/>
      <c r="FBG51" s="87"/>
      <c r="FBH51" s="87"/>
      <c r="FBI51" s="87"/>
      <c r="FBJ51" s="87"/>
      <c r="FBK51" s="87"/>
      <c r="FBL51" s="87"/>
      <c r="FBR51" s="87"/>
      <c r="FBS51" s="87"/>
      <c r="FBT51" s="87"/>
      <c r="FBU51" s="87"/>
      <c r="FBV51" s="87"/>
      <c r="FBW51" s="87"/>
      <c r="FBX51" s="87"/>
      <c r="FBY51" s="87"/>
      <c r="FBZ51" s="87"/>
      <c r="FCA51" s="87"/>
      <c r="FCG51" s="87"/>
      <c r="FCH51" s="87"/>
      <c r="FCI51" s="87"/>
      <c r="FCJ51" s="87"/>
      <c r="FCK51" s="87"/>
      <c r="FCL51" s="87"/>
      <c r="FCM51" s="87"/>
      <c r="FCN51" s="87"/>
      <c r="FCO51" s="87"/>
      <c r="FCP51" s="87"/>
      <c r="FCV51" s="87"/>
      <c r="FCW51" s="87"/>
      <c r="FCX51" s="87"/>
      <c r="FCY51" s="87"/>
      <c r="FCZ51" s="87"/>
      <c r="FDA51" s="87"/>
      <c r="FDB51" s="87"/>
      <c r="FDC51" s="87"/>
      <c r="FDD51" s="87"/>
      <c r="FDE51" s="87"/>
      <c r="FDK51" s="87"/>
      <c r="FDL51" s="87"/>
      <c r="FDM51" s="87"/>
      <c r="FDN51" s="87"/>
      <c r="FDO51" s="87"/>
      <c r="FDP51" s="87"/>
      <c r="FDQ51" s="87"/>
      <c r="FDR51" s="87"/>
      <c r="FDS51" s="87"/>
      <c r="FDT51" s="87"/>
      <c r="FDZ51" s="87"/>
      <c r="FEA51" s="87"/>
      <c r="FEB51" s="87"/>
      <c r="FEC51" s="87"/>
      <c r="FED51" s="87"/>
      <c r="FEE51" s="87"/>
      <c r="FEF51" s="87"/>
      <c r="FEG51" s="87"/>
      <c r="FEH51" s="87"/>
      <c r="FEI51" s="87"/>
      <c r="FEO51" s="87"/>
      <c r="FEP51" s="87"/>
      <c r="FEQ51" s="87"/>
      <c r="FER51" s="87"/>
      <c r="FES51" s="87"/>
      <c r="FET51" s="87"/>
      <c r="FEU51" s="87"/>
      <c r="FEV51" s="87"/>
      <c r="FEW51" s="87"/>
      <c r="FEX51" s="87"/>
      <c r="FFD51" s="87"/>
      <c r="FFE51" s="87"/>
      <c r="FFF51" s="87"/>
      <c r="FFG51" s="87"/>
      <c r="FFH51" s="87"/>
      <c r="FFI51" s="87"/>
      <c r="FFJ51" s="87"/>
      <c r="FFK51" s="87"/>
      <c r="FFL51" s="87"/>
      <c r="FFM51" s="87"/>
      <c r="FFS51" s="87"/>
      <c r="FFT51" s="87"/>
      <c r="FFU51" s="87"/>
      <c r="FFV51" s="87"/>
      <c r="FFW51" s="87"/>
      <c r="FFX51" s="87"/>
      <c r="FFY51" s="87"/>
      <c r="FFZ51" s="87"/>
      <c r="FGA51" s="87"/>
      <c r="FGB51" s="87"/>
      <c r="FGH51" s="87"/>
      <c r="FGI51" s="87"/>
      <c r="FGJ51" s="87"/>
      <c r="FGK51" s="87"/>
      <c r="FGL51" s="87"/>
      <c r="FGM51" s="87"/>
      <c r="FGN51" s="87"/>
      <c r="FGO51" s="87"/>
      <c r="FGP51" s="87"/>
      <c r="FGQ51" s="87"/>
      <c r="FGW51" s="87"/>
      <c r="FGX51" s="87"/>
      <c r="FGY51" s="87"/>
      <c r="FGZ51" s="87"/>
      <c r="FHA51" s="87"/>
      <c r="FHB51" s="87"/>
      <c r="FHC51" s="87"/>
      <c r="FHD51" s="87"/>
      <c r="FHE51" s="87"/>
      <c r="FHF51" s="87"/>
      <c r="FHL51" s="87"/>
      <c r="FHM51" s="87"/>
      <c r="FHN51" s="87"/>
      <c r="FHO51" s="87"/>
      <c r="FHP51" s="87"/>
      <c r="FHQ51" s="87"/>
      <c r="FHR51" s="87"/>
      <c r="FHS51" s="87"/>
      <c r="FHT51" s="87"/>
      <c r="FHU51" s="87"/>
      <c r="FIA51" s="87"/>
      <c r="FIB51" s="87"/>
      <c r="FIC51" s="87"/>
      <c r="FID51" s="87"/>
      <c r="FIE51" s="87"/>
      <c r="FIF51" s="87"/>
      <c r="FIG51" s="87"/>
      <c r="FIH51" s="87"/>
      <c r="FII51" s="87"/>
      <c r="FIJ51" s="87"/>
      <c r="FIP51" s="87"/>
      <c r="FIQ51" s="87"/>
      <c r="FIR51" s="87"/>
      <c r="FIS51" s="87"/>
      <c r="FIT51" s="87"/>
      <c r="FIU51" s="87"/>
      <c r="FIV51" s="87"/>
      <c r="FIW51" s="87"/>
      <c r="FIX51" s="87"/>
      <c r="FIY51" s="87"/>
      <c r="FJE51" s="87"/>
      <c r="FJF51" s="87"/>
      <c r="FJG51" s="87"/>
      <c r="FJH51" s="87"/>
      <c r="FJI51" s="87"/>
      <c r="FJJ51" s="87"/>
      <c r="FJK51" s="87"/>
      <c r="FJL51" s="87"/>
      <c r="FJM51" s="87"/>
      <c r="FJN51" s="87"/>
      <c r="FJT51" s="87"/>
      <c r="FJU51" s="87"/>
      <c r="FJV51" s="87"/>
      <c r="FJW51" s="87"/>
      <c r="FJX51" s="87"/>
      <c r="FJY51" s="87"/>
      <c r="FJZ51" s="87"/>
      <c r="FKA51" s="87"/>
      <c r="FKB51" s="87"/>
      <c r="FKC51" s="87"/>
      <c r="FKI51" s="87"/>
      <c r="FKJ51" s="87"/>
      <c r="FKK51" s="87"/>
      <c r="FKL51" s="87"/>
      <c r="FKM51" s="87"/>
      <c r="FKN51" s="87"/>
      <c r="FKO51" s="87"/>
      <c r="FKP51" s="87"/>
      <c r="FKQ51" s="87"/>
      <c r="FKR51" s="87"/>
      <c r="FKX51" s="87"/>
      <c r="FKY51" s="87"/>
      <c r="FKZ51" s="87"/>
      <c r="FLA51" s="87"/>
      <c r="FLB51" s="87"/>
      <c r="FLC51" s="87"/>
      <c r="FLD51" s="87"/>
      <c r="FLE51" s="87"/>
      <c r="FLF51" s="87"/>
      <c r="FLG51" s="87"/>
      <c r="FLM51" s="87"/>
      <c r="FLN51" s="87"/>
      <c r="FLO51" s="87"/>
      <c r="FLP51" s="87"/>
      <c r="FLQ51" s="87"/>
      <c r="FLR51" s="87"/>
      <c r="FLS51" s="87"/>
      <c r="FLT51" s="87"/>
      <c r="FLU51" s="87"/>
      <c r="FLV51" s="87"/>
      <c r="FMB51" s="87"/>
      <c r="FMC51" s="87"/>
      <c r="FMD51" s="87"/>
      <c r="FME51" s="87"/>
      <c r="FMF51" s="87"/>
      <c r="FMG51" s="87"/>
      <c r="FMH51" s="87"/>
      <c r="FMI51" s="87"/>
      <c r="FMJ51" s="87"/>
      <c r="FMK51" s="87"/>
      <c r="FMQ51" s="87"/>
      <c r="FMR51" s="87"/>
      <c r="FMS51" s="87"/>
      <c r="FMT51" s="87"/>
      <c r="FMU51" s="87"/>
      <c r="FMV51" s="87"/>
      <c r="FMW51" s="87"/>
      <c r="FMX51" s="87"/>
      <c r="FMY51" s="87"/>
      <c r="FMZ51" s="87"/>
      <c r="FNF51" s="87"/>
      <c r="FNG51" s="87"/>
      <c r="FNH51" s="87"/>
      <c r="FNI51" s="87"/>
      <c r="FNJ51" s="87"/>
      <c r="FNK51" s="87"/>
      <c r="FNL51" s="87"/>
      <c r="FNM51" s="87"/>
      <c r="FNN51" s="87"/>
      <c r="FNO51" s="87"/>
      <c r="FNU51" s="87"/>
      <c r="FNV51" s="87"/>
      <c r="FNW51" s="87"/>
      <c r="FNX51" s="87"/>
      <c r="FNY51" s="87"/>
      <c r="FNZ51" s="87"/>
      <c r="FOA51" s="87"/>
      <c r="FOB51" s="87"/>
      <c r="FOC51" s="87"/>
      <c r="FOD51" s="87"/>
      <c r="FOJ51" s="87"/>
      <c r="FOK51" s="87"/>
      <c r="FOL51" s="87"/>
      <c r="FOM51" s="87"/>
      <c r="FON51" s="87"/>
      <c r="FOO51" s="87"/>
      <c r="FOP51" s="87"/>
      <c r="FOQ51" s="87"/>
      <c r="FOR51" s="87"/>
      <c r="FOS51" s="87"/>
      <c r="FOY51" s="87"/>
      <c r="FOZ51" s="87"/>
      <c r="FPA51" s="87"/>
      <c r="FPB51" s="87"/>
      <c r="FPC51" s="87"/>
      <c r="FPD51" s="87"/>
      <c r="FPE51" s="87"/>
      <c r="FPF51" s="87"/>
      <c r="FPG51" s="87"/>
      <c r="FPH51" s="87"/>
      <c r="FPN51" s="87"/>
      <c r="FPO51" s="87"/>
      <c r="FPP51" s="87"/>
      <c r="FPQ51" s="87"/>
      <c r="FPR51" s="87"/>
      <c r="FPS51" s="87"/>
      <c r="FPT51" s="87"/>
      <c r="FPU51" s="87"/>
      <c r="FPV51" s="87"/>
      <c r="FPW51" s="87"/>
      <c r="FQC51" s="87"/>
      <c r="FQD51" s="87"/>
      <c r="FQE51" s="87"/>
      <c r="FQF51" s="87"/>
      <c r="FQG51" s="87"/>
      <c r="FQH51" s="87"/>
      <c r="FQI51" s="87"/>
      <c r="FQJ51" s="87"/>
      <c r="FQK51" s="87"/>
      <c r="FQL51" s="87"/>
      <c r="FQR51" s="87"/>
      <c r="FQS51" s="87"/>
      <c r="FQT51" s="87"/>
      <c r="FQU51" s="87"/>
      <c r="FQV51" s="87"/>
      <c r="FQW51" s="87"/>
      <c r="FQX51" s="87"/>
      <c r="FQY51" s="87"/>
      <c r="FQZ51" s="87"/>
      <c r="FRA51" s="87"/>
      <c r="FRG51" s="87"/>
      <c r="FRH51" s="87"/>
      <c r="FRI51" s="87"/>
      <c r="FRJ51" s="87"/>
      <c r="FRK51" s="87"/>
      <c r="FRL51" s="87"/>
      <c r="FRM51" s="87"/>
      <c r="FRN51" s="87"/>
      <c r="FRO51" s="87"/>
      <c r="FRP51" s="87"/>
      <c r="FRV51" s="87"/>
      <c r="FRW51" s="87"/>
      <c r="FRX51" s="87"/>
      <c r="FRY51" s="87"/>
      <c r="FRZ51" s="87"/>
      <c r="FSA51" s="87"/>
      <c r="FSB51" s="87"/>
      <c r="FSC51" s="87"/>
      <c r="FSD51" s="87"/>
      <c r="FSE51" s="87"/>
      <c r="FSK51" s="87"/>
      <c r="FSL51" s="87"/>
      <c r="FSM51" s="87"/>
      <c r="FSN51" s="87"/>
      <c r="FSO51" s="87"/>
      <c r="FSP51" s="87"/>
      <c r="FSQ51" s="87"/>
      <c r="FSR51" s="87"/>
      <c r="FSS51" s="87"/>
      <c r="FST51" s="87"/>
      <c r="FSZ51" s="87"/>
      <c r="FTA51" s="87"/>
      <c r="FTB51" s="87"/>
      <c r="FTC51" s="87"/>
      <c r="FTD51" s="87"/>
      <c r="FTE51" s="87"/>
      <c r="FTF51" s="87"/>
      <c r="FTG51" s="87"/>
      <c r="FTH51" s="87"/>
      <c r="FTI51" s="87"/>
      <c r="FTO51" s="87"/>
      <c r="FTP51" s="87"/>
      <c r="FTQ51" s="87"/>
      <c r="FTR51" s="87"/>
      <c r="FTS51" s="87"/>
      <c r="FTT51" s="87"/>
      <c r="FTU51" s="87"/>
      <c r="FTV51" s="87"/>
      <c r="FTW51" s="87"/>
      <c r="FTX51" s="87"/>
      <c r="FUD51" s="87"/>
      <c r="FUE51" s="87"/>
      <c r="FUF51" s="87"/>
      <c r="FUG51" s="87"/>
      <c r="FUH51" s="87"/>
      <c r="FUI51" s="87"/>
      <c r="FUJ51" s="87"/>
      <c r="FUK51" s="87"/>
      <c r="FUL51" s="87"/>
      <c r="FUM51" s="87"/>
      <c r="FUS51" s="87"/>
      <c r="FUT51" s="87"/>
      <c r="FUU51" s="87"/>
      <c r="FUV51" s="87"/>
      <c r="FUW51" s="87"/>
      <c r="FUX51" s="87"/>
      <c r="FUY51" s="87"/>
      <c r="FUZ51" s="87"/>
      <c r="FVA51" s="87"/>
      <c r="FVB51" s="87"/>
      <c r="FVH51" s="87"/>
      <c r="FVI51" s="87"/>
      <c r="FVJ51" s="87"/>
      <c r="FVK51" s="87"/>
      <c r="FVL51" s="87"/>
      <c r="FVM51" s="87"/>
      <c r="FVN51" s="87"/>
      <c r="FVO51" s="87"/>
      <c r="FVP51" s="87"/>
      <c r="FVQ51" s="87"/>
      <c r="FVW51" s="87"/>
      <c r="FVX51" s="87"/>
      <c r="FVY51" s="87"/>
      <c r="FVZ51" s="87"/>
      <c r="FWA51" s="87"/>
      <c r="FWB51" s="87"/>
      <c r="FWC51" s="87"/>
      <c r="FWD51" s="87"/>
      <c r="FWE51" s="87"/>
      <c r="FWF51" s="87"/>
      <c r="FWL51" s="87"/>
      <c r="FWM51" s="87"/>
      <c r="FWN51" s="87"/>
      <c r="FWO51" s="87"/>
      <c r="FWP51" s="87"/>
      <c r="FWQ51" s="87"/>
      <c r="FWR51" s="87"/>
      <c r="FWS51" s="87"/>
      <c r="FWT51" s="87"/>
      <c r="FWU51" s="87"/>
      <c r="FXA51" s="87"/>
      <c r="FXB51" s="87"/>
      <c r="FXC51" s="87"/>
      <c r="FXD51" s="87"/>
      <c r="FXE51" s="87"/>
      <c r="FXF51" s="87"/>
      <c r="FXG51" s="87"/>
      <c r="FXH51" s="87"/>
      <c r="FXI51" s="87"/>
      <c r="FXJ51" s="87"/>
      <c r="FXP51" s="87"/>
      <c r="FXQ51" s="87"/>
      <c r="FXR51" s="87"/>
      <c r="FXS51" s="87"/>
      <c r="FXT51" s="87"/>
      <c r="FXU51" s="87"/>
      <c r="FXV51" s="87"/>
      <c r="FXW51" s="87"/>
      <c r="FXX51" s="87"/>
      <c r="FXY51" s="87"/>
      <c r="FYE51" s="87"/>
      <c r="FYF51" s="87"/>
      <c r="FYG51" s="87"/>
      <c r="FYH51" s="87"/>
      <c r="FYI51" s="87"/>
      <c r="FYJ51" s="87"/>
      <c r="FYK51" s="87"/>
      <c r="FYL51" s="87"/>
      <c r="FYM51" s="87"/>
      <c r="FYN51" s="87"/>
      <c r="FYT51" s="87"/>
      <c r="FYU51" s="87"/>
      <c r="FYV51" s="87"/>
      <c r="FYW51" s="87"/>
      <c r="FYX51" s="87"/>
      <c r="FYY51" s="87"/>
      <c r="FYZ51" s="87"/>
      <c r="FZA51" s="87"/>
      <c r="FZB51" s="87"/>
      <c r="FZC51" s="87"/>
      <c r="FZI51" s="87"/>
      <c r="FZJ51" s="87"/>
      <c r="FZK51" s="87"/>
      <c r="FZL51" s="87"/>
      <c r="FZM51" s="87"/>
      <c r="FZN51" s="87"/>
      <c r="FZO51" s="87"/>
      <c r="FZP51" s="87"/>
      <c r="FZQ51" s="87"/>
      <c r="FZR51" s="87"/>
      <c r="FZX51" s="87"/>
      <c r="FZY51" s="87"/>
      <c r="FZZ51" s="87"/>
      <c r="GAA51" s="87"/>
      <c r="GAB51" s="87"/>
      <c r="GAC51" s="87"/>
      <c r="GAD51" s="87"/>
      <c r="GAE51" s="87"/>
      <c r="GAF51" s="87"/>
      <c r="GAG51" s="87"/>
      <c r="GAM51" s="87"/>
      <c r="GAN51" s="87"/>
      <c r="GAO51" s="87"/>
      <c r="GAP51" s="87"/>
      <c r="GAQ51" s="87"/>
      <c r="GAR51" s="87"/>
      <c r="GAS51" s="87"/>
      <c r="GAT51" s="87"/>
      <c r="GAU51" s="87"/>
      <c r="GAV51" s="87"/>
      <c r="GBB51" s="87"/>
      <c r="GBC51" s="87"/>
      <c r="GBD51" s="87"/>
      <c r="GBE51" s="87"/>
      <c r="GBF51" s="87"/>
      <c r="GBG51" s="87"/>
      <c r="GBH51" s="87"/>
      <c r="GBI51" s="87"/>
      <c r="GBJ51" s="87"/>
      <c r="GBK51" s="87"/>
      <c r="GBQ51" s="87"/>
      <c r="GBR51" s="87"/>
      <c r="GBS51" s="87"/>
      <c r="GBT51" s="87"/>
      <c r="GBU51" s="87"/>
      <c r="GBV51" s="87"/>
      <c r="GBW51" s="87"/>
      <c r="GBX51" s="87"/>
      <c r="GBY51" s="87"/>
      <c r="GBZ51" s="87"/>
      <c r="GCF51" s="87"/>
      <c r="GCG51" s="87"/>
      <c r="GCH51" s="87"/>
      <c r="GCI51" s="87"/>
      <c r="GCJ51" s="87"/>
      <c r="GCK51" s="87"/>
      <c r="GCL51" s="87"/>
      <c r="GCM51" s="87"/>
      <c r="GCN51" s="87"/>
      <c r="GCO51" s="87"/>
      <c r="GCU51" s="87"/>
      <c r="GCV51" s="87"/>
      <c r="GCW51" s="87"/>
      <c r="GCX51" s="87"/>
      <c r="GCY51" s="87"/>
      <c r="GCZ51" s="87"/>
      <c r="GDA51" s="87"/>
      <c r="GDB51" s="87"/>
      <c r="GDC51" s="87"/>
      <c r="GDD51" s="87"/>
      <c r="GDJ51" s="87"/>
      <c r="GDK51" s="87"/>
      <c r="GDL51" s="87"/>
      <c r="GDM51" s="87"/>
      <c r="GDN51" s="87"/>
      <c r="GDO51" s="87"/>
      <c r="GDP51" s="87"/>
      <c r="GDQ51" s="87"/>
      <c r="GDR51" s="87"/>
      <c r="GDS51" s="87"/>
      <c r="GDY51" s="87"/>
      <c r="GDZ51" s="87"/>
      <c r="GEA51" s="87"/>
      <c r="GEB51" s="87"/>
      <c r="GEC51" s="87"/>
      <c r="GED51" s="87"/>
      <c r="GEE51" s="87"/>
      <c r="GEF51" s="87"/>
      <c r="GEG51" s="87"/>
      <c r="GEH51" s="87"/>
      <c r="GEN51" s="87"/>
      <c r="GEO51" s="87"/>
      <c r="GEP51" s="87"/>
      <c r="GEQ51" s="87"/>
      <c r="GER51" s="87"/>
      <c r="GES51" s="87"/>
      <c r="GET51" s="87"/>
      <c r="GEU51" s="87"/>
      <c r="GEV51" s="87"/>
      <c r="GEW51" s="87"/>
      <c r="GFC51" s="87"/>
      <c r="GFD51" s="87"/>
      <c r="GFE51" s="87"/>
      <c r="GFF51" s="87"/>
      <c r="GFG51" s="87"/>
      <c r="GFH51" s="87"/>
      <c r="GFI51" s="87"/>
      <c r="GFJ51" s="87"/>
      <c r="GFK51" s="87"/>
      <c r="GFL51" s="87"/>
      <c r="GFR51" s="87"/>
      <c r="GFS51" s="87"/>
      <c r="GFT51" s="87"/>
      <c r="GFU51" s="87"/>
      <c r="GFV51" s="87"/>
      <c r="GFW51" s="87"/>
      <c r="GFX51" s="87"/>
      <c r="GFY51" s="87"/>
      <c r="GFZ51" s="87"/>
      <c r="GGA51" s="87"/>
      <c r="GGG51" s="87"/>
      <c r="GGH51" s="87"/>
      <c r="GGI51" s="87"/>
      <c r="GGJ51" s="87"/>
      <c r="GGK51" s="87"/>
      <c r="GGL51" s="87"/>
      <c r="GGM51" s="87"/>
      <c r="GGN51" s="87"/>
      <c r="GGO51" s="87"/>
      <c r="GGP51" s="87"/>
      <c r="GGV51" s="87"/>
      <c r="GGW51" s="87"/>
      <c r="GGX51" s="87"/>
      <c r="GGY51" s="87"/>
      <c r="GGZ51" s="87"/>
      <c r="GHA51" s="87"/>
      <c r="GHB51" s="87"/>
      <c r="GHC51" s="87"/>
      <c r="GHD51" s="87"/>
      <c r="GHE51" s="87"/>
      <c r="GHK51" s="87"/>
      <c r="GHL51" s="87"/>
      <c r="GHM51" s="87"/>
      <c r="GHN51" s="87"/>
      <c r="GHO51" s="87"/>
      <c r="GHP51" s="87"/>
      <c r="GHQ51" s="87"/>
      <c r="GHR51" s="87"/>
      <c r="GHS51" s="87"/>
      <c r="GHT51" s="87"/>
      <c r="GHZ51" s="87"/>
      <c r="GIA51" s="87"/>
      <c r="GIB51" s="87"/>
      <c r="GIC51" s="87"/>
      <c r="GID51" s="87"/>
      <c r="GIE51" s="87"/>
      <c r="GIF51" s="87"/>
      <c r="GIG51" s="87"/>
      <c r="GIH51" s="87"/>
      <c r="GII51" s="87"/>
      <c r="GIO51" s="87"/>
      <c r="GIP51" s="87"/>
      <c r="GIQ51" s="87"/>
      <c r="GIR51" s="87"/>
      <c r="GIS51" s="87"/>
      <c r="GIT51" s="87"/>
      <c r="GIU51" s="87"/>
      <c r="GIV51" s="87"/>
      <c r="GIW51" s="87"/>
      <c r="GIX51" s="87"/>
      <c r="GJD51" s="87"/>
      <c r="GJE51" s="87"/>
      <c r="GJF51" s="87"/>
      <c r="GJG51" s="87"/>
      <c r="GJH51" s="87"/>
      <c r="GJI51" s="87"/>
      <c r="GJJ51" s="87"/>
      <c r="GJK51" s="87"/>
      <c r="GJL51" s="87"/>
      <c r="GJM51" s="87"/>
      <c r="GJS51" s="87"/>
      <c r="GJT51" s="87"/>
      <c r="GJU51" s="87"/>
      <c r="GJV51" s="87"/>
      <c r="GJW51" s="87"/>
      <c r="GJX51" s="87"/>
      <c r="GJY51" s="87"/>
      <c r="GJZ51" s="87"/>
      <c r="GKA51" s="87"/>
      <c r="GKB51" s="87"/>
      <c r="GKH51" s="87"/>
      <c r="GKI51" s="87"/>
      <c r="GKJ51" s="87"/>
      <c r="GKK51" s="87"/>
      <c r="GKL51" s="87"/>
      <c r="GKM51" s="87"/>
      <c r="GKN51" s="87"/>
      <c r="GKO51" s="87"/>
      <c r="GKP51" s="87"/>
      <c r="GKQ51" s="87"/>
      <c r="GKW51" s="87"/>
      <c r="GKX51" s="87"/>
      <c r="GKY51" s="87"/>
      <c r="GKZ51" s="87"/>
      <c r="GLA51" s="87"/>
      <c r="GLB51" s="87"/>
      <c r="GLC51" s="87"/>
      <c r="GLD51" s="87"/>
      <c r="GLE51" s="87"/>
      <c r="GLF51" s="87"/>
      <c r="GLL51" s="87"/>
      <c r="GLM51" s="87"/>
      <c r="GLN51" s="87"/>
      <c r="GLO51" s="87"/>
      <c r="GLP51" s="87"/>
      <c r="GLQ51" s="87"/>
      <c r="GLR51" s="87"/>
      <c r="GLS51" s="87"/>
      <c r="GLT51" s="87"/>
      <c r="GLU51" s="87"/>
      <c r="GMA51" s="87"/>
      <c r="GMB51" s="87"/>
      <c r="GMC51" s="87"/>
      <c r="GMD51" s="87"/>
      <c r="GME51" s="87"/>
      <c r="GMF51" s="87"/>
      <c r="GMG51" s="87"/>
      <c r="GMH51" s="87"/>
      <c r="GMI51" s="87"/>
      <c r="GMJ51" s="87"/>
      <c r="GMP51" s="87"/>
      <c r="GMQ51" s="87"/>
      <c r="GMR51" s="87"/>
      <c r="GMS51" s="87"/>
      <c r="GMT51" s="87"/>
      <c r="GMU51" s="87"/>
      <c r="GMV51" s="87"/>
      <c r="GMW51" s="87"/>
      <c r="GMX51" s="87"/>
      <c r="GMY51" s="87"/>
      <c r="GNE51" s="87"/>
      <c r="GNF51" s="87"/>
      <c r="GNG51" s="87"/>
      <c r="GNH51" s="87"/>
      <c r="GNI51" s="87"/>
      <c r="GNJ51" s="87"/>
      <c r="GNK51" s="87"/>
      <c r="GNL51" s="87"/>
      <c r="GNM51" s="87"/>
      <c r="GNN51" s="87"/>
      <c r="GNT51" s="87"/>
      <c r="GNU51" s="87"/>
      <c r="GNV51" s="87"/>
      <c r="GNW51" s="87"/>
      <c r="GNX51" s="87"/>
      <c r="GNY51" s="87"/>
      <c r="GNZ51" s="87"/>
      <c r="GOA51" s="87"/>
      <c r="GOB51" s="87"/>
      <c r="GOC51" s="87"/>
      <c r="GOI51" s="87"/>
      <c r="GOJ51" s="87"/>
      <c r="GOK51" s="87"/>
      <c r="GOL51" s="87"/>
      <c r="GOM51" s="87"/>
      <c r="GON51" s="87"/>
      <c r="GOO51" s="87"/>
      <c r="GOP51" s="87"/>
      <c r="GOQ51" s="87"/>
      <c r="GOR51" s="87"/>
      <c r="GOX51" s="87"/>
      <c r="GOY51" s="87"/>
      <c r="GOZ51" s="87"/>
      <c r="GPA51" s="87"/>
      <c r="GPB51" s="87"/>
      <c r="GPC51" s="87"/>
      <c r="GPD51" s="87"/>
      <c r="GPE51" s="87"/>
      <c r="GPF51" s="87"/>
      <c r="GPG51" s="87"/>
      <c r="GPM51" s="87"/>
      <c r="GPN51" s="87"/>
      <c r="GPO51" s="87"/>
      <c r="GPP51" s="87"/>
      <c r="GPQ51" s="87"/>
      <c r="GPR51" s="87"/>
      <c r="GPS51" s="87"/>
      <c r="GPT51" s="87"/>
      <c r="GPU51" s="87"/>
      <c r="GPV51" s="87"/>
      <c r="GQB51" s="87"/>
      <c r="GQC51" s="87"/>
      <c r="GQD51" s="87"/>
      <c r="GQE51" s="87"/>
      <c r="GQF51" s="87"/>
      <c r="GQG51" s="87"/>
      <c r="GQH51" s="87"/>
      <c r="GQI51" s="87"/>
      <c r="GQJ51" s="87"/>
      <c r="GQK51" s="87"/>
      <c r="GQQ51" s="87"/>
      <c r="GQR51" s="87"/>
      <c r="GQS51" s="87"/>
      <c r="GQT51" s="87"/>
      <c r="GQU51" s="87"/>
      <c r="GQV51" s="87"/>
      <c r="GQW51" s="87"/>
      <c r="GQX51" s="87"/>
      <c r="GQY51" s="87"/>
      <c r="GQZ51" s="87"/>
      <c r="GRF51" s="87"/>
      <c r="GRG51" s="87"/>
      <c r="GRH51" s="87"/>
      <c r="GRI51" s="87"/>
      <c r="GRJ51" s="87"/>
      <c r="GRK51" s="87"/>
      <c r="GRL51" s="87"/>
      <c r="GRM51" s="87"/>
      <c r="GRN51" s="87"/>
      <c r="GRO51" s="87"/>
      <c r="GRU51" s="87"/>
      <c r="GRV51" s="87"/>
      <c r="GRW51" s="87"/>
      <c r="GRX51" s="87"/>
      <c r="GRY51" s="87"/>
      <c r="GRZ51" s="87"/>
      <c r="GSA51" s="87"/>
      <c r="GSB51" s="87"/>
      <c r="GSC51" s="87"/>
      <c r="GSD51" s="87"/>
      <c r="GSJ51" s="87"/>
      <c r="GSK51" s="87"/>
      <c r="GSL51" s="87"/>
      <c r="GSM51" s="87"/>
      <c r="GSN51" s="87"/>
      <c r="GSO51" s="87"/>
      <c r="GSP51" s="87"/>
      <c r="GSQ51" s="87"/>
      <c r="GSR51" s="87"/>
      <c r="GSS51" s="87"/>
      <c r="GSY51" s="87"/>
      <c r="GSZ51" s="87"/>
      <c r="GTA51" s="87"/>
      <c r="GTB51" s="87"/>
      <c r="GTC51" s="87"/>
      <c r="GTD51" s="87"/>
      <c r="GTE51" s="87"/>
      <c r="GTF51" s="87"/>
      <c r="GTG51" s="87"/>
      <c r="GTH51" s="87"/>
      <c r="GTN51" s="87"/>
      <c r="GTO51" s="87"/>
      <c r="GTP51" s="87"/>
      <c r="GTQ51" s="87"/>
      <c r="GTR51" s="87"/>
      <c r="GTS51" s="87"/>
      <c r="GTT51" s="87"/>
      <c r="GTU51" s="87"/>
      <c r="GTV51" s="87"/>
      <c r="GTW51" s="87"/>
      <c r="GUC51" s="87"/>
      <c r="GUD51" s="87"/>
      <c r="GUE51" s="87"/>
      <c r="GUF51" s="87"/>
      <c r="GUG51" s="87"/>
      <c r="GUH51" s="87"/>
      <c r="GUI51" s="87"/>
      <c r="GUJ51" s="87"/>
      <c r="GUK51" s="87"/>
      <c r="GUL51" s="87"/>
      <c r="GUR51" s="87"/>
      <c r="GUS51" s="87"/>
      <c r="GUT51" s="87"/>
      <c r="GUU51" s="87"/>
      <c r="GUV51" s="87"/>
      <c r="GUW51" s="87"/>
      <c r="GUX51" s="87"/>
      <c r="GUY51" s="87"/>
      <c r="GUZ51" s="87"/>
      <c r="GVA51" s="87"/>
      <c r="GVG51" s="87"/>
      <c r="GVH51" s="87"/>
      <c r="GVI51" s="87"/>
      <c r="GVJ51" s="87"/>
      <c r="GVK51" s="87"/>
      <c r="GVL51" s="87"/>
      <c r="GVM51" s="87"/>
      <c r="GVN51" s="87"/>
      <c r="GVO51" s="87"/>
      <c r="GVP51" s="87"/>
      <c r="GVV51" s="87"/>
      <c r="GVW51" s="87"/>
      <c r="GVX51" s="87"/>
      <c r="GVY51" s="87"/>
      <c r="GVZ51" s="87"/>
      <c r="GWA51" s="87"/>
      <c r="GWB51" s="87"/>
      <c r="GWC51" s="87"/>
      <c r="GWD51" s="87"/>
      <c r="GWE51" s="87"/>
      <c r="GWK51" s="87"/>
      <c r="GWL51" s="87"/>
      <c r="GWM51" s="87"/>
      <c r="GWN51" s="87"/>
      <c r="GWO51" s="87"/>
      <c r="GWP51" s="87"/>
      <c r="GWQ51" s="87"/>
      <c r="GWR51" s="87"/>
      <c r="GWS51" s="87"/>
      <c r="GWT51" s="87"/>
      <c r="GWZ51" s="87"/>
      <c r="GXA51" s="87"/>
      <c r="GXB51" s="87"/>
      <c r="GXC51" s="87"/>
      <c r="GXD51" s="87"/>
      <c r="GXE51" s="87"/>
      <c r="GXF51" s="87"/>
      <c r="GXG51" s="87"/>
      <c r="GXH51" s="87"/>
      <c r="GXI51" s="87"/>
      <c r="GXO51" s="87"/>
      <c r="GXP51" s="87"/>
      <c r="GXQ51" s="87"/>
      <c r="GXR51" s="87"/>
      <c r="GXS51" s="87"/>
      <c r="GXT51" s="87"/>
      <c r="GXU51" s="87"/>
      <c r="GXV51" s="87"/>
      <c r="GXW51" s="87"/>
      <c r="GXX51" s="87"/>
      <c r="GYD51" s="87"/>
      <c r="GYE51" s="87"/>
      <c r="GYF51" s="87"/>
      <c r="GYG51" s="87"/>
      <c r="GYH51" s="87"/>
      <c r="GYI51" s="87"/>
      <c r="GYJ51" s="87"/>
      <c r="GYK51" s="87"/>
      <c r="GYL51" s="87"/>
      <c r="GYM51" s="87"/>
      <c r="GYS51" s="87"/>
      <c r="GYT51" s="87"/>
      <c r="GYU51" s="87"/>
      <c r="GYV51" s="87"/>
      <c r="GYW51" s="87"/>
      <c r="GYX51" s="87"/>
      <c r="GYY51" s="87"/>
      <c r="GYZ51" s="87"/>
      <c r="GZA51" s="87"/>
      <c r="GZB51" s="87"/>
      <c r="GZH51" s="87"/>
      <c r="GZI51" s="87"/>
      <c r="GZJ51" s="87"/>
      <c r="GZK51" s="87"/>
      <c r="GZL51" s="87"/>
      <c r="GZM51" s="87"/>
      <c r="GZN51" s="87"/>
      <c r="GZO51" s="87"/>
      <c r="GZP51" s="87"/>
      <c r="GZQ51" s="87"/>
      <c r="GZW51" s="87"/>
      <c r="GZX51" s="87"/>
      <c r="GZY51" s="87"/>
      <c r="GZZ51" s="87"/>
      <c r="HAA51" s="87"/>
      <c r="HAB51" s="87"/>
      <c r="HAC51" s="87"/>
      <c r="HAD51" s="87"/>
      <c r="HAE51" s="87"/>
      <c r="HAF51" s="87"/>
      <c r="HAL51" s="87"/>
      <c r="HAM51" s="87"/>
      <c r="HAN51" s="87"/>
      <c r="HAO51" s="87"/>
      <c r="HAP51" s="87"/>
      <c r="HAQ51" s="87"/>
      <c r="HAR51" s="87"/>
      <c r="HAS51" s="87"/>
      <c r="HAT51" s="87"/>
      <c r="HAU51" s="87"/>
      <c r="HBA51" s="87"/>
      <c r="HBB51" s="87"/>
      <c r="HBC51" s="87"/>
      <c r="HBD51" s="87"/>
      <c r="HBE51" s="87"/>
      <c r="HBF51" s="87"/>
      <c r="HBG51" s="87"/>
      <c r="HBH51" s="87"/>
      <c r="HBI51" s="87"/>
      <c r="HBJ51" s="87"/>
      <c r="HBP51" s="87"/>
      <c r="HBQ51" s="87"/>
      <c r="HBR51" s="87"/>
      <c r="HBS51" s="87"/>
      <c r="HBT51" s="87"/>
      <c r="HBU51" s="87"/>
      <c r="HBV51" s="87"/>
      <c r="HBW51" s="87"/>
      <c r="HBX51" s="87"/>
      <c r="HBY51" s="87"/>
      <c r="HCE51" s="87"/>
      <c r="HCF51" s="87"/>
      <c r="HCG51" s="87"/>
      <c r="HCH51" s="87"/>
      <c r="HCI51" s="87"/>
      <c r="HCJ51" s="87"/>
      <c r="HCK51" s="87"/>
      <c r="HCL51" s="87"/>
      <c r="HCM51" s="87"/>
      <c r="HCN51" s="87"/>
      <c r="HCT51" s="87"/>
      <c r="HCU51" s="87"/>
      <c r="HCV51" s="87"/>
      <c r="HCW51" s="87"/>
      <c r="HCX51" s="87"/>
      <c r="HCY51" s="87"/>
      <c r="HCZ51" s="87"/>
      <c r="HDA51" s="87"/>
      <c r="HDB51" s="87"/>
      <c r="HDC51" s="87"/>
      <c r="HDI51" s="87"/>
      <c r="HDJ51" s="87"/>
      <c r="HDK51" s="87"/>
      <c r="HDL51" s="87"/>
      <c r="HDM51" s="87"/>
      <c r="HDN51" s="87"/>
      <c r="HDO51" s="87"/>
      <c r="HDP51" s="87"/>
      <c r="HDQ51" s="87"/>
      <c r="HDR51" s="87"/>
      <c r="HDX51" s="87"/>
      <c r="HDY51" s="87"/>
      <c r="HDZ51" s="87"/>
      <c r="HEA51" s="87"/>
      <c r="HEB51" s="87"/>
      <c r="HEC51" s="87"/>
      <c r="HED51" s="87"/>
      <c r="HEE51" s="87"/>
      <c r="HEF51" s="87"/>
      <c r="HEG51" s="87"/>
      <c r="HEM51" s="87"/>
      <c r="HEN51" s="87"/>
      <c r="HEO51" s="87"/>
      <c r="HEP51" s="87"/>
      <c r="HEQ51" s="87"/>
      <c r="HER51" s="87"/>
      <c r="HES51" s="87"/>
      <c r="HET51" s="87"/>
      <c r="HEU51" s="87"/>
      <c r="HEV51" s="87"/>
      <c r="HFB51" s="87"/>
      <c r="HFC51" s="87"/>
      <c r="HFD51" s="87"/>
      <c r="HFE51" s="87"/>
      <c r="HFF51" s="87"/>
      <c r="HFG51" s="87"/>
      <c r="HFH51" s="87"/>
      <c r="HFI51" s="87"/>
      <c r="HFJ51" s="87"/>
      <c r="HFK51" s="87"/>
      <c r="HFQ51" s="87"/>
      <c r="HFR51" s="87"/>
      <c r="HFS51" s="87"/>
      <c r="HFT51" s="87"/>
      <c r="HFU51" s="87"/>
      <c r="HFV51" s="87"/>
      <c r="HFW51" s="87"/>
      <c r="HFX51" s="87"/>
      <c r="HFY51" s="87"/>
      <c r="HFZ51" s="87"/>
      <c r="HGF51" s="87"/>
      <c r="HGG51" s="87"/>
      <c r="HGH51" s="87"/>
      <c r="HGI51" s="87"/>
      <c r="HGJ51" s="87"/>
      <c r="HGK51" s="87"/>
      <c r="HGL51" s="87"/>
      <c r="HGM51" s="87"/>
      <c r="HGN51" s="87"/>
      <c r="HGO51" s="87"/>
      <c r="HGU51" s="87"/>
      <c r="HGV51" s="87"/>
      <c r="HGW51" s="87"/>
      <c r="HGX51" s="87"/>
      <c r="HGY51" s="87"/>
      <c r="HGZ51" s="87"/>
      <c r="HHA51" s="87"/>
      <c r="HHB51" s="87"/>
      <c r="HHC51" s="87"/>
      <c r="HHD51" s="87"/>
      <c r="HHJ51" s="87"/>
      <c r="HHK51" s="87"/>
      <c r="HHL51" s="87"/>
      <c r="HHM51" s="87"/>
      <c r="HHN51" s="87"/>
      <c r="HHO51" s="87"/>
      <c r="HHP51" s="87"/>
      <c r="HHQ51" s="87"/>
      <c r="HHR51" s="87"/>
      <c r="HHS51" s="87"/>
      <c r="HHY51" s="87"/>
      <c r="HHZ51" s="87"/>
      <c r="HIA51" s="87"/>
      <c r="HIB51" s="87"/>
      <c r="HIC51" s="87"/>
      <c r="HID51" s="87"/>
      <c r="HIE51" s="87"/>
      <c r="HIF51" s="87"/>
      <c r="HIG51" s="87"/>
      <c r="HIH51" s="87"/>
      <c r="HIN51" s="87"/>
      <c r="HIO51" s="87"/>
      <c r="HIP51" s="87"/>
      <c r="HIQ51" s="87"/>
      <c r="HIR51" s="87"/>
      <c r="HIS51" s="87"/>
      <c r="HIT51" s="87"/>
      <c r="HIU51" s="87"/>
      <c r="HIV51" s="87"/>
      <c r="HIW51" s="87"/>
      <c r="HJC51" s="87"/>
      <c r="HJD51" s="87"/>
      <c r="HJE51" s="87"/>
      <c r="HJF51" s="87"/>
      <c r="HJG51" s="87"/>
      <c r="HJH51" s="87"/>
      <c r="HJI51" s="87"/>
      <c r="HJJ51" s="87"/>
      <c r="HJK51" s="87"/>
      <c r="HJL51" s="87"/>
      <c r="HJR51" s="87"/>
      <c r="HJS51" s="87"/>
      <c r="HJT51" s="87"/>
      <c r="HJU51" s="87"/>
      <c r="HJV51" s="87"/>
      <c r="HJW51" s="87"/>
      <c r="HJX51" s="87"/>
      <c r="HJY51" s="87"/>
      <c r="HJZ51" s="87"/>
      <c r="HKA51" s="87"/>
      <c r="HKG51" s="87"/>
      <c r="HKH51" s="87"/>
      <c r="HKI51" s="87"/>
      <c r="HKJ51" s="87"/>
      <c r="HKK51" s="87"/>
      <c r="HKL51" s="87"/>
      <c r="HKM51" s="87"/>
      <c r="HKN51" s="87"/>
      <c r="HKO51" s="87"/>
      <c r="HKP51" s="87"/>
      <c r="HKV51" s="87"/>
      <c r="HKW51" s="87"/>
      <c r="HKX51" s="87"/>
      <c r="HKY51" s="87"/>
      <c r="HKZ51" s="87"/>
      <c r="HLA51" s="87"/>
      <c r="HLB51" s="87"/>
      <c r="HLC51" s="87"/>
      <c r="HLD51" s="87"/>
      <c r="HLE51" s="87"/>
      <c r="HLK51" s="87"/>
      <c r="HLL51" s="87"/>
      <c r="HLM51" s="87"/>
      <c r="HLN51" s="87"/>
      <c r="HLO51" s="87"/>
      <c r="HLP51" s="87"/>
      <c r="HLQ51" s="87"/>
      <c r="HLR51" s="87"/>
      <c r="HLS51" s="87"/>
      <c r="HLT51" s="87"/>
      <c r="HLZ51" s="87"/>
      <c r="HMA51" s="87"/>
      <c r="HMB51" s="87"/>
      <c r="HMC51" s="87"/>
      <c r="HMD51" s="87"/>
      <c r="HME51" s="87"/>
      <c r="HMF51" s="87"/>
      <c r="HMG51" s="87"/>
      <c r="HMH51" s="87"/>
      <c r="HMI51" s="87"/>
      <c r="HMO51" s="87"/>
      <c r="HMP51" s="87"/>
      <c r="HMQ51" s="87"/>
      <c r="HMR51" s="87"/>
      <c r="HMS51" s="87"/>
      <c r="HMT51" s="87"/>
      <c r="HMU51" s="87"/>
      <c r="HMV51" s="87"/>
      <c r="HMW51" s="87"/>
      <c r="HMX51" s="87"/>
      <c r="HND51" s="87"/>
      <c r="HNE51" s="87"/>
      <c r="HNF51" s="87"/>
      <c r="HNG51" s="87"/>
      <c r="HNH51" s="87"/>
      <c r="HNI51" s="87"/>
      <c r="HNJ51" s="87"/>
      <c r="HNK51" s="87"/>
      <c r="HNL51" s="87"/>
      <c r="HNM51" s="87"/>
      <c r="HNS51" s="87"/>
      <c r="HNT51" s="87"/>
      <c r="HNU51" s="87"/>
      <c r="HNV51" s="87"/>
      <c r="HNW51" s="87"/>
      <c r="HNX51" s="87"/>
      <c r="HNY51" s="87"/>
      <c r="HNZ51" s="87"/>
      <c r="HOA51" s="87"/>
      <c r="HOB51" s="87"/>
      <c r="HOH51" s="87"/>
      <c r="HOI51" s="87"/>
      <c r="HOJ51" s="87"/>
      <c r="HOK51" s="87"/>
      <c r="HOL51" s="87"/>
      <c r="HOM51" s="87"/>
      <c r="HON51" s="87"/>
      <c r="HOO51" s="87"/>
      <c r="HOP51" s="87"/>
      <c r="HOQ51" s="87"/>
      <c r="HOW51" s="87"/>
      <c r="HOX51" s="87"/>
      <c r="HOY51" s="87"/>
      <c r="HOZ51" s="87"/>
      <c r="HPA51" s="87"/>
      <c r="HPB51" s="87"/>
      <c r="HPC51" s="87"/>
      <c r="HPD51" s="87"/>
      <c r="HPE51" s="87"/>
      <c r="HPF51" s="87"/>
      <c r="HPL51" s="87"/>
      <c r="HPM51" s="87"/>
      <c r="HPN51" s="87"/>
      <c r="HPO51" s="87"/>
      <c r="HPP51" s="87"/>
      <c r="HPQ51" s="87"/>
      <c r="HPR51" s="87"/>
      <c r="HPS51" s="87"/>
      <c r="HPT51" s="87"/>
      <c r="HPU51" s="87"/>
      <c r="HQA51" s="87"/>
      <c r="HQB51" s="87"/>
      <c r="HQC51" s="87"/>
      <c r="HQD51" s="87"/>
      <c r="HQE51" s="87"/>
      <c r="HQF51" s="87"/>
      <c r="HQG51" s="87"/>
      <c r="HQH51" s="87"/>
      <c r="HQI51" s="87"/>
      <c r="HQJ51" s="87"/>
      <c r="HQP51" s="87"/>
      <c r="HQQ51" s="87"/>
      <c r="HQR51" s="87"/>
      <c r="HQS51" s="87"/>
      <c r="HQT51" s="87"/>
      <c r="HQU51" s="87"/>
      <c r="HQV51" s="87"/>
      <c r="HQW51" s="87"/>
      <c r="HQX51" s="87"/>
      <c r="HQY51" s="87"/>
      <c r="HRE51" s="87"/>
      <c r="HRF51" s="87"/>
      <c r="HRG51" s="87"/>
      <c r="HRH51" s="87"/>
      <c r="HRI51" s="87"/>
      <c r="HRJ51" s="87"/>
      <c r="HRK51" s="87"/>
      <c r="HRL51" s="87"/>
      <c r="HRM51" s="87"/>
      <c r="HRN51" s="87"/>
      <c r="HRT51" s="87"/>
      <c r="HRU51" s="87"/>
      <c r="HRV51" s="87"/>
      <c r="HRW51" s="87"/>
      <c r="HRX51" s="87"/>
      <c r="HRY51" s="87"/>
      <c r="HRZ51" s="87"/>
      <c r="HSA51" s="87"/>
      <c r="HSB51" s="87"/>
      <c r="HSC51" s="87"/>
      <c r="HSI51" s="87"/>
      <c r="HSJ51" s="87"/>
      <c r="HSK51" s="87"/>
      <c r="HSL51" s="87"/>
      <c r="HSM51" s="87"/>
      <c r="HSN51" s="87"/>
      <c r="HSO51" s="87"/>
      <c r="HSP51" s="87"/>
      <c r="HSQ51" s="87"/>
      <c r="HSR51" s="87"/>
      <c r="HSX51" s="87"/>
      <c r="HSY51" s="87"/>
      <c r="HSZ51" s="87"/>
      <c r="HTA51" s="87"/>
      <c r="HTB51" s="87"/>
      <c r="HTC51" s="87"/>
      <c r="HTD51" s="87"/>
      <c r="HTE51" s="87"/>
      <c r="HTF51" s="87"/>
      <c r="HTG51" s="87"/>
      <c r="HTM51" s="87"/>
      <c r="HTN51" s="87"/>
      <c r="HTO51" s="87"/>
      <c r="HTP51" s="87"/>
      <c r="HTQ51" s="87"/>
      <c r="HTR51" s="87"/>
      <c r="HTS51" s="87"/>
      <c r="HTT51" s="87"/>
      <c r="HTU51" s="87"/>
      <c r="HTV51" s="87"/>
      <c r="HUB51" s="87"/>
      <c r="HUC51" s="87"/>
      <c r="HUD51" s="87"/>
      <c r="HUE51" s="87"/>
      <c r="HUF51" s="87"/>
      <c r="HUG51" s="87"/>
      <c r="HUH51" s="87"/>
      <c r="HUI51" s="87"/>
      <c r="HUJ51" s="87"/>
      <c r="HUK51" s="87"/>
      <c r="HUQ51" s="87"/>
      <c r="HUR51" s="87"/>
      <c r="HUS51" s="87"/>
      <c r="HUT51" s="87"/>
      <c r="HUU51" s="87"/>
      <c r="HUV51" s="87"/>
      <c r="HUW51" s="87"/>
      <c r="HUX51" s="87"/>
      <c r="HUY51" s="87"/>
      <c r="HUZ51" s="87"/>
      <c r="HVF51" s="87"/>
      <c r="HVG51" s="87"/>
      <c r="HVH51" s="87"/>
      <c r="HVI51" s="87"/>
      <c r="HVJ51" s="87"/>
      <c r="HVK51" s="87"/>
      <c r="HVL51" s="87"/>
      <c r="HVM51" s="87"/>
      <c r="HVN51" s="87"/>
      <c r="HVO51" s="87"/>
      <c r="HVU51" s="87"/>
      <c r="HVV51" s="87"/>
      <c r="HVW51" s="87"/>
      <c r="HVX51" s="87"/>
      <c r="HVY51" s="87"/>
      <c r="HVZ51" s="87"/>
      <c r="HWA51" s="87"/>
      <c r="HWB51" s="87"/>
      <c r="HWC51" s="87"/>
      <c r="HWD51" s="87"/>
      <c r="HWJ51" s="87"/>
      <c r="HWK51" s="87"/>
      <c r="HWL51" s="87"/>
      <c r="HWM51" s="87"/>
      <c r="HWN51" s="87"/>
      <c r="HWO51" s="87"/>
      <c r="HWP51" s="87"/>
      <c r="HWQ51" s="87"/>
      <c r="HWR51" s="87"/>
      <c r="HWS51" s="87"/>
      <c r="HWY51" s="87"/>
      <c r="HWZ51" s="87"/>
      <c r="HXA51" s="87"/>
      <c r="HXB51" s="87"/>
      <c r="HXC51" s="87"/>
      <c r="HXD51" s="87"/>
      <c r="HXE51" s="87"/>
      <c r="HXF51" s="87"/>
      <c r="HXG51" s="87"/>
      <c r="HXH51" s="87"/>
      <c r="HXN51" s="87"/>
      <c r="HXO51" s="87"/>
      <c r="HXP51" s="87"/>
      <c r="HXQ51" s="87"/>
      <c r="HXR51" s="87"/>
      <c r="HXS51" s="87"/>
      <c r="HXT51" s="87"/>
      <c r="HXU51" s="87"/>
      <c r="HXV51" s="87"/>
      <c r="HXW51" s="87"/>
      <c r="HYC51" s="87"/>
      <c r="HYD51" s="87"/>
      <c r="HYE51" s="87"/>
      <c r="HYF51" s="87"/>
      <c r="HYG51" s="87"/>
      <c r="HYH51" s="87"/>
      <c r="HYI51" s="87"/>
      <c r="HYJ51" s="87"/>
      <c r="HYK51" s="87"/>
      <c r="HYL51" s="87"/>
      <c r="HYR51" s="87"/>
      <c r="HYS51" s="87"/>
      <c r="HYT51" s="87"/>
      <c r="HYU51" s="87"/>
      <c r="HYV51" s="87"/>
      <c r="HYW51" s="87"/>
      <c r="HYX51" s="87"/>
      <c r="HYY51" s="87"/>
      <c r="HYZ51" s="87"/>
      <c r="HZA51" s="87"/>
      <c r="HZG51" s="87"/>
      <c r="HZH51" s="87"/>
      <c r="HZI51" s="87"/>
      <c r="HZJ51" s="87"/>
      <c r="HZK51" s="87"/>
      <c r="HZL51" s="87"/>
      <c r="HZM51" s="87"/>
      <c r="HZN51" s="87"/>
      <c r="HZO51" s="87"/>
      <c r="HZP51" s="87"/>
      <c r="HZV51" s="87"/>
      <c r="HZW51" s="87"/>
      <c r="HZX51" s="87"/>
      <c r="HZY51" s="87"/>
      <c r="HZZ51" s="87"/>
      <c r="IAA51" s="87"/>
      <c r="IAB51" s="87"/>
      <c r="IAC51" s="87"/>
      <c r="IAD51" s="87"/>
      <c r="IAE51" s="87"/>
      <c r="IAK51" s="87"/>
      <c r="IAL51" s="87"/>
      <c r="IAM51" s="87"/>
      <c r="IAN51" s="87"/>
      <c r="IAO51" s="87"/>
      <c r="IAP51" s="87"/>
      <c r="IAQ51" s="87"/>
      <c r="IAR51" s="87"/>
      <c r="IAS51" s="87"/>
      <c r="IAT51" s="87"/>
      <c r="IAZ51" s="87"/>
      <c r="IBA51" s="87"/>
      <c r="IBB51" s="87"/>
      <c r="IBC51" s="87"/>
      <c r="IBD51" s="87"/>
      <c r="IBE51" s="87"/>
      <c r="IBF51" s="87"/>
      <c r="IBG51" s="87"/>
      <c r="IBH51" s="87"/>
      <c r="IBI51" s="87"/>
      <c r="IBO51" s="87"/>
      <c r="IBP51" s="87"/>
      <c r="IBQ51" s="87"/>
      <c r="IBR51" s="87"/>
      <c r="IBS51" s="87"/>
      <c r="IBT51" s="87"/>
      <c r="IBU51" s="87"/>
      <c r="IBV51" s="87"/>
      <c r="IBW51" s="87"/>
      <c r="IBX51" s="87"/>
      <c r="ICD51" s="87"/>
      <c r="ICE51" s="87"/>
      <c r="ICF51" s="87"/>
      <c r="ICG51" s="87"/>
      <c r="ICH51" s="87"/>
      <c r="ICI51" s="87"/>
      <c r="ICJ51" s="87"/>
      <c r="ICK51" s="87"/>
      <c r="ICL51" s="87"/>
      <c r="ICM51" s="87"/>
      <c r="ICS51" s="87"/>
      <c r="ICT51" s="87"/>
      <c r="ICU51" s="87"/>
      <c r="ICV51" s="87"/>
      <c r="ICW51" s="87"/>
      <c r="ICX51" s="87"/>
      <c r="ICY51" s="87"/>
      <c r="ICZ51" s="87"/>
      <c r="IDA51" s="87"/>
      <c r="IDB51" s="87"/>
      <c r="IDH51" s="87"/>
      <c r="IDI51" s="87"/>
      <c r="IDJ51" s="87"/>
      <c r="IDK51" s="87"/>
      <c r="IDL51" s="87"/>
      <c r="IDM51" s="87"/>
      <c r="IDN51" s="87"/>
      <c r="IDO51" s="87"/>
      <c r="IDP51" s="87"/>
      <c r="IDQ51" s="87"/>
      <c r="IDW51" s="87"/>
      <c r="IDX51" s="87"/>
      <c r="IDY51" s="87"/>
      <c r="IDZ51" s="87"/>
      <c r="IEA51" s="87"/>
      <c r="IEB51" s="87"/>
      <c r="IEC51" s="87"/>
      <c r="IED51" s="87"/>
      <c r="IEE51" s="87"/>
      <c r="IEF51" s="87"/>
      <c r="IEL51" s="87"/>
      <c r="IEM51" s="87"/>
      <c r="IEN51" s="87"/>
      <c r="IEO51" s="87"/>
      <c r="IEP51" s="87"/>
      <c r="IEQ51" s="87"/>
      <c r="IER51" s="87"/>
      <c r="IES51" s="87"/>
      <c r="IET51" s="87"/>
      <c r="IEU51" s="87"/>
      <c r="IFA51" s="87"/>
      <c r="IFB51" s="87"/>
      <c r="IFC51" s="87"/>
      <c r="IFD51" s="87"/>
      <c r="IFE51" s="87"/>
      <c r="IFF51" s="87"/>
      <c r="IFG51" s="87"/>
      <c r="IFH51" s="87"/>
      <c r="IFI51" s="87"/>
      <c r="IFJ51" s="87"/>
      <c r="IFP51" s="87"/>
      <c r="IFQ51" s="87"/>
      <c r="IFR51" s="87"/>
      <c r="IFS51" s="87"/>
      <c r="IFT51" s="87"/>
      <c r="IFU51" s="87"/>
      <c r="IFV51" s="87"/>
      <c r="IFW51" s="87"/>
      <c r="IFX51" s="87"/>
      <c r="IFY51" s="87"/>
      <c r="IGE51" s="87"/>
      <c r="IGF51" s="87"/>
      <c r="IGG51" s="87"/>
      <c r="IGH51" s="87"/>
      <c r="IGI51" s="87"/>
      <c r="IGJ51" s="87"/>
      <c r="IGK51" s="87"/>
      <c r="IGL51" s="87"/>
      <c r="IGM51" s="87"/>
      <c r="IGN51" s="87"/>
      <c r="IGT51" s="87"/>
      <c r="IGU51" s="87"/>
      <c r="IGV51" s="87"/>
      <c r="IGW51" s="87"/>
      <c r="IGX51" s="87"/>
      <c r="IGY51" s="87"/>
      <c r="IGZ51" s="87"/>
      <c r="IHA51" s="87"/>
      <c r="IHB51" s="87"/>
      <c r="IHC51" s="87"/>
      <c r="IHI51" s="87"/>
      <c r="IHJ51" s="87"/>
      <c r="IHK51" s="87"/>
      <c r="IHL51" s="87"/>
      <c r="IHM51" s="87"/>
      <c r="IHN51" s="87"/>
      <c r="IHO51" s="87"/>
      <c r="IHP51" s="87"/>
      <c r="IHQ51" s="87"/>
      <c r="IHR51" s="87"/>
      <c r="IHX51" s="87"/>
      <c r="IHY51" s="87"/>
      <c r="IHZ51" s="87"/>
      <c r="IIA51" s="87"/>
      <c r="IIB51" s="87"/>
      <c r="IIC51" s="87"/>
      <c r="IID51" s="87"/>
      <c r="IIE51" s="87"/>
      <c r="IIF51" s="87"/>
      <c r="IIG51" s="87"/>
      <c r="IIM51" s="87"/>
      <c r="IIN51" s="87"/>
      <c r="IIO51" s="87"/>
      <c r="IIP51" s="87"/>
      <c r="IIQ51" s="87"/>
      <c r="IIR51" s="87"/>
      <c r="IIS51" s="87"/>
      <c r="IIT51" s="87"/>
      <c r="IIU51" s="87"/>
      <c r="IIV51" s="87"/>
      <c r="IJB51" s="87"/>
      <c r="IJC51" s="87"/>
      <c r="IJD51" s="87"/>
      <c r="IJE51" s="87"/>
      <c r="IJF51" s="87"/>
      <c r="IJG51" s="87"/>
      <c r="IJH51" s="87"/>
      <c r="IJI51" s="87"/>
      <c r="IJJ51" s="87"/>
      <c r="IJK51" s="87"/>
      <c r="IJQ51" s="87"/>
      <c r="IJR51" s="87"/>
      <c r="IJS51" s="87"/>
      <c r="IJT51" s="87"/>
      <c r="IJU51" s="87"/>
      <c r="IJV51" s="87"/>
      <c r="IJW51" s="87"/>
      <c r="IJX51" s="87"/>
      <c r="IJY51" s="87"/>
      <c r="IJZ51" s="87"/>
      <c r="IKF51" s="87"/>
      <c r="IKG51" s="87"/>
      <c r="IKH51" s="87"/>
      <c r="IKI51" s="87"/>
      <c r="IKJ51" s="87"/>
      <c r="IKK51" s="87"/>
      <c r="IKL51" s="87"/>
      <c r="IKM51" s="87"/>
      <c r="IKN51" s="87"/>
      <c r="IKO51" s="87"/>
      <c r="IKU51" s="87"/>
      <c r="IKV51" s="87"/>
      <c r="IKW51" s="87"/>
      <c r="IKX51" s="87"/>
      <c r="IKY51" s="87"/>
      <c r="IKZ51" s="87"/>
      <c r="ILA51" s="87"/>
      <c r="ILB51" s="87"/>
      <c r="ILC51" s="87"/>
      <c r="ILD51" s="87"/>
      <c r="ILJ51" s="87"/>
      <c r="ILK51" s="87"/>
      <c r="ILL51" s="87"/>
      <c r="ILM51" s="87"/>
      <c r="ILN51" s="87"/>
      <c r="ILO51" s="87"/>
      <c r="ILP51" s="87"/>
      <c r="ILQ51" s="87"/>
      <c r="ILR51" s="87"/>
      <c r="ILS51" s="87"/>
      <c r="ILY51" s="87"/>
      <c r="ILZ51" s="87"/>
      <c r="IMA51" s="87"/>
      <c r="IMB51" s="87"/>
      <c r="IMC51" s="87"/>
      <c r="IMD51" s="87"/>
      <c r="IME51" s="87"/>
      <c r="IMF51" s="87"/>
      <c r="IMG51" s="87"/>
      <c r="IMH51" s="87"/>
      <c r="IMN51" s="87"/>
      <c r="IMO51" s="87"/>
      <c r="IMP51" s="87"/>
      <c r="IMQ51" s="87"/>
      <c r="IMR51" s="87"/>
      <c r="IMS51" s="87"/>
      <c r="IMT51" s="87"/>
      <c r="IMU51" s="87"/>
      <c r="IMV51" s="87"/>
      <c r="IMW51" s="87"/>
      <c r="INC51" s="87"/>
      <c r="IND51" s="87"/>
      <c r="INE51" s="87"/>
      <c r="INF51" s="87"/>
      <c r="ING51" s="87"/>
      <c r="INH51" s="87"/>
      <c r="INI51" s="87"/>
      <c r="INJ51" s="87"/>
      <c r="INK51" s="87"/>
      <c r="INL51" s="87"/>
      <c r="INR51" s="87"/>
      <c r="INS51" s="87"/>
      <c r="INT51" s="87"/>
      <c r="INU51" s="87"/>
      <c r="INV51" s="87"/>
      <c r="INW51" s="87"/>
      <c r="INX51" s="87"/>
      <c r="INY51" s="87"/>
      <c r="INZ51" s="87"/>
      <c r="IOA51" s="87"/>
      <c r="IOG51" s="87"/>
      <c r="IOH51" s="87"/>
      <c r="IOI51" s="87"/>
      <c r="IOJ51" s="87"/>
      <c r="IOK51" s="87"/>
      <c r="IOL51" s="87"/>
      <c r="IOM51" s="87"/>
      <c r="ION51" s="87"/>
      <c r="IOO51" s="87"/>
      <c r="IOP51" s="87"/>
      <c r="IOV51" s="87"/>
      <c r="IOW51" s="87"/>
      <c r="IOX51" s="87"/>
      <c r="IOY51" s="87"/>
      <c r="IOZ51" s="87"/>
      <c r="IPA51" s="87"/>
      <c r="IPB51" s="87"/>
      <c r="IPC51" s="87"/>
      <c r="IPD51" s="87"/>
      <c r="IPE51" s="87"/>
      <c r="IPK51" s="87"/>
      <c r="IPL51" s="87"/>
      <c r="IPM51" s="87"/>
      <c r="IPN51" s="87"/>
      <c r="IPO51" s="87"/>
      <c r="IPP51" s="87"/>
      <c r="IPQ51" s="87"/>
      <c r="IPR51" s="87"/>
      <c r="IPS51" s="87"/>
      <c r="IPT51" s="87"/>
      <c r="IPZ51" s="87"/>
      <c r="IQA51" s="87"/>
      <c r="IQB51" s="87"/>
      <c r="IQC51" s="87"/>
      <c r="IQD51" s="87"/>
      <c r="IQE51" s="87"/>
      <c r="IQF51" s="87"/>
      <c r="IQG51" s="87"/>
      <c r="IQH51" s="87"/>
      <c r="IQI51" s="87"/>
      <c r="IQO51" s="87"/>
      <c r="IQP51" s="87"/>
      <c r="IQQ51" s="87"/>
      <c r="IQR51" s="87"/>
      <c r="IQS51" s="87"/>
      <c r="IQT51" s="87"/>
      <c r="IQU51" s="87"/>
      <c r="IQV51" s="87"/>
      <c r="IQW51" s="87"/>
      <c r="IQX51" s="87"/>
      <c r="IRD51" s="87"/>
      <c r="IRE51" s="87"/>
      <c r="IRF51" s="87"/>
      <c r="IRG51" s="87"/>
      <c r="IRH51" s="87"/>
      <c r="IRI51" s="87"/>
      <c r="IRJ51" s="87"/>
      <c r="IRK51" s="87"/>
      <c r="IRL51" s="87"/>
      <c r="IRM51" s="87"/>
      <c r="IRS51" s="87"/>
      <c r="IRT51" s="87"/>
      <c r="IRU51" s="87"/>
      <c r="IRV51" s="87"/>
      <c r="IRW51" s="87"/>
      <c r="IRX51" s="87"/>
      <c r="IRY51" s="87"/>
      <c r="IRZ51" s="87"/>
      <c r="ISA51" s="87"/>
      <c r="ISB51" s="87"/>
      <c r="ISH51" s="87"/>
      <c r="ISI51" s="87"/>
      <c r="ISJ51" s="87"/>
      <c r="ISK51" s="87"/>
      <c r="ISL51" s="87"/>
      <c r="ISM51" s="87"/>
      <c r="ISN51" s="87"/>
      <c r="ISO51" s="87"/>
      <c r="ISP51" s="87"/>
      <c r="ISQ51" s="87"/>
      <c r="ISW51" s="87"/>
      <c r="ISX51" s="87"/>
      <c r="ISY51" s="87"/>
      <c r="ISZ51" s="87"/>
      <c r="ITA51" s="87"/>
      <c r="ITB51" s="87"/>
      <c r="ITC51" s="87"/>
      <c r="ITD51" s="87"/>
      <c r="ITE51" s="87"/>
      <c r="ITF51" s="87"/>
      <c r="ITL51" s="87"/>
      <c r="ITM51" s="87"/>
      <c r="ITN51" s="87"/>
      <c r="ITO51" s="87"/>
      <c r="ITP51" s="87"/>
      <c r="ITQ51" s="87"/>
      <c r="ITR51" s="87"/>
      <c r="ITS51" s="87"/>
      <c r="ITT51" s="87"/>
      <c r="ITU51" s="87"/>
      <c r="IUA51" s="87"/>
      <c r="IUB51" s="87"/>
      <c r="IUC51" s="87"/>
      <c r="IUD51" s="87"/>
      <c r="IUE51" s="87"/>
      <c r="IUF51" s="87"/>
      <c r="IUG51" s="87"/>
      <c r="IUH51" s="87"/>
      <c r="IUI51" s="87"/>
      <c r="IUJ51" s="87"/>
      <c r="IUP51" s="87"/>
      <c r="IUQ51" s="87"/>
      <c r="IUR51" s="87"/>
      <c r="IUS51" s="87"/>
      <c r="IUT51" s="87"/>
      <c r="IUU51" s="87"/>
      <c r="IUV51" s="87"/>
      <c r="IUW51" s="87"/>
      <c r="IUX51" s="87"/>
      <c r="IUY51" s="87"/>
      <c r="IVE51" s="87"/>
      <c r="IVF51" s="87"/>
      <c r="IVG51" s="87"/>
      <c r="IVH51" s="87"/>
      <c r="IVI51" s="87"/>
      <c r="IVJ51" s="87"/>
      <c r="IVK51" s="87"/>
      <c r="IVL51" s="87"/>
      <c r="IVM51" s="87"/>
      <c r="IVN51" s="87"/>
      <c r="IVT51" s="87"/>
      <c r="IVU51" s="87"/>
      <c r="IVV51" s="87"/>
      <c r="IVW51" s="87"/>
      <c r="IVX51" s="87"/>
      <c r="IVY51" s="87"/>
      <c r="IVZ51" s="87"/>
      <c r="IWA51" s="87"/>
      <c r="IWB51" s="87"/>
      <c r="IWC51" s="87"/>
      <c r="IWI51" s="87"/>
      <c r="IWJ51" s="87"/>
      <c r="IWK51" s="87"/>
      <c r="IWL51" s="87"/>
      <c r="IWM51" s="87"/>
      <c r="IWN51" s="87"/>
      <c r="IWO51" s="87"/>
      <c r="IWP51" s="87"/>
      <c r="IWQ51" s="87"/>
      <c r="IWR51" s="87"/>
      <c r="IWX51" s="87"/>
      <c r="IWY51" s="87"/>
      <c r="IWZ51" s="87"/>
      <c r="IXA51" s="87"/>
      <c r="IXB51" s="87"/>
      <c r="IXC51" s="87"/>
      <c r="IXD51" s="87"/>
      <c r="IXE51" s="87"/>
      <c r="IXF51" s="87"/>
      <c r="IXG51" s="87"/>
      <c r="IXM51" s="87"/>
      <c r="IXN51" s="87"/>
      <c r="IXO51" s="87"/>
      <c r="IXP51" s="87"/>
      <c r="IXQ51" s="87"/>
      <c r="IXR51" s="87"/>
      <c r="IXS51" s="87"/>
      <c r="IXT51" s="87"/>
      <c r="IXU51" s="87"/>
      <c r="IXV51" s="87"/>
      <c r="IYB51" s="87"/>
      <c r="IYC51" s="87"/>
      <c r="IYD51" s="87"/>
      <c r="IYE51" s="87"/>
      <c r="IYF51" s="87"/>
      <c r="IYG51" s="87"/>
      <c r="IYH51" s="87"/>
      <c r="IYI51" s="87"/>
      <c r="IYJ51" s="87"/>
      <c r="IYK51" s="87"/>
      <c r="IYQ51" s="87"/>
      <c r="IYR51" s="87"/>
      <c r="IYS51" s="87"/>
      <c r="IYT51" s="87"/>
      <c r="IYU51" s="87"/>
      <c r="IYV51" s="87"/>
      <c r="IYW51" s="87"/>
      <c r="IYX51" s="87"/>
      <c r="IYY51" s="87"/>
      <c r="IYZ51" s="87"/>
      <c r="IZF51" s="87"/>
      <c r="IZG51" s="87"/>
      <c r="IZH51" s="87"/>
      <c r="IZI51" s="87"/>
      <c r="IZJ51" s="87"/>
      <c r="IZK51" s="87"/>
      <c r="IZL51" s="87"/>
      <c r="IZM51" s="87"/>
      <c r="IZN51" s="87"/>
      <c r="IZO51" s="87"/>
      <c r="IZU51" s="87"/>
      <c r="IZV51" s="87"/>
      <c r="IZW51" s="87"/>
      <c r="IZX51" s="87"/>
      <c r="IZY51" s="87"/>
      <c r="IZZ51" s="87"/>
      <c r="JAA51" s="87"/>
      <c r="JAB51" s="87"/>
      <c r="JAC51" s="87"/>
      <c r="JAD51" s="87"/>
      <c r="JAJ51" s="87"/>
      <c r="JAK51" s="87"/>
      <c r="JAL51" s="87"/>
      <c r="JAM51" s="87"/>
      <c r="JAN51" s="87"/>
      <c r="JAO51" s="87"/>
      <c r="JAP51" s="87"/>
      <c r="JAQ51" s="87"/>
      <c r="JAR51" s="87"/>
      <c r="JAS51" s="87"/>
      <c r="JAY51" s="87"/>
      <c r="JAZ51" s="87"/>
      <c r="JBA51" s="87"/>
      <c r="JBB51" s="87"/>
      <c r="JBC51" s="87"/>
      <c r="JBD51" s="87"/>
      <c r="JBE51" s="87"/>
      <c r="JBF51" s="87"/>
      <c r="JBG51" s="87"/>
      <c r="JBH51" s="87"/>
      <c r="JBN51" s="87"/>
      <c r="JBO51" s="87"/>
      <c r="JBP51" s="87"/>
      <c r="JBQ51" s="87"/>
      <c r="JBR51" s="87"/>
      <c r="JBS51" s="87"/>
      <c r="JBT51" s="87"/>
      <c r="JBU51" s="87"/>
      <c r="JBV51" s="87"/>
      <c r="JBW51" s="87"/>
      <c r="JCC51" s="87"/>
      <c r="JCD51" s="87"/>
      <c r="JCE51" s="87"/>
      <c r="JCF51" s="87"/>
      <c r="JCG51" s="87"/>
      <c r="JCH51" s="87"/>
      <c r="JCI51" s="87"/>
      <c r="JCJ51" s="87"/>
      <c r="JCK51" s="87"/>
      <c r="JCL51" s="87"/>
      <c r="JCR51" s="87"/>
      <c r="JCS51" s="87"/>
      <c r="JCT51" s="87"/>
      <c r="JCU51" s="87"/>
      <c r="JCV51" s="87"/>
      <c r="JCW51" s="87"/>
      <c r="JCX51" s="87"/>
      <c r="JCY51" s="87"/>
      <c r="JCZ51" s="87"/>
      <c r="JDA51" s="87"/>
      <c r="JDG51" s="87"/>
      <c r="JDH51" s="87"/>
      <c r="JDI51" s="87"/>
      <c r="JDJ51" s="87"/>
      <c r="JDK51" s="87"/>
      <c r="JDL51" s="87"/>
      <c r="JDM51" s="87"/>
      <c r="JDN51" s="87"/>
      <c r="JDO51" s="87"/>
      <c r="JDP51" s="87"/>
      <c r="JDV51" s="87"/>
      <c r="JDW51" s="87"/>
      <c r="JDX51" s="87"/>
      <c r="JDY51" s="87"/>
      <c r="JDZ51" s="87"/>
      <c r="JEA51" s="87"/>
      <c r="JEB51" s="87"/>
      <c r="JEC51" s="87"/>
      <c r="JED51" s="87"/>
      <c r="JEE51" s="87"/>
      <c r="JEK51" s="87"/>
      <c r="JEL51" s="87"/>
      <c r="JEM51" s="87"/>
      <c r="JEN51" s="87"/>
      <c r="JEO51" s="87"/>
      <c r="JEP51" s="87"/>
      <c r="JEQ51" s="87"/>
      <c r="JER51" s="87"/>
      <c r="JES51" s="87"/>
      <c r="JET51" s="87"/>
      <c r="JEZ51" s="87"/>
      <c r="JFA51" s="87"/>
      <c r="JFB51" s="87"/>
      <c r="JFC51" s="87"/>
      <c r="JFD51" s="87"/>
      <c r="JFE51" s="87"/>
      <c r="JFF51" s="87"/>
      <c r="JFG51" s="87"/>
      <c r="JFH51" s="87"/>
      <c r="JFI51" s="87"/>
      <c r="JFO51" s="87"/>
      <c r="JFP51" s="87"/>
      <c r="JFQ51" s="87"/>
      <c r="JFR51" s="87"/>
      <c r="JFS51" s="87"/>
      <c r="JFT51" s="87"/>
      <c r="JFU51" s="87"/>
      <c r="JFV51" s="87"/>
      <c r="JFW51" s="87"/>
      <c r="JFX51" s="87"/>
      <c r="JGD51" s="87"/>
      <c r="JGE51" s="87"/>
      <c r="JGF51" s="87"/>
      <c r="JGG51" s="87"/>
      <c r="JGH51" s="87"/>
      <c r="JGI51" s="87"/>
      <c r="JGJ51" s="87"/>
      <c r="JGK51" s="87"/>
      <c r="JGL51" s="87"/>
      <c r="JGM51" s="87"/>
      <c r="JGS51" s="87"/>
      <c r="JGT51" s="87"/>
      <c r="JGU51" s="87"/>
      <c r="JGV51" s="87"/>
      <c r="JGW51" s="87"/>
      <c r="JGX51" s="87"/>
      <c r="JGY51" s="87"/>
      <c r="JGZ51" s="87"/>
      <c r="JHA51" s="87"/>
      <c r="JHB51" s="87"/>
      <c r="JHH51" s="87"/>
      <c r="JHI51" s="87"/>
      <c r="JHJ51" s="87"/>
      <c r="JHK51" s="87"/>
      <c r="JHL51" s="87"/>
      <c r="JHM51" s="87"/>
      <c r="JHN51" s="87"/>
      <c r="JHO51" s="87"/>
      <c r="JHP51" s="87"/>
      <c r="JHQ51" s="87"/>
      <c r="JHW51" s="87"/>
      <c r="JHX51" s="87"/>
      <c r="JHY51" s="87"/>
      <c r="JHZ51" s="87"/>
      <c r="JIA51" s="87"/>
      <c r="JIB51" s="87"/>
      <c r="JIC51" s="87"/>
      <c r="JID51" s="87"/>
      <c r="JIE51" s="87"/>
      <c r="JIF51" s="87"/>
      <c r="JIL51" s="87"/>
      <c r="JIM51" s="87"/>
      <c r="JIN51" s="87"/>
      <c r="JIO51" s="87"/>
      <c r="JIP51" s="87"/>
      <c r="JIQ51" s="87"/>
      <c r="JIR51" s="87"/>
      <c r="JIS51" s="87"/>
      <c r="JIT51" s="87"/>
      <c r="JIU51" s="87"/>
      <c r="JJA51" s="87"/>
      <c r="JJB51" s="87"/>
      <c r="JJC51" s="87"/>
      <c r="JJD51" s="87"/>
      <c r="JJE51" s="87"/>
      <c r="JJF51" s="87"/>
      <c r="JJG51" s="87"/>
      <c r="JJH51" s="87"/>
      <c r="JJI51" s="87"/>
      <c r="JJJ51" s="87"/>
      <c r="JJP51" s="87"/>
      <c r="JJQ51" s="87"/>
      <c r="JJR51" s="87"/>
      <c r="JJS51" s="87"/>
      <c r="JJT51" s="87"/>
      <c r="JJU51" s="87"/>
      <c r="JJV51" s="87"/>
      <c r="JJW51" s="87"/>
      <c r="JJX51" s="87"/>
      <c r="JJY51" s="87"/>
      <c r="JKE51" s="87"/>
      <c r="JKF51" s="87"/>
      <c r="JKG51" s="87"/>
      <c r="JKH51" s="87"/>
      <c r="JKI51" s="87"/>
      <c r="JKJ51" s="87"/>
      <c r="JKK51" s="87"/>
      <c r="JKL51" s="87"/>
      <c r="JKM51" s="87"/>
      <c r="JKN51" s="87"/>
      <c r="JKT51" s="87"/>
      <c r="JKU51" s="87"/>
      <c r="JKV51" s="87"/>
      <c r="JKW51" s="87"/>
      <c r="JKX51" s="87"/>
      <c r="JKY51" s="87"/>
      <c r="JKZ51" s="87"/>
      <c r="JLA51" s="87"/>
      <c r="JLB51" s="87"/>
      <c r="JLC51" s="87"/>
      <c r="JLI51" s="87"/>
      <c r="JLJ51" s="87"/>
      <c r="JLK51" s="87"/>
      <c r="JLL51" s="87"/>
      <c r="JLM51" s="87"/>
      <c r="JLN51" s="87"/>
      <c r="JLO51" s="87"/>
      <c r="JLP51" s="87"/>
      <c r="JLQ51" s="87"/>
      <c r="JLR51" s="87"/>
      <c r="JLX51" s="87"/>
      <c r="JLY51" s="87"/>
      <c r="JLZ51" s="87"/>
      <c r="JMA51" s="87"/>
      <c r="JMB51" s="87"/>
      <c r="JMC51" s="87"/>
      <c r="JMD51" s="87"/>
      <c r="JME51" s="87"/>
      <c r="JMF51" s="87"/>
      <c r="JMG51" s="87"/>
      <c r="JMM51" s="87"/>
      <c r="JMN51" s="87"/>
      <c r="JMO51" s="87"/>
      <c r="JMP51" s="87"/>
      <c r="JMQ51" s="87"/>
      <c r="JMR51" s="87"/>
      <c r="JMS51" s="87"/>
      <c r="JMT51" s="87"/>
      <c r="JMU51" s="87"/>
      <c r="JMV51" s="87"/>
      <c r="JNB51" s="87"/>
      <c r="JNC51" s="87"/>
      <c r="JND51" s="87"/>
      <c r="JNE51" s="87"/>
      <c r="JNF51" s="87"/>
      <c r="JNG51" s="87"/>
      <c r="JNH51" s="87"/>
      <c r="JNI51" s="87"/>
      <c r="JNJ51" s="87"/>
      <c r="JNK51" s="87"/>
      <c r="JNQ51" s="87"/>
      <c r="JNR51" s="87"/>
      <c r="JNS51" s="87"/>
      <c r="JNT51" s="87"/>
      <c r="JNU51" s="87"/>
      <c r="JNV51" s="87"/>
      <c r="JNW51" s="87"/>
      <c r="JNX51" s="87"/>
      <c r="JNY51" s="87"/>
      <c r="JNZ51" s="87"/>
      <c r="JOF51" s="87"/>
      <c r="JOG51" s="87"/>
      <c r="JOH51" s="87"/>
      <c r="JOI51" s="87"/>
      <c r="JOJ51" s="87"/>
      <c r="JOK51" s="87"/>
      <c r="JOL51" s="87"/>
      <c r="JOM51" s="87"/>
      <c r="JON51" s="87"/>
      <c r="JOO51" s="87"/>
      <c r="JOU51" s="87"/>
      <c r="JOV51" s="87"/>
      <c r="JOW51" s="87"/>
      <c r="JOX51" s="87"/>
      <c r="JOY51" s="87"/>
      <c r="JOZ51" s="87"/>
      <c r="JPA51" s="87"/>
      <c r="JPB51" s="87"/>
      <c r="JPC51" s="87"/>
      <c r="JPD51" s="87"/>
      <c r="JPJ51" s="87"/>
      <c r="JPK51" s="87"/>
      <c r="JPL51" s="87"/>
      <c r="JPM51" s="87"/>
      <c r="JPN51" s="87"/>
      <c r="JPO51" s="87"/>
      <c r="JPP51" s="87"/>
      <c r="JPQ51" s="87"/>
      <c r="JPR51" s="87"/>
      <c r="JPS51" s="87"/>
      <c r="JPY51" s="87"/>
      <c r="JPZ51" s="87"/>
      <c r="JQA51" s="87"/>
      <c r="JQB51" s="87"/>
      <c r="JQC51" s="87"/>
      <c r="JQD51" s="87"/>
      <c r="JQE51" s="87"/>
      <c r="JQF51" s="87"/>
      <c r="JQG51" s="87"/>
      <c r="JQH51" s="87"/>
      <c r="JQN51" s="87"/>
      <c r="JQO51" s="87"/>
      <c r="JQP51" s="87"/>
      <c r="JQQ51" s="87"/>
      <c r="JQR51" s="87"/>
      <c r="JQS51" s="87"/>
      <c r="JQT51" s="87"/>
      <c r="JQU51" s="87"/>
      <c r="JQV51" s="87"/>
      <c r="JQW51" s="87"/>
      <c r="JRC51" s="87"/>
      <c r="JRD51" s="87"/>
      <c r="JRE51" s="87"/>
      <c r="JRF51" s="87"/>
      <c r="JRG51" s="87"/>
      <c r="JRH51" s="87"/>
      <c r="JRI51" s="87"/>
      <c r="JRJ51" s="87"/>
      <c r="JRK51" s="87"/>
      <c r="JRL51" s="87"/>
      <c r="JRR51" s="87"/>
      <c r="JRS51" s="87"/>
      <c r="JRT51" s="87"/>
      <c r="JRU51" s="87"/>
      <c r="JRV51" s="87"/>
      <c r="JRW51" s="87"/>
      <c r="JRX51" s="87"/>
      <c r="JRY51" s="87"/>
      <c r="JRZ51" s="87"/>
      <c r="JSA51" s="87"/>
      <c r="JSG51" s="87"/>
      <c r="JSH51" s="87"/>
      <c r="JSI51" s="87"/>
      <c r="JSJ51" s="87"/>
      <c r="JSK51" s="87"/>
      <c r="JSL51" s="87"/>
      <c r="JSM51" s="87"/>
      <c r="JSN51" s="87"/>
      <c r="JSO51" s="87"/>
      <c r="JSP51" s="87"/>
      <c r="JSV51" s="87"/>
      <c r="JSW51" s="87"/>
      <c r="JSX51" s="87"/>
      <c r="JSY51" s="87"/>
      <c r="JSZ51" s="87"/>
      <c r="JTA51" s="87"/>
      <c r="JTB51" s="87"/>
      <c r="JTC51" s="87"/>
      <c r="JTD51" s="87"/>
      <c r="JTE51" s="87"/>
      <c r="JTK51" s="87"/>
      <c r="JTL51" s="87"/>
      <c r="JTM51" s="87"/>
      <c r="JTN51" s="87"/>
      <c r="JTO51" s="87"/>
      <c r="JTP51" s="87"/>
      <c r="JTQ51" s="87"/>
      <c r="JTR51" s="87"/>
      <c r="JTS51" s="87"/>
      <c r="JTT51" s="87"/>
      <c r="JTZ51" s="87"/>
      <c r="JUA51" s="87"/>
      <c r="JUB51" s="87"/>
      <c r="JUC51" s="87"/>
      <c r="JUD51" s="87"/>
      <c r="JUE51" s="87"/>
      <c r="JUF51" s="87"/>
      <c r="JUG51" s="87"/>
      <c r="JUH51" s="87"/>
      <c r="JUI51" s="87"/>
      <c r="JUO51" s="87"/>
      <c r="JUP51" s="87"/>
      <c r="JUQ51" s="87"/>
      <c r="JUR51" s="87"/>
      <c r="JUS51" s="87"/>
      <c r="JUT51" s="87"/>
      <c r="JUU51" s="87"/>
      <c r="JUV51" s="87"/>
      <c r="JUW51" s="87"/>
      <c r="JUX51" s="87"/>
      <c r="JVD51" s="87"/>
      <c r="JVE51" s="87"/>
      <c r="JVF51" s="87"/>
      <c r="JVG51" s="87"/>
      <c r="JVH51" s="87"/>
      <c r="JVI51" s="87"/>
      <c r="JVJ51" s="87"/>
      <c r="JVK51" s="87"/>
      <c r="JVL51" s="87"/>
      <c r="JVM51" s="87"/>
      <c r="JVS51" s="87"/>
      <c r="JVT51" s="87"/>
      <c r="JVU51" s="87"/>
      <c r="JVV51" s="87"/>
      <c r="JVW51" s="87"/>
      <c r="JVX51" s="87"/>
      <c r="JVY51" s="87"/>
      <c r="JVZ51" s="87"/>
      <c r="JWA51" s="87"/>
      <c r="JWB51" s="87"/>
      <c r="JWH51" s="87"/>
      <c r="JWI51" s="87"/>
      <c r="JWJ51" s="87"/>
      <c r="JWK51" s="87"/>
      <c r="JWL51" s="87"/>
      <c r="JWM51" s="87"/>
      <c r="JWN51" s="87"/>
      <c r="JWO51" s="87"/>
      <c r="JWP51" s="87"/>
      <c r="JWQ51" s="87"/>
      <c r="JWW51" s="87"/>
      <c r="JWX51" s="87"/>
      <c r="JWY51" s="87"/>
      <c r="JWZ51" s="87"/>
      <c r="JXA51" s="87"/>
      <c r="JXB51" s="87"/>
      <c r="JXC51" s="87"/>
      <c r="JXD51" s="87"/>
      <c r="JXE51" s="87"/>
      <c r="JXF51" s="87"/>
      <c r="JXL51" s="87"/>
      <c r="JXM51" s="87"/>
      <c r="JXN51" s="87"/>
      <c r="JXO51" s="87"/>
      <c r="JXP51" s="87"/>
      <c r="JXQ51" s="87"/>
      <c r="JXR51" s="87"/>
      <c r="JXS51" s="87"/>
      <c r="JXT51" s="87"/>
      <c r="JXU51" s="87"/>
      <c r="JYA51" s="87"/>
      <c r="JYB51" s="87"/>
      <c r="JYC51" s="87"/>
      <c r="JYD51" s="87"/>
      <c r="JYE51" s="87"/>
      <c r="JYF51" s="87"/>
      <c r="JYG51" s="87"/>
      <c r="JYH51" s="87"/>
      <c r="JYI51" s="87"/>
      <c r="JYJ51" s="87"/>
      <c r="JYP51" s="87"/>
      <c r="JYQ51" s="87"/>
      <c r="JYR51" s="87"/>
      <c r="JYS51" s="87"/>
      <c r="JYT51" s="87"/>
      <c r="JYU51" s="87"/>
      <c r="JYV51" s="87"/>
      <c r="JYW51" s="87"/>
      <c r="JYX51" s="87"/>
      <c r="JYY51" s="87"/>
      <c r="JZE51" s="87"/>
      <c r="JZF51" s="87"/>
      <c r="JZG51" s="87"/>
      <c r="JZH51" s="87"/>
      <c r="JZI51" s="87"/>
      <c r="JZJ51" s="87"/>
      <c r="JZK51" s="87"/>
      <c r="JZL51" s="87"/>
      <c r="JZM51" s="87"/>
      <c r="JZN51" s="87"/>
      <c r="JZT51" s="87"/>
      <c r="JZU51" s="87"/>
      <c r="JZV51" s="87"/>
      <c r="JZW51" s="87"/>
      <c r="JZX51" s="87"/>
      <c r="JZY51" s="87"/>
      <c r="JZZ51" s="87"/>
      <c r="KAA51" s="87"/>
      <c r="KAB51" s="87"/>
      <c r="KAC51" s="87"/>
      <c r="KAI51" s="87"/>
      <c r="KAJ51" s="87"/>
      <c r="KAK51" s="87"/>
      <c r="KAL51" s="87"/>
      <c r="KAM51" s="87"/>
      <c r="KAN51" s="87"/>
      <c r="KAO51" s="87"/>
      <c r="KAP51" s="87"/>
      <c r="KAQ51" s="87"/>
      <c r="KAR51" s="87"/>
      <c r="KAX51" s="87"/>
      <c r="KAY51" s="87"/>
      <c r="KAZ51" s="87"/>
      <c r="KBA51" s="87"/>
      <c r="KBB51" s="87"/>
      <c r="KBC51" s="87"/>
      <c r="KBD51" s="87"/>
      <c r="KBE51" s="87"/>
      <c r="KBF51" s="87"/>
      <c r="KBG51" s="87"/>
      <c r="KBM51" s="87"/>
      <c r="KBN51" s="87"/>
      <c r="KBO51" s="87"/>
      <c r="KBP51" s="87"/>
      <c r="KBQ51" s="87"/>
      <c r="KBR51" s="87"/>
      <c r="KBS51" s="87"/>
      <c r="KBT51" s="87"/>
      <c r="KBU51" s="87"/>
      <c r="KBV51" s="87"/>
      <c r="KCB51" s="87"/>
      <c r="KCC51" s="87"/>
      <c r="KCD51" s="87"/>
      <c r="KCE51" s="87"/>
      <c r="KCF51" s="87"/>
      <c r="KCG51" s="87"/>
      <c r="KCH51" s="87"/>
      <c r="KCI51" s="87"/>
      <c r="KCJ51" s="87"/>
      <c r="KCK51" s="87"/>
      <c r="KCQ51" s="87"/>
      <c r="KCR51" s="87"/>
      <c r="KCS51" s="87"/>
      <c r="KCT51" s="87"/>
      <c r="KCU51" s="87"/>
      <c r="KCV51" s="87"/>
      <c r="KCW51" s="87"/>
      <c r="KCX51" s="87"/>
      <c r="KCY51" s="87"/>
      <c r="KCZ51" s="87"/>
      <c r="KDF51" s="87"/>
      <c r="KDG51" s="87"/>
      <c r="KDH51" s="87"/>
      <c r="KDI51" s="87"/>
      <c r="KDJ51" s="87"/>
      <c r="KDK51" s="87"/>
      <c r="KDL51" s="87"/>
      <c r="KDM51" s="87"/>
      <c r="KDN51" s="87"/>
      <c r="KDO51" s="87"/>
      <c r="KDU51" s="87"/>
      <c r="KDV51" s="87"/>
      <c r="KDW51" s="87"/>
      <c r="KDX51" s="87"/>
      <c r="KDY51" s="87"/>
      <c r="KDZ51" s="87"/>
      <c r="KEA51" s="87"/>
      <c r="KEB51" s="87"/>
      <c r="KEC51" s="87"/>
      <c r="KED51" s="87"/>
      <c r="KEJ51" s="87"/>
      <c r="KEK51" s="87"/>
      <c r="KEL51" s="87"/>
      <c r="KEM51" s="87"/>
      <c r="KEN51" s="87"/>
      <c r="KEO51" s="87"/>
      <c r="KEP51" s="87"/>
      <c r="KEQ51" s="87"/>
      <c r="KER51" s="87"/>
      <c r="KES51" s="87"/>
      <c r="KEY51" s="87"/>
      <c r="KEZ51" s="87"/>
      <c r="KFA51" s="87"/>
      <c r="KFB51" s="87"/>
      <c r="KFC51" s="87"/>
      <c r="KFD51" s="87"/>
      <c r="KFE51" s="87"/>
      <c r="KFF51" s="87"/>
      <c r="KFG51" s="87"/>
      <c r="KFH51" s="87"/>
      <c r="KFN51" s="87"/>
      <c r="KFO51" s="87"/>
      <c r="KFP51" s="87"/>
      <c r="KFQ51" s="87"/>
      <c r="KFR51" s="87"/>
      <c r="KFS51" s="87"/>
      <c r="KFT51" s="87"/>
      <c r="KFU51" s="87"/>
      <c r="KFV51" s="87"/>
      <c r="KFW51" s="87"/>
      <c r="KGC51" s="87"/>
      <c r="KGD51" s="87"/>
      <c r="KGE51" s="87"/>
      <c r="KGF51" s="87"/>
      <c r="KGG51" s="87"/>
      <c r="KGH51" s="87"/>
      <c r="KGI51" s="87"/>
      <c r="KGJ51" s="87"/>
      <c r="KGK51" s="87"/>
      <c r="KGL51" s="87"/>
      <c r="KGR51" s="87"/>
      <c r="KGS51" s="87"/>
      <c r="KGT51" s="87"/>
      <c r="KGU51" s="87"/>
      <c r="KGV51" s="87"/>
      <c r="KGW51" s="87"/>
      <c r="KGX51" s="87"/>
      <c r="KGY51" s="87"/>
      <c r="KGZ51" s="87"/>
      <c r="KHA51" s="87"/>
      <c r="KHG51" s="87"/>
      <c r="KHH51" s="87"/>
      <c r="KHI51" s="87"/>
      <c r="KHJ51" s="87"/>
      <c r="KHK51" s="87"/>
      <c r="KHL51" s="87"/>
      <c r="KHM51" s="87"/>
      <c r="KHN51" s="87"/>
      <c r="KHO51" s="87"/>
      <c r="KHP51" s="87"/>
      <c r="KHV51" s="87"/>
      <c r="KHW51" s="87"/>
      <c r="KHX51" s="87"/>
      <c r="KHY51" s="87"/>
      <c r="KHZ51" s="87"/>
      <c r="KIA51" s="87"/>
      <c r="KIB51" s="87"/>
      <c r="KIC51" s="87"/>
      <c r="KID51" s="87"/>
      <c r="KIE51" s="87"/>
      <c r="KIK51" s="87"/>
      <c r="KIL51" s="87"/>
      <c r="KIM51" s="87"/>
      <c r="KIN51" s="87"/>
      <c r="KIO51" s="87"/>
      <c r="KIP51" s="87"/>
      <c r="KIQ51" s="87"/>
      <c r="KIR51" s="87"/>
      <c r="KIS51" s="87"/>
      <c r="KIT51" s="87"/>
      <c r="KIZ51" s="87"/>
      <c r="KJA51" s="87"/>
      <c r="KJB51" s="87"/>
      <c r="KJC51" s="87"/>
      <c r="KJD51" s="87"/>
      <c r="KJE51" s="87"/>
      <c r="KJF51" s="87"/>
      <c r="KJG51" s="87"/>
      <c r="KJH51" s="87"/>
      <c r="KJI51" s="87"/>
      <c r="KJO51" s="87"/>
      <c r="KJP51" s="87"/>
      <c r="KJQ51" s="87"/>
      <c r="KJR51" s="87"/>
      <c r="KJS51" s="87"/>
      <c r="KJT51" s="87"/>
      <c r="KJU51" s="87"/>
      <c r="KJV51" s="87"/>
      <c r="KJW51" s="87"/>
      <c r="KJX51" s="87"/>
      <c r="KKD51" s="87"/>
      <c r="KKE51" s="87"/>
      <c r="KKF51" s="87"/>
      <c r="KKG51" s="87"/>
      <c r="KKH51" s="87"/>
      <c r="KKI51" s="87"/>
      <c r="KKJ51" s="87"/>
      <c r="KKK51" s="87"/>
      <c r="KKL51" s="87"/>
      <c r="KKM51" s="87"/>
      <c r="KKS51" s="87"/>
      <c r="KKT51" s="87"/>
      <c r="KKU51" s="87"/>
      <c r="KKV51" s="87"/>
      <c r="KKW51" s="87"/>
      <c r="KKX51" s="87"/>
      <c r="KKY51" s="87"/>
      <c r="KKZ51" s="87"/>
      <c r="KLA51" s="87"/>
      <c r="KLB51" s="87"/>
      <c r="KLH51" s="87"/>
      <c r="KLI51" s="87"/>
      <c r="KLJ51" s="87"/>
      <c r="KLK51" s="87"/>
      <c r="KLL51" s="87"/>
      <c r="KLM51" s="87"/>
      <c r="KLN51" s="87"/>
      <c r="KLO51" s="87"/>
      <c r="KLP51" s="87"/>
      <c r="KLQ51" s="87"/>
      <c r="KLW51" s="87"/>
      <c r="KLX51" s="87"/>
      <c r="KLY51" s="87"/>
      <c r="KLZ51" s="87"/>
      <c r="KMA51" s="87"/>
      <c r="KMB51" s="87"/>
      <c r="KMC51" s="87"/>
      <c r="KMD51" s="87"/>
      <c r="KME51" s="87"/>
      <c r="KMF51" s="87"/>
      <c r="KML51" s="87"/>
      <c r="KMM51" s="87"/>
      <c r="KMN51" s="87"/>
      <c r="KMO51" s="87"/>
      <c r="KMP51" s="87"/>
      <c r="KMQ51" s="87"/>
      <c r="KMR51" s="87"/>
      <c r="KMS51" s="87"/>
      <c r="KMT51" s="87"/>
      <c r="KMU51" s="87"/>
      <c r="KNA51" s="87"/>
      <c r="KNB51" s="87"/>
      <c r="KNC51" s="87"/>
      <c r="KND51" s="87"/>
      <c r="KNE51" s="87"/>
      <c r="KNF51" s="87"/>
      <c r="KNG51" s="87"/>
      <c r="KNH51" s="87"/>
      <c r="KNI51" s="87"/>
      <c r="KNJ51" s="87"/>
      <c r="KNP51" s="87"/>
      <c r="KNQ51" s="87"/>
      <c r="KNR51" s="87"/>
      <c r="KNS51" s="87"/>
      <c r="KNT51" s="87"/>
      <c r="KNU51" s="87"/>
      <c r="KNV51" s="87"/>
      <c r="KNW51" s="87"/>
      <c r="KNX51" s="87"/>
      <c r="KNY51" s="87"/>
      <c r="KOE51" s="87"/>
      <c r="KOF51" s="87"/>
      <c r="KOG51" s="87"/>
      <c r="KOH51" s="87"/>
      <c r="KOI51" s="87"/>
      <c r="KOJ51" s="87"/>
      <c r="KOK51" s="87"/>
      <c r="KOL51" s="87"/>
      <c r="KOM51" s="87"/>
      <c r="KON51" s="87"/>
      <c r="KOT51" s="87"/>
      <c r="KOU51" s="87"/>
      <c r="KOV51" s="87"/>
      <c r="KOW51" s="87"/>
      <c r="KOX51" s="87"/>
      <c r="KOY51" s="87"/>
      <c r="KOZ51" s="87"/>
      <c r="KPA51" s="87"/>
      <c r="KPB51" s="87"/>
      <c r="KPC51" s="87"/>
      <c r="KPI51" s="87"/>
      <c r="KPJ51" s="87"/>
      <c r="KPK51" s="87"/>
      <c r="KPL51" s="87"/>
      <c r="KPM51" s="87"/>
      <c r="KPN51" s="87"/>
      <c r="KPO51" s="87"/>
      <c r="KPP51" s="87"/>
      <c r="KPQ51" s="87"/>
      <c r="KPR51" s="87"/>
      <c r="KPX51" s="87"/>
      <c r="KPY51" s="87"/>
      <c r="KPZ51" s="87"/>
      <c r="KQA51" s="87"/>
      <c r="KQB51" s="87"/>
      <c r="KQC51" s="87"/>
      <c r="KQD51" s="87"/>
      <c r="KQE51" s="87"/>
      <c r="KQF51" s="87"/>
      <c r="KQG51" s="87"/>
      <c r="KQM51" s="87"/>
      <c r="KQN51" s="87"/>
      <c r="KQO51" s="87"/>
      <c r="KQP51" s="87"/>
      <c r="KQQ51" s="87"/>
      <c r="KQR51" s="87"/>
      <c r="KQS51" s="87"/>
      <c r="KQT51" s="87"/>
      <c r="KQU51" s="87"/>
      <c r="KQV51" s="87"/>
      <c r="KRB51" s="87"/>
      <c r="KRC51" s="87"/>
      <c r="KRD51" s="87"/>
      <c r="KRE51" s="87"/>
      <c r="KRF51" s="87"/>
      <c r="KRG51" s="87"/>
      <c r="KRH51" s="87"/>
      <c r="KRI51" s="87"/>
      <c r="KRJ51" s="87"/>
      <c r="KRK51" s="87"/>
      <c r="KRQ51" s="87"/>
      <c r="KRR51" s="87"/>
      <c r="KRS51" s="87"/>
      <c r="KRT51" s="87"/>
      <c r="KRU51" s="87"/>
      <c r="KRV51" s="87"/>
      <c r="KRW51" s="87"/>
      <c r="KRX51" s="87"/>
      <c r="KRY51" s="87"/>
      <c r="KRZ51" s="87"/>
      <c r="KSF51" s="87"/>
      <c r="KSG51" s="87"/>
      <c r="KSH51" s="87"/>
      <c r="KSI51" s="87"/>
      <c r="KSJ51" s="87"/>
      <c r="KSK51" s="87"/>
      <c r="KSL51" s="87"/>
      <c r="KSM51" s="87"/>
      <c r="KSN51" s="87"/>
      <c r="KSO51" s="87"/>
      <c r="KSU51" s="87"/>
      <c r="KSV51" s="87"/>
      <c r="KSW51" s="87"/>
      <c r="KSX51" s="87"/>
      <c r="KSY51" s="87"/>
      <c r="KSZ51" s="87"/>
      <c r="KTA51" s="87"/>
      <c r="KTB51" s="87"/>
      <c r="KTC51" s="87"/>
      <c r="KTD51" s="87"/>
      <c r="KTJ51" s="87"/>
      <c r="KTK51" s="87"/>
      <c r="KTL51" s="87"/>
      <c r="KTM51" s="87"/>
      <c r="KTN51" s="87"/>
      <c r="KTO51" s="87"/>
      <c r="KTP51" s="87"/>
      <c r="KTQ51" s="87"/>
      <c r="KTR51" s="87"/>
      <c r="KTS51" s="87"/>
      <c r="KTY51" s="87"/>
      <c r="KTZ51" s="87"/>
      <c r="KUA51" s="87"/>
      <c r="KUB51" s="87"/>
      <c r="KUC51" s="87"/>
      <c r="KUD51" s="87"/>
      <c r="KUE51" s="87"/>
      <c r="KUF51" s="87"/>
      <c r="KUG51" s="87"/>
      <c r="KUH51" s="87"/>
      <c r="KUN51" s="87"/>
      <c r="KUO51" s="87"/>
      <c r="KUP51" s="87"/>
      <c r="KUQ51" s="87"/>
      <c r="KUR51" s="87"/>
      <c r="KUS51" s="87"/>
      <c r="KUT51" s="87"/>
      <c r="KUU51" s="87"/>
      <c r="KUV51" s="87"/>
      <c r="KUW51" s="87"/>
      <c r="KVC51" s="87"/>
      <c r="KVD51" s="87"/>
      <c r="KVE51" s="87"/>
      <c r="KVF51" s="87"/>
      <c r="KVG51" s="87"/>
      <c r="KVH51" s="87"/>
      <c r="KVI51" s="87"/>
      <c r="KVJ51" s="87"/>
      <c r="KVK51" s="87"/>
      <c r="KVL51" s="87"/>
      <c r="KVR51" s="87"/>
      <c r="KVS51" s="87"/>
      <c r="KVT51" s="87"/>
      <c r="KVU51" s="87"/>
      <c r="KVV51" s="87"/>
      <c r="KVW51" s="87"/>
      <c r="KVX51" s="87"/>
      <c r="KVY51" s="87"/>
      <c r="KVZ51" s="87"/>
      <c r="KWA51" s="87"/>
      <c r="KWG51" s="87"/>
      <c r="KWH51" s="87"/>
      <c r="KWI51" s="87"/>
      <c r="KWJ51" s="87"/>
      <c r="KWK51" s="87"/>
      <c r="KWL51" s="87"/>
      <c r="KWM51" s="87"/>
      <c r="KWN51" s="87"/>
      <c r="KWO51" s="87"/>
      <c r="KWP51" s="87"/>
      <c r="KWV51" s="87"/>
      <c r="KWW51" s="87"/>
      <c r="KWX51" s="87"/>
      <c r="KWY51" s="87"/>
      <c r="KWZ51" s="87"/>
      <c r="KXA51" s="87"/>
      <c r="KXB51" s="87"/>
      <c r="KXC51" s="87"/>
      <c r="KXD51" s="87"/>
      <c r="KXE51" s="87"/>
      <c r="KXK51" s="87"/>
      <c r="KXL51" s="87"/>
      <c r="KXM51" s="87"/>
      <c r="KXN51" s="87"/>
      <c r="KXO51" s="87"/>
      <c r="KXP51" s="87"/>
      <c r="KXQ51" s="87"/>
      <c r="KXR51" s="87"/>
      <c r="KXS51" s="87"/>
      <c r="KXT51" s="87"/>
      <c r="KXZ51" s="87"/>
      <c r="KYA51" s="87"/>
      <c r="KYB51" s="87"/>
      <c r="KYC51" s="87"/>
      <c r="KYD51" s="87"/>
      <c r="KYE51" s="87"/>
      <c r="KYF51" s="87"/>
      <c r="KYG51" s="87"/>
      <c r="KYH51" s="87"/>
      <c r="KYI51" s="87"/>
      <c r="KYO51" s="87"/>
      <c r="KYP51" s="87"/>
      <c r="KYQ51" s="87"/>
      <c r="KYR51" s="87"/>
      <c r="KYS51" s="87"/>
      <c r="KYT51" s="87"/>
      <c r="KYU51" s="87"/>
      <c r="KYV51" s="87"/>
      <c r="KYW51" s="87"/>
      <c r="KYX51" s="87"/>
      <c r="KZD51" s="87"/>
      <c r="KZE51" s="87"/>
      <c r="KZF51" s="87"/>
      <c r="KZG51" s="87"/>
      <c r="KZH51" s="87"/>
      <c r="KZI51" s="87"/>
      <c r="KZJ51" s="87"/>
      <c r="KZK51" s="87"/>
      <c r="KZL51" s="87"/>
      <c r="KZM51" s="87"/>
      <c r="KZS51" s="87"/>
      <c r="KZT51" s="87"/>
      <c r="KZU51" s="87"/>
      <c r="KZV51" s="87"/>
      <c r="KZW51" s="87"/>
      <c r="KZX51" s="87"/>
      <c r="KZY51" s="87"/>
      <c r="KZZ51" s="87"/>
      <c r="LAA51" s="87"/>
      <c r="LAB51" s="87"/>
      <c r="LAH51" s="87"/>
      <c r="LAI51" s="87"/>
      <c r="LAJ51" s="87"/>
      <c r="LAK51" s="87"/>
      <c r="LAL51" s="87"/>
      <c r="LAM51" s="87"/>
      <c r="LAN51" s="87"/>
      <c r="LAO51" s="87"/>
      <c r="LAP51" s="87"/>
      <c r="LAQ51" s="87"/>
      <c r="LAW51" s="87"/>
      <c r="LAX51" s="87"/>
      <c r="LAY51" s="87"/>
      <c r="LAZ51" s="87"/>
      <c r="LBA51" s="87"/>
      <c r="LBB51" s="87"/>
      <c r="LBC51" s="87"/>
      <c r="LBD51" s="87"/>
      <c r="LBE51" s="87"/>
      <c r="LBF51" s="87"/>
      <c r="LBL51" s="87"/>
      <c r="LBM51" s="87"/>
      <c r="LBN51" s="87"/>
      <c r="LBO51" s="87"/>
      <c r="LBP51" s="87"/>
      <c r="LBQ51" s="87"/>
      <c r="LBR51" s="87"/>
      <c r="LBS51" s="87"/>
      <c r="LBT51" s="87"/>
      <c r="LBU51" s="87"/>
      <c r="LCA51" s="87"/>
      <c r="LCB51" s="87"/>
      <c r="LCC51" s="87"/>
      <c r="LCD51" s="87"/>
      <c r="LCE51" s="87"/>
      <c r="LCF51" s="87"/>
      <c r="LCG51" s="87"/>
      <c r="LCH51" s="87"/>
      <c r="LCI51" s="87"/>
      <c r="LCJ51" s="87"/>
      <c r="LCP51" s="87"/>
      <c r="LCQ51" s="87"/>
      <c r="LCR51" s="87"/>
      <c r="LCS51" s="87"/>
      <c r="LCT51" s="87"/>
      <c r="LCU51" s="87"/>
      <c r="LCV51" s="87"/>
      <c r="LCW51" s="87"/>
      <c r="LCX51" s="87"/>
      <c r="LCY51" s="87"/>
      <c r="LDE51" s="87"/>
      <c r="LDF51" s="87"/>
      <c r="LDG51" s="87"/>
      <c r="LDH51" s="87"/>
      <c r="LDI51" s="87"/>
      <c r="LDJ51" s="87"/>
      <c r="LDK51" s="87"/>
      <c r="LDL51" s="87"/>
      <c r="LDM51" s="87"/>
      <c r="LDN51" s="87"/>
      <c r="LDT51" s="87"/>
      <c r="LDU51" s="87"/>
      <c r="LDV51" s="87"/>
      <c r="LDW51" s="87"/>
      <c r="LDX51" s="87"/>
      <c r="LDY51" s="87"/>
      <c r="LDZ51" s="87"/>
      <c r="LEA51" s="87"/>
      <c r="LEB51" s="87"/>
      <c r="LEC51" s="87"/>
      <c r="LEI51" s="87"/>
      <c r="LEJ51" s="87"/>
      <c r="LEK51" s="87"/>
      <c r="LEL51" s="87"/>
      <c r="LEM51" s="87"/>
      <c r="LEN51" s="87"/>
      <c r="LEO51" s="87"/>
      <c r="LEP51" s="87"/>
      <c r="LEQ51" s="87"/>
      <c r="LER51" s="87"/>
      <c r="LEX51" s="87"/>
      <c r="LEY51" s="87"/>
      <c r="LEZ51" s="87"/>
      <c r="LFA51" s="87"/>
      <c r="LFB51" s="87"/>
      <c r="LFC51" s="87"/>
      <c r="LFD51" s="87"/>
      <c r="LFE51" s="87"/>
      <c r="LFF51" s="87"/>
      <c r="LFG51" s="87"/>
      <c r="LFM51" s="87"/>
      <c r="LFN51" s="87"/>
      <c r="LFO51" s="87"/>
      <c r="LFP51" s="87"/>
      <c r="LFQ51" s="87"/>
      <c r="LFR51" s="87"/>
      <c r="LFS51" s="87"/>
      <c r="LFT51" s="87"/>
      <c r="LFU51" s="87"/>
      <c r="LFV51" s="87"/>
      <c r="LGB51" s="87"/>
      <c r="LGC51" s="87"/>
      <c r="LGD51" s="87"/>
      <c r="LGE51" s="87"/>
      <c r="LGF51" s="87"/>
      <c r="LGG51" s="87"/>
      <c r="LGH51" s="87"/>
      <c r="LGI51" s="87"/>
      <c r="LGJ51" s="87"/>
      <c r="LGK51" s="87"/>
      <c r="LGQ51" s="87"/>
      <c r="LGR51" s="87"/>
      <c r="LGS51" s="87"/>
      <c r="LGT51" s="87"/>
      <c r="LGU51" s="87"/>
      <c r="LGV51" s="87"/>
      <c r="LGW51" s="87"/>
      <c r="LGX51" s="87"/>
      <c r="LGY51" s="87"/>
      <c r="LGZ51" s="87"/>
      <c r="LHF51" s="87"/>
      <c r="LHG51" s="87"/>
      <c r="LHH51" s="87"/>
      <c r="LHI51" s="87"/>
      <c r="LHJ51" s="87"/>
      <c r="LHK51" s="87"/>
      <c r="LHL51" s="87"/>
      <c r="LHM51" s="87"/>
      <c r="LHN51" s="87"/>
      <c r="LHO51" s="87"/>
      <c r="LHU51" s="87"/>
      <c r="LHV51" s="87"/>
      <c r="LHW51" s="87"/>
      <c r="LHX51" s="87"/>
      <c r="LHY51" s="87"/>
      <c r="LHZ51" s="87"/>
      <c r="LIA51" s="87"/>
      <c r="LIB51" s="87"/>
      <c r="LIC51" s="87"/>
      <c r="LID51" s="87"/>
      <c r="LIJ51" s="87"/>
      <c r="LIK51" s="87"/>
      <c r="LIL51" s="87"/>
      <c r="LIM51" s="87"/>
      <c r="LIN51" s="87"/>
      <c r="LIO51" s="87"/>
      <c r="LIP51" s="87"/>
      <c r="LIQ51" s="87"/>
      <c r="LIR51" s="87"/>
      <c r="LIS51" s="87"/>
      <c r="LIY51" s="87"/>
      <c r="LIZ51" s="87"/>
      <c r="LJA51" s="87"/>
      <c r="LJB51" s="87"/>
      <c r="LJC51" s="87"/>
      <c r="LJD51" s="87"/>
      <c r="LJE51" s="87"/>
      <c r="LJF51" s="87"/>
      <c r="LJG51" s="87"/>
      <c r="LJH51" s="87"/>
      <c r="LJN51" s="87"/>
      <c r="LJO51" s="87"/>
      <c r="LJP51" s="87"/>
      <c r="LJQ51" s="87"/>
      <c r="LJR51" s="87"/>
      <c r="LJS51" s="87"/>
      <c r="LJT51" s="87"/>
      <c r="LJU51" s="87"/>
      <c r="LJV51" s="87"/>
      <c r="LJW51" s="87"/>
      <c r="LKC51" s="87"/>
      <c r="LKD51" s="87"/>
      <c r="LKE51" s="87"/>
      <c r="LKF51" s="87"/>
      <c r="LKG51" s="87"/>
      <c r="LKH51" s="87"/>
      <c r="LKI51" s="87"/>
      <c r="LKJ51" s="87"/>
      <c r="LKK51" s="87"/>
      <c r="LKL51" s="87"/>
      <c r="LKR51" s="87"/>
      <c r="LKS51" s="87"/>
      <c r="LKT51" s="87"/>
      <c r="LKU51" s="87"/>
      <c r="LKV51" s="87"/>
      <c r="LKW51" s="87"/>
      <c r="LKX51" s="87"/>
      <c r="LKY51" s="87"/>
      <c r="LKZ51" s="87"/>
      <c r="LLA51" s="87"/>
      <c r="LLG51" s="87"/>
      <c r="LLH51" s="87"/>
      <c r="LLI51" s="87"/>
      <c r="LLJ51" s="87"/>
      <c r="LLK51" s="87"/>
      <c r="LLL51" s="87"/>
      <c r="LLM51" s="87"/>
      <c r="LLN51" s="87"/>
      <c r="LLO51" s="87"/>
      <c r="LLP51" s="87"/>
      <c r="LLV51" s="87"/>
      <c r="LLW51" s="87"/>
      <c r="LLX51" s="87"/>
      <c r="LLY51" s="87"/>
      <c r="LLZ51" s="87"/>
      <c r="LMA51" s="87"/>
      <c r="LMB51" s="87"/>
      <c r="LMC51" s="87"/>
      <c r="LMD51" s="87"/>
      <c r="LME51" s="87"/>
      <c r="LMK51" s="87"/>
      <c r="LML51" s="87"/>
      <c r="LMM51" s="87"/>
      <c r="LMN51" s="87"/>
      <c r="LMO51" s="87"/>
      <c r="LMP51" s="87"/>
      <c r="LMQ51" s="87"/>
      <c r="LMR51" s="87"/>
      <c r="LMS51" s="87"/>
      <c r="LMT51" s="87"/>
      <c r="LMZ51" s="87"/>
      <c r="LNA51" s="87"/>
      <c r="LNB51" s="87"/>
      <c r="LNC51" s="87"/>
      <c r="LND51" s="87"/>
      <c r="LNE51" s="87"/>
      <c r="LNF51" s="87"/>
      <c r="LNG51" s="87"/>
      <c r="LNH51" s="87"/>
      <c r="LNI51" s="87"/>
      <c r="LNO51" s="87"/>
      <c r="LNP51" s="87"/>
      <c r="LNQ51" s="87"/>
      <c r="LNR51" s="87"/>
      <c r="LNS51" s="87"/>
      <c r="LNT51" s="87"/>
      <c r="LNU51" s="87"/>
      <c r="LNV51" s="87"/>
      <c r="LNW51" s="87"/>
      <c r="LNX51" s="87"/>
      <c r="LOD51" s="87"/>
      <c r="LOE51" s="87"/>
      <c r="LOF51" s="87"/>
      <c r="LOG51" s="87"/>
      <c r="LOH51" s="87"/>
      <c r="LOI51" s="87"/>
      <c r="LOJ51" s="87"/>
      <c r="LOK51" s="87"/>
      <c r="LOL51" s="87"/>
      <c r="LOM51" s="87"/>
      <c r="LOS51" s="87"/>
      <c r="LOT51" s="87"/>
      <c r="LOU51" s="87"/>
      <c r="LOV51" s="87"/>
      <c r="LOW51" s="87"/>
      <c r="LOX51" s="87"/>
      <c r="LOY51" s="87"/>
      <c r="LOZ51" s="87"/>
      <c r="LPA51" s="87"/>
      <c r="LPB51" s="87"/>
      <c r="LPH51" s="87"/>
      <c r="LPI51" s="87"/>
      <c r="LPJ51" s="87"/>
      <c r="LPK51" s="87"/>
      <c r="LPL51" s="87"/>
      <c r="LPM51" s="87"/>
      <c r="LPN51" s="87"/>
      <c r="LPO51" s="87"/>
      <c r="LPP51" s="87"/>
      <c r="LPQ51" s="87"/>
      <c r="LPW51" s="87"/>
      <c r="LPX51" s="87"/>
      <c r="LPY51" s="87"/>
      <c r="LPZ51" s="87"/>
      <c r="LQA51" s="87"/>
      <c r="LQB51" s="87"/>
      <c r="LQC51" s="87"/>
      <c r="LQD51" s="87"/>
      <c r="LQE51" s="87"/>
      <c r="LQF51" s="87"/>
      <c r="LQL51" s="87"/>
      <c r="LQM51" s="87"/>
      <c r="LQN51" s="87"/>
      <c r="LQO51" s="87"/>
      <c r="LQP51" s="87"/>
      <c r="LQQ51" s="87"/>
      <c r="LQR51" s="87"/>
      <c r="LQS51" s="87"/>
      <c r="LQT51" s="87"/>
      <c r="LQU51" s="87"/>
      <c r="LRA51" s="87"/>
      <c r="LRB51" s="87"/>
      <c r="LRC51" s="87"/>
      <c r="LRD51" s="87"/>
      <c r="LRE51" s="87"/>
      <c r="LRF51" s="87"/>
      <c r="LRG51" s="87"/>
      <c r="LRH51" s="87"/>
      <c r="LRI51" s="87"/>
      <c r="LRJ51" s="87"/>
      <c r="LRP51" s="87"/>
      <c r="LRQ51" s="87"/>
      <c r="LRR51" s="87"/>
      <c r="LRS51" s="87"/>
      <c r="LRT51" s="87"/>
      <c r="LRU51" s="87"/>
      <c r="LRV51" s="87"/>
      <c r="LRW51" s="87"/>
      <c r="LRX51" s="87"/>
      <c r="LRY51" s="87"/>
      <c r="LSE51" s="87"/>
      <c r="LSF51" s="87"/>
      <c r="LSG51" s="87"/>
      <c r="LSH51" s="87"/>
      <c r="LSI51" s="87"/>
      <c r="LSJ51" s="87"/>
      <c r="LSK51" s="87"/>
      <c r="LSL51" s="87"/>
      <c r="LSM51" s="87"/>
      <c r="LSN51" s="87"/>
      <c r="LST51" s="87"/>
      <c r="LSU51" s="87"/>
      <c r="LSV51" s="87"/>
      <c r="LSW51" s="87"/>
      <c r="LSX51" s="87"/>
      <c r="LSY51" s="87"/>
      <c r="LSZ51" s="87"/>
      <c r="LTA51" s="87"/>
      <c r="LTB51" s="87"/>
      <c r="LTC51" s="87"/>
      <c r="LTI51" s="87"/>
      <c r="LTJ51" s="87"/>
      <c r="LTK51" s="87"/>
      <c r="LTL51" s="87"/>
      <c r="LTM51" s="87"/>
      <c r="LTN51" s="87"/>
      <c r="LTO51" s="87"/>
      <c r="LTP51" s="87"/>
      <c r="LTQ51" s="87"/>
      <c r="LTR51" s="87"/>
      <c r="LTX51" s="87"/>
      <c r="LTY51" s="87"/>
      <c r="LTZ51" s="87"/>
      <c r="LUA51" s="87"/>
      <c r="LUB51" s="87"/>
      <c r="LUC51" s="87"/>
      <c r="LUD51" s="87"/>
      <c r="LUE51" s="87"/>
      <c r="LUF51" s="87"/>
      <c r="LUG51" s="87"/>
      <c r="LUM51" s="87"/>
      <c r="LUN51" s="87"/>
      <c r="LUO51" s="87"/>
      <c r="LUP51" s="87"/>
      <c r="LUQ51" s="87"/>
      <c r="LUR51" s="87"/>
      <c r="LUS51" s="87"/>
      <c r="LUT51" s="87"/>
      <c r="LUU51" s="87"/>
      <c r="LUV51" s="87"/>
      <c r="LVB51" s="87"/>
      <c r="LVC51" s="87"/>
      <c r="LVD51" s="87"/>
      <c r="LVE51" s="87"/>
      <c r="LVF51" s="87"/>
      <c r="LVG51" s="87"/>
      <c r="LVH51" s="87"/>
      <c r="LVI51" s="87"/>
      <c r="LVJ51" s="87"/>
      <c r="LVK51" s="87"/>
      <c r="LVQ51" s="87"/>
      <c r="LVR51" s="87"/>
      <c r="LVS51" s="87"/>
      <c r="LVT51" s="87"/>
      <c r="LVU51" s="87"/>
      <c r="LVV51" s="87"/>
      <c r="LVW51" s="87"/>
      <c r="LVX51" s="87"/>
      <c r="LVY51" s="87"/>
      <c r="LVZ51" s="87"/>
      <c r="LWF51" s="87"/>
      <c r="LWG51" s="87"/>
      <c r="LWH51" s="87"/>
      <c r="LWI51" s="87"/>
      <c r="LWJ51" s="87"/>
      <c r="LWK51" s="87"/>
      <c r="LWL51" s="87"/>
      <c r="LWM51" s="87"/>
      <c r="LWN51" s="87"/>
      <c r="LWO51" s="87"/>
      <c r="LWU51" s="87"/>
      <c r="LWV51" s="87"/>
      <c r="LWW51" s="87"/>
      <c r="LWX51" s="87"/>
      <c r="LWY51" s="87"/>
      <c r="LWZ51" s="87"/>
      <c r="LXA51" s="87"/>
      <c r="LXB51" s="87"/>
      <c r="LXC51" s="87"/>
      <c r="LXD51" s="87"/>
      <c r="LXJ51" s="87"/>
      <c r="LXK51" s="87"/>
      <c r="LXL51" s="87"/>
      <c r="LXM51" s="87"/>
      <c r="LXN51" s="87"/>
      <c r="LXO51" s="87"/>
      <c r="LXP51" s="87"/>
      <c r="LXQ51" s="87"/>
      <c r="LXR51" s="87"/>
      <c r="LXS51" s="87"/>
      <c r="LXY51" s="87"/>
      <c r="LXZ51" s="87"/>
      <c r="LYA51" s="87"/>
      <c r="LYB51" s="87"/>
      <c r="LYC51" s="87"/>
      <c r="LYD51" s="87"/>
      <c r="LYE51" s="87"/>
      <c r="LYF51" s="87"/>
      <c r="LYG51" s="87"/>
      <c r="LYH51" s="87"/>
      <c r="LYN51" s="87"/>
      <c r="LYO51" s="87"/>
      <c r="LYP51" s="87"/>
      <c r="LYQ51" s="87"/>
      <c r="LYR51" s="87"/>
      <c r="LYS51" s="87"/>
      <c r="LYT51" s="87"/>
      <c r="LYU51" s="87"/>
      <c r="LYV51" s="87"/>
      <c r="LYW51" s="87"/>
      <c r="LZC51" s="87"/>
      <c r="LZD51" s="87"/>
      <c r="LZE51" s="87"/>
      <c r="LZF51" s="87"/>
      <c r="LZG51" s="87"/>
      <c r="LZH51" s="87"/>
      <c r="LZI51" s="87"/>
      <c r="LZJ51" s="87"/>
      <c r="LZK51" s="87"/>
      <c r="LZL51" s="87"/>
      <c r="LZR51" s="87"/>
      <c r="LZS51" s="87"/>
      <c r="LZT51" s="87"/>
      <c r="LZU51" s="87"/>
      <c r="LZV51" s="87"/>
      <c r="LZW51" s="87"/>
      <c r="LZX51" s="87"/>
      <c r="LZY51" s="87"/>
      <c r="LZZ51" s="87"/>
      <c r="MAA51" s="87"/>
      <c r="MAG51" s="87"/>
      <c r="MAH51" s="87"/>
      <c r="MAI51" s="87"/>
      <c r="MAJ51" s="87"/>
      <c r="MAK51" s="87"/>
      <c r="MAL51" s="87"/>
      <c r="MAM51" s="87"/>
      <c r="MAN51" s="87"/>
      <c r="MAO51" s="87"/>
      <c r="MAP51" s="87"/>
      <c r="MAV51" s="87"/>
      <c r="MAW51" s="87"/>
      <c r="MAX51" s="87"/>
      <c r="MAY51" s="87"/>
      <c r="MAZ51" s="87"/>
      <c r="MBA51" s="87"/>
      <c r="MBB51" s="87"/>
      <c r="MBC51" s="87"/>
      <c r="MBD51" s="87"/>
      <c r="MBE51" s="87"/>
      <c r="MBK51" s="87"/>
      <c r="MBL51" s="87"/>
      <c r="MBM51" s="87"/>
      <c r="MBN51" s="87"/>
      <c r="MBO51" s="87"/>
      <c r="MBP51" s="87"/>
      <c r="MBQ51" s="87"/>
      <c r="MBR51" s="87"/>
      <c r="MBS51" s="87"/>
      <c r="MBT51" s="87"/>
      <c r="MBZ51" s="87"/>
      <c r="MCA51" s="87"/>
      <c r="MCB51" s="87"/>
      <c r="MCC51" s="87"/>
      <c r="MCD51" s="87"/>
      <c r="MCE51" s="87"/>
      <c r="MCF51" s="87"/>
      <c r="MCG51" s="87"/>
      <c r="MCH51" s="87"/>
      <c r="MCI51" s="87"/>
      <c r="MCO51" s="87"/>
      <c r="MCP51" s="87"/>
      <c r="MCQ51" s="87"/>
      <c r="MCR51" s="87"/>
      <c r="MCS51" s="87"/>
      <c r="MCT51" s="87"/>
      <c r="MCU51" s="87"/>
      <c r="MCV51" s="87"/>
      <c r="MCW51" s="87"/>
      <c r="MCX51" s="87"/>
      <c r="MDD51" s="87"/>
      <c r="MDE51" s="87"/>
      <c r="MDF51" s="87"/>
      <c r="MDG51" s="87"/>
      <c r="MDH51" s="87"/>
      <c r="MDI51" s="87"/>
      <c r="MDJ51" s="87"/>
      <c r="MDK51" s="87"/>
      <c r="MDL51" s="87"/>
      <c r="MDM51" s="87"/>
      <c r="MDS51" s="87"/>
      <c r="MDT51" s="87"/>
      <c r="MDU51" s="87"/>
      <c r="MDV51" s="87"/>
      <c r="MDW51" s="87"/>
      <c r="MDX51" s="87"/>
      <c r="MDY51" s="87"/>
      <c r="MDZ51" s="87"/>
      <c r="MEA51" s="87"/>
      <c r="MEB51" s="87"/>
      <c r="MEH51" s="87"/>
      <c r="MEI51" s="87"/>
      <c r="MEJ51" s="87"/>
      <c r="MEK51" s="87"/>
      <c r="MEL51" s="87"/>
      <c r="MEM51" s="87"/>
      <c r="MEN51" s="87"/>
      <c r="MEO51" s="87"/>
      <c r="MEP51" s="87"/>
      <c r="MEQ51" s="87"/>
      <c r="MEW51" s="87"/>
      <c r="MEX51" s="87"/>
      <c r="MEY51" s="87"/>
      <c r="MEZ51" s="87"/>
      <c r="MFA51" s="87"/>
      <c r="MFB51" s="87"/>
      <c r="MFC51" s="87"/>
      <c r="MFD51" s="87"/>
      <c r="MFE51" s="87"/>
      <c r="MFF51" s="87"/>
      <c r="MFL51" s="87"/>
      <c r="MFM51" s="87"/>
      <c r="MFN51" s="87"/>
      <c r="MFO51" s="87"/>
      <c r="MFP51" s="87"/>
      <c r="MFQ51" s="87"/>
      <c r="MFR51" s="87"/>
      <c r="MFS51" s="87"/>
      <c r="MFT51" s="87"/>
      <c r="MFU51" s="87"/>
      <c r="MGA51" s="87"/>
      <c r="MGB51" s="87"/>
      <c r="MGC51" s="87"/>
      <c r="MGD51" s="87"/>
      <c r="MGE51" s="87"/>
      <c r="MGF51" s="87"/>
      <c r="MGG51" s="87"/>
      <c r="MGH51" s="87"/>
      <c r="MGI51" s="87"/>
      <c r="MGJ51" s="87"/>
      <c r="MGP51" s="87"/>
      <c r="MGQ51" s="87"/>
      <c r="MGR51" s="87"/>
      <c r="MGS51" s="87"/>
      <c r="MGT51" s="87"/>
      <c r="MGU51" s="87"/>
      <c r="MGV51" s="87"/>
      <c r="MGW51" s="87"/>
      <c r="MGX51" s="87"/>
      <c r="MGY51" s="87"/>
      <c r="MHE51" s="87"/>
      <c r="MHF51" s="87"/>
      <c r="MHG51" s="87"/>
      <c r="MHH51" s="87"/>
      <c r="MHI51" s="87"/>
      <c r="MHJ51" s="87"/>
      <c r="MHK51" s="87"/>
      <c r="MHL51" s="87"/>
      <c r="MHM51" s="87"/>
      <c r="MHN51" s="87"/>
      <c r="MHT51" s="87"/>
      <c r="MHU51" s="87"/>
      <c r="MHV51" s="87"/>
      <c r="MHW51" s="87"/>
      <c r="MHX51" s="87"/>
      <c r="MHY51" s="87"/>
      <c r="MHZ51" s="87"/>
      <c r="MIA51" s="87"/>
      <c r="MIB51" s="87"/>
      <c r="MIC51" s="87"/>
      <c r="MII51" s="87"/>
      <c r="MIJ51" s="87"/>
      <c r="MIK51" s="87"/>
      <c r="MIL51" s="87"/>
      <c r="MIM51" s="87"/>
      <c r="MIN51" s="87"/>
      <c r="MIO51" s="87"/>
      <c r="MIP51" s="87"/>
      <c r="MIQ51" s="87"/>
      <c r="MIR51" s="87"/>
      <c r="MIX51" s="87"/>
      <c r="MIY51" s="87"/>
      <c r="MIZ51" s="87"/>
      <c r="MJA51" s="87"/>
      <c r="MJB51" s="87"/>
      <c r="MJC51" s="87"/>
      <c r="MJD51" s="87"/>
      <c r="MJE51" s="87"/>
      <c r="MJF51" s="87"/>
      <c r="MJG51" s="87"/>
      <c r="MJM51" s="87"/>
      <c r="MJN51" s="87"/>
      <c r="MJO51" s="87"/>
      <c r="MJP51" s="87"/>
      <c r="MJQ51" s="87"/>
      <c r="MJR51" s="87"/>
      <c r="MJS51" s="87"/>
      <c r="MJT51" s="87"/>
      <c r="MJU51" s="87"/>
      <c r="MJV51" s="87"/>
      <c r="MKB51" s="87"/>
      <c r="MKC51" s="87"/>
      <c r="MKD51" s="87"/>
      <c r="MKE51" s="87"/>
      <c r="MKF51" s="87"/>
      <c r="MKG51" s="87"/>
      <c r="MKH51" s="87"/>
      <c r="MKI51" s="87"/>
      <c r="MKJ51" s="87"/>
      <c r="MKK51" s="87"/>
      <c r="MKQ51" s="87"/>
      <c r="MKR51" s="87"/>
      <c r="MKS51" s="87"/>
      <c r="MKT51" s="87"/>
      <c r="MKU51" s="87"/>
      <c r="MKV51" s="87"/>
      <c r="MKW51" s="87"/>
      <c r="MKX51" s="87"/>
      <c r="MKY51" s="87"/>
      <c r="MKZ51" s="87"/>
      <c r="MLF51" s="87"/>
      <c r="MLG51" s="87"/>
      <c r="MLH51" s="87"/>
      <c r="MLI51" s="87"/>
      <c r="MLJ51" s="87"/>
      <c r="MLK51" s="87"/>
      <c r="MLL51" s="87"/>
      <c r="MLM51" s="87"/>
      <c r="MLN51" s="87"/>
      <c r="MLO51" s="87"/>
      <c r="MLU51" s="87"/>
      <c r="MLV51" s="87"/>
      <c r="MLW51" s="87"/>
      <c r="MLX51" s="87"/>
      <c r="MLY51" s="87"/>
      <c r="MLZ51" s="87"/>
      <c r="MMA51" s="87"/>
      <c r="MMB51" s="87"/>
      <c r="MMC51" s="87"/>
      <c r="MMD51" s="87"/>
      <c r="MMJ51" s="87"/>
      <c r="MMK51" s="87"/>
      <c r="MML51" s="87"/>
      <c r="MMM51" s="87"/>
      <c r="MMN51" s="87"/>
      <c r="MMO51" s="87"/>
      <c r="MMP51" s="87"/>
      <c r="MMQ51" s="87"/>
      <c r="MMR51" s="87"/>
      <c r="MMS51" s="87"/>
      <c r="MMY51" s="87"/>
      <c r="MMZ51" s="87"/>
      <c r="MNA51" s="87"/>
      <c r="MNB51" s="87"/>
      <c r="MNC51" s="87"/>
      <c r="MND51" s="87"/>
      <c r="MNE51" s="87"/>
      <c r="MNF51" s="87"/>
      <c r="MNG51" s="87"/>
      <c r="MNH51" s="87"/>
      <c r="MNN51" s="87"/>
      <c r="MNO51" s="87"/>
      <c r="MNP51" s="87"/>
      <c r="MNQ51" s="87"/>
      <c r="MNR51" s="87"/>
      <c r="MNS51" s="87"/>
      <c r="MNT51" s="87"/>
      <c r="MNU51" s="87"/>
      <c r="MNV51" s="87"/>
      <c r="MNW51" s="87"/>
      <c r="MOC51" s="87"/>
      <c r="MOD51" s="87"/>
      <c r="MOE51" s="87"/>
      <c r="MOF51" s="87"/>
      <c r="MOG51" s="87"/>
      <c r="MOH51" s="87"/>
      <c r="MOI51" s="87"/>
      <c r="MOJ51" s="87"/>
      <c r="MOK51" s="87"/>
      <c r="MOL51" s="87"/>
      <c r="MOR51" s="87"/>
      <c r="MOS51" s="87"/>
      <c r="MOT51" s="87"/>
      <c r="MOU51" s="87"/>
      <c r="MOV51" s="87"/>
      <c r="MOW51" s="87"/>
      <c r="MOX51" s="87"/>
      <c r="MOY51" s="87"/>
      <c r="MOZ51" s="87"/>
      <c r="MPA51" s="87"/>
      <c r="MPG51" s="87"/>
      <c r="MPH51" s="87"/>
      <c r="MPI51" s="87"/>
      <c r="MPJ51" s="87"/>
      <c r="MPK51" s="87"/>
      <c r="MPL51" s="87"/>
      <c r="MPM51" s="87"/>
      <c r="MPN51" s="87"/>
      <c r="MPO51" s="87"/>
      <c r="MPP51" s="87"/>
      <c r="MPV51" s="87"/>
      <c r="MPW51" s="87"/>
      <c r="MPX51" s="87"/>
      <c r="MPY51" s="87"/>
      <c r="MPZ51" s="87"/>
      <c r="MQA51" s="87"/>
      <c r="MQB51" s="87"/>
      <c r="MQC51" s="87"/>
      <c r="MQD51" s="87"/>
      <c r="MQE51" s="87"/>
      <c r="MQK51" s="87"/>
      <c r="MQL51" s="87"/>
      <c r="MQM51" s="87"/>
      <c r="MQN51" s="87"/>
      <c r="MQO51" s="87"/>
      <c r="MQP51" s="87"/>
      <c r="MQQ51" s="87"/>
      <c r="MQR51" s="87"/>
      <c r="MQS51" s="87"/>
      <c r="MQT51" s="87"/>
      <c r="MQZ51" s="87"/>
      <c r="MRA51" s="87"/>
      <c r="MRB51" s="87"/>
      <c r="MRC51" s="87"/>
      <c r="MRD51" s="87"/>
      <c r="MRE51" s="87"/>
      <c r="MRF51" s="87"/>
      <c r="MRG51" s="87"/>
      <c r="MRH51" s="87"/>
      <c r="MRI51" s="87"/>
      <c r="MRO51" s="87"/>
      <c r="MRP51" s="87"/>
      <c r="MRQ51" s="87"/>
      <c r="MRR51" s="87"/>
      <c r="MRS51" s="87"/>
      <c r="MRT51" s="87"/>
      <c r="MRU51" s="87"/>
      <c r="MRV51" s="87"/>
      <c r="MRW51" s="87"/>
      <c r="MRX51" s="87"/>
      <c r="MSD51" s="87"/>
      <c r="MSE51" s="87"/>
      <c r="MSF51" s="87"/>
      <c r="MSG51" s="87"/>
      <c r="MSH51" s="87"/>
      <c r="MSI51" s="87"/>
      <c r="MSJ51" s="87"/>
      <c r="MSK51" s="87"/>
      <c r="MSL51" s="87"/>
      <c r="MSM51" s="87"/>
      <c r="MSS51" s="87"/>
      <c r="MST51" s="87"/>
      <c r="MSU51" s="87"/>
      <c r="MSV51" s="87"/>
      <c r="MSW51" s="87"/>
      <c r="MSX51" s="87"/>
      <c r="MSY51" s="87"/>
      <c r="MSZ51" s="87"/>
      <c r="MTA51" s="87"/>
      <c r="MTB51" s="87"/>
      <c r="MTH51" s="87"/>
      <c r="MTI51" s="87"/>
      <c r="MTJ51" s="87"/>
      <c r="MTK51" s="87"/>
      <c r="MTL51" s="87"/>
      <c r="MTM51" s="87"/>
      <c r="MTN51" s="87"/>
      <c r="MTO51" s="87"/>
      <c r="MTP51" s="87"/>
      <c r="MTQ51" s="87"/>
      <c r="MTW51" s="87"/>
      <c r="MTX51" s="87"/>
      <c r="MTY51" s="87"/>
      <c r="MTZ51" s="87"/>
      <c r="MUA51" s="87"/>
      <c r="MUB51" s="87"/>
      <c r="MUC51" s="87"/>
      <c r="MUD51" s="87"/>
      <c r="MUE51" s="87"/>
      <c r="MUF51" s="87"/>
      <c r="MUL51" s="87"/>
      <c r="MUM51" s="87"/>
      <c r="MUN51" s="87"/>
      <c r="MUO51" s="87"/>
      <c r="MUP51" s="87"/>
      <c r="MUQ51" s="87"/>
      <c r="MUR51" s="87"/>
      <c r="MUS51" s="87"/>
      <c r="MUT51" s="87"/>
      <c r="MUU51" s="87"/>
      <c r="MVA51" s="87"/>
      <c r="MVB51" s="87"/>
      <c r="MVC51" s="87"/>
      <c r="MVD51" s="87"/>
      <c r="MVE51" s="87"/>
      <c r="MVF51" s="87"/>
      <c r="MVG51" s="87"/>
      <c r="MVH51" s="87"/>
      <c r="MVI51" s="87"/>
      <c r="MVJ51" s="87"/>
      <c r="MVP51" s="87"/>
      <c r="MVQ51" s="87"/>
      <c r="MVR51" s="87"/>
      <c r="MVS51" s="87"/>
      <c r="MVT51" s="87"/>
      <c r="MVU51" s="87"/>
      <c r="MVV51" s="87"/>
      <c r="MVW51" s="87"/>
      <c r="MVX51" s="87"/>
      <c r="MVY51" s="87"/>
      <c r="MWE51" s="87"/>
      <c r="MWF51" s="87"/>
      <c r="MWG51" s="87"/>
      <c r="MWH51" s="87"/>
      <c r="MWI51" s="87"/>
      <c r="MWJ51" s="87"/>
      <c r="MWK51" s="87"/>
      <c r="MWL51" s="87"/>
      <c r="MWM51" s="87"/>
      <c r="MWN51" s="87"/>
      <c r="MWT51" s="87"/>
      <c r="MWU51" s="87"/>
      <c r="MWV51" s="87"/>
      <c r="MWW51" s="87"/>
      <c r="MWX51" s="87"/>
      <c r="MWY51" s="87"/>
      <c r="MWZ51" s="87"/>
      <c r="MXA51" s="87"/>
      <c r="MXB51" s="87"/>
      <c r="MXC51" s="87"/>
      <c r="MXI51" s="87"/>
      <c r="MXJ51" s="87"/>
      <c r="MXK51" s="87"/>
      <c r="MXL51" s="87"/>
      <c r="MXM51" s="87"/>
      <c r="MXN51" s="87"/>
      <c r="MXO51" s="87"/>
      <c r="MXP51" s="87"/>
      <c r="MXQ51" s="87"/>
      <c r="MXR51" s="87"/>
      <c r="MXX51" s="87"/>
      <c r="MXY51" s="87"/>
      <c r="MXZ51" s="87"/>
      <c r="MYA51" s="87"/>
      <c r="MYB51" s="87"/>
      <c r="MYC51" s="87"/>
      <c r="MYD51" s="87"/>
      <c r="MYE51" s="87"/>
      <c r="MYF51" s="87"/>
      <c r="MYG51" s="87"/>
      <c r="MYM51" s="87"/>
      <c r="MYN51" s="87"/>
      <c r="MYO51" s="87"/>
      <c r="MYP51" s="87"/>
      <c r="MYQ51" s="87"/>
      <c r="MYR51" s="87"/>
      <c r="MYS51" s="87"/>
      <c r="MYT51" s="87"/>
      <c r="MYU51" s="87"/>
      <c r="MYV51" s="87"/>
      <c r="MZB51" s="87"/>
      <c r="MZC51" s="87"/>
      <c r="MZD51" s="87"/>
      <c r="MZE51" s="87"/>
      <c r="MZF51" s="87"/>
      <c r="MZG51" s="87"/>
      <c r="MZH51" s="87"/>
      <c r="MZI51" s="87"/>
      <c r="MZJ51" s="87"/>
      <c r="MZK51" s="87"/>
      <c r="MZQ51" s="87"/>
      <c r="MZR51" s="87"/>
      <c r="MZS51" s="87"/>
      <c r="MZT51" s="87"/>
      <c r="MZU51" s="87"/>
      <c r="MZV51" s="87"/>
      <c r="MZW51" s="87"/>
      <c r="MZX51" s="87"/>
      <c r="MZY51" s="87"/>
      <c r="MZZ51" s="87"/>
      <c r="NAF51" s="87"/>
      <c r="NAG51" s="87"/>
      <c r="NAH51" s="87"/>
      <c r="NAI51" s="87"/>
      <c r="NAJ51" s="87"/>
      <c r="NAK51" s="87"/>
      <c r="NAL51" s="87"/>
      <c r="NAM51" s="87"/>
      <c r="NAN51" s="87"/>
      <c r="NAO51" s="87"/>
      <c r="NAU51" s="87"/>
      <c r="NAV51" s="87"/>
      <c r="NAW51" s="87"/>
      <c r="NAX51" s="87"/>
      <c r="NAY51" s="87"/>
      <c r="NAZ51" s="87"/>
      <c r="NBA51" s="87"/>
      <c r="NBB51" s="87"/>
      <c r="NBC51" s="87"/>
      <c r="NBD51" s="87"/>
      <c r="NBJ51" s="87"/>
      <c r="NBK51" s="87"/>
      <c r="NBL51" s="87"/>
      <c r="NBM51" s="87"/>
      <c r="NBN51" s="87"/>
      <c r="NBO51" s="87"/>
      <c r="NBP51" s="87"/>
      <c r="NBQ51" s="87"/>
      <c r="NBR51" s="87"/>
      <c r="NBS51" s="87"/>
      <c r="NBY51" s="87"/>
      <c r="NBZ51" s="87"/>
      <c r="NCA51" s="87"/>
      <c r="NCB51" s="87"/>
      <c r="NCC51" s="87"/>
      <c r="NCD51" s="87"/>
      <c r="NCE51" s="87"/>
      <c r="NCF51" s="87"/>
      <c r="NCG51" s="87"/>
      <c r="NCH51" s="87"/>
      <c r="NCN51" s="87"/>
      <c r="NCO51" s="87"/>
      <c r="NCP51" s="87"/>
      <c r="NCQ51" s="87"/>
      <c r="NCR51" s="87"/>
      <c r="NCS51" s="87"/>
      <c r="NCT51" s="87"/>
      <c r="NCU51" s="87"/>
      <c r="NCV51" s="87"/>
      <c r="NCW51" s="87"/>
      <c r="NDC51" s="87"/>
      <c r="NDD51" s="87"/>
      <c r="NDE51" s="87"/>
      <c r="NDF51" s="87"/>
      <c r="NDG51" s="87"/>
      <c r="NDH51" s="87"/>
      <c r="NDI51" s="87"/>
      <c r="NDJ51" s="87"/>
      <c r="NDK51" s="87"/>
      <c r="NDL51" s="87"/>
      <c r="NDR51" s="87"/>
      <c r="NDS51" s="87"/>
      <c r="NDT51" s="87"/>
      <c r="NDU51" s="87"/>
      <c r="NDV51" s="87"/>
      <c r="NDW51" s="87"/>
      <c r="NDX51" s="87"/>
      <c r="NDY51" s="87"/>
      <c r="NDZ51" s="87"/>
      <c r="NEA51" s="87"/>
      <c r="NEG51" s="87"/>
      <c r="NEH51" s="87"/>
      <c r="NEI51" s="87"/>
      <c r="NEJ51" s="87"/>
      <c r="NEK51" s="87"/>
      <c r="NEL51" s="87"/>
      <c r="NEM51" s="87"/>
      <c r="NEN51" s="87"/>
      <c r="NEO51" s="87"/>
      <c r="NEP51" s="87"/>
      <c r="NEV51" s="87"/>
      <c r="NEW51" s="87"/>
      <c r="NEX51" s="87"/>
      <c r="NEY51" s="87"/>
      <c r="NEZ51" s="87"/>
      <c r="NFA51" s="87"/>
      <c r="NFB51" s="87"/>
      <c r="NFC51" s="87"/>
      <c r="NFD51" s="87"/>
      <c r="NFE51" s="87"/>
      <c r="NFK51" s="87"/>
      <c r="NFL51" s="87"/>
      <c r="NFM51" s="87"/>
      <c r="NFN51" s="87"/>
      <c r="NFO51" s="87"/>
      <c r="NFP51" s="87"/>
      <c r="NFQ51" s="87"/>
      <c r="NFR51" s="87"/>
      <c r="NFS51" s="87"/>
      <c r="NFT51" s="87"/>
      <c r="NFZ51" s="87"/>
      <c r="NGA51" s="87"/>
      <c r="NGB51" s="87"/>
      <c r="NGC51" s="87"/>
      <c r="NGD51" s="87"/>
      <c r="NGE51" s="87"/>
      <c r="NGF51" s="87"/>
      <c r="NGG51" s="87"/>
      <c r="NGH51" s="87"/>
      <c r="NGI51" s="87"/>
      <c r="NGO51" s="87"/>
      <c r="NGP51" s="87"/>
      <c r="NGQ51" s="87"/>
      <c r="NGR51" s="87"/>
      <c r="NGS51" s="87"/>
      <c r="NGT51" s="87"/>
      <c r="NGU51" s="87"/>
      <c r="NGV51" s="87"/>
      <c r="NGW51" s="87"/>
      <c r="NGX51" s="87"/>
      <c r="NHD51" s="87"/>
      <c r="NHE51" s="87"/>
      <c r="NHF51" s="87"/>
      <c r="NHG51" s="87"/>
      <c r="NHH51" s="87"/>
      <c r="NHI51" s="87"/>
      <c r="NHJ51" s="87"/>
      <c r="NHK51" s="87"/>
      <c r="NHL51" s="87"/>
      <c r="NHM51" s="87"/>
      <c r="NHS51" s="87"/>
      <c r="NHT51" s="87"/>
      <c r="NHU51" s="87"/>
      <c r="NHV51" s="87"/>
      <c r="NHW51" s="87"/>
      <c r="NHX51" s="87"/>
      <c r="NHY51" s="87"/>
      <c r="NHZ51" s="87"/>
      <c r="NIA51" s="87"/>
      <c r="NIB51" s="87"/>
      <c r="NIH51" s="87"/>
      <c r="NII51" s="87"/>
      <c r="NIJ51" s="87"/>
      <c r="NIK51" s="87"/>
      <c r="NIL51" s="87"/>
      <c r="NIM51" s="87"/>
      <c r="NIN51" s="87"/>
      <c r="NIO51" s="87"/>
      <c r="NIP51" s="87"/>
      <c r="NIQ51" s="87"/>
      <c r="NIW51" s="87"/>
      <c r="NIX51" s="87"/>
      <c r="NIY51" s="87"/>
      <c r="NIZ51" s="87"/>
      <c r="NJA51" s="87"/>
      <c r="NJB51" s="87"/>
      <c r="NJC51" s="87"/>
      <c r="NJD51" s="87"/>
      <c r="NJE51" s="87"/>
      <c r="NJF51" s="87"/>
      <c r="NJL51" s="87"/>
      <c r="NJM51" s="87"/>
      <c r="NJN51" s="87"/>
      <c r="NJO51" s="87"/>
      <c r="NJP51" s="87"/>
      <c r="NJQ51" s="87"/>
      <c r="NJR51" s="87"/>
      <c r="NJS51" s="87"/>
      <c r="NJT51" s="87"/>
      <c r="NJU51" s="87"/>
      <c r="NKA51" s="87"/>
      <c r="NKB51" s="87"/>
      <c r="NKC51" s="87"/>
      <c r="NKD51" s="87"/>
      <c r="NKE51" s="87"/>
      <c r="NKF51" s="87"/>
      <c r="NKG51" s="87"/>
      <c r="NKH51" s="87"/>
      <c r="NKI51" s="87"/>
      <c r="NKJ51" s="87"/>
      <c r="NKP51" s="87"/>
      <c r="NKQ51" s="87"/>
      <c r="NKR51" s="87"/>
      <c r="NKS51" s="87"/>
      <c r="NKT51" s="87"/>
      <c r="NKU51" s="87"/>
      <c r="NKV51" s="87"/>
      <c r="NKW51" s="87"/>
      <c r="NKX51" s="87"/>
      <c r="NKY51" s="87"/>
      <c r="NLE51" s="87"/>
      <c r="NLF51" s="87"/>
      <c r="NLG51" s="87"/>
      <c r="NLH51" s="87"/>
      <c r="NLI51" s="87"/>
      <c r="NLJ51" s="87"/>
      <c r="NLK51" s="87"/>
      <c r="NLL51" s="87"/>
      <c r="NLM51" s="87"/>
      <c r="NLN51" s="87"/>
      <c r="NLT51" s="87"/>
      <c r="NLU51" s="87"/>
      <c r="NLV51" s="87"/>
      <c r="NLW51" s="87"/>
      <c r="NLX51" s="87"/>
      <c r="NLY51" s="87"/>
      <c r="NLZ51" s="87"/>
      <c r="NMA51" s="87"/>
      <c r="NMB51" s="87"/>
      <c r="NMC51" s="87"/>
      <c r="NMI51" s="87"/>
      <c r="NMJ51" s="87"/>
      <c r="NMK51" s="87"/>
      <c r="NML51" s="87"/>
      <c r="NMM51" s="87"/>
      <c r="NMN51" s="87"/>
      <c r="NMO51" s="87"/>
      <c r="NMP51" s="87"/>
      <c r="NMQ51" s="87"/>
      <c r="NMR51" s="87"/>
      <c r="NMX51" s="87"/>
      <c r="NMY51" s="87"/>
      <c r="NMZ51" s="87"/>
      <c r="NNA51" s="87"/>
      <c r="NNB51" s="87"/>
      <c r="NNC51" s="87"/>
      <c r="NND51" s="87"/>
      <c r="NNE51" s="87"/>
      <c r="NNF51" s="87"/>
      <c r="NNG51" s="87"/>
      <c r="NNM51" s="87"/>
      <c r="NNN51" s="87"/>
      <c r="NNO51" s="87"/>
      <c r="NNP51" s="87"/>
      <c r="NNQ51" s="87"/>
      <c r="NNR51" s="87"/>
      <c r="NNS51" s="87"/>
      <c r="NNT51" s="87"/>
      <c r="NNU51" s="87"/>
      <c r="NNV51" s="87"/>
      <c r="NOB51" s="87"/>
      <c r="NOC51" s="87"/>
      <c r="NOD51" s="87"/>
      <c r="NOE51" s="87"/>
      <c r="NOF51" s="87"/>
      <c r="NOG51" s="87"/>
      <c r="NOH51" s="87"/>
      <c r="NOI51" s="87"/>
      <c r="NOJ51" s="87"/>
      <c r="NOK51" s="87"/>
      <c r="NOQ51" s="87"/>
      <c r="NOR51" s="87"/>
      <c r="NOS51" s="87"/>
      <c r="NOT51" s="87"/>
      <c r="NOU51" s="87"/>
      <c r="NOV51" s="87"/>
      <c r="NOW51" s="87"/>
      <c r="NOX51" s="87"/>
      <c r="NOY51" s="87"/>
      <c r="NOZ51" s="87"/>
      <c r="NPF51" s="87"/>
      <c r="NPG51" s="87"/>
      <c r="NPH51" s="87"/>
      <c r="NPI51" s="87"/>
      <c r="NPJ51" s="87"/>
      <c r="NPK51" s="87"/>
      <c r="NPL51" s="87"/>
      <c r="NPM51" s="87"/>
      <c r="NPN51" s="87"/>
      <c r="NPO51" s="87"/>
      <c r="NPU51" s="87"/>
      <c r="NPV51" s="87"/>
      <c r="NPW51" s="87"/>
      <c r="NPX51" s="87"/>
      <c r="NPY51" s="87"/>
      <c r="NPZ51" s="87"/>
      <c r="NQA51" s="87"/>
      <c r="NQB51" s="87"/>
      <c r="NQC51" s="87"/>
      <c r="NQD51" s="87"/>
      <c r="NQJ51" s="87"/>
      <c r="NQK51" s="87"/>
      <c r="NQL51" s="87"/>
      <c r="NQM51" s="87"/>
      <c r="NQN51" s="87"/>
      <c r="NQO51" s="87"/>
      <c r="NQP51" s="87"/>
      <c r="NQQ51" s="87"/>
      <c r="NQR51" s="87"/>
      <c r="NQS51" s="87"/>
      <c r="NQY51" s="87"/>
      <c r="NQZ51" s="87"/>
      <c r="NRA51" s="87"/>
      <c r="NRB51" s="87"/>
      <c r="NRC51" s="87"/>
      <c r="NRD51" s="87"/>
      <c r="NRE51" s="87"/>
      <c r="NRF51" s="87"/>
      <c r="NRG51" s="87"/>
      <c r="NRH51" s="87"/>
      <c r="NRN51" s="87"/>
      <c r="NRO51" s="87"/>
      <c r="NRP51" s="87"/>
      <c r="NRQ51" s="87"/>
      <c r="NRR51" s="87"/>
      <c r="NRS51" s="87"/>
      <c r="NRT51" s="87"/>
      <c r="NRU51" s="87"/>
      <c r="NRV51" s="87"/>
      <c r="NRW51" s="87"/>
      <c r="NSC51" s="87"/>
      <c r="NSD51" s="87"/>
      <c r="NSE51" s="87"/>
      <c r="NSF51" s="87"/>
      <c r="NSG51" s="87"/>
      <c r="NSH51" s="87"/>
      <c r="NSI51" s="87"/>
      <c r="NSJ51" s="87"/>
      <c r="NSK51" s="87"/>
      <c r="NSL51" s="87"/>
      <c r="NSR51" s="87"/>
      <c r="NSS51" s="87"/>
      <c r="NST51" s="87"/>
      <c r="NSU51" s="87"/>
      <c r="NSV51" s="87"/>
      <c r="NSW51" s="87"/>
      <c r="NSX51" s="87"/>
      <c r="NSY51" s="87"/>
      <c r="NSZ51" s="87"/>
      <c r="NTA51" s="87"/>
      <c r="NTG51" s="87"/>
      <c r="NTH51" s="87"/>
      <c r="NTI51" s="87"/>
      <c r="NTJ51" s="87"/>
      <c r="NTK51" s="87"/>
      <c r="NTL51" s="87"/>
      <c r="NTM51" s="87"/>
      <c r="NTN51" s="87"/>
      <c r="NTO51" s="87"/>
      <c r="NTP51" s="87"/>
      <c r="NTV51" s="87"/>
      <c r="NTW51" s="87"/>
      <c r="NTX51" s="87"/>
      <c r="NTY51" s="87"/>
      <c r="NTZ51" s="87"/>
      <c r="NUA51" s="87"/>
      <c r="NUB51" s="87"/>
      <c r="NUC51" s="87"/>
      <c r="NUD51" s="87"/>
      <c r="NUE51" s="87"/>
      <c r="NUK51" s="87"/>
      <c r="NUL51" s="87"/>
      <c r="NUM51" s="87"/>
      <c r="NUN51" s="87"/>
      <c r="NUO51" s="87"/>
      <c r="NUP51" s="87"/>
      <c r="NUQ51" s="87"/>
      <c r="NUR51" s="87"/>
      <c r="NUS51" s="87"/>
      <c r="NUT51" s="87"/>
      <c r="NUZ51" s="87"/>
      <c r="NVA51" s="87"/>
      <c r="NVB51" s="87"/>
      <c r="NVC51" s="87"/>
      <c r="NVD51" s="87"/>
      <c r="NVE51" s="87"/>
      <c r="NVF51" s="87"/>
      <c r="NVG51" s="87"/>
      <c r="NVH51" s="87"/>
      <c r="NVI51" s="87"/>
      <c r="NVO51" s="87"/>
      <c r="NVP51" s="87"/>
      <c r="NVQ51" s="87"/>
      <c r="NVR51" s="87"/>
      <c r="NVS51" s="87"/>
      <c r="NVT51" s="87"/>
      <c r="NVU51" s="87"/>
      <c r="NVV51" s="87"/>
      <c r="NVW51" s="87"/>
      <c r="NVX51" s="87"/>
      <c r="NWD51" s="87"/>
      <c r="NWE51" s="87"/>
      <c r="NWF51" s="87"/>
      <c r="NWG51" s="87"/>
      <c r="NWH51" s="87"/>
      <c r="NWI51" s="87"/>
      <c r="NWJ51" s="87"/>
      <c r="NWK51" s="87"/>
      <c r="NWL51" s="87"/>
      <c r="NWM51" s="87"/>
      <c r="NWS51" s="87"/>
      <c r="NWT51" s="87"/>
      <c r="NWU51" s="87"/>
      <c r="NWV51" s="87"/>
      <c r="NWW51" s="87"/>
      <c r="NWX51" s="87"/>
      <c r="NWY51" s="87"/>
      <c r="NWZ51" s="87"/>
      <c r="NXA51" s="87"/>
      <c r="NXB51" s="87"/>
      <c r="NXH51" s="87"/>
      <c r="NXI51" s="87"/>
      <c r="NXJ51" s="87"/>
      <c r="NXK51" s="87"/>
      <c r="NXL51" s="87"/>
      <c r="NXM51" s="87"/>
      <c r="NXN51" s="87"/>
      <c r="NXO51" s="87"/>
      <c r="NXP51" s="87"/>
      <c r="NXQ51" s="87"/>
      <c r="NXW51" s="87"/>
      <c r="NXX51" s="87"/>
      <c r="NXY51" s="87"/>
      <c r="NXZ51" s="87"/>
      <c r="NYA51" s="87"/>
      <c r="NYB51" s="87"/>
      <c r="NYC51" s="87"/>
      <c r="NYD51" s="87"/>
      <c r="NYE51" s="87"/>
      <c r="NYF51" s="87"/>
      <c r="NYL51" s="87"/>
      <c r="NYM51" s="87"/>
      <c r="NYN51" s="87"/>
      <c r="NYO51" s="87"/>
      <c r="NYP51" s="87"/>
      <c r="NYQ51" s="87"/>
      <c r="NYR51" s="87"/>
      <c r="NYS51" s="87"/>
      <c r="NYT51" s="87"/>
      <c r="NYU51" s="87"/>
      <c r="NZA51" s="87"/>
      <c r="NZB51" s="87"/>
      <c r="NZC51" s="87"/>
      <c r="NZD51" s="87"/>
      <c r="NZE51" s="87"/>
      <c r="NZF51" s="87"/>
      <c r="NZG51" s="87"/>
      <c r="NZH51" s="87"/>
      <c r="NZI51" s="87"/>
      <c r="NZJ51" s="87"/>
      <c r="NZP51" s="87"/>
      <c r="NZQ51" s="87"/>
      <c r="NZR51" s="87"/>
      <c r="NZS51" s="87"/>
      <c r="NZT51" s="87"/>
      <c r="NZU51" s="87"/>
      <c r="NZV51" s="87"/>
      <c r="NZW51" s="87"/>
      <c r="NZX51" s="87"/>
      <c r="NZY51" s="87"/>
      <c r="OAE51" s="87"/>
      <c r="OAF51" s="87"/>
      <c r="OAG51" s="87"/>
      <c r="OAH51" s="87"/>
      <c r="OAI51" s="87"/>
      <c r="OAJ51" s="87"/>
      <c r="OAK51" s="87"/>
      <c r="OAL51" s="87"/>
      <c r="OAM51" s="87"/>
      <c r="OAN51" s="87"/>
      <c r="OAT51" s="87"/>
      <c r="OAU51" s="87"/>
      <c r="OAV51" s="87"/>
      <c r="OAW51" s="87"/>
      <c r="OAX51" s="87"/>
      <c r="OAY51" s="87"/>
      <c r="OAZ51" s="87"/>
      <c r="OBA51" s="87"/>
      <c r="OBB51" s="87"/>
      <c r="OBC51" s="87"/>
      <c r="OBI51" s="87"/>
      <c r="OBJ51" s="87"/>
      <c r="OBK51" s="87"/>
      <c r="OBL51" s="87"/>
      <c r="OBM51" s="87"/>
      <c r="OBN51" s="87"/>
      <c r="OBO51" s="87"/>
      <c r="OBP51" s="87"/>
      <c r="OBQ51" s="87"/>
      <c r="OBR51" s="87"/>
      <c r="OBX51" s="87"/>
      <c r="OBY51" s="87"/>
      <c r="OBZ51" s="87"/>
      <c r="OCA51" s="87"/>
      <c r="OCB51" s="87"/>
      <c r="OCC51" s="87"/>
      <c r="OCD51" s="87"/>
      <c r="OCE51" s="87"/>
      <c r="OCF51" s="87"/>
      <c r="OCG51" s="87"/>
      <c r="OCM51" s="87"/>
      <c r="OCN51" s="87"/>
      <c r="OCO51" s="87"/>
      <c r="OCP51" s="87"/>
      <c r="OCQ51" s="87"/>
      <c r="OCR51" s="87"/>
      <c r="OCS51" s="87"/>
      <c r="OCT51" s="87"/>
      <c r="OCU51" s="87"/>
      <c r="OCV51" s="87"/>
      <c r="ODB51" s="87"/>
      <c r="ODC51" s="87"/>
      <c r="ODD51" s="87"/>
      <c r="ODE51" s="87"/>
      <c r="ODF51" s="87"/>
      <c r="ODG51" s="87"/>
      <c r="ODH51" s="87"/>
      <c r="ODI51" s="87"/>
      <c r="ODJ51" s="87"/>
      <c r="ODK51" s="87"/>
      <c r="ODQ51" s="87"/>
      <c r="ODR51" s="87"/>
      <c r="ODS51" s="87"/>
      <c r="ODT51" s="87"/>
      <c r="ODU51" s="87"/>
      <c r="ODV51" s="87"/>
      <c r="ODW51" s="87"/>
      <c r="ODX51" s="87"/>
      <c r="ODY51" s="87"/>
      <c r="ODZ51" s="87"/>
      <c r="OEF51" s="87"/>
      <c r="OEG51" s="87"/>
      <c r="OEH51" s="87"/>
      <c r="OEI51" s="87"/>
      <c r="OEJ51" s="87"/>
      <c r="OEK51" s="87"/>
      <c r="OEL51" s="87"/>
      <c r="OEM51" s="87"/>
      <c r="OEN51" s="87"/>
      <c r="OEO51" s="87"/>
      <c r="OEU51" s="87"/>
      <c r="OEV51" s="87"/>
      <c r="OEW51" s="87"/>
      <c r="OEX51" s="87"/>
      <c r="OEY51" s="87"/>
      <c r="OEZ51" s="87"/>
      <c r="OFA51" s="87"/>
      <c r="OFB51" s="87"/>
      <c r="OFC51" s="87"/>
      <c r="OFD51" s="87"/>
      <c r="OFJ51" s="87"/>
      <c r="OFK51" s="87"/>
      <c r="OFL51" s="87"/>
      <c r="OFM51" s="87"/>
      <c r="OFN51" s="87"/>
      <c r="OFO51" s="87"/>
      <c r="OFP51" s="87"/>
      <c r="OFQ51" s="87"/>
      <c r="OFR51" s="87"/>
      <c r="OFS51" s="87"/>
      <c r="OFY51" s="87"/>
      <c r="OFZ51" s="87"/>
      <c r="OGA51" s="87"/>
      <c r="OGB51" s="87"/>
      <c r="OGC51" s="87"/>
      <c r="OGD51" s="87"/>
      <c r="OGE51" s="87"/>
      <c r="OGF51" s="87"/>
      <c r="OGG51" s="87"/>
      <c r="OGH51" s="87"/>
      <c r="OGN51" s="87"/>
      <c r="OGO51" s="87"/>
      <c r="OGP51" s="87"/>
      <c r="OGQ51" s="87"/>
      <c r="OGR51" s="87"/>
      <c r="OGS51" s="87"/>
      <c r="OGT51" s="87"/>
      <c r="OGU51" s="87"/>
      <c r="OGV51" s="87"/>
      <c r="OGW51" s="87"/>
      <c r="OHC51" s="87"/>
      <c r="OHD51" s="87"/>
      <c r="OHE51" s="87"/>
      <c r="OHF51" s="87"/>
      <c r="OHG51" s="87"/>
      <c r="OHH51" s="87"/>
      <c r="OHI51" s="87"/>
      <c r="OHJ51" s="87"/>
      <c r="OHK51" s="87"/>
      <c r="OHL51" s="87"/>
      <c r="OHR51" s="87"/>
      <c r="OHS51" s="87"/>
      <c r="OHT51" s="87"/>
      <c r="OHU51" s="87"/>
      <c r="OHV51" s="87"/>
      <c r="OHW51" s="87"/>
      <c r="OHX51" s="87"/>
      <c r="OHY51" s="87"/>
      <c r="OHZ51" s="87"/>
      <c r="OIA51" s="87"/>
      <c r="OIG51" s="87"/>
      <c r="OIH51" s="87"/>
      <c r="OII51" s="87"/>
      <c r="OIJ51" s="87"/>
      <c r="OIK51" s="87"/>
      <c r="OIL51" s="87"/>
      <c r="OIM51" s="87"/>
      <c r="OIN51" s="87"/>
      <c r="OIO51" s="87"/>
      <c r="OIP51" s="87"/>
      <c r="OIV51" s="87"/>
      <c r="OIW51" s="87"/>
      <c r="OIX51" s="87"/>
      <c r="OIY51" s="87"/>
      <c r="OIZ51" s="87"/>
      <c r="OJA51" s="87"/>
      <c r="OJB51" s="87"/>
      <c r="OJC51" s="87"/>
      <c r="OJD51" s="87"/>
      <c r="OJE51" s="87"/>
      <c r="OJK51" s="87"/>
      <c r="OJL51" s="87"/>
      <c r="OJM51" s="87"/>
      <c r="OJN51" s="87"/>
      <c r="OJO51" s="87"/>
      <c r="OJP51" s="87"/>
      <c r="OJQ51" s="87"/>
      <c r="OJR51" s="87"/>
      <c r="OJS51" s="87"/>
      <c r="OJT51" s="87"/>
      <c r="OJZ51" s="87"/>
      <c r="OKA51" s="87"/>
      <c r="OKB51" s="87"/>
      <c r="OKC51" s="87"/>
      <c r="OKD51" s="87"/>
      <c r="OKE51" s="87"/>
      <c r="OKF51" s="87"/>
      <c r="OKG51" s="87"/>
      <c r="OKH51" s="87"/>
      <c r="OKI51" s="87"/>
      <c r="OKO51" s="87"/>
      <c r="OKP51" s="87"/>
      <c r="OKQ51" s="87"/>
      <c r="OKR51" s="87"/>
      <c r="OKS51" s="87"/>
      <c r="OKT51" s="87"/>
      <c r="OKU51" s="87"/>
      <c r="OKV51" s="87"/>
      <c r="OKW51" s="87"/>
      <c r="OKX51" s="87"/>
      <c r="OLD51" s="87"/>
      <c r="OLE51" s="87"/>
      <c r="OLF51" s="87"/>
      <c r="OLG51" s="87"/>
      <c r="OLH51" s="87"/>
      <c r="OLI51" s="87"/>
      <c r="OLJ51" s="87"/>
      <c r="OLK51" s="87"/>
      <c r="OLL51" s="87"/>
      <c r="OLM51" s="87"/>
      <c r="OLS51" s="87"/>
      <c r="OLT51" s="87"/>
      <c r="OLU51" s="87"/>
      <c r="OLV51" s="87"/>
      <c r="OLW51" s="87"/>
      <c r="OLX51" s="87"/>
      <c r="OLY51" s="87"/>
      <c r="OLZ51" s="87"/>
      <c r="OMA51" s="87"/>
      <c r="OMB51" s="87"/>
      <c r="OMH51" s="87"/>
      <c r="OMI51" s="87"/>
      <c r="OMJ51" s="87"/>
      <c r="OMK51" s="87"/>
      <c r="OML51" s="87"/>
      <c r="OMM51" s="87"/>
      <c r="OMN51" s="87"/>
      <c r="OMO51" s="87"/>
      <c r="OMP51" s="87"/>
      <c r="OMQ51" s="87"/>
      <c r="OMW51" s="87"/>
      <c r="OMX51" s="87"/>
      <c r="OMY51" s="87"/>
      <c r="OMZ51" s="87"/>
      <c r="ONA51" s="87"/>
      <c r="ONB51" s="87"/>
      <c r="ONC51" s="87"/>
      <c r="OND51" s="87"/>
      <c r="ONE51" s="87"/>
      <c r="ONF51" s="87"/>
      <c r="ONL51" s="87"/>
      <c r="ONM51" s="87"/>
      <c r="ONN51" s="87"/>
      <c r="ONO51" s="87"/>
      <c r="ONP51" s="87"/>
      <c r="ONQ51" s="87"/>
      <c r="ONR51" s="87"/>
      <c r="ONS51" s="87"/>
      <c r="ONT51" s="87"/>
      <c r="ONU51" s="87"/>
      <c r="OOA51" s="87"/>
      <c r="OOB51" s="87"/>
      <c r="OOC51" s="87"/>
      <c r="OOD51" s="87"/>
      <c r="OOE51" s="87"/>
      <c r="OOF51" s="87"/>
      <c r="OOG51" s="87"/>
      <c r="OOH51" s="87"/>
      <c r="OOI51" s="87"/>
      <c r="OOJ51" s="87"/>
      <c r="OOP51" s="87"/>
      <c r="OOQ51" s="87"/>
      <c r="OOR51" s="87"/>
      <c r="OOS51" s="87"/>
      <c r="OOT51" s="87"/>
      <c r="OOU51" s="87"/>
      <c r="OOV51" s="87"/>
      <c r="OOW51" s="87"/>
      <c r="OOX51" s="87"/>
      <c r="OOY51" s="87"/>
      <c r="OPE51" s="87"/>
      <c r="OPF51" s="87"/>
      <c r="OPG51" s="87"/>
      <c r="OPH51" s="87"/>
      <c r="OPI51" s="87"/>
      <c r="OPJ51" s="87"/>
      <c r="OPK51" s="87"/>
      <c r="OPL51" s="87"/>
      <c r="OPM51" s="87"/>
      <c r="OPN51" s="87"/>
      <c r="OPT51" s="87"/>
      <c r="OPU51" s="87"/>
      <c r="OPV51" s="87"/>
      <c r="OPW51" s="87"/>
      <c r="OPX51" s="87"/>
      <c r="OPY51" s="87"/>
      <c r="OPZ51" s="87"/>
      <c r="OQA51" s="87"/>
      <c r="OQB51" s="87"/>
      <c r="OQC51" s="87"/>
      <c r="OQI51" s="87"/>
      <c r="OQJ51" s="87"/>
      <c r="OQK51" s="87"/>
      <c r="OQL51" s="87"/>
      <c r="OQM51" s="87"/>
      <c r="OQN51" s="87"/>
      <c r="OQO51" s="87"/>
      <c r="OQP51" s="87"/>
      <c r="OQQ51" s="87"/>
      <c r="OQR51" s="87"/>
      <c r="OQX51" s="87"/>
      <c r="OQY51" s="87"/>
      <c r="OQZ51" s="87"/>
      <c r="ORA51" s="87"/>
      <c r="ORB51" s="87"/>
      <c r="ORC51" s="87"/>
      <c r="ORD51" s="87"/>
      <c r="ORE51" s="87"/>
      <c r="ORF51" s="87"/>
      <c r="ORG51" s="87"/>
      <c r="ORM51" s="87"/>
      <c r="ORN51" s="87"/>
      <c r="ORO51" s="87"/>
      <c r="ORP51" s="87"/>
      <c r="ORQ51" s="87"/>
      <c r="ORR51" s="87"/>
      <c r="ORS51" s="87"/>
      <c r="ORT51" s="87"/>
      <c r="ORU51" s="87"/>
      <c r="ORV51" s="87"/>
      <c r="OSB51" s="87"/>
      <c r="OSC51" s="87"/>
      <c r="OSD51" s="87"/>
      <c r="OSE51" s="87"/>
      <c r="OSF51" s="87"/>
      <c r="OSG51" s="87"/>
      <c r="OSH51" s="87"/>
      <c r="OSI51" s="87"/>
      <c r="OSJ51" s="87"/>
      <c r="OSK51" s="87"/>
      <c r="OSQ51" s="87"/>
      <c r="OSR51" s="87"/>
      <c r="OSS51" s="87"/>
      <c r="OST51" s="87"/>
      <c r="OSU51" s="87"/>
      <c r="OSV51" s="87"/>
      <c r="OSW51" s="87"/>
      <c r="OSX51" s="87"/>
      <c r="OSY51" s="87"/>
      <c r="OSZ51" s="87"/>
      <c r="OTF51" s="87"/>
      <c r="OTG51" s="87"/>
      <c r="OTH51" s="87"/>
      <c r="OTI51" s="87"/>
      <c r="OTJ51" s="87"/>
      <c r="OTK51" s="87"/>
      <c r="OTL51" s="87"/>
      <c r="OTM51" s="87"/>
      <c r="OTN51" s="87"/>
      <c r="OTO51" s="87"/>
      <c r="OTU51" s="87"/>
      <c r="OTV51" s="87"/>
      <c r="OTW51" s="87"/>
      <c r="OTX51" s="87"/>
      <c r="OTY51" s="87"/>
      <c r="OTZ51" s="87"/>
      <c r="OUA51" s="87"/>
      <c r="OUB51" s="87"/>
      <c r="OUC51" s="87"/>
      <c r="OUD51" s="87"/>
      <c r="OUJ51" s="87"/>
      <c r="OUK51" s="87"/>
      <c r="OUL51" s="87"/>
      <c r="OUM51" s="87"/>
      <c r="OUN51" s="87"/>
      <c r="OUO51" s="87"/>
      <c r="OUP51" s="87"/>
      <c r="OUQ51" s="87"/>
      <c r="OUR51" s="87"/>
      <c r="OUS51" s="87"/>
      <c r="OUY51" s="87"/>
      <c r="OUZ51" s="87"/>
      <c r="OVA51" s="87"/>
      <c r="OVB51" s="87"/>
      <c r="OVC51" s="87"/>
      <c r="OVD51" s="87"/>
      <c r="OVE51" s="87"/>
      <c r="OVF51" s="87"/>
      <c r="OVG51" s="87"/>
      <c r="OVH51" s="87"/>
      <c r="OVN51" s="87"/>
      <c r="OVO51" s="87"/>
      <c r="OVP51" s="87"/>
      <c r="OVQ51" s="87"/>
      <c r="OVR51" s="87"/>
      <c r="OVS51" s="87"/>
      <c r="OVT51" s="87"/>
      <c r="OVU51" s="87"/>
      <c r="OVV51" s="87"/>
      <c r="OVW51" s="87"/>
      <c r="OWC51" s="87"/>
      <c r="OWD51" s="87"/>
      <c r="OWE51" s="87"/>
      <c r="OWF51" s="87"/>
      <c r="OWG51" s="87"/>
      <c r="OWH51" s="87"/>
      <c r="OWI51" s="87"/>
      <c r="OWJ51" s="87"/>
      <c r="OWK51" s="87"/>
      <c r="OWL51" s="87"/>
      <c r="OWR51" s="87"/>
      <c r="OWS51" s="87"/>
      <c r="OWT51" s="87"/>
      <c r="OWU51" s="87"/>
      <c r="OWV51" s="87"/>
      <c r="OWW51" s="87"/>
      <c r="OWX51" s="87"/>
      <c r="OWY51" s="87"/>
      <c r="OWZ51" s="87"/>
      <c r="OXA51" s="87"/>
      <c r="OXG51" s="87"/>
      <c r="OXH51" s="87"/>
      <c r="OXI51" s="87"/>
      <c r="OXJ51" s="87"/>
      <c r="OXK51" s="87"/>
      <c r="OXL51" s="87"/>
      <c r="OXM51" s="87"/>
      <c r="OXN51" s="87"/>
      <c r="OXO51" s="87"/>
      <c r="OXP51" s="87"/>
      <c r="OXV51" s="87"/>
      <c r="OXW51" s="87"/>
      <c r="OXX51" s="87"/>
      <c r="OXY51" s="87"/>
      <c r="OXZ51" s="87"/>
      <c r="OYA51" s="87"/>
      <c r="OYB51" s="87"/>
      <c r="OYC51" s="87"/>
      <c r="OYD51" s="87"/>
      <c r="OYE51" s="87"/>
      <c r="OYK51" s="87"/>
      <c r="OYL51" s="87"/>
      <c r="OYM51" s="87"/>
      <c r="OYN51" s="87"/>
      <c r="OYO51" s="87"/>
      <c r="OYP51" s="87"/>
      <c r="OYQ51" s="87"/>
      <c r="OYR51" s="87"/>
      <c r="OYS51" s="87"/>
      <c r="OYT51" s="87"/>
      <c r="OYZ51" s="87"/>
      <c r="OZA51" s="87"/>
      <c r="OZB51" s="87"/>
      <c r="OZC51" s="87"/>
      <c r="OZD51" s="87"/>
      <c r="OZE51" s="87"/>
      <c r="OZF51" s="87"/>
      <c r="OZG51" s="87"/>
      <c r="OZH51" s="87"/>
      <c r="OZI51" s="87"/>
      <c r="OZO51" s="87"/>
      <c r="OZP51" s="87"/>
      <c r="OZQ51" s="87"/>
      <c r="OZR51" s="87"/>
      <c r="OZS51" s="87"/>
      <c r="OZT51" s="87"/>
      <c r="OZU51" s="87"/>
      <c r="OZV51" s="87"/>
      <c r="OZW51" s="87"/>
      <c r="OZX51" s="87"/>
      <c r="PAD51" s="87"/>
      <c r="PAE51" s="87"/>
      <c r="PAF51" s="87"/>
      <c r="PAG51" s="87"/>
      <c r="PAH51" s="87"/>
      <c r="PAI51" s="87"/>
      <c r="PAJ51" s="87"/>
      <c r="PAK51" s="87"/>
      <c r="PAL51" s="87"/>
      <c r="PAM51" s="87"/>
      <c r="PAS51" s="87"/>
      <c r="PAT51" s="87"/>
      <c r="PAU51" s="87"/>
      <c r="PAV51" s="87"/>
      <c r="PAW51" s="87"/>
      <c r="PAX51" s="87"/>
      <c r="PAY51" s="87"/>
      <c r="PAZ51" s="87"/>
      <c r="PBA51" s="87"/>
      <c r="PBB51" s="87"/>
      <c r="PBH51" s="87"/>
      <c r="PBI51" s="87"/>
      <c r="PBJ51" s="87"/>
      <c r="PBK51" s="87"/>
      <c r="PBL51" s="87"/>
      <c r="PBM51" s="87"/>
      <c r="PBN51" s="87"/>
      <c r="PBO51" s="87"/>
      <c r="PBP51" s="87"/>
      <c r="PBQ51" s="87"/>
      <c r="PBW51" s="87"/>
      <c r="PBX51" s="87"/>
      <c r="PBY51" s="87"/>
      <c r="PBZ51" s="87"/>
      <c r="PCA51" s="87"/>
      <c r="PCB51" s="87"/>
      <c r="PCC51" s="87"/>
      <c r="PCD51" s="87"/>
      <c r="PCE51" s="87"/>
      <c r="PCF51" s="87"/>
      <c r="PCL51" s="87"/>
      <c r="PCM51" s="87"/>
      <c r="PCN51" s="87"/>
      <c r="PCO51" s="87"/>
      <c r="PCP51" s="87"/>
      <c r="PCQ51" s="87"/>
      <c r="PCR51" s="87"/>
      <c r="PCS51" s="87"/>
      <c r="PCT51" s="87"/>
      <c r="PCU51" s="87"/>
      <c r="PDA51" s="87"/>
      <c r="PDB51" s="87"/>
      <c r="PDC51" s="87"/>
      <c r="PDD51" s="87"/>
      <c r="PDE51" s="87"/>
      <c r="PDF51" s="87"/>
      <c r="PDG51" s="87"/>
      <c r="PDH51" s="87"/>
      <c r="PDI51" s="87"/>
      <c r="PDJ51" s="87"/>
      <c r="PDP51" s="87"/>
      <c r="PDQ51" s="87"/>
      <c r="PDR51" s="87"/>
      <c r="PDS51" s="87"/>
      <c r="PDT51" s="87"/>
      <c r="PDU51" s="87"/>
      <c r="PDV51" s="87"/>
      <c r="PDW51" s="87"/>
      <c r="PDX51" s="87"/>
      <c r="PDY51" s="87"/>
      <c r="PEE51" s="87"/>
      <c r="PEF51" s="87"/>
      <c r="PEG51" s="87"/>
      <c r="PEH51" s="87"/>
      <c r="PEI51" s="87"/>
      <c r="PEJ51" s="87"/>
      <c r="PEK51" s="87"/>
      <c r="PEL51" s="87"/>
      <c r="PEM51" s="87"/>
      <c r="PEN51" s="87"/>
      <c r="PET51" s="87"/>
      <c r="PEU51" s="87"/>
      <c r="PEV51" s="87"/>
      <c r="PEW51" s="87"/>
      <c r="PEX51" s="87"/>
      <c r="PEY51" s="87"/>
      <c r="PEZ51" s="87"/>
      <c r="PFA51" s="87"/>
      <c r="PFB51" s="87"/>
      <c r="PFC51" s="87"/>
      <c r="PFI51" s="87"/>
      <c r="PFJ51" s="87"/>
      <c r="PFK51" s="87"/>
      <c r="PFL51" s="87"/>
      <c r="PFM51" s="87"/>
      <c r="PFN51" s="87"/>
      <c r="PFO51" s="87"/>
      <c r="PFP51" s="87"/>
      <c r="PFQ51" s="87"/>
      <c r="PFR51" s="87"/>
      <c r="PFX51" s="87"/>
      <c r="PFY51" s="87"/>
      <c r="PFZ51" s="87"/>
      <c r="PGA51" s="87"/>
      <c r="PGB51" s="87"/>
      <c r="PGC51" s="87"/>
      <c r="PGD51" s="87"/>
      <c r="PGE51" s="87"/>
      <c r="PGF51" s="87"/>
      <c r="PGG51" s="87"/>
      <c r="PGM51" s="87"/>
      <c r="PGN51" s="87"/>
      <c r="PGO51" s="87"/>
      <c r="PGP51" s="87"/>
      <c r="PGQ51" s="87"/>
      <c r="PGR51" s="87"/>
      <c r="PGS51" s="87"/>
      <c r="PGT51" s="87"/>
      <c r="PGU51" s="87"/>
      <c r="PGV51" s="87"/>
      <c r="PHB51" s="87"/>
      <c r="PHC51" s="87"/>
      <c r="PHD51" s="87"/>
      <c r="PHE51" s="87"/>
      <c r="PHF51" s="87"/>
      <c r="PHG51" s="87"/>
      <c r="PHH51" s="87"/>
      <c r="PHI51" s="87"/>
      <c r="PHJ51" s="87"/>
      <c r="PHK51" s="87"/>
      <c r="PHQ51" s="87"/>
      <c r="PHR51" s="87"/>
      <c r="PHS51" s="87"/>
      <c r="PHT51" s="87"/>
      <c r="PHU51" s="87"/>
      <c r="PHV51" s="87"/>
      <c r="PHW51" s="87"/>
      <c r="PHX51" s="87"/>
      <c r="PHY51" s="87"/>
      <c r="PHZ51" s="87"/>
      <c r="PIF51" s="87"/>
      <c r="PIG51" s="87"/>
      <c r="PIH51" s="87"/>
      <c r="PII51" s="87"/>
      <c r="PIJ51" s="87"/>
      <c r="PIK51" s="87"/>
      <c r="PIL51" s="87"/>
      <c r="PIM51" s="87"/>
      <c r="PIN51" s="87"/>
      <c r="PIO51" s="87"/>
      <c r="PIU51" s="87"/>
      <c r="PIV51" s="87"/>
      <c r="PIW51" s="87"/>
      <c r="PIX51" s="87"/>
      <c r="PIY51" s="87"/>
      <c r="PIZ51" s="87"/>
      <c r="PJA51" s="87"/>
      <c r="PJB51" s="87"/>
      <c r="PJC51" s="87"/>
      <c r="PJD51" s="87"/>
      <c r="PJJ51" s="87"/>
      <c r="PJK51" s="87"/>
      <c r="PJL51" s="87"/>
      <c r="PJM51" s="87"/>
      <c r="PJN51" s="87"/>
      <c r="PJO51" s="87"/>
      <c r="PJP51" s="87"/>
      <c r="PJQ51" s="87"/>
      <c r="PJR51" s="87"/>
      <c r="PJS51" s="87"/>
      <c r="PJY51" s="87"/>
      <c r="PJZ51" s="87"/>
      <c r="PKA51" s="87"/>
      <c r="PKB51" s="87"/>
      <c r="PKC51" s="87"/>
      <c r="PKD51" s="87"/>
      <c r="PKE51" s="87"/>
      <c r="PKF51" s="87"/>
      <c r="PKG51" s="87"/>
      <c r="PKH51" s="87"/>
      <c r="PKN51" s="87"/>
      <c r="PKO51" s="87"/>
      <c r="PKP51" s="87"/>
      <c r="PKQ51" s="87"/>
      <c r="PKR51" s="87"/>
      <c r="PKS51" s="87"/>
      <c r="PKT51" s="87"/>
      <c r="PKU51" s="87"/>
      <c r="PKV51" s="87"/>
      <c r="PKW51" s="87"/>
      <c r="PLC51" s="87"/>
      <c r="PLD51" s="87"/>
      <c r="PLE51" s="87"/>
      <c r="PLF51" s="87"/>
      <c r="PLG51" s="87"/>
      <c r="PLH51" s="87"/>
      <c r="PLI51" s="87"/>
      <c r="PLJ51" s="87"/>
      <c r="PLK51" s="87"/>
      <c r="PLL51" s="87"/>
      <c r="PLR51" s="87"/>
      <c r="PLS51" s="87"/>
      <c r="PLT51" s="87"/>
      <c r="PLU51" s="87"/>
      <c r="PLV51" s="87"/>
      <c r="PLW51" s="87"/>
      <c r="PLX51" s="87"/>
      <c r="PLY51" s="87"/>
      <c r="PLZ51" s="87"/>
      <c r="PMA51" s="87"/>
      <c r="PMG51" s="87"/>
      <c r="PMH51" s="87"/>
      <c r="PMI51" s="87"/>
      <c r="PMJ51" s="87"/>
      <c r="PMK51" s="87"/>
      <c r="PML51" s="87"/>
      <c r="PMM51" s="87"/>
      <c r="PMN51" s="87"/>
      <c r="PMO51" s="87"/>
      <c r="PMP51" s="87"/>
      <c r="PMV51" s="87"/>
      <c r="PMW51" s="87"/>
      <c r="PMX51" s="87"/>
      <c r="PMY51" s="87"/>
      <c r="PMZ51" s="87"/>
      <c r="PNA51" s="87"/>
      <c r="PNB51" s="87"/>
      <c r="PNC51" s="87"/>
      <c r="PND51" s="87"/>
      <c r="PNE51" s="87"/>
      <c r="PNK51" s="87"/>
      <c r="PNL51" s="87"/>
      <c r="PNM51" s="87"/>
      <c r="PNN51" s="87"/>
      <c r="PNO51" s="87"/>
      <c r="PNP51" s="87"/>
      <c r="PNQ51" s="87"/>
      <c r="PNR51" s="87"/>
      <c r="PNS51" s="87"/>
      <c r="PNT51" s="87"/>
      <c r="PNZ51" s="87"/>
      <c r="POA51" s="87"/>
      <c r="POB51" s="87"/>
      <c r="POC51" s="87"/>
      <c r="POD51" s="87"/>
      <c r="POE51" s="87"/>
      <c r="POF51" s="87"/>
      <c r="POG51" s="87"/>
      <c r="POH51" s="87"/>
      <c r="POI51" s="87"/>
      <c r="POO51" s="87"/>
      <c r="POP51" s="87"/>
      <c r="POQ51" s="87"/>
      <c r="POR51" s="87"/>
      <c r="POS51" s="87"/>
      <c r="POT51" s="87"/>
      <c r="POU51" s="87"/>
      <c r="POV51" s="87"/>
      <c r="POW51" s="87"/>
      <c r="POX51" s="87"/>
      <c r="PPD51" s="87"/>
      <c r="PPE51" s="87"/>
      <c r="PPF51" s="87"/>
      <c r="PPG51" s="87"/>
      <c r="PPH51" s="87"/>
      <c r="PPI51" s="87"/>
      <c r="PPJ51" s="87"/>
      <c r="PPK51" s="87"/>
      <c r="PPL51" s="87"/>
      <c r="PPM51" s="87"/>
      <c r="PPS51" s="87"/>
      <c r="PPT51" s="87"/>
      <c r="PPU51" s="87"/>
      <c r="PPV51" s="87"/>
      <c r="PPW51" s="87"/>
      <c r="PPX51" s="87"/>
      <c r="PPY51" s="87"/>
      <c r="PPZ51" s="87"/>
      <c r="PQA51" s="87"/>
      <c r="PQB51" s="87"/>
      <c r="PQH51" s="87"/>
      <c r="PQI51" s="87"/>
      <c r="PQJ51" s="87"/>
      <c r="PQK51" s="87"/>
      <c r="PQL51" s="87"/>
      <c r="PQM51" s="87"/>
      <c r="PQN51" s="87"/>
      <c r="PQO51" s="87"/>
      <c r="PQP51" s="87"/>
      <c r="PQQ51" s="87"/>
      <c r="PQW51" s="87"/>
      <c r="PQX51" s="87"/>
      <c r="PQY51" s="87"/>
      <c r="PQZ51" s="87"/>
      <c r="PRA51" s="87"/>
      <c r="PRB51" s="87"/>
      <c r="PRC51" s="87"/>
      <c r="PRD51" s="87"/>
      <c r="PRE51" s="87"/>
      <c r="PRF51" s="87"/>
      <c r="PRL51" s="87"/>
      <c r="PRM51" s="87"/>
      <c r="PRN51" s="87"/>
      <c r="PRO51" s="87"/>
      <c r="PRP51" s="87"/>
      <c r="PRQ51" s="87"/>
      <c r="PRR51" s="87"/>
      <c r="PRS51" s="87"/>
      <c r="PRT51" s="87"/>
      <c r="PRU51" s="87"/>
      <c r="PSA51" s="87"/>
      <c r="PSB51" s="87"/>
      <c r="PSC51" s="87"/>
      <c r="PSD51" s="87"/>
      <c r="PSE51" s="87"/>
      <c r="PSF51" s="87"/>
      <c r="PSG51" s="87"/>
      <c r="PSH51" s="87"/>
      <c r="PSI51" s="87"/>
      <c r="PSJ51" s="87"/>
      <c r="PSP51" s="87"/>
      <c r="PSQ51" s="87"/>
      <c r="PSR51" s="87"/>
      <c r="PSS51" s="87"/>
      <c r="PST51" s="87"/>
      <c r="PSU51" s="87"/>
      <c r="PSV51" s="87"/>
      <c r="PSW51" s="87"/>
      <c r="PSX51" s="87"/>
      <c r="PSY51" s="87"/>
      <c r="PTE51" s="87"/>
      <c r="PTF51" s="87"/>
      <c r="PTG51" s="87"/>
      <c r="PTH51" s="87"/>
      <c r="PTI51" s="87"/>
      <c r="PTJ51" s="87"/>
      <c r="PTK51" s="87"/>
      <c r="PTL51" s="87"/>
      <c r="PTM51" s="87"/>
      <c r="PTN51" s="87"/>
      <c r="PTT51" s="87"/>
      <c r="PTU51" s="87"/>
      <c r="PTV51" s="87"/>
      <c r="PTW51" s="87"/>
      <c r="PTX51" s="87"/>
      <c r="PTY51" s="87"/>
      <c r="PTZ51" s="87"/>
      <c r="PUA51" s="87"/>
      <c r="PUB51" s="87"/>
      <c r="PUC51" s="87"/>
      <c r="PUI51" s="87"/>
      <c r="PUJ51" s="87"/>
      <c r="PUK51" s="87"/>
      <c r="PUL51" s="87"/>
      <c r="PUM51" s="87"/>
      <c r="PUN51" s="87"/>
      <c r="PUO51" s="87"/>
      <c r="PUP51" s="87"/>
      <c r="PUQ51" s="87"/>
      <c r="PUR51" s="87"/>
      <c r="PUX51" s="87"/>
      <c r="PUY51" s="87"/>
      <c r="PUZ51" s="87"/>
      <c r="PVA51" s="87"/>
      <c r="PVB51" s="87"/>
      <c r="PVC51" s="87"/>
      <c r="PVD51" s="87"/>
      <c r="PVE51" s="87"/>
      <c r="PVF51" s="87"/>
      <c r="PVG51" s="87"/>
      <c r="PVM51" s="87"/>
      <c r="PVN51" s="87"/>
      <c r="PVO51" s="87"/>
      <c r="PVP51" s="87"/>
      <c r="PVQ51" s="87"/>
      <c r="PVR51" s="87"/>
      <c r="PVS51" s="87"/>
      <c r="PVT51" s="87"/>
      <c r="PVU51" s="87"/>
      <c r="PVV51" s="87"/>
      <c r="PWB51" s="87"/>
      <c r="PWC51" s="87"/>
      <c r="PWD51" s="87"/>
      <c r="PWE51" s="87"/>
      <c r="PWF51" s="87"/>
      <c r="PWG51" s="87"/>
      <c r="PWH51" s="87"/>
      <c r="PWI51" s="87"/>
      <c r="PWJ51" s="87"/>
      <c r="PWK51" s="87"/>
      <c r="PWQ51" s="87"/>
      <c r="PWR51" s="87"/>
      <c r="PWS51" s="87"/>
      <c r="PWT51" s="87"/>
      <c r="PWU51" s="87"/>
      <c r="PWV51" s="87"/>
      <c r="PWW51" s="87"/>
      <c r="PWX51" s="87"/>
      <c r="PWY51" s="87"/>
      <c r="PWZ51" s="87"/>
      <c r="PXF51" s="87"/>
      <c r="PXG51" s="87"/>
      <c r="PXH51" s="87"/>
      <c r="PXI51" s="87"/>
      <c r="PXJ51" s="87"/>
      <c r="PXK51" s="87"/>
      <c r="PXL51" s="87"/>
      <c r="PXM51" s="87"/>
      <c r="PXN51" s="87"/>
      <c r="PXO51" s="87"/>
      <c r="PXU51" s="87"/>
      <c r="PXV51" s="87"/>
      <c r="PXW51" s="87"/>
      <c r="PXX51" s="87"/>
      <c r="PXY51" s="87"/>
      <c r="PXZ51" s="87"/>
      <c r="PYA51" s="87"/>
      <c r="PYB51" s="87"/>
      <c r="PYC51" s="87"/>
      <c r="PYD51" s="87"/>
      <c r="PYJ51" s="87"/>
      <c r="PYK51" s="87"/>
      <c r="PYL51" s="87"/>
      <c r="PYM51" s="87"/>
      <c r="PYN51" s="87"/>
      <c r="PYO51" s="87"/>
      <c r="PYP51" s="87"/>
      <c r="PYQ51" s="87"/>
      <c r="PYR51" s="87"/>
      <c r="PYS51" s="87"/>
      <c r="PYY51" s="87"/>
      <c r="PYZ51" s="87"/>
      <c r="PZA51" s="87"/>
      <c r="PZB51" s="87"/>
      <c r="PZC51" s="87"/>
      <c r="PZD51" s="87"/>
      <c r="PZE51" s="87"/>
      <c r="PZF51" s="87"/>
      <c r="PZG51" s="87"/>
      <c r="PZH51" s="87"/>
      <c r="PZN51" s="87"/>
      <c r="PZO51" s="87"/>
      <c r="PZP51" s="87"/>
      <c r="PZQ51" s="87"/>
      <c r="PZR51" s="87"/>
      <c r="PZS51" s="87"/>
      <c r="PZT51" s="87"/>
      <c r="PZU51" s="87"/>
      <c r="PZV51" s="87"/>
      <c r="PZW51" s="87"/>
      <c r="QAC51" s="87"/>
      <c r="QAD51" s="87"/>
      <c r="QAE51" s="87"/>
      <c r="QAF51" s="87"/>
      <c r="QAG51" s="87"/>
      <c r="QAH51" s="87"/>
      <c r="QAI51" s="87"/>
      <c r="QAJ51" s="87"/>
      <c r="QAK51" s="87"/>
      <c r="QAL51" s="87"/>
      <c r="QAR51" s="87"/>
      <c r="QAS51" s="87"/>
      <c r="QAT51" s="87"/>
      <c r="QAU51" s="87"/>
      <c r="QAV51" s="87"/>
      <c r="QAW51" s="87"/>
      <c r="QAX51" s="87"/>
      <c r="QAY51" s="87"/>
      <c r="QAZ51" s="87"/>
      <c r="QBA51" s="87"/>
      <c r="QBG51" s="87"/>
      <c r="QBH51" s="87"/>
      <c r="QBI51" s="87"/>
      <c r="QBJ51" s="87"/>
      <c r="QBK51" s="87"/>
      <c r="QBL51" s="87"/>
      <c r="QBM51" s="87"/>
      <c r="QBN51" s="87"/>
      <c r="QBO51" s="87"/>
      <c r="QBP51" s="87"/>
      <c r="QBV51" s="87"/>
      <c r="QBW51" s="87"/>
      <c r="QBX51" s="87"/>
      <c r="QBY51" s="87"/>
      <c r="QBZ51" s="87"/>
      <c r="QCA51" s="87"/>
      <c r="QCB51" s="87"/>
      <c r="QCC51" s="87"/>
      <c r="QCD51" s="87"/>
      <c r="QCE51" s="87"/>
      <c r="QCK51" s="87"/>
      <c r="QCL51" s="87"/>
      <c r="QCM51" s="87"/>
      <c r="QCN51" s="87"/>
      <c r="QCO51" s="87"/>
      <c r="QCP51" s="87"/>
      <c r="QCQ51" s="87"/>
      <c r="QCR51" s="87"/>
      <c r="QCS51" s="87"/>
      <c r="QCT51" s="87"/>
      <c r="QCZ51" s="87"/>
      <c r="QDA51" s="87"/>
      <c r="QDB51" s="87"/>
      <c r="QDC51" s="87"/>
      <c r="QDD51" s="87"/>
      <c r="QDE51" s="87"/>
      <c r="QDF51" s="87"/>
      <c r="QDG51" s="87"/>
      <c r="QDH51" s="87"/>
      <c r="QDI51" s="87"/>
      <c r="QDO51" s="87"/>
      <c r="QDP51" s="87"/>
      <c r="QDQ51" s="87"/>
      <c r="QDR51" s="87"/>
      <c r="QDS51" s="87"/>
      <c r="QDT51" s="87"/>
      <c r="QDU51" s="87"/>
      <c r="QDV51" s="87"/>
      <c r="QDW51" s="87"/>
      <c r="QDX51" s="87"/>
      <c r="QED51" s="87"/>
      <c r="QEE51" s="87"/>
      <c r="QEF51" s="87"/>
      <c r="QEG51" s="87"/>
      <c r="QEH51" s="87"/>
      <c r="QEI51" s="87"/>
      <c r="QEJ51" s="87"/>
      <c r="QEK51" s="87"/>
      <c r="QEL51" s="87"/>
      <c r="QEM51" s="87"/>
      <c r="QES51" s="87"/>
      <c r="QET51" s="87"/>
      <c r="QEU51" s="87"/>
      <c r="QEV51" s="87"/>
      <c r="QEW51" s="87"/>
      <c r="QEX51" s="87"/>
      <c r="QEY51" s="87"/>
      <c r="QEZ51" s="87"/>
      <c r="QFA51" s="87"/>
      <c r="QFB51" s="87"/>
      <c r="QFH51" s="87"/>
      <c r="QFI51" s="87"/>
      <c r="QFJ51" s="87"/>
      <c r="QFK51" s="87"/>
      <c r="QFL51" s="87"/>
      <c r="QFM51" s="87"/>
      <c r="QFN51" s="87"/>
      <c r="QFO51" s="87"/>
      <c r="QFP51" s="87"/>
      <c r="QFQ51" s="87"/>
      <c r="QFW51" s="87"/>
      <c r="QFX51" s="87"/>
      <c r="QFY51" s="87"/>
      <c r="QFZ51" s="87"/>
      <c r="QGA51" s="87"/>
      <c r="QGB51" s="87"/>
      <c r="QGC51" s="87"/>
      <c r="QGD51" s="87"/>
      <c r="QGE51" s="87"/>
      <c r="QGF51" s="87"/>
      <c r="QGL51" s="87"/>
      <c r="QGM51" s="87"/>
      <c r="QGN51" s="87"/>
      <c r="QGO51" s="87"/>
      <c r="QGP51" s="87"/>
      <c r="QGQ51" s="87"/>
      <c r="QGR51" s="87"/>
      <c r="QGS51" s="87"/>
      <c r="QGT51" s="87"/>
      <c r="QGU51" s="87"/>
      <c r="QHA51" s="87"/>
      <c r="QHB51" s="87"/>
      <c r="QHC51" s="87"/>
      <c r="QHD51" s="87"/>
      <c r="QHE51" s="87"/>
      <c r="QHF51" s="87"/>
      <c r="QHG51" s="87"/>
      <c r="QHH51" s="87"/>
      <c r="QHI51" s="87"/>
      <c r="QHJ51" s="87"/>
      <c r="QHP51" s="87"/>
      <c r="QHQ51" s="87"/>
      <c r="QHR51" s="87"/>
      <c r="QHS51" s="87"/>
      <c r="QHT51" s="87"/>
      <c r="QHU51" s="87"/>
      <c r="QHV51" s="87"/>
      <c r="QHW51" s="87"/>
      <c r="QHX51" s="87"/>
      <c r="QHY51" s="87"/>
      <c r="QIE51" s="87"/>
      <c r="QIF51" s="87"/>
      <c r="QIG51" s="87"/>
      <c r="QIH51" s="87"/>
      <c r="QII51" s="87"/>
      <c r="QIJ51" s="87"/>
      <c r="QIK51" s="87"/>
      <c r="QIL51" s="87"/>
      <c r="QIM51" s="87"/>
      <c r="QIN51" s="87"/>
      <c r="QIT51" s="87"/>
      <c r="QIU51" s="87"/>
      <c r="QIV51" s="87"/>
      <c r="QIW51" s="87"/>
      <c r="QIX51" s="87"/>
      <c r="QIY51" s="87"/>
      <c r="QIZ51" s="87"/>
      <c r="QJA51" s="87"/>
      <c r="QJB51" s="87"/>
      <c r="QJC51" s="87"/>
      <c r="QJI51" s="87"/>
      <c r="QJJ51" s="87"/>
      <c r="QJK51" s="87"/>
      <c r="QJL51" s="87"/>
      <c r="QJM51" s="87"/>
      <c r="QJN51" s="87"/>
      <c r="QJO51" s="87"/>
      <c r="QJP51" s="87"/>
      <c r="QJQ51" s="87"/>
      <c r="QJR51" s="87"/>
      <c r="QJX51" s="87"/>
      <c r="QJY51" s="87"/>
      <c r="QJZ51" s="87"/>
      <c r="QKA51" s="87"/>
      <c r="QKB51" s="87"/>
      <c r="QKC51" s="87"/>
      <c r="QKD51" s="87"/>
      <c r="QKE51" s="87"/>
      <c r="QKF51" s="87"/>
      <c r="QKG51" s="87"/>
      <c r="QKM51" s="87"/>
      <c r="QKN51" s="87"/>
      <c r="QKO51" s="87"/>
      <c r="QKP51" s="87"/>
      <c r="QKQ51" s="87"/>
      <c r="QKR51" s="87"/>
      <c r="QKS51" s="87"/>
      <c r="QKT51" s="87"/>
      <c r="QKU51" s="87"/>
      <c r="QKV51" s="87"/>
      <c r="QLB51" s="87"/>
      <c r="QLC51" s="87"/>
      <c r="QLD51" s="87"/>
      <c r="QLE51" s="87"/>
      <c r="QLF51" s="87"/>
      <c r="QLG51" s="87"/>
      <c r="QLH51" s="87"/>
      <c r="QLI51" s="87"/>
      <c r="QLJ51" s="87"/>
      <c r="QLK51" s="87"/>
      <c r="QLQ51" s="87"/>
      <c r="QLR51" s="87"/>
      <c r="QLS51" s="87"/>
      <c r="QLT51" s="87"/>
      <c r="QLU51" s="87"/>
      <c r="QLV51" s="87"/>
      <c r="QLW51" s="87"/>
      <c r="QLX51" s="87"/>
      <c r="QLY51" s="87"/>
      <c r="QLZ51" s="87"/>
      <c r="QMF51" s="87"/>
      <c r="QMG51" s="87"/>
      <c r="QMH51" s="87"/>
      <c r="QMI51" s="87"/>
      <c r="QMJ51" s="87"/>
      <c r="QMK51" s="87"/>
      <c r="QML51" s="87"/>
      <c r="QMM51" s="87"/>
      <c r="QMN51" s="87"/>
      <c r="QMO51" s="87"/>
      <c r="QMU51" s="87"/>
      <c r="QMV51" s="87"/>
      <c r="QMW51" s="87"/>
      <c r="QMX51" s="87"/>
      <c r="QMY51" s="87"/>
      <c r="QMZ51" s="87"/>
      <c r="QNA51" s="87"/>
      <c r="QNB51" s="87"/>
      <c r="QNC51" s="87"/>
      <c r="QND51" s="87"/>
      <c r="QNJ51" s="87"/>
      <c r="QNK51" s="87"/>
      <c r="QNL51" s="87"/>
      <c r="QNM51" s="87"/>
      <c r="QNN51" s="87"/>
      <c r="QNO51" s="87"/>
      <c r="QNP51" s="87"/>
      <c r="QNQ51" s="87"/>
      <c r="QNR51" s="87"/>
      <c r="QNS51" s="87"/>
      <c r="QNY51" s="87"/>
      <c r="QNZ51" s="87"/>
      <c r="QOA51" s="87"/>
      <c r="QOB51" s="87"/>
      <c r="QOC51" s="87"/>
      <c r="QOD51" s="87"/>
      <c r="QOE51" s="87"/>
      <c r="QOF51" s="87"/>
      <c r="QOG51" s="87"/>
      <c r="QOH51" s="87"/>
      <c r="QON51" s="87"/>
      <c r="QOO51" s="87"/>
      <c r="QOP51" s="87"/>
      <c r="QOQ51" s="87"/>
      <c r="QOR51" s="87"/>
      <c r="QOS51" s="87"/>
      <c r="QOT51" s="87"/>
      <c r="QOU51" s="87"/>
      <c r="QOV51" s="87"/>
      <c r="QOW51" s="87"/>
      <c r="QPC51" s="87"/>
      <c r="QPD51" s="87"/>
      <c r="QPE51" s="87"/>
      <c r="QPF51" s="87"/>
      <c r="QPG51" s="87"/>
      <c r="QPH51" s="87"/>
      <c r="QPI51" s="87"/>
      <c r="QPJ51" s="87"/>
      <c r="QPK51" s="87"/>
      <c r="QPL51" s="87"/>
      <c r="QPR51" s="87"/>
      <c r="QPS51" s="87"/>
      <c r="QPT51" s="87"/>
      <c r="QPU51" s="87"/>
      <c r="QPV51" s="87"/>
      <c r="QPW51" s="87"/>
      <c r="QPX51" s="87"/>
      <c r="QPY51" s="87"/>
      <c r="QPZ51" s="87"/>
      <c r="QQA51" s="87"/>
      <c r="QQG51" s="87"/>
      <c r="QQH51" s="87"/>
      <c r="QQI51" s="87"/>
      <c r="QQJ51" s="87"/>
      <c r="QQK51" s="87"/>
      <c r="QQL51" s="87"/>
      <c r="QQM51" s="87"/>
      <c r="QQN51" s="87"/>
      <c r="QQO51" s="87"/>
      <c r="QQP51" s="87"/>
      <c r="QQV51" s="87"/>
      <c r="QQW51" s="87"/>
      <c r="QQX51" s="87"/>
      <c r="QQY51" s="87"/>
      <c r="QQZ51" s="87"/>
      <c r="QRA51" s="87"/>
      <c r="QRB51" s="87"/>
      <c r="QRC51" s="87"/>
      <c r="QRD51" s="87"/>
      <c r="QRE51" s="87"/>
      <c r="QRK51" s="87"/>
      <c r="QRL51" s="87"/>
      <c r="QRM51" s="87"/>
      <c r="QRN51" s="87"/>
      <c r="QRO51" s="87"/>
      <c r="QRP51" s="87"/>
      <c r="QRQ51" s="87"/>
      <c r="QRR51" s="87"/>
      <c r="QRS51" s="87"/>
      <c r="QRT51" s="87"/>
      <c r="QRZ51" s="87"/>
      <c r="QSA51" s="87"/>
      <c r="QSB51" s="87"/>
      <c r="QSC51" s="87"/>
      <c r="QSD51" s="87"/>
      <c r="QSE51" s="87"/>
      <c r="QSF51" s="87"/>
      <c r="QSG51" s="87"/>
      <c r="QSH51" s="87"/>
      <c r="QSI51" s="87"/>
      <c r="QSO51" s="87"/>
      <c r="QSP51" s="87"/>
      <c r="QSQ51" s="87"/>
      <c r="QSR51" s="87"/>
      <c r="QSS51" s="87"/>
      <c r="QST51" s="87"/>
      <c r="QSU51" s="87"/>
      <c r="QSV51" s="87"/>
      <c r="QSW51" s="87"/>
      <c r="QSX51" s="87"/>
      <c r="QTD51" s="87"/>
      <c r="QTE51" s="87"/>
      <c r="QTF51" s="87"/>
      <c r="QTG51" s="87"/>
      <c r="QTH51" s="87"/>
      <c r="QTI51" s="87"/>
      <c r="QTJ51" s="87"/>
      <c r="QTK51" s="87"/>
      <c r="QTL51" s="87"/>
      <c r="QTM51" s="87"/>
      <c r="QTS51" s="87"/>
      <c r="QTT51" s="87"/>
      <c r="QTU51" s="87"/>
      <c r="QTV51" s="87"/>
      <c r="QTW51" s="87"/>
      <c r="QTX51" s="87"/>
      <c r="QTY51" s="87"/>
      <c r="QTZ51" s="87"/>
      <c r="QUA51" s="87"/>
      <c r="QUB51" s="87"/>
      <c r="QUH51" s="87"/>
      <c r="QUI51" s="87"/>
      <c r="QUJ51" s="87"/>
      <c r="QUK51" s="87"/>
      <c r="QUL51" s="87"/>
      <c r="QUM51" s="87"/>
      <c r="QUN51" s="87"/>
      <c r="QUO51" s="87"/>
      <c r="QUP51" s="87"/>
      <c r="QUQ51" s="87"/>
      <c r="QUW51" s="87"/>
      <c r="QUX51" s="87"/>
      <c r="QUY51" s="87"/>
      <c r="QUZ51" s="87"/>
      <c r="QVA51" s="87"/>
      <c r="QVB51" s="87"/>
      <c r="QVC51" s="87"/>
      <c r="QVD51" s="87"/>
      <c r="QVE51" s="87"/>
      <c r="QVF51" s="87"/>
      <c r="QVL51" s="87"/>
      <c r="QVM51" s="87"/>
      <c r="QVN51" s="87"/>
      <c r="QVO51" s="87"/>
      <c r="QVP51" s="87"/>
      <c r="QVQ51" s="87"/>
      <c r="QVR51" s="87"/>
      <c r="QVS51" s="87"/>
      <c r="QVT51" s="87"/>
      <c r="QVU51" s="87"/>
      <c r="QWA51" s="87"/>
      <c r="QWB51" s="87"/>
      <c r="QWC51" s="87"/>
      <c r="QWD51" s="87"/>
      <c r="QWE51" s="87"/>
      <c r="QWF51" s="87"/>
      <c r="QWG51" s="87"/>
      <c r="QWH51" s="87"/>
      <c r="QWI51" s="87"/>
      <c r="QWJ51" s="87"/>
      <c r="QWP51" s="87"/>
      <c r="QWQ51" s="87"/>
      <c r="QWR51" s="87"/>
      <c r="QWS51" s="87"/>
      <c r="QWT51" s="87"/>
      <c r="QWU51" s="87"/>
      <c r="QWV51" s="87"/>
      <c r="QWW51" s="87"/>
      <c r="QWX51" s="87"/>
      <c r="QWY51" s="87"/>
      <c r="QXE51" s="87"/>
      <c r="QXF51" s="87"/>
      <c r="QXG51" s="87"/>
      <c r="QXH51" s="87"/>
      <c r="QXI51" s="87"/>
      <c r="QXJ51" s="87"/>
      <c r="QXK51" s="87"/>
      <c r="QXL51" s="87"/>
      <c r="QXM51" s="87"/>
      <c r="QXN51" s="87"/>
      <c r="QXT51" s="87"/>
      <c r="QXU51" s="87"/>
      <c r="QXV51" s="87"/>
      <c r="QXW51" s="87"/>
      <c r="QXX51" s="87"/>
      <c r="QXY51" s="87"/>
      <c r="QXZ51" s="87"/>
      <c r="QYA51" s="87"/>
      <c r="QYB51" s="87"/>
      <c r="QYC51" s="87"/>
      <c r="QYI51" s="87"/>
      <c r="QYJ51" s="87"/>
      <c r="QYK51" s="87"/>
      <c r="QYL51" s="87"/>
      <c r="QYM51" s="87"/>
      <c r="QYN51" s="87"/>
      <c r="QYO51" s="87"/>
      <c r="QYP51" s="87"/>
      <c r="QYQ51" s="87"/>
      <c r="QYR51" s="87"/>
      <c r="QYX51" s="87"/>
      <c r="QYY51" s="87"/>
      <c r="QYZ51" s="87"/>
      <c r="QZA51" s="87"/>
      <c r="QZB51" s="87"/>
      <c r="QZC51" s="87"/>
      <c r="QZD51" s="87"/>
      <c r="QZE51" s="87"/>
      <c r="QZF51" s="87"/>
      <c r="QZG51" s="87"/>
      <c r="QZM51" s="87"/>
      <c r="QZN51" s="87"/>
      <c r="QZO51" s="87"/>
      <c r="QZP51" s="87"/>
      <c r="QZQ51" s="87"/>
      <c r="QZR51" s="87"/>
      <c r="QZS51" s="87"/>
      <c r="QZT51" s="87"/>
      <c r="QZU51" s="87"/>
      <c r="QZV51" s="87"/>
      <c r="RAB51" s="87"/>
      <c r="RAC51" s="87"/>
      <c r="RAD51" s="87"/>
      <c r="RAE51" s="87"/>
      <c r="RAF51" s="87"/>
      <c r="RAG51" s="87"/>
      <c r="RAH51" s="87"/>
      <c r="RAI51" s="87"/>
      <c r="RAJ51" s="87"/>
      <c r="RAK51" s="87"/>
      <c r="RAQ51" s="87"/>
      <c r="RAR51" s="87"/>
      <c r="RAS51" s="87"/>
      <c r="RAT51" s="87"/>
      <c r="RAU51" s="87"/>
      <c r="RAV51" s="87"/>
      <c r="RAW51" s="87"/>
      <c r="RAX51" s="87"/>
      <c r="RAY51" s="87"/>
      <c r="RAZ51" s="87"/>
      <c r="RBF51" s="87"/>
      <c r="RBG51" s="87"/>
      <c r="RBH51" s="87"/>
      <c r="RBI51" s="87"/>
      <c r="RBJ51" s="87"/>
      <c r="RBK51" s="87"/>
      <c r="RBL51" s="87"/>
      <c r="RBM51" s="87"/>
      <c r="RBN51" s="87"/>
      <c r="RBO51" s="87"/>
      <c r="RBU51" s="87"/>
      <c r="RBV51" s="87"/>
      <c r="RBW51" s="87"/>
      <c r="RBX51" s="87"/>
      <c r="RBY51" s="87"/>
      <c r="RBZ51" s="87"/>
      <c r="RCA51" s="87"/>
      <c r="RCB51" s="87"/>
      <c r="RCC51" s="87"/>
      <c r="RCD51" s="87"/>
      <c r="RCJ51" s="87"/>
      <c r="RCK51" s="87"/>
      <c r="RCL51" s="87"/>
      <c r="RCM51" s="87"/>
      <c r="RCN51" s="87"/>
      <c r="RCO51" s="87"/>
      <c r="RCP51" s="87"/>
      <c r="RCQ51" s="87"/>
      <c r="RCR51" s="87"/>
      <c r="RCS51" s="87"/>
      <c r="RCY51" s="87"/>
      <c r="RCZ51" s="87"/>
      <c r="RDA51" s="87"/>
      <c r="RDB51" s="87"/>
      <c r="RDC51" s="87"/>
      <c r="RDD51" s="87"/>
      <c r="RDE51" s="87"/>
      <c r="RDF51" s="87"/>
      <c r="RDG51" s="87"/>
      <c r="RDH51" s="87"/>
      <c r="RDN51" s="87"/>
      <c r="RDO51" s="87"/>
      <c r="RDP51" s="87"/>
      <c r="RDQ51" s="87"/>
      <c r="RDR51" s="87"/>
      <c r="RDS51" s="87"/>
      <c r="RDT51" s="87"/>
      <c r="RDU51" s="87"/>
      <c r="RDV51" s="87"/>
      <c r="RDW51" s="87"/>
      <c r="REC51" s="87"/>
      <c r="RED51" s="87"/>
      <c r="REE51" s="87"/>
      <c r="REF51" s="87"/>
      <c r="REG51" s="87"/>
      <c r="REH51" s="87"/>
      <c r="REI51" s="87"/>
      <c r="REJ51" s="87"/>
      <c r="REK51" s="87"/>
      <c r="REL51" s="87"/>
      <c r="RER51" s="87"/>
      <c r="RES51" s="87"/>
      <c r="RET51" s="87"/>
      <c r="REU51" s="87"/>
      <c r="REV51" s="87"/>
      <c r="REW51" s="87"/>
      <c r="REX51" s="87"/>
      <c r="REY51" s="87"/>
      <c r="REZ51" s="87"/>
      <c r="RFA51" s="87"/>
      <c r="RFG51" s="87"/>
      <c r="RFH51" s="87"/>
      <c r="RFI51" s="87"/>
      <c r="RFJ51" s="87"/>
      <c r="RFK51" s="87"/>
      <c r="RFL51" s="87"/>
      <c r="RFM51" s="87"/>
      <c r="RFN51" s="87"/>
      <c r="RFO51" s="87"/>
      <c r="RFP51" s="87"/>
      <c r="RFV51" s="87"/>
      <c r="RFW51" s="87"/>
      <c r="RFX51" s="87"/>
      <c r="RFY51" s="87"/>
      <c r="RFZ51" s="87"/>
      <c r="RGA51" s="87"/>
      <c r="RGB51" s="87"/>
      <c r="RGC51" s="87"/>
      <c r="RGD51" s="87"/>
      <c r="RGE51" s="87"/>
      <c r="RGK51" s="87"/>
      <c r="RGL51" s="87"/>
      <c r="RGM51" s="87"/>
      <c r="RGN51" s="87"/>
      <c r="RGO51" s="87"/>
      <c r="RGP51" s="87"/>
      <c r="RGQ51" s="87"/>
      <c r="RGR51" s="87"/>
      <c r="RGS51" s="87"/>
      <c r="RGT51" s="87"/>
      <c r="RGZ51" s="87"/>
      <c r="RHA51" s="87"/>
      <c r="RHB51" s="87"/>
      <c r="RHC51" s="87"/>
      <c r="RHD51" s="87"/>
      <c r="RHE51" s="87"/>
      <c r="RHF51" s="87"/>
      <c r="RHG51" s="87"/>
      <c r="RHH51" s="87"/>
      <c r="RHI51" s="87"/>
      <c r="RHO51" s="87"/>
      <c r="RHP51" s="87"/>
      <c r="RHQ51" s="87"/>
      <c r="RHR51" s="87"/>
      <c r="RHS51" s="87"/>
      <c r="RHT51" s="87"/>
      <c r="RHU51" s="87"/>
      <c r="RHV51" s="87"/>
      <c r="RHW51" s="87"/>
      <c r="RHX51" s="87"/>
      <c r="RID51" s="87"/>
      <c r="RIE51" s="87"/>
      <c r="RIF51" s="87"/>
      <c r="RIG51" s="87"/>
      <c r="RIH51" s="87"/>
      <c r="RII51" s="87"/>
      <c r="RIJ51" s="87"/>
      <c r="RIK51" s="87"/>
      <c r="RIL51" s="87"/>
      <c r="RIM51" s="87"/>
      <c r="RIS51" s="87"/>
      <c r="RIT51" s="87"/>
      <c r="RIU51" s="87"/>
      <c r="RIV51" s="87"/>
      <c r="RIW51" s="87"/>
      <c r="RIX51" s="87"/>
      <c r="RIY51" s="87"/>
      <c r="RIZ51" s="87"/>
      <c r="RJA51" s="87"/>
      <c r="RJB51" s="87"/>
      <c r="RJH51" s="87"/>
      <c r="RJI51" s="87"/>
      <c r="RJJ51" s="87"/>
      <c r="RJK51" s="87"/>
      <c r="RJL51" s="87"/>
      <c r="RJM51" s="87"/>
      <c r="RJN51" s="87"/>
      <c r="RJO51" s="87"/>
      <c r="RJP51" s="87"/>
      <c r="RJQ51" s="87"/>
      <c r="RJW51" s="87"/>
      <c r="RJX51" s="87"/>
      <c r="RJY51" s="87"/>
      <c r="RJZ51" s="87"/>
      <c r="RKA51" s="87"/>
      <c r="RKB51" s="87"/>
      <c r="RKC51" s="87"/>
      <c r="RKD51" s="87"/>
      <c r="RKE51" s="87"/>
      <c r="RKF51" s="87"/>
      <c r="RKL51" s="87"/>
      <c r="RKM51" s="87"/>
      <c r="RKN51" s="87"/>
      <c r="RKO51" s="87"/>
      <c r="RKP51" s="87"/>
      <c r="RKQ51" s="87"/>
      <c r="RKR51" s="87"/>
      <c r="RKS51" s="87"/>
      <c r="RKT51" s="87"/>
      <c r="RKU51" s="87"/>
      <c r="RLA51" s="87"/>
      <c r="RLB51" s="87"/>
      <c r="RLC51" s="87"/>
      <c r="RLD51" s="87"/>
      <c r="RLE51" s="87"/>
      <c r="RLF51" s="87"/>
      <c r="RLG51" s="87"/>
      <c r="RLH51" s="87"/>
      <c r="RLI51" s="87"/>
      <c r="RLJ51" s="87"/>
      <c r="RLP51" s="87"/>
      <c r="RLQ51" s="87"/>
      <c r="RLR51" s="87"/>
      <c r="RLS51" s="87"/>
      <c r="RLT51" s="87"/>
      <c r="RLU51" s="87"/>
      <c r="RLV51" s="87"/>
      <c r="RLW51" s="87"/>
      <c r="RLX51" s="87"/>
      <c r="RLY51" s="87"/>
      <c r="RME51" s="87"/>
      <c r="RMF51" s="87"/>
      <c r="RMG51" s="87"/>
      <c r="RMH51" s="87"/>
      <c r="RMI51" s="87"/>
      <c r="RMJ51" s="87"/>
      <c r="RMK51" s="87"/>
      <c r="RML51" s="87"/>
      <c r="RMM51" s="87"/>
      <c r="RMN51" s="87"/>
      <c r="RMT51" s="87"/>
      <c r="RMU51" s="87"/>
      <c r="RMV51" s="87"/>
      <c r="RMW51" s="87"/>
      <c r="RMX51" s="87"/>
      <c r="RMY51" s="87"/>
      <c r="RMZ51" s="87"/>
      <c r="RNA51" s="87"/>
      <c r="RNB51" s="87"/>
      <c r="RNC51" s="87"/>
      <c r="RNI51" s="87"/>
      <c r="RNJ51" s="87"/>
      <c r="RNK51" s="87"/>
      <c r="RNL51" s="87"/>
      <c r="RNM51" s="87"/>
      <c r="RNN51" s="87"/>
      <c r="RNO51" s="87"/>
      <c r="RNP51" s="87"/>
      <c r="RNQ51" s="87"/>
      <c r="RNR51" s="87"/>
      <c r="RNX51" s="87"/>
      <c r="RNY51" s="87"/>
      <c r="RNZ51" s="87"/>
      <c r="ROA51" s="87"/>
      <c r="ROB51" s="87"/>
      <c r="ROC51" s="87"/>
      <c r="ROD51" s="87"/>
      <c r="ROE51" s="87"/>
      <c r="ROF51" s="87"/>
      <c r="ROG51" s="87"/>
      <c r="ROM51" s="87"/>
      <c r="RON51" s="87"/>
      <c r="ROO51" s="87"/>
      <c r="ROP51" s="87"/>
      <c r="ROQ51" s="87"/>
      <c r="ROR51" s="87"/>
      <c r="ROS51" s="87"/>
      <c r="ROT51" s="87"/>
      <c r="ROU51" s="87"/>
      <c r="ROV51" s="87"/>
      <c r="RPB51" s="87"/>
      <c r="RPC51" s="87"/>
      <c r="RPD51" s="87"/>
      <c r="RPE51" s="87"/>
      <c r="RPF51" s="87"/>
      <c r="RPG51" s="87"/>
      <c r="RPH51" s="87"/>
      <c r="RPI51" s="87"/>
      <c r="RPJ51" s="87"/>
      <c r="RPK51" s="87"/>
      <c r="RPQ51" s="87"/>
      <c r="RPR51" s="87"/>
      <c r="RPS51" s="87"/>
      <c r="RPT51" s="87"/>
      <c r="RPU51" s="87"/>
      <c r="RPV51" s="87"/>
      <c r="RPW51" s="87"/>
      <c r="RPX51" s="87"/>
      <c r="RPY51" s="87"/>
      <c r="RPZ51" s="87"/>
      <c r="RQF51" s="87"/>
      <c r="RQG51" s="87"/>
      <c r="RQH51" s="87"/>
      <c r="RQI51" s="87"/>
      <c r="RQJ51" s="87"/>
      <c r="RQK51" s="87"/>
      <c r="RQL51" s="87"/>
      <c r="RQM51" s="87"/>
      <c r="RQN51" s="87"/>
      <c r="RQO51" s="87"/>
      <c r="RQU51" s="87"/>
      <c r="RQV51" s="87"/>
      <c r="RQW51" s="87"/>
      <c r="RQX51" s="87"/>
      <c r="RQY51" s="87"/>
      <c r="RQZ51" s="87"/>
      <c r="RRA51" s="87"/>
      <c r="RRB51" s="87"/>
      <c r="RRC51" s="87"/>
      <c r="RRD51" s="87"/>
      <c r="RRJ51" s="87"/>
      <c r="RRK51" s="87"/>
      <c r="RRL51" s="87"/>
      <c r="RRM51" s="87"/>
      <c r="RRN51" s="87"/>
      <c r="RRO51" s="87"/>
      <c r="RRP51" s="87"/>
      <c r="RRQ51" s="87"/>
      <c r="RRR51" s="87"/>
      <c r="RRS51" s="87"/>
      <c r="RRY51" s="87"/>
      <c r="RRZ51" s="87"/>
      <c r="RSA51" s="87"/>
      <c r="RSB51" s="87"/>
      <c r="RSC51" s="87"/>
      <c r="RSD51" s="87"/>
      <c r="RSE51" s="87"/>
      <c r="RSF51" s="87"/>
      <c r="RSG51" s="87"/>
      <c r="RSH51" s="87"/>
      <c r="RSN51" s="87"/>
      <c r="RSO51" s="87"/>
      <c r="RSP51" s="87"/>
      <c r="RSQ51" s="87"/>
      <c r="RSR51" s="87"/>
      <c r="RSS51" s="87"/>
      <c r="RST51" s="87"/>
      <c r="RSU51" s="87"/>
      <c r="RSV51" s="87"/>
      <c r="RSW51" s="87"/>
      <c r="RTC51" s="87"/>
      <c r="RTD51" s="87"/>
      <c r="RTE51" s="87"/>
      <c r="RTF51" s="87"/>
      <c r="RTG51" s="87"/>
      <c r="RTH51" s="87"/>
      <c r="RTI51" s="87"/>
      <c r="RTJ51" s="87"/>
      <c r="RTK51" s="87"/>
      <c r="RTL51" s="87"/>
      <c r="RTR51" s="87"/>
      <c r="RTS51" s="87"/>
      <c r="RTT51" s="87"/>
      <c r="RTU51" s="87"/>
      <c r="RTV51" s="87"/>
      <c r="RTW51" s="87"/>
      <c r="RTX51" s="87"/>
      <c r="RTY51" s="87"/>
      <c r="RTZ51" s="87"/>
      <c r="RUA51" s="87"/>
      <c r="RUG51" s="87"/>
      <c r="RUH51" s="87"/>
      <c r="RUI51" s="87"/>
      <c r="RUJ51" s="87"/>
      <c r="RUK51" s="87"/>
      <c r="RUL51" s="87"/>
      <c r="RUM51" s="87"/>
      <c r="RUN51" s="87"/>
      <c r="RUO51" s="87"/>
      <c r="RUP51" s="87"/>
      <c r="RUV51" s="87"/>
      <c r="RUW51" s="87"/>
      <c r="RUX51" s="87"/>
      <c r="RUY51" s="87"/>
      <c r="RUZ51" s="87"/>
      <c r="RVA51" s="87"/>
      <c r="RVB51" s="87"/>
      <c r="RVC51" s="87"/>
      <c r="RVD51" s="87"/>
      <c r="RVE51" s="87"/>
      <c r="RVK51" s="87"/>
      <c r="RVL51" s="87"/>
      <c r="RVM51" s="87"/>
      <c r="RVN51" s="87"/>
      <c r="RVO51" s="87"/>
      <c r="RVP51" s="87"/>
      <c r="RVQ51" s="87"/>
      <c r="RVR51" s="87"/>
      <c r="RVS51" s="87"/>
      <c r="RVT51" s="87"/>
      <c r="RVZ51" s="87"/>
      <c r="RWA51" s="87"/>
      <c r="RWB51" s="87"/>
      <c r="RWC51" s="87"/>
      <c r="RWD51" s="87"/>
      <c r="RWE51" s="87"/>
      <c r="RWF51" s="87"/>
      <c r="RWG51" s="87"/>
      <c r="RWH51" s="87"/>
      <c r="RWI51" s="87"/>
      <c r="RWO51" s="87"/>
      <c r="RWP51" s="87"/>
      <c r="RWQ51" s="87"/>
      <c r="RWR51" s="87"/>
      <c r="RWS51" s="87"/>
      <c r="RWT51" s="87"/>
      <c r="RWU51" s="87"/>
      <c r="RWV51" s="87"/>
      <c r="RWW51" s="87"/>
      <c r="RWX51" s="87"/>
      <c r="RXD51" s="87"/>
      <c r="RXE51" s="87"/>
      <c r="RXF51" s="87"/>
      <c r="RXG51" s="87"/>
      <c r="RXH51" s="87"/>
      <c r="RXI51" s="87"/>
      <c r="RXJ51" s="87"/>
      <c r="RXK51" s="87"/>
      <c r="RXL51" s="87"/>
      <c r="RXM51" s="87"/>
      <c r="RXS51" s="87"/>
      <c r="RXT51" s="87"/>
      <c r="RXU51" s="87"/>
      <c r="RXV51" s="87"/>
      <c r="RXW51" s="87"/>
      <c r="RXX51" s="87"/>
      <c r="RXY51" s="87"/>
      <c r="RXZ51" s="87"/>
      <c r="RYA51" s="87"/>
      <c r="RYB51" s="87"/>
      <c r="RYH51" s="87"/>
      <c r="RYI51" s="87"/>
      <c r="RYJ51" s="87"/>
      <c r="RYK51" s="87"/>
      <c r="RYL51" s="87"/>
      <c r="RYM51" s="87"/>
      <c r="RYN51" s="87"/>
      <c r="RYO51" s="87"/>
      <c r="RYP51" s="87"/>
      <c r="RYQ51" s="87"/>
      <c r="RYW51" s="87"/>
      <c r="RYX51" s="87"/>
      <c r="RYY51" s="87"/>
      <c r="RYZ51" s="87"/>
      <c r="RZA51" s="87"/>
      <c r="RZB51" s="87"/>
      <c r="RZC51" s="87"/>
      <c r="RZD51" s="87"/>
      <c r="RZE51" s="87"/>
      <c r="RZF51" s="87"/>
      <c r="RZL51" s="87"/>
      <c r="RZM51" s="87"/>
      <c r="RZN51" s="87"/>
      <c r="RZO51" s="87"/>
      <c r="RZP51" s="87"/>
      <c r="RZQ51" s="87"/>
      <c r="RZR51" s="87"/>
      <c r="RZS51" s="87"/>
      <c r="RZT51" s="87"/>
      <c r="RZU51" s="87"/>
      <c r="SAA51" s="87"/>
      <c r="SAB51" s="87"/>
      <c r="SAC51" s="87"/>
      <c r="SAD51" s="87"/>
      <c r="SAE51" s="87"/>
      <c r="SAF51" s="87"/>
      <c r="SAG51" s="87"/>
      <c r="SAH51" s="87"/>
      <c r="SAI51" s="87"/>
      <c r="SAJ51" s="87"/>
      <c r="SAP51" s="87"/>
      <c r="SAQ51" s="87"/>
      <c r="SAR51" s="87"/>
      <c r="SAS51" s="87"/>
      <c r="SAT51" s="87"/>
      <c r="SAU51" s="87"/>
      <c r="SAV51" s="87"/>
      <c r="SAW51" s="87"/>
      <c r="SAX51" s="87"/>
      <c r="SAY51" s="87"/>
      <c r="SBE51" s="87"/>
      <c r="SBF51" s="87"/>
      <c r="SBG51" s="87"/>
      <c r="SBH51" s="87"/>
      <c r="SBI51" s="87"/>
      <c r="SBJ51" s="87"/>
      <c r="SBK51" s="87"/>
      <c r="SBL51" s="87"/>
      <c r="SBM51" s="87"/>
      <c r="SBN51" s="87"/>
      <c r="SBT51" s="87"/>
      <c r="SBU51" s="87"/>
      <c r="SBV51" s="87"/>
      <c r="SBW51" s="87"/>
      <c r="SBX51" s="87"/>
      <c r="SBY51" s="87"/>
      <c r="SBZ51" s="87"/>
      <c r="SCA51" s="87"/>
      <c r="SCB51" s="87"/>
      <c r="SCC51" s="87"/>
      <c r="SCI51" s="87"/>
      <c r="SCJ51" s="87"/>
      <c r="SCK51" s="87"/>
      <c r="SCL51" s="87"/>
      <c r="SCM51" s="87"/>
      <c r="SCN51" s="87"/>
      <c r="SCO51" s="87"/>
      <c r="SCP51" s="87"/>
      <c r="SCQ51" s="87"/>
      <c r="SCR51" s="87"/>
      <c r="SCX51" s="87"/>
      <c r="SCY51" s="87"/>
      <c r="SCZ51" s="87"/>
      <c r="SDA51" s="87"/>
      <c r="SDB51" s="87"/>
      <c r="SDC51" s="87"/>
      <c r="SDD51" s="87"/>
      <c r="SDE51" s="87"/>
      <c r="SDF51" s="87"/>
      <c r="SDG51" s="87"/>
      <c r="SDM51" s="87"/>
      <c r="SDN51" s="87"/>
      <c r="SDO51" s="87"/>
      <c r="SDP51" s="87"/>
      <c r="SDQ51" s="87"/>
      <c r="SDR51" s="87"/>
      <c r="SDS51" s="87"/>
      <c r="SDT51" s="87"/>
      <c r="SDU51" s="87"/>
      <c r="SDV51" s="87"/>
      <c r="SEB51" s="87"/>
      <c r="SEC51" s="87"/>
      <c r="SED51" s="87"/>
      <c r="SEE51" s="87"/>
      <c r="SEF51" s="87"/>
      <c r="SEG51" s="87"/>
      <c r="SEH51" s="87"/>
      <c r="SEI51" s="87"/>
      <c r="SEJ51" s="87"/>
      <c r="SEK51" s="87"/>
      <c r="SEQ51" s="87"/>
      <c r="SER51" s="87"/>
      <c r="SES51" s="87"/>
      <c r="SET51" s="87"/>
      <c r="SEU51" s="87"/>
      <c r="SEV51" s="87"/>
      <c r="SEW51" s="87"/>
      <c r="SEX51" s="87"/>
      <c r="SEY51" s="87"/>
      <c r="SEZ51" s="87"/>
      <c r="SFF51" s="87"/>
      <c r="SFG51" s="87"/>
      <c r="SFH51" s="87"/>
      <c r="SFI51" s="87"/>
      <c r="SFJ51" s="87"/>
      <c r="SFK51" s="87"/>
      <c r="SFL51" s="87"/>
      <c r="SFM51" s="87"/>
      <c r="SFN51" s="87"/>
      <c r="SFO51" s="87"/>
      <c r="SFU51" s="87"/>
      <c r="SFV51" s="87"/>
      <c r="SFW51" s="87"/>
      <c r="SFX51" s="87"/>
      <c r="SFY51" s="87"/>
      <c r="SFZ51" s="87"/>
      <c r="SGA51" s="87"/>
      <c r="SGB51" s="87"/>
      <c r="SGC51" s="87"/>
      <c r="SGD51" s="87"/>
      <c r="SGJ51" s="87"/>
      <c r="SGK51" s="87"/>
      <c r="SGL51" s="87"/>
      <c r="SGM51" s="87"/>
      <c r="SGN51" s="87"/>
      <c r="SGO51" s="87"/>
      <c r="SGP51" s="87"/>
      <c r="SGQ51" s="87"/>
      <c r="SGR51" s="87"/>
      <c r="SGS51" s="87"/>
      <c r="SGY51" s="87"/>
      <c r="SGZ51" s="87"/>
      <c r="SHA51" s="87"/>
      <c r="SHB51" s="87"/>
      <c r="SHC51" s="87"/>
      <c r="SHD51" s="87"/>
      <c r="SHE51" s="87"/>
      <c r="SHF51" s="87"/>
      <c r="SHG51" s="87"/>
      <c r="SHH51" s="87"/>
      <c r="SHN51" s="87"/>
      <c r="SHO51" s="87"/>
      <c r="SHP51" s="87"/>
      <c r="SHQ51" s="87"/>
      <c r="SHR51" s="87"/>
      <c r="SHS51" s="87"/>
      <c r="SHT51" s="87"/>
      <c r="SHU51" s="87"/>
      <c r="SHV51" s="87"/>
      <c r="SHW51" s="87"/>
      <c r="SIC51" s="87"/>
      <c r="SID51" s="87"/>
      <c r="SIE51" s="87"/>
      <c r="SIF51" s="87"/>
      <c r="SIG51" s="87"/>
      <c r="SIH51" s="87"/>
      <c r="SII51" s="87"/>
      <c r="SIJ51" s="87"/>
      <c r="SIK51" s="87"/>
      <c r="SIL51" s="87"/>
      <c r="SIR51" s="87"/>
      <c r="SIS51" s="87"/>
      <c r="SIT51" s="87"/>
      <c r="SIU51" s="87"/>
      <c r="SIV51" s="87"/>
      <c r="SIW51" s="87"/>
      <c r="SIX51" s="87"/>
      <c r="SIY51" s="87"/>
      <c r="SIZ51" s="87"/>
      <c r="SJA51" s="87"/>
      <c r="SJG51" s="87"/>
      <c r="SJH51" s="87"/>
      <c r="SJI51" s="87"/>
      <c r="SJJ51" s="87"/>
      <c r="SJK51" s="87"/>
      <c r="SJL51" s="87"/>
      <c r="SJM51" s="87"/>
      <c r="SJN51" s="87"/>
      <c r="SJO51" s="87"/>
      <c r="SJP51" s="87"/>
      <c r="SJV51" s="87"/>
      <c r="SJW51" s="87"/>
      <c r="SJX51" s="87"/>
      <c r="SJY51" s="87"/>
      <c r="SJZ51" s="87"/>
      <c r="SKA51" s="87"/>
      <c r="SKB51" s="87"/>
      <c r="SKC51" s="87"/>
      <c r="SKD51" s="87"/>
      <c r="SKE51" s="87"/>
      <c r="SKK51" s="87"/>
      <c r="SKL51" s="87"/>
      <c r="SKM51" s="87"/>
      <c r="SKN51" s="87"/>
      <c r="SKO51" s="87"/>
      <c r="SKP51" s="87"/>
      <c r="SKQ51" s="87"/>
      <c r="SKR51" s="87"/>
      <c r="SKS51" s="87"/>
      <c r="SKT51" s="87"/>
      <c r="SKZ51" s="87"/>
      <c r="SLA51" s="87"/>
      <c r="SLB51" s="87"/>
      <c r="SLC51" s="87"/>
      <c r="SLD51" s="87"/>
      <c r="SLE51" s="87"/>
      <c r="SLF51" s="87"/>
      <c r="SLG51" s="87"/>
      <c r="SLH51" s="87"/>
      <c r="SLI51" s="87"/>
      <c r="SLO51" s="87"/>
      <c r="SLP51" s="87"/>
      <c r="SLQ51" s="87"/>
      <c r="SLR51" s="87"/>
      <c r="SLS51" s="87"/>
      <c r="SLT51" s="87"/>
      <c r="SLU51" s="87"/>
      <c r="SLV51" s="87"/>
      <c r="SLW51" s="87"/>
      <c r="SLX51" s="87"/>
      <c r="SMD51" s="87"/>
      <c r="SME51" s="87"/>
      <c r="SMF51" s="87"/>
      <c r="SMG51" s="87"/>
      <c r="SMH51" s="87"/>
      <c r="SMI51" s="87"/>
      <c r="SMJ51" s="87"/>
      <c r="SMK51" s="87"/>
      <c r="SML51" s="87"/>
      <c r="SMM51" s="87"/>
      <c r="SMS51" s="87"/>
      <c r="SMT51" s="87"/>
      <c r="SMU51" s="87"/>
      <c r="SMV51" s="87"/>
      <c r="SMW51" s="87"/>
      <c r="SMX51" s="87"/>
      <c r="SMY51" s="87"/>
      <c r="SMZ51" s="87"/>
      <c r="SNA51" s="87"/>
      <c r="SNB51" s="87"/>
      <c r="SNH51" s="87"/>
      <c r="SNI51" s="87"/>
      <c r="SNJ51" s="87"/>
      <c r="SNK51" s="87"/>
      <c r="SNL51" s="87"/>
      <c r="SNM51" s="87"/>
      <c r="SNN51" s="87"/>
      <c r="SNO51" s="87"/>
      <c r="SNP51" s="87"/>
      <c r="SNQ51" s="87"/>
      <c r="SNW51" s="87"/>
      <c r="SNX51" s="87"/>
      <c r="SNY51" s="87"/>
      <c r="SNZ51" s="87"/>
      <c r="SOA51" s="87"/>
      <c r="SOB51" s="87"/>
      <c r="SOC51" s="87"/>
      <c r="SOD51" s="87"/>
      <c r="SOE51" s="87"/>
      <c r="SOF51" s="87"/>
      <c r="SOL51" s="87"/>
      <c r="SOM51" s="87"/>
      <c r="SON51" s="87"/>
      <c r="SOO51" s="87"/>
      <c r="SOP51" s="87"/>
      <c r="SOQ51" s="87"/>
      <c r="SOR51" s="87"/>
      <c r="SOS51" s="87"/>
      <c r="SOT51" s="87"/>
      <c r="SOU51" s="87"/>
      <c r="SPA51" s="87"/>
      <c r="SPB51" s="87"/>
      <c r="SPC51" s="87"/>
      <c r="SPD51" s="87"/>
      <c r="SPE51" s="87"/>
      <c r="SPF51" s="87"/>
      <c r="SPG51" s="87"/>
      <c r="SPH51" s="87"/>
      <c r="SPI51" s="87"/>
      <c r="SPJ51" s="87"/>
      <c r="SPP51" s="87"/>
      <c r="SPQ51" s="87"/>
      <c r="SPR51" s="87"/>
      <c r="SPS51" s="87"/>
      <c r="SPT51" s="87"/>
      <c r="SPU51" s="87"/>
      <c r="SPV51" s="87"/>
      <c r="SPW51" s="87"/>
      <c r="SPX51" s="87"/>
      <c r="SPY51" s="87"/>
      <c r="SQE51" s="87"/>
      <c r="SQF51" s="87"/>
      <c r="SQG51" s="87"/>
      <c r="SQH51" s="87"/>
      <c r="SQI51" s="87"/>
      <c r="SQJ51" s="87"/>
      <c r="SQK51" s="87"/>
      <c r="SQL51" s="87"/>
      <c r="SQM51" s="87"/>
      <c r="SQN51" s="87"/>
      <c r="SQT51" s="87"/>
      <c r="SQU51" s="87"/>
      <c r="SQV51" s="87"/>
      <c r="SQW51" s="87"/>
      <c r="SQX51" s="87"/>
      <c r="SQY51" s="87"/>
      <c r="SQZ51" s="87"/>
      <c r="SRA51" s="87"/>
      <c r="SRB51" s="87"/>
      <c r="SRC51" s="87"/>
      <c r="SRI51" s="87"/>
      <c r="SRJ51" s="87"/>
      <c r="SRK51" s="87"/>
      <c r="SRL51" s="87"/>
      <c r="SRM51" s="87"/>
      <c r="SRN51" s="87"/>
      <c r="SRO51" s="87"/>
      <c r="SRP51" s="87"/>
      <c r="SRQ51" s="87"/>
      <c r="SRR51" s="87"/>
      <c r="SRX51" s="87"/>
      <c r="SRY51" s="87"/>
      <c r="SRZ51" s="87"/>
      <c r="SSA51" s="87"/>
      <c r="SSB51" s="87"/>
      <c r="SSC51" s="87"/>
      <c r="SSD51" s="87"/>
      <c r="SSE51" s="87"/>
      <c r="SSF51" s="87"/>
      <c r="SSG51" s="87"/>
      <c r="SSM51" s="87"/>
      <c r="SSN51" s="87"/>
      <c r="SSO51" s="87"/>
      <c r="SSP51" s="87"/>
      <c r="SSQ51" s="87"/>
      <c r="SSR51" s="87"/>
      <c r="SSS51" s="87"/>
      <c r="SST51" s="87"/>
      <c r="SSU51" s="87"/>
      <c r="SSV51" s="87"/>
      <c r="STB51" s="87"/>
      <c r="STC51" s="87"/>
      <c r="STD51" s="87"/>
      <c r="STE51" s="87"/>
      <c r="STF51" s="87"/>
      <c r="STG51" s="87"/>
      <c r="STH51" s="87"/>
      <c r="STI51" s="87"/>
      <c r="STJ51" s="87"/>
      <c r="STK51" s="87"/>
      <c r="STQ51" s="87"/>
      <c r="STR51" s="87"/>
      <c r="STS51" s="87"/>
      <c r="STT51" s="87"/>
      <c r="STU51" s="87"/>
      <c r="STV51" s="87"/>
      <c r="STW51" s="87"/>
      <c r="STX51" s="87"/>
      <c r="STY51" s="87"/>
      <c r="STZ51" s="87"/>
      <c r="SUF51" s="87"/>
      <c r="SUG51" s="87"/>
      <c r="SUH51" s="87"/>
      <c r="SUI51" s="87"/>
      <c r="SUJ51" s="87"/>
      <c r="SUK51" s="87"/>
      <c r="SUL51" s="87"/>
      <c r="SUM51" s="87"/>
      <c r="SUN51" s="87"/>
      <c r="SUO51" s="87"/>
      <c r="SUU51" s="87"/>
      <c r="SUV51" s="87"/>
      <c r="SUW51" s="87"/>
      <c r="SUX51" s="87"/>
      <c r="SUY51" s="87"/>
      <c r="SUZ51" s="87"/>
      <c r="SVA51" s="87"/>
      <c r="SVB51" s="87"/>
      <c r="SVC51" s="87"/>
      <c r="SVD51" s="87"/>
      <c r="SVJ51" s="87"/>
      <c r="SVK51" s="87"/>
      <c r="SVL51" s="87"/>
      <c r="SVM51" s="87"/>
      <c r="SVN51" s="87"/>
      <c r="SVO51" s="87"/>
      <c r="SVP51" s="87"/>
      <c r="SVQ51" s="87"/>
      <c r="SVR51" s="87"/>
      <c r="SVS51" s="87"/>
      <c r="SVY51" s="87"/>
      <c r="SVZ51" s="87"/>
      <c r="SWA51" s="87"/>
      <c r="SWB51" s="87"/>
      <c r="SWC51" s="87"/>
      <c r="SWD51" s="87"/>
      <c r="SWE51" s="87"/>
      <c r="SWF51" s="87"/>
      <c r="SWG51" s="87"/>
      <c r="SWH51" s="87"/>
      <c r="SWN51" s="87"/>
      <c r="SWO51" s="87"/>
      <c r="SWP51" s="87"/>
      <c r="SWQ51" s="87"/>
      <c r="SWR51" s="87"/>
      <c r="SWS51" s="87"/>
      <c r="SWT51" s="87"/>
      <c r="SWU51" s="87"/>
      <c r="SWV51" s="87"/>
      <c r="SWW51" s="87"/>
      <c r="SXC51" s="87"/>
      <c r="SXD51" s="87"/>
      <c r="SXE51" s="87"/>
      <c r="SXF51" s="87"/>
      <c r="SXG51" s="87"/>
      <c r="SXH51" s="87"/>
      <c r="SXI51" s="87"/>
      <c r="SXJ51" s="87"/>
      <c r="SXK51" s="87"/>
      <c r="SXL51" s="87"/>
      <c r="SXR51" s="87"/>
      <c r="SXS51" s="87"/>
      <c r="SXT51" s="87"/>
      <c r="SXU51" s="87"/>
      <c r="SXV51" s="87"/>
      <c r="SXW51" s="87"/>
      <c r="SXX51" s="87"/>
      <c r="SXY51" s="87"/>
      <c r="SXZ51" s="87"/>
      <c r="SYA51" s="87"/>
      <c r="SYG51" s="87"/>
      <c r="SYH51" s="87"/>
      <c r="SYI51" s="87"/>
      <c r="SYJ51" s="87"/>
      <c r="SYK51" s="87"/>
      <c r="SYL51" s="87"/>
      <c r="SYM51" s="87"/>
      <c r="SYN51" s="87"/>
      <c r="SYO51" s="87"/>
      <c r="SYP51" s="87"/>
      <c r="SYV51" s="87"/>
      <c r="SYW51" s="87"/>
      <c r="SYX51" s="87"/>
      <c r="SYY51" s="87"/>
      <c r="SYZ51" s="87"/>
      <c r="SZA51" s="87"/>
      <c r="SZB51" s="87"/>
      <c r="SZC51" s="87"/>
      <c r="SZD51" s="87"/>
      <c r="SZE51" s="87"/>
      <c r="SZK51" s="87"/>
      <c r="SZL51" s="87"/>
      <c r="SZM51" s="87"/>
      <c r="SZN51" s="87"/>
      <c r="SZO51" s="87"/>
      <c r="SZP51" s="87"/>
      <c r="SZQ51" s="87"/>
      <c r="SZR51" s="87"/>
      <c r="SZS51" s="87"/>
      <c r="SZT51" s="87"/>
      <c r="SZZ51" s="87"/>
      <c r="TAA51" s="87"/>
      <c r="TAB51" s="87"/>
      <c r="TAC51" s="87"/>
      <c r="TAD51" s="87"/>
      <c r="TAE51" s="87"/>
      <c r="TAF51" s="87"/>
      <c r="TAG51" s="87"/>
      <c r="TAH51" s="87"/>
      <c r="TAI51" s="87"/>
      <c r="TAO51" s="87"/>
      <c r="TAP51" s="87"/>
      <c r="TAQ51" s="87"/>
      <c r="TAR51" s="87"/>
      <c r="TAS51" s="87"/>
      <c r="TAT51" s="87"/>
      <c r="TAU51" s="87"/>
      <c r="TAV51" s="87"/>
      <c r="TAW51" s="87"/>
      <c r="TAX51" s="87"/>
      <c r="TBD51" s="87"/>
      <c r="TBE51" s="87"/>
      <c r="TBF51" s="87"/>
      <c r="TBG51" s="87"/>
      <c r="TBH51" s="87"/>
      <c r="TBI51" s="87"/>
      <c r="TBJ51" s="87"/>
      <c r="TBK51" s="87"/>
      <c r="TBL51" s="87"/>
      <c r="TBM51" s="87"/>
      <c r="TBS51" s="87"/>
      <c r="TBT51" s="87"/>
      <c r="TBU51" s="87"/>
      <c r="TBV51" s="87"/>
      <c r="TBW51" s="87"/>
      <c r="TBX51" s="87"/>
      <c r="TBY51" s="87"/>
      <c r="TBZ51" s="87"/>
      <c r="TCA51" s="87"/>
      <c r="TCB51" s="87"/>
      <c r="TCH51" s="87"/>
      <c r="TCI51" s="87"/>
      <c r="TCJ51" s="87"/>
      <c r="TCK51" s="87"/>
      <c r="TCL51" s="87"/>
      <c r="TCM51" s="87"/>
      <c r="TCN51" s="87"/>
      <c r="TCO51" s="87"/>
      <c r="TCP51" s="87"/>
      <c r="TCQ51" s="87"/>
      <c r="TCW51" s="87"/>
      <c r="TCX51" s="87"/>
      <c r="TCY51" s="87"/>
      <c r="TCZ51" s="87"/>
      <c r="TDA51" s="87"/>
      <c r="TDB51" s="87"/>
      <c r="TDC51" s="87"/>
      <c r="TDD51" s="87"/>
      <c r="TDE51" s="87"/>
      <c r="TDF51" s="87"/>
      <c r="TDL51" s="87"/>
      <c r="TDM51" s="87"/>
      <c r="TDN51" s="87"/>
      <c r="TDO51" s="87"/>
      <c r="TDP51" s="87"/>
      <c r="TDQ51" s="87"/>
      <c r="TDR51" s="87"/>
      <c r="TDS51" s="87"/>
      <c r="TDT51" s="87"/>
      <c r="TDU51" s="87"/>
      <c r="TEA51" s="87"/>
      <c r="TEB51" s="87"/>
      <c r="TEC51" s="87"/>
      <c r="TED51" s="87"/>
      <c r="TEE51" s="87"/>
      <c r="TEF51" s="87"/>
      <c r="TEG51" s="87"/>
      <c r="TEH51" s="87"/>
      <c r="TEI51" s="87"/>
      <c r="TEJ51" s="87"/>
      <c r="TEP51" s="87"/>
      <c r="TEQ51" s="87"/>
      <c r="TER51" s="87"/>
      <c r="TES51" s="87"/>
      <c r="TET51" s="87"/>
      <c r="TEU51" s="87"/>
      <c r="TEV51" s="87"/>
      <c r="TEW51" s="87"/>
      <c r="TEX51" s="87"/>
      <c r="TEY51" s="87"/>
      <c r="TFE51" s="87"/>
      <c r="TFF51" s="87"/>
      <c r="TFG51" s="87"/>
      <c r="TFH51" s="87"/>
      <c r="TFI51" s="87"/>
      <c r="TFJ51" s="87"/>
      <c r="TFK51" s="87"/>
      <c r="TFL51" s="87"/>
      <c r="TFM51" s="87"/>
      <c r="TFN51" s="87"/>
      <c r="TFT51" s="87"/>
      <c r="TFU51" s="87"/>
      <c r="TFV51" s="87"/>
      <c r="TFW51" s="87"/>
      <c r="TFX51" s="87"/>
      <c r="TFY51" s="87"/>
      <c r="TFZ51" s="87"/>
      <c r="TGA51" s="87"/>
      <c r="TGB51" s="87"/>
      <c r="TGC51" s="87"/>
      <c r="TGI51" s="87"/>
      <c r="TGJ51" s="87"/>
      <c r="TGK51" s="87"/>
      <c r="TGL51" s="87"/>
      <c r="TGM51" s="87"/>
      <c r="TGN51" s="87"/>
      <c r="TGO51" s="87"/>
      <c r="TGP51" s="87"/>
      <c r="TGQ51" s="87"/>
      <c r="TGR51" s="87"/>
      <c r="TGX51" s="87"/>
      <c r="TGY51" s="87"/>
      <c r="TGZ51" s="87"/>
      <c r="THA51" s="87"/>
      <c r="THB51" s="87"/>
      <c r="THC51" s="87"/>
      <c r="THD51" s="87"/>
      <c r="THE51" s="87"/>
      <c r="THF51" s="87"/>
      <c r="THG51" s="87"/>
      <c r="THM51" s="87"/>
      <c r="THN51" s="87"/>
      <c r="THO51" s="87"/>
      <c r="THP51" s="87"/>
      <c r="THQ51" s="87"/>
      <c r="THR51" s="87"/>
      <c r="THS51" s="87"/>
      <c r="THT51" s="87"/>
      <c r="THU51" s="87"/>
      <c r="THV51" s="87"/>
      <c r="TIB51" s="87"/>
      <c r="TIC51" s="87"/>
      <c r="TID51" s="87"/>
      <c r="TIE51" s="87"/>
      <c r="TIF51" s="87"/>
      <c r="TIG51" s="87"/>
      <c r="TIH51" s="87"/>
      <c r="TII51" s="87"/>
      <c r="TIJ51" s="87"/>
      <c r="TIK51" s="87"/>
      <c r="TIQ51" s="87"/>
      <c r="TIR51" s="87"/>
      <c r="TIS51" s="87"/>
      <c r="TIT51" s="87"/>
      <c r="TIU51" s="87"/>
      <c r="TIV51" s="87"/>
      <c r="TIW51" s="87"/>
      <c r="TIX51" s="87"/>
      <c r="TIY51" s="87"/>
      <c r="TIZ51" s="87"/>
      <c r="TJF51" s="87"/>
      <c r="TJG51" s="87"/>
      <c r="TJH51" s="87"/>
      <c r="TJI51" s="87"/>
      <c r="TJJ51" s="87"/>
      <c r="TJK51" s="87"/>
      <c r="TJL51" s="87"/>
      <c r="TJM51" s="87"/>
      <c r="TJN51" s="87"/>
      <c r="TJO51" s="87"/>
      <c r="TJU51" s="87"/>
      <c r="TJV51" s="87"/>
      <c r="TJW51" s="87"/>
      <c r="TJX51" s="87"/>
      <c r="TJY51" s="87"/>
      <c r="TJZ51" s="87"/>
      <c r="TKA51" s="87"/>
      <c r="TKB51" s="87"/>
      <c r="TKC51" s="87"/>
      <c r="TKD51" s="87"/>
      <c r="TKJ51" s="87"/>
      <c r="TKK51" s="87"/>
      <c r="TKL51" s="87"/>
      <c r="TKM51" s="87"/>
      <c r="TKN51" s="87"/>
      <c r="TKO51" s="87"/>
      <c r="TKP51" s="87"/>
      <c r="TKQ51" s="87"/>
      <c r="TKR51" s="87"/>
      <c r="TKS51" s="87"/>
      <c r="TKY51" s="87"/>
      <c r="TKZ51" s="87"/>
      <c r="TLA51" s="87"/>
      <c r="TLB51" s="87"/>
      <c r="TLC51" s="87"/>
      <c r="TLD51" s="87"/>
      <c r="TLE51" s="87"/>
      <c r="TLF51" s="87"/>
      <c r="TLG51" s="87"/>
      <c r="TLH51" s="87"/>
      <c r="TLN51" s="87"/>
      <c r="TLO51" s="87"/>
      <c r="TLP51" s="87"/>
      <c r="TLQ51" s="87"/>
      <c r="TLR51" s="87"/>
      <c r="TLS51" s="87"/>
      <c r="TLT51" s="87"/>
      <c r="TLU51" s="87"/>
      <c r="TLV51" s="87"/>
      <c r="TLW51" s="87"/>
      <c r="TMC51" s="87"/>
      <c r="TMD51" s="87"/>
      <c r="TME51" s="87"/>
      <c r="TMF51" s="87"/>
      <c r="TMG51" s="87"/>
      <c r="TMH51" s="87"/>
      <c r="TMI51" s="87"/>
      <c r="TMJ51" s="87"/>
      <c r="TMK51" s="87"/>
      <c r="TML51" s="87"/>
      <c r="TMR51" s="87"/>
      <c r="TMS51" s="87"/>
      <c r="TMT51" s="87"/>
      <c r="TMU51" s="87"/>
      <c r="TMV51" s="87"/>
      <c r="TMW51" s="87"/>
      <c r="TMX51" s="87"/>
      <c r="TMY51" s="87"/>
      <c r="TMZ51" s="87"/>
      <c r="TNA51" s="87"/>
      <c r="TNG51" s="87"/>
      <c r="TNH51" s="87"/>
      <c r="TNI51" s="87"/>
      <c r="TNJ51" s="87"/>
      <c r="TNK51" s="87"/>
      <c r="TNL51" s="87"/>
      <c r="TNM51" s="87"/>
      <c r="TNN51" s="87"/>
      <c r="TNO51" s="87"/>
      <c r="TNP51" s="87"/>
      <c r="TNV51" s="87"/>
      <c r="TNW51" s="87"/>
      <c r="TNX51" s="87"/>
      <c r="TNY51" s="87"/>
      <c r="TNZ51" s="87"/>
      <c r="TOA51" s="87"/>
      <c r="TOB51" s="87"/>
      <c r="TOC51" s="87"/>
      <c r="TOD51" s="87"/>
      <c r="TOE51" s="87"/>
      <c r="TOK51" s="87"/>
      <c r="TOL51" s="87"/>
      <c r="TOM51" s="87"/>
      <c r="TON51" s="87"/>
      <c r="TOO51" s="87"/>
      <c r="TOP51" s="87"/>
      <c r="TOQ51" s="87"/>
      <c r="TOR51" s="87"/>
      <c r="TOS51" s="87"/>
      <c r="TOT51" s="87"/>
      <c r="TOZ51" s="87"/>
      <c r="TPA51" s="87"/>
      <c r="TPB51" s="87"/>
      <c r="TPC51" s="87"/>
      <c r="TPD51" s="87"/>
      <c r="TPE51" s="87"/>
      <c r="TPF51" s="87"/>
      <c r="TPG51" s="87"/>
      <c r="TPH51" s="87"/>
      <c r="TPI51" s="87"/>
      <c r="TPO51" s="87"/>
      <c r="TPP51" s="87"/>
      <c r="TPQ51" s="87"/>
      <c r="TPR51" s="87"/>
      <c r="TPS51" s="87"/>
      <c r="TPT51" s="87"/>
      <c r="TPU51" s="87"/>
      <c r="TPV51" s="87"/>
      <c r="TPW51" s="87"/>
      <c r="TPX51" s="87"/>
      <c r="TQD51" s="87"/>
      <c r="TQE51" s="87"/>
      <c r="TQF51" s="87"/>
      <c r="TQG51" s="87"/>
      <c r="TQH51" s="87"/>
      <c r="TQI51" s="87"/>
      <c r="TQJ51" s="87"/>
      <c r="TQK51" s="87"/>
      <c r="TQL51" s="87"/>
      <c r="TQM51" s="87"/>
      <c r="TQS51" s="87"/>
      <c r="TQT51" s="87"/>
      <c r="TQU51" s="87"/>
      <c r="TQV51" s="87"/>
      <c r="TQW51" s="87"/>
      <c r="TQX51" s="87"/>
      <c r="TQY51" s="87"/>
      <c r="TQZ51" s="87"/>
      <c r="TRA51" s="87"/>
      <c r="TRB51" s="87"/>
      <c r="TRH51" s="87"/>
      <c r="TRI51" s="87"/>
      <c r="TRJ51" s="87"/>
      <c r="TRK51" s="87"/>
      <c r="TRL51" s="87"/>
      <c r="TRM51" s="87"/>
      <c r="TRN51" s="87"/>
      <c r="TRO51" s="87"/>
      <c r="TRP51" s="87"/>
      <c r="TRQ51" s="87"/>
      <c r="TRW51" s="87"/>
      <c r="TRX51" s="87"/>
      <c r="TRY51" s="87"/>
      <c r="TRZ51" s="87"/>
      <c r="TSA51" s="87"/>
      <c r="TSB51" s="87"/>
      <c r="TSC51" s="87"/>
      <c r="TSD51" s="87"/>
      <c r="TSE51" s="87"/>
      <c r="TSF51" s="87"/>
      <c r="TSL51" s="87"/>
      <c r="TSM51" s="87"/>
      <c r="TSN51" s="87"/>
      <c r="TSO51" s="87"/>
      <c r="TSP51" s="87"/>
      <c r="TSQ51" s="87"/>
      <c r="TSR51" s="87"/>
      <c r="TSS51" s="87"/>
      <c r="TST51" s="87"/>
      <c r="TSU51" s="87"/>
      <c r="TTA51" s="87"/>
      <c r="TTB51" s="87"/>
      <c r="TTC51" s="87"/>
      <c r="TTD51" s="87"/>
      <c r="TTE51" s="87"/>
      <c r="TTF51" s="87"/>
      <c r="TTG51" s="87"/>
      <c r="TTH51" s="87"/>
      <c r="TTI51" s="87"/>
      <c r="TTJ51" s="87"/>
      <c r="TTP51" s="87"/>
      <c r="TTQ51" s="87"/>
      <c r="TTR51" s="87"/>
      <c r="TTS51" s="87"/>
      <c r="TTT51" s="87"/>
      <c r="TTU51" s="87"/>
      <c r="TTV51" s="87"/>
      <c r="TTW51" s="87"/>
      <c r="TTX51" s="87"/>
      <c r="TTY51" s="87"/>
      <c r="TUE51" s="87"/>
      <c r="TUF51" s="87"/>
      <c r="TUG51" s="87"/>
      <c r="TUH51" s="87"/>
      <c r="TUI51" s="87"/>
      <c r="TUJ51" s="87"/>
      <c r="TUK51" s="87"/>
      <c r="TUL51" s="87"/>
      <c r="TUM51" s="87"/>
      <c r="TUN51" s="87"/>
      <c r="TUT51" s="87"/>
      <c r="TUU51" s="87"/>
      <c r="TUV51" s="87"/>
      <c r="TUW51" s="87"/>
      <c r="TUX51" s="87"/>
      <c r="TUY51" s="87"/>
      <c r="TUZ51" s="87"/>
      <c r="TVA51" s="87"/>
      <c r="TVB51" s="87"/>
      <c r="TVC51" s="87"/>
      <c r="TVI51" s="87"/>
      <c r="TVJ51" s="87"/>
      <c r="TVK51" s="87"/>
      <c r="TVL51" s="87"/>
      <c r="TVM51" s="87"/>
      <c r="TVN51" s="87"/>
      <c r="TVO51" s="87"/>
      <c r="TVP51" s="87"/>
      <c r="TVQ51" s="87"/>
      <c r="TVR51" s="87"/>
      <c r="TVX51" s="87"/>
      <c r="TVY51" s="87"/>
      <c r="TVZ51" s="87"/>
      <c r="TWA51" s="87"/>
      <c r="TWB51" s="87"/>
      <c r="TWC51" s="87"/>
      <c r="TWD51" s="87"/>
      <c r="TWE51" s="87"/>
      <c r="TWF51" s="87"/>
      <c r="TWG51" s="87"/>
      <c r="TWM51" s="87"/>
      <c r="TWN51" s="87"/>
      <c r="TWO51" s="87"/>
      <c r="TWP51" s="87"/>
      <c r="TWQ51" s="87"/>
      <c r="TWR51" s="87"/>
      <c r="TWS51" s="87"/>
      <c r="TWT51" s="87"/>
      <c r="TWU51" s="87"/>
      <c r="TWV51" s="87"/>
      <c r="TXB51" s="87"/>
      <c r="TXC51" s="87"/>
      <c r="TXD51" s="87"/>
      <c r="TXE51" s="87"/>
      <c r="TXF51" s="87"/>
      <c r="TXG51" s="87"/>
      <c r="TXH51" s="87"/>
      <c r="TXI51" s="87"/>
      <c r="TXJ51" s="87"/>
      <c r="TXK51" s="87"/>
      <c r="TXQ51" s="87"/>
      <c r="TXR51" s="87"/>
      <c r="TXS51" s="87"/>
      <c r="TXT51" s="87"/>
      <c r="TXU51" s="87"/>
      <c r="TXV51" s="87"/>
      <c r="TXW51" s="87"/>
      <c r="TXX51" s="87"/>
      <c r="TXY51" s="87"/>
      <c r="TXZ51" s="87"/>
      <c r="TYF51" s="87"/>
      <c r="TYG51" s="87"/>
      <c r="TYH51" s="87"/>
      <c r="TYI51" s="87"/>
      <c r="TYJ51" s="87"/>
      <c r="TYK51" s="87"/>
      <c r="TYL51" s="87"/>
      <c r="TYM51" s="87"/>
      <c r="TYN51" s="87"/>
      <c r="TYO51" s="87"/>
      <c r="TYU51" s="87"/>
      <c r="TYV51" s="87"/>
      <c r="TYW51" s="87"/>
      <c r="TYX51" s="87"/>
      <c r="TYY51" s="87"/>
      <c r="TYZ51" s="87"/>
      <c r="TZA51" s="87"/>
      <c r="TZB51" s="87"/>
      <c r="TZC51" s="87"/>
      <c r="TZD51" s="87"/>
      <c r="TZJ51" s="87"/>
      <c r="TZK51" s="87"/>
      <c r="TZL51" s="87"/>
      <c r="TZM51" s="87"/>
      <c r="TZN51" s="87"/>
      <c r="TZO51" s="87"/>
      <c r="TZP51" s="87"/>
      <c r="TZQ51" s="87"/>
      <c r="TZR51" s="87"/>
      <c r="TZS51" s="87"/>
      <c r="TZY51" s="87"/>
      <c r="TZZ51" s="87"/>
      <c r="UAA51" s="87"/>
      <c r="UAB51" s="87"/>
      <c r="UAC51" s="87"/>
      <c r="UAD51" s="87"/>
      <c r="UAE51" s="87"/>
      <c r="UAF51" s="87"/>
      <c r="UAG51" s="87"/>
      <c r="UAH51" s="87"/>
      <c r="UAN51" s="87"/>
      <c r="UAO51" s="87"/>
      <c r="UAP51" s="87"/>
      <c r="UAQ51" s="87"/>
      <c r="UAR51" s="87"/>
      <c r="UAS51" s="87"/>
      <c r="UAT51" s="87"/>
      <c r="UAU51" s="87"/>
      <c r="UAV51" s="87"/>
      <c r="UAW51" s="87"/>
      <c r="UBC51" s="87"/>
      <c r="UBD51" s="87"/>
      <c r="UBE51" s="87"/>
      <c r="UBF51" s="87"/>
      <c r="UBG51" s="87"/>
      <c r="UBH51" s="87"/>
      <c r="UBI51" s="87"/>
      <c r="UBJ51" s="87"/>
      <c r="UBK51" s="87"/>
      <c r="UBL51" s="87"/>
      <c r="UBR51" s="87"/>
      <c r="UBS51" s="87"/>
      <c r="UBT51" s="87"/>
      <c r="UBU51" s="87"/>
      <c r="UBV51" s="87"/>
      <c r="UBW51" s="87"/>
      <c r="UBX51" s="87"/>
      <c r="UBY51" s="87"/>
      <c r="UBZ51" s="87"/>
      <c r="UCA51" s="87"/>
      <c r="UCG51" s="87"/>
      <c r="UCH51" s="87"/>
      <c r="UCI51" s="87"/>
      <c r="UCJ51" s="87"/>
      <c r="UCK51" s="87"/>
      <c r="UCL51" s="87"/>
      <c r="UCM51" s="87"/>
      <c r="UCN51" s="87"/>
      <c r="UCO51" s="87"/>
      <c r="UCP51" s="87"/>
      <c r="UCV51" s="87"/>
      <c r="UCW51" s="87"/>
      <c r="UCX51" s="87"/>
      <c r="UCY51" s="87"/>
      <c r="UCZ51" s="87"/>
      <c r="UDA51" s="87"/>
      <c r="UDB51" s="87"/>
      <c r="UDC51" s="87"/>
      <c r="UDD51" s="87"/>
      <c r="UDE51" s="87"/>
      <c r="UDK51" s="87"/>
      <c r="UDL51" s="87"/>
      <c r="UDM51" s="87"/>
      <c r="UDN51" s="87"/>
      <c r="UDO51" s="87"/>
      <c r="UDP51" s="87"/>
      <c r="UDQ51" s="87"/>
      <c r="UDR51" s="87"/>
      <c r="UDS51" s="87"/>
      <c r="UDT51" s="87"/>
      <c r="UDZ51" s="87"/>
      <c r="UEA51" s="87"/>
      <c r="UEB51" s="87"/>
      <c r="UEC51" s="87"/>
      <c r="UED51" s="87"/>
      <c r="UEE51" s="87"/>
      <c r="UEF51" s="87"/>
      <c r="UEG51" s="87"/>
      <c r="UEH51" s="87"/>
      <c r="UEI51" s="87"/>
      <c r="UEO51" s="87"/>
      <c r="UEP51" s="87"/>
      <c r="UEQ51" s="87"/>
      <c r="UER51" s="87"/>
      <c r="UES51" s="87"/>
      <c r="UET51" s="87"/>
      <c r="UEU51" s="87"/>
      <c r="UEV51" s="87"/>
      <c r="UEW51" s="87"/>
      <c r="UEX51" s="87"/>
      <c r="UFD51" s="87"/>
      <c r="UFE51" s="87"/>
      <c r="UFF51" s="87"/>
      <c r="UFG51" s="87"/>
      <c r="UFH51" s="87"/>
      <c r="UFI51" s="87"/>
      <c r="UFJ51" s="87"/>
      <c r="UFK51" s="87"/>
      <c r="UFL51" s="87"/>
      <c r="UFM51" s="87"/>
      <c r="UFS51" s="87"/>
      <c r="UFT51" s="87"/>
      <c r="UFU51" s="87"/>
      <c r="UFV51" s="87"/>
      <c r="UFW51" s="87"/>
      <c r="UFX51" s="87"/>
      <c r="UFY51" s="87"/>
      <c r="UFZ51" s="87"/>
      <c r="UGA51" s="87"/>
      <c r="UGB51" s="87"/>
      <c r="UGH51" s="87"/>
      <c r="UGI51" s="87"/>
      <c r="UGJ51" s="87"/>
      <c r="UGK51" s="87"/>
      <c r="UGL51" s="87"/>
      <c r="UGM51" s="87"/>
      <c r="UGN51" s="87"/>
      <c r="UGO51" s="87"/>
      <c r="UGP51" s="87"/>
      <c r="UGQ51" s="87"/>
      <c r="UGW51" s="87"/>
      <c r="UGX51" s="87"/>
      <c r="UGY51" s="87"/>
      <c r="UGZ51" s="87"/>
      <c r="UHA51" s="87"/>
      <c r="UHB51" s="87"/>
      <c r="UHC51" s="87"/>
      <c r="UHD51" s="87"/>
      <c r="UHE51" s="87"/>
      <c r="UHF51" s="87"/>
      <c r="UHL51" s="87"/>
      <c r="UHM51" s="87"/>
      <c r="UHN51" s="87"/>
      <c r="UHO51" s="87"/>
      <c r="UHP51" s="87"/>
      <c r="UHQ51" s="87"/>
      <c r="UHR51" s="87"/>
      <c r="UHS51" s="87"/>
      <c r="UHT51" s="87"/>
      <c r="UHU51" s="87"/>
      <c r="UIA51" s="87"/>
      <c r="UIB51" s="87"/>
      <c r="UIC51" s="87"/>
      <c r="UID51" s="87"/>
      <c r="UIE51" s="87"/>
      <c r="UIF51" s="87"/>
      <c r="UIG51" s="87"/>
      <c r="UIH51" s="87"/>
      <c r="UII51" s="87"/>
      <c r="UIJ51" s="87"/>
      <c r="UIP51" s="87"/>
      <c r="UIQ51" s="87"/>
      <c r="UIR51" s="87"/>
      <c r="UIS51" s="87"/>
      <c r="UIT51" s="87"/>
      <c r="UIU51" s="87"/>
      <c r="UIV51" s="87"/>
      <c r="UIW51" s="87"/>
      <c r="UIX51" s="87"/>
      <c r="UIY51" s="87"/>
      <c r="UJE51" s="87"/>
      <c r="UJF51" s="87"/>
      <c r="UJG51" s="87"/>
      <c r="UJH51" s="87"/>
      <c r="UJI51" s="87"/>
      <c r="UJJ51" s="87"/>
      <c r="UJK51" s="87"/>
      <c r="UJL51" s="87"/>
      <c r="UJM51" s="87"/>
      <c r="UJN51" s="87"/>
      <c r="UJT51" s="87"/>
      <c r="UJU51" s="87"/>
      <c r="UJV51" s="87"/>
      <c r="UJW51" s="87"/>
      <c r="UJX51" s="87"/>
      <c r="UJY51" s="87"/>
      <c r="UJZ51" s="87"/>
      <c r="UKA51" s="87"/>
      <c r="UKB51" s="87"/>
      <c r="UKC51" s="87"/>
      <c r="UKI51" s="87"/>
      <c r="UKJ51" s="87"/>
      <c r="UKK51" s="87"/>
      <c r="UKL51" s="87"/>
      <c r="UKM51" s="87"/>
      <c r="UKN51" s="87"/>
      <c r="UKO51" s="87"/>
      <c r="UKP51" s="87"/>
      <c r="UKQ51" s="87"/>
      <c r="UKR51" s="87"/>
      <c r="UKX51" s="87"/>
      <c r="UKY51" s="87"/>
      <c r="UKZ51" s="87"/>
      <c r="ULA51" s="87"/>
      <c r="ULB51" s="87"/>
      <c r="ULC51" s="87"/>
      <c r="ULD51" s="87"/>
      <c r="ULE51" s="87"/>
      <c r="ULF51" s="87"/>
      <c r="ULG51" s="87"/>
      <c r="ULM51" s="87"/>
      <c r="ULN51" s="87"/>
      <c r="ULO51" s="87"/>
      <c r="ULP51" s="87"/>
      <c r="ULQ51" s="87"/>
      <c r="ULR51" s="87"/>
      <c r="ULS51" s="87"/>
      <c r="ULT51" s="87"/>
      <c r="ULU51" s="87"/>
      <c r="ULV51" s="87"/>
      <c r="UMB51" s="87"/>
      <c r="UMC51" s="87"/>
      <c r="UMD51" s="87"/>
      <c r="UME51" s="87"/>
      <c r="UMF51" s="87"/>
      <c r="UMG51" s="87"/>
      <c r="UMH51" s="87"/>
      <c r="UMI51" s="87"/>
      <c r="UMJ51" s="87"/>
      <c r="UMK51" s="87"/>
      <c r="UMQ51" s="87"/>
      <c r="UMR51" s="87"/>
      <c r="UMS51" s="87"/>
      <c r="UMT51" s="87"/>
      <c r="UMU51" s="87"/>
      <c r="UMV51" s="87"/>
      <c r="UMW51" s="87"/>
      <c r="UMX51" s="87"/>
      <c r="UMY51" s="87"/>
      <c r="UMZ51" s="87"/>
      <c r="UNF51" s="87"/>
      <c r="UNG51" s="87"/>
      <c r="UNH51" s="87"/>
      <c r="UNI51" s="87"/>
      <c r="UNJ51" s="87"/>
      <c r="UNK51" s="87"/>
      <c r="UNL51" s="87"/>
      <c r="UNM51" s="87"/>
      <c r="UNN51" s="87"/>
      <c r="UNO51" s="87"/>
      <c r="UNU51" s="87"/>
      <c r="UNV51" s="87"/>
      <c r="UNW51" s="87"/>
      <c r="UNX51" s="87"/>
      <c r="UNY51" s="87"/>
      <c r="UNZ51" s="87"/>
      <c r="UOA51" s="87"/>
      <c r="UOB51" s="87"/>
      <c r="UOC51" s="87"/>
      <c r="UOD51" s="87"/>
      <c r="UOJ51" s="87"/>
      <c r="UOK51" s="87"/>
      <c r="UOL51" s="87"/>
      <c r="UOM51" s="87"/>
      <c r="UON51" s="87"/>
      <c r="UOO51" s="87"/>
      <c r="UOP51" s="87"/>
      <c r="UOQ51" s="87"/>
      <c r="UOR51" s="87"/>
      <c r="UOS51" s="87"/>
      <c r="UOY51" s="87"/>
      <c r="UOZ51" s="87"/>
      <c r="UPA51" s="87"/>
      <c r="UPB51" s="87"/>
      <c r="UPC51" s="87"/>
      <c r="UPD51" s="87"/>
      <c r="UPE51" s="87"/>
      <c r="UPF51" s="87"/>
      <c r="UPG51" s="87"/>
      <c r="UPH51" s="87"/>
      <c r="UPN51" s="87"/>
      <c r="UPO51" s="87"/>
      <c r="UPP51" s="87"/>
      <c r="UPQ51" s="87"/>
      <c r="UPR51" s="87"/>
      <c r="UPS51" s="87"/>
      <c r="UPT51" s="87"/>
      <c r="UPU51" s="87"/>
      <c r="UPV51" s="87"/>
      <c r="UPW51" s="87"/>
      <c r="UQC51" s="87"/>
      <c r="UQD51" s="87"/>
      <c r="UQE51" s="87"/>
      <c r="UQF51" s="87"/>
      <c r="UQG51" s="87"/>
      <c r="UQH51" s="87"/>
      <c r="UQI51" s="87"/>
      <c r="UQJ51" s="87"/>
      <c r="UQK51" s="87"/>
      <c r="UQL51" s="87"/>
      <c r="UQR51" s="87"/>
      <c r="UQS51" s="87"/>
      <c r="UQT51" s="87"/>
      <c r="UQU51" s="87"/>
      <c r="UQV51" s="87"/>
      <c r="UQW51" s="87"/>
      <c r="UQX51" s="87"/>
      <c r="UQY51" s="87"/>
      <c r="UQZ51" s="87"/>
      <c r="URA51" s="87"/>
      <c r="URG51" s="87"/>
      <c r="URH51" s="87"/>
      <c r="URI51" s="87"/>
      <c r="URJ51" s="87"/>
      <c r="URK51" s="87"/>
      <c r="URL51" s="87"/>
      <c r="URM51" s="87"/>
      <c r="URN51" s="87"/>
      <c r="URO51" s="87"/>
      <c r="URP51" s="87"/>
      <c r="URV51" s="87"/>
      <c r="URW51" s="87"/>
      <c r="URX51" s="87"/>
      <c r="URY51" s="87"/>
      <c r="URZ51" s="87"/>
      <c r="USA51" s="87"/>
      <c r="USB51" s="87"/>
      <c r="USC51" s="87"/>
      <c r="USD51" s="87"/>
      <c r="USE51" s="87"/>
      <c r="USK51" s="87"/>
      <c r="USL51" s="87"/>
      <c r="USM51" s="87"/>
      <c r="USN51" s="87"/>
      <c r="USO51" s="87"/>
      <c r="USP51" s="87"/>
      <c r="USQ51" s="87"/>
      <c r="USR51" s="87"/>
      <c r="USS51" s="87"/>
      <c r="UST51" s="87"/>
      <c r="USZ51" s="87"/>
      <c r="UTA51" s="87"/>
      <c r="UTB51" s="87"/>
      <c r="UTC51" s="87"/>
      <c r="UTD51" s="87"/>
      <c r="UTE51" s="87"/>
      <c r="UTF51" s="87"/>
      <c r="UTG51" s="87"/>
      <c r="UTH51" s="87"/>
      <c r="UTI51" s="87"/>
      <c r="UTO51" s="87"/>
      <c r="UTP51" s="87"/>
      <c r="UTQ51" s="87"/>
      <c r="UTR51" s="87"/>
      <c r="UTS51" s="87"/>
      <c r="UTT51" s="87"/>
      <c r="UTU51" s="87"/>
      <c r="UTV51" s="87"/>
      <c r="UTW51" s="87"/>
      <c r="UTX51" s="87"/>
      <c r="UUD51" s="87"/>
      <c r="UUE51" s="87"/>
      <c r="UUF51" s="87"/>
      <c r="UUG51" s="87"/>
      <c r="UUH51" s="87"/>
      <c r="UUI51" s="87"/>
      <c r="UUJ51" s="87"/>
      <c r="UUK51" s="87"/>
      <c r="UUL51" s="87"/>
      <c r="UUM51" s="87"/>
      <c r="UUS51" s="87"/>
      <c r="UUT51" s="87"/>
      <c r="UUU51" s="87"/>
      <c r="UUV51" s="87"/>
      <c r="UUW51" s="87"/>
      <c r="UUX51" s="87"/>
      <c r="UUY51" s="87"/>
      <c r="UUZ51" s="87"/>
      <c r="UVA51" s="87"/>
      <c r="UVB51" s="87"/>
      <c r="UVH51" s="87"/>
      <c r="UVI51" s="87"/>
      <c r="UVJ51" s="87"/>
      <c r="UVK51" s="87"/>
      <c r="UVL51" s="87"/>
      <c r="UVM51" s="87"/>
      <c r="UVN51" s="87"/>
      <c r="UVO51" s="87"/>
      <c r="UVP51" s="87"/>
      <c r="UVQ51" s="87"/>
      <c r="UVW51" s="87"/>
      <c r="UVX51" s="87"/>
      <c r="UVY51" s="87"/>
      <c r="UVZ51" s="87"/>
      <c r="UWA51" s="87"/>
      <c r="UWB51" s="87"/>
      <c r="UWC51" s="87"/>
      <c r="UWD51" s="87"/>
      <c r="UWE51" s="87"/>
      <c r="UWF51" s="87"/>
      <c r="UWL51" s="87"/>
      <c r="UWM51" s="87"/>
      <c r="UWN51" s="87"/>
      <c r="UWO51" s="87"/>
      <c r="UWP51" s="87"/>
      <c r="UWQ51" s="87"/>
      <c r="UWR51" s="87"/>
      <c r="UWS51" s="87"/>
      <c r="UWT51" s="87"/>
      <c r="UWU51" s="87"/>
      <c r="UXA51" s="87"/>
      <c r="UXB51" s="87"/>
      <c r="UXC51" s="87"/>
      <c r="UXD51" s="87"/>
      <c r="UXE51" s="87"/>
      <c r="UXF51" s="87"/>
      <c r="UXG51" s="87"/>
      <c r="UXH51" s="87"/>
      <c r="UXI51" s="87"/>
      <c r="UXJ51" s="87"/>
      <c r="UXP51" s="87"/>
      <c r="UXQ51" s="87"/>
      <c r="UXR51" s="87"/>
      <c r="UXS51" s="87"/>
      <c r="UXT51" s="87"/>
      <c r="UXU51" s="87"/>
      <c r="UXV51" s="87"/>
      <c r="UXW51" s="87"/>
      <c r="UXX51" s="87"/>
      <c r="UXY51" s="87"/>
      <c r="UYE51" s="87"/>
      <c r="UYF51" s="87"/>
      <c r="UYG51" s="87"/>
      <c r="UYH51" s="87"/>
      <c r="UYI51" s="87"/>
      <c r="UYJ51" s="87"/>
      <c r="UYK51" s="87"/>
      <c r="UYL51" s="87"/>
      <c r="UYM51" s="87"/>
      <c r="UYN51" s="87"/>
      <c r="UYT51" s="87"/>
      <c r="UYU51" s="87"/>
      <c r="UYV51" s="87"/>
      <c r="UYW51" s="87"/>
      <c r="UYX51" s="87"/>
      <c r="UYY51" s="87"/>
      <c r="UYZ51" s="87"/>
      <c r="UZA51" s="87"/>
      <c r="UZB51" s="87"/>
      <c r="UZC51" s="87"/>
      <c r="UZI51" s="87"/>
      <c r="UZJ51" s="87"/>
      <c r="UZK51" s="87"/>
      <c r="UZL51" s="87"/>
      <c r="UZM51" s="87"/>
      <c r="UZN51" s="87"/>
      <c r="UZO51" s="87"/>
      <c r="UZP51" s="87"/>
      <c r="UZQ51" s="87"/>
      <c r="UZR51" s="87"/>
      <c r="UZX51" s="87"/>
      <c r="UZY51" s="87"/>
      <c r="UZZ51" s="87"/>
      <c r="VAA51" s="87"/>
      <c r="VAB51" s="87"/>
      <c r="VAC51" s="87"/>
      <c r="VAD51" s="87"/>
      <c r="VAE51" s="87"/>
      <c r="VAF51" s="87"/>
      <c r="VAG51" s="87"/>
      <c r="VAM51" s="87"/>
      <c r="VAN51" s="87"/>
      <c r="VAO51" s="87"/>
      <c r="VAP51" s="87"/>
      <c r="VAQ51" s="87"/>
      <c r="VAR51" s="87"/>
      <c r="VAS51" s="87"/>
      <c r="VAT51" s="87"/>
      <c r="VAU51" s="87"/>
      <c r="VAV51" s="87"/>
      <c r="VBB51" s="87"/>
      <c r="VBC51" s="87"/>
      <c r="VBD51" s="87"/>
      <c r="VBE51" s="87"/>
      <c r="VBF51" s="87"/>
      <c r="VBG51" s="87"/>
      <c r="VBH51" s="87"/>
      <c r="VBI51" s="87"/>
      <c r="VBJ51" s="87"/>
      <c r="VBK51" s="87"/>
      <c r="VBQ51" s="87"/>
      <c r="VBR51" s="87"/>
      <c r="VBS51" s="87"/>
      <c r="VBT51" s="87"/>
      <c r="VBU51" s="87"/>
      <c r="VBV51" s="87"/>
      <c r="VBW51" s="87"/>
      <c r="VBX51" s="87"/>
      <c r="VBY51" s="87"/>
      <c r="VBZ51" s="87"/>
      <c r="VCF51" s="87"/>
      <c r="VCG51" s="87"/>
      <c r="VCH51" s="87"/>
      <c r="VCI51" s="87"/>
      <c r="VCJ51" s="87"/>
      <c r="VCK51" s="87"/>
      <c r="VCL51" s="87"/>
      <c r="VCM51" s="87"/>
      <c r="VCN51" s="87"/>
      <c r="VCO51" s="87"/>
      <c r="VCU51" s="87"/>
      <c r="VCV51" s="87"/>
      <c r="VCW51" s="87"/>
      <c r="VCX51" s="87"/>
      <c r="VCY51" s="87"/>
      <c r="VCZ51" s="87"/>
      <c r="VDA51" s="87"/>
      <c r="VDB51" s="87"/>
      <c r="VDC51" s="87"/>
      <c r="VDD51" s="87"/>
      <c r="VDJ51" s="87"/>
      <c r="VDK51" s="87"/>
      <c r="VDL51" s="87"/>
      <c r="VDM51" s="87"/>
      <c r="VDN51" s="87"/>
      <c r="VDO51" s="87"/>
      <c r="VDP51" s="87"/>
      <c r="VDQ51" s="87"/>
      <c r="VDR51" s="87"/>
      <c r="VDS51" s="87"/>
      <c r="VDY51" s="87"/>
      <c r="VDZ51" s="87"/>
      <c r="VEA51" s="87"/>
      <c r="VEB51" s="87"/>
      <c r="VEC51" s="87"/>
      <c r="VED51" s="87"/>
      <c r="VEE51" s="87"/>
      <c r="VEF51" s="87"/>
      <c r="VEG51" s="87"/>
      <c r="VEH51" s="87"/>
      <c r="VEN51" s="87"/>
      <c r="VEO51" s="87"/>
      <c r="VEP51" s="87"/>
      <c r="VEQ51" s="87"/>
      <c r="VER51" s="87"/>
      <c r="VES51" s="87"/>
      <c r="VET51" s="87"/>
      <c r="VEU51" s="87"/>
      <c r="VEV51" s="87"/>
      <c r="VEW51" s="87"/>
      <c r="VFC51" s="87"/>
      <c r="VFD51" s="87"/>
      <c r="VFE51" s="87"/>
      <c r="VFF51" s="87"/>
      <c r="VFG51" s="87"/>
      <c r="VFH51" s="87"/>
      <c r="VFI51" s="87"/>
      <c r="VFJ51" s="87"/>
      <c r="VFK51" s="87"/>
      <c r="VFL51" s="87"/>
      <c r="VFR51" s="87"/>
      <c r="VFS51" s="87"/>
      <c r="VFT51" s="87"/>
      <c r="VFU51" s="87"/>
      <c r="VFV51" s="87"/>
      <c r="VFW51" s="87"/>
      <c r="VFX51" s="87"/>
      <c r="VFY51" s="87"/>
      <c r="VFZ51" s="87"/>
      <c r="VGA51" s="87"/>
      <c r="VGG51" s="87"/>
      <c r="VGH51" s="87"/>
      <c r="VGI51" s="87"/>
      <c r="VGJ51" s="87"/>
      <c r="VGK51" s="87"/>
      <c r="VGL51" s="87"/>
      <c r="VGM51" s="87"/>
      <c r="VGN51" s="87"/>
      <c r="VGO51" s="87"/>
      <c r="VGP51" s="87"/>
      <c r="VGV51" s="87"/>
      <c r="VGW51" s="87"/>
      <c r="VGX51" s="87"/>
      <c r="VGY51" s="87"/>
      <c r="VGZ51" s="87"/>
      <c r="VHA51" s="87"/>
      <c r="VHB51" s="87"/>
      <c r="VHC51" s="87"/>
      <c r="VHD51" s="87"/>
      <c r="VHE51" s="87"/>
      <c r="VHK51" s="87"/>
      <c r="VHL51" s="87"/>
      <c r="VHM51" s="87"/>
      <c r="VHN51" s="87"/>
      <c r="VHO51" s="87"/>
      <c r="VHP51" s="87"/>
      <c r="VHQ51" s="87"/>
      <c r="VHR51" s="87"/>
      <c r="VHS51" s="87"/>
      <c r="VHT51" s="87"/>
      <c r="VHZ51" s="87"/>
      <c r="VIA51" s="87"/>
      <c r="VIB51" s="87"/>
      <c r="VIC51" s="87"/>
      <c r="VID51" s="87"/>
      <c r="VIE51" s="87"/>
      <c r="VIF51" s="87"/>
      <c r="VIG51" s="87"/>
      <c r="VIH51" s="87"/>
      <c r="VII51" s="87"/>
      <c r="VIO51" s="87"/>
      <c r="VIP51" s="87"/>
      <c r="VIQ51" s="87"/>
      <c r="VIR51" s="87"/>
      <c r="VIS51" s="87"/>
      <c r="VIT51" s="87"/>
      <c r="VIU51" s="87"/>
      <c r="VIV51" s="87"/>
      <c r="VIW51" s="87"/>
      <c r="VIX51" s="87"/>
      <c r="VJD51" s="87"/>
      <c r="VJE51" s="87"/>
      <c r="VJF51" s="87"/>
      <c r="VJG51" s="87"/>
      <c r="VJH51" s="87"/>
      <c r="VJI51" s="87"/>
      <c r="VJJ51" s="87"/>
      <c r="VJK51" s="87"/>
      <c r="VJL51" s="87"/>
      <c r="VJM51" s="87"/>
      <c r="VJS51" s="87"/>
      <c r="VJT51" s="87"/>
      <c r="VJU51" s="87"/>
      <c r="VJV51" s="87"/>
      <c r="VJW51" s="87"/>
      <c r="VJX51" s="87"/>
      <c r="VJY51" s="87"/>
      <c r="VJZ51" s="87"/>
      <c r="VKA51" s="87"/>
      <c r="VKB51" s="87"/>
      <c r="VKH51" s="87"/>
      <c r="VKI51" s="87"/>
      <c r="VKJ51" s="87"/>
      <c r="VKK51" s="87"/>
      <c r="VKL51" s="87"/>
      <c r="VKM51" s="87"/>
      <c r="VKN51" s="87"/>
      <c r="VKO51" s="87"/>
      <c r="VKP51" s="87"/>
      <c r="VKQ51" s="87"/>
      <c r="VKW51" s="87"/>
      <c r="VKX51" s="87"/>
      <c r="VKY51" s="87"/>
      <c r="VKZ51" s="87"/>
      <c r="VLA51" s="87"/>
      <c r="VLB51" s="87"/>
      <c r="VLC51" s="87"/>
      <c r="VLD51" s="87"/>
      <c r="VLE51" s="87"/>
      <c r="VLF51" s="87"/>
      <c r="VLL51" s="87"/>
      <c r="VLM51" s="87"/>
      <c r="VLN51" s="87"/>
      <c r="VLO51" s="87"/>
      <c r="VLP51" s="87"/>
      <c r="VLQ51" s="87"/>
      <c r="VLR51" s="87"/>
      <c r="VLS51" s="87"/>
      <c r="VLT51" s="87"/>
      <c r="VLU51" s="87"/>
      <c r="VMA51" s="87"/>
      <c r="VMB51" s="87"/>
      <c r="VMC51" s="87"/>
      <c r="VMD51" s="87"/>
      <c r="VME51" s="87"/>
      <c r="VMF51" s="87"/>
      <c r="VMG51" s="87"/>
      <c r="VMH51" s="87"/>
      <c r="VMI51" s="87"/>
      <c r="VMJ51" s="87"/>
      <c r="VMP51" s="87"/>
      <c r="VMQ51" s="87"/>
      <c r="VMR51" s="87"/>
      <c r="VMS51" s="87"/>
      <c r="VMT51" s="87"/>
      <c r="VMU51" s="87"/>
      <c r="VMV51" s="87"/>
      <c r="VMW51" s="87"/>
      <c r="VMX51" s="87"/>
      <c r="VMY51" s="87"/>
      <c r="VNE51" s="87"/>
      <c r="VNF51" s="87"/>
      <c r="VNG51" s="87"/>
      <c r="VNH51" s="87"/>
      <c r="VNI51" s="87"/>
      <c r="VNJ51" s="87"/>
      <c r="VNK51" s="87"/>
      <c r="VNL51" s="87"/>
      <c r="VNM51" s="87"/>
      <c r="VNN51" s="87"/>
      <c r="VNT51" s="87"/>
      <c r="VNU51" s="87"/>
      <c r="VNV51" s="87"/>
      <c r="VNW51" s="87"/>
      <c r="VNX51" s="87"/>
      <c r="VNY51" s="87"/>
      <c r="VNZ51" s="87"/>
      <c r="VOA51" s="87"/>
      <c r="VOB51" s="87"/>
      <c r="VOC51" s="87"/>
      <c r="VOI51" s="87"/>
      <c r="VOJ51" s="87"/>
      <c r="VOK51" s="87"/>
      <c r="VOL51" s="87"/>
      <c r="VOM51" s="87"/>
      <c r="VON51" s="87"/>
      <c r="VOO51" s="87"/>
      <c r="VOP51" s="87"/>
      <c r="VOQ51" s="87"/>
      <c r="VOR51" s="87"/>
      <c r="VOX51" s="87"/>
      <c r="VOY51" s="87"/>
      <c r="VOZ51" s="87"/>
      <c r="VPA51" s="87"/>
      <c r="VPB51" s="87"/>
      <c r="VPC51" s="87"/>
      <c r="VPD51" s="87"/>
      <c r="VPE51" s="87"/>
      <c r="VPF51" s="87"/>
      <c r="VPG51" s="87"/>
      <c r="VPM51" s="87"/>
      <c r="VPN51" s="87"/>
      <c r="VPO51" s="87"/>
      <c r="VPP51" s="87"/>
      <c r="VPQ51" s="87"/>
      <c r="VPR51" s="87"/>
      <c r="VPS51" s="87"/>
      <c r="VPT51" s="87"/>
      <c r="VPU51" s="87"/>
      <c r="VPV51" s="87"/>
      <c r="VQB51" s="87"/>
      <c r="VQC51" s="87"/>
      <c r="VQD51" s="87"/>
      <c r="VQE51" s="87"/>
      <c r="VQF51" s="87"/>
      <c r="VQG51" s="87"/>
      <c r="VQH51" s="87"/>
      <c r="VQI51" s="87"/>
      <c r="VQJ51" s="87"/>
      <c r="VQK51" s="87"/>
      <c r="VQQ51" s="87"/>
      <c r="VQR51" s="87"/>
      <c r="VQS51" s="87"/>
      <c r="VQT51" s="87"/>
      <c r="VQU51" s="87"/>
      <c r="VQV51" s="87"/>
      <c r="VQW51" s="87"/>
      <c r="VQX51" s="87"/>
      <c r="VQY51" s="87"/>
      <c r="VQZ51" s="87"/>
      <c r="VRF51" s="87"/>
      <c r="VRG51" s="87"/>
      <c r="VRH51" s="87"/>
      <c r="VRI51" s="87"/>
      <c r="VRJ51" s="87"/>
      <c r="VRK51" s="87"/>
      <c r="VRL51" s="87"/>
      <c r="VRM51" s="87"/>
      <c r="VRN51" s="87"/>
      <c r="VRO51" s="87"/>
      <c r="VRU51" s="87"/>
      <c r="VRV51" s="87"/>
      <c r="VRW51" s="87"/>
      <c r="VRX51" s="87"/>
      <c r="VRY51" s="87"/>
      <c r="VRZ51" s="87"/>
      <c r="VSA51" s="87"/>
      <c r="VSB51" s="87"/>
      <c r="VSC51" s="87"/>
      <c r="VSD51" s="87"/>
      <c r="VSJ51" s="87"/>
      <c r="VSK51" s="87"/>
      <c r="VSL51" s="87"/>
      <c r="VSM51" s="87"/>
      <c r="VSN51" s="87"/>
      <c r="VSO51" s="87"/>
      <c r="VSP51" s="87"/>
      <c r="VSQ51" s="87"/>
      <c r="VSR51" s="87"/>
      <c r="VSS51" s="87"/>
      <c r="VSY51" s="87"/>
      <c r="VSZ51" s="87"/>
      <c r="VTA51" s="87"/>
      <c r="VTB51" s="87"/>
      <c r="VTC51" s="87"/>
      <c r="VTD51" s="87"/>
      <c r="VTE51" s="87"/>
      <c r="VTF51" s="87"/>
      <c r="VTG51" s="87"/>
      <c r="VTH51" s="87"/>
      <c r="VTN51" s="87"/>
      <c r="VTO51" s="87"/>
      <c r="VTP51" s="87"/>
      <c r="VTQ51" s="87"/>
      <c r="VTR51" s="87"/>
      <c r="VTS51" s="87"/>
      <c r="VTT51" s="87"/>
      <c r="VTU51" s="87"/>
      <c r="VTV51" s="87"/>
      <c r="VTW51" s="87"/>
      <c r="VUC51" s="87"/>
      <c r="VUD51" s="87"/>
      <c r="VUE51" s="87"/>
      <c r="VUF51" s="87"/>
      <c r="VUG51" s="87"/>
      <c r="VUH51" s="87"/>
      <c r="VUI51" s="87"/>
      <c r="VUJ51" s="87"/>
      <c r="VUK51" s="87"/>
      <c r="VUL51" s="87"/>
      <c r="VUR51" s="87"/>
      <c r="VUS51" s="87"/>
      <c r="VUT51" s="87"/>
      <c r="VUU51" s="87"/>
      <c r="VUV51" s="87"/>
      <c r="VUW51" s="87"/>
      <c r="VUX51" s="87"/>
      <c r="VUY51" s="87"/>
      <c r="VUZ51" s="87"/>
      <c r="VVA51" s="87"/>
      <c r="VVG51" s="87"/>
      <c r="VVH51" s="87"/>
      <c r="VVI51" s="87"/>
      <c r="VVJ51" s="87"/>
      <c r="VVK51" s="87"/>
      <c r="VVL51" s="87"/>
      <c r="VVM51" s="87"/>
      <c r="VVN51" s="87"/>
      <c r="VVO51" s="87"/>
      <c r="VVP51" s="87"/>
      <c r="VVV51" s="87"/>
      <c r="VVW51" s="87"/>
      <c r="VVX51" s="87"/>
      <c r="VVY51" s="87"/>
      <c r="VVZ51" s="87"/>
      <c r="VWA51" s="87"/>
      <c r="VWB51" s="87"/>
      <c r="VWC51" s="87"/>
      <c r="VWD51" s="87"/>
      <c r="VWE51" s="87"/>
      <c r="VWK51" s="87"/>
      <c r="VWL51" s="87"/>
      <c r="VWM51" s="87"/>
      <c r="VWN51" s="87"/>
      <c r="VWO51" s="87"/>
      <c r="VWP51" s="87"/>
      <c r="VWQ51" s="87"/>
      <c r="VWR51" s="87"/>
      <c r="VWS51" s="87"/>
      <c r="VWT51" s="87"/>
      <c r="VWZ51" s="87"/>
      <c r="VXA51" s="87"/>
      <c r="VXB51" s="87"/>
      <c r="VXC51" s="87"/>
      <c r="VXD51" s="87"/>
      <c r="VXE51" s="87"/>
      <c r="VXF51" s="87"/>
      <c r="VXG51" s="87"/>
      <c r="VXH51" s="87"/>
      <c r="VXI51" s="87"/>
      <c r="VXO51" s="87"/>
      <c r="VXP51" s="87"/>
      <c r="VXQ51" s="87"/>
      <c r="VXR51" s="87"/>
      <c r="VXS51" s="87"/>
      <c r="VXT51" s="87"/>
      <c r="VXU51" s="87"/>
      <c r="VXV51" s="87"/>
      <c r="VXW51" s="87"/>
      <c r="VXX51" s="87"/>
      <c r="VYD51" s="87"/>
      <c r="VYE51" s="87"/>
      <c r="VYF51" s="87"/>
      <c r="VYG51" s="87"/>
      <c r="VYH51" s="87"/>
      <c r="VYI51" s="87"/>
      <c r="VYJ51" s="87"/>
      <c r="VYK51" s="87"/>
      <c r="VYL51" s="87"/>
      <c r="VYM51" s="87"/>
      <c r="VYS51" s="87"/>
      <c r="VYT51" s="87"/>
      <c r="VYU51" s="87"/>
      <c r="VYV51" s="87"/>
      <c r="VYW51" s="87"/>
      <c r="VYX51" s="87"/>
      <c r="VYY51" s="87"/>
      <c r="VYZ51" s="87"/>
      <c r="VZA51" s="87"/>
      <c r="VZB51" s="87"/>
      <c r="VZH51" s="87"/>
      <c r="VZI51" s="87"/>
      <c r="VZJ51" s="87"/>
      <c r="VZK51" s="87"/>
      <c r="VZL51" s="87"/>
      <c r="VZM51" s="87"/>
      <c r="VZN51" s="87"/>
      <c r="VZO51" s="87"/>
      <c r="VZP51" s="87"/>
      <c r="VZQ51" s="87"/>
      <c r="VZW51" s="87"/>
      <c r="VZX51" s="87"/>
      <c r="VZY51" s="87"/>
      <c r="VZZ51" s="87"/>
      <c r="WAA51" s="87"/>
      <c r="WAB51" s="87"/>
      <c r="WAC51" s="87"/>
      <c r="WAD51" s="87"/>
      <c r="WAE51" s="87"/>
      <c r="WAF51" s="87"/>
      <c r="WAL51" s="87"/>
      <c r="WAM51" s="87"/>
      <c r="WAN51" s="87"/>
      <c r="WAO51" s="87"/>
      <c r="WAP51" s="87"/>
      <c r="WAQ51" s="87"/>
      <c r="WAR51" s="87"/>
      <c r="WAS51" s="87"/>
      <c r="WAT51" s="87"/>
      <c r="WAU51" s="87"/>
      <c r="WBA51" s="87"/>
      <c r="WBB51" s="87"/>
      <c r="WBC51" s="87"/>
      <c r="WBD51" s="87"/>
      <c r="WBE51" s="87"/>
    </row>
    <row r="52" spans="8:3070 3076:7165 7171:10240 10246:11260 11266:14335 14341:15355 15361:15605">
      <c r="L52" s="87"/>
      <c r="N52" s="87"/>
      <c r="O52" s="87"/>
      <c r="P52" s="87"/>
      <c r="Q52" s="87"/>
      <c r="V52" s="143"/>
      <c r="W52" s="86"/>
      <c r="X52" s="86"/>
      <c r="Y52" s="86"/>
      <c r="Z52" s="86"/>
      <c r="AA52" s="86"/>
      <c r="AB52" s="86"/>
      <c r="AC52" s="86"/>
      <c r="AD52" s="86"/>
      <c r="AE52" s="86"/>
      <c r="AF52" s="86"/>
      <c r="AG52" s="87"/>
      <c r="AH52" s="87" t="s">
        <v>194</v>
      </c>
      <c r="AI52" s="87" t="s">
        <v>195</v>
      </c>
      <c r="AJ52" s="87" t="s">
        <v>196</v>
      </c>
      <c r="AK52" s="87"/>
      <c r="AL52" s="153"/>
      <c r="AM52" s="87"/>
      <c r="AN52" s="87" t="s">
        <v>194</v>
      </c>
      <c r="AO52" s="87" t="s">
        <v>195</v>
      </c>
      <c r="AP52" s="87" t="s">
        <v>196</v>
      </c>
      <c r="AQ52" s="158"/>
      <c r="AT52" s="87"/>
      <c r="AU52" s="87"/>
      <c r="AV52" s="87"/>
      <c r="AW52" s="87"/>
      <c r="AX52" s="87"/>
      <c r="AY52" s="87"/>
      <c r="AZ52" s="87"/>
      <c r="BA52" s="87"/>
      <c r="BB52" s="87"/>
      <c r="BC52" s="87"/>
      <c r="BI52" s="87"/>
      <c r="BJ52" s="87"/>
      <c r="BK52" s="87"/>
      <c r="BL52" s="87"/>
      <c r="BM52" s="87"/>
      <c r="BN52" s="87"/>
      <c r="BO52" s="87"/>
      <c r="BP52" s="87"/>
      <c r="BQ52" s="87"/>
      <c r="BR52" s="87"/>
      <c r="BX52" s="87"/>
      <c r="BY52" s="87"/>
      <c r="BZ52" s="87"/>
      <c r="CA52" s="87"/>
      <c r="CB52" s="87"/>
      <c r="CC52" s="87"/>
      <c r="CD52" s="87"/>
      <c r="CE52" s="87"/>
      <c r="CF52" s="87"/>
      <c r="CG52" s="87"/>
      <c r="CM52" s="87"/>
      <c r="CN52" s="87"/>
      <c r="CO52" s="87"/>
      <c r="CP52" s="87"/>
      <c r="CQ52" s="87"/>
      <c r="CR52" s="87"/>
      <c r="CS52" s="87"/>
      <c r="CT52" s="87"/>
      <c r="CU52" s="87"/>
      <c r="CV52" s="87"/>
      <c r="DB52" s="87"/>
      <c r="DC52" s="87"/>
      <c r="DD52" s="87"/>
      <c r="DE52" s="87"/>
      <c r="DF52" s="87"/>
      <c r="DG52" s="87"/>
      <c r="DH52" s="87"/>
      <c r="DI52" s="87"/>
      <c r="DJ52" s="87"/>
      <c r="DK52" s="87"/>
      <c r="DQ52" s="87"/>
      <c r="DR52" s="87"/>
      <c r="DS52" s="87"/>
      <c r="DT52" s="87"/>
      <c r="DU52" s="87"/>
      <c r="DV52" s="87"/>
      <c r="DW52" s="87"/>
      <c r="DX52" s="87"/>
      <c r="DY52" s="87"/>
      <c r="DZ52" s="87"/>
      <c r="EF52" s="87"/>
      <c r="EG52" s="87"/>
      <c r="EH52" s="87"/>
      <c r="EI52" s="87"/>
      <c r="EJ52" s="87"/>
      <c r="EK52" s="87"/>
      <c r="EL52" s="87"/>
      <c r="EM52" s="87"/>
      <c r="EN52" s="87"/>
      <c r="EO52" s="87"/>
      <c r="EU52" s="87"/>
      <c r="EV52" s="87"/>
      <c r="EW52" s="87"/>
      <c r="EX52" s="87"/>
      <c r="EY52" s="87"/>
      <c r="EZ52" s="87"/>
      <c r="FA52" s="87"/>
      <c r="FB52" s="87"/>
      <c r="FC52" s="87"/>
      <c r="FD52" s="87"/>
      <c r="FJ52" s="87"/>
      <c r="FK52" s="87"/>
      <c r="FL52" s="87"/>
      <c r="FM52" s="87"/>
      <c r="FN52" s="87"/>
      <c r="FO52" s="87"/>
      <c r="FP52" s="87"/>
      <c r="FQ52" s="87"/>
      <c r="FR52" s="87"/>
      <c r="FS52" s="87"/>
      <c r="FY52" s="87"/>
      <c r="FZ52" s="87"/>
      <c r="GA52" s="87"/>
      <c r="GB52" s="87"/>
      <c r="GC52" s="87"/>
      <c r="GD52" s="87"/>
      <c r="GE52" s="87"/>
      <c r="GF52" s="87"/>
      <c r="GG52" s="87"/>
      <c r="GH52" s="87"/>
      <c r="GN52" s="87"/>
      <c r="GO52" s="87"/>
      <c r="GP52" s="87"/>
      <c r="GQ52" s="87"/>
      <c r="GR52" s="87"/>
      <c r="GS52" s="87"/>
      <c r="GT52" s="87"/>
      <c r="GU52" s="87"/>
      <c r="GV52" s="87"/>
      <c r="GW52" s="87"/>
      <c r="HC52" s="87"/>
      <c r="HD52" s="87"/>
      <c r="HE52" s="87"/>
      <c r="HF52" s="87"/>
      <c r="HG52" s="87"/>
      <c r="HH52" s="87"/>
      <c r="HI52" s="87"/>
      <c r="HJ52" s="87"/>
      <c r="HK52" s="87"/>
      <c r="HL52" s="87"/>
      <c r="HR52" s="87"/>
      <c r="HS52" s="87"/>
      <c r="HT52" s="87"/>
      <c r="HU52" s="87"/>
      <c r="HV52" s="87"/>
      <c r="HW52" s="87"/>
      <c r="HX52" s="87"/>
      <c r="HY52" s="87"/>
      <c r="HZ52" s="87"/>
      <c r="IA52" s="87"/>
      <c r="IG52" s="87"/>
      <c r="IH52" s="87"/>
      <c r="II52" s="87"/>
      <c r="IJ52" s="87"/>
      <c r="IK52" s="87"/>
      <c r="IL52" s="87"/>
      <c r="IM52" s="87"/>
      <c r="IN52" s="87"/>
      <c r="IO52" s="87"/>
      <c r="IP52" s="87"/>
      <c r="IV52" s="87"/>
      <c r="IW52" s="87"/>
      <c r="IX52" s="87"/>
      <c r="IY52" s="87"/>
      <c r="IZ52" s="87"/>
      <c r="JA52" s="87"/>
      <c r="JB52" s="87"/>
      <c r="JC52" s="87"/>
      <c r="JD52" s="87"/>
      <c r="JE52" s="87"/>
      <c r="JK52" s="87"/>
      <c r="JL52" s="87"/>
      <c r="JM52" s="87"/>
      <c r="JN52" s="87"/>
      <c r="JO52" s="87"/>
      <c r="JP52" s="87"/>
      <c r="JQ52" s="87"/>
      <c r="JR52" s="87"/>
      <c r="JS52" s="87"/>
      <c r="JT52" s="87"/>
      <c r="JZ52" s="87"/>
      <c r="KA52" s="87"/>
      <c r="KB52" s="87"/>
      <c r="KC52" s="87"/>
      <c r="KD52" s="87"/>
      <c r="KE52" s="87"/>
      <c r="KF52" s="87"/>
      <c r="KG52" s="87"/>
      <c r="KH52" s="87"/>
      <c r="KI52" s="87"/>
      <c r="KO52" s="87"/>
      <c r="KP52" s="87"/>
      <c r="KQ52" s="87"/>
      <c r="KR52" s="87"/>
      <c r="KS52" s="87"/>
      <c r="KT52" s="87"/>
      <c r="KU52" s="87"/>
      <c r="KV52" s="87"/>
      <c r="KW52" s="87"/>
      <c r="KX52" s="87"/>
      <c r="LD52" s="87"/>
      <c r="LE52" s="87"/>
      <c r="LF52" s="87"/>
      <c r="LG52" s="87"/>
      <c r="LH52" s="87"/>
      <c r="LI52" s="87"/>
      <c r="LJ52" s="87"/>
      <c r="LK52" s="87"/>
      <c r="LL52" s="87"/>
      <c r="LM52" s="87"/>
      <c r="LS52" s="87"/>
      <c r="LT52" s="87"/>
      <c r="LU52" s="87"/>
      <c r="LV52" s="87"/>
      <c r="LW52" s="87"/>
      <c r="LX52" s="87"/>
      <c r="LY52" s="87"/>
      <c r="LZ52" s="87"/>
      <c r="MA52" s="87"/>
      <c r="MB52" s="87"/>
      <c r="MH52" s="87"/>
      <c r="MI52" s="87"/>
      <c r="MJ52" s="87"/>
      <c r="MK52" s="87"/>
      <c r="ML52" s="87"/>
      <c r="MM52" s="87"/>
      <c r="MN52" s="87"/>
      <c r="MO52" s="87"/>
      <c r="MP52" s="87"/>
      <c r="MQ52" s="87"/>
      <c r="MW52" s="87"/>
      <c r="MX52" s="87"/>
      <c r="MY52" s="87"/>
      <c r="MZ52" s="87"/>
      <c r="NA52" s="87"/>
      <c r="NB52" s="87"/>
      <c r="NC52" s="87"/>
      <c r="ND52" s="87"/>
      <c r="NE52" s="87"/>
      <c r="NF52" s="87"/>
      <c r="NL52" s="87"/>
      <c r="NM52" s="87"/>
      <c r="NN52" s="87"/>
      <c r="NO52" s="87"/>
      <c r="NP52" s="87"/>
      <c r="NQ52" s="87"/>
      <c r="NR52" s="87"/>
      <c r="NS52" s="87"/>
      <c r="NT52" s="87"/>
      <c r="NU52" s="87"/>
      <c r="OA52" s="87"/>
      <c r="OB52" s="87"/>
      <c r="OC52" s="87"/>
      <c r="OD52" s="87"/>
      <c r="OE52" s="87"/>
      <c r="OF52" s="87"/>
      <c r="OG52" s="87"/>
      <c r="OH52" s="87"/>
      <c r="OI52" s="87"/>
      <c r="OJ52" s="87"/>
      <c r="OP52" s="87"/>
      <c r="OQ52" s="87"/>
      <c r="OR52" s="87"/>
      <c r="OS52" s="87"/>
      <c r="OT52" s="87"/>
      <c r="OU52" s="87"/>
      <c r="OV52" s="87"/>
      <c r="OW52" s="87"/>
      <c r="OX52" s="87"/>
      <c r="OY52" s="87"/>
      <c r="PE52" s="87"/>
      <c r="PF52" s="87"/>
      <c r="PG52" s="87"/>
      <c r="PH52" s="87"/>
      <c r="PI52" s="87"/>
      <c r="PJ52" s="87"/>
      <c r="PK52" s="87"/>
      <c r="PL52" s="87"/>
      <c r="PM52" s="87"/>
      <c r="PN52" s="87"/>
      <c r="PT52" s="87"/>
      <c r="PU52" s="87"/>
      <c r="PV52" s="87"/>
      <c r="PW52" s="87"/>
      <c r="PX52" s="87"/>
      <c r="PY52" s="87"/>
      <c r="PZ52" s="87"/>
      <c r="QA52" s="87"/>
      <c r="QB52" s="87"/>
      <c r="QC52" s="87"/>
      <c r="QI52" s="87"/>
      <c r="QJ52" s="87"/>
      <c r="QK52" s="87"/>
      <c r="QL52" s="87"/>
      <c r="QM52" s="87"/>
      <c r="QN52" s="87"/>
      <c r="QO52" s="87"/>
      <c r="QP52" s="87"/>
      <c r="QQ52" s="87"/>
      <c r="QR52" s="87"/>
      <c r="QX52" s="87"/>
      <c r="QY52" s="87"/>
      <c r="QZ52" s="87"/>
      <c r="RA52" s="87"/>
      <c r="RB52" s="87"/>
      <c r="RC52" s="87"/>
      <c r="RD52" s="87"/>
      <c r="RE52" s="87"/>
      <c r="RF52" s="87"/>
      <c r="RG52" s="87"/>
      <c r="RM52" s="87"/>
      <c r="RN52" s="87"/>
      <c r="RO52" s="87"/>
      <c r="RP52" s="87"/>
      <c r="RQ52" s="87"/>
      <c r="RR52" s="87"/>
      <c r="RS52" s="87"/>
      <c r="RT52" s="87"/>
      <c r="RU52" s="87"/>
      <c r="RV52" s="87"/>
      <c r="SB52" s="87"/>
      <c r="SC52" s="87"/>
      <c r="SD52" s="87"/>
      <c r="SE52" s="87"/>
      <c r="SF52" s="87"/>
      <c r="SG52" s="87"/>
      <c r="SH52" s="87"/>
      <c r="SI52" s="87"/>
      <c r="SJ52" s="87"/>
      <c r="SK52" s="87"/>
      <c r="SQ52" s="87"/>
      <c r="SR52" s="87"/>
      <c r="SS52" s="87"/>
      <c r="ST52" s="87"/>
      <c r="SU52" s="87"/>
      <c r="SV52" s="87"/>
      <c r="SW52" s="87"/>
      <c r="SX52" s="87"/>
      <c r="SY52" s="87"/>
      <c r="SZ52" s="87"/>
      <c r="TF52" s="87"/>
      <c r="TG52" s="87"/>
      <c r="TH52" s="87"/>
      <c r="TI52" s="87"/>
      <c r="TJ52" s="87"/>
      <c r="TK52" s="87"/>
      <c r="TL52" s="87"/>
      <c r="TM52" s="87"/>
      <c r="TN52" s="87"/>
      <c r="TO52" s="87"/>
      <c r="TU52" s="87"/>
      <c r="TV52" s="87"/>
      <c r="TW52" s="87"/>
      <c r="TX52" s="87"/>
      <c r="TY52" s="87"/>
      <c r="TZ52" s="87"/>
      <c r="UA52" s="87"/>
      <c r="UB52" s="87"/>
      <c r="UC52" s="87"/>
      <c r="UD52" s="87"/>
      <c r="UJ52" s="87"/>
      <c r="UK52" s="87"/>
      <c r="UL52" s="87"/>
      <c r="UM52" s="87"/>
      <c r="UN52" s="87"/>
      <c r="UO52" s="87"/>
      <c r="UP52" s="87"/>
      <c r="UQ52" s="87"/>
      <c r="UR52" s="87"/>
      <c r="US52" s="87"/>
      <c r="UY52" s="87"/>
      <c r="UZ52" s="87"/>
      <c r="VA52" s="87"/>
      <c r="VB52" s="87"/>
      <c r="VC52" s="87"/>
      <c r="VD52" s="87"/>
      <c r="VE52" s="87"/>
      <c r="VF52" s="87"/>
      <c r="VG52" s="87"/>
      <c r="VH52" s="87"/>
      <c r="VN52" s="87"/>
      <c r="VO52" s="87"/>
      <c r="VP52" s="87"/>
      <c r="VQ52" s="87"/>
      <c r="VR52" s="87"/>
      <c r="VS52" s="87"/>
      <c r="VT52" s="87"/>
      <c r="VU52" s="87"/>
      <c r="VV52" s="87"/>
      <c r="VW52" s="87"/>
      <c r="WC52" s="87"/>
      <c r="WD52" s="87"/>
      <c r="WE52" s="87"/>
      <c r="WF52" s="87"/>
      <c r="WG52" s="87"/>
      <c r="WH52" s="87"/>
      <c r="WI52" s="87"/>
      <c r="WJ52" s="87"/>
      <c r="WK52" s="87"/>
      <c r="WL52" s="87"/>
      <c r="WR52" s="87"/>
      <c r="WS52" s="87"/>
      <c r="WT52" s="87"/>
      <c r="WU52" s="87"/>
      <c r="WV52" s="87"/>
      <c r="WW52" s="87"/>
      <c r="WX52" s="87"/>
      <c r="WY52" s="87"/>
      <c r="WZ52" s="87"/>
      <c r="XA52" s="87"/>
      <c r="XG52" s="87"/>
      <c r="XH52" s="87"/>
      <c r="XI52" s="87"/>
      <c r="XJ52" s="87"/>
      <c r="XK52" s="87"/>
      <c r="XL52" s="87"/>
      <c r="XM52" s="87"/>
      <c r="XN52" s="87"/>
      <c r="XO52" s="87"/>
      <c r="XP52" s="87"/>
      <c r="XV52" s="87"/>
      <c r="XW52" s="87"/>
      <c r="XX52" s="87"/>
      <c r="XY52" s="87"/>
      <c r="XZ52" s="87"/>
      <c r="YA52" s="87"/>
      <c r="YB52" s="87"/>
      <c r="YC52" s="87"/>
      <c r="YD52" s="87"/>
      <c r="YE52" s="87"/>
      <c r="YK52" s="87"/>
      <c r="YL52" s="87"/>
      <c r="YM52" s="87"/>
      <c r="YN52" s="87"/>
      <c r="YO52" s="87"/>
      <c r="YP52" s="87"/>
      <c r="YQ52" s="87"/>
      <c r="YR52" s="87"/>
      <c r="YS52" s="87"/>
      <c r="YT52" s="87"/>
      <c r="YZ52" s="87"/>
      <c r="ZA52" s="87"/>
      <c r="ZB52" s="87"/>
      <c r="ZC52" s="87"/>
      <c r="ZD52" s="87"/>
      <c r="ZE52" s="87"/>
      <c r="ZF52" s="87"/>
      <c r="ZG52" s="87"/>
      <c r="ZH52" s="87"/>
      <c r="ZI52" s="87"/>
      <c r="ZO52" s="87"/>
      <c r="ZP52" s="87"/>
      <c r="ZQ52" s="87"/>
      <c r="ZR52" s="87"/>
      <c r="ZS52" s="87"/>
      <c r="ZT52" s="87"/>
      <c r="ZU52" s="87"/>
      <c r="ZV52" s="87"/>
      <c r="ZW52" s="87"/>
      <c r="ZX52" s="87"/>
      <c r="AAD52" s="87"/>
      <c r="AAE52" s="87"/>
      <c r="AAF52" s="87"/>
      <c r="AAG52" s="87"/>
      <c r="AAH52" s="87"/>
      <c r="AAI52" s="87"/>
      <c r="AAJ52" s="87"/>
      <c r="AAK52" s="87"/>
      <c r="AAL52" s="87"/>
      <c r="AAM52" s="87"/>
      <c r="AAS52" s="87"/>
      <c r="AAT52" s="87"/>
      <c r="AAU52" s="87"/>
      <c r="AAV52" s="87"/>
      <c r="AAW52" s="87"/>
      <c r="AAX52" s="87"/>
      <c r="AAY52" s="87"/>
      <c r="AAZ52" s="87"/>
      <c r="ABA52" s="87"/>
      <c r="ABB52" s="87"/>
      <c r="ABH52" s="87"/>
      <c r="ABI52" s="87"/>
      <c r="ABJ52" s="87"/>
      <c r="ABK52" s="87"/>
      <c r="ABL52" s="87"/>
      <c r="ABM52" s="87"/>
      <c r="ABN52" s="87"/>
      <c r="ABO52" s="87"/>
      <c r="ABP52" s="87"/>
      <c r="ABQ52" s="87"/>
      <c r="ABW52" s="87"/>
      <c r="ABX52" s="87"/>
      <c r="ABY52" s="87"/>
      <c r="ABZ52" s="87"/>
      <c r="ACA52" s="87"/>
      <c r="ACB52" s="87"/>
      <c r="ACC52" s="87"/>
      <c r="ACD52" s="87"/>
      <c r="ACE52" s="87"/>
      <c r="ACF52" s="87"/>
      <c r="ACL52" s="87"/>
      <c r="ACM52" s="87"/>
      <c r="ACN52" s="87"/>
      <c r="ACO52" s="87"/>
      <c r="ACP52" s="87"/>
      <c r="ACQ52" s="87"/>
      <c r="ACR52" s="87"/>
      <c r="ACS52" s="87"/>
      <c r="ACT52" s="87"/>
      <c r="ACU52" s="87"/>
      <c r="ADA52" s="87"/>
      <c r="ADB52" s="87"/>
      <c r="ADC52" s="87"/>
      <c r="ADD52" s="87"/>
      <c r="ADE52" s="87"/>
      <c r="ADF52" s="87"/>
      <c r="ADG52" s="87"/>
      <c r="ADH52" s="87"/>
      <c r="ADI52" s="87"/>
      <c r="ADJ52" s="87"/>
      <c r="ADP52" s="87"/>
      <c r="ADQ52" s="87"/>
      <c r="ADR52" s="87"/>
      <c r="ADS52" s="87"/>
      <c r="ADT52" s="87"/>
      <c r="ADU52" s="87"/>
      <c r="ADV52" s="87"/>
      <c r="ADW52" s="87"/>
      <c r="ADX52" s="87"/>
      <c r="ADY52" s="87"/>
      <c r="AEE52" s="87"/>
      <c r="AEF52" s="87"/>
      <c r="AEG52" s="87"/>
      <c r="AEH52" s="87"/>
      <c r="AEI52" s="87"/>
      <c r="AEJ52" s="87"/>
      <c r="AEK52" s="87"/>
      <c r="AEL52" s="87"/>
      <c r="AEM52" s="87"/>
      <c r="AEN52" s="87"/>
      <c r="AET52" s="87"/>
      <c r="AEU52" s="87"/>
      <c r="AEV52" s="87"/>
      <c r="AEW52" s="87"/>
      <c r="AEX52" s="87"/>
      <c r="AEY52" s="87"/>
      <c r="AEZ52" s="87"/>
      <c r="AFA52" s="87"/>
      <c r="AFB52" s="87"/>
      <c r="AFC52" s="87"/>
      <c r="AFI52" s="87"/>
      <c r="AFJ52" s="87"/>
      <c r="AFK52" s="87"/>
      <c r="AFL52" s="87"/>
      <c r="AFM52" s="87"/>
      <c r="AFN52" s="87"/>
      <c r="AFO52" s="87"/>
      <c r="AFP52" s="87"/>
      <c r="AFQ52" s="87"/>
      <c r="AFR52" s="87"/>
      <c r="AFX52" s="87"/>
      <c r="AFY52" s="87"/>
      <c r="AFZ52" s="87"/>
      <c r="AGA52" s="87"/>
      <c r="AGB52" s="87"/>
      <c r="AGC52" s="87"/>
      <c r="AGD52" s="87"/>
      <c r="AGE52" s="87"/>
      <c r="AGF52" s="87"/>
      <c r="AGG52" s="87"/>
      <c r="AGM52" s="87"/>
      <c r="AGN52" s="87"/>
      <c r="AGO52" s="87"/>
      <c r="AGP52" s="87"/>
      <c r="AGQ52" s="87"/>
      <c r="AGR52" s="87"/>
      <c r="AGS52" s="87"/>
      <c r="AGT52" s="87"/>
      <c r="AGU52" s="87"/>
      <c r="AGV52" s="87"/>
      <c r="AHB52" s="87"/>
      <c r="AHC52" s="87"/>
      <c r="AHD52" s="87"/>
      <c r="AHE52" s="87"/>
      <c r="AHF52" s="87"/>
      <c r="AHG52" s="87"/>
      <c r="AHH52" s="87"/>
      <c r="AHI52" s="87"/>
      <c r="AHJ52" s="87"/>
      <c r="AHK52" s="87"/>
      <c r="AHQ52" s="87"/>
      <c r="AHR52" s="87"/>
      <c r="AHS52" s="87"/>
      <c r="AHT52" s="87"/>
      <c r="AHU52" s="87"/>
      <c r="AHV52" s="87"/>
      <c r="AHW52" s="87"/>
      <c r="AHX52" s="87"/>
      <c r="AHY52" s="87"/>
      <c r="AHZ52" s="87"/>
      <c r="AIF52" s="87"/>
      <c r="AIG52" s="87"/>
      <c r="AIH52" s="87"/>
      <c r="AII52" s="87"/>
      <c r="AIJ52" s="87"/>
      <c r="AIK52" s="87"/>
      <c r="AIL52" s="87"/>
      <c r="AIM52" s="87"/>
      <c r="AIN52" s="87"/>
      <c r="AIO52" s="87"/>
      <c r="AIU52" s="87"/>
      <c r="AIV52" s="87"/>
      <c r="AIW52" s="87"/>
      <c r="AIX52" s="87"/>
      <c r="AIY52" s="87"/>
      <c r="AIZ52" s="87"/>
      <c r="AJA52" s="87"/>
      <c r="AJB52" s="87"/>
      <c r="AJC52" s="87"/>
      <c r="AJD52" s="87"/>
      <c r="AJJ52" s="87"/>
      <c r="AJK52" s="87"/>
      <c r="AJL52" s="87"/>
      <c r="AJM52" s="87"/>
      <c r="AJN52" s="87"/>
      <c r="AJO52" s="87"/>
      <c r="AJP52" s="87"/>
      <c r="AJQ52" s="87"/>
      <c r="AJR52" s="87"/>
      <c r="AJS52" s="87"/>
      <c r="AJY52" s="87"/>
      <c r="AJZ52" s="87"/>
      <c r="AKA52" s="87"/>
      <c r="AKB52" s="87"/>
      <c r="AKC52" s="87"/>
      <c r="AKD52" s="87"/>
      <c r="AKE52" s="87"/>
      <c r="AKF52" s="87"/>
      <c r="AKG52" s="87"/>
      <c r="AKH52" s="87"/>
      <c r="AKN52" s="87"/>
      <c r="AKO52" s="87"/>
      <c r="AKP52" s="87"/>
      <c r="AKQ52" s="87"/>
      <c r="AKR52" s="87"/>
      <c r="AKS52" s="87"/>
      <c r="AKT52" s="87"/>
      <c r="AKU52" s="87"/>
      <c r="AKV52" s="87"/>
      <c r="AKW52" s="87"/>
      <c r="ALC52" s="87"/>
      <c r="ALD52" s="87"/>
      <c r="ALE52" s="87"/>
      <c r="ALF52" s="87"/>
      <c r="ALG52" s="87"/>
      <c r="ALH52" s="87"/>
      <c r="ALI52" s="87"/>
      <c r="ALJ52" s="87"/>
      <c r="ALK52" s="87"/>
      <c r="ALL52" s="87"/>
      <c r="ALR52" s="87"/>
      <c r="ALS52" s="87"/>
      <c r="ALT52" s="87"/>
      <c r="ALU52" s="87"/>
      <c r="ALV52" s="87"/>
      <c r="ALW52" s="87"/>
      <c r="ALX52" s="87"/>
      <c r="ALY52" s="87"/>
      <c r="ALZ52" s="87"/>
      <c r="AMA52" s="87"/>
      <c r="AMG52" s="87"/>
      <c r="AMH52" s="87"/>
      <c r="AMI52" s="87"/>
      <c r="AMJ52" s="87"/>
      <c r="AMK52" s="87"/>
      <c r="AML52" s="87"/>
      <c r="AMM52" s="87"/>
      <c r="AMN52" s="87"/>
      <c r="AMO52" s="87"/>
      <c r="AMP52" s="87"/>
      <c r="AMV52" s="87"/>
      <c r="AMW52" s="87"/>
      <c r="AMX52" s="87"/>
      <c r="AMY52" s="87"/>
      <c r="AMZ52" s="87"/>
      <c r="ANA52" s="87"/>
      <c r="ANB52" s="87"/>
      <c r="ANC52" s="87"/>
      <c r="AND52" s="87"/>
      <c r="ANE52" s="87"/>
      <c r="ANK52" s="87"/>
      <c r="ANL52" s="87"/>
      <c r="ANM52" s="87"/>
      <c r="ANN52" s="87"/>
      <c r="ANO52" s="87"/>
      <c r="ANP52" s="87"/>
      <c r="ANQ52" s="87"/>
      <c r="ANR52" s="87"/>
      <c r="ANS52" s="87"/>
      <c r="ANT52" s="87"/>
      <c r="ANZ52" s="87"/>
      <c r="AOA52" s="87"/>
      <c r="AOB52" s="87"/>
      <c r="AOC52" s="87"/>
      <c r="AOD52" s="87"/>
      <c r="AOE52" s="87"/>
      <c r="AOF52" s="87"/>
      <c r="AOG52" s="87"/>
      <c r="AOH52" s="87"/>
      <c r="AOI52" s="87"/>
      <c r="AOO52" s="87"/>
      <c r="AOP52" s="87"/>
      <c r="AOQ52" s="87"/>
      <c r="AOR52" s="87"/>
      <c r="AOS52" s="87"/>
      <c r="AOT52" s="87"/>
      <c r="AOU52" s="87"/>
      <c r="AOV52" s="87"/>
      <c r="AOW52" s="87"/>
      <c r="AOX52" s="87"/>
      <c r="APD52" s="87"/>
      <c r="APE52" s="87"/>
      <c r="APF52" s="87"/>
      <c r="APG52" s="87"/>
      <c r="APH52" s="87"/>
      <c r="API52" s="87"/>
      <c r="APJ52" s="87"/>
      <c r="APK52" s="87"/>
      <c r="APL52" s="87"/>
      <c r="APM52" s="87"/>
      <c r="APS52" s="87"/>
      <c r="APT52" s="87"/>
      <c r="APU52" s="87"/>
      <c r="APV52" s="87"/>
      <c r="APW52" s="87"/>
      <c r="APX52" s="87"/>
      <c r="APY52" s="87"/>
      <c r="APZ52" s="87"/>
      <c r="AQA52" s="87"/>
      <c r="AQB52" s="87"/>
      <c r="AQH52" s="87"/>
      <c r="AQI52" s="87"/>
      <c r="AQJ52" s="87"/>
      <c r="AQK52" s="87"/>
      <c r="AQL52" s="87"/>
      <c r="AQM52" s="87"/>
      <c r="AQN52" s="87"/>
      <c r="AQO52" s="87"/>
      <c r="AQP52" s="87"/>
      <c r="AQQ52" s="87"/>
      <c r="AQW52" s="87"/>
      <c r="AQX52" s="87"/>
      <c r="AQY52" s="87"/>
      <c r="AQZ52" s="87"/>
      <c r="ARA52" s="87"/>
      <c r="ARB52" s="87"/>
      <c r="ARC52" s="87"/>
      <c r="ARD52" s="87"/>
      <c r="ARE52" s="87"/>
      <c r="ARF52" s="87"/>
      <c r="ARL52" s="87"/>
      <c r="ARM52" s="87"/>
      <c r="ARN52" s="87"/>
      <c r="ARO52" s="87"/>
      <c r="ARP52" s="87"/>
      <c r="ARQ52" s="87"/>
      <c r="ARR52" s="87"/>
      <c r="ARS52" s="87"/>
      <c r="ART52" s="87"/>
      <c r="ARU52" s="87"/>
      <c r="ASA52" s="87"/>
      <c r="ASB52" s="87"/>
      <c r="ASC52" s="87"/>
      <c r="ASD52" s="87"/>
      <c r="ASE52" s="87"/>
      <c r="ASF52" s="87"/>
      <c r="ASG52" s="87"/>
      <c r="ASH52" s="87"/>
      <c r="ASI52" s="87"/>
      <c r="ASJ52" s="87"/>
      <c r="ASP52" s="87"/>
      <c r="ASQ52" s="87"/>
      <c r="ASR52" s="87"/>
      <c r="ASS52" s="87"/>
      <c r="AST52" s="87"/>
      <c r="ASU52" s="87"/>
      <c r="ASV52" s="87"/>
      <c r="ASW52" s="87"/>
      <c r="ASX52" s="87"/>
      <c r="ASY52" s="87"/>
      <c r="ATE52" s="87"/>
      <c r="ATF52" s="87"/>
      <c r="ATG52" s="87"/>
      <c r="ATH52" s="87"/>
      <c r="ATI52" s="87"/>
      <c r="ATJ52" s="87"/>
      <c r="ATK52" s="87"/>
      <c r="ATL52" s="87"/>
      <c r="ATM52" s="87"/>
      <c r="ATN52" s="87"/>
      <c r="ATT52" s="87"/>
      <c r="ATU52" s="87"/>
      <c r="ATV52" s="87"/>
      <c r="ATW52" s="87"/>
      <c r="ATX52" s="87"/>
      <c r="ATY52" s="87"/>
      <c r="ATZ52" s="87"/>
      <c r="AUA52" s="87"/>
      <c r="AUB52" s="87"/>
      <c r="AUC52" s="87"/>
      <c r="AUI52" s="87"/>
      <c r="AUJ52" s="87"/>
      <c r="AUK52" s="87"/>
      <c r="AUL52" s="87"/>
      <c r="AUM52" s="87"/>
      <c r="AUN52" s="87"/>
      <c r="AUO52" s="87"/>
      <c r="AUP52" s="87"/>
      <c r="AUQ52" s="87"/>
      <c r="AUR52" s="87"/>
      <c r="AUX52" s="87"/>
      <c r="AUY52" s="87"/>
      <c r="AUZ52" s="87"/>
      <c r="AVA52" s="87"/>
      <c r="AVB52" s="87"/>
      <c r="AVC52" s="87"/>
      <c r="AVD52" s="87"/>
      <c r="AVE52" s="87"/>
      <c r="AVF52" s="87"/>
      <c r="AVG52" s="87"/>
      <c r="AVM52" s="87"/>
      <c r="AVN52" s="87"/>
      <c r="AVO52" s="87"/>
      <c r="AVP52" s="87"/>
      <c r="AVQ52" s="87"/>
      <c r="AVR52" s="87"/>
      <c r="AVS52" s="87"/>
      <c r="AVT52" s="87"/>
      <c r="AVU52" s="87"/>
      <c r="AVV52" s="87"/>
      <c r="AWB52" s="87"/>
      <c r="AWC52" s="87"/>
      <c r="AWD52" s="87"/>
      <c r="AWE52" s="87"/>
      <c r="AWF52" s="87"/>
      <c r="AWG52" s="87"/>
      <c r="AWH52" s="87"/>
      <c r="AWI52" s="87"/>
      <c r="AWJ52" s="87"/>
      <c r="AWK52" s="87"/>
      <c r="AWQ52" s="87"/>
      <c r="AWR52" s="87"/>
      <c r="AWS52" s="87"/>
      <c r="AWT52" s="87"/>
      <c r="AWU52" s="87"/>
      <c r="AWV52" s="87"/>
      <c r="AWW52" s="87"/>
      <c r="AWX52" s="87"/>
      <c r="AWY52" s="87"/>
      <c r="AWZ52" s="87"/>
      <c r="AXF52" s="87"/>
      <c r="AXG52" s="87"/>
      <c r="AXH52" s="87"/>
      <c r="AXI52" s="87"/>
      <c r="AXJ52" s="87"/>
      <c r="AXK52" s="87"/>
      <c r="AXL52" s="87"/>
      <c r="AXM52" s="87"/>
      <c r="AXN52" s="87"/>
      <c r="AXO52" s="87"/>
      <c r="AXU52" s="87"/>
      <c r="AXV52" s="87"/>
      <c r="AXW52" s="87"/>
      <c r="AXX52" s="87"/>
      <c r="AXY52" s="87"/>
      <c r="AXZ52" s="87"/>
      <c r="AYA52" s="87"/>
      <c r="AYB52" s="87"/>
      <c r="AYC52" s="87"/>
      <c r="AYD52" s="87"/>
      <c r="AYJ52" s="87"/>
      <c r="AYK52" s="87"/>
      <c r="AYL52" s="87"/>
      <c r="AYM52" s="87"/>
      <c r="AYN52" s="87"/>
      <c r="AYO52" s="87"/>
      <c r="AYP52" s="87"/>
      <c r="AYQ52" s="87"/>
      <c r="AYR52" s="87"/>
      <c r="AYS52" s="87"/>
      <c r="AYY52" s="87"/>
      <c r="AYZ52" s="87"/>
      <c r="AZA52" s="87"/>
      <c r="AZB52" s="87"/>
      <c r="AZC52" s="87"/>
      <c r="AZD52" s="87"/>
      <c r="AZE52" s="87"/>
      <c r="AZF52" s="87"/>
      <c r="AZG52" s="87"/>
      <c r="AZH52" s="87"/>
      <c r="AZN52" s="87"/>
      <c r="AZO52" s="87"/>
      <c r="AZP52" s="87"/>
      <c r="AZQ52" s="87"/>
      <c r="AZR52" s="87"/>
      <c r="AZS52" s="87"/>
      <c r="AZT52" s="87"/>
      <c r="AZU52" s="87"/>
      <c r="AZV52" s="87"/>
      <c r="AZW52" s="87"/>
      <c r="BAC52" s="87"/>
      <c r="BAD52" s="87"/>
      <c r="BAE52" s="87"/>
      <c r="BAF52" s="87"/>
      <c r="BAG52" s="87"/>
      <c r="BAH52" s="87"/>
      <c r="BAI52" s="87"/>
      <c r="BAJ52" s="87"/>
      <c r="BAK52" s="87"/>
      <c r="BAL52" s="87"/>
      <c r="BAR52" s="87"/>
      <c r="BAS52" s="87"/>
      <c r="BAT52" s="87"/>
      <c r="BAU52" s="87"/>
      <c r="BAV52" s="87"/>
      <c r="BAW52" s="87"/>
      <c r="BAX52" s="87"/>
      <c r="BAY52" s="87"/>
      <c r="BAZ52" s="87"/>
      <c r="BBA52" s="87"/>
      <c r="BBG52" s="87"/>
      <c r="BBH52" s="87"/>
      <c r="BBI52" s="87"/>
      <c r="BBJ52" s="87"/>
      <c r="BBK52" s="87"/>
      <c r="BBL52" s="87"/>
      <c r="BBM52" s="87"/>
      <c r="BBN52" s="87"/>
      <c r="BBO52" s="87"/>
      <c r="BBP52" s="87"/>
      <c r="BBV52" s="87"/>
      <c r="BBW52" s="87"/>
      <c r="BBX52" s="87"/>
      <c r="BBY52" s="87"/>
      <c r="BBZ52" s="87"/>
      <c r="BCA52" s="87"/>
      <c r="BCB52" s="87"/>
      <c r="BCC52" s="87"/>
      <c r="BCD52" s="87"/>
      <c r="BCE52" s="87"/>
      <c r="BCK52" s="87"/>
      <c r="BCL52" s="87"/>
      <c r="BCM52" s="87"/>
      <c r="BCN52" s="87"/>
      <c r="BCO52" s="87"/>
      <c r="BCP52" s="87"/>
      <c r="BCQ52" s="87"/>
      <c r="BCR52" s="87"/>
      <c r="BCS52" s="87"/>
      <c r="BCT52" s="87"/>
      <c r="BCZ52" s="87"/>
      <c r="BDA52" s="87"/>
      <c r="BDB52" s="87"/>
      <c r="BDC52" s="87"/>
      <c r="BDD52" s="87"/>
      <c r="BDE52" s="87"/>
      <c r="BDF52" s="87"/>
      <c r="BDG52" s="87"/>
      <c r="BDH52" s="87"/>
      <c r="BDI52" s="87"/>
      <c r="BDO52" s="87"/>
      <c r="BDP52" s="87"/>
      <c r="BDQ52" s="87"/>
      <c r="BDR52" s="87"/>
      <c r="BDS52" s="87"/>
      <c r="BDT52" s="87"/>
      <c r="BDU52" s="87"/>
      <c r="BDV52" s="87"/>
      <c r="BDW52" s="87"/>
      <c r="BDX52" s="87"/>
      <c r="BED52" s="87"/>
      <c r="BEE52" s="87"/>
      <c r="BEF52" s="87"/>
      <c r="BEG52" s="87"/>
      <c r="BEH52" s="87"/>
      <c r="BEI52" s="87"/>
      <c r="BEJ52" s="87"/>
      <c r="BEK52" s="87"/>
      <c r="BEL52" s="87"/>
      <c r="BEM52" s="87"/>
      <c r="BES52" s="87"/>
      <c r="BET52" s="87"/>
      <c r="BEU52" s="87"/>
      <c r="BEV52" s="87"/>
      <c r="BEW52" s="87"/>
      <c r="BEX52" s="87"/>
      <c r="BEY52" s="87"/>
      <c r="BEZ52" s="87"/>
      <c r="BFA52" s="87"/>
      <c r="BFB52" s="87"/>
      <c r="BFH52" s="87"/>
      <c r="BFI52" s="87"/>
      <c r="BFJ52" s="87"/>
      <c r="BFK52" s="87"/>
      <c r="BFL52" s="87"/>
      <c r="BFM52" s="87"/>
      <c r="BFN52" s="87"/>
      <c r="BFO52" s="87"/>
      <c r="BFP52" s="87"/>
      <c r="BFQ52" s="87"/>
      <c r="BFW52" s="87"/>
      <c r="BFX52" s="87"/>
      <c r="BFY52" s="87"/>
      <c r="BFZ52" s="87"/>
      <c r="BGA52" s="87"/>
      <c r="BGB52" s="87"/>
      <c r="BGC52" s="87"/>
      <c r="BGD52" s="87"/>
      <c r="BGE52" s="87"/>
      <c r="BGF52" s="87"/>
      <c r="BGL52" s="87"/>
      <c r="BGM52" s="87"/>
      <c r="BGN52" s="87"/>
      <c r="BGO52" s="87"/>
      <c r="BGP52" s="87"/>
      <c r="BGQ52" s="87"/>
      <c r="BGR52" s="87"/>
      <c r="BGS52" s="87"/>
      <c r="BGT52" s="87"/>
      <c r="BGU52" s="87"/>
      <c r="BHA52" s="87"/>
      <c r="BHB52" s="87"/>
      <c r="BHC52" s="87"/>
      <c r="BHD52" s="87"/>
      <c r="BHE52" s="87"/>
      <c r="BHF52" s="87"/>
      <c r="BHG52" s="87"/>
      <c r="BHH52" s="87"/>
      <c r="BHI52" s="87"/>
      <c r="BHJ52" s="87"/>
      <c r="BHP52" s="87"/>
      <c r="BHQ52" s="87"/>
      <c r="BHR52" s="87"/>
      <c r="BHS52" s="87"/>
      <c r="BHT52" s="87"/>
      <c r="BHU52" s="87"/>
      <c r="BHV52" s="87"/>
      <c r="BHW52" s="87"/>
      <c r="BHX52" s="87"/>
      <c r="BHY52" s="87"/>
      <c r="BIE52" s="87"/>
      <c r="BIF52" s="87"/>
      <c r="BIG52" s="87"/>
      <c r="BIH52" s="87"/>
      <c r="BII52" s="87"/>
      <c r="BIJ52" s="87"/>
      <c r="BIK52" s="87"/>
      <c r="BIL52" s="87"/>
      <c r="BIM52" s="87"/>
      <c r="BIN52" s="87"/>
      <c r="BIT52" s="87"/>
      <c r="BIU52" s="87"/>
      <c r="BIV52" s="87"/>
      <c r="BIW52" s="87"/>
      <c r="BIX52" s="87"/>
      <c r="BIY52" s="87"/>
      <c r="BIZ52" s="87"/>
      <c r="BJA52" s="87"/>
      <c r="BJB52" s="87"/>
      <c r="BJC52" s="87"/>
      <c r="BJI52" s="87"/>
      <c r="BJJ52" s="87"/>
      <c r="BJK52" s="87"/>
      <c r="BJL52" s="87"/>
      <c r="BJM52" s="87"/>
      <c r="BJN52" s="87"/>
      <c r="BJO52" s="87"/>
      <c r="BJP52" s="87"/>
      <c r="BJQ52" s="87"/>
      <c r="BJR52" s="87"/>
      <c r="BJX52" s="87"/>
      <c r="BJY52" s="87"/>
      <c r="BJZ52" s="87"/>
      <c r="BKA52" s="87"/>
      <c r="BKB52" s="87"/>
      <c r="BKC52" s="87"/>
      <c r="BKD52" s="87"/>
      <c r="BKE52" s="87"/>
      <c r="BKF52" s="87"/>
      <c r="BKG52" s="87"/>
      <c r="BKM52" s="87"/>
      <c r="BKN52" s="87"/>
      <c r="BKO52" s="87"/>
      <c r="BKP52" s="87"/>
      <c r="BKQ52" s="87"/>
      <c r="BKR52" s="87"/>
      <c r="BKS52" s="87"/>
      <c r="BKT52" s="87"/>
      <c r="BKU52" s="87"/>
      <c r="BKV52" s="87"/>
      <c r="BLB52" s="87"/>
      <c r="BLC52" s="87"/>
      <c r="BLD52" s="87"/>
      <c r="BLE52" s="87"/>
      <c r="BLF52" s="87"/>
      <c r="BLG52" s="87"/>
      <c r="BLH52" s="87"/>
      <c r="BLI52" s="87"/>
      <c r="BLJ52" s="87"/>
      <c r="BLK52" s="87"/>
      <c r="BLQ52" s="87"/>
      <c r="BLR52" s="87"/>
      <c r="BLS52" s="87"/>
      <c r="BLT52" s="87"/>
      <c r="BLU52" s="87"/>
      <c r="BLV52" s="87"/>
      <c r="BLW52" s="87"/>
      <c r="BLX52" s="87"/>
      <c r="BLY52" s="87"/>
      <c r="BLZ52" s="87"/>
      <c r="BMF52" s="87"/>
      <c r="BMG52" s="87"/>
      <c r="BMH52" s="87"/>
      <c r="BMI52" s="87"/>
      <c r="BMJ52" s="87"/>
      <c r="BMK52" s="87"/>
      <c r="BML52" s="87"/>
      <c r="BMM52" s="87"/>
      <c r="BMN52" s="87"/>
      <c r="BMO52" s="87"/>
      <c r="BMU52" s="87"/>
      <c r="BMV52" s="87"/>
      <c r="BMW52" s="87"/>
      <c r="BMX52" s="87"/>
      <c r="BMY52" s="87"/>
      <c r="BMZ52" s="87"/>
      <c r="BNA52" s="87"/>
      <c r="BNB52" s="87"/>
      <c r="BNC52" s="87"/>
      <c r="BND52" s="87"/>
      <c r="BNJ52" s="87"/>
      <c r="BNK52" s="87"/>
      <c r="BNL52" s="87"/>
      <c r="BNM52" s="87"/>
      <c r="BNN52" s="87"/>
      <c r="BNO52" s="87"/>
      <c r="BNP52" s="87"/>
      <c r="BNQ52" s="87"/>
      <c r="BNR52" s="87"/>
      <c r="BNS52" s="87"/>
      <c r="BNY52" s="87"/>
      <c r="BNZ52" s="87"/>
      <c r="BOA52" s="87"/>
      <c r="BOB52" s="87"/>
      <c r="BOC52" s="87"/>
      <c r="BOD52" s="87"/>
      <c r="BOE52" s="87"/>
      <c r="BOF52" s="87"/>
      <c r="BOG52" s="87"/>
      <c r="BOH52" s="87"/>
      <c r="BON52" s="87"/>
      <c r="BOO52" s="87"/>
      <c r="BOP52" s="87"/>
      <c r="BOQ52" s="87"/>
      <c r="BOR52" s="87"/>
      <c r="BOS52" s="87"/>
      <c r="BOT52" s="87"/>
      <c r="BOU52" s="87"/>
      <c r="BOV52" s="87"/>
      <c r="BOW52" s="87"/>
      <c r="BPC52" s="87"/>
      <c r="BPD52" s="87"/>
      <c r="BPE52" s="87"/>
      <c r="BPF52" s="87"/>
      <c r="BPG52" s="87"/>
      <c r="BPH52" s="87"/>
      <c r="BPI52" s="87"/>
      <c r="BPJ52" s="87"/>
      <c r="BPK52" s="87"/>
      <c r="BPL52" s="87"/>
      <c r="BPR52" s="87"/>
      <c r="BPS52" s="87"/>
      <c r="BPT52" s="87"/>
      <c r="BPU52" s="87"/>
      <c r="BPV52" s="87"/>
      <c r="BPW52" s="87"/>
      <c r="BPX52" s="87"/>
      <c r="BPY52" s="87"/>
      <c r="BPZ52" s="87"/>
      <c r="BQA52" s="87"/>
      <c r="BQG52" s="87"/>
      <c r="BQH52" s="87"/>
      <c r="BQI52" s="87"/>
      <c r="BQJ52" s="87"/>
      <c r="BQK52" s="87"/>
      <c r="BQL52" s="87"/>
      <c r="BQM52" s="87"/>
      <c r="BQN52" s="87"/>
      <c r="BQO52" s="87"/>
      <c r="BQP52" s="87"/>
      <c r="BQV52" s="87"/>
      <c r="BQW52" s="87"/>
      <c r="BQX52" s="87"/>
      <c r="BQY52" s="87"/>
      <c r="BQZ52" s="87"/>
      <c r="BRA52" s="87"/>
      <c r="BRB52" s="87"/>
      <c r="BRC52" s="87"/>
      <c r="BRD52" s="87"/>
      <c r="BRE52" s="87"/>
      <c r="BRK52" s="87"/>
      <c r="BRL52" s="87"/>
      <c r="BRM52" s="87"/>
      <c r="BRN52" s="87"/>
      <c r="BRO52" s="87"/>
      <c r="BRP52" s="87"/>
      <c r="BRQ52" s="87"/>
      <c r="BRR52" s="87"/>
      <c r="BRS52" s="87"/>
      <c r="BRT52" s="87"/>
      <c r="BRZ52" s="87"/>
      <c r="BSA52" s="87"/>
      <c r="BSB52" s="87"/>
      <c r="BSC52" s="87"/>
      <c r="BSD52" s="87"/>
      <c r="BSE52" s="87"/>
      <c r="BSF52" s="87"/>
      <c r="BSG52" s="87"/>
      <c r="BSH52" s="87"/>
      <c r="BSI52" s="87"/>
      <c r="BSO52" s="87"/>
      <c r="BSP52" s="87"/>
      <c r="BSQ52" s="87"/>
      <c r="BSR52" s="87"/>
      <c r="BSS52" s="87"/>
      <c r="BST52" s="87"/>
      <c r="BSU52" s="87"/>
      <c r="BSV52" s="87"/>
      <c r="BSW52" s="87"/>
      <c r="BSX52" s="87"/>
      <c r="BTD52" s="87"/>
      <c r="BTE52" s="87"/>
      <c r="BTF52" s="87"/>
      <c r="BTG52" s="87"/>
      <c r="BTH52" s="87"/>
      <c r="BTI52" s="87"/>
      <c r="BTJ52" s="87"/>
      <c r="BTK52" s="87"/>
      <c r="BTL52" s="87"/>
      <c r="BTM52" s="87"/>
      <c r="BTS52" s="87"/>
      <c r="BTT52" s="87"/>
      <c r="BTU52" s="87"/>
      <c r="BTV52" s="87"/>
      <c r="BTW52" s="87"/>
      <c r="BTX52" s="87"/>
      <c r="BTY52" s="87"/>
      <c r="BTZ52" s="87"/>
      <c r="BUA52" s="87"/>
      <c r="BUB52" s="87"/>
      <c r="BUH52" s="87"/>
      <c r="BUI52" s="87"/>
      <c r="BUJ52" s="87"/>
      <c r="BUK52" s="87"/>
      <c r="BUL52" s="87"/>
      <c r="BUM52" s="87"/>
      <c r="BUN52" s="87"/>
      <c r="BUO52" s="87"/>
      <c r="BUP52" s="87"/>
      <c r="BUQ52" s="87"/>
      <c r="BUW52" s="87"/>
      <c r="BUX52" s="87"/>
      <c r="BUY52" s="87"/>
      <c r="BUZ52" s="87"/>
      <c r="BVA52" s="87"/>
      <c r="BVB52" s="87"/>
      <c r="BVC52" s="87"/>
      <c r="BVD52" s="87"/>
      <c r="BVE52" s="87"/>
      <c r="BVF52" s="87"/>
      <c r="BVL52" s="87"/>
      <c r="BVM52" s="87"/>
      <c r="BVN52" s="87"/>
      <c r="BVO52" s="87"/>
      <c r="BVP52" s="87"/>
      <c r="BVQ52" s="87"/>
      <c r="BVR52" s="87"/>
      <c r="BVS52" s="87"/>
      <c r="BVT52" s="87"/>
      <c r="BVU52" s="87"/>
      <c r="BWA52" s="87"/>
      <c r="BWB52" s="87"/>
      <c r="BWC52" s="87"/>
      <c r="BWD52" s="87"/>
      <c r="BWE52" s="87"/>
      <c r="BWF52" s="87"/>
      <c r="BWG52" s="87"/>
      <c r="BWH52" s="87"/>
      <c r="BWI52" s="87"/>
      <c r="BWJ52" s="87"/>
      <c r="BWP52" s="87"/>
      <c r="BWQ52" s="87"/>
      <c r="BWR52" s="87"/>
      <c r="BWS52" s="87"/>
      <c r="BWT52" s="87"/>
      <c r="BWU52" s="87"/>
      <c r="BWV52" s="87"/>
      <c r="BWW52" s="87"/>
      <c r="BWX52" s="87"/>
      <c r="BWY52" s="87"/>
      <c r="BXE52" s="87"/>
      <c r="BXF52" s="87"/>
      <c r="BXG52" s="87"/>
      <c r="BXH52" s="87"/>
      <c r="BXI52" s="87"/>
      <c r="BXJ52" s="87"/>
      <c r="BXK52" s="87"/>
      <c r="BXL52" s="87"/>
      <c r="BXM52" s="87"/>
      <c r="BXN52" s="87"/>
      <c r="BXT52" s="87"/>
      <c r="BXU52" s="87"/>
      <c r="BXV52" s="87"/>
      <c r="BXW52" s="87"/>
      <c r="BXX52" s="87"/>
      <c r="BXY52" s="87"/>
      <c r="BXZ52" s="87"/>
      <c r="BYA52" s="87"/>
      <c r="BYB52" s="87"/>
      <c r="BYC52" s="87"/>
      <c r="BYI52" s="87"/>
      <c r="BYJ52" s="87"/>
      <c r="BYK52" s="87"/>
      <c r="BYL52" s="87"/>
      <c r="BYM52" s="87"/>
      <c r="BYN52" s="87"/>
      <c r="BYO52" s="87"/>
      <c r="BYP52" s="87"/>
      <c r="BYQ52" s="87"/>
      <c r="BYR52" s="87"/>
      <c r="BYX52" s="87"/>
      <c r="BYY52" s="87"/>
      <c r="BYZ52" s="87"/>
      <c r="BZA52" s="87"/>
      <c r="BZB52" s="87"/>
      <c r="BZC52" s="87"/>
      <c r="BZD52" s="87"/>
      <c r="BZE52" s="87"/>
      <c r="BZF52" s="87"/>
      <c r="BZG52" s="87"/>
      <c r="BZM52" s="87"/>
      <c r="BZN52" s="87"/>
      <c r="BZO52" s="87"/>
      <c r="BZP52" s="87"/>
      <c r="BZQ52" s="87"/>
      <c r="BZR52" s="87"/>
      <c r="BZS52" s="87"/>
      <c r="BZT52" s="87"/>
      <c r="BZU52" s="87"/>
      <c r="BZV52" s="87"/>
      <c r="CAB52" s="87"/>
      <c r="CAC52" s="87"/>
      <c r="CAD52" s="87"/>
      <c r="CAE52" s="87"/>
      <c r="CAF52" s="87"/>
      <c r="CAG52" s="87"/>
      <c r="CAH52" s="87"/>
      <c r="CAI52" s="87"/>
      <c r="CAJ52" s="87"/>
      <c r="CAK52" s="87"/>
      <c r="CAQ52" s="87"/>
      <c r="CAR52" s="87"/>
      <c r="CAS52" s="87"/>
      <c r="CAT52" s="87"/>
      <c r="CAU52" s="87"/>
      <c r="CAV52" s="87"/>
      <c r="CAW52" s="87"/>
      <c r="CAX52" s="87"/>
      <c r="CAY52" s="87"/>
      <c r="CAZ52" s="87"/>
      <c r="CBF52" s="87"/>
      <c r="CBG52" s="87"/>
      <c r="CBH52" s="87"/>
      <c r="CBI52" s="87"/>
      <c r="CBJ52" s="87"/>
      <c r="CBK52" s="87"/>
      <c r="CBL52" s="87"/>
      <c r="CBM52" s="87"/>
      <c r="CBN52" s="87"/>
      <c r="CBO52" s="87"/>
      <c r="CBU52" s="87"/>
      <c r="CBV52" s="87"/>
      <c r="CBW52" s="87"/>
      <c r="CBX52" s="87"/>
      <c r="CBY52" s="87"/>
      <c r="CBZ52" s="87"/>
      <c r="CCA52" s="87"/>
      <c r="CCB52" s="87"/>
      <c r="CCC52" s="87"/>
      <c r="CCD52" s="87"/>
      <c r="CCJ52" s="87"/>
      <c r="CCK52" s="87"/>
      <c r="CCL52" s="87"/>
      <c r="CCM52" s="87"/>
      <c r="CCN52" s="87"/>
      <c r="CCO52" s="87"/>
      <c r="CCP52" s="87"/>
      <c r="CCQ52" s="87"/>
      <c r="CCR52" s="87"/>
      <c r="CCS52" s="87"/>
      <c r="CCY52" s="87"/>
      <c r="CCZ52" s="87"/>
      <c r="CDA52" s="87"/>
      <c r="CDB52" s="87"/>
      <c r="CDC52" s="87"/>
      <c r="CDD52" s="87"/>
      <c r="CDE52" s="87"/>
      <c r="CDF52" s="87"/>
      <c r="CDG52" s="87"/>
      <c r="CDH52" s="87"/>
      <c r="CDN52" s="87"/>
      <c r="CDO52" s="87"/>
      <c r="CDP52" s="87"/>
      <c r="CDQ52" s="87"/>
      <c r="CDR52" s="87"/>
      <c r="CDS52" s="87"/>
      <c r="CDT52" s="87"/>
      <c r="CDU52" s="87"/>
      <c r="CDV52" s="87"/>
      <c r="CDW52" s="87"/>
      <c r="CEC52" s="87"/>
      <c r="CED52" s="87"/>
      <c r="CEE52" s="87"/>
      <c r="CEF52" s="87"/>
      <c r="CEG52" s="87"/>
      <c r="CEH52" s="87"/>
      <c r="CEI52" s="87"/>
      <c r="CEJ52" s="87"/>
      <c r="CEK52" s="87"/>
      <c r="CEL52" s="87"/>
      <c r="CER52" s="87"/>
      <c r="CES52" s="87"/>
      <c r="CET52" s="87"/>
      <c r="CEU52" s="87"/>
      <c r="CEV52" s="87"/>
      <c r="CEW52" s="87"/>
      <c r="CEX52" s="87"/>
      <c r="CEY52" s="87"/>
      <c r="CEZ52" s="87"/>
      <c r="CFA52" s="87"/>
      <c r="CFG52" s="87"/>
      <c r="CFH52" s="87"/>
      <c r="CFI52" s="87"/>
      <c r="CFJ52" s="87"/>
      <c r="CFK52" s="87"/>
      <c r="CFL52" s="87"/>
      <c r="CFM52" s="87"/>
      <c r="CFN52" s="87"/>
      <c r="CFO52" s="87"/>
      <c r="CFP52" s="87"/>
      <c r="CFV52" s="87"/>
      <c r="CFW52" s="87"/>
      <c r="CFX52" s="87"/>
      <c r="CFY52" s="87"/>
      <c r="CFZ52" s="87"/>
      <c r="CGA52" s="87"/>
      <c r="CGB52" s="87"/>
      <c r="CGC52" s="87"/>
      <c r="CGD52" s="87"/>
      <c r="CGE52" s="87"/>
      <c r="CGK52" s="87"/>
      <c r="CGL52" s="87"/>
      <c r="CGM52" s="87"/>
      <c r="CGN52" s="87"/>
      <c r="CGO52" s="87"/>
      <c r="CGP52" s="87"/>
      <c r="CGQ52" s="87"/>
      <c r="CGR52" s="87"/>
      <c r="CGS52" s="87"/>
      <c r="CGT52" s="87"/>
      <c r="CGZ52" s="87"/>
      <c r="CHA52" s="87"/>
      <c r="CHB52" s="87"/>
      <c r="CHC52" s="87"/>
      <c r="CHD52" s="87"/>
      <c r="CHE52" s="87"/>
      <c r="CHF52" s="87"/>
      <c r="CHG52" s="87"/>
      <c r="CHH52" s="87"/>
      <c r="CHI52" s="87"/>
      <c r="CHO52" s="87"/>
      <c r="CHP52" s="87"/>
      <c r="CHQ52" s="87"/>
      <c r="CHR52" s="87"/>
      <c r="CHS52" s="87"/>
      <c r="CHT52" s="87"/>
      <c r="CHU52" s="87"/>
      <c r="CHV52" s="87"/>
      <c r="CHW52" s="87"/>
      <c r="CHX52" s="87"/>
      <c r="CID52" s="87"/>
      <c r="CIE52" s="87"/>
      <c r="CIF52" s="87"/>
      <c r="CIG52" s="87"/>
      <c r="CIH52" s="87"/>
      <c r="CII52" s="87"/>
      <c r="CIJ52" s="87"/>
      <c r="CIK52" s="87"/>
      <c r="CIL52" s="87"/>
      <c r="CIM52" s="87"/>
      <c r="CIS52" s="87"/>
      <c r="CIT52" s="87"/>
      <c r="CIU52" s="87"/>
      <c r="CIV52" s="87"/>
      <c r="CIW52" s="87"/>
      <c r="CIX52" s="87"/>
      <c r="CIY52" s="87"/>
      <c r="CIZ52" s="87"/>
      <c r="CJA52" s="87"/>
      <c r="CJB52" s="87"/>
      <c r="CJH52" s="87"/>
      <c r="CJI52" s="87"/>
      <c r="CJJ52" s="87"/>
      <c r="CJK52" s="87"/>
      <c r="CJL52" s="87"/>
      <c r="CJM52" s="87"/>
      <c r="CJN52" s="87"/>
      <c r="CJO52" s="87"/>
      <c r="CJP52" s="87"/>
      <c r="CJQ52" s="87"/>
      <c r="CJW52" s="87"/>
      <c r="CJX52" s="87"/>
      <c r="CJY52" s="87"/>
      <c r="CJZ52" s="87"/>
      <c r="CKA52" s="87"/>
      <c r="CKB52" s="87"/>
      <c r="CKC52" s="87"/>
      <c r="CKD52" s="87"/>
      <c r="CKE52" s="87"/>
      <c r="CKF52" s="87"/>
      <c r="CKL52" s="87"/>
      <c r="CKM52" s="87"/>
      <c r="CKN52" s="87"/>
      <c r="CKO52" s="87"/>
      <c r="CKP52" s="87"/>
      <c r="CKQ52" s="87"/>
      <c r="CKR52" s="87"/>
      <c r="CKS52" s="87"/>
      <c r="CKT52" s="87"/>
      <c r="CKU52" s="87"/>
      <c r="CLA52" s="87"/>
      <c r="CLB52" s="87"/>
      <c r="CLC52" s="87"/>
      <c r="CLD52" s="87"/>
      <c r="CLE52" s="87"/>
      <c r="CLF52" s="87"/>
      <c r="CLG52" s="87"/>
      <c r="CLH52" s="87"/>
      <c r="CLI52" s="87"/>
      <c r="CLJ52" s="87"/>
      <c r="CLP52" s="87"/>
      <c r="CLQ52" s="87"/>
      <c r="CLR52" s="87"/>
      <c r="CLS52" s="87"/>
      <c r="CLT52" s="87"/>
      <c r="CLU52" s="87"/>
      <c r="CLV52" s="87"/>
      <c r="CLW52" s="87"/>
      <c r="CLX52" s="87"/>
      <c r="CLY52" s="87"/>
      <c r="CME52" s="87"/>
      <c r="CMF52" s="87"/>
      <c r="CMG52" s="87"/>
      <c r="CMH52" s="87"/>
      <c r="CMI52" s="87"/>
      <c r="CMJ52" s="87"/>
      <c r="CMK52" s="87"/>
      <c r="CML52" s="87"/>
      <c r="CMM52" s="87"/>
      <c r="CMN52" s="87"/>
      <c r="CMT52" s="87"/>
      <c r="CMU52" s="87"/>
      <c r="CMV52" s="87"/>
      <c r="CMW52" s="87"/>
      <c r="CMX52" s="87"/>
      <c r="CMY52" s="87"/>
      <c r="CMZ52" s="87"/>
      <c r="CNA52" s="87"/>
      <c r="CNB52" s="87"/>
      <c r="CNC52" s="87"/>
      <c r="CNI52" s="87"/>
      <c r="CNJ52" s="87"/>
      <c r="CNK52" s="87"/>
      <c r="CNL52" s="87"/>
      <c r="CNM52" s="87"/>
      <c r="CNN52" s="87"/>
      <c r="CNO52" s="87"/>
      <c r="CNP52" s="87"/>
      <c r="CNQ52" s="87"/>
      <c r="CNR52" s="87"/>
      <c r="CNX52" s="87"/>
      <c r="CNY52" s="87"/>
      <c r="CNZ52" s="87"/>
      <c r="COA52" s="87"/>
      <c r="COB52" s="87"/>
      <c r="COC52" s="87"/>
      <c r="COD52" s="87"/>
      <c r="COE52" s="87"/>
      <c r="COF52" s="87"/>
      <c r="COG52" s="87"/>
      <c r="COM52" s="87"/>
      <c r="CON52" s="87"/>
      <c r="COO52" s="87"/>
      <c r="COP52" s="87"/>
      <c r="COQ52" s="87"/>
      <c r="COR52" s="87"/>
      <c r="COS52" s="87"/>
      <c r="COT52" s="87"/>
      <c r="COU52" s="87"/>
      <c r="COV52" s="87"/>
      <c r="CPB52" s="87"/>
      <c r="CPC52" s="87"/>
      <c r="CPD52" s="87"/>
      <c r="CPE52" s="87"/>
      <c r="CPF52" s="87"/>
      <c r="CPG52" s="87"/>
      <c r="CPH52" s="87"/>
      <c r="CPI52" s="87"/>
      <c r="CPJ52" s="87"/>
      <c r="CPK52" s="87"/>
      <c r="CPQ52" s="87"/>
      <c r="CPR52" s="87"/>
      <c r="CPS52" s="87"/>
      <c r="CPT52" s="87"/>
      <c r="CPU52" s="87"/>
      <c r="CPV52" s="87"/>
      <c r="CPW52" s="87"/>
      <c r="CPX52" s="87"/>
      <c r="CPY52" s="87"/>
      <c r="CPZ52" s="87"/>
      <c r="CQF52" s="87"/>
      <c r="CQG52" s="87"/>
      <c r="CQH52" s="87"/>
      <c r="CQI52" s="87"/>
      <c r="CQJ52" s="87"/>
      <c r="CQK52" s="87"/>
      <c r="CQL52" s="87"/>
      <c r="CQM52" s="87"/>
      <c r="CQN52" s="87"/>
      <c r="CQO52" s="87"/>
      <c r="CQU52" s="87"/>
      <c r="CQV52" s="87"/>
      <c r="CQW52" s="87"/>
      <c r="CQX52" s="87"/>
      <c r="CQY52" s="87"/>
      <c r="CQZ52" s="87"/>
      <c r="CRA52" s="87"/>
      <c r="CRB52" s="87"/>
      <c r="CRC52" s="87"/>
      <c r="CRD52" s="87"/>
      <c r="CRJ52" s="87"/>
      <c r="CRK52" s="87"/>
      <c r="CRL52" s="87"/>
      <c r="CRM52" s="87"/>
      <c r="CRN52" s="87"/>
      <c r="CRO52" s="87"/>
      <c r="CRP52" s="87"/>
      <c r="CRQ52" s="87"/>
      <c r="CRR52" s="87"/>
      <c r="CRS52" s="87"/>
      <c r="CRY52" s="87"/>
      <c r="CRZ52" s="87"/>
      <c r="CSA52" s="87"/>
      <c r="CSB52" s="87"/>
      <c r="CSC52" s="87"/>
      <c r="CSD52" s="87"/>
      <c r="CSE52" s="87"/>
      <c r="CSF52" s="87"/>
      <c r="CSG52" s="87"/>
      <c r="CSH52" s="87"/>
      <c r="CSN52" s="87"/>
      <c r="CSO52" s="87"/>
      <c r="CSP52" s="87"/>
      <c r="CSQ52" s="87"/>
      <c r="CSR52" s="87"/>
      <c r="CSS52" s="87"/>
      <c r="CST52" s="87"/>
      <c r="CSU52" s="87"/>
      <c r="CSV52" s="87"/>
      <c r="CSW52" s="87"/>
      <c r="CTC52" s="87"/>
      <c r="CTD52" s="87"/>
      <c r="CTE52" s="87"/>
      <c r="CTF52" s="87"/>
      <c r="CTG52" s="87"/>
      <c r="CTH52" s="87"/>
      <c r="CTI52" s="87"/>
      <c r="CTJ52" s="87"/>
      <c r="CTK52" s="87"/>
      <c r="CTL52" s="87"/>
      <c r="CTR52" s="87"/>
      <c r="CTS52" s="87"/>
      <c r="CTT52" s="87"/>
      <c r="CTU52" s="87"/>
      <c r="CTV52" s="87"/>
      <c r="CTW52" s="87"/>
      <c r="CTX52" s="87"/>
      <c r="CTY52" s="87"/>
      <c r="CTZ52" s="87"/>
      <c r="CUA52" s="87"/>
      <c r="CUG52" s="87"/>
      <c r="CUH52" s="87"/>
      <c r="CUI52" s="87"/>
      <c r="CUJ52" s="87"/>
      <c r="CUK52" s="87"/>
      <c r="CUL52" s="87"/>
      <c r="CUM52" s="87"/>
      <c r="CUN52" s="87"/>
      <c r="CUO52" s="87"/>
      <c r="CUP52" s="87"/>
      <c r="CUV52" s="87"/>
      <c r="CUW52" s="87"/>
      <c r="CUX52" s="87"/>
      <c r="CUY52" s="87"/>
      <c r="CUZ52" s="87"/>
      <c r="CVA52" s="87"/>
      <c r="CVB52" s="87"/>
      <c r="CVC52" s="87"/>
      <c r="CVD52" s="87"/>
      <c r="CVE52" s="87"/>
      <c r="CVK52" s="87"/>
      <c r="CVL52" s="87"/>
      <c r="CVM52" s="87"/>
      <c r="CVN52" s="87"/>
      <c r="CVO52" s="87"/>
      <c r="CVP52" s="87"/>
      <c r="CVQ52" s="87"/>
      <c r="CVR52" s="87"/>
      <c r="CVS52" s="87"/>
      <c r="CVT52" s="87"/>
      <c r="CVZ52" s="87"/>
      <c r="CWA52" s="87"/>
      <c r="CWB52" s="87"/>
      <c r="CWC52" s="87"/>
      <c r="CWD52" s="87"/>
      <c r="CWE52" s="87"/>
      <c r="CWF52" s="87"/>
      <c r="CWG52" s="87"/>
      <c r="CWH52" s="87"/>
      <c r="CWI52" s="87"/>
      <c r="CWO52" s="87"/>
      <c r="CWP52" s="87"/>
      <c r="CWQ52" s="87"/>
      <c r="CWR52" s="87"/>
      <c r="CWS52" s="87"/>
      <c r="CWT52" s="87"/>
      <c r="CWU52" s="87"/>
      <c r="CWV52" s="87"/>
      <c r="CWW52" s="87"/>
      <c r="CWX52" s="87"/>
      <c r="CXD52" s="87"/>
      <c r="CXE52" s="87"/>
      <c r="CXF52" s="87"/>
      <c r="CXG52" s="87"/>
      <c r="CXH52" s="87"/>
      <c r="CXI52" s="87"/>
      <c r="CXJ52" s="87"/>
      <c r="CXK52" s="87"/>
      <c r="CXL52" s="87"/>
      <c r="CXM52" s="87"/>
      <c r="CXS52" s="87"/>
      <c r="CXT52" s="87"/>
      <c r="CXU52" s="87"/>
      <c r="CXV52" s="87"/>
      <c r="CXW52" s="87"/>
      <c r="CXX52" s="87"/>
      <c r="CXY52" s="87"/>
      <c r="CXZ52" s="87"/>
      <c r="CYA52" s="87"/>
      <c r="CYB52" s="87"/>
      <c r="CYH52" s="87"/>
      <c r="CYI52" s="87"/>
      <c r="CYJ52" s="87"/>
      <c r="CYK52" s="87"/>
      <c r="CYL52" s="87"/>
      <c r="CYM52" s="87"/>
      <c r="CYN52" s="87"/>
      <c r="CYO52" s="87"/>
      <c r="CYP52" s="87"/>
      <c r="CYQ52" s="87"/>
      <c r="CYW52" s="87"/>
      <c r="CYX52" s="87"/>
      <c r="CYY52" s="87"/>
      <c r="CYZ52" s="87"/>
      <c r="CZA52" s="87"/>
      <c r="CZB52" s="87"/>
      <c r="CZC52" s="87"/>
      <c r="CZD52" s="87"/>
      <c r="CZE52" s="87"/>
      <c r="CZF52" s="87"/>
      <c r="CZL52" s="87"/>
      <c r="CZM52" s="87"/>
      <c r="CZN52" s="87"/>
      <c r="CZO52" s="87"/>
      <c r="CZP52" s="87"/>
      <c r="CZQ52" s="87"/>
      <c r="CZR52" s="87"/>
      <c r="CZS52" s="87"/>
      <c r="CZT52" s="87"/>
      <c r="CZU52" s="87"/>
      <c r="DAA52" s="87"/>
      <c r="DAB52" s="87"/>
      <c r="DAC52" s="87"/>
      <c r="DAD52" s="87"/>
      <c r="DAE52" s="87"/>
      <c r="DAF52" s="87"/>
      <c r="DAG52" s="87"/>
      <c r="DAH52" s="87"/>
      <c r="DAI52" s="87"/>
      <c r="DAJ52" s="87"/>
      <c r="DAP52" s="87"/>
      <c r="DAQ52" s="87"/>
      <c r="DAR52" s="87"/>
      <c r="DAS52" s="87"/>
      <c r="DAT52" s="87"/>
      <c r="DAU52" s="87"/>
      <c r="DAV52" s="87"/>
      <c r="DAW52" s="87"/>
      <c r="DAX52" s="87"/>
      <c r="DAY52" s="87"/>
      <c r="DBE52" s="87"/>
      <c r="DBF52" s="87"/>
      <c r="DBG52" s="87"/>
      <c r="DBH52" s="87"/>
      <c r="DBI52" s="87"/>
      <c r="DBJ52" s="87"/>
      <c r="DBK52" s="87"/>
      <c r="DBL52" s="87"/>
      <c r="DBM52" s="87"/>
      <c r="DBN52" s="87"/>
      <c r="DBT52" s="87"/>
      <c r="DBU52" s="87"/>
      <c r="DBV52" s="87"/>
      <c r="DBW52" s="87"/>
      <c r="DBX52" s="87"/>
      <c r="DBY52" s="87"/>
      <c r="DBZ52" s="87"/>
      <c r="DCA52" s="87"/>
      <c r="DCB52" s="87"/>
      <c r="DCC52" s="87"/>
      <c r="DCI52" s="87"/>
      <c r="DCJ52" s="87"/>
      <c r="DCK52" s="87"/>
      <c r="DCL52" s="87"/>
      <c r="DCM52" s="87"/>
      <c r="DCN52" s="87"/>
      <c r="DCO52" s="87"/>
      <c r="DCP52" s="87"/>
      <c r="DCQ52" s="87"/>
      <c r="DCR52" s="87"/>
      <c r="DCX52" s="87"/>
      <c r="DCY52" s="87"/>
      <c r="DCZ52" s="87"/>
      <c r="DDA52" s="87"/>
      <c r="DDB52" s="87"/>
      <c r="DDC52" s="87"/>
      <c r="DDD52" s="87"/>
      <c r="DDE52" s="87"/>
      <c r="DDF52" s="87"/>
      <c r="DDG52" s="87"/>
      <c r="DDM52" s="87"/>
      <c r="DDN52" s="87"/>
      <c r="DDO52" s="87"/>
      <c r="DDP52" s="87"/>
      <c r="DDQ52" s="87"/>
      <c r="DDR52" s="87"/>
      <c r="DDS52" s="87"/>
      <c r="DDT52" s="87"/>
      <c r="DDU52" s="87"/>
      <c r="DDV52" s="87"/>
      <c r="DEB52" s="87"/>
      <c r="DEC52" s="87"/>
      <c r="DED52" s="87"/>
      <c r="DEE52" s="87"/>
      <c r="DEF52" s="87"/>
      <c r="DEG52" s="87"/>
      <c r="DEH52" s="87"/>
      <c r="DEI52" s="87"/>
      <c r="DEJ52" s="87"/>
      <c r="DEK52" s="87"/>
      <c r="DEQ52" s="87"/>
      <c r="DER52" s="87"/>
      <c r="DES52" s="87"/>
      <c r="DET52" s="87"/>
      <c r="DEU52" s="87"/>
      <c r="DEV52" s="87"/>
      <c r="DEW52" s="87"/>
      <c r="DEX52" s="87"/>
      <c r="DEY52" s="87"/>
      <c r="DEZ52" s="87"/>
      <c r="DFF52" s="87"/>
      <c r="DFG52" s="87"/>
      <c r="DFH52" s="87"/>
      <c r="DFI52" s="87"/>
      <c r="DFJ52" s="87"/>
      <c r="DFK52" s="87"/>
      <c r="DFL52" s="87"/>
      <c r="DFM52" s="87"/>
      <c r="DFN52" s="87"/>
      <c r="DFO52" s="87"/>
      <c r="DFU52" s="87"/>
      <c r="DFV52" s="87"/>
      <c r="DFW52" s="87"/>
      <c r="DFX52" s="87"/>
      <c r="DFY52" s="87"/>
      <c r="DFZ52" s="87"/>
      <c r="DGA52" s="87"/>
      <c r="DGB52" s="87"/>
      <c r="DGC52" s="87"/>
      <c r="DGD52" s="87"/>
      <c r="DGJ52" s="87"/>
      <c r="DGK52" s="87"/>
      <c r="DGL52" s="87"/>
      <c r="DGM52" s="87"/>
      <c r="DGN52" s="87"/>
      <c r="DGO52" s="87"/>
      <c r="DGP52" s="87"/>
      <c r="DGQ52" s="87"/>
      <c r="DGR52" s="87"/>
      <c r="DGS52" s="87"/>
      <c r="DGY52" s="87"/>
      <c r="DGZ52" s="87"/>
      <c r="DHA52" s="87"/>
      <c r="DHB52" s="87"/>
      <c r="DHC52" s="87"/>
      <c r="DHD52" s="87"/>
      <c r="DHE52" s="87"/>
      <c r="DHF52" s="87"/>
      <c r="DHG52" s="87"/>
      <c r="DHH52" s="87"/>
      <c r="DHN52" s="87"/>
      <c r="DHO52" s="87"/>
      <c r="DHP52" s="87"/>
      <c r="DHQ52" s="87"/>
      <c r="DHR52" s="87"/>
      <c r="DHS52" s="87"/>
      <c r="DHT52" s="87"/>
      <c r="DHU52" s="87"/>
      <c r="DHV52" s="87"/>
      <c r="DHW52" s="87"/>
      <c r="DIC52" s="87"/>
      <c r="DID52" s="87"/>
      <c r="DIE52" s="87"/>
      <c r="DIF52" s="87"/>
      <c r="DIG52" s="87"/>
      <c r="DIH52" s="87"/>
      <c r="DII52" s="87"/>
      <c r="DIJ52" s="87"/>
      <c r="DIK52" s="87"/>
      <c r="DIL52" s="87"/>
      <c r="DIR52" s="87"/>
      <c r="DIS52" s="87"/>
      <c r="DIT52" s="87"/>
      <c r="DIU52" s="87"/>
      <c r="DIV52" s="87"/>
      <c r="DIW52" s="87"/>
      <c r="DIX52" s="87"/>
      <c r="DIY52" s="87"/>
      <c r="DIZ52" s="87"/>
      <c r="DJA52" s="87"/>
      <c r="DJG52" s="87"/>
      <c r="DJH52" s="87"/>
      <c r="DJI52" s="87"/>
      <c r="DJJ52" s="87"/>
      <c r="DJK52" s="87"/>
      <c r="DJL52" s="87"/>
      <c r="DJM52" s="87"/>
      <c r="DJN52" s="87"/>
      <c r="DJO52" s="87"/>
      <c r="DJP52" s="87"/>
      <c r="DJV52" s="87"/>
      <c r="DJW52" s="87"/>
      <c r="DJX52" s="87"/>
      <c r="DJY52" s="87"/>
      <c r="DJZ52" s="87"/>
      <c r="DKA52" s="87"/>
      <c r="DKB52" s="87"/>
      <c r="DKC52" s="87"/>
      <c r="DKD52" s="87"/>
      <c r="DKE52" s="87"/>
      <c r="DKK52" s="87"/>
      <c r="DKL52" s="87"/>
      <c r="DKM52" s="87"/>
      <c r="DKN52" s="87"/>
      <c r="DKO52" s="87"/>
      <c r="DKP52" s="87"/>
      <c r="DKQ52" s="87"/>
      <c r="DKR52" s="87"/>
      <c r="DKS52" s="87"/>
      <c r="DKT52" s="87"/>
      <c r="DKZ52" s="87"/>
      <c r="DLA52" s="87"/>
      <c r="DLB52" s="87"/>
      <c r="DLC52" s="87"/>
      <c r="DLD52" s="87"/>
      <c r="DLE52" s="87"/>
      <c r="DLF52" s="87"/>
      <c r="DLG52" s="87"/>
      <c r="DLH52" s="87"/>
      <c r="DLI52" s="87"/>
      <c r="DLO52" s="87"/>
      <c r="DLP52" s="87"/>
      <c r="DLQ52" s="87"/>
      <c r="DLR52" s="87"/>
      <c r="DLS52" s="87"/>
      <c r="DLT52" s="87"/>
      <c r="DLU52" s="87"/>
      <c r="DLV52" s="87"/>
      <c r="DLW52" s="87"/>
      <c r="DLX52" s="87"/>
      <c r="DMD52" s="87"/>
      <c r="DME52" s="87"/>
      <c r="DMF52" s="87"/>
      <c r="DMG52" s="87"/>
      <c r="DMH52" s="87"/>
      <c r="DMI52" s="87"/>
      <c r="DMJ52" s="87"/>
      <c r="DMK52" s="87"/>
      <c r="DML52" s="87"/>
      <c r="DMM52" s="87"/>
      <c r="DMS52" s="87"/>
      <c r="DMT52" s="87"/>
      <c r="DMU52" s="87"/>
      <c r="DMV52" s="87"/>
      <c r="DMW52" s="87"/>
      <c r="DMX52" s="87"/>
      <c r="DMY52" s="87"/>
      <c r="DMZ52" s="87"/>
      <c r="DNA52" s="87"/>
      <c r="DNB52" s="87"/>
      <c r="DNH52" s="87"/>
      <c r="DNI52" s="87"/>
      <c r="DNJ52" s="87"/>
      <c r="DNK52" s="87"/>
      <c r="DNL52" s="87"/>
      <c r="DNM52" s="87"/>
      <c r="DNN52" s="87"/>
      <c r="DNO52" s="87"/>
      <c r="DNP52" s="87"/>
      <c r="DNQ52" s="87"/>
      <c r="DNW52" s="87"/>
      <c r="DNX52" s="87"/>
      <c r="DNY52" s="87"/>
      <c r="DNZ52" s="87"/>
      <c r="DOA52" s="87"/>
      <c r="DOB52" s="87"/>
      <c r="DOC52" s="87"/>
      <c r="DOD52" s="87"/>
      <c r="DOE52" s="87"/>
      <c r="DOF52" s="87"/>
      <c r="DOL52" s="87"/>
      <c r="DOM52" s="87"/>
      <c r="DON52" s="87"/>
      <c r="DOO52" s="87"/>
      <c r="DOP52" s="87"/>
      <c r="DOQ52" s="87"/>
      <c r="DOR52" s="87"/>
      <c r="DOS52" s="87"/>
      <c r="DOT52" s="87"/>
      <c r="DOU52" s="87"/>
      <c r="DPA52" s="87"/>
      <c r="DPB52" s="87"/>
      <c r="DPC52" s="87"/>
      <c r="DPD52" s="87"/>
      <c r="DPE52" s="87"/>
      <c r="DPF52" s="87"/>
      <c r="DPG52" s="87"/>
      <c r="DPH52" s="87"/>
      <c r="DPI52" s="87"/>
      <c r="DPJ52" s="87"/>
      <c r="DPP52" s="87"/>
      <c r="DPQ52" s="87"/>
      <c r="DPR52" s="87"/>
      <c r="DPS52" s="87"/>
      <c r="DPT52" s="87"/>
      <c r="DPU52" s="87"/>
      <c r="DPV52" s="87"/>
      <c r="DPW52" s="87"/>
      <c r="DPX52" s="87"/>
      <c r="DPY52" s="87"/>
      <c r="DQE52" s="87"/>
      <c r="DQF52" s="87"/>
      <c r="DQG52" s="87"/>
      <c r="DQH52" s="87"/>
      <c r="DQI52" s="87"/>
      <c r="DQJ52" s="87"/>
      <c r="DQK52" s="87"/>
      <c r="DQL52" s="87"/>
      <c r="DQM52" s="87"/>
      <c r="DQN52" s="87"/>
      <c r="DQT52" s="87"/>
      <c r="DQU52" s="87"/>
      <c r="DQV52" s="87"/>
      <c r="DQW52" s="87"/>
      <c r="DQX52" s="87"/>
      <c r="DQY52" s="87"/>
      <c r="DQZ52" s="87"/>
      <c r="DRA52" s="87"/>
      <c r="DRB52" s="87"/>
      <c r="DRC52" s="87"/>
      <c r="DRI52" s="87"/>
      <c r="DRJ52" s="87"/>
      <c r="DRK52" s="87"/>
      <c r="DRL52" s="87"/>
      <c r="DRM52" s="87"/>
      <c r="DRN52" s="87"/>
      <c r="DRO52" s="87"/>
      <c r="DRP52" s="87"/>
      <c r="DRQ52" s="87"/>
      <c r="DRR52" s="87"/>
      <c r="DRX52" s="87"/>
      <c r="DRY52" s="87"/>
      <c r="DRZ52" s="87"/>
      <c r="DSA52" s="87"/>
      <c r="DSB52" s="87"/>
      <c r="DSC52" s="87"/>
      <c r="DSD52" s="87"/>
      <c r="DSE52" s="87"/>
      <c r="DSF52" s="87"/>
      <c r="DSG52" s="87"/>
      <c r="DSM52" s="87"/>
      <c r="DSN52" s="87"/>
      <c r="DSO52" s="87"/>
      <c r="DSP52" s="87"/>
      <c r="DSQ52" s="87"/>
      <c r="DSR52" s="87"/>
      <c r="DSS52" s="87"/>
      <c r="DST52" s="87"/>
      <c r="DSU52" s="87"/>
      <c r="DSV52" s="87"/>
      <c r="DTB52" s="87"/>
      <c r="DTC52" s="87"/>
      <c r="DTD52" s="87"/>
      <c r="DTE52" s="87"/>
      <c r="DTF52" s="87"/>
      <c r="DTG52" s="87"/>
      <c r="DTH52" s="87"/>
      <c r="DTI52" s="87"/>
      <c r="DTJ52" s="87"/>
      <c r="DTK52" s="87"/>
      <c r="DTQ52" s="87"/>
      <c r="DTR52" s="87"/>
      <c r="DTS52" s="87"/>
      <c r="DTT52" s="87"/>
      <c r="DTU52" s="87"/>
      <c r="DTV52" s="87"/>
      <c r="DTW52" s="87"/>
      <c r="DTX52" s="87"/>
      <c r="DTY52" s="87"/>
      <c r="DTZ52" s="87"/>
      <c r="DUF52" s="87"/>
      <c r="DUG52" s="87"/>
      <c r="DUH52" s="87"/>
      <c r="DUI52" s="87"/>
      <c r="DUJ52" s="87"/>
      <c r="DUK52" s="87"/>
      <c r="DUL52" s="87"/>
      <c r="DUM52" s="87"/>
      <c r="DUN52" s="87"/>
      <c r="DUO52" s="87"/>
      <c r="DUU52" s="87"/>
      <c r="DUV52" s="87"/>
      <c r="DUW52" s="87"/>
      <c r="DUX52" s="87"/>
      <c r="DUY52" s="87"/>
      <c r="DUZ52" s="87"/>
      <c r="DVA52" s="87"/>
      <c r="DVB52" s="87"/>
      <c r="DVC52" s="87"/>
      <c r="DVD52" s="87"/>
      <c r="DVJ52" s="87"/>
      <c r="DVK52" s="87"/>
      <c r="DVL52" s="87"/>
      <c r="DVM52" s="87"/>
      <c r="DVN52" s="87"/>
      <c r="DVO52" s="87"/>
      <c r="DVP52" s="87"/>
      <c r="DVQ52" s="87"/>
      <c r="DVR52" s="87"/>
      <c r="DVS52" s="87"/>
      <c r="DVY52" s="87"/>
      <c r="DVZ52" s="87"/>
      <c r="DWA52" s="87"/>
      <c r="DWB52" s="87"/>
      <c r="DWC52" s="87"/>
      <c r="DWD52" s="87"/>
      <c r="DWE52" s="87"/>
      <c r="DWF52" s="87"/>
      <c r="DWG52" s="87"/>
      <c r="DWH52" s="87"/>
      <c r="DWN52" s="87"/>
      <c r="DWO52" s="87"/>
      <c r="DWP52" s="87"/>
      <c r="DWQ52" s="87"/>
      <c r="DWR52" s="87"/>
      <c r="DWS52" s="87"/>
      <c r="DWT52" s="87"/>
      <c r="DWU52" s="87"/>
      <c r="DWV52" s="87"/>
      <c r="DWW52" s="87"/>
      <c r="DXC52" s="87"/>
      <c r="DXD52" s="87"/>
      <c r="DXE52" s="87"/>
      <c r="DXF52" s="87"/>
      <c r="DXG52" s="87"/>
      <c r="DXH52" s="87"/>
      <c r="DXI52" s="87"/>
      <c r="DXJ52" s="87"/>
      <c r="DXK52" s="87"/>
      <c r="DXL52" s="87"/>
      <c r="DXR52" s="87"/>
      <c r="DXS52" s="87"/>
      <c r="DXT52" s="87"/>
      <c r="DXU52" s="87"/>
      <c r="DXV52" s="87"/>
      <c r="DXW52" s="87"/>
      <c r="DXX52" s="87"/>
      <c r="DXY52" s="87"/>
      <c r="DXZ52" s="87"/>
      <c r="DYA52" s="87"/>
      <c r="DYG52" s="87"/>
      <c r="DYH52" s="87"/>
      <c r="DYI52" s="87"/>
      <c r="DYJ52" s="87"/>
      <c r="DYK52" s="87"/>
      <c r="DYL52" s="87"/>
      <c r="DYM52" s="87"/>
      <c r="DYN52" s="87"/>
      <c r="DYO52" s="87"/>
      <c r="DYP52" s="87"/>
      <c r="DYV52" s="87"/>
      <c r="DYW52" s="87"/>
      <c r="DYX52" s="87"/>
      <c r="DYY52" s="87"/>
      <c r="DYZ52" s="87"/>
      <c r="DZA52" s="87"/>
      <c r="DZB52" s="87"/>
      <c r="DZC52" s="87"/>
      <c r="DZD52" s="87"/>
      <c r="DZE52" s="87"/>
      <c r="DZK52" s="87"/>
      <c r="DZL52" s="87"/>
      <c r="DZM52" s="87"/>
      <c r="DZN52" s="87"/>
      <c r="DZO52" s="87"/>
      <c r="DZP52" s="87"/>
      <c r="DZQ52" s="87"/>
      <c r="DZR52" s="87"/>
      <c r="DZS52" s="87"/>
      <c r="DZT52" s="87"/>
      <c r="DZZ52" s="87"/>
      <c r="EAA52" s="87"/>
      <c r="EAB52" s="87"/>
      <c r="EAC52" s="87"/>
      <c r="EAD52" s="87"/>
      <c r="EAE52" s="87"/>
      <c r="EAF52" s="87"/>
      <c r="EAG52" s="87"/>
      <c r="EAH52" s="87"/>
      <c r="EAI52" s="87"/>
      <c r="EAO52" s="87"/>
      <c r="EAP52" s="87"/>
      <c r="EAQ52" s="87"/>
      <c r="EAR52" s="87"/>
      <c r="EAS52" s="87"/>
      <c r="EAT52" s="87"/>
      <c r="EAU52" s="87"/>
      <c r="EAV52" s="87"/>
      <c r="EAW52" s="87"/>
      <c r="EAX52" s="87"/>
      <c r="EBD52" s="87"/>
      <c r="EBE52" s="87"/>
      <c r="EBF52" s="87"/>
      <c r="EBG52" s="87"/>
      <c r="EBH52" s="87"/>
      <c r="EBI52" s="87"/>
      <c r="EBJ52" s="87"/>
      <c r="EBK52" s="87"/>
      <c r="EBL52" s="87"/>
      <c r="EBM52" s="87"/>
      <c r="EBS52" s="87"/>
      <c r="EBT52" s="87"/>
      <c r="EBU52" s="87"/>
      <c r="EBV52" s="87"/>
      <c r="EBW52" s="87"/>
      <c r="EBX52" s="87"/>
      <c r="EBY52" s="87"/>
      <c r="EBZ52" s="87"/>
      <c r="ECA52" s="87"/>
      <c r="ECB52" s="87"/>
      <c r="ECH52" s="87"/>
      <c r="ECI52" s="87"/>
      <c r="ECJ52" s="87"/>
      <c r="ECK52" s="87"/>
      <c r="ECL52" s="87"/>
      <c r="ECM52" s="87"/>
      <c r="ECN52" s="87"/>
      <c r="ECO52" s="87"/>
      <c r="ECP52" s="87"/>
      <c r="ECQ52" s="87"/>
      <c r="ECW52" s="87"/>
      <c r="ECX52" s="87"/>
      <c r="ECY52" s="87"/>
      <c r="ECZ52" s="87"/>
      <c r="EDA52" s="87"/>
      <c r="EDB52" s="87"/>
      <c r="EDC52" s="87"/>
      <c r="EDD52" s="87"/>
      <c r="EDE52" s="87"/>
      <c r="EDF52" s="87"/>
      <c r="EDL52" s="87"/>
      <c r="EDM52" s="87"/>
      <c r="EDN52" s="87"/>
      <c r="EDO52" s="87"/>
      <c r="EDP52" s="87"/>
      <c r="EDQ52" s="87"/>
      <c r="EDR52" s="87"/>
      <c r="EDS52" s="87"/>
      <c r="EDT52" s="87"/>
      <c r="EDU52" s="87"/>
      <c r="EEA52" s="87"/>
      <c r="EEB52" s="87"/>
      <c r="EEC52" s="87"/>
      <c r="EED52" s="87"/>
      <c r="EEE52" s="87"/>
      <c r="EEF52" s="87"/>
      <c r="EEG52" s="87"/>
      <c r="EEH52" s="87"/>
      <c r="EEI52" s="87"/>
      <c r="EEJ52" s="87"/>
      <c r="EEP52" s="87"/>
      <c r="EEQ52" s="87"/>
      <c r="EER52" s="87"/>
      <c r="EES52" s="87"/>
      <c r="EET52" s="87"/>
      <c r="EEU52" s="87"/>
      <c r="EEV52" s="87"/>
      <c r="EEW52" s="87"/>
      <c r="EEX52" s="87"/>
      <c r="EEY52" s="87"/>
      <c r="EFE52" s="87"/>
      <c r="EFF52" s="87"/>
      <c r="EFG52" s="87"/>
      <c r="EFH52" s="87"/>
      <c r="EFI52" s="87"/>
      <c r="EFJ52" s="87"/>
      <c r="EFK52" s="87"/>
      <c r="EFL52" s="87"/>
      <c r="EFM52" s="87"/>
      <c r="EFN52" s="87"/>
      <c r="EFT52" s="87"/>
      <c r="EFU52" s="87"/>
      <c r="EFV52" s="87"/>
      <c r="EFW52" s="87"/>
      <c r="EFX52" s="87"/>
      <c r="EFY52" s="87"/>
      <c r="EFZ52" s="87"/>
      <c r="EGA52" s="87"/>
      <c r="EGB52" s="87"/>
      <c r="EGC52" s="87"/>
      <c r="EGI52" s="87"/>
      <c r="EGJ52" s="87"/>
      <c r="EGK52" s="87"/>
      <c r="EGL52" s="87"/>
      <c r="EGM52" s="87"/>
      <c r="EGN52" s="87"/>
      <c r="EGO52" s="87"/>
      <c r="EGP52" s="87"/>
      <c r="EGQ52" s="87"/>
      <c r="EGR52" s="87"/>
      <c r="EGX52" s="87"/>
      <c r="EGY52" s="87"/>
      <c r="EGZ52" s="87"/>
      <c r="EHA52" s="87"/>
      <c r="EHB52" s="87"/>
      <c r="EHC52" s="87"/>
      <c r="EHD52" s="87"/>
      <c r="EHE52" s="87"/>
      <c r="EHF52" s="87"/>
      <c r="EHG52" s="87"/>
      <c r="EHM52" s="87"/>
      <c r="EHN52" s="87"/>
      <c r="EHO52" s="87"/>
      <c r="EHP52" s="87"/>
      <c r="EHQ52" s="87"/>
      <c r="EHR52" s="87"/>
      <c r="EHS52" s="87"/>
      <c r="EHT52" s="87"/>
      <c r="EHU52" s="87"/>
      <c r="EHV52" s="87"/>
      <c r="EIB52" s="87"/>
      <c r="EIC52" s="87"/>
      <c r="EID52" s="87"/>
      <c r="EIE52" s="87"/>
      <c r="EIF52" s="87"/>
      <c r="EIG52" s="87"/>
      <c r="EIH52" s="87"/>
      <c r="EII52" s="87"/>
      <c r="EIJ52" s="87"/>
      <c r="EIK52" s="87"/>
      <c r="EIQ52" s="87"/>
      <c r="EIR52" s="87"/>
      <c r="EIS52" s="87"/>
      <c r="EIT52" s="87"/>
      <c r="EIU52" s="87"/>
      <c r="EIV52" s="87"/>
      <c r="EIW52" s="87"/>
      <c r="EIX52" s="87"/>
      <c r="EIY52" s="87"/>
      <c r="EIZ52" s="87"/>
      <c r="EJF52" s="87"/>
      <c r="EJG52" s="87"/>
      <c r="EJH52" s="87"/>
      <c r="EJI52" s="87"/>
      <c r="EJJ52" s="87"/>
      <c r="EJK52" s="87"/>
      <c r="EJL52" s="87"/>
      <c r="EJM52" s="87"/>
      <c r="EJN52" s="87"/>
      <c r="EJO52" s="87"/>
      <c r="EJU52" s="87"/>
      <c r="EJV52" s="87"/>
      <c r="EJW52" s="87"/>
      <c r="EJX52" s="87"/>
      <c r="EJY52" s="87"/>
      <c r="EJZ52" s="87"/>
      <c r="EKA52" s="87"/>
      <c r="EKB52" s="87"/>
      <c r="EKC52" s="87"/>
      <c r="EKD52" s="87"/>
      <c r="EKJ52" s="87"/>
      <c r="EKK52" s="87"/>
      <c r="EKL52" s="87"/>
      <c r="EKM52" s="87"/>
      <c r="EKN52" s="87"/>
      <c r="EKO52" s="87"/>
      <c r="EKP52" s="87"/>
      <c r="EKQ52" s="87"/>
      <c r="EKR52" s="87"/>
      <c r="EKS52" s="87"/>
      <c r="EKY52" s="87"/>
      <c r="EKZ52" s="87"/>
      <c r="ELA52" s="87"/>
      <c r="ELB52" s="87"/>
      <c r="ELC52" s="87"/>
      <c r="ELD52" s="87"/>
      <c r="ELE52" s="87"/>
      <c r="ELF52" s="87"/>
      <c r="ELG52" s="87"/>
      <c r="ELH52" s="87"/>
      <c r="ELN52" s="87"/>
      <c r="ELO52" s="87"/>
      <c r="ELP52" s="87"/>
      <c r="ELQ52" s="87"/>
      <c r="ELR52" s="87"/>
      <c r="ELS52" s="87"/>
      <c r="ELT52" s="87"/>
      <c r="ELU52" s="87"/>
      <c r="ELV52" s="87"/>
      <c r="ELW52" s="87"/>
      <c r="EMC52" s="87"/>
      <c r="EMD52" s="87"/>
      <c r="EME52" s="87"/>
      <c r="EMF52" s="87"/>
      <c r="EMG52" s="87"/>
      <c r="EMH52" s="87"/>
      <c r="EMI52" s="87"/>
      <c r="EMJ52" s="87"/>
      <c r="EMK52" s="87"/>
      <c r="EML52" s="87"/>
      <c r="EMR52" s="87"/>
      <c r="EMS52" s="87"/>
      <c r="EMT52" s="87"/>
      <c r="EMU52" s="87"/>
      <c r="EMV52" s="87"/>
      <c r="EMW52" s="87"/>
      <c r="EMX52" s="87"/>
      <c r="EMY52" s="87"/>
      <c r="EMZ52" s="87"/>
      <c r="ENA52" s="87"/>
      <c r="ENG52" s="87"/>
      <c r="ENH52" s="87"/>
      <c r="ENI52" s="87"/>
      <c r="ENJ52" s="87"/>
      <c r="ENK52" s="87"/>
      <c r="ENL52" s="87"/>
      <c r="ENM52" s="87"/>
      <c r="ENN52" s="87"/>
      <c r="ENO52" s="87"/>
      <c r="ENP52" s="87"/>
      <c r="ENV52" s="87"/>
      <c r="ENW52" s="87"/>
      <c r="ENX52" s="87"/>
      <c r="ENY52" s="87"/>
      <c r="ENZ52" s="87"/>
      <c r="EOA52" s="87"/>
      <c r="EOB52" s="87"/>
      <c r="EOC52" s="87"/>
      <c r="EOD52" s="87"/>
      <c r="EOE52" s="87"/>
      <c r="EOK52" s="87"/>
      <c r="EOL52" s="87"/>
      <c r="EOM52" s="87"/>
      <c r="EON52" s="87"/>
      <c r="EOO52" s="87"/>
      <c r="EOP52" s="87"/>
      <c r="EOQ52" s="87"/>
      <c r="EOR52" s="87"/>
      <c r="EOS52" s="87"/>
      <c r="EOT52" s="87"/>
      <c r="EOZ52" s="87"/>
      <c r="EPA52" s="87"/>
      <c r="EPB52" s="87"/>
      <c r="EPC52" s="87"/>
      <c r="EPD52" s="87"/>
      <c r="EPE52" s="87"/>
      <c r="EPF52" s="87"/>
      <c r="EPG52" s="87"/>
      <c r="EPH52" s="87"/>
      <c r="EPI52" s="87"/>
      <c r="EPO52" s="87"/>
      <c r="EPP52" s="87"/>
      <c r="EPQ52" s="87"/>
      <c r="EPR52" s="87"/>
      <c r="EPS52" s="87"/>
      <c r="EPT52" s="87"/>
      <c r="EPU52" s="87"/>
      <c r="EPV52" s="87"/>
      <c r="EPW52" s="87"/>
      <c r="EPX52" s="87"/>
      <c r="EQD52" s="87"/>
      <c r="EQE52" s="87"/>
      <c r="EQF52" s="87"/>
      <c r="EQG52" s="87"/>
      <c r="EQH52" s="87"/>
      <c r="EQI52" s="87"/>
      <c r="EQJ52" s="87"/>
      <c r="EQK52" s="87"/>
      <c r="EQL52" s="87"/>
      <c r="EQM52" s="87"/>
      <c r="EQS52" s="87"/>
      <c r="EQT52" s="87"/>
      <c r="EQU52" s="87"/>
      <c r="EQV52" s="87"/>
      <c r="EQW52" s="87"/>
      <c r="EQX52" s="87"/>
      <c r="EQY52" s="87"/>
      <c r="EQZ52" s="87"/>
      <c r="ERA52" s="87"/>
      <c r="ERB52" s="87"/>
      <c r="ERH52" s="87"/>
      <c r="ERI52" s="87"/>
      <c r="ERJ52" s="87"/>
      <c r="ERK52" s="87"/>
      <c r="ERL52" s="87"/>
      <c r="ERM52" s="87"/>
      <c r="ERN52" s="87"/>
      <c r="ERO52" s="87"/>
      <c r="ERP52" s="87"/>
      <c r="ERQ52" s="87"/>
      <c r="ERW52" s="87"/>
      <c r="ERX52" s="87"/>
      <c r="ERY52" s="87"/>
      <c r="ERZ52" s="87"/>
      <c r="ESA52" s="87"/>
      <c r="ESB52" s="87"/>
      <c r="ESC52" s="87"/>
      <c r="ESD52" s="87"/>
      <c r="ESE52" s="87"/>
      <c r="ESF52" s="87"/>
      <c r="ESL52" s="87"/>
      <c r="ESM52" s="87"/>
      <c r="ESN52" s="87"/>
      <c r="ESO52" s="87"/>
      <c r="ESP52" s="87"/>
      <c r="ESQ52" s="87"/>
      <c r="ESR52" s="87"/>
      <c r="ESS52" s="87"/>
      <c r="EST52" s="87"/>
      <c r="ESU52" s="87"/>
      <c r="ETA52" s="87"/>
      <c r="ETB52" s="87"/>
      <c r="ETC52" s="87"/>
      <c r="ETD52" s="87"/>
      <c r="ETE52" s="87"/>
      <c r="ETF52" s="87"/>
      <c r="ETG52" s="87"/>
      <c r="ETH52" s="87"/>
      <c r="ETI52" s="87"/>
      <c r="ETJ52" s="87"/>
      <c r="ETP52" s="87"/>
      <c r="ETQ52" s="87"/>
      <c r="ETR52" s="87"/>
      <c r="ETS52" s="87"/>
      <c r="ETT52" s="87"/>
      <c r="ETU52" s="87"/>
      <c r="ETV52" s="87"/>
      <c r="ETW52" s="87"/>
      <c r="ETX52" s="87"/>
      <c r="ETY52" s="87"/>
      <c r="EUE52" s="87"/>
      <c r="EUF52" s="87"/>
      <c r="EUG52" s="87"/>
      <c r="EUH52" s="87"/>
      <c r="EUI52" s="87"/>
      <c r="EUJ52" s="87"/>
      <c r="EUK52" s="87"/>
      <c r="EUL52" s="87"/>
      <c r="EUM52" s="87"/>
      <c r="EUN52" s="87"/>
      <c r="EUT52" s="87"/>
      <c r="EUU52" s="87"/>
      <c r="EUV52" s="87"/>
      <c r="EUW52" s="87"/>
      <c r="EUX52" s="87"/>
      <c r="EUY52" s="87"/>
      <c r="EUZ52" s="87"/>
      <c r="EVA52" s="87"/>
      <c r="EVB52" s="87"/>
      <c r="EVC52" s="87"/>
      <c r="EVI52" s="87"/>
      <c r="EVJ52" s="87"/>
      <c r="EVK52" s="87"/>
      <c r="EVL52" s="87"/>
      <c r="EVM52" s="87"/>
      <c r="EVN52" s="87"/>
      <c r="EVO52" s="87"/>
      <c r="EVP52" s="87"/>
      <c r="EVQ52" s="87"/>
      <c r="EVR52" s="87"/>
      <c r="EVX52" s="87"/>
      <c r="EVY52" s="87"/>
      <c r="EVZ52" s="87"/>
      <c r="EWA52" s="87"/>
      <c r="EWB52" s="87"/>
      <c r="EWC52" s="87"/>
      <c r="EWD52" s="87"/>
      <c r="EWE52" s="87"/>
      <c r="EWF52" s="87"/>
      <c r="EWG52" s="87"/>
      <c r="EWM52" s="87"/>
      <c r="EWN52" s="87"/>
      <c r="EWO52" s="87"/>
      <c r="EWP52" s="87"/>
      <c r="EWQ52" s="87"/>
      <c r="EWR52" s="87"/>
      <c r="EWS52" s="87"/>
      <c r="EWT52" s="87"/>
      <c r="EWU52" s="87"/>
      <c r="EWV52" s="87"/>
      <c r="EXB52" s="87"/>
      <c r="EXC52" s="87"/>
      <c r="EXD52" s="87"/>
      <c r="EXE52" s="87"/>
      <c r="EXF52" s="87"/>
      <c r="EXG52" s="87"/>
      <c r="EXH52" s="87"/>
      <c r="EXI52" s="87"/>
      <c r="EXJ52" s="87"/>
      <c r="EXK52" s="87"/>
      <c r="EXQ52" s="87"/>
      <c r="EXR52" s="87"/>
      <c r="EXS52" s="87"/>
      <c r="EXT52" s="87"/>
      <c r="EXU52" s="87"/>
      <c r="EXV52" s="87"/>
      <c r="EXW52" s="87"/>
      <c r="EXX52" s="87"/>
      <c r="EXY52" s="87"/>
      <c r="EXZ52" s="87"/>
      <c r="EYF52" s="87"/>
      <c r="EYG52" s="87"/>
      <c r="EYH52" s="87"/>
      <c r="EYI52" s="87"/>
      <c r="EYJ52" s="87"/>
      <c r="EYK52" s="87"/>
      <c r="EYL52" s="87"/>
      <c r="EYM52" s="87"/>
      <c r="EYN52" s="87"/>
      <c r="EYO52" s="87"/>
      <c r="EYU52" s="87"/>
      <c r="EYV52" s="87"/>
      <c r="EYW52" s="87"/>
      <c r="EYX52" s="87"/>
      <c r="EYY52" s="87"/>
      <c r="EYZ52" s="87"/>
      <c r="EZA52" s="87"/>
      <c r="EZB52" s="87"/>
      <c r="EZC52" s="87"/>
      <c r="EZD52" s="87"/>
      <c r="EZJ52" s="87"/>
      <c r="EZK52" s="87"/>
      <c r="EZL52" s="87"/>
      <c r="EZM52" s="87"/>
      <c r="EZN52" s="87"/>
      <c r="EZO52" s="87"/>
      <c r="EZP52" s="87"/>
      <c r="EZQ52" s="87"/>
      <c r="EZR52" s="87"/>
      <c r="EZS52" s="87"/>
      <c r="EZY52" s="87"/>
      <c r="EZZ52" s="87"/>
      <c r="FAA52" s="87"/>
      <c r="FAB52" s="87"/>
      <c r="FAC52" s="87"/>
      <c r="FAD52" s="87"/>
      <c r="FAE52" s="87"/>
      <c r="FAF52" s="87"/>
      <c r="FAG52" s="87"/>
      <c r="FAH52" s="87"/>
      <c r="FAN52" s="87"/>
      <c r="FAO52" s="87"/>
      <c r="FAP52" s="87"/>
      <c r="FAQ52" s="87"/>
      <c r="FAR52" s="87"/>
      <c r="FAS52" s="87"/>
      <c r="FAT52" s="87"/>
      <c r="FAU52" s="87"/>
      <c r="FAV52" s="87"/>
      <c r="FAW52" s="87"/>
      <c r="FBC52" s="87"/>
      <c r="FBD52" s="87"/>
      <c r="FBE52" s="87"/>
      <c r="FBF52" s="87"/>
      <c r="FBG52" s="87"/>
      <c r="FBH52" s="87"/>
      <c r="FBI52" s="87"/>
      <c r="FBJ52" s="87"/>
      <c r="FBK52" s="87"/>
      <c r="FBL52" s="87"/>
      <c r="FBR52" s="87"/>
      <c r="FBS52" s="87"/>
      <c r="FBT52" s="87"/>
      <c r="FBU52" s="87"/>
      <c r="FBV52" s="87"/>
      <c r="FBW52" s="87"/>
      <c r="FBX52" s="87"/>
      <c r="FBY52" s="87"/>
      <c r="FBZ52" s="87"/>
      <c r="FCA52" s="87"/>
      <c r="FCG52" s="87"/>
      <c r="FCH52" s="87"/>
      <c r="FCI52" s="87"/>
      <c r="FCJ52" s="87"/>
      <c r="FCK52" s="87"/>
      <c r="FCL52" s="87"/>
      <c r="FCM52" s="87"/>
      <c r="FCN52" s="87"/>
      <c r="FCO52" s="87"/>
      <c r="FCP52" s="87"/>
      <c r="FCV52" s="87"/>
      <c r="FCW52" s="87"/>
      <c r="FCX52" s="87"/>
      <c r="FCY52" s="87"/>
      <c r="FCZ52" s="87"/>
      <c r="FDA52" s="87"/>
      <c r="FDB52" s="87"/>
      <c r="FDC52" s="87"/>
      <c r="FDD52" s="87"/>
      <c r="FDE52" s="87"/>
      <c r="FDK52" s="87"/>
      <c r="FDL52" s="87"/>
      <c r="FDM52" s="87"/>
      <c r="FDN52" s="87"/>
      <c r="FDO52" s="87"/>
      <c r="FDP52" s="87"/>
      <c r="FDQ52" s="87"/>
      <c r="FDR52" s="87"/>
      <c r="FDS52" s="87"/>
      <c r="FDT52" s="87"/>
      <c r="FDZ52" s="87"/>
      <c r="FEA52" s="87"/>
      <c r="FEB52" s="87"/>
      <c r="FEC52" s="87"/>
      <c r="FED52" s="87"/>
      <c r="FEE52" s="87"/>
      <c r="FEF52" s="87"/>
      <c r="FEG52" s="87"/>
      <c r="FEH52" s="87"/>
      <c r="FEI52" s="87"/>
      <c r="FEO52" s="87"/>
      <c r="FEP52" s="87"/>
      <c r="FEQ52" s="87"/>
      <c r="FER52" s="87"/>
      <c r="FES52" s="87"/>
      <c r="FET52" s="87"/>
      <c r="FEU52" s="87"/>
      <c r="FEV52" s="87"/>
      <c r="FEW52" s="87"/>
      <c r="FEX52" s="87"/>
      <c r="FFD52" s="87"/>
      <c r="FFE52" s="87"/>
      <c r="FFF52" s="87"/>
      <c r="FFG52" s="87"/>
      <c r="FFH52" s="87"/>
      <c r="FFI52" s="87"/>
      <c r="FFJ52" s="87"/>
      <c r="FFK52" s="87"/>
      <c r="FFL52" s="87"/>
      <c r="FFM52" s="87"/>
      <c r="FFS52" s="87"/>
      <c r="FFT52" s="87"/>
      <c r="FFU52" s="87"/>
      <c r="FFV52" s="87"/>
      <c r="FFW52" s="87"/>
      <c r="FFX52" s="87"/>
      <c r="FFY52" s="87"/>
      <c r="FFZ52" s="87"/>
      <c r="FGA52" s="87"/>
      <c r="FGB52" s="87"/>
      <c r="FGH52" s="87"/>
      <c r="FGI52" s="87"/>
      <c r="FGJ52" s="87"/>
      <c r="FGK52" s="87"/>
      <c r="FGL52" s="87"/>
      <c r="FGM52" s="87"/>
      <c r="FGN52" s="87"/>
      <c r="FGO52" s="87"/>
      <c r="FGP52" s="87"/>
      <c r="FGQ52" s="87"/>
      <c r="FGW52" s="87"/>
      <c r="FGX52" s="87"/>
      <c r="FGY52" s="87"/>
      <c r="FGZ52" s="87"/>
      <c r="FHA52" s="87"/>
      <c r="FHB52" s="87"/>
      <c r="FHC52" s="87"/>
      <c r="FHD52" s="87"/>
      <c r="FHE52" s="87"/>
      <c r="FHF52" s="87"/>
      <c r="FHL52" s="87"/>
      <c r="FHM52" s="87"/>
      <c r="FHN52" s="87"/>
      <c r="FHO52" s="87"/>
      <c r="FHP52" s="87"/>
      <c r="FHQ52" s="87"/>
      <c r="FHR52" s="87"/>
      <c r="FHS52" s="87"/>
      <c r="FHT52" s="87"/>
      <c r="FHU52" s="87"/>
      <c r="FIA52" s="87"/>
      <c r="FIB52" s="87"/>
      <c r="FIC52" s="87"/>
      <c r="FID52" s="87"/>
      <c r="FIE52" s="87"/>
      <c r="FIF52" s="87"/>
      <c r="FIG52" s="87"/>
      <c r="FIH52" s="87"/>
      <c r="FII52" s="87"/>
      <c r="FIJ52" s="87"/>
      <c r="FIP52" s="87"/>
      <c r="FIQ52" s="87"/>
      <c r="FIR52" s="87"/>
      <c r="FIS52" s="87"/>
      <c r="FIT52" s="87"/>
      <c r="FIU52" s="87"/>
      <c r="FIV52" s="87"/>
      <c r="FIW52" s="87"/>
      <c r="FIX52" s="87"/>
      <c r="FIY52" s="87"/>
      <c r="FJE52" s="87"/>
      <c r="FJF52" s="87"/>
      <c r="FJG52" s="87"/>
      <c r="FJH52" s="87"/>
      <c r="FJI52" s="87"/>
      <c r="FJJ52" s="87"/>
      <c r="FJK52" s="87"/>
      <c r="FJL52" s="87"/>
      <c r="FJM52" s="87"/>
      <c r="FJN52" s="87"/>
      <c r="FJT52" s="87"/>
      <c r="FJU52" s="87"/>
      <c r="FJV52" s="87"/>
      <c r="FJW52" s="87"/>
      <c r="FJX52" s="87"/>
      <c r="FJY52" s="87"/>
      <c r="FJZ52" s="87"/>
      <c r="FKA52" s="87"/>
      <c r="FKB52" s="87"/>
      <c r="FKC52" s="87"/>
      <c r="FKI52" s="87"/>
      <c r="FKJ52" s="87"/>
      <c r="FKK52" s="87"/>
      <c r="FKL52" s="87"/>
      <c r="FKM52" s="87"/>
      <c r="FKN52" s="87"/>
      <c r="FKO52" s="87"/>
      <c r="FKP52" s="87"/>
      <c r="FKQ52" s="87"/>
      <c r="FKR52" s="87"/>
      <c r="FKX52" s="87"/>
      <c r="FKY52" s="87"/>
      <c r="FKZ52" s="87"/>
      <c r="FLA52" s="87"/>
      <c r="FLB52" s="87"/>
      <c r="FLC52" s="87"/>
      <c r="FLD52" s="87"/>
      <c r="FLE52" s="87"/>
      <c r="FLF52" s="87"/>
      <c r="FLG52" s="87"/>
      <c r="FLM52" s="87"/>
      <c r="FLN52" s="87"/>
      <c r="FLO52" s="87"/>
      <c r="FLP52" s="87"/>
      <c r="FLQ52" s="87"/>
      <c r="FLR52" s="87"/>
      <c r="FLS52" s="87"/>
      <c r="FLT52" s="87"/>
      <c r="FLU52" s="87"/>
      <c r="FLV52" s="87"/>
      <c r="FMB52" s="87"/>
      <c r="FMC52" s="87"/>
      <c r="FMD52" s="87"/>
      <c r="FME52" s="87"/>
      <c r="FMF52" s="87"/>
      <c r="FMG52" s="87"/>
      <c r="FMH52" s="87"/>
      <c r="FMI52" s="87"/>
      <c r="FMJ52" s="87"/>
      <c r="FMK52" s="87"/>
      <c r="FMQ52" s="87"/>
      <c r="FMR52" s="87"/>
      <c r="FMS52" s="87"/>
      <c r="FMT52" s="87"/>
      <c r="FMU52" s="87"/>
      <c r="FMV52" s="87"/>
      <c r="FMW52" s="87"/>
      <c r="FMX52" s="87"/>
      <c r="FMY52" s="87"/>
      <c r="FMZ52" s="87"/>
      <c r="FNF52" s="87"/>
      <c r="FNG52" s="87"/>
      <c r="FNH52" s="87"/>
      <c r="FNI52" s="87"/>
      <c r="FNJ52" s="87"/>
      <c r="FNK52" s="87"/>
      <c r="FNL52" s="87"/>
      <c r="FNM52" s="87"/>
      <c r="FNN52" s="87"/>
      <c r="FNO52" s="87"/>
      <c r="FNU52" s="87"/>
      <c r="FNV52" s="87"/>
      <c r="FNW52" s="87"/>
      <c r="FNX52" s="87"/>
      <c r="FNY52" s="87"/>
      <c r="FNZ52" s="87"/>
      <c r="FOA52" s="87"/>
      <c r="FOB52" s="87"/>
      <c r="FOC52" s="87"/>
      <c r="FOD52" s="87"/>
      <c r="FOJ52" s="87"/>
      <c r="FOK52" s="87"/>
      <c r="FOL52" s="87"/>
      <c r="FOM52" s="87"/>
      <c r="FON52" s="87"/>
      <c r="FOO52" s="87"/>
      <c r="FOP52" s="87"/>
      <c r="FOQ52" s="87"/>
      <c r="FOR52" s="87"/>
      <c r="FOS52" s="87"/>
      <c r="FOY52" s="87"/>
      <c r="FOZ52" s="87"/>
      <c r="FPA52" s="87"/>
      <c r="FPB52" s="87"/>
      <c r="FPC52" s="87"/>
      <c r="FPD52" s="87"/>
      <c r="FPE52" s="87"/>
      <c r="FPF52" s="87"/>
      <c r="FPG52" s="87"/>
      <c r="FPH52" s="87"/>
      <c r="FPN52" s="87"/>
      <c r="FPO52" s="87"/>
      <c r="FPP52" s="87"/>
      <c r="FPQ52" s="87"/>
      <c r="FPR52" s="87"/>
      <c r="FPS52" s="87"/>
      <c r="FPT52" s="87"/>
      <c r="FPU52" s="87"/>
      <c r="FPV52" s="87"/>
      <c r="FPW52" s="87"/>
      <c r="FQC52" s="87"/>
      <c r="FQD52" s="87"/>
      <c r="FQE52" s="87"/>
      <c r="FQF52" s="87"/>
      <c r="FQG52" s="87"/>
      <c r="FQH52" s="87"/>
      <c r="FQI52" s="87"/>
      <c r="FQJ52" s="87"/>
      <c r="FQK52" s="87"/>
      <c r="FQL52" s="87"/>
      <c r="FQR52" s="87"/>
      <c r="FQS52" s="87"/>
      <c r="FQT52" s="87"/>
      <c r="FQU52" s="87"/>
      <c r="FQV52" s="87"/>
      <c r="FQW52" s="87"/>
      <c r="FQX52" s="87"/>
      <c r="FQY52" s="87"/>
      <c r="FQZ52" s="87"/>
      <c r="FRA52" s="87"/>
      <c r="FRG52" s="87"/>
      <c r="FRH52" s="87"/>
      <c r="FRI52" s="87"/>
      <c r="FRJ52" s="87"/>
      <c r="FRK52" s="87"/>
      <c r="FRL52" s="87"/>
      <c r="FRM52" s="87"/>
      <c r="FRN52" s="87"/>
      <c r="FRO52" s="87"/>
      <c r="FRP52" s="87"/>
      <c r="FRV52" s="87"/>
      <c r="FRW52" s="87"/>
      <c r="FRX52" s="87"/>
      <c r="FRY52" s="87"/>
      <c r="FRZ52" s="87"/>
      <c r="FSA52" s="87"/>
      <c r="FSB52" s="87"/>
      <c r="FSC52" s="87"/>
      <c r="FSD52" s="87"/>
      <c r="FSE52" s="87"/>
      <c r="FSK52" s="87"/>
      <c r="FSL52" s="87"/>
      <c r="FSM52" s="87"/>
      <c r="FSN52" s="87"/>
      <c r="FSO52" s="87"/>
      <c r="FSP52" s="87"/>
      <c r="FSQ52" s="87"/>
      <c r="FSR52" s="87"/>
      <c r="FSS52" s="87"/>
      <c r="FST52" s="87"/>
      <c r="FSZ52" s="87"/>
      <c r="FTA52" s="87"/>
      <c r="FTB52" s="87"/>
      <c r="FTC52" s="87"/>
      <c r="FTD52" s="87"/>
      <c r="FTE52" s="87"/>
      <c r="FTF52" s="87"/>
      <c r="FTG52" s="87"/>
      <c r="FTH52" s="87"/>
      <c r="FTI52" s="87"/>
      <c r="FTO52" s="87"/>
      <c r="FTP52" s="87"/>
      <c r="FTQ52" s="87"/>
      <c r="FTR52" s="87"/>
      <c r="FTS52" s="87"/>
      <c r="FTT52" s="87"/>
      <c r="FTU52" s="87"/>
      <c r="FTV52" s="87"/>
      <c r="FTW52" s="87"/>
      <c r="FTX52" s="87"/>
      <c r="FUD52" s="87"/>
      <c r="FUE52" s="87"/>
      <c r="FUF52" s="87"/>
      <c r="FUG52" s="87"/>
      <c r="FUH52" s="87"/>
      <c r="FUI52" s="87"/>
      <c r="FUJ52" s="87"/>
      <c r="FUK52" s="87"/>
      <c r="FUL52" s="87"/>
      <c r="FUM52" s="87"/>
      <c r="FUS52" s="87"/>
      <c r="FUT52" s="87"/>
      <c r="FUU52" s="87"/>
      <c r="FUV52" s="87"/>
      <c r="FUW52" s="87"/>
      <c r="FUX52" s="87"/>
      <c r="FUY52" s="87"/>
      <c r="FUZ52" s="87"/>
      <c r="FVA52" s="87"/>
      <c r="FVB52" s="87"/>
      <c r="FVH52" s="87"/>
      <c r="FVI52" s="87"/>
      <c r="FVJ52" s="87"/>
      <c r="FVK52" s="87"/>
      <c r="FVL52" s="87"/>
      <c r="FVM52" s="87"/>
      <c r="FVN52" s="87"/>
      <c r="FVO52" s="87"/>
      <c r="FVP52" s="87"/>
      <c r="FVQ52" s="87"/>
      <c r="FVW52" s="87"/>
      <c r="FVX52" s="87"/>
      <c r="FVY52" s="87"/>
      <c r="FVZ52" s="87"/>
      <c r="FWA52" s="87"/>
      <c r="FWB52" s="87"/>
      <c r="FWC52" s="87"/>
      <c r="FWD52" s="87"/>
      <c r="FWE52" s="87"/>
      <c r="FWF52" s="87"/>
      <c r="FWL52" s="87"/>
      <c r="FWM52" s="87"/>
      <c r="FWN52" s="87"/>
      <c r="FWO52" s="87"/>
      <c r="FWP52" s="87"/>
      <c r="FWQ52" s="87"/>
      <c r="FWR52" s="87"/>
      <c r="FWS52" s="87"/>
      <c r="FWT52" s="87"/>
      <c r="FWU52" s="87"/>
      <c r="FXA52" s="87"/>
      <c r="FXB52" s="87"/>
      <c r="FXC52" s="87"/>
      <c r="FXD52" s="87"/>
      <c r="FXE52" s="87"/>
      <c r="FXF52" s="87"/>
      <c r="FXG52" s="87"/>
      <c r="FXH52" s="87"/>
      <c r="FXI52" s="87"/>
      <c r="FXJ52" s="87"/>
      <c r="FXP52" s="87"/>
      <c r="FXQ52" s="87"/>
      <c r="FXR52" s="87"/>
      <c r="FXS52" s="87"/>
      <c r="FXT52" s="87"/>
      <c r="FXU52" s="87"/>
      <c r="FXV52" s="87"/>
      <c r="FXW52" s="87"/>
      <c r="FXX52" s="87"/>
      <c r="FXY52" s="87"/>
      <c r="FYE52" s="87"/>
      <c r="FYF52" s="87"/>
      <c r="FYG52" s="87"/>
      <c r="FYH52" s="87"/>
      <c r="FYI52" s="87"/>
      <c r="FYJ52" s="87"/>
      <c r="FYK52" s="87"/>
      <c r="FYL52" s="87"/>
      <c r="FYM52" s="87"/>
      <c r="FYN52" s="87"/>
      <c r="FYT52" s="87"/>
      <c r="FYU52" s="87"/>
      <c r="FYV52" s="87"/>
      <c r="FYW52" s="87"/>
      <c r="FYX52" s="87"/>
      <c r="FYY52" s="87"/>
      <c r="FYZ52" s="87"/>
      <c r="FZA52" s="87"/>
      <c r="FZB52" s="87"/>
      <c r="FZC52" s="87"/>
      <c r="FZI52" s="87"/>
      <c r="FZJ52" s="87"/>
      <c r="FZK52" s="87"/>
      <c r="FZL52" s="87"/>
      <c r="FZM52" s="87"/>
      <c r="FZN52" s="87"/>
      <c r="FZO52" s="87"/>
      <c r="FZP52" s="87"/>
      <c r="FZQ52" s="87"/>
      <c r="FZR52" s="87"/>
      <c r="FZX52" s="87"/>
      <c r="FZY52" s="87"/>
      <c r="FZZ52" s="87"/>
      <c r="GAA52" s="87"/>
      <c r="GAB52" s="87"/>
      <c r="GAC52" s="87"/>
      <c r="GAD52" s="87"/>
      <c r="GAE52" s="87"/>
      <c r="GAF52" s="87"/>
      <c r="GAG52" s="87"/>
      <c r="GAM52" s="87"/>
      <c r="GAN52" s="87"/>
      <c r="GAO52" s="87"/>
      <c r="GAP52" s="87"/>
      <c r="GAQ52" s="87"/>
      <c r="GAR52" s="87"/>
      <c r="GAS52" s="87"/>
      <c r="GAT52" s="87"/>
      <c r="GAU52" s="87"/>
      <c r="GAV52" s="87"/>
      <c r="GBB52" s="87"/>
      <c r="GBC52" s="87"/>
      <c r="GBD52" s="87"/>
      <c r="GBE52" s="87"/>
      <c r="GBF52" s="87"/>
      <c r="GBG52" s="87"/>
      <c r="GBH52" s="87"/>
      <c r="GBI52" s="87"/>
      <c r="GBJ52" s="87"/>
      <c r="GBK52" s="87"/>
      <c r="GBQ52" s="87"/>
      <c r="GBR52" s="87"/>
      <c r="GBS52" s="87"/>
      <c r="GBT52" s="87"/>
      <c r="GBU52" s="87"/>
      <c r="GBV52" s="87"/>
      <c r="GBW52" s="87"/>
      <c r="GBX52" s="87"/>
      <c r="GBY52" s="87"/>
      <c r="GBZ52" s="87"/>
      <c r="GCF52" s="87"/>
      <c r="GCG52" s="87"/>
      <c r="GCH52" s="87"/>
      <c r="GCI52" s="87"/>
      <c r="GCJ52" s="87"/>
      <c r="GCK52" s="87"/>
      <c r="GCL52" s="87"/>
      <c r="GCM52" s="87"/>
      <c r="GCN52" s="87"/>
      <c r="GCO52" s="87"/>
      <c r="GCU52" s="87"/>
      <c r="GCV52" s="87"/>
      <c r="GCW52" s="87"/>
      <c r="GCX52" s="87"/>
      <c r="GCY52" s="87"/>
      <c r="GCZ52" s="87"/>
      <c r="GDA52" s="87"/>
      <c r="GDB52" s="87"/>
      <c r="GDC52" s="87"/>
      <c r="GDD52" s="87"/>
      <c r="GDJ52" s="87"/>
      <c r="GDK52" s="87"/>
      <c r="GDL52" s="87"/>
      <c r="GDM52" s="87"/>
      <c r="GDN52" s="87"/>
      <c r="GDO52" s="87"/>
      <c r="GDP52" s="87"/>
      <c r="GDQ52" s="87"/>
      <c r="GDR52" s="87"/>
      <c r="GDS52" s="87"/>
      <c r="GDY52" s="87"/>
      <c r="GDZ52" s="87"/>
      <c r="GEA52" s="87"/>
      <c r="GEB52" s="87"/>
      <c r="GEC52" s="87"/>
      <c r="GED52" s="87"/>
      <c r="GEE52" s="87"/>
      <c r="GEF52" s="87"/>
      <c r="GEG52" s="87"/>
      <c r="GEH52" s="87"/>
      <c r="GEN52" s="87"/>
      <c r="GEO52" s="87"/>
      <c r="GEP52" s="87"/>
      <c r="GEQ52" s="87"/>
      <c r="GER52" s="87"/>
      <c r="GES52" s="87"/>
      <c r="GET52" s="87"/>
      <c r="GEU52" s="87"/>
      <c r="GEV52" s="87"/>
      <c r="GEW52" s="87"/>
      <c r="GFC52" s="87"/>
      <c r="GFD52" s="87"/>
      <c r="GFE52" s="87"/>
      <c r="GFF52" s="87"/>
      <c r="GFG52" s="87"/>
      <c r="GFH52" s="87"/>
      <c r="GFI52" s="87"/>
      <c r="GFJ52" s="87"/>
      <c r="GFK52" s="87"/>
      <c r="GFL52" s="87"/>
      <c r="GFR52" s="87"/>
      <c r="GFS52" s="87"/>
      <c r="GFT52" s="87"/>
      <c r="GFU52" s="87"/>
      <c r="GFV52" s="87"/>
      <c r="GFW52" s="87"/>
      <c r="GFX52" s="87"/>
      <c r="GFY52" s="87"/>
      <c r="GFZ52" s="87"/>
      <c r="GGA52" s="87"/>
      <c r="GGG52" s="87"/>
      <c r="GGH52" s="87"/>
      <c r="GGI52" s="87"/>
      <c r="GGJ52" s="87"/>
      <c r="GGK52" s="87"/>
      <c r="GGL52" s="87"/>
      <c r="GGM52" s="87"/>
      <c r="GGN52" s="87"/>
      <c r="GGO52" s="87"/>
      <c r="GGP52" s="87"/>
      <c r="GGV52" s="87"/>
      <c r="GGW52" s="87"/>
      <c r="GGX52" s="87"/>
      <c r="GGY52" s="87"/>
      <c r="GGZ52" s="87"/>
      <c r="GHA52" s="87"/>
      <c r="GHB52" s="87"/>
      <c r="GHC52" s="87"/>
      <c r="GHD52" s="87"/>
      <c r="GHE52" s="87"/>
      <c r="GHK52" s="87"/>
      <c r="GHL52" s="87"/>
      <c r="GHM52" s="87"/>
      <c r="GHN52" s="87"/>
      <c r="GHO52" s="87"/>
      <c r="GHP52" s="87"/>
      <c r="GHQ52" s="87"/>
      <c r="GHR52" s="87"/>
      <c r="GHS52" s="87"/>
      <c r="GHT52" s="87"/>
      <c r="GHZ52" s="87"/>
      <c r="GIA52" s="87"/>
      <c r="GIB52" s="87"/>
      <c r="GIC52" s="87"/>
      <c r="GID52" s="87"/>
      <c r="GIE52" s="87"/>
      <c r="GIF52" s="87"/>
      <c r="GIG52" s="87"/>
      <c r="GIH52" s="87"/>
      <c r="GII52" s="87"/>
      <c r="GIO52" s="87"/>
      <c r="GIP52" s="87"/>
      <c r="GIQ52" s="87"/>
      <c r="GIR52" s="87"/>
      <c r="GIS52" s="87"/>
      <c r="GIT52" s="87"/>
      <c r="GIU52" s="87"/>
      <c r="GIV52" s="87"/>
      <c r="GIW52" s="87"/>
      <c r="GIX52" s="87"/>
      <c r="GJD52" s="87"/>
      <c r="GJE52" s="87"/>
      <c r="GJF52" s="87"/>
      <c r="GJG52" s="87"/>
      <c r="GJH52" s="87"/>
      <c r="GJI52" s="87"/>
      <c r="GJJ52" s="87"/>
      <c r="GJK52" s="87"/>
      <c r="GJL52" s="87"/>
      <c r="GJM52" s="87"/>
      <c r="GJS52" s="87"/>
      <c r="GJT52" s="87"/>
      <c r="GJU52" s="87"/>
      <c r="GJV52" s="87"/>
      <c r="GJW52" s="87"/>
      <c r="GJX52" s="87"/>
      <c r="GJY52" s="87"/>
      <c r="GJZ52" s="87"/>
      <c r="GKA52" s="87"/>
      <c r="GKB52" s="87"/>
      <c r="GKH52" s="87"/>
      <c r="GKI52" s="87"/>
      <c r="GKJ52" s="87"/>
      <c r="GKK52" s="87"/>
      <c r="GKL52" s="87"/>
      <c r="GKM52" s="87"/>
      <c r="GKN52" s="87"/>
      <c r="GKO52" s="87"/>
      <c r="GKP52" s="87"/>
      <c r="GKQ52" s="87"/>
      <c r="GKW52" s="87"/>
      <c r="GKX52" s="87"/>
      <c r="GKY52" s="87"/>
      <c r="GKZ52" s="87"/>
      <c r="GLA52" s="87"/>
      <c r="GLB52" s="87"/>
      <c r="GLC52" s="87"/>
      <c r="GLD52" s="87"/>
      <c r="GLE52" s="87"/>
      <c r="GLF52" s="87"/>
      <c r="GLL52" s="87"/>
      <c r="GLM52" s="87"/>
      <c r="GLN52" s="87"/>
      <c r="GLO52" s="87"/>
      <c r="GLP52" s="87"/>
      <c r="GLQ52" s="87"/>
      <c r="GLR52" s="87"/>
      <c r="GLS52" s="87"/>
      <c r="GLT52" s="87"/>
      <c r="GLU52" s="87"/>
      <c r="GMA52" s="87"/>
      <c r="GMB52" s="87"/>
      <c r="GMC52" s="87"/>
      <c r="GMD52" s="87"/>
      <c r="GME52" s="87"/>
      <c r="GMF52" s="87"/>
      <c r="GMG52" s="87"/>
      <c r="GMH52" s="87"/>
      <c r="GMI52" s="87"/>
      <c r="GMJ52" s="87"/>
      <c r="GMP52" s="87"/>
      <c r="GMQ52" s="87"/>
      <c r="GMR52" s="87"/>
      <c r="GMS52" s="87"/>
      <c r="GMT52" s="87"/>
      <c r="GMU52" s="87"/>
      <c r="GMV52" s="87"/>
      <c r="GMW52" s="87"/>
      <c r="GMX52" s="87"/>
      <c r="GMY52" s="87"/>
      <c r="GNE52" s="87"/>
      <c r="GNF52" s="87"/>
      <c r="GNG52" s="87"/>
      <c r="GNH52" s="87"/>
      <c r="GNI52" s="87"/>
      <c r="GNJ52" s="87"/>
      <c r="GNK52" s="87"/>
      <c r="GNL52" s="87"/>
      <c r="GNM52" s="87"/>
      <c r="GNN52" s="87"/>
      <c r="GNT52" s="87"/>
      <c r="GNU52" s="87"/>
      <c r="GNV52" s="87"/>
      <c r="GNW52" s="87"/>
      <c r="GNX52" s="87"/>
      <c r="GNY52" s="87"/>
      <c r="GNZ52" s="87"/>
      <c r="GOA52" s="87"/>
      <c r="GOB52" s="87"/>
      <c r="GOC52" s="87"/>
      <c r="GOI52" s="87"/>
      <c r="GOJ52" s="87"/>
      <c r="GOK52" s="87"/>
      <c r="GOL52" s="87"/>
      <c r="GOM52" s="87"/>
      <c r="GON52" s="87"/>
      <c r="GOO52" s="87"/>
      <c r="GOP52" s="87"/>
      <c r="GOQ52" s="87"/>
      <c r="GOR52" s="87"/>
      <c r="GOX52" s="87"/>
      <c r="GOY52" s="87"/>
      <c r="GOZ52" s="87"/>
      <c r="GPA52" s="87"/>
      <c r="GPB52" s="87"/>
      <c r="GPC52" s="87"/>
      <c r="GPD52" s="87"/>
      <c r="GPE52" s="87"/>
      <c r="GPF52" s="87"/>
      <c r="GPG52" s="87"/>
      <c r="GPM52" s="87"/>
      <c r="GPN52" s="87"/>
      <c r="GPO52" s="87"/>
      <c r="GPP52" s="87"/>
      <c r="GPQ52" s="87"/>
      <c r="GPR52" s="87"/>
      <c r="GPS52" s="87"/>
      <c r="GPT52" s="87"/>
      <c r="GPU52" s="87"/>
      <c r="GPV52" s="87"/>
      <c r="GQB52" s="87"/>
      <c r="GQC52" s="87"/>
      <c r="GQD52" s="87"/>
      <c r="GQE52" s="87"/>
      <c r="GQF52" s="87"/>
      <c r="GQG52" s="87"/>
      <c r="GQH52" s="87"/>
      <c r="GQI52" s="87"/>
      <c r="GQJ52" s="87"/>
      <c r="GQK52" s="87"/>
      <c r="GQQ52" s="87"/>
      <c r="GQR52" s="87"/>
      <c r="GQS52" s="87"/>
      <c r="GQT52" s="87"/>
      <c r="GQU52" s="87"/>
      <c r="GQV52" s="87"/>
      <c r="GQW52" s="87"/>
      <c r="GQX52" s="87"/>
      <c r="GQY52" s="87"/>
      <c r="GQZ52" s="87"/>
      <c r="GRF52" s="87"/>
      <c r="GRG52" s="87"/>
      <c r="GRH52" s="87"/>
      <c r="GRI52" s="87"/>
      <c r="GRJ52" s="87"/>
      <c r="GRK52" s="87"/>
      <c r="GRL52" s="87"/>
      <c r="GRM52" s="87"/>
      <c r="GRN52" s="87"/>
      <c r="GRO52" s="87"/>
      <c r="GRU52" s="87"/>
      <c r="GRV52" s="87"/>
      <c r="GRW52" s="87"/>
      <c r="GRX52" s="87"/>
      <c r="GRY52" s="87"/>
      <c r="GRZ52" s="87"/>
      <c r="GSA52" s="87"/>
      <c r="GSB52" s="87"/>
      <c r="GSC52" s="87"/>
      <c r="GSD52" s="87"/>
      <c r="GSJ52" s="87"/>
      <c r="GSK52" s="87"/>
      <c r="GSL52" s="87"/>
      <c r="GSM52" s="87"/>
      <c r="GSN52" s="87"/>
      <c r="GSO52" s="87"/>
      <c r="GSP52" s="87"/>
      <c r="GSQ52" s="87"/>
      <c r="GSR52" s="87"/>
      <c r="GSS52" s="87"/>
      <c r="GSY52" s="87"/>
      <c r="GSZ52" s="87"/>
      <c r="GTA52" s="87"/>
      <c r="GTB52" s="87"/>
      <c r="GTC52" s="87"/>
      <c r="GTD52" s="87"/>
      <c r="GTE52" s="87"/>
      <c r="GTF52" s="87"/>
      <c r="GTG52" s="87"/>
      <c r="GTH52" s="87"/>
      <c r="GTN52" s="87"/>
      <c r="GTO52" s="87"/>
      <c r="GTP52" s="87"/>
      <c r="GTQ52" s="87"/>
      <c r="GTR52" s="87"/>
      <c r="GTS52" s="87"/>
      <c r="GTT52" s="87"/>
      <c r="GTU52" s="87"/>
      <c r="GTV52" s="87"/>
      <c r="GTW52" s="87"/>
      <c r="GUC52" s="87"/>
      <c r="GUD52" s="87"/>
      <c r="GUE52" s="87"/>
      <c r="GUF52" s="87"/>
      <c r="GUG52" s="87"/>
      <c r="GUH52" s="87"/>
      <c r="GUI52" s="87"/>
      <c r="GUJ52" s="87"/>
      <c r="GUK52" s="87"/>
      <c r="GUL52" s="87"/>
      <c r="GUR52" s="87"/>
      <c r="GUS52" s="87"/>
      <c r="GUT52" s="87"/>
      <c r="GUU52" s="87"/>
      <c r="GUV52" s="87"/>
      <c r="GUW52" s="87"/>
      <c r="GUX52" s="87"/>
      <c r="GUY52" s="87"/>
      <c r="GUZ52" s="87"/>
      <c r="GVA52" s="87"/>
      <c r="GVG52" s="87"/>
      <c r="GVH52" s="87"/>
      <c r="GVI52" s="87"/>
      <c r="GVJ52" s="87"/>
      <c r="GVK52" s="87"/>
      <c r="GVL52" s="87"/>
      <c r="GVM52" s="87"/>
      <c r="GVN52" s="87"/>
      <c r="GVO52" s="87"/>
      <c r="GVP52" s="87"/>
      <c r="GVV52" s="87"/>
      <c r="GVW52" s="87"/>
      <c r="GVX52" s="87"/>
      <c r="GVY52" s="87"/>
      <c r="GVZ52" s="87"/>
      <c r="GWA52" s="87"/>
      <c r="GWB52" s="87"/>
      <c r="GWC52" s="87"/>
      <c r="GWD52" s="87"/>
      <c r="GWE52" s="87"/>
      <c r="GWK52" s="87"/>
      <c r="GWL52" s="87"/>
      <c r="GWM52" s="87"/>
      <c r="GWN52" s="87"/>
      <c r="GWO52" s="87"/>
      <c r="GWP52" s="87"/>
      <c r="GWQ52" s="87"/>
      <c r="GWR52" s="87"/>
      <c r="GWS52" s="87"/>
      <c r="GWT52" s="87"/>
      <c r="GWZ52" s="87"/>
      <c r="GXA52" s="87"/>
      <c r="GXB52" s="87"/>
      <c r="GXC52" s="87"/>
      <c r="GXD52" s="87"/>
      <c r="GXE52" s="87"/>
      <c r="GXF52" s="87"/>
      <c r="GXG52" s="87"/>
      <c r="GXH52" s="87"/>
      <c r="GXI52" s="87"/>
      <c r="GXO52" s="87"/>
      <c r="GXP52" s="87"/>
      <c r="GXQ52" s="87"/>
      <c r="GXR52" s="87"/>
      <c r="GXS52" s="87"/>
      <c r="GXT52" s="87"/>
      <c r="GXU52" s="87"/>
      <c r="GXV52" s="87"/>
      <c r="GXW52" s="87"/>
      <c r="GXX52" s="87"/>
      <c r="GYD52" s="87"/>
      <c r="GYE52" s="87"/>
      <c r="GYF52" s="87"/>
      <c r="GYG52" s="87"/>
      <c r="GYH52" s="87"/>
      <c r="GYI52" s="87"/>
      <c r="GYJ52" s="87"/>
      <c r="GYK52" s="87"/>
      <c r="GYL52" s="87"/>
      <c r="GYM52" s="87"/>
      <c r="GYS52" s="87"/>
      <c r="GYT52" s="87"/>
      <c r="GYU52" s="87"/>
      <c r="GYV52" s="87"/>
      <c r="GYW52" s="87"/>
      <c r="GYX52" s="87"/>
      <c r="GYY52" s="87"/>
      <c r="GYZ52" s="87"/>
      <c r="GZA52" s="87"/>
      <c r="GZB52" s="87"/>
      <c r="GZH52" s="87"/>
      <c r="GZI52" s="87"/>
      <c r="GZJ52" s="87"/>
      <c r="GZK52" s="87"/>
      <c r="GZL52" s="87"/>
      <c r="GZM52" s="87"/>
      <c r="GZN52" s="87"/>
      <c r="GZO52" s="87"/>
      <c r="GZP52" s="87"/>
      <c r="GZQ52" s="87"/>
      <c r="GZW52" s="87"/>
      <c r="GZX52" s="87"/>
      <c r="GZY52" s="87"/>
      <c r="GZZ52" s="87"/>
      <c r="HAA52" s="87"/>
      <c r="HAB52" s="87"/>
      <c r="HAC52" s="87"/>
      <c r="HAD52" s="87"/>
      <c r="HAE52" s="87"/>
      <c r="HAF52" s="87"/>
      <c r="HAL52" s="87"/>
      <c r="HAM52" s="87"/>
      <c r="HAN52" s="87"/>
      <c r="HAO52" s="87"/>
      <c r="HAP52" s="87"/>
      <c r="HAQ52" s="87"/>
      <c r="HAR52" s="87"/>
      <c r="HAS52" s="87"/>
      <c r="HAT52" s="87"/>
      <c r="HAU52" s="87"/>
      <c r="HBA52" s="87"/>
      <c r="HBB52" s="87"/>
      <c r="HBC52" s="87"/>
      <c r="HBD52" s="87"/>
      <c r="HBE52" s="87"/>
      <c r="HBF52" s="87"/>
      <c r="HBG52" s="87"/>
      <c r="HBH52" s="87"/>
      <c r="HBI52" s="87"/>
      <c r="HBJ52" s="87"/>
      <c r="HBP52" s="87"/>
      <c r="HBQ52" s="87"/>
      <c r="HBR52" s="87"/>
      <c r="HBS52" s="87"/>
      <c r="HBT52" s="87"/>
      <c r="HBU52" s="87"/>
      <c r="HBV52" s="87"/>
      <c r="HBW52" s="87"/>
      <c r="HBX52" s="87"/>
      <c r="HBY52" s="87"/>
      <c r="HCE52" s="87"/>
      <c r="HCF52" s="87"/>
      <c r="HCG52" s="87"/>
      <c r="HCH52" s="87"/>
      <c r="HCI52" s="87"/>
      <c r="HCJ52" s="87"/>
      <c r="HCK52" s="87"/>
      <c r="HCL52" s="87"/>
      <c r="HCM52" s="87"/>
      <c r="HCN52" s="87"/>
      <c r="HCT52" s="87"/>
      <c r="HCU52" s="87"/>
      <c r="HCV52" s="87"/>
      <c r="HCW52" s="87"/>
      <c r="HCX52" s="87"/>
      <c r="HCY52" s="87"/>
      <c r="HCZ52" s="87"/>
      <c r="HDA52" s="87"/>
      <c r="HDB52" s="87"/>
      <c r="HDC52" s="87"/>
      <c r="HDI52" s="87"/>
      <c r="HDJ52" s="87"/>
      <c r="HDK52" s="87"/>
      <c r="HDL52" s="87"/>
      <c r="HDM52" s="87"/>
      <c r="HDN52" s="87"/>
      <c r="HDO52" s="87"/>
      <c r="HDP52" s="87"/>
      <c r="HDQ52" s="87"/>
      <c r="HDR52" s="87"/>
      <c r="HDX52" s="87"/>
      <c r="HDY52" s="87"/>
      <c r="HDZ52" s="87"/>
      <c r="HEA52" s="87"/>
      <c r="HEB52" s="87"/>
      <c r="HEC52" s="87"/>
      <c r="HED52" s="87"/>
      <c r="HEE52" s="87"/>
      <c r="HEF52" s="87"/>
      <c r="HEG52" s="87"/>
      <c r="HEM52" s="87"/>
      <c r="HEN52" s="87"/>
      <c r="HEO52" s="87"/>
      <c r="HEP52" s="87"/>
      <c r="HEQ52" s="87"/>
      <c r="HER52" s="87"/>
      <c r="HES52" s="87"/>
      <c r="HET52" s="87"/>
      <c r="HEU52" s="87"/>
      <c r="HEV52" s="87"/>
      <c r="HFB52" s="87"/>
      <c r="HFC52" s="87"/>
      <c r="HFD52" s="87"/>
      <c r="HFE52" s="87"/>
      <c r="HFF52" s="87"/>
      <c r="HFG52" s="87"/>
      <c r="HFH52" s="87"/>
      <c r="HFI52" s="87"/>
      <c r="HFJ52" s="87"/>
      <c r="HFK52" s="87"/>
      <c r="HFQ52" s="87"/>
      <c r="HFR52" s="87"/>
      <c r="HFS52" s="87"/>
      <c r="HFT52" s="87"/>
      <c r="HFU52" s="87"/>
      <c r="HFV52" s="87"/>
      <c r="HFW52" s="87"/>
      <c r="HFX52" s="87"/>
      <c r="HFY52" s="87"/>
      <c r="HFZ52" s="87"/>
      <c r="HGF52" s="87"/>
      <c r="HGG52" s="87"/>
      <c r="HGH52" s="87"/>
      <c r="HGI52" s="87"/>
      <c r="HGJ52" s="87"/>
      <c r="HGK52" s="87"/>
      <c r="HGL52" s="87"/>
      <c r="HGM52" s="87"/>
      <c r="HGN52" s="87"/>
      <c r="HGO52" s="87"/>
      <c r="HGU52" s="87"/>
      <c r="HGV52" s="87"/>
      <c r="HGW52" s="87"/>
      <c r="HGX52" s="87"/>
      <c r="HGY52" s="87"/>
      <c r="HGZ52" s="87"/>
      <c r="HHA52" s="87"/>
      <c r="HHB52" s="87"/>
      <c r="HHC52" s="87"/>
      <c r="HHD52" s="87"/>
      <c r="HHJ52" s="87"/>
      <c r="HHK52" s="87"/>
      <c r="HHL52" s="87"/>
      <c r="HHM52" s="87"/>
      <c r="HHN52" s="87"/>
      <c r="HHO52" s="87"/>
      <c r="HHP52" s="87"/>
      <c r="HHQ52" s="87"/>
      <c r="HHR52" s="87"/>
      <c r="HHS52" s="87"/>
      <c r="HHY52" s="87"/>
      <c r="HHZ52" s="87"/>
      <c r="HIA52" s="87"/>
      <c r="HIB52" s="87"/>
      <c r="HIC52" s="87"/>
      <c r="HID52" s="87"/>
      <c r="HIE52" s="87"/>
      <c r="HIF52" s="87"/>
      <c r="HIG52" s="87"/>
      <c r="HIH52" s="87"/>
      <c r="HIN52" s="87"/>
      <c r="HIO52" s="87"/>
      <c r="HIP52" s="87"/>
      <c r="HIQ52" s="87"/>
      <c r="HIR52" s="87"/>
      <c r="HIS52" s="87"/>
      <c r="HIT52" s="87"/>
      <c r="HIU52" s="87"/>
      <c r="HIV52" s="87"/>
      <c r="HIW52" s="87"/>
      <c r="HJC52" s="87"/>
      <c r="HJD52" s="87"/>
      <c r="HJE52" s="87"/>
      <c r="HJF52" s="87"/>
      <c r="HJG52" s="87"/>
      <c r="HJH52" s="87"/>
      <c r="HJI52" s="87"/>
      <c r="HJJ52" s="87"/>
      <c r="HJK52" s="87"/>
      <c r="HJL52" s="87"/>
      <c r="HJR52" s="87"/>
      <c r="HJS52" s="87"/>
      <c r="HJT52" s="87"/>
      <c r="HJU52" s="87"/>
      <c r="HJV52" s="87"/>
      <c r="HJW52" s="87"/>
      <c r="HJX52" s="87"/>
      <c r="HJY52" s="87"/>
      <c r="HJZ52" s="87"/>
      <c r="HKA52" s="87"/>
      <c r="HKG52" s="87"/>
      <c r="HKH52" s="87"/>
      <c r="HKI52" s="87"/>
      <c r="HKJ52" s="87"/>
      <c r="HKK52" s="87"/>
      <c r="HKL52" s="87"/>
      <c r="HKM52" s="87"/>
      <c r="HKN52" s="87"/>
      <c r="HKO52" s="87"/>
      <c r="HKP52" s="87"/>
      <c r="HKV52" s="87"/>
      <c r="HKW52" s="87"/>
      <c r="HKX52" s="87"/>
      <c r="HKY52" s="87"/>
      <c r="HKZ52" s="87"/>
      <c r="HLA52" s="87"/>
      <c r="HLB52" s="87"/>
      <c r="HLC52" s="87"/>
      <c r="HLD52" s="87"/>
      <c r="HLE52" s="87"/>
      <c r="HLK52" s="87"/>
      <c r="HLL52" s="87"/>
      <c r="HLM52" s="87"/>
      <c r="HLN52" s="87"/>
      <c r="HLO52" s="87"/>
      <c r="HLP52" s="87"/>
      <c r="HLQ52" s="87"/>
      <c r="HLR52" s="87"/>
      <c r="HLS52" s="87"/>
      <c r="HLT52" s="87"/>
      <c r="HLZ52" s="87"/>
      <c r="HMA52" s="87"/>
      <c r="HMB52" s="87"/>
      <c r="HMC52" s="87"/>
      <c r="HMD52" s="87"/>
      <c r="HME52" s="87"/>
      <c r="HMF52" s="87"/>
      <c r="HMG52" s="87"/>
      <c r="HMH52" s="87"/>
      <c r="HMI52" s="87"/>
      <c r="HMO52" s="87"/>
      <c r="HMP52" s="87"/>
      <c r="HMQ52" s="87"/>
      <c r="HMR52" s="87"/>
      <c r="HMS52" s="87"/>
      <c r="HMT52" s="87"/>
      <c r="HMU52" s="87"/>
      <c r="HMV52" s="87"/>
      <c r="HMW52" s="87"/>
      <c r="HMX52" s="87"/>
      <c r="HND52" s="87"/>
      <c r="HNE52" s="87"/>
      <c r="HNF52" s="87"/>
      <c r="HNG52" s="87"/>
      <c r="HNH52" s="87"/>
      <c r="HNI52" s="87"/>
      <c r="HNJ52" s="87"/>
      <c r="HNK52" s="87"/>
      <c r="HNL52" s="87"/>
      <c r="HNM52" s="87"/>
      <c r="HNS52" s="87"/>
      <c r="HNT52" s="87"/>
      <c r="HNU52" s="87"/>
      <c r="HNV52" s="87"/>
      <c r="HNW52" s="87"/>
      <c r="HNX52" s="87"/>
      <c r="HNY52" s="87"/>
      <c r="HNZ52" s="87"/>
      <c r="HOA52" s="87"/>
      <c r="HOB52" s="87"/>
      <c r="HOH52" s="87"/>
      <c r="HOI52" s="87"/>
      <c r="HOJ52" s="87"/>
      <c r="HOK52" s="87"/>
      <c r="HOL52" s="87"/>
      <c r="HOM52" s="87"/>
      <c r="HON52" s="87"/>
      <c r="HOO52" s="87"/>
      <c r="HOP52" s="87"/>
      <c r="HOQ52" s="87"/>
      <c r="HOW52" s="87"/>
      <c r="HOX52" s="87"/>
      <c r="HOY52" s="87"/>
      <c r="HOZ52" s="87"/>
      <c r="HPA52" s="87"/>
      <c r="HPB52" s="87"/>
      <c r="HPC52" s="87"/>
      <c r="HPD52" s="87"/>
      <c r="HPE52" s="87"/>
      <c r="HPF52" s="87"/>
      <c r="HPL52" s="87"/>
      <c r="HPM52" s="87"/>
      <c r="HPN52" s="87"/>
      <c r="HPO52" s="87"/>
      <c r="HPP52" s="87"/>
      <c r="HPQ52" s="87"/>
      <c r="HPR52" s="87"/>
      <c r="HPS52" s="87"/>
      <c r="HPT52" s="87"/>
      <c r="HPU52" s="87"/>
      <c r="HQA52" s="87"/>
      <c r="HQB52" s="87"/>
      <c r="HQC52" s="87"/>
      <c r="HQD52" s="87"/>
      <c r="HQE52" s="87"/>
      <c r="HQF52" s="87"/>
      <c r="HQG52" s="87"/>
      <c r="HQH52" s="87"/>
      <c r="HQI52" s="87"/>
      <c r="HQJ52" s="87"/>
      <c r="HQP52" s="87"/>
      <c r="HQQ52" s="87"/>
      <c r="HQR52" s="87"/>
      <c r="HQS52" s="87"/>
      <c r="HQT52" s="87"/>
      <c r="HQU52" s="87"/>
      <c r="HQV52" s="87"/>
      <c r="HQW52" s="87"/>
      <c r="HQX52" s="87"/>
      <c r="HQY52" s="87"/>
      <c r="HRE52" s="87"/>
      <c r="HRF52" s="87"/>
      <c r="HRG52" s="87"/>
      <c r="HRH52" s="87"/>
      <c r="HRI52" s="87"/>
      <c r="HRJ52" s="87"/>
      <c r="HRK52" s="87"/>
      <c r="HRL52" s="87"/>
      <c r="HRM52" s="87"/>
      <c r="HRN52" s="87"/>
      <c r="HRT52" s="87"/>
      <c r="HRU52" s="87"/>
      <c r="HRV52" s="87"/>
      <c r="HRW52" s="87"/>
      <c r="HRX52" s="87"/>
      <c r="HRY52" s="87"/>
      <c r="HRZ52" s="87"/>
      <c r="HSA52" s="87"/>
      <c r="HSB52" s="87"/>
      <c r="HSC52" s="87"/>
      <c r="HSI52" s="87"/>
      <c r="HSJ52" s="87"/>
      <c r="HSK52" s="87"/>
      <c r="HSL52" s="87"/>
      <c r="HSM52" s="87"/>
      <c r="HSN52" s="87"/>
      <c r="HSO52" s="87"/>
      <c r="HSP52" s="87"/>
      <c r="HSQ52" s="87"/>
      <c r="HSR52" s="87"/>
      <c r="HSX52" s="87"/>
      <c r="HSY52" s="87"/>
      <c r="HSZ52" s="87"/>
      <c r="HTA52" s="87"/>
      <c r="HTB52" s="87"/>
      <c r="HTC52" s="87"/>
      <c r="HTD52" s="87"/>
      <c r="HTE52" s="87"/>
      <c r="HTF52" s="87"/>
      <c r="HTG52" s="87"/>
      <c r="HTM52" s="87"/>
      <c r="HTN52" s="87"/>
      <c r="HTO52" s="87"/>
      <c r="HTP52" s="87"/>
      <c r="HTQ52" s="87"/>
      <c r="HTR52" s="87"/>
      <c r="HTS52" s="87"/>
      <c r="HTT52" s="87"/>
      <c r="HTU52" s="87"/>
      <c r="HTV52" s="87"/>
      <c r="HUB52" s="87"/>
      <c r="HUC52" s="87"/>
      <c r="HUD52" s="87"/>
      <c r="HUE52" s="87"/>
      <c r="HUF52" s="87"/>
      <c r="HUG52" s="87"/>
      <c r="HUH52" s="87"/>
      <c r="HUI52" s="87"/>
      <c r="HUJ52" s="87"/>
      <c r="HUK52" s="87"/>
      <c r="HUQ52" s="87"/>
      <c r="HUR52" s="87"/>
      <c r="HUS52" s="87"/>
      <c r="HUT52" s="87"/>
      <c r="HUU52" s="87"/>
      <c r="HUV52" s="87"/>
      <c r="HUW52" s="87"/>
      <c r="HUX52" s="87"/>
      <c r="HUY52" s="87"/>
      <c r="HUZ52" s="87"/>
      <c r="HVF52" s="87"/>
      <c r="HVG52" s="87"/>
      <c r="HVH52" s="87"/>
      <c r="HVI52" s="87"/>
      <c r="HVJ52" s="87"/>
      <c r="HVK52" s="87"/>
      <c r="HVL52" s="87"/>
      <c r="HVM52" s="87"/>
      <c r="HVN52" s="87"/>
      <c r="HVO52" s="87"/>
      <c r="HVU52" s="87"/>
      <c r="HVV52" s="87"/>
      <c r="HVW52" s="87"/>
      <c r="HVX52" s="87"/>
      <c r="HVY52" s="87"/>
      <c r="HVZ52" s="87"/>
      <c r="HWA52" s="87"/>
      <c r="HWB52" s="87"/>
      <c r="HWC52" s="87"/>
      <c r="HWD52" s="87"/>
      <c r="HWJ52" s="87"/>
      <c r="HWK52" s="87"/>
      <c r="HWL52" s="87"/>
      <c r="HWM52" s="87"/>
      <c r="HWN52" s="87"/>
      <c r="HWO52" s="87"/>
      <c r="HWP52" s="87"/>
      <c r="HWQ52" s="87"/>
      <c r="HWR52" s="87"/>
      <c r="HWS52" s="87"/>
      <c r="HWY52" s="87"/>
      <c r="HWZ52" s="87"/>
      <c r="HXA52" s="87"/>
      <c r="HXB52" s="87"/>
      <c r="HXC52" s="87"/>
      <c r="HXD52" s="87"/>
      <c r="HXE52" s="87"/>
      <c r="HXF52" s="87"/>
      <c r="HXG52" s="87"/>
      <c r="HXH52" s="87"/>
      <c r="HXN52" s="87"/>
      <c r="HXO52" s="87"/>
      <c r="HXP52" s="87"/>
      <c r="HXQ52" s="87"/>
      <c r="HXR52" s="87"/>
      <c r="HXS52" s="87"/>
      <c r="HXT52" s="87"/>
      <c r="HXU52" s="87"/>
      <c r="HXV52" s="87"/>
      <c r="HXW52" s="87"/>
      <c r="HYC52" s="87"/>
      <c r="HYD52" s="87"/>
      <c r="HYE52" s="87"/>
      <c r="HYF52" s="87"/>
      <c r="HYG52" s="87"/>
      <c r="HYH52" s="87"/>
      <c r="HYI52" s="87"/>
      <c r="HYJ52" s="87"/>
      <c r="HYK52" s="87"/>
      <c r="HYL52" s="87"/>
      <c r="HYR52" s="87"/>
      <c r="HYS52" s="87"/>
      <c r="HYT52" s="87"/>
      <c r="HYU52" s="87"/>
      <c r="HYV52" s="87"/>
      <c r="HYW52" s="87"/>
      <c r="HYX52" s="87"/>
      <c r="HYY52" s="87"/>
      <c r="HYZ52" s="87"/>
      <c r="HZA52" s="87"/>
      <c r="HZG52" s="87"/>
      <c r="HZH52" s="87"/>
      <c r="HZI52" s="87"/>
      <c r="HZJ52" s="87"/>
      <c r="HZK52" s="87"/>
      <c r="HZL52" s="87"/>
      <c r="HZM52" s="87"/>
      <c r="HZN52" s="87"/>
      <c r="HZO52" s="87"/>
      <c r="HZP52" s="87"/>
      <c r="HZV52" s="87"/>
      <c r="HZW52" s="87"/>
      <c r="HZX52" s="87"/>
      <c r="HZY52" s="87"/>
      <c r="HZZ52" s="87"/>
      <c r="IAA52" s="87"/>
      <c r="IAB52" s="87"/>
      <c r="IAC52" s="87"/>
      <c r="IAD52" s="87"/>
      <c r="IAE52" s="87"/>
      <c r="IAK52" s="87"/>
      <c r="IAL52" s="87"/>
      <c r="IAM52" s="87"/>
      <c r="IAN52" s="87"/>
      <c r="IAO52" s="87"/>
      <c r="IAP52" s="87"/>
      <c r="IAQ52" s="87"/>
      <c r="IAR52" s="87"/>
      <c r="IAS52" s="87"/>
      <c r="IAT52" s="87"/>
      <c r="IAZ52" s="87"/>
      <c r="IBA52" s="87"/>
      <c r="IBB52" s="87"/>
      <c r="IBC52" s="87"/>
      <c r="IBD52" s="87"/>
      <c r="IBE52" s="87"/>
      <c r="IBF52" s="87"/>
      <c r="IBG52" s="87"/>
      <c r="IBH52" s="87"/>
      <c r="IBI52" s="87"/>
      <c r="IBO52" s="87"/>
      <c r="IBP52" s="87"/>
      <c r="IBQ52" s="87"/>
      <c r="IBR52" s="87"/>
      <c r="IBS52" s="87"/>
      <c r="IBT52" s="87"/>
      <c r="IBU52" s="87"/>
      <c r="IBV52" s="87"/>
      <c r="IBW52" s="87"/>
      <c r="IBX52" s="87"/>
      <c r="ICD52" s="87"/>
      <c r="ICE52" s="87"/>
      <c r="ICF52" s="87"/>
      <c r="ICG52" s="87"/>
      <c r="ICH52" s="87"/>
      <c r="ICI52" s="87"/>
      <c r="ICJ52" s="87"/>
      <c r="ICK52" s="87"/>
      <c r="ICL52" s="87"/>
      <c r="ICM52" s="87"/>
      <c r="ICS52" s="87"/>
      <c r="ICT52" s="87"/>
      <c r="ICU52" s="87"/>
      <c r="ICV52" s="87"/>
      <c r="ICW52" s="87"/>
      <c r="ICX52" s="87"/>
      <c r="ICY52" s="87"/>
      <c r="ICZ52" s="87"/>
      <c r="IDA52" s="87"/>
      <c r="IDB52" s="87"/>
      <c r="IDH52" s="87"/>
      <c r="IDI52" s="87"/>
      <c r="IDJ52" s="87"/>
      <c r="IDK52" s="87"/>
      <c r="IDL52" s="87"/>
      <c r="IDM52" s="87"/>
      <c r="IDN52" s="87"/>
      <c r="IDO52" s="87"/>
      <c r="IDP52" s="87"/>
      <c r="IDQ52" s="87"/>
      <c r="IDW52" s="87"/>
      <c r="IDX52" s="87"/>
      <c r="IDY52" s="87"/>
      <c r="IDZ52" s="87"/>
      <c r="IEA52" s="87"/>
      <c r="IEB52" s="87"/>
      <c r="IEC52" s="87"/>
      <c r="IED52" s="87"/>
      <c r="IEE52" s="87"/>
      <c r="IEF52" s="87"/>
      <c r="IEL52" s="87"/>
      <c r="IEM52" s="87"/>
      <c r="IEN52" s="87"/>
      <c r="IEO52" s="87"/>
      <c r="IEP52" s="87"/>
      <c r="IEQ52" s="87"/>
      <c r="IER52" s="87"/>
      <c r="IES52" s="87"/>
      <c r="IET52" s="87"/>
      <c r="IEU52" s="87"/>
      <c r="IFA52" s="87"/>
      <c r="IFB52" s="87"/>
      <c r="IFC52" s="87"/>
      <c r="IFD52" s="87"/>
      <c r="IFE52" s="87"/>
      <c r="IFF52" s="87"/>
      <c r="IFG52" s="87"/>
      <c r="IFH52" s="87"/>
      <c r="IFI52" s="87"/>
      <c r="IFJ52" s="87"/>
      <c r="IFP52" s="87"/>
      <c r="IFQ52" s="87"/>
      <c r="IFR52" s="87"/>
      <c r="IFS52" s="87"/>
      <c r="IFT52" s="87"/>
      <c r="IFU52" s="87"/>
      <c r="IFV52" s="87"/>
      <c r="IFW52" s="87"/>
      <c r="IFX52" s="87"/>
      <c r="IFY52" s="87"/>
      <c r="IGE52" s="87"/>
      <c r="IGF52" s="87"/>
      <c r="IGG52" s="87"/>
      <c r="IGH52" s="87"/>
      <c r="IGI52" s="87"/>
      <c r="IGJ52" s="87"/>
      <c r="IGK52" s="87"/>
      <c r="IGL52" s="87"/>
      <c r="IGM52" s="87"/>
      <c r="IGN52" s="87"/>
      <c r="IGT52" s="87"/>
      <c r="IGU52" s="87"/>
      <c r="IGV52" s="87"/>
      <c r="IGW52" s="87"/>
      <c r="IGX52" s="87"/>
      <c r="IGY52" s="87"/>
      <c r="IGZ52" s="87"/>
      <c r="IHA52" s="87"/>
      <c r="IHB52" s="87"/>
      <c r="IHC52" s="87"/>
      <c r="IHI52" s="87"/>
      <c r="IHJ52" s="87"/>
      <c r="IHK52" s="87"/>
      <c r="IHL52" s="87"/>
      <c r="IHM52" s="87"/>
      <c r="IHN52" s="87"/>
      <c r="IHO52" s="87"/>
      <c r="IHP52" s="87"/>
      <c r="IHQ52" s="87"/>
      <c r="IHR52" s="87"/>
      <c r="IHX52" s="87"/>
      <c r="IHY52" s="87"/>
      <c r="IHZ52" s="87"/>
      <c r="IIA52" s="87"/>
      <c r="IIB52" s="87"/>
      <c r="IIC52" s="87"/>
      <c r="IID52" s="87"/>
      <c r="IIE52" s="87"/>
      <c r="IIF52" s="87"/>
      <c r="IIG52" s="87"/>
      <c r="IIM52" s="87"/>
      <c r="IIN52" s="87"/>
      <c r="IIO52" s="87"/>
      <c r="IIP52" s="87"/>
      <c r="IIQ52" s="87"/>
      <c r="IIR52" s="87"/>
      <c r="IIS52" s="87"/>
      <c r="IIT52" s="87"/>
      <c r="IIU52" s="87"/>
      <c r="IIV52" s="87"/>
      <c r="IJB52" s="87"/>
      <c r="IJC52" s="87"/>
      <c r="IJD52" s="87"/>
      <c r="IJE52" s="87"/>
      <c r="IJF52" s="87"/>
      <c r="IJG52" s="87"/>
      <c r="IJH52" s="87"/>
      <c r="IJI52" s="87"/>
      <c r="IJJ52" s="87"/>
      <c r="IJK52" s="87"/>
      <c r="IJQ52" s="87"/>
      <c r="IJR52" s="87"/>
      <c r="IJS52" s="87"/>
      <c r="IJT52" s="87"/>
      <c r="IJU52" s="87"/>
      <c r="IJV52" s="87"/>
      <c r="IJW52" s="87"/>
      <c r="IJX52" s="87"/>
      <c r="IJY52" s="87"/>
      <c r="IJZ52" s="87"/>
      <c r="IKF52" s="87"/>
      <c r="IKG52" s="87"/>
      <c r="IKH52" s="87"/>
      <c r="IKI52" s="87"/>
      <c r="IKJ52" s="87"/>
      <c r="IKK52" s="87"/>
      <c r="IKL52" s="87"/>
      <c r="IKM52" s="87"/>
      <c r="IKN52" s="87"/>
      <c r="IKO52" s="87"/>
      <c r="IKU52" s="87"/>
      <c r="IKV52" s="87"/>
      <c r="IKW52" s="87"/>
      <c r="IKX52" s="87"/>
      <c r="IKY52" s="87"/>
      <c r="IKZ52" s="87"/>
      <c r="ILA52" s="87"/>
      <c r="ILB52" s="87"/>
      <c r="ILC52" s="87"/>
      <c r="ILD52" s="87"/>
      <c r="ILJ52" s="87"/>
      <c r="ILK52" s="87"/>
      <c r="ILL52" s="87"/>
      <c r="ILM52" s="87"/>
      <c r="ILN52" s="87"/>
      <c r="ILO52" s="87"/>
      <c r="ILP52" s="87"/>
      <c r="ILQ52" s="87"/>
      <c r="ILR52" s="87"/>
      <c r="ILS52" s="87"/>
      <c r="ILY52" s="87"/>
      <c r="ILZ52" s="87"/>
      <c r="IMA52" s="87"/>
      <c r="IMB52" s="87"/>
      <c r="IMC52" s="87"/>
      <c r="IMD52" s="87"/>
      <c r="IME52" s="87"/>
      <c r="IMF52" s="87"/>
      <c r="IMG52" s="87"/>
      <c r="IMH52" s="87"/>
      <c r="IMN52" s="87"/>
      <c r="IMO52" s="87"/>
      <c r="IMP52" s="87"/>
      <c r="IMQ52" s="87"/>
      <c r="IMR52" s="87"/>
      <c r="IMS52" s="87"/>
      <c r="IMT52" s="87"/>
      <c r="IMU52" s="87"/>
      <c r="IMV52" s="87"/>
      <c r="IMW52" s="87"/>
      <c r="INC52" s="87"/>
      <c r="IND52" s="87"/>
      <c r="INE52" s="87"/>
      <c r="INF52" s="87"/>
      <c r="ING52" s="87"/>
      <c r="INH52" s="87"/>
      <c r="INI52" s="87"/>
      <c r="INJ52" s="87"/>
      <c r="INK52" s="87"/>
      <c r="INL52" s="87"/>
      <c r="INR52" s="87"/>
      <c r="INS52" s="87"/>
      <c r="INT52" s="87"/>
      <c r="INU52" s="87"/>
      <c r="INV52" s="87"/>
      <c r="INW52" s="87"/>
      <c r="INX52" s="87"/>
      <c r="INY52" s="87"/>
      <c r="INZ52" s="87"/>
      <c r="IOA52" s="87"/>
      <c r="IOG52" s="87"/>
      <c r="IOH52" s="87"/>
      <c r="IOI52" s="87"/>
      <c r="IOJ52" s="87"/>
      <c r="IOK52" s="87"/>
      <c r="IOL52" s="87"/>
      <c r="IOM52" s="87"/>
      <c r="ION52" s="87"/>
      <c r="IOO52" s="87"/>
      <c r="IOP52" s="87"/>
      <c r="IOV52" s="87"/>
      <c r="IOW52" s="87"/>
      <c r="IOX52" s="87"/>
      <c r="IOY52" s="87"/>
      <c r="IOZ52" s="87"/>
      <c r="IPA52" s="87"/>
      <c r="IPB52" s="87"/>
      <c r="IPC52" s="87"/>
      <c r="IPD52" s="87"/>
      <c r="IPE52" s="87"/>
      <c r="IPK52" s="87"/>
      <c r="IPL52" s="87"/>
      <c r="IPM52" s="87"/>
      <c r="IPN52" s="87"/>
      <c r="IPO52" s="87"/>
      <c r="IPP52" s="87"/>
      <c r="IPQ52" s="87"/>
      <c r="IPR52" s="87"/>
      <c r="IPS52" s="87"/>
      <c r="IPT52" s="87"/>
      <c r="IPZ52" s="87"/>
      <c r="IQA52" s="87"/>
      <c r="IQB52" s="87"/>
      <c r="IQC52" s="87"/>
      <c r="IQD52" s="87"/>
      <c r="IQE52" s="87"/>
      <c r="IQF52" s="87"/>
      <c r="IQG52" s="87"/>
      <c r="IQH52" s="87"/>
      <c r="IQI52" s="87"/>
      <c r="IQO52" s="87"/>
      <c r="IQP52" s="87"/>
      <c r="IQQ52" s="87"/>
      <c r="IQR52" s="87"/>
      <c r="IQS52" s="87"/>
      <c r="IQT52" s="87"/>
      <c r="IQU52" s="87"/>
      <c r="IQV52" s="87"/>
      <c r="IQW52" s="87"/>
      <c r="IQX52" s="87"/>
      <c r="IRD52" s="87"/>
      <c r="IRE52" s="87"/>
      <c r="IRF52" s="87"/>
      <c r="IRG52" s="87"/>
      <c r="IRH52" s="87"/>
      <c r="IRI52" s="87"/>
      <c r="IRJ52" s="87"/>
      <c r="IRK52" s="87"/>
      <c r="IRL52" s="87"/>
      <c r="IRM52" s="87"/>
      <c r="IRS52" s="87"/>
      <c r="IRT52" s="87"/>
      <c r="IRU52" s="87"/>
      <c r="IRV52" s="87"/>
      <c r="IRW52" s="87"/>
      <c r="IRX52" s="87"/>
      <c r="IRY52" s="87"/>
      <c r="IRZ52" s="87"/>
      <c r="ISA52" s="87"/>
      <c r="ISB52" s="87"/>
      <c r="ISH52" s="87"/>
      <c r="ISI52" s="87"/>
      <c r="ISJ52" s="87"/>
      <c r="ISK52" s="87"/>
      <c r="ISL52" s="87"/>
      <c r="ISM52" s="87"/>
      <c r="ISN52" s="87"/>
      <c r="ISO52" s="87"/>
      <c r="ISP52" s="87"/>
      <c r="ISQ52" s="87"/>
      <c r="ISW52" s="87"/>
      <c r="ISX52" s="87"/>
      <c r="ISY52" s="87"/>
      <c r="ISZ52" s="87"/>
      <c r="ITA52" s="87"/>
      <c r="ITB52" s="87"/>
      <c r="ITC52" s="87"/>
      <c r="ITD52" s="87"/>
      <c r="ITE52" s="87"/>
      <c r="ITF52" s="87"/>
      <c r="ITL52" s="87"/>
      <c r="ITM52" s="87"/>
      <c r="ITN52" s="87"/>
      <c r="ITO52" s="87"/>
      <c r="ITP52" s="87"/>
      <c r="ITQ52" s="87"/>
      <c r="ITR52" s="87"/>
      <c r="ITS52" s="87"/>
      <c r="ITT52" s="87"/>
      <c r="ITU52" s="87"/>
      <c r="IUA52" s="87"/>
      <c r="IUB52" s="87"/>
      <c r="IUC52" s="87"/>
      <c r="IUD52" s="87"/>
      <c r="IUE52" s="87"/>
      <c r="IUF52" s="87"/>
      <c r="IUG52" s="87"/>
      <c r="IUH52" s="87"/>
      <c r="IUI52" s="87"/>
      <c r="IUJ52" s="87"/>
      <c r="IUP52" s="87"/>
      <c r="IUQ52" s="87"/>
      <c r="IUR52" s="87"/>
      <c r="IUS52" s="87"/>
      <c r="IUT52" s="87"/>
      <c r="IUU52" s="87"/>
      <c r="IUV52" s="87"/>
      <c r="IUW52" s="87"/>
      <c r="IUX52" s="87"/>
      <c r="IUY52" s="87"/>
      <c r="IVE52" s="87"/>
      <c r="IVF52" s="87"/>
      <c r="IVG52" s="87"/>
      <c r="IVH52" s="87"/>
      <c r="IVI52" s="87"/>
      <c r="IVJ52" s="87"/>
      <c r="IVK52" s="87"/>
      <c r="IVL52" s="87"/>
      <c r="IVM52" s="87"/>
      <c r="IVN52" s="87"/>
      <c r="IVT52" s="87"/>
      <c r="IVU52" s="87"/>
      <c r="IVV52" s="87"/>
      <c r="IVW52" s="87"/>
      <c r="IVX52" s="87"/>
      <c r="IVY52" s="87"/>
      <c r="IVZ52" s="87"/>
      <c r="IWA52" s="87"/>
      <c r="IWB52" s="87"/>
      <c r="IWC52" s="87"/>
      <c r="IWI52" s="87"/>
      <c r="IWJ52" s="87"/>
      <c r="IWK52" s="87"/>
      <c r="IWL52" s="87"/>
      <c r="IWM52" s="87"/>
      <c r="IWN52" s="87"/>
      <c r="IWO52" s="87"/>
      <c r="IWP52" s="87"/>
      <c r="IWQ52" s="87"/>
      <c r="IWR52" s="87"/>
      <c r="IWX52" s="87"/>
      <c r="IWY52" s="87"/>
      <c r="IWZ52" s="87"/>
      <c r="IXA52" s="87"/>
      <c r="IXB52" s="87"/>
      <c r="IXC52" s="87"/>
      <c r="IXD52" s="87"/>
      <c r="IXE52" s="87"/>
      <c r="IXF52" s="87"/>
      <c r="IXG52" s="87"/>
      <c r="IXM52" s="87"/>
      <c r="IXN52" s="87"/>
      <c r="IXO52" s="87"/>
      <c r="IXP52" s="87"/>
      <c r="IXQ52" s="87"/>
      <c r="IXR52" s="87"/>
      <c r="IXS52" s="87"/>
      <c r="IXT52" s="87"/>
      <c r="IXU52" s="87"/>
      <c r="IXV52" s="87"/>
      <c r="IYB52" s="87"/>
      <c r="IYC52" s="87"/>
      <c r="IYD52" s="87"/>
      <c r="IYE52" s="87"/>
      <c r="IYF52" s="87"/>
      <c r="IYG52" s="87"/>
      <c r="IYH52" s="87"/>
      <c r="IYI52" s="87"/>
      <c r="IYJ52" s="87"/>
      <c r="IYK52" s="87"/>
      <c r="IYQ52" s="87"/>
      <c r="IYR52" s="87"/>
      <c r="IYS52" s="87"/>
      <c r="IYT52" s="87"/>
      <c r="IYU52" s="87"/>
      <c r="IYV52" s="87"/>
      <c r="IYW52" s="87"/>
      <c r="IYX52" s="87"/>
      <c r="IYY52" s="87"/>
      <c r="IYZ52" s="87"/>
      <c r="IZF52" s="87"/>
      <c r="IZG52" s="87"/>
      <c r="IZH52" s="87"/>
      <c r="IZI52" s="87"/>
      <c r="IZJ52" s="87"/>
      <c r="IZK52" s="87"/>
      <c r="IZL52" s="87"/>
      <c r="IZM52" s="87"/>
      <c r="IZN52" s="87"/>
      <c r="IZO52" s="87"/>
      <c r="IZU52" s="87"/>
      <c r="IZV52" s="87"/>
      <c r="IZW52" s="87"/>
      <c r="IZX52" s="87"/>
      <c r="IZY52" s="87"/>
      <c r="IZZ52" s="87"/>
      <c r="JAA52" s="87"/>
      <c r="JAB52" s="87"/>
      <c r="JAC52" s="87"/>
      <c r="JAD52" s="87"/>
      <c r="JAJ52" s="87"/>
      <c r="JAK52" s="87"/>
      <c r="JAL52" s="87"/>
      <c r="JAM52" s="87"/>
      <c r="JAN52" s="87"/>
      <c r="JAO52" s="87"/>
      <c r="JAP52" s="87"/>
      <c r="JAQ52" s="87"/>
      <c r="JAR52" s="87"/>
      <c r="JAS52" s="87"/>
      <c r="JAY52" s="87"/>
      <c r="JAZ52" s="87"/>
      <c r="JBA52" s="87"/>
      <c r="JBB52" s="87"/>
      <c r="JBC52" s="87"/>
      <c r="JBD52" s="87"/>
      <c r="JBE52" s="87"/>
      <c r="JBF52" s="87"/>
      <c r="JBG52" s="87"/>
      <c r="JBH52" s="87"/>
      <c r="JBN52" s="87"/>
      <c r="JBO52" s="87"/>
      <c r="JBP52" s="87"/>
      <c r="JBQ52" s="87"/>
      <c r="JBR52" s="87"/>
      <c r="JBS52" s="87"/>
      <c r="JBT52" s="87"/>
      <c r="JBU52" s="87"/>
      <c r="JBV52" s="87"/>
      <c r="JBW52" s="87"/>
      <c r="JCC52" s="87"/>
      <c r="JCD52" s="87"/>
      <c r="JCE52" s="87"/>
      <c r="JCF52" s="87"/>
      <c r="JCG52" s="87"/>
      <c r="JCH52" s="87"/>
      <c r="JCI52" s="87"/>
      <c r="JCJ52" s="87"/>
      <c r="JCK52" s="87"/>
      <c r="JCL52" s="87"/>
      <c r="JCR52" s="87"/>
      <c r="JCS52" s="87"/>
      <c r="JCT52" s="87"/>
      <c r="JCU52" s="87"/>
      <c r="JCV52" s="87"/>
      <c r="JCW52" s="87"/>
      <c r="JCX52" s="87"/>
      <c r="JCY52" s="87"/>
      <c r="JCZ52" s="87"/>
      <c r="JDA52" s="87"/>
      <c r="JDG52" s="87"/>
      <c r="JDH52" s="87"/>
      <c r="JDI52" s="87"/>
      <c r="JDJ52" s="87"/>
      <c r="JDK52" s="87"/>
      <c r="JDL52" s="87"/>
      <c r="JDM52" s="87"/>
      <c r="JDN52" s="87"/>
      <c r="JDO52" s="87"/>
      <c r="JDP52" s="87"/>
      <c r="JDV52" s="87"/>
      <c r="JDW52" s="87"/>
      <c r="JDX52" s="87"/>
      <c r="JDY52" s="87"/>
      <c r="JDZ52" s="87"/>
      <c r="JEA52" s="87"/>
      <c r="JEB52" s="87"/>
      <c r="JEC52" s="87"/>
      <c r="JED52" s="87"/>
      <c r="JEE52" s="87"/>
      <c r="JEK52" s="87"/>
      <c r="JEL52" s="87"/>
      <c r="JEM52" s="87"/>
      <c r="JEN52" s="87"/>
      <c r="JEO52" s="87"/>
      <c r="JEP52" s="87"/>
      <c r="JEQ52" s="87"/>
      <c r="JER52" s="87"/>
      <c r="JES52" s="87"/>
      <c r="JET52" s="87"/>
      <c r="JEZ52" s="87"/>
      <c r="JFA52" s="87"/>
      <c r="JFB52" s="87"/>
      <c r="JFC52" s="87"/>
      <c r="JFD52" s="87"/>
      <c r="JFE52" s="87"/>
      <c r="JFF52" s="87"/>
      <c r="JFG52" s="87"/>
      <c r="JFH52" s="87"/>
      <c r="JFI52" s="87"/>
      <c r="JFO52" s="87"/>
      <c r="JFP52" s="87"/>
      <c r="JFQ52" s="87"/>
      <c r="JFR52" s="87"/>
      <c r="JFS52" s="87"/>
      <c r="JFT52" s="87"/>
      <c r="JFU52" s="87"/>
      <c r="JFV52" s="87"/>
      <c r="JFW52" s="87"/>
      <c r="JFX52" s="87"/>
      <c r="JGD52" s="87"/>
      <c r="JGE52" s="87"/>
      <c r="JGF52" s="87"/>
      <c r="JGG52" s="87"/>
      <c r="JGH52" s="87"/>
      <c r="JGI52" s="87"/>
      <c r="JGJ52" s="87"/>
      <c r="JGK52" s="87"/>
      <c r="JGL52" s="87"/>
      <c r="JGM52" s="87"/>
      <c r="JGS52" s="87"/>
      <c r="JGT52" s="87"/>
      <c r="JGU52" s="87"/>
      <c r="JGV52" s="87"/>
      <c r="JGW52" s="87"/>
      <c r="JGX52" s="87"/>
      <c r="JGY52" s="87"/>
      <c r="JGZ52" s="87"/>
      <c r="JHA52" s="87"/>
      <c r="JHB52" s="87"/>
      <c r="JHH52" s="87"/>
      <c r="JHI52" s="87"/>
      <c r="JHJ52" s="87"/>
      <c r="JHK52" s="87"/>
      <c r="JHL52" s="87"/>
      <c r="JHM52" s="87"/>
      <c r="JHN52" s="87"/>
      <c r="JHO52" s="87"/>
      <c r="JHP52" s="87"/>
      <c r="JHQ52" s="87"/>
      <c r="JHW52" s="87"/>
      <c r="JHX52" s="87"/>
      <c r="JHY52" s="87"/>
      <c r="JHZ52" s="87"/>
      <c r="JIA52" s="87"/>
      <c r="JIB52" s="87"/>
      <c r="JIC52" s="87"/>
      <c r="JID52" s="87"/>
      <c r="JIE52" s="87"/>
      <c r="JIF52" s="87"/>
      <c r="JIL52" s="87"/>
      <c r="JIM52" s="87"/>
      <c r="JIN52" s="87"/>
      <c r="JIO52" s="87"/>
      <c r="JIP52" s="87"/>
      <c r="JIQ52" s="87"/>
      <c r="JIR52" s="87"/>
      <c r="JIS52" s="87"/>
      <c r="JIT52" s="87"/>
      <c r="JIU52" s="87"/>
      <c r="JJA52" s="87"/>
      <c r="JJB52" s="87"/>
      <c r="JJC52" s="87"/>
      <c r="JJD52" s="87"/>
      <c r="JJE52" s="87"/>
      <c r="JJF52" s="87"/>
      <c r="JJG52" s="87"/>
      <c r="JJH52" s="87"/>
      <c r="JJI52" s="87"/>
      <c r="JJJ52" s="87"/>
      <c r="JJP52" s="87"/>
      <c r="JJQ52" s="87"/>
      <c r="JJR52" s="87"/>
      <c r="JJS52" s="87"/>
      <c r="JJT52" s="87"/>
      <c r="JJU52" s="87"/>
      <c r="JJV52" s="87"/>
      <c r="JJW52" s="87"/>
      <c r="JJX52" s="87"/>
      <c r="JJY52" s="87"/>
      <c r="JKE52" s="87"/>
      <c r="JKF52" s="87"/>
      <c r="JKG52" s="87"/>
      <c r="JKH52" s="87"/>
      <c r="JKI52" s="87"/>
      <c r="JKJ52" s="87"/>
      <c r="JKK52" s="87"/>
      <c r="JKL52" s="87"/>
      <c r="JKM52" s="87"/>
      <c r="JKN52" s="87"/>
      <c r="JKT52" s="87"/>
      <c r="JKU52" s="87"/>
      <c r="JKV52" s="87"/>
      <c r="JKW52" s="87"/>
      <c r="JKX52" s="87"/>
      <c r="JKY52" s="87"/>
      <c r="JKZ52" s="87"/>
      <c r="JLA52" s="87"/>
      <c r="JLB52" s="87"/>
      <c r="JLC52" s="87"/>
      <c r="JLI52" s="87"/>
      <c r="JLJ52" s="87"/>
      <c r="JLK52" s="87"/>
      <c r="JLL52" s="87"/>
      <c r="JLM52" s="87"/>
      <c r="JLN52" s="87"/>
      <c r="JLO52" s="87"/>
      <c r="JLP52" s="87"/>
      <c r="JLQ52" s="87"/>
      <c r="JLR52" s="87"/>
      <c r="JLX52" s="87"/>
      <c r="JLY52" s="87"/>
      <c r="JLZ52" s="87"/>
      <c r="JMA52" s="87"/>
      <c r="JMB52" s="87"/>
      <c r="JMC52" s="87"/>
      <c r="JMD52" s="87"/>
      <c r="JME52" s="87"/>
      <c r="JMF52" s="87"/>
      <c r="JMG52" s="87"/>
      <c r="JMM52" s="87"/>
      <c r="JMN52" s="87"/>
      <c r="JMO52" s="87"/>
      <c r="JMP52" s="87"/>
      <c r="JMQ52" s="87"/>
      <c r="JMR52" s="87"/>
      <c r="JMS52" s="87"/>
      <c r="JMT52" s="87"/>
      <c r="JMU52" s="87"/>
      <c r="JMV52" s="87"/>
      <c r="JNB52" s="87"/>
      <c r="JNC52" s="87"/>
      <c r="JND52" s="87"/>
      <c r="JNE52" s="87"/>
      <c r="JNF52" s="87"/>
      <c r="JNG52" s="87"/>
      <c r="JNH52" s="87"/>
      <c r="JNI52" s="87"/>
      <c r="JNJ52" s="87"/>
      <c r="JNK52" s="87"/>
      <c r="JNQ52" s="87"/>
      <c r="JNR52" s="87"/>
      <c r="JNS52" s="87"/>
      <c r="JNT52" s="87"/>
      <c r="JNU52" s="87"/>
      <c r="JNV52" s="87"/>
      <c r="JNW52" s="87"/>
      <c r="JNX52" s="87"/>
      <c r="JNY52" s="87"/>
      <c r="JNZ52" s="87"/>
      <c r="JOF52" s="87"/>
      <c r="JOG52" s="87"/>
      <c r="JOH52" s="87"/>
      <c r="JOI52" s="87"/>
      <c r="JOJ52" s="87"/>
      <c r="JOK52" s="87"/>
      <c r="JOL52" s="87"/>
      <c r="JOM52" s="87"/>
      <c r="JON52" s="87"/>
      <c r="JOO52" s="87"/>
      <c r="JOU52" s="87"/>
      <c r="JOV52" s="87"/>
      <c r="JOW52" s="87"/>
      <c r="JOX52" s="87"/>
      <c r="JOY52" s="87"/>
      <c r="JOZ52" s="87"/>
      <c r="JPA52" s="87"/>
      <c r="JPB52" s="87"/>
      <c r="JPC52" s="87"/>
      <c r="JPD52" s="87"/>
      <c r="JPJ52" s="87"/>
      <c r="JPK52" s="87"/>
      <c r="JPL52" s="87"/>
      <c r="JPM52" s="87"/>
      <c r="JPN52" s="87"/>
      <c r="JPO52" s="87"/>
      <c r="JPP52" s="87"/>
      <c r="JPQ52" s="87"/>
      <c r="JPR52" s="87"/>
      <c r="JPS52" s="87"/>
      <c r="JPY52" s="87"/>
      <c r="JPZ52" s="87"/>
      <c r="JQA52" s="87"/>
      <c r="JQB52" s="87"/>
      <c r="JQC52" s="87"/>
      <c r="JQD52" s="87"/>
      <c r="JQE52" s="87"/>
      <c r="JQF52" s="87"/>
      <c r="JQG52" s="87"/>
      <c r="JQH52" s="87"/>
      <c r="JQN52" s="87"/>
      <c r="JQO52" s="87"/>
      <c r="JQP52" s="87"/>
      <c r="JQQ52" s="87"/>
      <c r="JQR52" s="87"/>
      <c r="JQS52" s="87"/>
      <c r="JQT52" s="87"/>
      <c r="JQU52" s="87"/>
      <c r="JQV52" s="87"/>
      <c r="JQW52" s="87"/>
      <c r="JRC52" s="87"/>
      <c r="JRD52" s="87"/>
      <c r="JRE52" s="87"/>
      <c r="JRF52" s="87"/>
      <c r="JRG52" s="87"/>
      <c r="JRH52" s="87"/>
      <c r="JRI52" s="87"/>
      <c r="JRJ52" s="87"/>
      <c r="JRK52" s="87"/>
      <c r="JRL52" s="87"/>
      <c r="JRR52" s="87"/>
      <c r="JRS52" s="87"/>
      <c r="JRT52" s="87"/>
      <c r="JRU52" s="87"/>
      <c r="JRV52" s="87"/>
      <c r="JRW52" s="87"/>
      <c r="JRX52" s="87"/>
      <c r="JRY52" s="87"/>
      <c r="JRZ52" s="87"/>
      <c r="JSA52" s="87"/>
      <c r="JSG52" s="87"/>
      <c r="JSH52" s="87"/>
      <c r="JSI52" s="87"/>
      <c r="JSJ52" s="87"/>
      <c r="JSK52" s="87"/>
      <c r="JSL52" s="87"/>
      <c r="JSM52" s="87"/>
      <c r="JSN52" s="87"/>
      <c r="JSO52" s="87"/>
      <c r="JSP52" s="87"/>
      <c r="JSV52" s="87"/>
      <c r="JSW52" s="87"/>
      <c r="JSX52" s="87"/>
      <c r="JSY52" s="87"/>
      <c r="JSZ52" s="87"/>
      <c r="JTA52" s="87"/>
      <c r="JTB52" s="87"/>
      <c r="JTC52" s="87"/>
      <c r="JTD52" s="87"/>
      <c r="JTE52" s="87"/>
      <c r="JTK52" s="87"/>
      <c r="JTL52" s="87"/>
      <c r="JTM52" s="87"/>
      <c r="JTN52" s="87"/>
      <c r="JTO52" s="87"/>
      <c r="JTP52" s="87"/>
      <c r="JTQ52" s="87"/>
      <c r="JTR52" s="87"/>
      <c r="JTS52" s="87"/>
      <c r="JTT52" s="87"/>
      <c r="JTZ52" s="87"/>
      <c r="JUA52" s="87"/>
      <c r="JUB52" s="87"/>
      <c r="JUC52" s="87"/>
      <c r="JUD52" s="87"/>
      <c r="JUE52" s="87"/>
      <c r="JUF52" s="87"/>
      <c r="JUG52" s="87"/>
      <c r="JUH52" s="87"/>
      <c r="JUI52" s="87"/>
      <c r="JUO52" s="87"/>
      <c r="JUP52" s="87"/>
      <c r="JUQ52" s="87"/>
      <c r="JUR52" s="87"/>
      <c r="JUS52" s="87"/>
      <c r="JUT52" s="87"/>
      <c r="JUU52" s="87"/>
      <c r="JUV52" s="87"/>
      <c r="JUW52" s="87"/>
      <c r="JUX52" s="87"/>
      <c r="JVD52" s="87"/>
      <c r="JVE52" s="87"/>
      <c r="JVF52" s="87"/>
      <c r="JVG52" s="87"/>
      <c r="JVH52" s="87"/>
      <c r="JVI52" s="87"/>
      <c r="JVJ52" s="87"/>
      <c r="JVK52" s="87"/>
      <c r="JVL52" s="87"/>
      <c r="JVM52" s="87"/>
      <c r="JVS52" s="87"/>
      <c r="JVT52" s="87"/>
      <c r="JVU52" s="87"/>
      <c r="JVV52" s="87"/>
      <c r="JVW52" s="87"/>
      <c r="JVX52" s="87"/>
      <c r="JVY52" s="87"/>
      <c r="JVZ52" s="87"/>
      <c r="JWA52" s="87"/>
      <c r="JWB52" s="87"/>
      <c r="JWH52" s="87"/>
      <c r="JWI52" s="87"/>
      <c r="JWJ52" s="87"/>
      <c r="JWK52" s="87"/>
      <c r="JWL52" s="87"/>
      <c r="JWM52" s="87"/>
      <c r="JWN52" s="87"/>
      <c r="JWO52" s="87"/>
      <c r="JWP52" s="87"/>
      <c r="JWQ52" s="87"/>
      <c r="JWW52" s="87"/>
      <c r="JWX52" s="87"/>
      <c r="JWY52" s="87"/>
      <c r="JWZ52" s="87"/>
      <c r="JXA52" s="87"/>
      <c r="JXB52" s="87"/>
      <c r="JXC52" s="87"/>
      <c r="JXD52" s="87"/>
      <c r="JXE52" s="87"/>
      <c r="JXF52" s="87"/>
      <c r="JXL52" s="87"/>
      <c r="JXM52" s="87"/>
      <c r="JXN52" s="87"/>
      <c r="JXO52" s="87"/>
      <c r="JXP52" s="87"/>
      <c r="JXQ52" s="87"/>
      <c r="JXR52" s="87"/>
      <c r="JXS52" s="87"/>
      <c r="JXT52" s="87"/>
      <c r="JXU52" s="87"/>
      <c r="JYA52" s="87"/>
      <c r="JYB52" s="87"/>
      <c r="JYC52" s="87"/>
      <c r="JYD52" s="87"/>
      <c r="JYE52" s="87"/>
      <c r="JYF52" s="87"/>
      <c r="JYG52" s="87"/>
      <c r="JYH52" s="87"/>
      <c r="JYI52" s="87"/>
      <c r="JYJ52" s="87"/>
      <c r="JYP52" s="87"/>
      <c r="JYQ52" s="87"/>
      <c r="JYR52" s="87"/>
      <c r="JYS52" s="87"/>
      <c r="JYT52" s="87"/>
      <c r="JYU52" s="87"/>
      <c r="JYV52" s="87"/>
      <c r="JYW52" s="87"/>
      <c r="JYX52" s="87"/>
      <c r="JYY52" s="87"/>
      <c r="JZE52" s="87"/>
      <c r="JZF52" s="87"/>
      <c r="JZG52" s="87"/>
      <c r="JZH52" s="87"/>
      <c r="JZI52" s="87"/>
      <c r="JZJ52" s="87"/>
      <c r="JZK52" s="87"/>
      <c r="JZL52" s="87"/>
      <c r="JZM52" s="87"/>
      <c r="JZN52" s="87"/>
      <c r="JZT52" s="87"/>
      <c r="JZU52" s="87"/>
      <c r="JZV52" s="87"/>
      <c r="JZW52" s="87"/>
      <c r="JZX52" s="87"/>
      <c r="JZY52" s="87"/>
      <c r="JZZ52" s="87"/>
      <c r="KAA52" s="87"/>
      <c r="KAB52" s="87"/>
      <c r="KAC52" s="87"/>
      <c r="KAI52" s="87"/>
      <c r="KAJ52" s="87"/>
      <c r="KAK52" s="87"/>
      <c r="KAL52" s="87"/>
      <c r="KAM52" s="87"/>
      <c r="KAN52" s="87"/>
      <c r="KAO52" s="87"/>
      <c r="KAP52" s="87"/>
      <c r="KAQ52" s="87"/>
      <c r="KAR52" s="87"/>
      <c r="KAX52" s="87"/>
      <c r="KAY52" s="87"/>
      <c r="KAZ52" s="87"/>
      <c r="KBA52" s="87"/>
      <c r="KBB52" s="87"/>
      <c r="KBC52" s="87"/>
      <c r="KBD52" s="87"/>
      <c r="KBE52" s="87"/>
      <c r="KBF52" s="87"/>
      <c r="KBG52" s="87"/>
      <c r="KBM52" s="87"/>
      <c r="KBN52" s="87"/>
      <c r="KBO52" s="87"/>
      <c r="KBP52" s="87"/>
      <c r="KBQ52" s="87"/>
      <c r="KBR52" s="87"/>
      <c r="KBS52" s="87"/>
      <c r="KBT52" s="87"/>
      <c r="KBU52" s="87"/>
      <c r="KBV52" s="87"/>
      <c r="KCB52" s="87"/>
      <c r="KCC52" s="87"/>
      <c r="KCD52" s="87"/>
      <c r="KCE52" s="87"/>
      <c r="KCF52" s="87"/>
      <c r="KCG52" s="87"/>
      <c r="KCH52" s="87"/>
      <c r="KCI52" s="87"/>
      <c r="KCJ52" s="87"/>
      <c r="KCK52" s="87"/>
      <c r="KCQ52" s="87"/>
      <c r="KCR52" s="87"/>
      <c r="KCS52" s="87"/>
      <c r="KCT52" s="87"/>
      <c r="KCU52" s="87"/>
      <c r="KCV52" s="87"/>
      <c r="KCW52" s="87"/>
      <c r="KCX52" s="87"/>
      <c r="KCY52" s="87"/>
      <c r="KCZ52" s="87"/>
      <c r="KDF52" s="87"/>
      <c r="KDG52" s="87"/>
      <c r="KDH52" s="87"/>
      <c r="KDI52" s="87"/>
      <c r="KDJ52" s="87"/>
      <c r="KDK52" s="87"/>
      <c r="KDL52" s="87"/>
      <c r="KDM52" s="87"/>
      <c r="KDN52" s="87"/>
      <c r="KDO52" s="87"/>
      <c r="KDU52" s="87"/>
      <c r="KDV52" s="87"/>
      <c r="KDW52" s="87"/>
      <c r="KDX52" s="87"/>
      <c r="KDY52" s="87"/>
      <c r="KDZ52" s="87"/>
      <c r="KEA52" s="87"/>
      <c r="KEB52" s="87"/>
      <c r="KEC52" s="87"/>
      <c r="KED52" s="87"/>
      <c r="KEJ52" s="87"/>
      <c r="KEK52" s="87"/>
      <c r="KEL52" s="87"/>
      <c r="KEM52" s="87"/>
      <c r="KEN52" s="87"/>
      <c r="KEO52" s="87"/>
      <c r="KEP52" s="87"/>
      <c r="KEQ52" s="87"/>
      <c r="KER52" s="87"/>
      <c r="KES52" s="87"/>
      <c r="KEY52" s="87"/>
      <c r="KEZ52" s="87"/>
      <c r="KFA52" s="87"/>
      <c r="KFB52" s="87"/>
      <c r="KFC52" s="87"/>
      <c r="KFD52" s="87"/>
      <c r="KFE52" s="87"/>
      <c r="KFF52" s="87"/>
      <c r="KFG52" s="87"/>
      <c r="KFH52" s="87"/>
      <c r="KFN52" s="87"/>
      <c r="KFO52" s="87"/>
      <c r="KFP52" s="87"/>
      <c r="KFQ52" s="87"/>
      <c r="KFR52" s="87"/>
      <c r="KFS52" s="87"/>
      <c r="KFT52" s="87"/>
      <c r="KFU52" s="87"/>
      <c r="KFV52" s="87"/>
      <c r="KFW52" s="87"/>
      <c r="KGC52" s="87"/>
      <c r="KGD52" s="87"/>
      <c r="KGE52" s="87"/>
      <c r="KGF52" s="87"/>
      <c r="KGG52" s="87"/>
      <c r="KGH52" s="87"/>
      <c r="KGI52" s="87"/>
      <c r="KGJ52" s="87"/>
      <c r="KGK52" s="87"/>
      <c r="KGL52" s="87"/>
      <c r="KGR52" s="87"/>
      <c r="KGS52" s="87"/>
      <c r="KGT52" s="87"/>
      <c r="KGU52" s="87"/>
      <c r="KGV52" s="87"/>
      <c r="KGW52" s="87"/>
      <c r="KGX52" s="87"/>
      <c r="KGY52" s="87"/>
      <c r="KGZ52" s="87"/>
      <c r="KHA52" s="87"/>
      <c r="KHG52" s="87"/>
      <c r="KHH52" s="87"/>
      <c r="KHI52" s="87"/>
      <c r="KHJ52" s="87"/>
      <c r="KHK52" s="87"/>
      <c r="KHL52" s="87"/>
      <c r="KHM52" s="87"/>
      <c r="KHN52" s="87"/>
      <c r="KHO52" s="87"/>
      <c r="KHP52" s="87"/>
      <c r="KHV52" s="87"/>
      <c r="KHW52" s="87"/>
      <c r="KHX52" s="87"/>
      <c r="KHY52" s="87"/>
      <c r="KHZ52" s="87"/>
      <c r="KIA52" s="87"/>
      <c r="KIB52" s="87"/>
      <c r="KIC52" s="87"/>
      <c r="KID52" s="87"/>
      <c r="KIE52" s="87"/>
      <c r="KIK52" s="87"/>
      <c r="KIL52" s="87"/>
      <c r="KIM52" s="87"/>
      <c r="KIN52" s="87"/>
      <c r="KIO52" s="87"/>
      <c r="KIP52" s="87"/>
      <c r="KIQ52" s="87"/>
      <c r="KIR52" s="87"/>
      <c r="KIS52" s="87"/>
      <c r="KIT52" s="87"/>
      <c r="KIZ52" s="87"/>
      <c r="KJA52" s="87"/>
      <c r="KJB52" s="87"/>
      <c r="KJC52" s="87"/>
      <c r="KJD52" s="87"/>
      <c r="KJE52" s="87"/>
      <c r="KJF52" s="87"/>
      <c r="KJG52" s="87"/>
      <c r="KJH52" s="87"/>
      <c r="KJI52" s="87"/>
      <c r="KJO52" s="87"/>
      <c r="KJP52" s="87"/>
      <c r="KJQ52" s="87"/>
      <c r="KJR52" s="87"/>
      <c r="KJS52" s="87"/>
      <c r="KJT52" s="87"/>
      <c r="KJU52" s="87"/>
      <c r="KJV52" s="87"/>
      <c r="KJW52" s="87"/>
      <c r="KJX52" s="87"/>
      <c r="KKD52" s="87"/>
      <c r="KKE52" s="87"/>
      <c r="KKF52" s="87"/>
      <c r="KKG52" s="87"/>
      <c r="KKH52" s="87"/>
      <c r="KKI52" s="87"/>
      <c r="KKJ52" s="87"/>
      <c r="KKK52" s="87"/>
      <c r="KKL52" s="87"/>
      <c r="KKM52" s="87"/>
      <c r="KKS52" s="87"/>
      <c r="KKT52" s="87"/>
      <c r="KKU52" s="87"/>
      <c r="KKV52" s="87"/>
      <c r="KKW52" s="87"/>
      <c r="KKX52" s="87"/>
      <c r="KKY52" s="87"/>
      <c r="KKZ52" s="87"/>
      <c r="KLA52" s="87"/>
      <c r="KLB52" s="87"/>
      <c r="KLH52" s="87"/>
      <c r="KLI52" s="87"/>
      <c r="KLJ52" s="87"/>
      <c r="KLK52" s="87"/>
      <c r="KLL52" s="87"/>
      <c r="KLM52" s="87"/>
      <c r="KLN52" s="87"/>
      <c r="KLO52" s="87"/>
      <c r="KLP52" s="87"/>
      <c r="KLQ52" s="87"/>
      <c r="KLW52" s="87"/>
      <c r="KLX52" s="87"/>
      <c r="KLY52" s="87"/>
      <c r="KLZ52" s="87"/>
      <c r="KMA52" s="87"/>
      <c r="KMB52" s="87"/>
      <c r="KMC52" s="87"/>
      <c r="KMD52" s="87"/>
      <c r="KME52" s="87"/>
      <c r="KMF52" s="87"/>
      <c r="KML52" s="87"/>
      <c r="KMM52" s="87"/>
      <c r="KMN52" s="87"/>
      <c r="KMO52" s="87"/>
      <c r="KMP52" s="87"/>
      <c r="KMQ52" s="87"/>
      <c r="KMR52" s="87"/>
      <c r="KMS52" s="87"/>
      <c r="KMT52" s="87"/>
      <c r="KMU52" s="87"/>
      <c r="KNA52" s="87"/>
      <c r="KNB52" s="87"/>
      <c r="KNC52" s="87"/>
      <c r="KND52" s="87"/>
      <c r="KNE52" s="87"/>
      <c r="KNF52" s="87"/>
      <c r="KNG52" s="87"/>
      <c r="KNH52" s="87"/>
      <c r="KNI52" s="87"/>
      <c r="KNJ52" s="87"/>
      <c r="KNP52" s="87"/>
      <c r="KNQ52" s="87"/>
      <c r="KNR52" s="87"/>
      <c r="KNS52" s="87"/>
      <c r="KNT52" s="87"/>
      <c r="KNU52" s="87"/>
      <c r="KNV52" s="87"/>
      <c r="KNW52" s="87"/>
      <c r="KNX52" s="87"/>
      <c r="KNY52" s="87"/>
      <c r="KOE52" s="87"/>
      <c r="KOF52" s="87"/>
      <c r="KOG52" s="87"/>
      <c r="KOH52" s="87"/>
      <c r="KOI52" s="87"/>
      <c r="KOJ52" s="87"/>
      <c r="KOK52" s="87"/>
      <c r="KOL52" s="87"/>
      <c r="KOM52" s="87"/>
      <c r="KON52" s="87"/>
      <c r="KOT52" s="87"/>
      <c r="KOU52" s="87"/>
      <c r="KOV52" s="87"/>
      <c r="KOW52" s="87"/>
      <c r="KOX52" s="87"/>
      <c r="KOY52" s="87"/>
      <c r="KOZ52" s="87"/>
      <c r="KPA52" s="87"/>
      <c r="KPB52" s="87"/>
      <c r="KPC52" s="87"/>
      <c r="KPI52" s="87"/>
      <c r="KPJ52" s="87"/>
      <c r="KPK52" s="87"/>
      <c r="KPL52" s="87"/>
      <c r="KPM52" s="87"/>
      <c r="KPN52" s="87"/>
      <c r="KPO52" s="87"/>
      <c r="KPP52" s="87"/>
      <c r="KPQ52" s="87"/>
      <c r="KPR52" s="87"/>
      <c r="KPX52" s="87"/>
      <c r="KPY52" s="87"/>
      <c r="KPZ52" s="87"/>
      <c r="KQA52" s="87"/>
      <c r="KQB52" s="87"/>
      <c r="KQC52" s="87"/>
      <c r="KQD52" s="87"/>
      <c r="KQE52" s="87"/>
      <c r="KQF52" s="87"/>
      <c r="KQG52" s="87"/>
      <c r="KQM52" s="87"/>
      <c r="KQN52" s="87"/>
      <c r="KQO52" s="87"/>
      <c r="KQP52" s="87"/>
      <c r="KQQ52" s="87"/>
      <c r="KQR52" s="87"/>
      <c r="KQS52" s="87"/>
      <c r="KQT52" s="87"/>
      <c r="KQU52" s="87"/>
      <c r="KQV52" s="87"/>
      <c r="KRB52" s="87"/>
      <c r="KRC52" s="87"/>
      <c r="KRD52" s="87"/>
      <c r="KRE52" s="87"/>
      <c r="KRF52" s="87"/>
      <c r="KRG52" s="87"/>
      <c r="KRH52" s="87"/>
      <c r="KRI52" s="87"/>
      <c r="KRJ52" s="87"/>
      <c r="KRK52" s="87"/>
      <c r="KRQ52" s="87"/>
      <c r="KRR52" s="87"/>
      <c r="KRS52" s="87"/>
      <c r="KRT52" s="87"/>
      <c r="KRU52" s="87"/>
      <c r="KRV52" s="87"/>
      <c r="KRW52" s="87"/>
      <c r="KRX52" s="87"/>
      <c r="KRY52" s="87"/>
      <c r="KRZ52" s="87"/>
      <c r="KSF52" s="87"/>
      <c r="KSG52" s="87"/>
      <c r="KSH52" s="87"/>
      <c r="KSI52" s="87"/>
      <c r="KSJ52" s="87"/>
      <c r="KSK52" s="87"/>
      <c r="KSL52" s="87"/>
      <c r="KSM52" s="87"/>
      <c r="KSN52" s="87"/>
      <c r="KSO52" s="87"/>
      <c r="KSU52" s="87"/>
      <c r="KSV52" s="87"/>
      <c r="KSW52" s="87"/>
      <c r="KSX52" s="87"/>
      <c r="KSY52" s="87"/>
      <c r="KSZ52" s="87"/>
      <c r="KTA52" s="87"/>
      <c r="KTB52" s="87"/>
      <c r="KTC52" s="87"/>
      <c r="KTD52" s="87"/>
      <c r="KTJ52" s="87"/>
      <c r="KTK52" s="87"/>
      <c r="KTL52" s="87"/>
      <c r="KTM52" s="87"/>
      <c r="KTN52" s="87"/>
      <c r="KTO52" s="87"/>
      <c r="KTP52" s="87"/>
      <c r="KTQ52" s="87"/>
      <c r="KTR52" s="87"/>
      <c r="KTS52" s="87"/>
      <c r="KTY52" s="87"/>
      <c r="KTZ52" s="87"/>
      <c r="KUA52" s="87"/>
      <c r="KUB52" s="87"/>
      <c r="KUC52" s="87"/>
      <c r="KUD52" s="87"/>
      <c r="KUE52" s="87"/>
      <c r="KUF52" s="87"/>
      <c r="KUG52" s="87"/>
      <c r="KUH52" s="87"/>
      <c r="KUN52" s="87"/>
      <c r="KUO52" s="87"/>
      <c r="KUP52" s="87"/>
      <c r="KUQ52" s="87"/>
      <c r="KUR52" s="87"/>
      <c r="KUS52" s="87"/>
      <c r="KUT52" s="87"/>
      <c r="KUU52" s="87"/>
      <c r="KUV52" s="87"/>
      <c r="KUW52" s="87"/>
      <c r="KVC52" s="87"/>
      <c r="KVD52" s="87"/>
      <c r="KVE52" s="87"/>
      <c r="KVF52" s="87"/>
      <c r="KVG52" s="87"/>
      <c r="KVH52" s="87"/>
      <c r="KVI52" s="87"/>
      <c r="KVJ52" s="87"/>
      <c r="KVK52" s="87"/>
      <c r="KVL52" s="87"/>
      <c r="KVR52" s="87"/>
      <c r="KVS52" s="87"/>
      <c r="KVT52" s="87"/>
      <c r="KVU52" s="87"/>
      <c r="KVV52" s="87"/>
      <c r="KVW52" s="87"/>
      <c r="KVX52" s="87"/>
      <c r="KVY52" s="87"/>
      <c r="KVZ52" s="87"/>
      <c r="KWA52" s="87"/>
      <c r="KWG52" s="87"/>
      <c r="KWH52" s="87"/>
      <c r="KWI52" s="87"/>
      <c r="KWJ52" s="87"/>
      <c r="KWK52" s="87"/>
      <c r="KWL52" s="87"/>
      <c r="KWM52" s="87"/>
      <c r="KWN52" s="87"/>
      <c r="KWO52" s="87"/>
      <c r="KWP52" s="87"/>
      <c r="KWV52" s="87"/>
      <c r="KWW52" s="87"/>
      <c r="KWX52" s="87"/>
      <c r="KWY52" s="87"/>
      <c r="KWZ52" s="87"/>
      <c r="KXA52" s="87"/>
      <c r="KXB52" s="87"/>
      <c r="KXC52" s="87"/>
      <c r="KXD52" s="87"/>
      <c r="KXE52" s="87"/>
      <c r="KXK52" s="87"/>
      <c r="KXL52" s="87"/>
      <c r="KXM52" s="87"/>
      <c r="KXN52" s="87"/>
      <c r="KXO52" s="87"/>
      <c r="KXP52" s="87"/>
      <c r="KXQ52" s="87"/>
      <c r="KXR52" s="87"/>
      <c r="KXS52" s="87"/>
      <c r="KXT52" s="87"/>
      <c r="KXZ52" s="87"/>
      <c r="KYA52" s="87"/>
      <c r="KYB52" s="87"/>
      <c r="KYC52" s="87"/>
      <c r="KYD52" s="87"/>
      <c r="KYE52" s="87"/>
      <c r="KYF52" s="87"/>
      <c r="KYG52" s="87"/>
      <c r="KYH52" s="87"/>
      <c r="KYI52" s="87"/>
      <c r="KYO52" s="87"/>
      <c r="KYP52" s="87"/>
      <c r="KYQ52" s="87"/>
      <c r="KYR52" s="87"/>
      <c r="KYS52" s="87"/>
      <c r="KYT52" s="87"/>
      <c r="KYU52" s="87"/>
      <c r="KYV52" s="87"/>
      <c r="KYW52" s="87"/>
      <c r="KYX52" s="87"/>
      <c r="KZD52" s="87"/>
      <c r="KZE52" s="87"/>
      <c r="KZF52" s="87"/>
      <c r="KZG52" s="87"/>
      <c r="KZH52" s="87"/>
      <c r="KZI52" s="87"/>
      <c r="KZJ52" s="87"/>
      <c r="KZK52" s="87"/>
      <c r="KZL52" s="87"/>
      <c r="KZM52" s="87"/>
      <c r="KZS52" s="87"/>
      <c r="KZT52" s="87"/>
      <c r="KZU52" s="87"/>
      <c r="KZV52" s="87"/>
      <c r="KZW52" s="87"/>
      <c r="KZX52" s="87"/>
      <c r="KZY52" s="87"/>
      <c r="KZZ52" s="87"/>
      <c r="LAA52" s="87"/>
      <c r="LAB52" s="87"/>
      <c r="LAH52" s="87"/>
      <c r="LAI52" s="87"/>
      <c r="LAJ52" s="87"/>
      <c r="LAK52" s="87"/>
      <c r="LAL52" s="87"/>
      <c r="LAM52" s="87"/>
      <c r="LAN52" s="87"/>
      <c r="LAO52" s="87"/>
      <c r="LAP52" s="87"/>
      <c r="LAQ52" s="87"/>
      <c r="LAW52" s="87"/>
      <c r="LAX52" s="87"/>
      <c r="LAY52" s="87"/>
      <c r="LAZ52" s="87"/>
      <c r="LBA52" s="87"/>
      <c r="LBB52" s="87"/>
      <c r="LBC52" s="87"/>
      <c r="LBD52" s="87"/>
      <c r="LBE52" s="87"/>
      <c r="LBF52" s="87"/>
      <c r="LBL52" s="87"/>
      <c r="LBM52" s="87"/>
      <c r="LBN52" s="87"/>
      <c r="LBO52" s="87"/>
      <c r="LBP52" s="87"/>
      <c r="LBQ52" s="87"/>
      <c r="LBR52" s="87"/>
      <c r="LBS52" s="87"/>
      <c r="LBT52" s="87"/>
      <c r="LBU52" s="87"/>
      <c r="LCA52" s="87"/>
      <c r="LCB52" s="87"/>
      <c r="LCC52" s="87"/>
      <c r="LCD52" s="87"/>
      <c r="LCE52" s="87"/>
      <c r="LCF52" s="87"/>
      <c r="LCG52" s="87"/>
      <c r="LCH52" s="87"/>
      <c r="LCI52" s="87"/>
      <c r="LCJ52" s="87"/>
      <c r="LCP52" s="87"/>
      <c r="LCQ52" s="87"/>
      <c r="LCR52" s="87"/>
      <c r="LCS52" s="87"/>
      <c r="LCT52" s="87"/>
      <c r="LCU52" s="87"/>
      <c r="LCV52" s="87"/>
      <c r="LCW52" s="87"/>
      <c r="LCX52" s="87"/>
      <c r="LCY52" s="87"/>
      <c r="LDE52" s="87"/>
      <c r="LDF52" s="87"/>
      <c r="LDG52" s="87"/>
      <c r="LDH52" s="87"/>
      <c r="LDI52" s="87"/>
      <c r="LDJ52" s="87"/>
      <c r="LDK52" s="87"/>
      <c r="LDL52" s="87"/>
      <c r="LDM52" s="87"/>
      <c r="LDN52" s="87"/>
      <c r="LDT52" s="87"/>
      <c r="LDU52" s="87"/>
      <c r="LDV52" s="87"/>
      <c r="LDW52" s="87"/>
      <c r="LDX52" s="87"/>
      <c r="LDY52" s="87"/>
      <c r="LDZ52" s="87"/>
      <c r="LEA52" s="87"/>
      <c r="LEB52" s="87"/>
      <c r="LEC52" s="87"/>
      <c r="LEI52" s="87"/>
      <c r="LEJ52" s="87"/>
      <c r="LEK52" s="87"/>
      <c r="LEL52" s="87"/>
      <c r="LEM52" s="87"/>
      <c r="LEN52" s="87"/>
      <c r="LEO52" s="87"/>
      <c r="LEP52" s="87"/>
      <c r="LEQ52" s="87"/>
      <c r="LER52" s="87"/>
      <c r="LEX52" s="87"/>
      <c r="LEY52" s="87"/>
      <c r="LEZ52" s="87"/>
      <c r="LFA52" s="87"/>
      <c r="LFB52" s="87"/>
      <c r="LFC52" s="87"/>
      <c r="LFD52" s="87"/>
      <c r="LFE52" s="87"/>
      <c r="LFF52" s="87"/>
      <c r="LFG52" s="87"/>
      <c r="LFM52" s="87"/>
      <c r="LFN52" s="87"/>
      <c r="LFO52" s="87"/>
      <c r="LFP52" s="87"/>
      <c r="LFQ52" s="87"/>
      <c r="LFR52" s="87"/>
      <c r="LFS52" s="87"/>
      <c r="LFT52" s="87"/>
      <c r="LFU52" s="87"/>
      <c r="LFV52" s="87"/>
      <c r="LGB52" s="87"/>
      <c r="LGC52" s="87"/>
      <c r="LGD52" s="87"/>
      <c r="LGE52" s="87"/>
      <c r="LGF52" s="87"/>
      <c r="LGG52" s="87"/>
      <c r="LGH52" s="87"/>
      <c r="LGI52" s="87"/>
      <c r="LGJ52" s="87"/>
      <c r="LGK52" s="87"/>
      <c r="LGQ52" s="87"/>
      <c r="LGR52" s="87"/>
      <c r="LGS52" s="87"/>
      <c r="LGT52" s="87"/>
      <c r="LGU52" s="87"/>
      <c r="LGV52" s="87"/>
      <c r="LGW52" s="87"/>
      <c r="LGX52" s="87"/>
      <c r="LGY52" s="87"/>
      <c r="LGZ52" s="87"/>
      <c r="LHF52" s="87"/>
      <c r="LHG52" s="87"/>
      <c r="LHH52" s="87"/>
      <c r="LHI52" s="87"/>
      <c r="LHJ52" s="87"/>
      <c r="LHK52" s="87"/>
      <c r="LHL52" s="87"/>
      <c r="LHM52" s="87"/>
      <c r="LHN52" s="87"/>
      <c r="LHO52" s="87"/>
      <c r="LHU52" s="87"/>
      <c r="LHV52" s="87"/>
      <c r="LHW52" s="87"/>
      <c r="LHX52" s="87"/>
      <c r="LHY52" s="87"/>
      <c r="LHZ52" s="87"/>
      <c r="LIA52" s="87"/>
      <c r="LIB52" s="87"/>
      <c r="LIC52" s="87"/>
      <c r="LID52" s="87"/>
      <c r="LIJ52" s="87"/>
      <c r="LIK52" s="87"/>
      <c r="LIL52" s="87"/>
      <c r="LIM52" s="87"/>
      <c r="LIN52" s="87"/>
      <c r="LIO52" s="87"/>
      <c r="LIP52" s="87"/>
      <c r="LIQ52" s="87"/>
      <c r="LIR52" s="87"/>
      <c r="LIS52" s="87"/>
      <c r="LIY52" s="87"/>
      <c r="LIZ52" s="87"/>
      <c r="LJA52" s="87"/>
      <c r="LJB52" s="87"/>
      <c r="LJC52" s="87"/>
      <c r="LJD52" s="87"/>
      <c r="LJE52" s="87"/>
      <c r="LJF52" s="87"/>
      <c r="LJG52" s="87"/>
      <c r="LJH52" s="87"/>
      <c r="LJN52" s="87"/>
      <c r="LJO52" s="87"/>
      <c r="LJP52" s="87"/>
      <c r="LJQ52" s="87"/>
      <c r="LJR52" s="87"/>
      <c r="LJS52" s="87"/>
      <c r="LJT52" s="87"/>
      <c r="LJU52" s="87"/>
      <c r="LJV52" s="87"/>
      <c r="LJW52" s="87"/>
      <c r="LKC52" s="87"/>
      <c r="LKD52" s="87"/>
      <c r="LKE52" s="87"/>
      <c r="LKF52" s="87"/>
      <c r="LKG52" s="87"/>
      <c r="LKH52" s="87"/>
      <c r="LKI52" s="87"/>
      <c r="LKJ52" s="87"/>
      <c r="LKK52" s="87"/>
      <c r="LKL52" s="87"/>
      <c r="LKR52" s="87"/>
      <c r="LKS52" s="87"/>
      <c r="LKT52" s="87"/>
      <c r="LKU52" s="87"/>
      <c r="LKV52" s="87"/>
      <c r="LKW52" s="87"/>
      <c r="LKX52" s="87"/>
      <c r="LKY52" s="87"/>
      <c r="LKZ52" s="87"/>
      <c r="LLA52" s="87"/>
      <c r="LLG52" s="87"/>
      <c r="LLH52" s="87"/>
      <c r="LLI52" s="87"/>
      <c r="LLJ52" s="87"/>
      <c r="LLK52" s="87"/>
      <c r="LLL52" s="87"/>
      <c r="LLM52" s="87"/>
      <c r="LLN52" s="87"/>
      <c r="LLO52" s="87"/>
      <c r="LLP52" s="87"/>
      <c r="LLV52" s="87"/>
      <c r="LLW52" s="87"/>
      <c r="LLX52" s="87"/>
      <c r="LLY52" s="87"/>
      <c r="LLZ52" s="87"/>
      <c r="LMA52" s="87"/>
      <c r="LMB52" s="87"/>
      <c r="LMC52" s="87"/>
      <c r="LMD52" s="87"/>
      <c r="LME52" s="87"/>
      <c r="LMK52" s="87"/>
      <c r="LML52" s="87"/>
      <c r="LMM52" s="87"/>
      <c r="LMN52" s="87"/>
      <c r="LMO52" s="87"/>
      <c r="LMP52" s="87"/>
      <c r="LMQ52" s="87"/>
      <c r="LMR52" s="87"/>
      <c r="LMS52" s="87"/>
      <c r="LMT52" s="87"/>
      <c r="LMZ52" s="87"/>
      <c r="LNA52" s="87"/>
      <c r="LNB52" s="87"/>
      <c r="LNC52" s="87"/>
      <c r="LND52" s="87"/>
      <c r="LNE52" s="87"/>
      <c r="LNF52" s="87"/>
      <c r="LNG52" s="87"/>
      <c r="LNH52" s="87"/>
      <c r="LNI52" s="87"/>
      <c r="LNO52" s="87"/>
      <c r="LNP52" s="87"/>
      <c r="LNQ52" s="87"/>
      <c r="LNR52" s="87"/>
      <c r="LNS52" s="87"/>
      <c r="LNT52" s="87"/>
      <c r="LNU52" s="87"/>
      <c r="LNV52" s="87"/>
      <c r="LNW52" s="87"/>
      <c r="LNX52" s="87"/>
      <c r="LOD52" s="87"/>
      <c r="LOE52" s="87"/>
      <c r="LOF52" s="87"/>
      <c r="LOG52" s="87"/>
      <c r="LOH52" s="87"/>
      <c r="LOI52" s="87"/>
      <c r="LOJ52" s="87"/>
      <c r="LOK52" s="87"/>
      <c r="LOL52" s="87"/>
      <c r="LOM52" s="87"/>
      <c r="LOS52" s="87"/>
      <c r="LOT52" s="87"/>
      <c r="LOU52" s="87"/>
      <c r="LOV52" s="87"/>
      <c r="LOW52" s="87"/>
      <c r="LOX52" s="87"/>
      <c r="LOY52" s="87"/>
      <c r="LOZ52" s="87"/>
      <c r="LPA52" s="87"/>
      <c r="LPB52" s="87"/>
      <c r="LPH52" s="87"/>
      <c r="LPI52" s="87"/>
      <c r="LPJ52" s="87"/>
      <c r="LPK52" s="87"/>
      <c r="LPL52" s="87"/>
      <c r="LPM52" s="87"/>
      <c r="LPN52" s="87"/>
      <c r="LPO52" s="87"/>
      <c r="LPP52" s="87"/>
      <c r="LPQ52" s="87"/>
      <c r="LPW52" s="87"/>
      <c r="LPX52" s="87"/>
      <c r="LPY52" s="87"/>
      <c r="LPZ52" s="87"/>
      <c r="LQA52" s="87"/>
      <c r="LQB52" s="87"/>
      <c r="LQC52" s="87"/>
      <c r="LQD52" s="87"/>
      <c r="LQE52" s="87"/>
      <c r="LQF52" s="87"/>
      <c r="LQL52" s="87"/>
      <c r="LQM52" s="87"/>
      <c r="LQN52" s="87"/>
      <c r="LQO52" s="87"/>
      <c r="LQP52" s="87"/>
      <c r="LQQ52" s="87"/>
      <c r="LQR52" s="87"/>
      <c r="LQS52" s="87"/>
      <c r="LQT52" s="87"/>
      <c r="LQU52" s="87"/>
      <c r="LRA52" s="87"/>
      <c r="LRB52" s="87"/>
      <c r="LRC52" s="87"/>
      <c r="LRD52" s="87"/>
      <c r="LRE52" s="87"/>
      <c r="LRF52" s="87"/>
      <c r="LRG52" s="87"/>
      <c r="LRH52" s="87"/>
      <c r="LRI52" s="87"/>
      <c r="LRJ52" s="87"/>
      <c r="LRP52" s="87"/>
      <c r="LRQ52" s="87"/>
      <c r="LRR52" s="87"/>
      <c r="LRS52" s="87"/>
      <c r="LRT52" s="87"/>
      <c r="LRU52" s="87"/>
      <c r="LRV52" s="87"/>
      <c r="LRW52" s="87"/>
      <c r="LRX52" s="87"/>
      <c r="LRY52" s="87"/>
      <c r="LSE52" s="87"/>
      <c r="LSF52" s="87"/>
      <c r="LSG52" s="87"/>
      <c r="LSH52" s="87"/>
      <c r="LSI52" s="87"/>
      <c r="LSJ52" s="87"/>
      <c r="LSK52" s="87"/>
      <c r="LSL52" s="87"/>
      <c r="LSM52" s="87"/>
      <c r="LSN52" s="87"/>
      <c r="LST52" s="87"/>
      <c r="LSU52" s="87"/>
      <c r="LSV52" s="87"/>
      <c r="LSW52" s="87"/>
      <c r="LSX52" s="87"/>
      <c r="LSY52" s="87"/>
      <c r="LSZ52" s="87"/>
      <c r="LTA52" s="87"/>
      <c r="LTB52" s="87"/>
      <c r="LTC52" s="87"/>
      <c r="LTI52" s="87"/>
      <c r="LTJ52" s="87"/>
      <c r="LTK52" s="87"/>
      <c r="LTL52" s="87"/>
      <c r="LTM52" s="87"/>
      <c r="LTN52" s="87"/>
      <c r="LTO52" s="87"/>
      <c r="LTP52" s="87"/>
      <c r="LTQ52" s="87"/>
      <c r="LTR52" s="87"/>
      <c r="LTX52" s="87"/>
      <c r="LTY52" s="87"/>
      <c r="LTZ52" s="87"/>
      <c r="LUA52" s="87"/>
      <c r="LUB52" s="87"/>
      <c r="LUC52" s="87"/>
      <c r="LUD52" s="87"/>
      <c r="LUE52" s="87"/>
      <c r="LUF52" s="87"/>
      <c r="LUG52" s="87"/>
      <c r="LUM52" s="87"/>
      <c r="LUN52" s="87"/>
      <c r="LUO52" s="87"/>
      <c r="LUP52" s="87"/>
      <c r="LUQ52" s="87"/>
      <c r="LUR52" s="87"/>
      <c r="LUS52" s="87"/>
      <c r="LUT52" s="87"/>
      <c r="LUU52" s="87"/>
      <c r="LUV52" s="87"/>
      <c r="LVB52" s="87"/>
      <c r="LVC52" s="87"/>
      <c r="LVD52" s="87"/>
      <c r="LVE52" s="87"/>
      <c r="LVF52" s="87"/>
      <c r="LVG52" s="87"/>
      <c r="LVH52" s="87"/>
      <c r="LVI52" s="87"/>
      <c r="LVJ52" s="87"/>
      <c r="LVK52" s="87"/>
      <c r="LVQ52" s="87"/>
      <c r="LVR52" s="87"/>
      <c r="LVS52" s="87"/>
      <c r="LVT52" s="87"/>
      <c r="LVU52" s="87"/>
      <c r="LVV52" s="87"/>
      <c r="LVW52" s="87"/>
      <c r="LVX52" s="87"/>
      <c r="LVY52" s="87"/>
      <c r="LVZ52" s="87"/>
      <c r="LWF52" s="87"/>
      <c r="LWG52" s="87"/>
      <c r="LWH52" s="87"/>
      <c r="LWI52" s="87"/>
      <c r="LWJ52" s="87"/>
      <c r="LWK52" s="87"/>
      <c r="LWL52" s="87"/>
      <c r="LWM52" s="87"/>
      <c r="LWN52" s="87"/>
      <c r="LWO52" s="87"/>
      <c r="LWU52" s="87"/>
      <c r="LWV52" s="87"/>
      <c r="LWW52" s="87"/>
      <c r="LWX52" s="87"/>
      <c r="LWY52" s="87"/>
      <c r="LWZ52" s="87"/>
      <c r="LXA52" s="87"/>
      <c r="LXB52" s="87"/>
      <c r="LXC52" s="87"/>
      <c r="LXD52" s="87"/>
      <c r="LXJ52" s="87"/>
      <c r="LXK52" s="87"/>
      <c r="LXL52" s="87"/>
      <c r="LXM52" s="87"/>
      <c r="LXN52" s="87"/>
      <c r="LXO52" s="87"/>
      <c r="LXP52" s="87"/>
      <c r="LXQ52" s="87"/>
      <c r="LXR52" s="87"/>
      <c r="LXS52" s="87"/>
      <c r="LXY52" s="87"/>
      <c r="LXZ52" s="87"/>
      <c r="LYA52" s="87"/>
      <c r="LYB52" s="87"/>
      <c r="LYC52" s="87"/>
      <c r="LYD52" s="87"/>
      <c r="LYE52" s="87"/>
      <c r="LYF52" s="87"/>
      <c r="LYG52" s="87"/>
      <c r="LYH52" s="87"/>
      <c r="LYN52" s="87"/>
      <c r="LYO52" s="87"/>
      <c r="LYP52" s="87"/>
      <c r="LYQ52" s="87"/>
      <c r="LYR52" s="87"/>
      <c r="LYS52" s="87"/>
      <c r="LYT52" s="87"/>
      <c r="LYU52" s="87"/>
      <c r="LYV52" s="87"/>
      <c r="LYW52" s="87"/>
      <c r="LZC52" s="87"/>
      <c r="LZD52" s="87"/>
      <c r="LZE52" s="87"/>
      <c r="LZF52" s="87"/>
      <c r="LZG52" s="87"/>
      <c r="LZH52" s="87"/>
      <c r="LZI52" s="87"/>
      <c r="LZJ52" s="87"/>
      <c r="LZK52" s="87"/>
      <c r="LZL52" s="87"/>
      <c r="LZR52" s="87"/>
      <c r="LZS52" s="87"/>
      <c r="LZT52" s="87"/>
      <c r="LZU52" s="87"/>
      <c r="LZV52" s="87"/>
      <c r="LZW52" s="87"/>
      <c r="LZX52" s="87"/>
      <c r="LZY52" s="87"/>
      <c r="LZZ52" s="87"/>
      <c r="MAA52" s="87"/>
      <c r="MAG52" s="87"/>
      <c r="MAH52" s="87"/>
      <c r="MAI52" s="87"/>
      <c r="MAJ52" s="87"/>
      <c r="MAK52" s="87"/>
      <c r="MAL52" s="87"/>
      <c r="MAM52" s="87"/>
      <c r="MAN52" s="87"/>
      <c r="MAO52" s="87"/>
      <c r="MAP52" s="87"/>
      <c r="MAV52" s="87"/>
      <c r="MAW52" s="87"/>
      <c r="MAX52" s="87"/>
      <c r="MAY52" s="87"/>
      <c r="MAZ52" s="87"/>
      <c r="MBA52" s="87"/>
      <c r="MBB52" s="87"/>
      <c r="MBC52" s="87"/>
      <c r="MBD52" s="87"/>
      <c r="MBE52" s="87"/>
      <c r="MBK52" s="87"/>
      <c r="MBL52" s="87"/>
      <c r="MBM52" s="87"/>
      <c r="MBN52" s="87"/>
      <c r="MBO52" s="87"/>
      <c r="MBP52" s="87"/>
      <c r="MBQ52" s="87"/>
      <c r="MBR52" s="87"/>
      <c r="MBS52" s="87"/>
      <c r="MBT52" s="87"/>
      <c r="MBZ52" s="87"/>
      <c r="MCA52" s="87"/>
      <c r="MCB52" s="87"/>
      <c r="MCC52" s="87"/>
      <c r="MCD52" s="87"/>
      <c r="MCE52" s="87"/>
      <c r="MCF52" s="87"/>
      <c r="MCG52" s="87"/>
      <c r="MCH52" s="87"/>
      <c r="MCI52" s="87"/>
      <c r="MCO52" s="87"/>
      <c r="MCP52" s="87"/>
      <c r="MCQ52" s="87"/>
      <c r="MCR52" s="87"/>
      <c r="MCS52" s="87"/>
      <c r="MCT52" s="87"/>
      <c r="MCU52" s="87"/>
      <c r="MCV52" s="87"/>
      <c r="MCW52" s="87"/>
      <c r="MCX52" s="87"/>
      <c r="MDD52" s="87"/>
      <c r="MDE52" s="87"/>
      <c r="MDF52" s="87"/>
      <c r="MDG52" s="87"/>
      <c r="MDH52" s="87"/>
      <c r="MDI52" s="87"/>
      <c r="MDJ52" s="87"/>
      <c r="MDK52" s="87"/>
      <c r="MDL52" s="87"/>
      <c r="MDM52" s="87"/>
      <c r="MDS52" s="87"/>
      <c r="MDT52" s="87"/>
      <c r="MDU52" s="87"/>
      <c r="MDV52" s="87"/>
      <c r="MDW52" s="87"/>
      <c r="MDX52" s="87"/>
      <c r="MDY52" s="87"/>
      <c r="MDZ52" s="87"/>
      <c r="MEA52" s="87"/>
      <c r="MEB52" s="87"/>
      <c r="MEH52" s="87"/>
      <c r="MEI52" s="87"/>
      <c r="MEJ52" s="87"/>
      <c r="MEK52" s="87"/>
      <c r="MEL52" s="87"/>
      <c r="MEM52" s="87"/>
      <c r="MEN52" s="87"/>
      <c r="MEO52" s="87"/>
      <c r="MEP52" s="87"/>
      <c r="MEQ52" s="87"/>
      <c r="MEW52" s="87"/>
      <c r="MEX52" s="87"/>
      <c r="MEY52" s="87"/>
      <c r="MEZ52" s="87"/>
      <c r="MFA52" s="87"/>
      <c r="MFB52" s="87"/>
      <c r="MFC52" s="87"/>
      <c r="MFD52" s="87"/>
      <c r="MFE52" s="87"/>
      <c r="MFF52" s="87"/>
      <c r="MFL52" s="87"/>
      <c r="MFM52" s="87"/>
      <c r="MFN52" s="87"/>
      <c r="MFO52" s="87"/>
      <c r="MFP52" s="87"/>
      <c r="MFQ52" s="87"/>
      <c r="MFR52" s="87"/>
      <c r="MFS52" s="87"/>
      <c r="MFT52" s="87"/>
      <c r="MFU52" s="87"/>
      <c r="MGA52" s="87"/>
      <c r="MGB52" s="87"/>
      <c r="MGC52" s="87"/>
      <c r="MGD52" s="87"/>
      <c r="MGE52" s="87"/>
      <c r="MGF52" s="87"/>
      <c r="MGG52" s="87"/>
      <c r="MGH52" s="87"/>
      <c r="MGI52" s="87"/>
      <c r="MGJ52" s="87"/>
      <c r="MGP52" s="87"/>
      <c r="MGQ52" s="87"/>
      <c r="MGR52" s="87"/>
      <c r="MGS52" s="87"/>
      <c r="MGT52" s="87"/>
      <c r="MGU52" s="87"/>
      <c r="MGV52" s="87"/>
      <c r="MGW52" s="87"/>
      <c r="MGX52" s="87"/>
      <c r="MGY52" s="87"/>
      <c r="MHE52" s="87"/>
      <c r="MHF52" s="87"/>
      <c r="MHG52" s="87"/>
      <c r="MHH52" s="87"/>
      <c r="MHI52" s="87"/>
      <c r="MHJ52" s="87"/>
      <c r="MHK52" s="87"/>
      <c r="MHL52" s="87"/>
      <c r="MHM52" s="87"/>
      <c r="MHN52" s="87"/>
      <c r="MHT52" s="87"/>
      <c r="MHU52" s="87"/>
      <c r="MHV52" s="87"/>
      <c r="MHW52" s="87"/>
      <c r="MHX52" s="87"/>
      <c r="MHY52" s="87"/>
      <c r="MHZ52" s="87"/>
      <c r="MIA52" s="87"/>
      <c r="MIB52" s="87"/>
      <c r="MIC52" s="87"/>
      <c r="MII52" s="87"/>
      <c r="MIJ52" s="87"/>
      <c r="MIK52" s="87"/>
      <c r="MIL52" s="87"/>
      <c r="MIM52" s="87"/>
      <c r="MIN52" s="87"/>
      <c r="MIO52" s="87"/>
      <c r="MIP52" s="87"/>
      <c r="MIQ52" s="87"/>
      <c r="MIR52" s="87"/>
      <c r="MIX52" s="87"/>
      <c r="MIY52" s="87"/>
      <c r="MIZ52" s="87"/>
      <c r="MJA52" s="87"/>
      <c r="MJB52" s="87"/>
      <c r="MJC52" s="87"/>
      <c r="MJD52" s="87"/>
      <c r="MJE52" s="87"/>
      <c r="MJF52" s="87"/>
      <c r="MJG52" s="87"/>
      <c r="MJM52" s="87"/>
      <c r="MJN52" s="87"/>
      <c r="MJO52" s="87"/>
      <c r="MJP52" s="87"/>
      <c r="MJQ52" s="87"/>
      <c r="MJR52" s="87"/>
      <c r="MJS52" s="87"/>
      <c r="MJT52" s="87"/>
      <c r="MJU52" s="87"/>
      <c r="MJV52" s="87"/>
      <c r="MKB52" s="87"/>
      <c r="MKC52" s="87"/>
      <c r="MKD52" s="87"/>
      <c r="MKE52" s="87"/>
      <c r="MKF52" s="87"/>
      <c r="MKG52" s="87"/>
      <c r="MKH52" s="87"/>
      <c r="MKI52" s="87"/>
      <c r="MKJ52" s="87"/>
      <c r="MKK52" s="87"/>
      <c r="MKQ52" s="87"/>
      <c r="MKR52" s="87"/>
      <c r="MKS52" s="87"/>
      <c r="MKT52" s="87"/>
      <c r="MKU52" s="87"/>
      <c r="MKV52" s="87"/>
      <c r="MKW52" s="87"/>
      <c r="MKX52" s="87"/>
      <c r="MKY52" s="87"/>
      <c r="MKZ52" s="87"/>
      <c r="MLF52" s="87"/>
      <c r="MLG52" s="87"/>
      <c r="MLH52" s="87"/>
      <c r="MLI52" s="87"/>
      <c r="MLJ52" s="87"/>
      <c r="MLK52" s="87"/>
      <c r="MLL52" s="87"/>
      <c r="MLM52" s="87"/>
      <c r="MLN52" s="87"/>
      <c r="MLO52" s="87"/>
      <c r="MLU52" s="87"/>
      <c r="MLV52" s="87"/>
      <c r="MLW52" s="87"/>
      <c r="MLX52" s="87"/>
      <c r="MLY52" s="87"/>
      <c r="MLZ52" s="87"/>
      <c r="MMA52" s="87"/>
      <c r="MMB52" s="87"/>
      <c r="MMC52" s="87"/>
      <c r="MMD52" s="87"/>
      <c r="MMJ52" s="87"/>
      <c r="MMK52" s="87"/>
      <c r="MML52" s="87"/>
      <c r="MMM52" s="87"/>
      <c r="MMN52" s="87"/>
      <c r="MMO52" s="87"/>
      <c r="MMP52" s="87"/>
      <c r="MMQ52" s="87"/>
      <c r="MMR52" s="87"/>
      <c r="MMS52" s="87"/>
      <c r="MMY52" s="87"/>
      <c r="MMZ52" s="87"/>
      <c r="MNA52" s="87"/>
      <c r="MNB52" s="87"/>
      <c r="MNC52" s="87"/>
      <c r="MND52" s="87"/>
      <c r="MNE52" s="87"/>
      <c r="MNF52" s="87"/>
      <c r="MNG52" s="87"/>
      <c r="MNH52" s="87"/>
      <c r="MNN52" s="87"/>
      <c r="MNO52" s="87"/>
      <c r="MNP52" s="87"/>
      <c r="MNQ52" s="87"/>
      <c r="MNR52" s="87"/>
      <c r="MNS52" s="87"/>
      <c r="MNT52" s="87"/>
      <c r="MNU52" s="87"/>
      <c r="MNV52" s="87"/>
      <c r="MNW52" s="87"/>
      <c r="MOC52" s="87"/>
      <c r="MOD52" s="87"/>
      <c r="MOE52" s="87"/>
      <c r="MOF52" s="87"/>
      <c r="MOG52" s="87"/>
      <c r="MOH52" s="87"/>
      <c r="MOI52" s="87"/>
      <c r="MOJ52" s="87"/>
      <c r="MOK52" s="87"/>
      <c r="MOL52" s="87"/>
      <c r="MOR52" s="87"/>
      <c r="MOS52" s="87"/>
      <c r="MOT52" s="87"/>
      <c r="MOU52" s="87"/>
      <c r="MOV52" s="87"/>
      <c r="MOW52" s="87"/>
      <c r="MOX52" s="87"/>
      <c r="MOY52" s="87"/>
      <c r="MOZ52" s="87"/>
      <c r="MPA52" s="87"/>
      <c r="MPG52" s="87"/>
      <c r="MPH52" s="87"/>
      <c r="MPI52" s="87"/>
      <c r="MPJ52" s="87"/>
      <c r="MPK52" s="87"/>
      <c r="MPL52" s="87"/>
      <c r="MPM52" s="87"/>
      <c r="MPN52" s="87"/>
      <c r="MPO52" s="87"/>
      <c r="MPP52" s="87"/>
      <c r="MPV52" s="87"/>
      <c r="MPW52" s="87"/>
      <c r="MPX52" s="87"/>
      <c r="MPY52" s="87"/>
      <c r="MPZ52" s="87"/>
      <c r="MQA52" s="87"/>
      <c r="MQB52" s="87"/>
      <c r="MQC52" s="87"/>
      <c r="MQD52" s="87"/>
      <c r="MQE52" s="87"/>
      <c r="MQK52" s="87"/>
      <c r="MQL52" s="87"/>
      <c r="MQM52" s="87"/>
      <c r="MQN52" s="87"/>
      <c r="MQO52" s="87"/>
      <c r="MQP52" s="87"/>
      <c r="MQQ52" s="87"/>
      <c r="MQR52" s="87"/>
      <c r="MQS52" s="87"/>
      <c r="MQT52" s="87"/>
      <c r="MQZ52" s="87"/>
      <c r="MRA52" s="87"/>
      <c r="MRB52" s="87"/>
      <c r="MRC52" s="87"/>
      <c r="MRD52" s="87"/>
      <c r="MRE52" s="87"/>
      <c r="MRF52" s="87"/>
      <c r="MRG52" s="87"/>
      <c r="MRH52" s="87"/>
      <c r="MRI52" s="87"/>
      <c r="MRO52" s="87"/>
      <c r="MRP52" s="87"/>
      <c r="MRQ52" s="87"/>
      <c r="MRR52" s="87"/>
      <c r="MRS52" s="87"/>
      <c r="MRT52" s="87"/>
      <c r="MRU52" s="87"/>
      <c r="MRV52" s="87"/>
      <c r="MRW52" s="87"/>
      <c r="MRX52" s="87"/>
      <c r="MSD52" s="87"/>
      <c r="MSE52" s="87"/>
      <c r="MSF52" s="87"/>
      <c r="MSG52" s="87"/>
      <c r="MSH52" s="87"/>
      <c r="MSI52" s="87"/>
      <c r="MSJ52" s="87"/>
      <c r="MSK52" s="87"/>
      <c r="MSL52" s="87"/>
      <c r="MSM52" s="87"/>
      <c r="MSS52" s="87"/>
      <c r="MST52" s="87"/>
      <c r="MSU52" s="87"/>
      <c r="MSV52" s="87"/>
      <c r="MSW52" s="87"/>
      <c r="MSX52" s="87"/>
      <c r="MSY52" s="87"/>
      <c r="MSZ52" s="87"/>
      <c r="MTA52" s="87"/>
      <c r="MTB52" s="87"/>
      <c r="MTH52" s="87"/>
      <c r="MTI52" s="87"/>
      <c r="MTJ52" s="87"/>
      <c r="MTK52" s="87"/>
      <c r="MTL52" s="87"/>
      <c r="MTM52" s="87"/>
      <c r="MTN52" s="87"/>
      <c r="MTO52" s="87"/>
      <c r="MTP52" s="87"/>
      <c r="MTQ52" s="87"/>
      <c r="MTW52" s="87"/>
      <c r="MTX52" s="87"/>
      <c r="MTY52" s="87"/>
      <c r="MTZ52" s="87"/>
      <c r="MUA52" s="87"/>
      <c r="MUB52" s="87"/>
      <c r="MUC52" s="87"/>
      <c r="MUD52" s="87"/>
      <c r="MUE52" s="87"/>
      <c r="MUF52" s="87"/>
      <c r="MUL52" s="87"/>
      <c r="MUM52" s="87"/>
      <c r="MUN52" s="87"/>
      <c r="MUO52" s="87"/>
      <c r="MUP52" s="87"/>
      <c r="MUQ52" s="87"/>
      <c r="MUR52" s="87"/>
      <c r="MUS52" s="87"/>
      <c r="MUT52" s="87"/>
      <c r="MUU52" s="87"/>
      <c r="MVA52" s="87"/>
      <c r="MVB52" s="87"/>
      <c r="MVC52" s="87"/>
      <c r="MVD52" s="87"/>
      <c r="MVE52" s="87"/>
      <c r="MVF52" s="87"/>
      <c r="MVG52" s="87"/>
      <c r="MVH52" s="87"/>
      <c r="MVI52" s="87"/>
      <c r="MVJ52" s="87"/>
      <c r="MVP52" s="87"/>
      <c r="MVQ52" s="87"/>
      <c r="MVR52" s="87"/>
      <c r="MVS52" s="87"/>
      <c r="MVT52" s="87"/>
      <c r="MVU52" s="87"/>
      <c r="MVV52" s="87"/>
      <c r="MVW52" s="87"/>
      <c r="MVX52" s="87"/>
      <c r="MVY52" s="87"/>
      <c r="MWE52" s="87"/>
      <c r="MWF52" s="87"/>
      <c r="MWG52" s="87"/>
      <c r="MWH52" s="87"/>
      <c r="MWI52" s="87"/>
      <c r="MWJ52" s="87"/>
      <c r="MWK52" s="87"/>
      <c r="MWL52" s="87"/>
      <c r="MWM52" s="87"/>
      <c r="MWN52" s="87"/>
      <c r="MWT52" s="87"/>
      <c r="MWU52" s="87"/>
      <c r="MWV52" s="87"/>
      <c r="MWW52" s="87"/>
      <c r="MWX52" s="87"/>
      <c r="MWY52" s="87"/>
      <c r="MWZ52" s="87"/>
      <c r="MXA52" s="87"/>
      <c r="MXB52" s="87"/>
      <c r="MXC52" s="87"/>
      <c r="MXI52" s="87"/>
      <c r="MXJ52" s="87"/>
      <c r="MXK52" s="87"/>
      <c r="MXL52" s="87"/>
      <c r="MXM52" s="87"/>
      <c r="MXN52" s="87"/>
      <c r="MXO52" s="87"/>
      <c r="MXP52" s="87"/>
      <c r="MXQ52" s="87"/>
      <c r="MXR52" s="87"/>
      <c r="MXX52" s="87"/>
      <c r="MXY52" s="87"/>
      <c r="MXZ52" s="87"/>
      <c r="MYA52" s="87"/>
      <c r="MYB52" s="87"/>
      <c r="MYC52" s="87"/>
      <c r="MYD52" s="87"/>
      <c r="MYE52" s="87"/>
      <c r="MYF52" s="87"/>
      <c r="MYG52" s="87"/>
      <c r="MYM52" s="87"/>
      <c r="MYN52" s="87"/>
      <c r="MYO52" s="87"/>
      <c r="MYP52" s="87"/>
      <c r="MYQ52" s="87"/>
      <c r="MYR52" s="87"/>
      <c r="MYS52" s="87"/>
      <c r="MYT52" s="87"/>
      <c r="MYU52" s="87"/>
      <c r="MYV52" s="87"/>
      <c r="MZB52" s="87"/>
      <c r="MZC52" s="87"/>
      <c r="MZD52" s="87"/>
      <c r="MZE52" s="87"/>
      <c r="MZF52" s="87"/>
      <c r="MZG52" s="87"/>
      <c r="MZH52" s="87"/>
      <c r="MZI52" s="87"/>
      <c r="MZJ52" s="87"/>
      <c r="MZK52" s="87"/>
      <c r="MZQ52" s="87"/>
      <c r="MZR52" s="87"/>
      <c r="MZS52" s="87"/>
      <c r="MZT52" s="87"/>
      <c r="MZU52" s="87"/>
      <c r="MZV52" s="87"/>
      <c r="MZW52" s="87"/>
      <c r="MZX52" s="87"/>
      <c r="MZY52" s="87"/>
      <c r="MZZ52" s="87"/>
      <c r="NAF52" s="87"/>
      <c r="NAG52" s="87"/>
      <c r="NAH52" s="87"/>
      <c r="NAI52" s="87"/>
      <c r="NAJ52" s="87"/>
      <c r="NAK52" s="87"/>
      <c r="NAL52" s="87"/>
      <c r="NAM52" s="87"/>
      <c r="NAN52" s="87"/>
      <c r="NAO52" s="87"/>
      <c r="NAU52" s="87"/>
      <c r="NAV52" s="87"/>
      <c r="NAW52" s="87"/>
      <c r="NAX52" s="87"/>
      <c r="NAY52" s="87"/>
      <c r="NAZ52" s="87"/>
      <c r="NBA52" s="87"/>
      <c r="NBB52" s="87"/>
      <c r="NBC52" s="87"/>
      <c r="NBD52" s="87"/>
      <c r="NBJ52" s="87"/>
      <c r="NBK52" s="87"/>
      <c r="NBL52" s="87"/>
      <c r="NBM52" s="87"/>
      <c r="NBN52" s="87"/>
      <c r="NBO52" s="87"/>
      <c r="NBP52" s="87"/>
      <c r="NBQ52" s="87"/>
      <c r="NBR52" s="87"/>
      <c r="NBS52" s="87"/>
      <c r="NBY52" s="87"/>
      <c r="NBZ52" s="87"/>
      <c r="NCA52" s="87"/>
      <c r="NCB52" s="87"/>
      <c r="NCC52" s="87"/>
      <c r="NCD52" s="87"/>
      <c r="NCE52" s="87"/>
      <c r="NCF52" s="87"/>
      <c r="NCG52" s="87"/>
      <c r="NCH52" s="87"/>
      <c r="NCN52" s="87"/>
      <c r="NCO52" s="87"/>
      <c r="NCP52" s="87"/>
      <c r="NCQ52" s="87"/>
      <c r="NCR52" s="87"/>
      <c r="NCS52" s="87"/>
      <c r="NCT52" s="87"/>
      <c r="NCU52" s="87"/>
      <c r="NCV52" s="87"/>
      <c r="NCW52" s="87"/>
      <c r="NDC52" s="87"/>
      <c r="NDD52" s="87"/>
      <c r="NDE52" s="87"/>
      <c r="NDF52" s="87"/>
      <c r="NDG52" s="87"/>
      <c r="NDH52" s="87"/>
      <c r="NDI52" s="87"/>
      <c r="NDJ52" s="87"/>
      <c r="NDK52" s="87"/>
      <c r="NDL52" s="87"/>
      <c r="NDR52" s="87"/>
      <c r="NDS52" s="87"/>
      <c r="NDT52" s="87"/>
      <c r="NDU52" s="87"/>
      <c r="NDV52" s="87"/>
      <c r="NDW52" s="87"/>
      <c r="NDX52" s="87"/>
      <c r="NDY52" s="87"/>
      <c r="NDZ52" s="87"/>
      <c r="NEA52" s="87"/>
      <c r="NEG52" s="87"/>
      <c r="NEH52" s="87"/>
      <c r="NEI52" s="87"/>
      <c r="NEJ52" s="87"/>
      <c r="NEK52" s="87"/>
      <c r="NEL52" s="87"/>
      <c r="NEM52" s="87"/>
      <c r="NEN52" s="87"/>
      <c r="NEO52" s="87"/>
      <c r="NEP52" s="87"/>
      <c r="NEV52" s="87"/>
      <c r="NEW52" s="87"/>
      <c r="NEX52" s="87"/>
      <c r="NEY52" s="87"/>
      <c r="NEZ52" s="87"/>
      <c r="NFA52" s="87"/>
      <c r="NFB52" s="87"/>
      <c r="NFC52" s="87"/>
      <c r="NFD52" s="87"/>
      <c r="NFE52" s="87"/>
      <c r="NFK52" s="87"/>
      <c r="NFL52" s="87"/>
      <c r="NFM52" s="87"/>
      <c r="NFN52" s="87"/>
      <c r="NFO52" s="87"/>
      <c r="NFP52" s="87"/>
      <c r="NFQ52" s="87"/>
      <c r="NFR52" s="87"/>
      <c r="NFS52" s="87"/>
      <c r="NFT52" s="87"/>
      <c r="NFZ52" s="87"/>
      <c r="NGA52" s="87"/>
      <c r="NGB52" s="87"/>
      <c r="NGC52" s="87"/>
      <c r="NGD52" s="87"/>
      <c r="NGE52" s="87"/>
      <c r="NGF52" s="87"/>
      <c r="NGG52" s="87"/>
      <c r="NGH52" s="87"/>
      <c r="NGI52" s="87"/>
      <c r="NGO52" s="87"/>
      <c r="NGP52" s="87"/>
      <c r="NGQ52" s="87"/>
      <c r="NGR52" s="87"/>
      <c r="NGS52" s="87"/>
      <c r="NGT52" s="87"/>
      <c r="NGU52" s="87"/>
      <c r="NGV52" s="87"/>
      <c r="NGW52" s="87"/>
      <c r="NGX52" s="87"/>
      <c r="NHD52" s="87"/>
      <c r="NHE52" s="87"/>
      <c r="NHF52" s="87"/>
      <c r="NHG52" s="87"/>
      <c r="NHH52" s="87"/>
      <c r="NHI52" s="87"/>
      <c r="NHJ52" s="87"/>
      <c r="NHK52" s="87"/>
      <c r="NHL52" s="87"/>
      <c r="NHM52" s="87"/>
      <c r="NHS52" s="87"/>
      <c r="NHT52" s="87"/>
      <c r="NHU52" s="87"/>
      <c r="NHV52" s="87"/>
      <c r="NHW52" s="87"/>
      <c r="NHX52" s="87"/>
      <c r="NHY52" s="87"/>
      <c r="NHZ52" s="87"/>
      <c r="NIA52" s="87"/>
      <c r="NIB52" s="87"/>
      <c r="NIH52" s="87"/>
      <c r="NII52" s="87"/>
      <c r="NIJ52" s="87"/>
      <c r="NIK52" s="87"/>
      <c r="NIL52" s="87"/>
      <c r="NIM52" s="87"/>
      <c r="NIN52" s="87"/>
      <c r="NIO52" s="87"/>
      <c r="NIP52" s="87"/>
      <c r="NIQ52" s="87"/>
      <c r="NIW52" s="87"/>
      <c r="NIX52" s="87"/>
      <c r="NIY52" s="87"/>
      <c r="NIZ52" s="87"/>
      <c r="NJA52" s="87"/>
      <c r="NJB52" s="87"/>
      <c r="NJC52" s="87"/>
      <c r="NJD52" s="87"/>
      <c r="NJE52" s="87"/>
      <c r="NJF52" s="87"/>
      <c r="NJL52" s="87"/>
      <c r="NJM52" s="87"/>
      <c r="NJN52" s="87"/>
      <c r="NJO52" s="87"/>
      <c r="NJP52" s="87"/>
      <c r="NJQ52" s="87"/>
      <c r="NJR52" s="87"/>
      <c r="NJS52" s="87"/>
      <c r="NJT52" s="87"/>
      <c r="NJU52" s="87"/>
      <c r="NKA52" s="87"/>
      <c r="NKB52" s="87"/>
      <c r="NKC52" s="87"/>
      <c r="NKD52" s="87"/>
      <c r="NKE52" s="87"/>
      <c r="NKF52" s="87"/>
      <c r="NKG52" s="87"/>
      <c r="NKH52" s="87"/>
      <c r="NKI52" s="87"/>
      <c r="NKJ52" s="87"/>
      <c r="NKP52" s="87"/>
      <c r="NKQ52" s="87"/>
      <c r="NKR52" s="87"/>
      <c r="NKS52" s="87"/>
      <c r="NKT52" s="87"/>
      <c r="NKU52" s="87"/>
      <c r="NKV52" s="87"/>
      <c r="NKW52" s="87"/>
      <c r="NKX52" s="87"/>
      <c r="NKY52" s="87"/>
      <c r="NLE52" s="87"/>
      <c r="NLF52" s="87"/>
      <c r="NLG52" s="87"/>
      <c r="NLH52" s="87"/>
      <c r="NLI52" s="87"/>
      <c r="NLJ52" s="87"/>
      <c r="NLK52" s="87"/>
      <c r="NLL52" s="87"/>
      <c r="NLM52" s="87"/>
      <c r="NLN52" s="87"/>
      <c r="NLT52" s="87"/>
      <c r="NLU52" s="87"/>
      <c r="NLV52" s="87"/>
      <c r="NLW52" s="87"/>
      <c r="NLX52" s="87"/>
      <c r="NLY52" s="87"/>
      <c r="NLZ52" s="87"/>
      <c r="NMA52" s="87"/>
      <c r="NMB52" s="87"/>
      <c r="NMC52" s="87"/>
      <c r="NMI52" s="87"/>
      <c r="NMJ52" s="87"/>
      <c r="NMK52" s="87"/>
      <c r="NML52" s="87"/>
      <c r="NMM52" s="87"/>
      <c r="NMN52" s="87"/>
      <c r="NMO52" s="87"/>
      <c r="NMP52" s="87"/>
      <c r="NMQ52" s="87"/>
      <c r="NMR52" s="87"/>
      <c r="NMX52" s="87"/>
      <c r="NMY52" s="87"/>
      <c r="NMZ52" s="87"/>
      <c r="NNA52" s="87"/>
      <c r="NNB52" s="87"/>
      <c r="NNC52" s="87"/>
      <c r="NND52" s="87"/>
      <c r="NNE52" s="87"/>
      <c r="NNF52" s="87"/>
      <c r="NNG52" s="87"/>
      <c r="NNM52" s="87"/>
      <c r="NNN52" s="87"/>
      <c r="NNO52" s="87"/>
      <c r="NNP52" s="87"/>
      <c r="NNQ52" s="87"/>
      <c r="NNR52" s="87"/>
      <c r="NNS52" s="87"/>
      <c r="NNT52" s="87"/>
      <c r="NNU52" s="87"/>
      <c r="NNV52" s="87"/>
      <c r="NOB52" s="87"/>
      <c r="NOC52" s="87"/>
      <c r="NOD52" s="87"/>
      <c r="NOE52" s="87"/>
      <c r="NOF52" s="87"/>
      <c r="NOG52" s="87"/>
      <c r="NOH52" s="87"/>
      <c r="NOI52" s="87"/>
      <c r="NOJ52" s="87"/>
      <c r="NOK52" s="87"/>
      <c r="NOQ52" s="87"/>
      <c r="NOR52" s="87"/>
      <c r="NOS52" s="87"/>
      <c r="NOT52" s="87"/>
      <c r="NOU52" s="87"/>
      <c r="NOV52" s="87"/>
      <c r="NOW52" s="87"/>
      <c r="NOX52" s="87"/>
      <c r="NOY52" s="87"/>
      <c r="NOZ52" s="87"/>
      <c r="NPF52" s="87"/>
      <c r="NPG52" s="87"/>
      <c r="NPH52" s="87"/>
      <c r="NPI52" s="87"/>
      <c r="NPJ52" s="87"/>
      <c r="NPK52" s="87"/>
      <c r="NPL52" s="87"/>
      <c r="NPM52" s="87"/>
      <c r="NPN52" s="87"/>
      <c r="NPO52" s="87"/>
      <c r="NPU52" s="87"/>
      <c r="NPV52" s="87"/>
      <c r="NPW52" s="87"/>
      <c r="NPX52" s="87"/>
      <c r="NPY52" s="87"/>
      <c r="NPZ52" s="87"/>
      <c r="NQA52" s="87"/>
      <c r="NQB52" s="87"/>
      <c r="NQC52" s="87"/>
      <c r="NQD52" s="87"/>
      <c r="NQJ52" s="87"/>
      <c r="NQK52" s="87"/>
      <c r="NQL52" s="87"/>
      <c r="NQM52" s="87"/>
      <c r="NQN52" s="87"/>
      <c r="NQO52" s="87"/>
      <c r="NQP52" s="87"/>
      <c r="NQQ52" s="87"/>
      <c r="NQR52" s="87"/>
      <c r="NQS52" s="87"/>
      <c r="NQY52" s="87"/>
      <c r="NQZ52" s="87"/>
      <c r="NRA52" s="87"/>
      <c r="NRB52" s="87"/>
      <c r="NRC52" s="87"/>
      <c r="NRD52" s="87"/>
      <c r="NRE52" s="87"/>
      <c r="NRF52" s="87"/>
      <c r="NRG52" s="87"/>
      <c r="NRH52" s="87"/>
      <c r="NRN52" s="87"/>
      <c r="NRO52" s="87"/>
      <c r="NRP52" s="87"/>
      <c r="NRQ52" s="87"/>
      <c r="NRR52" s="87"/>
      <c r="NRS52" s="87"/>
      <c r="NRT52" s="87"/>
      <c r="NRU52" s="87"/>
      <c r="NRV52" s="87"/>
      <c r="NRW52" s="87"/>
      <c r="NSC52" s="87"/>
      <c r="NSD52" s="87"/>
      <c r="NSE52" s="87"/>
      <c r="NSF52" s="87"/>
      <c r="NSG52" s="87"/>
      <c r="NSH52" s="87"/>
      <c r="NSI52" s="87"/>
      <c r="NSJ52" s="87"/>
      <c r="NSK52" s="87"/>
      <c r="NSL52" s="87"/>
      <c r="NSR52" s="87"/>
      <c r="NSS52" s="87"/>
      <c r="NST52" s="87"/>
      <c r="NSU52" s="87"/>
      <c r="NSV52" s="87"/>
      <c r="NSW52" s="87"/>
      <c r="NSX52" s="87"/>
      <c r="NSY52" s="87"/>
      <c r="NSZ52" s="87"/>
      <c r="NTA52" s="87"/>
      <c r="NTG52" s="87"/>
      <c r="NTH52" s="87"/>
      <c r="NTI52" s="87"/>
      <c r="NTJ52" s="87"/>
      <c r="NTK52" s="87"/>
      <c r="NTL52" s="87"/>
      <c r="NTM52" s="87"/>
      <c r="NTN52" s="87"/>
      <c r="NTO52" s="87"/>
      <c r="NTP52" s="87"/>
      <c r="NTV52" s="87"/>
      <c r="NTW52" s="87"/>
      <c r="NTX52" s="87"/>
      <c r="NTY52" s="87"/>
      <c r="NTZ52" s="87"/>
      <c r="NUA52" s="87"/>
      <c r="NUB52" s="87"/>
      <c r="NUC52" s="87"/>
      <c r="NUD52" s="87"/>
      <c r="NUE52" s="87"/>
      <c r="NUK52" s="87"/>
      <c r="NUL52" s="87"/>
      <c r="NUM52" s="87"/>
      <c r="NUN52" s="87"/>
      <c r="NUO52" s="87"/>
      <c r="NUP52" s="87"/>
      <c r="NUQ52" s="87"/>
      <c r="NUR52" s="87"/>
      <c r="NUS52" s="87"/>
      <c r="NUT52" s="87"/>
      <c r="NUZ52" s="87"/>
      <c r="NVA52" s="87"/>
      <c r="NVB52" s="87"/>
      <c r="NVC52" s="87"/>
      <c r="NVD52" s="87"/>
      <c r="NVE52" s="87"/>
      <c r="NVF52" s="87"/>
      <c r="NVG52" s="87"/>
      <c r="NVH52" s="87"/>
      <c r="NVI52" s="87"/>
      <c r="NVO52" s="87"/>
      <c r="NVP52" s="87"/>
      <c r="NVQ52" s="87"/>
      <c r="NVR52" s="87"/>
      <c r="NVS52" s="87"/>
      <c r="NVT52" s="87"/>
      <c r="NVU52" s="87"/>
      <c r="NVV52" s="87"/>
      <c r="NVW52" s="87"/>
      <c r="NVX52" s="87"/>
      <c r="NWD52" s="87"/>
      <c r="NWE52" s="87"/>
      <c r="NWF52" s="87"/>
      <c r="NWG52" s="87"/>
      <c r="NWH52" s="87"/>
      <c r="NWI52" s="87"/>
      <c r="NWJ52" s="87"/>
      <c r="NWK52" s="87"/>
      <c r="NWL52" s="87"/>
      <c r="NWM52" s="87"/>
      <c r="NWS52" s="87"/>
      <c r="NWT52" s="87"/>
      <c r="NWU52" s="87"/>
      <c r="NWV52" s="87"/>
      <c r="NWW52" s="87"/>
      <c r="NWX52" s="87"/>
      <c r="NWY52" s="87"/>
      <c r="NWZ52" s="87"/>
      <c r="NXA52" s="87"/>
      <c r="NXB52" s="87"/>
      <c r="NXH52" s="87"/>
      <c r="NXI52" s="87"/>
      <c r="NXJ52" s="87"/>
      <c r="NXK52" s="87"/>
      <c r="NXL52" s="87"/>
      <c r="NXM52" s="87"/>
      <c r="NXN52" s="87"/>
      <c r="NXO52" s="87"/>
      <c r="NXP52" s="87"/>
      <c r="NXQ52" s="87"/>
      <c r="NXW52" s="87"/>
      <c r="NXX52" s="87"/>
      <c r="NXY52" s="87"/>
      <c r="NXZ52" s="87"/>
      <c r="NYA52" s="87"/>
      <c r="NYB52" s="87"/>
      <c r="NYC52" s="87"/>
      <c r="NYD52" s="87"/>
      <c r="NYE52" s="87"/>
      <c r="NYF52" s="87"/>
      <c r="NYL52" s="87"/>
      <c r="NYM52" s="87"/>
      <c r="NYN52" s="87"/>
      <c r="NYO52" s="87"/>
      <c r="NYP52" s="87"/>
      <c r="NYQ52" s="87"/>
      <c r="NYR52" s="87"/>
      <c r="NYS52" s="87"/>
      <c r="NYT52" s="87"/>
      <c r="NYU52" s="87"/>
      <c r="NZA52" s="87"/>
      <c r="NZB52" s="87"/>
      <c r="NZC52" s="87"/>
      <c r="NZD52" s="87"/>
      <c r="NZE52" s="87"/>
      <c r="NZF52" s="87"/>
      <c r="NZG52" s="87"/>
      <c r="NZH52" s="87"/>
      <c r="NZI52" s="87"/>
      <c r="NZJ52" s="87"/>
      <c r="NZP52" s="87"/>
      <c r="NZQ52" s="87"/>
      <c r="NZR52" s="87"/>
      <c r="NZS52" s="87"/>
      <c r="NZT52" s="87"/>
      <c r="NZU52" s="87"/>
      <c r="NZV52" s="87"/>
      <c r="NZW52" s="87"/>
      <c r="NZX52" s="87"/>
      <c r="NZY52" s="87"/>
      <c r="OAE52" s="87"/>
      <c r="OAF52" s="87"/>
      <c r="OAG52" s="87"/>
      <c r="OAH52" s="87"/>
      <c r="OAI52" s="87"/>
      <c r="OAJ52" s="87"/>
      <c r="OAK52" s="87"/>
      <c r="OAL52" s="87"/>
      <c r="OAM52" s="87"/>
      <c r="OAN52" s="87"/>
      <c r="OAT52" s="87"/>
      <c r="OAU52" s="87"/>
      <c r="OAV52" s="87"/>
      <c r="OAW52" s="87"/>
      <c r="OAX52" s="87"/>
      <c r="OAY52" s="87"/>
      <c r="OAZ52" s="87"/>
      <c r="OBA52" s="87"/>
      <c r="OBB52" s="87"/>
      <c r="OBC52" s="87"/>
      <c r="OBI52" s="87"/>
      <c r="OBJ52" s="87"/>
      <c r="OBK52" s="87"/>
      <c r="OBL52" s="87"/>
      <c r="OBM52" s="87"/>
      <c r="OBN52" s="87"/>
      <c r="OBO52" s="87"/>
      <c r="OBP52" s="87"/>
      <c r="OBQ52" s="87"/>
      <c r="OBR52" s="87"/>
      <c r="OBX52" s="87"/>
      <c r="OBY52" s="87"/>
      <c r="OBZ52" s="87"/>
      <c r="OCA52" s="87"/>
      <c r="OCB52" s="87"/>
      <c r="OCC52" s="87"/>
      <c r="OCD52" s="87"/>
      <c r="OCE52" s="87"/>
      <c r="OCF52" s="87"/>
      <c r="OCG52" s="87"/>
      <c r="OCM52" s="87"/>
      <c r="OCN52" s="87"/>
      <c r="OCO52" s="87"/>
      <c r="OCP52" s="87"/>
      <c r="OCQ52" s="87"/>
      <c r="OCR52" s="87"/>
      <c r="OCS52" s="87"/>
      <c r="OCT52" s="87"/>
      <c r="OCU52" s="87"/>
      <c r="OCV52" s="87"/>
      <c r="ODB52" s="87"/>
      <c r="ODC52" s="87"/>
      <c r="ODD52" s="87"/>
      <c r="ODE52" s="87"/>
      <c r="ODF52" s="87"/>
      <c r="ODG52" s="87"/>
      <c r="ODH52" s="87"/>
      <c r="ODI52" s="87"/>
      <c r="ODJ52" s="87"/>
      <c r="ODK52" s="87"/>
      <c r="ODQ52" s="87"/>
      <c r="ODR52" s="87"/>
      <c r="ODS52" s="87"/>
      <c r="ODT52" s="87"/>
      <c r="ODU52" s="87"/>
      <c r="ODV52" s="87"/>
      <c r="ODW52" s="87"/>
      <c r="ODX52" s="87"/>
      <c r="ODY52" s="87"/>
      <c r="ODZ52" s="87"/>
      <c r="OEF52" s="87"/>
      <c r="OEG52" s="87"/>
      <c r="OEH52" s="87"/>
      <c r="OEI52" s="87"/>
      <c r="OEJ52" s="87"/>
      <c r="OEK52" s="87"/>
      <c r="OEL52" s="87"/>
      <c r="OEM52" s="87"/>
      <c r="OEN52" s="87"/>
      <c r="OEO52" s="87"/>
      <c r="OEU52" s="87"/>
      <c r="OEV52" s="87"/>
      <c r="OEW52" s="87"/>
      <c r="OEX52" s="87"/>
      <c r="OEY52" s="87"/>
      <c r="OEZ52" s="87"/>
      <c r="OFA52" s="87"/>
      <c r="OFB52" s="87"/>
      <c r="OFC52" s="87"/>
      <c r="OFD52" s="87"/>
      <c r="OFJ52" s="87"/>
      <c r="OFK52" s="87"/>
      <c r="OFL52" s="87"/>
      <c r="OFM52" s="87"/>
      <c r="OFN52" s="87"/>
      <c r="OFO52" s="87"/>
      <c r="OFP52" s="87"/>
      <c r="OFQ52" s="87"/>
      <c r="OFR52" s="87"/>
      <c r="OFS52" s="87"/>
      <c r="OFY52" s="87"/>
      <c r="OFZ52" s="87"/>
      <c r="OGA52" s="87"/>
      <c r="OGB52" s="87"/>
      <c r="OGC52" s="87"/>
      <c r="OGD52" s="87"/>
      <c r="OGE52" s="87"/>
      <c r="OGF52" s="87"/>
      <c r="OGG52" s="87"/>
      <c r="OGH52" s="87"/>
      <c r="OGN52" s="87"/>
      <c r="OGO52" s="87"/>
      <c r="OGP52" s="87"/>
      <c r="OGQ52" s="87"/>
      <c r="OGR52" s="87"/>
      <c r="OGS52" s="87"/>
      <c r="OGT52" s="87"/>
      <c r="OGU52" s="87"/>
      <c r="OGV52" s="87"/>
      <c r="OGW52" s="87"/>
      <c r="OHC52" s="87"/>
      <c r="OHD52" s="87"/>
      <c r="OHE52" s="87"/>
      <c r="OHF52" s="87"/>
      <c r="OHG52" s="87"/>
      <c r="OHH52" s="87"/>
      <c r="OHI52" s="87"/>
      <c r="OHJ52" s="87"/>
      <c r="OHK52" s="87"/>
      <c r="OHL52" s="87"/>
      <c r="OHR52" s="87"/>
      <c r="OHS52" s="87"/>
      <c r="OHT52" s="87"/>
      <c r="OHU52" s="87"/>
      <c r="OHV52" s="87"/>
      <c r="OHW52" s="87"/>
      <c r="OHX52" s="87"/>
      <c r="OHY52" s="87"/>
      <c r="OHZ52" s="87"/>
      <c r="OIA52" s="87"/>
      <c r="OIG52" s="87"/>
      <c r="OIH52" s="87"/>
      <c r="OII52" s="87"/>
      <c r="OIJ52" s="87"/>
      <c r="OIK52" s="87"/>
      <c r="OIL52" s="87"/>
      <c r="OIM52" s="87"/>
      <c r="OIN52" s="87"/>
      <c r="OIO52" s="87"/>
      <c r="OIP52" s="87"/>
      <c r="OIV52" s="87"/>
      <c r="OIW52" s="87"/>
      <c r="OIX52" s="87"/>
      <c r="OIY52" s="87"/>
      <c r="OIZ52" s="87"/>
      <c r="OJA52" s="87"/>
      <c r="OJB52" s="87"/>
      <c r="OJC52" s="87"/>
      <c r="OJD52" s="87"/>
      <c r="OJE52" s="87"/>
      <c r="OJK52" s="87"/>
      <c r="OJL52" s="87"/>
      <c r="OJM52" s="87"/>
      <c r="OJN52" s="87"/>
      <c r="OJO52" s="87"/>
      <c r="OJP52" s="87"/>
      <c r="OJQ52" s="87"/>
      <c r="OJR52" s="87"/>
      <c r="OJS52" s="87"/>
      <c r="OJT52" s="87"/>
      <c r="OJZ52" s="87"/>
      <c r="OKA52" s="87"/>
      <c r="OKB52" s="87"/>
      <c r="OKC52" s="87"/>
      <c r="OKD52" s="87"/>
      <c r="OKE52" s="87"/>
      <c r="OKF52" s="87"/>
      <c r="OKG52" s="87"/>
      <c r="OKH52" s="87"/>
      <c r="OKI52" s="87"/>
      <c r="OKO52" s="87"/>
      <c r="OKP52" s="87"/>
      <c r="OKQ52" s="87"/>
      <c r="OKR52" s="87"/>
      <c r="OKS52" s="87"/>
      <c r="OKT52" s="87"/>
      <c r="OKU52" s="87"/>
      <c r="OKV52" s="87"/>
      <c r="OKW52" s="87"/>
      <c r="OKX52" s="87"/>
      <c r="OLD52" s="87"/>
      <c r="OLE52" s="87"/>
      <c r="OLF52" s="87"/>
      <c r="OLG52" s="87"/>
      <c r="OLH52" s="87"/>
      <c r="OLI52" s="87"/>
      <c r="OLJ52" s="87"/>
      <c r="OLK52" s="87"/>
      <c r="OLL52" s="87"/>
      <c r="OLM52" s="87"/>
      <c r="OLS52" s="87"/>
      <c r="OLT52" s="87"/>
      <c r="OLU52" s="87"/>
      <c r="OLV52" s="87"/>
      <c r="OLW52" s="87"/>
      <c r="OLX52" s="87"/>
      <c r="OLY52" s="87"/>
      <c r="OLZ52" s="87"/>
      <c r="OMA52" s="87"/>
      <c r="OMB52" s="87"/>
      <c r="OMH52" s="87"/>
      <c r="OMI52" s="87"/>
      <c r="OMJ52" s="87"/>
      <c r="OMK52" s="87"/>
      <c r="OML52" s="87"/>
      <c r="OMM52" s="87"/>
      <c r="OMN52" s="87"/>
      <c r="OMO52" s="87"/>
      <c r="OMP52" s="87"/>
      <c r="OMQ52" s="87"/>
      <c r="OMW52" s="87"/>
      <c r="OMX52" s="87"/>
      <c r="OMY52" s="87"/>
      <c r="OMZ52" s="87"/>
      <c r="ONA52" s="87"/>
      <c r="ONB52" s="87"/>
      <c r="ONC52" s="87"/>
      <c r="OND52" s="87"/>
      <c r="ONE52" s="87"/>
      <c r="ONF52" s="87"/>
      <c r="ONL52" s="87"/>
      <c r="ONM52" s="87"/>
      <c r="ONN52" s="87"/>
      <c r="ONO52" s="87"/>
      <c r="ONP52" s="87"/>
      <c r="ONQ52" s="87"/>
      <c r="ONR52" s="87"/>
      <c r="ONS52" s="87"/>
      <c r="ONT52" s="87"/>
      <c r="ONU52" s="87"/>
      <c r="OOA52" s="87"/>
      <c r="OOB52" s="87"/>
      <c r="OOC52" s="87"/>
      <c r="OOD52" s="87"/>
      <c r="OOE52" s="87"/>
      <c r="OOF52" s="87"/>
      <c r="OOG52" s="87"/>
      <c r="OOH52" s="87"/>
      <c r="OOI52" s="87"/>
      <c r="OOJ52" s="87"/>
      <c r="OOP52" s="87"/>
      <c r="OOQ52" s="87"/>
      <c r="OOR52" s="87"/>
      <c r="OOS52" s="87"/>
      <c r="OOT52" s="87"/>
      <c r="OOU52" s="87"/>
      <c r="OOV52" s="87"/>
      <c r="OOW52" s="87"/>
      <c r="OOX52" s="87"/>
      <c r="OOY52" s="87"/>
      <c r="OPE52" s="87"/>
      <c r="OPF52" s="87"/>
      <c r="OPG52" s="87"/>
      <c r="OPH52" s="87"/>
      <c r="OPI52" s="87"/>
      <c r="OPJ52" s="87"/>
      <c r="OPK52" s="87"/>
      <c r="OPL52" s="87"/>
      <c r="OPM52" s="87"/>
      <c r="OPN52" s="87"/>
      <c r="OPT52" s="87"/>
      <c r="OPU52" s="87"/>
      <c r="OPV52" s="87"/>
      <c r="OPW52" s="87"/>
      <c r="OPX52" s="87"/>
      <c r="OPY52" s="87"/>
      <c r="OPZ52" s="87"/>
      <c r="OQA52" s="87"/>
      <c r="OQB52" s="87"/>
      <c r="OQC52" s="87"/>
      <c r="OQI52" s="87"/>
      <c r="OQJ52" s="87"/>
      <c r="OQK52" s="87"/>
      <c r="OQL52" s="87"/>
      <c r="OQM52" s="87"/>
      <c r="OQN52" s="87"/>
      <c r="OQO52" s="87"/>
      <c r="OQP52" s="87"/>
      <c r="OQQ52" s="87"/>
      <c r="OQR52" s="87"/>
      <c r="OQX52" s="87"/>
      <c r="OQY52" s="87"/>
      <c r="OQZ52" s="87"/>
      <c r="ORA52" s="87"/>
      <c r="ORB52" s="87"/>
      <c r="ORC52" s="87"/>
      <c r="ORD52" s="87"/>
      <c r="ORE52" s="87"/>
      <c r="ORF52" s="87"/>
      <c r="ORG52" s="87"/>
      <c r="ORM52" s="87"/>
      <c r="ORN52" s="87"/>
      <c r="ORO52" s="87"/>
      <c r="ORP52" s="87"/>
      <c r="ORQ52" s="87"/>
      <c r="ORR52" s="87"/>
      <c r="ORS52" s="87"/>
      <c r="ORT52" s="87"/>
      <c r="ORU52" s="87"/>
      <c r="ORV52" s="87"/>
      <c r="OSB52" s="87"/>
      <c r="OSC52" s="87"/>
      <c r="OSD52" s="87"/>
      <c r="OSE52" s="87"/>
      <c r="OSF52" s="87"/>
      <c r="OSG52" s="87"/>
      <c r="OSH52" s="87"/>
      <c r="OSI52" s="87"/>
      <c r="OSJ52" s="87"/>
      <c r="OSK52" s="87"/>
      <c r="OSQ52" s="87"/>
      <c r="OSR52" s="87"/>
      <c r="OSS52" s="87"/>
      <c r="OST52" s="87"/>
      <c r="OSU52" s="87"/>
      <c r="OSV52" s="87"/>
      <c r="OSW52" s="87"/>
      <c r="OSX52" s="87"/>
      <c r="OSY52" s="87"/>
      <c r="OSZ52" s="87"/>
      <c r="OTF52" s="87"/>
      <c r="OTG52" s="87"/>
      <c r="OTH52" s="87"/>
      <c r="OTI52" s="87"/>
      <c r="OTJ52" s="87"/>
      <c r="OTK52" s="87"/>
      <c r="OTL52" s="87"/>
      <c r="OTM52" s="87"/>
      <c r="OTN52" s="87"/>
      <c r="OTO52" s="87"/>
      <c r="OTU52" s="87"/>
      <c r="OTV52" s="87"/>
      <c r="OTW52" s="87"/>
      <c r="OTX52" s="87"/>
      <c r="OTY52" s="87"/>
      <c r="OTZ52" s="87"/>
      <c r="OUA52" s="87"/>
      <c r="OUB52" s="87"/>
      <c r="OUC52" s="87"/>
      <c r="OUD52" s="87"/>
      <c r="OUJ52" s="87"/>
      <c r="OUK52" s="87"/>
      <c r="OUL52" s="87"/>
      <c r="OUM52" s="87"/>
      <c r="OUN52" s="87"/>
      <c r="OUO52" s="87"/>
      <c r="OUP52" s="87"/>
      <c r="OUQ52" s="87"/>
      <c r="OUR52" s="87"/>
      <c r="OUS52" s="87"/>
      <c r="OUY52" s="87"/>
      <c r="OUZ52" s="87"/>
      <c r="OVA52" s="87"/>
      <c r="OVB52" s="87"/>
      <c r="OVC52" s="87"/>
      <c r="OVD52" s="87"/>
      <c r="OVE52" s="87"/>
      <c r="OVF52" s="87"/>
      <c r="OVG52" s="87"/>
      <c r="OVH52" s="87"/>
      <c r="OVN52" s="87"/>
      <c r="OVO52" s="87"/>
      <c r="OVP52" s="87"/>
      <c r="OVQ52" s="87"/>
      <c r="OVR52" s="87"/>
      <c r="OVS52" s="87"/>
      <c r="OVT52" s="87"/>
      <c r="OVU52" s="87"/>
      <c r="OVV52" s="87"/>
      <c r="OVW52" s="87"/>
      <c r="OWC52" s="87"/>
      <c r="OWD52" s="87"/>
      <c r="OWE52" s="87"/>
      <c r="OWF52" s="87"/>
      <c r="OWG52" s="87"/>
      <c r="OWH52" s="87"/>
      <c r="OWI52" s="87"/>
      <c r="OWJ52" s="87"/>
      <c r="OWK52" s="87"/>
      <c r="OWL52" s="87"/>
      <c r="OWR52" s="87"/>
      <c r="OWS52" s="87"/>
      <c r="OWT52" s="87"/>
      <c r="OWU52" s="87"/>
      <c r="OWV52" s="87"/>
      <c r="OWW52" s="87"/>
      <c r="OWX52" s="87"/>
      <c r="OWY52" s="87"/>
      <c r="OWZ52" s="87"/>
      <c r="OXA52" s="87"/>
      <c r="OXG52" s="87"/>
      <c r="OXH52" s="87"/>
      <c r="OXI52" s="87"/>
      <c r="OXJ52" s="87"/>
      <c r="OXK52" s="87"/>
      <c r="OXL52" s="87"/>
      <c r="OXM52" s="87"/>
      <c r="OXN52" s="87"/>
      <c r="OXO52" s="87"/>
      <c r="OXP52" s="87"/>
      <c r="OXV52" s="87"/>
      <c r="OXW52" s="87"/>
      <c r="OXX52" s="87"/>
      <c r="OXY52" s="87"/>
      <c r="OXZ52" s="87"/>
      <c r="OYA52" s="87"/>
      <c r="OYB52" s="87"/>
      <c r="OYC52" s="87"/>
      <c r="OYD52" s="87"/>
      <c r="OYE52" s="87"/>
      <c r="OYK52" s="87"/>
      <c r="OYL52" s="87"/>
      <c r="OYM52" s="87"/>
      <c r="OYN52" s="87"/>
      <c r="OYO52" s="87"/>
      <c r="OYP52" s="87"/>
      <c r="OYQ52" s="87"/>
      <c r="OYR52" s="87"/>
      <c r="OYS52" s="87"/>
      <c r="OYT52" s="87"/>
      <c r="OYZ52" s="87"/>
      <c r="OZA52" s="87"/>
      <c r="OZB52" s="87"/>
      <c r="OZC52" s="87"/>
      <c r="OZD52" s="87"/>
      <c r="OZE52" s="87"/>
      <c r="OZF52" s="87"/>
      <c r="OZG52" s="87"/>
      <c r="OZH52" s="87"/>
      <c r="OZI52" s="87"/>
      <c r="OZO52" s="87"/>
      <c r="OZP52" s="87"/>
      <c r="OZQ52" s="87"/>
      <c r="OZR52" s="87"/>
      <c r="OZS52" s="87"/>
      <c r="OZT52" s="87"/>
      <c r="OZU52" s="87"/>
      <c r="OZV52" s="87"/>
      <c r="OZW52" s="87"/>
      <c r="OZX52" s="87"/>
      <c r="PAD52" s="87"/>
      <c r="PAE52" s="87"/>
      <c r="PAF52" s="87"/>
      <c r="PAG52" s="87"/>
      <c r="PAH52" s="87"/>
      <c r="PAI52" s="87"/>
      <c r="PAJ52" s="87"/>
      <c r="PAK52" s="87"/>
      <c r="PAL52" s="87"/>
      <c r="PAM52" s="87"/>
      <c r="PAS52" s="87"/>
      <c r="PAT52" s="87"/>
      <c r="PAU52" s="87"/>
      <c r="PAV52" s="87"/>
      <c r="PAW52" s="87"/>
      <c r="PAX52" s="87"/>
      <c r="PAY52" s="87"/>
      <c r="PAZ52" s="87"/>
      <c r="PBA52" s="87"/>
      <c r="PBB52" s="87"/>
      <c r="PBH52" s="87"/>
      <c r="PBI52" s="87"/>
      <c r="PBJ52" s="87"/>
      <c r="PBK52" s="87"/>
      <c r="PBL52" s="87"/>
      <c r="PBM52" s="87"/>
      <c r="PBN52" s="87"/>
      <c r="PBO52" s="87"/>
      <c r="PBP52" s="87"/>
      <c r="PBQ52" s="87"/>
      <c r="PBW52" s="87"/>
      <c r="PBX52" s="87"/>
      <c r="PBY52" s="87"/>
      <c r="PBZ52" s="87"/>
      <c r="PCA52" s="87"/>
      <c r="PCB52" s="87"/>
      <c r="PCC52" s="87"/>
      <c r="PCD52" s="87"/>
      <c r="PCE52" s="87"/>
      <c r="PCF52" s="87"/>
      <c r="PCL52" s="87"/>
      <c r="PCM52" s="87"/>
      <c r="PCN52" s="87"/>
      <c r="PCO52" s="87"/>
      <c r="PCP52" s="87"/>
      <c r="PCQ52" s="87"/>
      <c r="PCR52" s="87"/>
      <c r="PCS52" s="87"/>
      <c r="PCT52" s="87"/>
      <c r="PCU52" s="87"/>
      <c r="PDA52" s="87"/>
      <c r="PDB52" s="87"/>
      <c r="PDC52" s="87"/>
      <c r="PDD52" s="87"/>
      <c r="PDE52" s="87"/>
      <c r="PDF52" s="87"/>
      <c r="PDG52" s="87"/>
      <c r="PDH52" s="87"/>
      <c r="PDI52" s="87"/>
      <c r="PDJ52" s="87"/>
      <c r="PDP52" s="87"/>
      <c r="PDQ52" s="87"/>
      <c r="PDR52" s="87"/>
      <c r="PDS52" s="87"/>
      <c r="PDT52" s="87"/>
      <c r="PDU52" s="87"/>
      <c r="PDV52" s="87"/>
      <c r="PDW52" s="87"/>
      <c r="PDX52" s="87"/>
      <c r="PDY52" s="87"/>
      <c r="PEE52" s="87"/>
      <c r="PEF52" s="87"/>
      <c r="PEG52" s="87"/>
      <c r="PEH52" s="87"/>
      <c r="PEI52" s="87"/>
      <c r="PEJ52" s="87"/>
      <c r="PEK52" s="87"/>
      <c r="PEL52" s="87"/>
      <c r="PEM52" s="87"/>
      <c r="PEN52" s="87"/>
      <c r="PET52" s="87"/>
      <c r="PEU52" s="87"/>
      <c r="PEV52" s="87"/>
      <c r="PEW52" s="87"/>
      <c r="PEX52" s="87"/>
      <c r="PEY52" s="87"/>
      <c r="PEZ52" s="87"/>
      <c r="PFA52" s="87"/>
      <c r="PFB52" s="87"/>
      <c r="PFC52" s="87"/>
      <c r="PFI52" s="87"/>
      <c r="PFJ52" s="87"/>
      <c r="PFK52" s="87"/>
      <c r="PFL52" s="87"/>
      <c r="PFM52" s="87"/>
      <c r="PFN52" s="87"/>
      <c r="PFO52" s="87"/>
      <c r="PFP52" s="87"/>
      <c r="PFQ52" s="87"/>
      <c r="PFR52" s="87"/>
      <c r="PFX52" s="87"/>
      <c r="PFY52" s="87"/>
      <c r="PFZ52" s="87"/>
      <c r="PGA52" s="87"/>
      <c r="PGB52" s="87"/>
      <c r="PGC52" s="87"/>
      <c r="PGD52" s="87"/>
      <c r="PGE52" s="87"/>
      <c r="PGF52" s="87"/>
      <c r="PGG52" s="87"/>
      <c r="PGM52" s="87"/>
      <c r="PGN52" s="87"/>
      <c r="PGO52" s="87"/>
      <c r="PGP52" s="87"/>
      <c r="PGQ52" s="87"/>
      <c r="PGR52" s="87"/>
      <c r="PGS52" s="87"/>
      <c r="PGT52" s="87"/>
      <c r="PGU52" s="87"/>
      <c r="PGV52" s="87"/>
      <c r="PHB52" s="87"/>
      <c r="PHC52" s="87"/>
      <c r="PHD52" s="87"/>
      <c r="PHE52" s="87"/>
      <c r="PHF52" s="87"/>
      <c r="PHG52" s="87"/>
      <c r="PHH52" s="87"/>
      <c r="PHI52" s="87"/>
      <c r="PHJ52" s="87"/>
      <c r="PHK52" s="87"/>
      <c r="PHQ52" s="87"/>
      <c r="PHR52" s="87"/>
      <c r="PHS52" s="87"/>
      <c r="PHT52" s="87"/>
      <c r="PHU52" s="87"/>
      <c r="PHV52" s="87"/>
      <c r="PHW52" s="87"/>
      <c r="PHX52" s="87"/>
      <c r="PHY52" s="87"/>
      <c r="PHZ52" s="87"/>
      <c r="PIF52" s="87"/>
      <c r="PIG52" s="87"/>
      <c r="PIH52" s="87"/>
      <c r="PII52" s="87"/>
      <c r="PIJ52" s="87"/>
      <c r="PIK52" s="87"/>
      <c r="PIL52" s="87"/>
      <c r="PIM52" s="87"/>
      <c r="PIN52" s="87"/>
      <c r="PIO52" s="87"/>
      <c r="PIU52" s="87"/>
      <c r="PIV52" s="87"/>
      <c r="PIW52" s="87"/>
      <c r="PIX52" s="87"/>
      <c r="PIY52" s="87"/>
      <c r="PIZ52" s="87"/>
      <c r="PJA52" s="87"/>
      <c r="PJB52" s="87"/>
      <c r="PJC52" s="87"/>
      <c r="PJD52" s="87"/>
      <c r="PJJ52" s="87"/>
      <c r="PJK52" s="87"/>
      <c r="PJL52" s="87"/>
      <c r="PJM52" s="87"/>
      <c r="PJN52" s="87"/>
      <c r="PJO52" s="87"/>
      <c r="PJP52" s="87"/>
      <c r="PJQ52" s="87"/>
      <c r="PJR52" s="87"/>
      <c r="PJS52" s="87"/>
      <c r="PJY52" s="87"/>
      <c r="PJZ52" s="87"/>
      <c r="PKA52" s="87"/>
      <c r="PKB52" s="87"/>
      <c r="PKC52" s="87"/>
      <c r="PKD52" s="87"/>
      <c r="PKE52" s="87"/>
      <c r="PKF52" s="87"/>
      <c r="PKG52" s="87"/>
      <c r="PKH52" s="87"/>
      <c r="PKN52" s="87"/>
      <c r="PKO52" s="87"/>
      <c r="PKP52" s="87"/>
      <c r="PKQ52" s="87"/>
      <c r="PKR52" s="87"/>
      <c r="PKS52" s="87"/>
      <c r="PKT52" s="87"/>
      <c r="PKU52" s="87"/>
      <c r="PKV52" s="87"/>
      <c r="PKW52" s="87"/>
      <c r="PLC52" s="87"/>
      <c r="PLD52" s="87"/>
      <c r="PLE52" s="87"/>
      <c r="PLF52" s="87"/>
      <c r="PLG52" s="87"/>
      <c r="PLH52" s="87"/>
      <c r="PLI52" s="87"/>
      <c r="PLJ52" s="87"/>
      <c r="PLK52" s="87"/>
      <c r="PLL52" s="87"/>
      <c r="PLR52" s="87"/>
      <c r="PLS52" s="87"/>
      <c r="PLT52" s="87"/>
      <c r="PLU52" s="87"/>
      <c r="PLV52" s="87"/>
      <c r="PLW52" s="87"/>
      <c r="PLX52" s="87"/>
      <c r="PLY52" s="87"/>
      <c r="PLZ52" s="87"/>
      <c r="PMA52" s="87"/>
      <c r="PMG52" s="87"/>
      <c r="PMH52" s="87"/>
      <c r="PMI52" s="87"/>
      <c r="PMJ52" s="87"/>
      <c r="PMK52" s="87"/>
      <c r="PML52" s="87"/>
      <c r="PMM52" s="87"/>
      <c r="PMN52" s="87"/>
      <c r="PMO52" s="87"/>
      <c r="PMP52" s="87"/>
      <c r="PMV52" s="87"/>
      <c r="PMW52" s="87"/>
      <c r="PMX52" s="87"/>
      <c r="PMY52" s="87"/>
      <c r="PMZ52" s="87"/>
      <c r="PNA52" s="87"/>
      <c r="PNB52" s="87"/>
      <c r="PNC52" s="87"/>
      <c r="PND52" s="87"/>
      <c r="PNE52" s="87"/>
      <c r="PNK52" s="87"/>
      <c r="PNL52" s="87"/>
      <c r="PNM52" s="87"/>
      <c r="PNN52" s="87"/>
      <c r="PNO52" s="87"/>
      <c r="PNP52" s="87"/>
      <c r="PNQ52" s="87"/>
      <c r="PNR52" s="87"/>
      <c r="PNS52" s="87"/>
      <c r="PNT52" s="87"/>
      <c r="PNZ52" s="87"/>
      <c r="POA52" s="87"/>
      <c r="POB52" s="87"/>
      <c r="POC52" s="87"/>
      <c r="POD52" s="87"/>
      <c r="POE52" s="87"/>
      <c r="POF52" s="87"/>
      <c r="POG52" s="87"/>
      <c r="POH52" s="87"/>
      <c r="POI52" s="87"/>
      <c r="POO52" s="87"/>
      <c r="POP52" s="87"/>
      <c r="POQ52" s="87"/>
      <c r="POR52" s="87"/>
      <c r="POS52" s="87"/>
      <c r="POT52" s="87"/>
      <c r="POU52" s="87"/>
      <c r="POV52" s="87"/>
      <c r="POW52" s="87"/>
      <c r="POX52" s="87"/>
      <c r="PPD52" s="87"/>
      <c r="PPE52" s="87"/>
      <c r="PPF52" s="87"/>
      <c r="PPG52" s="87"/>
      <c r="PPH52" s="87"/>
      <c r="PPI52" s="87"/>
      <c r="PPJ52" s="87"/>
      <c r="PPK52" s="87"/>
      <c r="PPL52" s="87"/>
      <c r="PPM52" s="87"/>
      <c r="PPS52" s="87"/>
      <c r="PPT52" s="87"/>
      <c r="PPU52" s="87"/>
      <c r="PPV52" s="87"/>
      <c r="PPW52" s="87"/>
      <c r="PPX52" s="87"/>
      <c r="PPY52" s="87"/>
      <c r="PPZ52" s="87"/>
      <c r="PQA52" s="87"/>
      <c r="PQB52" s="87"/>
      <c r="PQH52" s="87"/>
      <c r="PQI52" s="87"/>
      <c r="PQJ52" s="87"/>
      <c r="PQK52" s="87"/>
      <c r="PQL52" s="87"/>
      <c r="PQM52" s="87"/>
      <c r="PQN52" s="87"/>
      <c r="PQO52" s="87"/>
      <c r="PQP52" s="87"/>
      <c r="PQQ52" s="87"/>
      <c r="PQW52" s="87"/>
      <c r="PQX52" s="87"/>
      <c r="PQY52" s="87"/>
      <c r="PQZ52" s="87"/>
      <c r="PRA52" s="87"/>
      <c r="PRB52" s="87"/>
      <c r="PRC52" s="87"/>
      <c r="PRD52" s="87"/>
      <c r="PRE52" s="87"/>
      <c r="PRF52" s="87"/>
      <c r="PRL52" s="87"/>
      <c r="PRM52" s="87"/>
      <c r="PRN52" s="87"/>
      <c r="PRO52" s="87"/>
      <c r="PRP52" s="87"/>
      <c r="PRQ52" s="87"/>
      <c r="PRR52" s="87"/>
      <c r="PRS52" s="87"/>
      <c r="PRT52" s="87"/>
      <c r="PRU52" s="87"/>
      <c r="PSA52" s="87"/>
      <c r="PSB52" s="87"/>
      <c r="PSC52" s="87"/>
      <c r="PSD52" s="87"/>
      <c r="PSE52" s="87"/>
      <c r="PSF52" s="87"/>
      <c r="PSG52" s="87"/>
      <c r="PSH52" s="87"/>
      <c r="PSI52" s="87"/>
      <c r="PSJ52" s="87"/>
      <c r="PSP52" s="87"/>
      <c r="PSQ52" s="87"/>
      <c r="PSR52" s="87"/>
      <c r="PSS52" s="87"/>
      <c r="PST52" s="87"/>
      <c r="PSU52" s="87"/>
      <c r="PSV52" s="87"/>
      <c r="PSW52" s="87"/>
      <c r="PSX52" s="87"/>
      <c r="PSY52" s="87"/>
      <c r="PTE52" s="87"/>
      <c r="PTF52" s="87"/>
      <c r="PTG52" s="87"/>
      <c r="PTH52" s="87"/>
      <c r="PTI52" s="87"/>
      <c r="PTJ52" s="87"/>
      <c r="PTK52" s="87"/>
      <c r="PTL52" s="87"/>
      <c r="PTM52" s="87"/>
      <c r="PTN52" s="87"/>
      <c r="PTT52" s="87"/>
      <c r="PTU52" s="87"/>
      <c r="PTV52" s="87"/>
      <c r="PTW52" s="87"/>
      <c r="PTX52" s="87"/>
      <c r="PTY52" s="87"/>
      <c r="PTZ52" s="87"/>
      <c r="PUA52" s="87"/>
      <c r="PUB52" s="87"/>
      <c r="PUC52" s="87"/>
      <c r="PUI52" s="87"/>
      <c r="PUJ52" s="87"/>
      <c r="PUK52" s="87"/>
      <c r="PUL52" s="87"/>
      <c r="PUM52" s="87"/>
      <c r="PUN52" s="87"/>
      <c r="PUO52" s="87"/>
      <c r="PUP52" s="87"/>
      <c r="PUQ52" s="87"/>
      <c r="PUR52" s="87"/>
      <c r="PUX52" s="87"/>
      <c r="PUY52" s="87"/>
      <c r="PUZ52" s="87"/>
      <c r="PVA52" s="87"/>
      <c r="PVB52" s="87"/>
      <c r="PVC52" s="87"/>
      <c r="PVD52" s="87"/>
      <c r="PVE52" s="87"/>
      <c r="PVF52" s="87"/>
      <c r="PVG52" s="87"/>
      <c r="PVM52" s="87"/>
      <c r="PVN52" s="87"/>
      <c r="PVO52" s="87"/>
      <c r="PVP52" s="87"/>
      <c r="PVQ52" s="87"/>
      <c r="PVR52" s="87"/>
      <c r="PVS52" s="87"/>
      <c r="PVT52" s="87"/>
      <c r="PVU52" s="87"/>
      <c r="PVV52" s="87"/>
      <c r="PWB52" s="87"/>
      <c r="PWC52" s="87"/>
      <c r="PWD52" s="87"/>
      <c r="PWE52" s="87"/>
      <c r="PWF52" s="87"/>
      <c r="PWG52" s="87"/>
      <c r="PWH52" s="87"/>
      <c r="PWI52" s="87"/>
      <c r="PWJ52" s="87"/>
      <c r="PWK52" s="87"/>
      <c r="PWQ52" s="87"/>
      <c r="PWR52" s="87"/>
      <c r="PWS52" s="87"/>
      <c r="PWT52" s="87"/>
      <c r="PWU52" s="87"/>
      <c r="PWV52" s="87"/>
      <c r="PWW52" s="87"/>
      <c r="PWX52" s="87"/>
      <c r="PWY52" s="87"/>
      <c r="PWZ52" s="87"/>
      <c r="PXF52" s="87"/>
      <c r="PXG52" s="87"/>
      <c r="PXH52" s="87"/>
      <c r="PXI52" s="87"/>
      <c r="PXJ52" s="87"/>
      <c r="PXK52" s="87"/>
      <c r="PXL52" s="87"/>
      <c r="PXM52" s="87"/>
      <c r="PXN52" s="87"/>
      <c r="PXO52" s="87"/>
      <c r="PXU52" s="87"/>
      <c r="PXV52" s="87"/>
      <c r="PXW52" s="87"/>
      <c r="PXX52" s="87"/>
      <c r="PXY52" s="87"/>
      <c r="PXZ52" s="87"/>
      <c r="PYA52" s="87"/>
      <c r="PYB52" s="87"/>
      <c r="PYC52" s="87"/>
      <c r="PYD52" s="87"/>
      <c r="PYJ52" s="87"/>
      <c r="PYK52" s="87"/>
      <c r="PYL52" s="87"/>
      <c r="PYM52" s="87"/>
      <c r="PYN52" s="87"/>
      <c r="PYO52" s="87"/>
      <c r="PYP52" s="87"/>
      <c r="PYQ52" s="87"/>
      <c r="PYR52" s="87"/>
      <c r="PYS52" s="87"/>
      <c r="PYY52" s="87"/>
      <c r="PYZ52" s="87"/>
      <c r="PZA52" s="87"/>
      <c r="PZB52" s="87"/>
      <c r="PZC52" s="87"/>
      <c r="PZD52" s="87"/>
      <c r="PZE52" s="87"/>
      <c r="PZF52" s="87"/>
      <c r="PZG52" s="87"/>
      <c r="PZH52" s="87"/>
      <c r="PZN52" s="87"/>
      <c r="PZO52" s="87"/>
      <c r="PZP52" s="87"/>
      <c r="PZQ52" s="87"/>
      <c r="PZR52" s="87"/>
      <c r="PZS52" s="87"/>
      <c r="PZT52" s="87"/>
      <c r="PZU52" s="87"/>
      <c r="PZV52" s="87"/>
      <c r="PZW52" s="87"/>
      <c r="QAC52" s="87"/>
      <c r="QAD52" s="87"/>
      <c r="QAE52" s="87"/>
      <c r="QAF52" s="87"/>
      <c r="QAG52" s="87"/>
      <c r="QAH52" s="87"/>
      <c r="QAI52" s="87"/>
      <c r="QAJ52" s="87"/>
      <c r="QAK52" s="87"/>
      <c r="QAL52" s="87"/>
      <c r="QAR52" s="87"/>
      <c r="QAS52" s="87"/>
      <c r="QAT52" s="87"/>
      <c r="QAU52" s="87"/>
      <c r="QAV52" s="87"/>
      <c r="QAW52" s="87"/>
      <c r="QAX52" s="87"/>
      <c r="QAY52" s="87"/>
      <c r="QAZ52" s="87"/>
      <c r="QBA52" s="87"/>
      <c r="QBG52" s="87"/>
      <c r="QBH52" s="87"/>
      <c r="QBI52" s="87"/>
      <c r="QBJ52" s="87"/>
      <c r="QBK52" s="87"/>
      <c r="QBL52" s="87"/>
      <c r="QBM52" s="87"/>
      <c r="QBN52" s="87"/>
      <c r="QBO52" s="87"/>
      <c r="QBP52" s="87"/>
      <c r="QBV52" s="87"/>
      <c r="QBW52" s="87"/>
      <c r="QBX52" s="87"/>
      <c r="QBY52" s="87"/>
      <c r="QBZ52" s="87"/>
      <c r="QCA52" s="87"/>
      <c r="QCB52" s="87"/>
      <c r="QCC52" s="87"/>
      <c r="QCD52" s="87"/>
      <c r="QCE52" s="87"/>
      <c r="QCK52" s="87"/>
      <c r="QCL52" s="87"/>
      <c r="QCM52" s="87"/>
      <c r="QCN52" s="87"/>
      <c r="QCO52" s="87"/>
      <c r="QCP52" s="87"/>
      <c r="QCQ52" s="87"/>
      <c r="QCR52" s="87"/>
      <c r="QCS52" s="87"/>
      <c r="QCT52" s="87"/>
      <c r="QCZ52" s="87"/>
      <c r="QDA52" s="87"/>
      <c r="QDB52" s="87"/>
      <c r="QDC52" s="87"/>
      <c r="QDD52" s="87"/>
      <c r="QDE52" s="87"/>
      <c r="QDF52" s="87"/>
      <c r="QDG52" s="87"/>
      <c r="QDH52" s="87"/>
      <c r="QDI52" s="87"/>
      <c r="QDO52" s="87"/>
      <c r="QDP52" s="87"/>
      <c r="QDQ52" s="87"/>
      <c r="QDR52" s="87"/>
      <c r="QDS52" s="87"/>
      <c r="QDT52" s="87"/>
      <c r="QDU52" s="87"/>
      <c r="QDV52" s="87"/>
      <c r="QDW52" s="87"/>
      <c r="QDX52" s="87"/>
      <c r="QED52" s="87"/>
      <c r="QEE52" s="87"/>
      <c r="QEF52" s="87"/>
      <c r="QEG52" s="87"/>
      <c r="QEH52" s="87"/>
      <c r="QEI52" s="87"/>
      <c r="QEJ52" s="87"/>
      <c r="QEK52" s="87"/>
      <c r="QEL52" s="87"/>
      <c r="QEM52" s="87"/>
      <c r="QES52" s="87"/>
      <c r="QET52" s="87"/>
      <c r="QEU52" s="87"/>
      <c r="QEV52" s="87"/>
      <c r="QEW52" s="87"/>
      <c r="QEX52" s="87"/>
      <c r="QEY52" s="87"/>
      <c r="QEZ52" s="87"/>
      <c r="QFA52" s="87"/>
      <c r="QFB52" s="87"/>
      <c r="QFH52" s="87"/>
      <c r="QFI52" s="87"/>
      <c r="QFJ52" s="87"/>
      <c r="QFK52" s="87"/>
      <c r="QFL52" s="87"/>
      <c r="QFM52" s="87"/>
      <c r="QFN52" s="87"/>
      <c r="QFO52" s="87"/>
      <c r="QFP52" s="87"/>
      <c r="QFQ52" s="87"/>
      <c r="QFW52" s="87"/>
      <c r="QFX52" s="87"/>
      <c r="QFY52" s="87"/>
      <c r="QFZ52" s="87"/>
      <c r="QGA52" s="87"/>
      <c r="QGB52" s="87"/>
      <c r="QGC52" s="87"/>
      <c r="QGD52" s="87"/>
      <c r="QGE52" s="87"/>
      <c r="QGF52" s="87"/>
      <c r="QGL52" s="87"/>
      <c r="QGM52" s="87"/>
      <c r="QGN52" s="87"/>
      <c r="QGO52" s="87"/>
      <c r="QGP52" s="87"/>
      <c r="QGQ52" s="87"/>
      <c r="QGR52" s="87"/>
      <c r="QGS52" s="87"/>
      <c r="QGT52" s="87"/>
      <c r="QGU52" s="87"/>
      <c r="QHA52" s="87"/>
      <c r="QHB52" s="87"/>
      <c r="QHC52" s="87"/>
      <c r="QHD52" s="87"/>
      <c r="QHE52" s="87"/>
      <c r="QHF52" s="87"/>
      <c r="QHG52" s="87"/>
      <c r="QHH52" s="87"/>
      <c r="QHI52" s="87"/>
      <c r="QHJ52" s="87"/>
      <c r="QHP52" s="87"/>
      <c r="QHQ52" s="87"/>
      <c r="QHR52" s="87"/>
      <c r="QHS52" s="87"/>
      <c r="QHT52" s="87"/>
      <c r="QHU52" s="87"/>
      <c r="QHV52" s="87"/>
      <c r="QHW52" s="87"/>
      <c r="QHX52" s="87"/>
      <c r="QHY52" s="87"/>
      <c r="QIE52" s="87"/>
      <c r="QIF52" s="87"/>
      <c r="QIG52" s="87"/>
      <c r="QIH52" s="87"/>
      <c r="QII52" s="87"/>
      <c r="QIJ52" s="87"/>
      <c r="QIK52" s="87"/>
      <c r="QIL52" s="87"/>
      <c r="QIM52" s="87"/>
      <c r="QIN52" s="87"/>
      <c r="QIT52" s="87"/>
      <c r="QIU52" s="87"/>
      <c r="QIV52" s="87"/>
      <c r="QIW52" s="87"/>
      <c r="QIX52" s="87"/>
      <c r="QIY52" s="87"/>
      <c r="QIZ52" s="87"/>
      <c r="QJA52" s="87"/>
      <c r="QJB52" s="87"/>
      <c r="QJC52" s="87"/>
      <c r="QJI52" s="87"/>
      <c r="QJJ52" s="87"/>
      <c r="QJK52" s="87"/>
      <c r="QJL52" s="87"/>
      <c r="QJM52" s="87"/>
      <c r="QJN52" s="87"/>
      <c r="QJO52" s="87"/>
      <c r="QJP52" s="87"/>
      <c r="QJQ52" s="87"/>
      <c r="QJR52" s="87"/>
      <c r="QJX52" s="87"/>
      <c r="QJY52" s="87"/>
      <c r="QJZ52" s="87"/>
      <c r="QKA52" s="87"/>
      <c r="QKB52" s="87"/>
      <c r="QKC52" s="87"/>
      <c r="QKD52" s="87"/>
      <c r="QKE52" s="87"/>
      <c r="QKF52" s="87"/>
      <c r="QKG52" s="87"/>
      <c r="QKM52" s="87"/>
      <c r="QKN52" s="87"/>
      <c r="QKO52" s="87"/>
      <c r="QKP52" s="87"/>
      <c r="QKQ52" s="87"/>
      <c r="QKR52" s="87"/>
      <c r="QKS52" s="87"/>
      <c r="QKT52" s="87"/>
      <c r="QKU52" s="87"/>
      <c r="QKV52" s="87"/>
      <c r="QLB52" s="87"/>
      <c r="QLC52" s="87"/>
      <c r="QLD52" s="87"/>
      <c r="QLE52" s="87"/>
      <c r="QLF52" s="87"/>
      <c r="QLG52" s="87"/>
      <c r="QLH52" s="87"/>
      <c r="QLI52" s="87"/>
      <c r="QLJ52" s="87"/>
      <c r="QLK52" s="87"/>
      <c r="QLQ52" s="87"/>
      <c r="QLR52" s="87"/>
      <c r="QLS52" s="87"/>
      <c r="QLT52" s="87"/>
      <c r="QLU52" s="87"/>
      <c r="QLV52" s="87"/>
      <c r="QLW52" s="87"/>
      <c r="QLX52" s="87"/>
      <c r="QLY52" s="87"/>
      <c r="QLZ52" s="87"/>
      <c r="QMF52" s="87"/>
      <c r="QMG52" s="87"/>
      <c r="QMH52" s="87"/>
      <c r="QMI52" s="87"/>
      <c r="QMJ52" s="87"/>
      <c r="QMK52" s="87"/>
      <c r="QML52" s="87"/>
      <c r="QMM52" s="87"/>
      <c r="QMN52" s="87"/>
      <c r="QMO52" s="87"/>
      <c r="QMU52" s="87"/>
      <c r="QMV52" s="87"/>
      <c r="QMW52" s="87"/>
      <c r="QMX52" s="87"/>
      <c r="QMY52" s="87"/>
      <c r="QMZ52" s="87"/>
      <c r="QNA52" s="87"/>
      <c r="QNB52" s="87"/>
      <c r="QNC52" s="87"/>
      <c r="QND52" s="87"/>
      <c r="QNJ52" s="87"/>
      <c r="QNK52" s="87"/>
      <c r="QNL52" s="87"/>
      <c r="QNM52" s="87"/>
      <c r="QNN52" s="87"/>
      <c r="QNO52" s="87"/>
      <c r="QNP52" s="87"/>
      <c r="QNQ52" s="87"/>
      <c r="QNR52" s="87"/>
      <c r="QNS52" s="87"/>
      <c r="QNY52" s="87"/>
      <c r="QNZ52" s="87"/>
      <c r="QOA52" s="87"/>
      <c r="QOB52" s="87"/>
      <c r="QOC52" s="87"/>
      <c r="QOD52" s="87"/>
      <c r="QOE52" s="87"/>
      <c r="QOF52" s="87"/>
      <c r="QOG52" s="87"/>
      <c r="QOH52" s="87"/>
      <c r="QON52" s="87"/>
      <c r="QOO52" s="87"/>
      <c r="QOP52" s="87"/>
      <c r="QOQ52" s="87"/>
      <c r="QOR52" s="87"/>
      <c r="QOS52" s="87"/>
      <c r="QOT52" s="87"/>
      <c r="QOU52" s="87"/>
      <c r="QOV52" s="87"/>
      <c r="QOW52" s="87"/>
      <c r="QPC52" s="87"/>
      <c r="QPD52" s="87"/>
      <c r="QPE52" s="87"/>
      <c r="QPF52" s="87"/>
      <c r="QPG52" s="87"/>
      <c r="QPH52" s="87"/>
      <c r="QPI52" s="87"/>
      <c r="QPJ52" s="87"/>
      <c r="QPK52" s="87"/>
      <c r="QPL52" s="87"/>
      <c r="QPR52" s="87"/>
      <c r="QPS52" s="87"/>
      <c r="QPT52" s="87"/>
      <c r="QPU52" s="87"/>
      <c r="QPV52" s="87"/>
      <c r="QPW52" s="87"/>
      <c r="QPX52" s="87"/>
      <c r="QPY52" s="87"/>
      <c r="QPZ52" s="87"/>
      <c r="QQA52" s="87"/>
      <c r="QQG52" s="87"/>
      <c r="QQH52" s="87"/>
      <c r="QQI52" s="87"/>
      <c r="QQJ52" s="87"/>
      <c r="QQK52" s="87"/>
      <c r="QQL52" s="87"/>
      <c r="QQM52" s="87"/>
      <c r="QQN52" s="87"/>
      <c r="QQO52" s="87"/>
      <c r="QQP52" s="87"/>
      <c r="QQV52" s="87"/>
      <c r="QQW52" s="87"/>
      <c r="QQX52" s="87"/>
      <c r="QQY52" s="87"/>
      <c r="QQZ52" s="87"/>
      <c r="QRA52" s="87"/>
      <c r="QRB52" s="87"/>
      <c r="QRC52" s="87"/>
      <c r="QRD52" s="87"/>
      <c r="QRE52" s="87"/>
      <c r="QRK52" s="87"/>
      <c r="QRL52" s="87"/>
      <c r="QRM52" s="87"/>
      <c r="QRN52" s="87"/>
      <c r="QRO52" s="87"/>
      <c r="QRP52" s="87"/>
      <c r="QRQ52" s="87"/>
      <c r="QRR52" s="87"/>
      <c r="QRS52" s="87"/>
      <c r="QRT52" s="87"/>
      <c r="QRZ52" s="87"/>
      <c r="QSA52" s="87"/>
      <c r="QSB52" s="87"/>
      <c r="QSC52" s="87"/>
      <c r="QSD52" s="87"/>
      <c r="QSE52" s="87"/>
      <c r="QSF52" s="87"/>
      <c r="QSG52" s="87"/>
      <c r="QSH52" s="87"/>
      <c r="QSI52" s="87"/>
      <c r="QSO52" s="87"/>
      <c r="QSP52" s="87"/>
      <c r="QSQ52" s="87"/>
      <c r="QSR52" s="87"/>
      <c r="QSS52" s="87"/>
      <c r="QST52" s="87"/>
      <c r="QSU52" s="87"/>
      <c r="QSV52" s="87"/>
      <c r="QSW52" s="87"/>
      <c r="QSX52" s="87"/>
      <c r="QTD52" s="87"/>
      <c r="QTE52" s="87"/>
      <c r="QTF52" s="87"/>
      <c r="QTG52" s="87"/>
      <c r="QTH52" s="87"/>
      <c r="QTI52" s="87"/>
      <c r="QTJ52" s="87"/>
      <c r="QTK52" s="87"/>
      <c r="QTL52" s="87"/>
      <c r="QTM52" s="87"/>
      <c r="QTS52" s="87"/>
      <c r="QTT52" s="87"/>
      <c r="QTU52" s="87"/>
      <c r="QTV52" s="87"/>
      <c r="QTW52" s="87"/>
      <c r="QTX52" s="87"/>
      <c r="QTY52" s="87"/>
      <c r="QTZ52" s="87"/>
      <c r="QUA52" s="87"/>
      <c r="QUB52" s="87"/>
      <c r="QUH52" s="87"/>
      <c r="QUI52" s="87"/>
      <c r="QUJ52" s="87"/>
      <c r="QUK52" s="87"/>
      <c r="QUL52" s="87"/>
      <c r="QUM52" s="87"/>
      <c r="QUN52" s="87"/>
      <c r="QUO52" s="87"/>
      <c r="QUP52" s="87"/>
      <c r="QUQ52" s="87"/>
      <c r="QUW52" s="87"/>
      <c r="QUX52" s="87"/>
      <c r="QUY52" s="87"/>
      <c r="QUZ52" s="87"/>
      <c r="QVA52" s="87"/>
      <c r="QVB52" s="87"/>
      <c r="QVC52" s="87"/>
      <c r="QVD52" s="87"/>
      <c r="QVE52" s="87"/>
      <c r="QVF52" s="87"/>
      <c r="QVL52" s="87"/>
      <c r="QVM52" s="87"/>
      <c r="QVN52" s="87"/>
      <c r="QVO52" s="87"/>
      <c r="QVP52" s="87"/>
      <c r="QVQ52" s="87"/>
      <c r="QVR52" s="87"/>
      <c r="QVS52" s="87"/>
      <c r="QVT52" s="87"/>
      <c r="QVU52" s="87"/>
      <c r="QWA52" s="87"/>
      <c r="QWB52" s="87"/>
      <c r="QWC52" s="87"/>
      <c r="QWD52" s="87"/>
      <c r="QWE52" s="87"/>
      <c r="QWF52" s="87"/>
      <c r="QWG52" s="87"/>
      <c r="QWH52" s="87"/>
      <c r="QWI52" s="87"/>
      <c r="QWJ52" s="87"/>
      <c r="QWP52" s="87"/>
      <c r="QWQ52" s="87"/>
      <c r="QWR52" s="87"/>
      <c r="QWS52" s="87"/>
      <c r="QWT52" s="87"/>
      <c r="QWU52" s="87"/>
      <c r="QWV52" s="87"/>
      <c r="QWW52" s="87"/>
      <c r="QWX52" s="87"/>
      <c r="QWY52" s="87"/>
      <c r="QXE52" s="87"/>
      <c r="QXF52" s="87"/>
      <c r="QXG52" s="87"/>
      <c r="QXH52" s="87"/>
      <c r="QXI52" s="87"/>
      <c r="QXJ52" s="87"/>
      <c r="QXK52" s="87"/>
      <c r="QXL52" s="87"/>
      <c r="QXM52" s="87"/>
      <c r="QXN52" s="87"/>
      <c r="QXT52" s="87"/>
      <c r="QXU52" s="87"/>
      <c r="QXV52" s="87"/>
      <c r="QXW52" s="87"/>
      <c r="QXX52" s="87"/>
      <c r="QXY52" s="87"/>
      <c r="QXZ52" s="87"/>
      <c r="QYA52" s="87"/>
      <c r="QYB52" s="87"/>
      <c r="QYC52" s="87"/>
      <c r="QYI52" s="87"/>
      <c r="QYJ52" s="87"/>
      <c r="QYK52" s="87"/>
      <c r="QYL52" s="87"/>
      <c r="QYM52" s="87"/>
      <c r="QYN52" s="87"/>
      <c r="QYO52" s="87"/>
      <c r="QYP52" s="87"/>
      <c r="QYQ52" s="87"/>
      <c r="QYR52" s="87"/>
      <c r="QYX52" s="87"/>
      <c r="QYY52" s="87"/>
      <c r="QYZ52" s="87"/>
      <c r="QZA52" s="87"/>
      <c r="QZB52" s="87"/>
      <c r="QZC52" s="87"/>
      <c r="QZD52" s="87"/>
      <c r="QZE52" s="87"/>
      <c r="QZF52" s="87"/>
      <c r="QZG52" s="87"/>
      <c r="QZM52" s="87"/>
      <c r="QZN52" s="87"/>
      <c r="QZO52" s="87"/>
      <c r="QZP52" s="87"/>
      <c r="QZQ52" s="87"/>
      <c r="QZR52" s="87"/>
      <c r="QZS52" s="87"/>
      <c r="QZT52" s="87"/>
      <c r="QZU52" s="87"/>
      <c r="QZV52" s="87"/>
      <c r="RAB52" s="87"/>
      <c r="RAC52" s="87"/>
      <c r="RAD52" s="87"/>
      <c r="RAE52" s="87"/>
      <c r="RAF52" s="87"/>
      <c r="RAG52" s="87"/>
      <c r="RAH52" s="87"/>
      <c r="RAI52" s="87"/>
      <c r="RAJ52" s="87"/>
      <c r="RAK52" s="87"/>
      <c r="RAQ52" s="87"/>
      <c r="RAR52" s="87"/>
      <c r="RAS52" s="87"/>
      <c r="RAT52" s="87"/>
      <c r="RAU52" s="87"/>
      <c r="RAV52" s="87"/>
      <c r="RAW52" s="87"/>
      <c r="RAX52" s="87"/>
      <c r="RAY52" s="87"/>
      <c r="RAZ52" s="87"/>
      <c r="RBF52" s="87"/>
      <c r="RBG52" s="87"/>
      <c r="RBH52" s="87"/>
      <c r="RBI52" s="87"/>
      <c r="RBJ52" s="87"/>
      <c r="RBK52" s="87"/>
      <c r="RBL52" s="87"/>
      <c r="RBM52" s="87"/>
      <c r="RBN52" s="87"/>
      <c r="RBO52" s="87"/>
      <c r="RBU52" s="87"/>
      <c r="RBV52" s="87"/>
      <c r="RBW52" s="87"/>
      <c r="RBX52" s="87"/>
      <c r="RBY52" s="87"/>
      <c r="RBZ52" s="87"/>
      <c r="RCA52" s="87"/>
      <c r="RCB52" s="87"/>
      <c r="RCC52" s="87"/>
      <c r="RCD52" s="87"/>
      <c r="RCJ52" s="87"/>
      <c r="RCK52" s="87"/>
      <c r="RCL52" s="87"/>
      <c r="RCM52" s="87"/>
      <c r="RCN52" s="87"/>
      <c r="RCO52" s="87"/>
      <c r="RCP52" s="87"/>
      <c r="RCQ52" s="87"/>
      <c r="RCR52" s="87"/>
      <c r="RCS52" s="87"/>
      <c r="RCY52" s="87"/>
      <c r="RCZ52" s="87"/>
      <c r="RDA52" s="87"/>
      <c r="RDB52" s="87"/>
      <c r="RDC52" s="87"/>
      <c r="RDD52" s="87"/>
      <c r="RDE52" s="87"/>
      <c r="RDF52" s="87"/>
      <c r="RDG52" s="87"/>
      <c r="RDH52" s="87"/>
      <c r="RDN52" s="87"/>
      <c r="RDO52" s="87"/>
      <c r="RDP52" s="87"/>
      <c r="RDQ52" s="87"/>
      <c r="RDR52" s="87"/>
      <c r="RDS52" s="87"/>
      <c r="RDT52" s="87"/>
      <c r="RDU52" s="87"/>
      <c r="RDV52" s="87"/>
      <c r="RDW52" s="87"/>
      <c r="REC52" s="87"/>
      <c r="RED52" s="87"/>
      <c r="REE52" s="87"/>
      <c r="REF52" s="87"/>
      <c r="REG52" s="87"/>
      <c r="REH52" s="87"/>
      <c r="REI52" s="87"/>
      <c r="REJ52" s="87"/>
      <c r="REK52" s="87"/>
      <c r="REL52" s="87"/>
      <c r="RER52" s="87"/>
      <c r="RES52" s="87"/>
      <c r="RET52" s="87"/>
      <c r="REU52" s="87"/>
      <c r="REV52" s="87"/>
      <c r="REW52" s="87"/>
      <c r="REX52" s="87"/>
      <c r="REY52" s="87"/>
      <c r="REZ52" s="87"/>
      <c r="RFA52" s="87"/>
      <c r="RFG52" s="87"/>
      <c r="RFH52" s="87"/>
      <c r="RFI52" s="87"/>
      <c r="RFJ52" s="87"/>
      <c r="RFK52" s="87"/>
      <c r="RFL52" s="87"/>
      <c r="RFM52" s="87"/>
      <c r="RFN52" s="87"/>
      <c r="RFO52" s="87"/>
      <c r="RFP52" s="87"/>
      <c r="RFV52" s="87"/>
      <c r="RFW52" s="87"/>
      <c r="RFX52" s="87"/>
      <c r="RFY52" s="87"/>
      <c r="RFZ52" s="87"/>
      <c r="RGA52" s="87"/>
      <c r="RGB52" s="87"/>
      <c r="RGC52" s="87"/>
      <c r="RGD52" s="87"/>
      <c r="RGE52" s="87"/>
      <c r="RGK52" s="87"/>
      <c r="RGL52" s="87"/>
      <c r="RGM52" s="87"/>
      <c r="RGN52" s="87"/>
      <c r="RGO52" s="87"/>
      <c r="RGP52" s="87"/>
      <c r="RGQ52" s="87"/>
      <c r="RGR52" s="87"/>
      <c r="RGS52" s="87"/>
      <c r="RGT52" s="87"/>
      <c r="RGZ52" s="87"/>
      <c r="RHA52" s="87"/>
      <c r="RHB52" s="87"/>
      <c r="RHC52" s="87"/>
      <c r="RHD52" s="87"/>
      <c r="RHE52" s="87"/>
      <c r="RHF52" s="87"/>
      <c r="RHG52" s="87"/>
      <c r="RHH52" s="87"/>
      <c r="RHI52" s="87"/>
      <c r="RHO52" s="87"/>
      <c r="RHP52" s="87"/>
      <c r="RHQ52" s="87"/>
      <c r="RHR52" s="87"/>
      <c r="RHS52" s="87"/>
      <c r="RHT52" s="87"/>
      <c r="RHU52" s="87"/>
      <c r="RHV52" s="87"/>
      <c r="RHW52" s="87"/>
      <c r="RHX52" s="87"/>
      <c r="RID52" s="87"/>
      <c r="RIE52" s="87"/>
      <c r="RIF52" s="87"/>
      <c r="RIG52" s="87"/>
      <c r="RIH52" s="87"/>
      <c r="RII52" s="87"/>
      <c r="RIJ52" s="87"/>
      <c r="RIK52" s="87"/>
      <c r="RIL52" s="87"/>
      <c r="RIM52" s="87"/>
      <c r="RIS52" s="87"/>
      <c r="RIT52" s="87"/>
      <c r="RIU52" s="87"/>
      <c r="RIV52" s="87"/>
      <c r="RIW52" s="87"/>
      <c r="RIX52" s="87"/>
      <c r="RIY52" s="87"/>
      <c r="RIZ52" s="87"/>
      <c r="RJA52" s="87"/>
      <c r="RJB52" s="87"/>
      <c r="RJH52" s="87"/>
      <c r="RJI52" s="87"/>
      <c r="RJJ52" s="87"/>
      <c r="RJK52" s="87"/>
      <c r="RJL52" s="87"/>
      <c r="RJM52" s="87"/>
      <c r="RJN52" s="87"/>
      <c r="RJO52" s="87"/>
      <c r="RJP52" s="87"/>
      <c r="RJQ52" s="87"/>
      <c r="RJW52" s="87"/>
      <c r="RJX52" s="87"/>
      <c r="RJY52" s="87"/>
      <c r="RJZ52" s="87"/>
      <c r="RKA52" s="87"/>
      <c r="RKB52" s="87"/>
      <c r="RKC52" s="87"/>
      <c r="RKD52" s="87"/>
      <c r="RKE52" s="87"/>
      <c r="RKF52" s="87"/>
      <c r="RKL52" s="87"/>
      <c r="RKM52" s="87"/>
      <c r="RKN52" s="87"/>
      <c r="RKO52" s="87"/>
      <c r="RKP52" s="87"/>
      <c r="RKQ52" s="87"/>
      <c r="RKR52" s="87"/>
      <c r="RKS52" s="87"/>
      <c r="RKT52" s="87"/>
      <c r="RKU52" s="87"/>
      <c r="RLA52" s="87"/>
      <c r="RLB52" s="87"/>
      <c r="RLC52" s="87"/>
      <c r="RLD52" s="87"/>
      <c r="RLE52" s="87"/>
      <c r="RLF52" s="87"/>
      <c r="RLG52" s="87"/>
      <c r="RLH52" s="87"/>
      <c r="RLI52" s="87"/>
      <c r="RLJ52" s="87"/>
      <c r="RLP52" s="87"/>
      <c r="RLQ52" s="87"/>
      <c r="RLR52" s="87"/>
      <c r="RLS52" s="87"/>
      <c r="RLT52" s="87"/>
      <c r="RLU52" s="87"/>
      <c r="RLV52" s="87"/>
      <c r="RLW52" s="87"/>
      <c r="RLX52" s="87"/>
      <c r="RLY52" s="87"/>
      <c r="RME52" s="87"/>
      <c r="RMF52" s="87"/>
      <c r="RMG52" s="87"/>
      <c r="RMH52" s="87"/>
      <c r="RMI52" s="87"/>
      <c r="RMJ52" s="87"/>
      <c r="RMK52" s="87"/>
      <c r="RML52" s="87"/>
      <c r="RMM52" s="87"/>
      <c r="RMN52" s="87"/>
      <c r="RMT52" s="87"/>
      <c r="RMU52" s="87"/>
      <c r="RMV52" s="87"/>
      <c r="RMW52" s="87"/>
      <c r="RMX52" s="87"/>
      <c r="RMY52" s="87"/>
      <c r="RMZ52" s="87"/>
      <c r="RNA52" s="87"/>
      <c r="RNB52" s="87"/>
      <c r="RNC52" s="87"/>
      <c r="RNI52" s="87"/>
      <c r="RNJ52" s="87"/>
      <c r="RNK52" s="87"/>
      <c r="RNL52" s="87"/>
      <c r="RNM52" s="87"/>
      <c r="RNN52" s="87"/>
      <c r="RNO52" s="87"/>
      <c r="RNP52" s="87"/>
      <c r="RNQ52" s="87"/>
      <c r="RNR52" s="87"/>
      <c r="RNX52" s="87"/>
      <c r="RNY52" s="87"/>
      <c r="RNZ52" s="87"/>
      <c r="ROA52" s="87"/>
      <c r="ROB52" s="87"/>
      <c r="ROC52" s="87"/>
      <c r="ROD52" s="87"/>
      <c r="ROE52" s="87"/>
      <c r="ROF52" s="87"/>
      <c r="ROG52" s="87"/>
      <c r="ROM52" s="87"/>
      <c r="RON52" s="87"/>
      <c r="ROO52" s="87"/>
      <c r="ROP52" s="87"/>
      <c r="ROQ52" s="87"/>
      <c r="ROR52" s="87"/>
      <c r="ROS52" s="87"/>
      <c r="ROT52" s="87"/>
      <c r="ROU52" s="87"/>
      <c r="ROV52" s="87"/>
      <c r="RPB52" s="87"/>
      <c r="RPC52" s="87"/>
      <c r="RPD52" s="87"/>
      <c r="RPE52" s="87"/>
      <c r="RPF52" s="87"/>
      <c r="RPG52" s="87"/>
      <c r="RPH52" s="87"/>
      <c r="RPI52" s="87"/>
      <c r="RPJ52" s="87"/>
      <c r="RPK52" s="87"/>
      <c r="RPQ52" s="87"/>
      <c r="RPR52" s="87"/>
      <c r="RPS52" s="87"/>
      <c r="RPT52" s="87"/>
      <c r="RPU52" s="87"/>
      <c r="RPV52" s="87"/>
      <c r="RPW52" s="87"/>
      <c r="RPX52" s="87"/>
      <c r="RPY52" s="87"/>
      <c r="RPZ52" s="87"/>
      <c r="RQF52" s="87"/>
      <c r="RQG52" s="87"/>
      <c r="RQH52" s="87"/>
      <c r="RQI52" s="87"/>
      <c r="RQJ52" s="87"/>
      <c r="RQK52" s="87"/>
      <c r="RQL52" s="87"/>
      <c r="RQM52" s="87"/>
      <c r="RQN52" s="87"/>
      <c r="RQO52" s="87"/>
      <c r="RQU52" s="87"/>
      <c r="RQV52" s="87"/>
      <c r="RQW52" s="87"/>
      <c r="RQX52" s="87"/>
      <c r="RQY52" s="87"/>
      <c r="RQZ52" s="87"/>
      <c r="RRA52" s="87"/>
      <c r="RRB52" s="87"/>
      <c r="RRC52" s="87"/>
      <c r="RRD52" s="87"/>
      <c r="RRJ52" s="87"/>
      <c r="RRK52" s="87"/>
      <c r="RRL52" s="87"/>
      <c r="RRM52" s="87"/>
      <c r="RRN52" s="87"/>
      <c r="RRO52" s="87"/>
      <c r="RRP52" s="87"/>
      <c r="RRQ52" s="87"/>
      <c r="RRR52" s="87"/>
      <c r="RRS52" s="87"/>
      <c r="RRY52" s="87"/>
      <c r="RRZ52" s="87"/>
      <c r="RSA52" s="87"/>
      <c r="RSB52" s="87"/>
      <c r="RSC52" s="87"/>
      <c r="RSD52" s="87"/>
      <c r="RSE52" s="87"/>
      <c r="RSF52" s="87"/>
      <c r="RSG52" s="87"/>
      <c r="RSH52" s="87"/>
      <c r="RSN52" s="87"/>
      <c r="RSO52" s="87"/>
      <c r="RSP52" s="87"/>
      <c r="RSQ52" s="87"/>
      <c r="RSR52" s="87"/>
      <c r="RSS52" s="87"/>
      <c r="RST52" s="87"/>
      <c r="RSU52" s="87"/>
      <c r="RSV52" s="87"/>
      <c r="RSW52" s="87"/>
      <c r="RTC52" s="87"/>
      <c r="RTD52" s="87"/>
      <c r="RTE52" s="87"/>
      <c r="RTF52" s="87"/>
      <c r="RTG52" s="87"/>
      <c r="RTH52" s="87"/>
      <c r="RTI52" s="87"/>
      <c r="RTJ52" s="87"/>
      <c r="RTK52" s="87"/>
      <c r="RTL52" s="87"/>
      <c r="RTR52" s="87"/>
      <c r="RTS52" s="87"/>
      <c r="RTT52" s="87"/>
      <c r="RTU52" s="87"/>
      <c r="RTV52" s="87"/>
      <c r="RTW52" s="87"/>
      <c r="RTX52" s="87"/>
      <c r="RTY52" s="87"/>
      <c r="RTZ52" s="87"/>
      <c r="RUA52" s="87"/>
      <c r="RUG52" s="87"/>
      <c r="RUH52" s="87"/>
      <c r="RUI52" s="87"/>
      <c r="RUJ52" s="87"/>
      <c r="RUK52" s="87"/>
      <c r="RUL52" s="87"/>
      <c r="RUM52" s="87"/>
      <c r="RUN52" s="87"/>
      <c r="RUO52" s="87"/>
      <c r="RUP52" s="87"/>
      <c r="RUV52" s="87"/>
      <c r="RUW52" s="87"/>
      <c r="RUX52" s="87"/>
      <c r="RUY52" s="87"/>
      <c r="RUZ52" s="87"/>
      <c r="RVA52" s="87"/>
      <c r="RVB52" s="87"/>
      <c r="RVC52" s="87"/>
      <c r="RVD52" s="87"/>
      <c r="RVE52" s="87"/>
      <c r="RVK52" s="87"/>
      <c r="RVL52" s="87"/>
      <c r="RVM52" s="87"/>
      <c r="RVN52" s="87"/>
      <c r="RVO52" s="87"/>
      <c r="RVP52" s="87"/>
      <c r="RVQ52" s="87"/>
      <c r="RVR52" s="87"/>
      <c r="RVS52" s="87"/>
      <c r="RVT52" s="87"/>
      <c r="RVZ52" s="87"/>
      <c r="RWA52" s="87"/>
      <c r="RWB52" s="87"/>
      <c r="RWC52" s="87"/>
      <c r="RWD52" s="87"/>
      <c r="RWE52" s="87"/>
      <c r="RWF52" s="87"/>
      <c r="RWG52" s="87"/>
      <c r="RWH52" s="87"/>
      <c r="RWI52" s="87"/>
      <c r="RWO52" s="87"/>
      <c r="RWP52" s="87"/>
      <c r="RWQ52" s="87"/>
      <c r="RWR52" s="87"/>
      <c r="RWS52" s="87"/>
      <c r="RWT52" s="87"/>
      <c r="RWU52" s="87"/>
      <c r="RWV52" s="87"/>
      <c r="RWW52" s="87"/>
      <c r="RWX52" s="87"/>
      <c r="RXD52" s="87"/>
      <c r="RXE52" s="87"/>
      <c r="RXF52" s="87"/>
      <c r="RXG52" s="87"/>
      <c r="RXH52" s="87"/>
      <c r="RXI52" s="87"/>
      <c r="RXJ52" s="87"/>
      <c r="RXK52" s="87"/>
      <c r="RXL52" s="87"/>
      <c r="RXM52" s="87"/>
      <c r="RXS52" s="87"/>
      <c r="RXT52" s="87"/>
      <c r="RXU52" s="87"/>
      <c r="RXV52" s="87"/>
      <c r="RXW52" s="87"/>
      <c r="RXX52" s="87"/>
      <c r="RXY52" s="87"/>
      <c r="RXZ52" s="87"/>
      <c r="RYA52" s="87"/>
      <c r="RYB52" s="87"/>
      <c r="RYH52" s="87"/>
      <c r="RYI52" s="87"/>
      <c r="RYJ52" s="87"/>
      <c r="RYK52" s="87"/>
      <c r="RYL52" s="87"/>
      <c r="RYM52" s="87"/>
      <c r="RYN52" s="87"/>
      <c r="RYO52" s="87"/>
      <c r="RYP52" s="87"/>
      <c r="RYQ52" s="87"/>
      <c r="RYW52" s="87"/>
      <c r="RYX52" s="87"/>
      <c r="RYY52" s="87"/>
      <c r="RYZ52" s="87"/>
      <c r="RZA52" s="87"/>
      <c r="RZB52" s="87"/>
      <c r="RZC52" s="87"/>
      <c r="RZD52" s="87"/>
      <c r="RZE52" s="87"/>
      <c r="RZF52" s="87"/>
      <c r="RZL52" s="87"/>
      <c r="RZM52" s="87"/>
      <c r="RZN52" s="87"/>
      <c r="RZO52" s="87"/>
      <c r="RZP52" s="87"/>
      <c r="RZQ52" s="87"/>
      <c r="RZR52" s="87"/>
      <c r="RZS52" s="87"/>
      <c r="RZT52" s="87"/>
      <c r="RZU52" s="87"/>
      <c r="SAA52" s="87"/>
      <c r="SAB52" s="87"/>
      <c r="SAC52" s="87"/>
      <c r="SAD52" s="87"/>
      <c r="SAE52" s="87"/>
      <c r="SAF52" s="87"/>
      <c r="SAG52" s="87"/>
      <c r="SAH52" s="87"/>
      <c r="SAI52" s="87"/>
      <c r="SAJ52" s="87"/>
      <c r="SAP52" s="87"/>
      <c r="SAQ52" s="87"/>
      <c r="SAR52" s="87"/>
      <c r="SAS52" s="87"/>
      <c r="SAT52" s="87"/>
      <c r="SAU52" s="87"/>
      <c r="SAV52" s="87"/>
      <c r="SAW52" s="87"/>
      <c r="SAX52" s="87"/>
      <c r="SAY52" s="87"/>
      <c r="SBE52" s="87"/>
      <c r="SBF52" s="87"/>
      <c r="SBG52" s="87"/>
      <c r="SBH52" s="87"/>
      <c r="SBI52" s="87"/>
      <c r="SBJ52" s="87"/>
      <c r="SBK52" s="87"/>
      <c r="SBL52" s="87"/>
      <c r="SBM52" s="87"/>
      <c r="SBN52" s="87"/>
      <c r="SBT52" s="87"/>
      <c r="SBU52" s="87"/>
      <c r="SBV52" s="87"/>
      <c r="SBW52" s="87"/>
      <c r="SBX52" s="87"/>
      <c r="SBY52" s="87"/>
      <c r="SBZ52" s="87"/>
      <c r="SCA52" s="87"/>
      <c r="SCB52" s="87"/>
      <c r="SCC52" s="87"/>
      <c r="SCI52" s="87"/>
      <c r="SCJ52" s="87"/>
      <c r="SCK52" s="87"/>
      <c r="SCL52" s="87"/>
      <c r="SCM52" s="87"/>
      <c r="SCN52" s="87"/>
      <c r="SCO52" s="87"/>
      <c r="SCP52" s="87"/>
      <c r="SCQ52" s="87"/>
      <c r="SCR52" s="87"/>
      <c r="SCX52" s="87"/>
      <c r="SCY52" s="87"/>
      <c r="SCZ52" s="87"/>
      <c r="SDA52" s="87"/>
      <c r="SDB52" s="87"/>
      <c r="SDC52" s="87"/>
      <c r="SDD52" s="87"/>
      <c r="SDE52" s="87"/>
      <c r="SDF52" s="87"/>
      <c r="SDG52" s="87"/>
      <c r="SDM52" s="87"/>
      <c r="SDN52" s="87"/>
      <c r="SDO52" s="87"/>
      <c r="SDP52" s="87"/>
      <c r="SDQ52" s="87"/>
      <c r="SDR52" s="87"/>
      <c r="SDS52" s="87"/>
      <c r="SDT52" s="87"/>
      <c r="SDU52" s="87"/>
      <c r="SDV52" s="87"/>
      <c r="SEB52" s="87"/>
      <c r="SEC52" s="87"/>
      <c r="SED52" s="87"/>
      <c r="SEE52" s="87"/>
      <c r="SEF52" s="87"/>
      <c r="SEG52" s="87"/>
      <c r="SEH52" s="87"/>
      <c r="SEI52" s="87"/>
      <c r="SEJ52" s="87"/>
      <c r="SEK52" s="87"/>
      <c r="SEQ52" s="87"/>
      <c r="SER52" s="87"/>
      <c r="SES52" s="87"/>
      <c r="SET52" s="87"/>
      <c r="SEU52" s="87"/>
      <c r="SEV52" s="87"/>
      <c r="SEW52" s="87"/>
      <c r="SEX52" s="87"/>
      <c r="SEY52" s="87"/>
      <c r="SEZ52" s="87"/>
      <c r="SFF52" s="87"/>
      <c r="SFG52" s="87"/>
      <c r="SFH52" s="87"/>
      <c r="SFI52" s="87"/>
      <c r="SFJ52" s="87"/>
      <c r="SFK52" s="87"/>
      <c r="SFL52" s="87"/>
      <c r="SFM52" s="87"/>
      <c r="SFN52" s="87"/>
      <c r="SFO52" s="87"/>
      <c r="SFU52" s="87"/>
      <c r="SFV52" s="87"/>
      <c r="SFW52" s="87"/>
      <c r="SFX52" s="87"/>
      <c r="SFY52" s="87"/>
      <c r="SFZ52" s="87"/>
      <c r="SGA52" s="87"/>
      <c r="SGB52" s="87"/>
      <c r="SGC52" s="87"/>
      <c r="SGD52" s="87"/>
      <c r="SGJ52" s="87"/>
      <c r="SGK52" s="87"/>
      <c r="SGL52" s="87"/>
      <c r="SGM52" s="87"/>
      <c r="SGN52" s="87"/>
      <c r="SGO52" s="87"/>
      <c r="SGP52" s="87"/>
      <c r="SGQ52" s="87"/>
      <c r="SGR52" s="87"/>
      <c r="SGS52" s="87"/>
      <c r="SGY52" s="87"/>
      <c r="SGZ52" s="87"/>
      <c r="SHA52" s="87"/>
      <c r="SHB52" s="87"/>
      <c r="SHC52" s="87"/>
      <c r="SHD52" s="87"/>
      <c r="SHE52" s="87"/>
      <c r="SHF52" s="87"/>
      <c r="SHG52" s="87"/>
      <c r="SHH52" s="87"/>
      <c r="SHN52" s="87"/>
      <c r="SHO52" s="87"/>
      <c r="SHP52" s="87"/>
      <c r="SHQ52" s="87"/>
      <c r="SHR52" s="87"/>
      <c r="SHS52" s="87"/>
      <c r="SHT52" s="87"/>
      <c r="SHU52" s="87"/>
      <c r="SHV52" s="87"/>
      <c r="SHW52" s="87"/>
      <c r="SIC52" s="87"/>
      <c r="SID52" s="87"/>
      <c r="SIE52" s="87"/>
      <c r="SIF52" s="87"/>
      <c r="SIG52" s="87"/>
      <c r="SIH52" s="87"/>
      <c r="SII52" s="87"/>
      <c r="SIJ52" s="87"/>
      <c r="SIK52" s="87"/>
      <c r="SIL52" s="87"/>
      <c r="SIR52" s="87"/>
      <c r="SIS52" s="87"/>
      <c r="SIT52" s="87"/>
      <c r="SIU52" s="87"/>
      <c r="SIV52" s="87"/>
      <c r="SIW52" s="87"/>
      <c r="SIX52" s="87"/>
      <c r="SIY52" s="87"/>
      <c r="SIZ52" s="87"/>
      <c r="SJA52" s="87"/>
      <c r="SJG52" s="87"/>
      <c r="SJH52" s="87"/>
      <c r="SJI52" s="87"/>
      <c r="SJJ52" s="87"/>
      <c r="SJK52" s="87"/>
      <c r="SJL52" s="87"/>
      <c r="SJM52" s="87"/>
      <c r="SJN52" s="87"/>
      <c r="SJO52" s="87"/>
      <c r="SJP52" s="87"/>
      <c r="SJV52" s="87"/>
      <c r="SJW52" s="87"/>
      <c r="SJX52" s="87"/>
      <c r="SJY52" s="87"/>
      <c r="SJZ52" s="87"/>
      <c r="SKA52" s="87"/>
      <c r="SKB52" s="87"/>
      <c r="SKC52" s="87"/>
      <c r="SKD52" s="87"/>
      <c r="SKE52" s="87"/>
      <c r="SKK52" s="87"/>
      <c r="SKL52" s="87"/>
      <c r="SKM52" s="87"/>
      <c r="SKN52" s="87"/>
      <c r="SKO52" s="87"/>
      <c r="SKP52" s="87"/>
      <c r="SKQ52" s="87"/>
      <c r="SKR52" s="87"/>
      <c r="SKS52" s="87"/>
      <c r="SKT52" s="87"/>
      <c r="SKZ52" s="87"/>
      <c r="SLA52" s="87"/>
      <c r="SLB52" s="87"/>
      <c r="SLC52" s="87"/>
      <c r="SLD52" s="87"/>
      <c r="SLE52" s="87"/>
      <c r="SLF52" s="87"/>
      <c r="SLG52" s="87"/>
      <c r="SLH52" s="87"/>
      <c r="SLI52" s="87"/>
      <c r="SLO52" s="87"/>
      <c r="SLP52" s="87"/>
      <c r="SLQ52" s="87"/>
      <c r="SLR52" s="87"/>
      <c r="SLS52" s="87"/>
      <c r="SLT52" s="87"/>
      <c r="SLU52" s="87"/>
      <c r="SLV52" s="87"/>
      <c r="SLW52" s="87"/>
      <c r="SLX52" s="87"/>
      <c r="SMD52" s="87"/>
      <c r="SME52" s="87"/>
      <c r="SMF52" s="87"/>
      <c r="SMG52" s="87"/>
      <c r="SMH52" s="87"/>
      <c r="SMI52" s="87"/>
      <c r="SMJ52" s="87"/>
      <c r="SMK52" s="87"/>
      <c r="SML52" s="87"/>
      <c r="SMM52" s="87"/>
      <c r="SMS52" s="87"/>
      <c r="SMT52" s="87"/>
      <c r="SMU52" s="87"/>
      <c r="SMV52" s="87"/>
      <c r="SMW52" s="87"/>
      <c r="SMX52" s="87"/>
      <c r="SMY52" s="87"/>
      <c r="SMZ52" s="87"/>
      <c r="SNA52" s="87"/>
      <c r="SNB52" s="87"/>
      <c r="SNH52" s="87"/>
      <c r="SNI52" s="87"/>
      <c r="SNJ52" s="87"/>
      <c r="SNK52" s="87"/>
      <c r="SNL52" s="87"/>
      <c r="SNM52" s="87"/>
      <c r="SNN52" s="87"/>
      <c r="SNO52" s="87"/>
      <c r="SNP52" s="87"/>
      <c r="SNQ52" s="87"/>
      <c r="SNW52" s="87"/>
      <c r="SNX52" s="87"/>
      <c r="SNY52" s="87"/>
      <c r="SNZ52" s="87"/>
      <c r="SOA52" s="87"/>
      <c r="SOB52" s="87"/>
      <c r="SOC52" s="87"/>
      <c r="SOD52" s="87"/>
      <c r="SOE52" s="87"/>
      <c r="SOF52" s="87"/>
      <c r="SOL52" s="87"/>
      <c r="SOM52" s="87"/>
      <c r="SON52" s="87"/>
      <c r="SOO52" s="87"/>
      <c r="SOP52" s="87"/>
      <c r="SOQ52" s="87"/>
      <c r="SOR52" s="87"/>
      <c r="SOS52" s="87"/>
      <c r="SOT52" s="87"/>
      <c r="SOU52" s="87"/>
      <c r="SPA52" s="87"/>
      <c r="SPB52" s="87"/>
      <c r="SPC52" s="87"/>
      <c r="SPD52" s="87"/>
      <c r="SPE52" s="87"/>
      <c r="SPF52" s="87"/>
      <c r="SPG52" s="87"/>
      <c r="SPH52" s="87"/>
      <c r="SPI52" s="87"/>
      <c r="SPJ52" s="87"/>
      <c r="SPP52" s="87"/>
      <c r="SPQ52" s="87"/>
      <c r="SPR52" s="87"/>
      <c r="SPS52" s="87"/>
      <c r="SPT52" s="87"/>
      <c r="SPU52" s="87"/>
      <c r="SPV52" s="87"/>
      <c r="SPW52" s="87"/>
      <c r="SPX52" s="87"/>
      <c r="SPY52" s="87"/>
      <c r="SQE52" s="87"/>
      <c r="SQF52" s="87"/>
      <c r="SQG52" s="87"/>
      <c r="SQH52" s="87"/>
      <c r="SQI52" s="87"/>
      <c r="SQJ52" s="87"/>
      <c r="SQK52" s="87"/>
      <c r="SQL52" s="87"/>
      <c r="SQM52" s="87"/>
      <c r="SQN52" s="87"/>
      <c r="SQT52" s="87"/>
      <c r="SQU52" s="87"/>
      <c r="SQV52" s="87"/>
      <c r="SQW52" s="87"/>
      <c r="SQX52" s="87"/>
      <c r="SQY52" s="87"/>
      <c r="SQZ52" s="87"/>
      <c r="SRA52" s="87"/>
      <c r="SRB52" s="87"/>
      <c r="SRC52" s="87"/>
      <c r="SRI52" s="87"/>
      <c r="SRJ52" s="87"/>
      <c r="SRK52" s="87"/>
      <c r="SRL52" s="87"/>
      <c r="SRM52" s="87"/>
      <c r="SRN52" s="87"/>
      <c r="SRO52" s="87"/>
      <c r="SRP52" s="87"/>
      <c r="SRQ52" s="87"/>
      <c r="SRR52" s="87"/>
      <c r="SRX52" s="87"/>
      <c r="SRY52" s="87"/>
      <c r="SRZ52" s="87"/>
      <c r="SSA52" s="87"/>
      <c r="SSB52" s="87"/>
      <c r="SSC52" s="87"/>
      <c r="SSD52" s="87"/>
      <c r="SSE52" s="87"/>
      <c r="SSF52" s="87"/>
      <c r="SSG52" s="87"/>
      <c r="SSM52" s="87"/>
      <c r="SSN52" s="87"/>
      <c r="SSO52" s="87"/>
      <c r="SSP52" s="87"/>
      <c r="SSQ52" s="87"/>
      <c r="SSR52" s="87"/>
      <c r="SSS52" s="87"/>
      <c r="SST52" s="87"/>
      <c r="SSU52" s="87"/>
      <c r="SSV52" s="87"/>
      <c r="STB52" s="87"/>
      <c r="STC52" s="87"/>
      <c r="STD52" s="87"/>
      <c r="STE52" s="87"/>
      <c r="STF52" s="87"/>
      <c r="STG52" s="87"/>
      <c r="STH52" s="87"/>
      <c r="STI52" s="87"/>
      <c r="STJ52" s="87"/>
      <c r="STK52" s="87"/>
      <c r="STQ52" s="87"/>
      <c r="STR52" s="87"/>
      <c r="STS52" s="87"/>
      <c r="STT52" s="87"/>
      <c r="STU52" s="87"/>
      <c r="STV52" s="87"/>
      <c r="STW52" s="87"/>
      <c r="STX52" s="87"/>
      <c r="STY52" s="87"/>
      <c r="STZ52" s="87"/>
      <c r="SUF52" s="87"/>
      <c r="SUG52" s="87"/>
      <c r="SUH52" s="87"/>
      <c r="SUI52" s="87"/>
      <c r="SUJ52" s="87"/>
      <c r="SUK52" s="87"/>
      <c r="SUL52" s="87"/>
      <c r="SUM52" s="87"/>
      <c r="SUN52" s="87"/>
      <c r="SUO52" s="87"/>
      <c r="SUU52" s="87"/>
      <c r="SUV52" s="87"/>
      <c r="SUW52" s="87"/>
      <c r="SUX52" s="87"/>
      <c r="SUY52" s="87"/>
      <c r="SUZ52" s="87"/>
      <c r="SVA52" s="87"/>
      <c r="SVB52" s="87"/>
      <c r="SVC52" s="87"/>
      <c r="SVD52" s="87"/>
      <c r="SVJ52" s="87"/>
      <c r="SVK52" s="87"/>
      <c r="SVL52" s="87"/>
      <c r="SVM52" s="87"/>
      <c r="SVN52" s="87"/>
      <c r="SVO52" s="87"/>
      <c r="SVP52" s="87"/>
      <c r="SVQ52" s="87"/>
      <c r="SVR52" s="87"/>
      <c r="SVS52" s="87"/>
      <c r="SVY52" s="87"/>
      <c r="SVZ52" s="87"/>
      <c r="SWA52" s="87"/>
      <c r="SWB52" s="87"/>
      <c r="SWC52" s="87"/>
      <c r="SWD52" s="87"/>
      <c r="SWE52" s="87"/>
      <c r="SWF52" s="87"/>
      <c r="SWG52" s="87"/>
      <c r="SWH52" s="87"/>
      <c r="SWN52" s="87"/>
      <c r="SWO52" s="87"/>
      <c r="SWP52" s="87"/>
      <c r="SWQ52" s="87"/>
      <c r="SWR52" s="87"/>
      <c r="SWS52" s="87"/>
      <c r="SWT52" s="87"/>
      <c r="SWU52" s="87"/>
      <c r="SWV52" s="87"/>
      <c r="SWW52" s="87"/>
      <c r="SXC52" s="87"/>
      <c r="SXD52" s="87"/>
      <c r="SXE52" s="87"/>
      <c r="SXF52" s="87"/>
      <c r="SXG52" s="87"/>
      <c r="SXH52" s="87"/>
      <c r="SXI52" s="87"/>
      <c r="SXJ52" s="87"/>
      <c r="SXK52" s="87"/>
      <c r="SXL52" s="87"/>
      <c r="SXR52" s="87"/>
      <c r="SXS52" s="87"/>
      <c r="SXT52" s="87"/>
      <c r="SXU52" s="87"/>
      <c r="SXV52" s="87"/>
      <c r="SXW52" s="87"/>
      <c r="SXX52" s="87"/>
      <c r="SXY52" s="87"/>
      <c r="SXZ52" s="87"/>
      <c r="SYA52" s="87"/>
      <c r="SYG52" s="87"/>
      <c r="SYH52" s="87"/>
      <c r="SYI52" s="87"/>
      <c r="SYJ52" s="87"/>
      <c r="SYK52" s="87"/>
      <c r="SYL52" s="87"/>
      <c r="SYM52" s="87"/>
      <c r="SYN52" s="87"/>
      <c r="SYO52" s="87"/>
      <c r="SYP52" s="87"/>
      <c r="SYV52" s="87"/>
      <c r="SYW52" s="87"/>
      <c r="SYX52" s="87"/>
      <c r="SYY52" s="87"/>
      <c r="SYZ52" s="87"/>
      <c r="SZA52" s="87"/>
      <c r="SZB52" s="87"/>
      <c r="SZC52" s="87"/>
      <c r="SZD52" s="87"/>
      <c r="SZE52" s="87"/>
      <c r="SZK52" s="87"/>
      <c r="SZL52" s="87"/>
      <c r="SZM52" s="87"/>
      <c r="SZN52" s="87"/>
      <c r="SZO52" s="87"/>
      <c r="SZP52" s="87"/>
      <c r="SZQ52" s="87"/>
      <c r="SZR52" s="87"/>
      <c r="SZS52" s="87"/>
      <c r="SZT52" s="87"/>
      <c r="SZZ52" s="87"/>
      <c r="TAA52" s="87"/>
      <c r="TAB52" s="87"/>
      <c r="TAC52" s="87"/>
      <c r="TAD52" s="87"/>
      <c r="TAE52" s="87"/>
      <c r="TAF52" s="87"/>
      <c r="TAG52" s="87"/>
      <c r="TAH52" s="87"/>
      <c r="TAI52" s="87"/>
      <c r="TAO52" s="87"/>
      <c r="TAP52" s="87"/>
      <c r="TAQ52" s="87"/>
      <c r="TAR52" s="87"/>
      <c r="TAS52" s="87"/>
      <c r="TAT52" s="87"/>
      <c r="TAU52" s="87"/>
      <c r="TAV52" s="87"/>
      <c r="TAW52" s="87"/>
      <c r="TAX52" s="87"/>
      <c r="TBD52" s="87"/>
      <c r="TBE52" s="87"/>
      <c r="TBF52" s="87"/>
      <c r="TBG52" s="87"/>
      <c r="TBH52" s="87"/>
      <c r="TBI52" s="87"/>
      <c r="TBJ52" s="87"/>
      <c r="TBK52" s="87"/>
      <c r="TBL52" s="87"/>
      <c r="TBM52" s="87"/>
      <c r="TBS52" s="87"/>
      <c r="TBT52" s="87"/>
      <c r="TBU52" s="87"/>
      <c r="TBV52" s="87"/>
      <c r="TBW52" s="87"/>
      <c r="TBX52" s="87"/>
      <c r="TBY52" s="87"/>
      <c r="TBZ52" s="87"/>
      <c r="TCA52" s="87"/>
      <c r="TCB52" s="87"/>
      <c r="TCH52" s="87"/>
      <c r="TCI52" s="87"/>
      <c r="TCJ52" s="87"/>
      <c r="TCK52" s="87"/>
      <c r="TCL52" s="87"/>
      <c r="TCM52" s="87"/>
      <c r="TCN52" s="87"/>
      <c r="TCO52" s="87"/>
      <c r="TCP52" s="87"/>
      <c r="TCQ52" s="87"/>
      <c r="TCW52" s="87"/>
      <c r="TCX52" s="87"/>
      <c r="TCY52" s="87"/>
      <c r="TCZ52" s="87"/>
      <c r="TDA52" s="87"/>
      <c r="TDB52" s="87"/>
      <c r="TDC52" s="87"/>
      <c r="TDD52" s="87"/>
      <c r="TDE52" s="87"/>
      <c r="TDF52" s="87"/>
      <c r="TDL52" s="87"/>
      <c r="TDM52" s="87"/>
      <c r="TDN52" s="87"/>
      <c r="TDO52" s="87"/>
      <c r="TDP52" s="87"/>
      <c r="TDQ52" s="87"/>
      <c r="TDR52" s="87"/>
      <c r="TDS52" s="87"/>
      <c r="TDT52" s="87"/>
      <c r="TDU52" s="87"/>
      <c r="TEA52" s="87"/>
      <c r="TEB52" s="87"/>
      <c r="TEC52" s="87"/>
      <c r="TED52" s="87"/>
      <c r="TEE52" s="87"/>
      <c r="TEF52" s="87"/>
      <c r="TEG52" s="87"/>
      <c r="TEH52" s="87"/>
      <c r="TEI52" s="87"/>
      <c r="TEJ52" s="87"/>
      <c r="TEP52" s="87"/>
      <c r="TEQ52" s="87"/>
      <c r="TER52" s="87"/>
      <c r="TES52" s="87"/>
      <c r="TET52" s="87"/>
      <c r="TEU52" s="87"/>
      <c r="TEV52" s="87"/>
      <c r="TEW52" s="87"/>
      <c r="TEX52" s="87"/>
      <c r="TEY52" s="87"/>
      <c r="TFE52" s="87"/>
      <c r="TFF52" s="87"/>
      <c r="TFG52" s="87"/>
      <c r="TFH52" s="87"/>
      <c r="TFI52" s="87"/>
      <c r="TFJ52" s="87"/>
      <c r="TFK52" s="87"/>
      <c r="TFL52" s="87"/>
      <c r="TFM52" s="87"/>
      <c r="TFN52" s="87"/>
      <c r="TFT52" s="87"/>
      <c r="TFU52" s="87"/>
      <c r="TFV52" s="87"/>
      <c r="TFW52" s="87"/>
      <c r="TFX52" s="87"/>
      <c r="TFY52" s="87"/>
      <c r="TFZ52" s="87"/>
      <c r="TGA52" s="87"/>
      <c r="TGB52" s="87"/>
      <c r="TGC52" s="87"/>
      <c r="TGI52" s="87"/>
      <c r="TGJ52" s="87"/>
      <c r="TGK52" s="87"/>
      <c r="TGL52" s="87"/>
      <c r="TGM52" s="87"/>
      <c r="TGN52" s="87"/>
      <c r="TGO52" s="87"/>
      <c r="TGP52" s="87"/>
      <c r="TGQ52" s="87"/>
      <c r="TGR52" s="87"/>
      <c r="TGX52" s="87"/>
      <c r="TGY52" s="87"/>
      <c r="TGZ52" s="87"/>
      <c r="THA52" s="87"/>
      <c r="THB52" s="87"/>
      <c r="THC52" s="87"/>
      <c r="THD52" s="87"/>
      <c r="THE52" s="87"/>
      <c r="THF52" s="87"/>
      <c r="THG52" s="87"/>
      <c r="THM52" s="87"/>
      <c r="THN52" s="87"/>
      <c r="THO52" s="87"/>
      <c r="THP52" s="87"/>
      <c r="THQ52" s="87"/>
      <c r="THR52" s="87"/>
      <c r="THS52" s="87"/>
      <c r="THT52" s="87"/>
      <c r="THU52" s="87"/>
      <c r="THV52" s="87"/>
      <c r="TIB52" s="87"/>
      <c r="TIC52" s="87"/>
      <c r="TID52" s="87"/>
      <c r="TIE52" s="87"/>
      <c r="TIF52" s="87"/>
      <c r="TIG52" s="87"/>
      <c r="TIH52" s="87"/>
      <c r="TII52" s="87"/>
      <c r="TIJ52" s="87"/>
      <c r="TIK52" s="87"/>
      <c r="TIQ52" s="87"/>
      <c r="TIR52" s="87"/>
      <c r="TIS52" s="87"/>
      <c r="TIT52" s="87"/>
      <c r="TIU52" s="87"/>
      <c r="TIV52" s="87"/>
      <c r="TIW52" s="87"/>
      <c r="TIX52" s="87"/>
      <c r="TIY52" s="87"/>
      <c r="TIZ52" s="87"/>
      <c r="TJF52" s="87"/>
      <c r="TJG52" s="87"/>
      <c r="TJH52" s="87"/>
      <c r="TJI52" s="87"/>
      <c r="TJJ52" s="87"/>
      <c r="TJK52" s="87"/>
      <c r="TJL52" s="87"/>
      <c r="TJM52" s="87"/>
      <c r="TJN52" s="87"/>
      <c r="TJO52" s="87"/>
      <c r="TJU52" s="87"/>
      <c r="TJV52" s="87"/>
      <c r="TJW52" s="87"/>
      <c r="TJX52" s="87"/>
      <c r="TJY52" s="87"/>
      <c r="TJZ52" s="87"/>
      <c r="TKA52" s="87"/>
      <c r="TKB52" s="87"/>
      <c r="TKC52" s="87"/>
      <c r="TKD52" s="87"/>
      <c r="TKJ52" s="87"/>
      <c r="TKK52" s="87"/>
      <c r="TKL52" s="87"/>
      <c r="TKM52" s="87"/>
      <c r="TKN52" s="87"/>
      <c r="TKO52" s="87"/>
      <c r="TKP52" s="87"/>
      <c r="TKQ52" s="87"/>
      <c r="TKR52" s="87"/>
      <c r="TKS52" s="87"/>
      <c r="TKY52" s="87"/>
      <c r="TKZ52" s="87"/>
      <c r="TLA52" s="87"/>
      <c r="TLB52" s="87"/>
      <c r="TLC52" s="87"/>
      <c r="TLD52" s="87"/>
      <c r="TLE52" s="87"/>
      <c r="TLF52" s="87"/>
      <c r="TLG52" s="87"/>
      <c r="TLH52" s="87"/>
      <c r="TLN52" s="87"/>
      <c r="TLO52" s="87"/>
      <c r="TLP52" s="87"/>
      <c r="TLQ52" s="87"/>
      <c r="TLR52" s="87"/>
      <c r="TLS52" s="87"/>
      <c r="TLT52" s="87"/>
      <c r="TLU52" s="87"/>
      <c r="TLV52" s="87"/>
      <c r="TLW52" s="87"/>
      <c r="TMC52" s="87"/>
      <c r="TMD52" s="87"/>
      <c r="TME52" s="87"/>
      <c r="TMF52" s="87"/>
      <c r="TMG52" s="87"/>
      <c r="TMH52" s="87"/>
      <c r="TMI52" s="87"/>
      <c r="TMJ52" s="87"/>
      <c r="TMK52" s="87"/>
      <c r="TML52" s="87"/>
      <c r="TMR52" s="87"/>
      <c r="TMS52" s="87"/>
      <c r="TMT52" s="87"/>
      <c r="TMU52" s="87"/>
      <c r="TMV52" s="87"/>
      <c r="TMW52" s="87"/>
      <c r="TMX52" s="87"/>
      <c r="TMY52" s="87"/>
      <c r="TMZ52" s="87"/>
      <c r="TNA52" s="87"/>
      <c r="TNG52" s="87"/>
      <c r="TNH52" s="87"/>
      <c r="TNI52" s="87"/>
      <c r="TNJ52" s="87"/>
      <c r="TNK52" s="87"/>
      <c r="TNL52" s="87"/>
      <c r="TNM52" s="87"/>
      <c r="TNN52" s="87"/>
      <c r="TNO52" s="87"/>
      <c r="TNP52" s="87"/>
      <c r="TNV52" s="87"/>
      <c r="TNW52" s="87"/>
      <c r="TNX52" s="87"/>
      <c r="TNY52" s="87"/>
      <c r="TNZ52" s="87"/>
      <c r="TOA52" s="87"/>
      <c r="TOB52" s="87"/>
      <c r="TOC52" s="87"/>
      <c r="TOD52" s="87"/>
      <c r="TOE52" s="87"/>
      <c r="TOK52" s="87"/>
      <c r="TOL52" s="87"/>
      <c r="TOM52" s="87"/>
      <c r="TON52" s="87"/>
      <c r="TOO52" s="87"/>
      <c r="TOP52" s="87"/>
      <c r="TOQ52" s="87"/>
      <c r="TOR52" s="87"/>
      <c r="TOS52" s="87"/>
      <c r="TOT52" s="87"/>
      <c r="TOZ52" s="87"/>
      <c r="TPA52" s="87"/>
      <c r="TPB52" s="87"/>
      <c r="TPC52" s="87"/>
      <c r="TPD52" s="87"/>
      <c r="TPE52" s="87"/>
      <c r="TPF52" s="87"/>
      <c r="TPG52" s="87"/>
      <c r="TPH52" s="87"/>
      <c r="TPI52" s="87"/>
      <c r="TPO52" s="87"/>
      <c r="TPP52" s="87"/>
      <c r="TPQ52" s="87"/>
      <c r="TPR52" s="87"/>
      <c r="TPS52" s="87"/>
      <c r="TPT52" s="87"/>
      <c r="TPU52" s="87"/>
      <c r="TPV52" s="87"/>
      <c r="TPW52" s="87"/>
      <c r="TPX52" s="87"/>
      <c r="TQD52" s="87"/>
      <c r="TQE52" s="87"/>
      <c r="TQF52" s="87"/>
      <c r="TQG52" s="87"/>
      <c r="TQH52" s="87"/>
      <c r="TQI52" s="87"/>
      <c r="TQJ52" s="87"/>
      <c r="TQK52" s="87"/>
      <c r="TQL52" s="87"/>
      <c r="TQM52" s="87"/>
      <c r="TQS52" s="87"/>
      <c r="TQT52" s="87"/>
      <c r="TQU52" s="87"/>
      <c r="TQV52" s="87"/>
      <c r="TQW52" s="87"/>
      <c r="TQX52" s="87"/>
      <c r="TQY52" s="87"/>
      <c r="TQZ52" s="87"/>
      <c r="TRA52" s="87"/>
      <c r="TRB52" s="87"/>
      <c r="TRH52" s="87"/>
      <c r="TRI52" s="87"/>
      <c r="TRJ52" s="87"/>
      <c r="TRK52" s="87"/>
      <c r="TRL52" s="87"/>
      <c r="TRM52" s="87"/>
      <c r="TRN52" s="87"/>
      <c r="TRO52" s="87"/>
      <c r="TRP52" s="87"/>
      <c r="TRQ52" s="87"/>
      <c r="TRW52" s="87"/>
      <c r="TRX52" s="87"/>
      <c r="TRY52" s="87"/>
      <c r="TRZ52" s="87"/>
      <c r="TSA52" s="87"/>
      <c r="TSB52" s="87"/>
      <c r="TSC52" s="87"/>
      <c r="TSD52" s="87"/>
      <c r="TSE52" s="87"/>
      <c r="TSF52" s="87"/>
      <c r="TSL52" s="87"/>
      <c r="TSM52" s="87"/>
      <c r="TSN52" s="87"/>
      <c r="TSO52" s="87"/>
      <c r="TSP52" s="87"/>
      <c r="TSQ52" s="87"/>
      <c r="TSR52" s="87"/>
      <c r="TSS52" s="87"/>
      <c r="TST52" s="87"/>
      <c r="TSU52" s="87"/>
      <c r="TTA52" s="87"/>
      <c r="TTB52" s="87"/>
      <c r="TTC52" s="87"/>
      <c r="TTD52" s="87"/>
      <c r="TTE52" s="87"/>
      <c r="TTF52" s="87"/>
      <c r="TTG52" s="87"/>
      <c r="TTH52" s="87"/>
      <c r="TTI52" s="87"/>
      <c r="TTJ52" s="87"/>
      <c r="TTP52" s="87"/>
      <c r="TTQ52" s="87"/>
      <c r="TTR52" s="87"/>
      <c r="TTS52" s="87"/>
      <c r="TTT52" s="87"/>
      <c r="TTU52" s="87"/>
      <c r="TTV52" s="87"/>
      <c r="TTW52" s="87"/>
      <c r="TTX52" s="87"/>
      <c r="TTY52" s="87"/>
      <c r="TUE52" s="87"/>
      <c r="TUF52" s="87"/>
      <c r="TUG52" s="87"/>
      <c r="TUH52" s="87"/>
      <c r="TUI52" s="87"/>
      <c r="TUJ52" s="87"/>
      <c r="TUK52" s="87"/>
      <c r="TUL52" s="87"/>
      <c r="TUM52" s="87"/>
      <c r="TUN52" s="87"/>
      <c r="TUT52" s="87"/>
      <c r="TUU52" s="87"/>
      <c r="TUV52" s="87"/>
      <c r="TUW52" s="87"/>
      <c r="TUX52" s="87"/>
      <c r="TUY52" s="87"/>
      <c r="TUZ52" s="87"/>
      <c r="TVA52" s="87"/>
      <c r="TVB52" s="87"/>
      <c r="TVC52" s="87"/>
      <c r="TVI52" s="87"/>
      <c r="TVJ52" s="87"/>
      <c r="TVK52" s="87"/>
      <c r="TVL52" s="87"/>
      <c r="TVM52" s="87"/>
      <c r="TVN52" s="87"/>
      <c r="TVO52" s="87"/>
      <c r="TVP52" s="87"/>
      <c r="TVQ52" s="87"/>
      <c r="TVR52" s="87"/>
      <c r="TVX52" s="87"/>
      <c r="TVY52" s="87"/>
      <c r="TVZ52" s="87"/>
      <c r="TWA52" s="87"/>
      <c r="TWB52" s="87"/>
      <c r="TWC52" s="87"/>
      <c r="TWD52" s="87"/>
      <c r="TWE52" s="87"/>
      <c r="TWF52" s="87"/>
      <c r="TWG52" s="87"/>
      <c r="TWM52" s="87"/>
      <c r="TWN52" s="87"/>
      <c r="TWO52" s="87"/>
      <c r="TWP52" s="87"/>
      <c r="TWQ52" s="87"/>
      <c r="TWR52" s="87"/>
      <c r="TWS52" s="87"/>
      <c r="TWT52" s="87"/>
      <c r="TWU52" s="87"/>
      <c r="TWV52" s="87"/>
      <c r="TXB52" s="87"/>
      <c r="TXC52" s="87"/>
      <c r="TXD52" s="87"/>
      <c r="TXE52" s="87"/>
      <c r="TXF52" s="87"/>
      <c r="TXG52" s="87"/>
      <c r="TXH52" s="87"/>
      <c r="TXI52" s="87"/>
      <c r="TXJ52" s="87"/>
      <c r="TXK52" s="87"/>
      <c r="TXQ52" s="87"/>
      <c r="TXR52" s="87"/>
      <c r="TXS52" s="87"/>
      <c r="TXT52" s="87"/>
      <c r="TXU52" s="87"/>
      <c r="TXV52" s="87"/>
      <c r="TXW52" s="87"/>
      <c r="TXX52" s="87"/>
      <c r="TXY52" s="87"/>
      <c r="TXZ52" s="87"/>
      <c r="TYF52" s="87"/>
      <c r="TYG52" s="87"/>
      <c r="TYH52" s="87"/>
      <c r="TYI52" s="87"/>
      <c r="TYJ52" s="87"/>
      <c r="TYK52" s="87"/>
      <c r="TYL52" s="87"/>
      <c r="TYM52" s="87"/>
      <c r="TYN52" s="87"/>
      <c r="TYO52" s="87"/>
      <c r="TYU52" s="87"/>
      <c r="TYV52" s="87"/>
      <c r="TYW52" s="87"/>
      <c r="TYX52" s="87"/>
      <c r="TYY52" s="87"/>
      <c r="TYZ52" s="87"/>
      <c r="TZA52" s="87"/>
      <c r="TZB52" s="87"/>
      <c r="TZC52" s="87"/>
      <c r="TZD52" s="87"/>
      <c r="TZJ52" s="87"/>
      <c r="TZK52" s="87"/>
      <c r="TZL52" s="87"/>
      <c r="TZM52" s="87"/>
      <c r="TZN52" s="87"/>
      <c r="TZO52" s="87"/>
      <c r="TZP52" s="87"/>
      <c r="TZQ52" s="87"/>
      <c r="TZR52" s="87"/>
      <c r="TZS52" s="87"/>
      <c r="TZY52" s="87"/>
      <c r="TZZ52" s="87"/>
      <c r="UAA52" s="87"/>
      <c r="UAB52" s="87"/>
      <c r="UAC52" s="87"/>
      <c r="UAD52" s="87"/>
      <c r="UAE52" s="87"/>
      <c r="UAF52" s="87"/>
      <c r="UAG52" s="87"/>
      <c r="UAH52" s="87"/>
      <c r="UAN52" s="87"/>
      <c r="UAO52" s="87"/>
      <c r="UAP52" s="87"/>
      <c r="UAQ52" s="87"/>
      <c r="UAR52" s="87"/>
      <c r="UAS52" s="87"/>
      <c r="UAT52" s="87"/>
      <c r="UAU52" s="87"/>
      <c r="UAV52" s="87"/>
      <c r="UAW52" s="87"/>
      <c r="UBC52" s="87"/>
      <c r="UBD52" s="87"/>
      <c r="UBE52" s="87"/>
      <c r="UBF52" s="87"/>
      <c r="UBG52" s="87"/>
      <c r="UBH52" s="87"/>
      <c r="UBI52" s="87"/>
      <c r="UBJ52" s="87"/>
      <c r="UBK52" s="87"/>
      <c r="UBL52" s="87"/>
      <c r="UBR52" s="87"/>
      <c r="UBS52" s="87"/>
      <c r="UBT52" s="87"/>
      <c r="UBU52" s="87"/>
      <c r="UBV52" s="87"/>
      <c r="UBW52" s="87"/>
      <c r="UBX52" s="87"/>
      <c r="UBY52" s="87"/>
      <c r="UBZ52" s="87"/>
      <c r="UCA52" s="87"/>
      <c r="UCG52" s="87"/>
      <c r="UCH52" s="87"/>
      <c r="UCI52" s="87"/>
      <c r="UCJ52" s="87"/>
      <c r="UCK52" s="87"/>
      <c r="UCL52" s="87"/>
      <c r="UCM52" s="87"/>
      <c r="UCN52" s="87"/>
      <c r="UCO52" s="87"/>
      <c r="UCP52" s="87"/>
      <c r="UCV52" s="87"/>
      <c r="UCW52" s="87"/>
      <c r="UCX52" s="87"/>
      <c r="UCY52" s="87"/>
      <c r="UCZ52" s="87"/>
      <c r="UDA52" s="87"/>
      <c r="UDB52" s="87"/>
      <c r="UDC52" s="87"/>
      <c r="UDD52" s="87"/>
      <c r="UDE52" s="87"/>
      <c r="UDK52" s="87"/>
      <c r="UDL52" s="87"/>
      <c r="UDM52" s="87"/>
      <c r="UDN52" s="87"/>
      <c r="UDO52" s="87"/>
      <c r="UDP52" s="87"/>
      <c r="UDQ52" s="87"/>
      <c r="UDR52" s="87"/>
      <c r="UDS52" s="87"/>
      <c r="UDT52" s="87"/>
      <c r="UDZ52" s="87"/>
      <c r="UEA52" s="87"/>
      <c r="UEB52" s="87"/>
      <c r="UEC52" s="87"/>
      <c r="UED52" s="87"/>
      <c r="UEE52" s="87"/>
      <c r="UEF52" s="87"/>
      <c r="UEG52" s="87"/>
      <c r="UEH52" s="87"/>
      <c r="UEI52" s="87"/>
      <c r="UEO52" s="87"/>
      <c r="UEP52" s="87"/>
      <c r="UEQ52" s="87"/>
      <c r="UER52" s="87"/>
      <c r="UES52" s="87"/>
      <c r="UET52" s="87"/>
      <c r="UEU52" s="87"/>
      <c r="UEV52" s="87"/>
      <c r="UEW52" s="87"/>
      <c r="UEX52" s="87"/>
      <c r="UFD52" s="87"/>
      <c r="UFE52" s="87"/>
      <c r="UFF52" s="87"/>
      <c r="UFG52" s="87"/>
      <c r="UFH52" s="87"/>
      <c r="UFI52" s="87"/>
      <c r="UFJ52" s="87"/>
      <c r="UFK52" s="87"/>
      <c r="UFL52" s="87"/>
      <c r="UFM52" s="87"/>
      <c r="UFS52" s="87"/>
      <c r="UFT52" s="87"/>
      <c r="UFU52" s="87"/>
      <c r="UFV52" s="87"/>
      <c r="UFW52" s="87"/>
      <c r="UFX52" s="87"/>
      <c r="UFY52" s="87"/>
      <c r="UFZ52" s="87"/>
      <c r="UGA52" s="87"/>
      <c r="UGB52" s="87"/>
      <c r="UGH52" s="87"/>
      <c r="UGI52" s="87"/>
      <c r="UGJ52" s="87"/>
      <c r="UGK52" s="87"/>
      <c r="UGL52" s="87"/>
      <c r="UGM52" s="87"/>
      <c r="UGN52" s="87"/>
      <c r="UGO52" s="87"/>
      <c r="UGP52" s="87"/>
      <c r="UGQ52" s="87"/>
      <c r="UGW52" s="87"/>
      <c r="UGX52" s="87"/>
      <c r="UGY52" s="87"/>
      <c r="UGZ52" s="87"/>
      <c r="UHA52" s="87"/>
      <c r="UHB52" s="87"/>
      <c r="UHC52" s="87"/>
      <c r="UHD52" s="87"/>
      <c r="UHE52" s="87"/>
      <c r="UHF52" s="87"/>
      <c r="UHL52" s="87"/>
      <c r="UHM52" s="87"/>
      <c r="UHN52" s="87"/>
      <c r="UHO52" s="87"/>
      <c r="UHP52" s="87"/>
      <c r="UHQ52" s="87"/>
      <c r="UHR52" s="87"/>
      <c r="UHS52" s="87"/>
      <c r="UHT52" s="87"/>
      <c r="UHU52" s="87"/>
      <c r="UIA52" s="87"/>
      <c r="UIB52" s="87"/>
      <c r="UIC52" s="87"/>
      <c r="UID52" s="87"/>
      <c r="UIE52" s="87"/>
      <c r="UIF52" s="87"/>
      <c r="UIG52" s="87"/>
      <c r="UIH52" s="87"/>
      <c r="UII52" s="87"/>
      <c r="UIJ52" s="87"/>
      <c r="UIP52" s="87"/>
      <c r="UIQ52" s="87"/>
      <c r="UIR52" s="87"/>
      <c r="UIS52" s="87"/>
      <c r="UIT52" s="87"/>
      <c r="UIU52" s="87"/>
      <c r="UIV52" s="87"/>
      <c r="UIW52" s="87"/>
      <c r="UIX52" s="87"/>
      <c r="UIY52" s="87"/>
      <c r="UJE52" s="87"/>
      <c r="UJF52" s="87"/>
      <c r="UJG52" s="87"/>
      <c r="UJH52" s="87"/>
      <c r="UJI52" s="87"/>
      <c r="UJJ52" s="87"/>
      <c r="UJK52" s="87"/>
      <c r="UJL52" s="87"/>
      <c r="UJM52" s="87"/>
      <c r="UJN52" s="87"/>
      <c r="UJT52" s="87"/>
      <c r="UJU52" s="87"/>
      <c r="UJV52" s="87"/>
      <c r="UJW52" s="87"/>
      <c r="UJX52" s="87"/>
      <c r="UJY52" s="87"/>
      <c r="UJZ52" s="87"/>
      <c r="UKA52" s="87"/>
      <c r="UKB52" s="87"/>
      <c r="UKC52" s="87"/>
      <c r="UKI52" s="87"/>
      <c r="UKJ52" s="87"/>
      <c r="UKK52" s="87"/>
      <c r="UKL52" s="87"/>
      <c r="UKM52" s="87"/>
      <c r="UKN52" s="87"/>
      <c r="UKO52" s="87"/>
      <c r="UKP52" s="87"/>
      <c r="UKQ52" s="87"/>
      <c r="UKR52" s="87"/>
      <c r="UKX52" s="87"/>
      <c r="UKY52" s="87"/>
      <c r="UKZ52" s="87"/>
      <c r="ULA52" s="87"/>
      <c r="ULB52" s="87"/>
      <c r="ULC52" s="87"/>
      <c r="ULD52" s="87"/>
      <c r="ULE52" s="87"/>
      <c r="ULF52" s="87"/>
      <c r="ULG52" s="87"/>
      <c r="ULM52" s="87"/>
      <c r="ULN52" s="87"/>
      <c r="ULO52" s="87"/>
      <c r="ULP52" s="87"/>
      <c r="ULQ52" s="87"/>
      <c r="ULR52" s="87"/>
      <c r="ULS52" s="87"/>
      <c r="ULT52" s="87"/>
      <c r="ULU52" s="87"/>
      <c r="ULV52" s="87"/>
      <c r="UMB52" s="87"/>
      <c r="UMC52" s="87"/>
      <c r="UMD52" s="87"/>
      <c r="UME52" s="87"/>
      <c r="UMF52" s="87"/>
      <c r="UMG52" s="87"/>
      <c r="UMH52" s="87"/>
      <c r="UMI52" s="87"/>
      <c r="UMJ52" s="87"/>
      <c r="UMK52" s="87"/>
      <c r="UMQ52" s="87"/>
      <c r="UMR52" s="87"/>
      <c r="UMS52" s="87"/>
      <c r="UMT52" s="87"/>
      <c r="UMU52" s="87"/>
      <c r="UMV52" s="87"/>
      <c r="UMW52" s="87"/>
      <c r="UMX52" s="87"/>
      <c r="UMY52" s="87"/>
      <c r="UMZ52" s="87"/>
      <c r="UNF52" s="87"/>
      <c r="UNG52" s="87"/>
      <c r="UNH52" s="87"/>
      <c r="UNI52" s="87"/>
      <c r="UNJ52" s="87"/>
      <c r="UNK52" s="87"/>
      <c r="UNL52" s="87"/>
      <c r="UNM52" s="87"/>
      <c r="UNN52" s="87"/>
      <c r="UNO52" s="87"/>
      <c r="UNU52" s="87"/>
      <c r="UNV52" s="87"/>
      <c r="UNW52" s="87"/>
      <c r="UNX52" s="87"/>
      <c r="UNY52" s="87"/>
      <c r="UNZ52" s="87"/>
      <c r="UOA52" s="87"/>
      <c r="UOB52" s="87"/>
      <c r="UOC52" s="87"/>
      <c r="UOD52" s="87"/>
      <c r="UOJ52" s="87"/>
      <c r="UOK52" s="87"/>
      <c r="UOL52" s="87"/>
      <c r="UOM52" s="87"/>
      <c r="UON52" s="87"/>
      <c r="UOO52" s="87"/>
      <c r="UOP52" s="87"/>
      <c r="UOQ52" s="87"/>
      <c r="UOR52" s="87"/>
      <c r="UOS52" s="87"/>
      <c r="UOY52" s="87"/>
      <c r="UOZ52" s="87"/>
      <c r="UPA52" s="87"/>
      <c r="UPB52" s="87"/>
      <c r="UPC52" s="87"/>
      <c r="UPD52" s="87"/>
      <c r="UPE52" s="87"/>
      <c r="UPF52" s="87"/>
      <c r="UPG52" s="87"/>
      <c r="UPH52" s="87"/>
      <c r="UPN52" s="87"/>
      <c r="UPO52" s="87"/>
      <c r="UPP52" s="87"/>
      <c r="UPQ52" s="87"/>
      <c r="UPR52" s="87"/>
      <c r="UPS52" s="87"/>
      <c r="UPT52" s="87"/>
      <c r="UPU52" s="87"/>
      <c r="UPV52" s="87"/>
      <c r="UPW52" s="87"/>
      <c r="UQC52" s="87"/>
      <c r="UQD52" s="87"/>
      <c r="UQE52" s="87"/>
      <c r="UQF52" s="87"/>
      <c r="UQG52" s="87"/>
      <c r="UQH52" s="87"/>
      <c r="UQI52" s="87"/>
      <c r="UQJ52" s="87"/>
      <c r="UQK52" s="87"/>
      <c r="UQL52" s="87"/>
      <c r="UQR52" s="87"/>
      <c r="UQS52" s="87"/>
      <c r="UQT52" s="87"/>
      <c r="UQU52" s="87"/>
      <c r="UQV52" s="87"/>
      <c r="UQW52" s="87"/>
      <c r="UQX52" s="87"/>
      <c r="UQY52" s="87"/>
      <c r="UQZ52" s="87"/>
      <c r="URA52" s="87"/>
      <c r="URG52" s="87"/>
      <c r="URH52" s="87"/>
      <c r="URI52" s="87"/>
      <c r="URJ52" s="87"/>
      <c r="URK52" s="87"/>
      <c r="URL52" s="87"/>
      <c r="URM52" s="87"/>
      <c r="URN52" s="87"/>
      <c r="URO52" s="87"/>
      <c r="URP52" s="87"/>
      <c r="URV52" s="87"/>
      <c r="URW52" s="87"/>
      <c r="URX52" s="87"/>
      <c r="URY52" s="87"/>
      <c r="URZ52" s="87"/>
      <c r="USA52" s="87"/>
      <c r="USB52" s="87"/>
      <c r="USC52" s="87"/>
      <c r="USD52" s="87"/>
      <c r="USE52" s="87"/>
      <c r="USK52" s="87"/>
      <c r="USL52" s="87"/>
      <c r="USM52" s="87"/>
      <c r="USN52" s="87"/>
      <c r="USO52" s="87"/>
      <c r="USP52" s="87"/>
      <c r="USQ52" s="87"/>
      <c r="USR52" s="87"/>
      <c r="USS52" s="87"/>
      <c r="UST52" s="87"/>
      <c r="USZ52" s="87"/>
      <c r="UTA52" s="87"/>
      <c r="UTB52" s="87"/>
      <c r="UTC52" s="87"/>
      <c r="UTD52" s="87"/>
      <c r="UTE52" s="87"/>
      <c r="UTF52" s="87"/>
      <c r="UTG52" s="87"/>
      <c r="UTH52" s="87"/>
      <c r="UTI52" s="87"/>
      <c r="UTO52" s="87"/>
      <c r="UTP52" s="87"/>
      <c r="UTQ52" s="87"/>
      <c r="UTR52" s="87"/>
      <c r="UTS52" s="87"/>
      <c r="UTT52" s="87"/>
      <c r="UTU52" s="87"/>
      <c r="UTV52" s="87"/>
      <c r="UTW52" s="87"/>
      <c r="UTX52" s="87"/>
      <c r="UUD52" s="87"/>
      <c r="UUE52" s="87"/>
      <c r="UUF52" s="87"/>
      <c r="UUG52" s="87"/>
      <c r="UUH52" s="87"/>
      <c r="UUI52" s="87"/>
      <c r="UUJ52" s="87"/>
      <c r="UUK52" s="87"/>
      <c r="UUL52" s="87"/>
      <c r="UUM52" s="87"/>
      <c r="UUS52" s="87"/>
      <c r="UUT52" s="87"/>
      <c r="UUU52" s="87"/>
      <c r="UUV52" s="87"/>
      <c r="UUW52" s="87"/>
      <c r="UUX52" s="87"/>
      <c r="UUY52" s="87"/>
      <c r="UUZ52" s="87"/>
      <c r="UVA52" s="87"/>
      <c r="UVB52" s="87"/>
      <c r="UVH52" s="87"/>
      <c r="UVI52" s="87"/>
      <c r="UVJ52" s="87"/>
      <c r="UVK52" s="87"/>
      <c r="UVL52" s="87"/>
      <c r="UVM52" s="87"/>
      <c r="UVN52" s="87"/>
      <c r="UVO52" s="87"/>
      <c r="UVP52" s="87"/>
      <c r="UVQ52" s="87"/>
      <c r="UVW52" s="87"/>
      <c r="UVX52" s="87"/>
      <c r="UVY52" s="87"/>
      <c r="UVZ52" s="87"/>
      <c r="UWA52" s="87"/>
      <c r="UWB52" s="87"/>
      <c r="UWC52" s="87"/>
      <c r="UWD52" s="87"/>
      <c r="UWE52" s="87"/>
      <c r="UWF52" s="87"/>
      <c r="UWL52" s="87"/>
      <c r="UWM52" s="87"/>
      <c r="UWN52" s="87"/>
      <c r="UWO52" s="87"/>
      <c r="UWP52" s="87"/>
      <c r="UWQ52" s="87"/>
      <c r="UWR52" s="87"/>
      <c r="UWS52" s="87"/>
      <c r="UWT52" s="87"/>
      <c r="UWU52" s="87"/>
      <c r="UXA52" s="87"/>
      <c r="UXB52" s="87"/>
      <c r="UXC52" s="87"/>
      <c r="UXD52" s="87"/>
      <c r="UXE52" s="87"/>
      <c r="UXF52" s="87"/>
      <c r="UXG52" s="87"/>
      <c r="UXH52" s="87"/>
      <c r="UXI52" s="87"/>
      <c r="UXJ52" s="87"/>
      <c r="UXP52" s="87"/>
      <c r="UXQ52" s="87"/>
      <c r="UXR52" s="87"/>
      <c r="UXS52" s="87"/>
      <c r="UXT52" s="87"/>
      <c r="UXU52" s="87"/>
      <c r="UXV52" s="87"/>
      <c r="UXW52" s="87"/>
      <c r="UXX52" s="87"/>
      <c r="UXY52" s="87"/>
      <c r="UYE52" s="87"/>
      <c r="UYF52" s="87"/>
      <c r="UYG52" s="87"/>
      <c r="UYH52" s="87"/>
      <c r="UYI52" s="87"/>
      <c r="UYJ52" s="87"/>
      <c r="UYK52" s="87"/>
      <c r="UYL52" s="87"/>
      <c r="UYM52" s="87"/>
      <c r="UYN52" s="87"/>
      <c r="UYT52" s="87"/>
      <c r="UYU52" s="87"/>
      <c r="UYV52" s="87"/>
      <c r="UYW52" s="87"/>
      <c r="UYX52" s="87"/>
      <c r="UYY52" s="87"/>
      <c r="UYZ52" s="87"/>
      <c r="UZA52" s="87"/>
      <c r="UZB52" s="87"/>
      <c r="UZC52" s="87"/>
      <c r="UZI52" s="87"/>
      <c r="UZJ52" s="87"/>
      <c r="UZK52" s="87"/>
      <c r="UZL52" s="87"/>
      <c r="UZM52" s="87"/>
      <c r="UZN52" s="87"/>
      <c r="UZO52" s="87"/>
      <c r="UZP52" s="87"/>
      <c r="UZQ52" s="87"/>
      <c r="UZR52" s="87"/>
      <c r="UZX52" s="87"/>
      <c r="UZY52" s="87"/>
      <c r="UZZ52" s="87"/>
      <c r="VAA52" s="87"/>
      <c r="VAB52" s="87"/>
      <c r="VAC52" s="87"/>
      <c r="VAD52" s="87"/>
      <c r="VAE52" s="87"/>
      <c r="VAF52" s="87"/>
      <c r="VAG52" s="87"/>
      <c r="VAM52" s="87"/>
      <c r="VAN52" s="87"/>
      <c r="VAO52" s="87"/>
      <c r="VAP52" s="87"/>
      <c r="VAQ52" s="87"/>
      <c r="VAR52" s="87"/>
      <c r="VAS52" s="87"/>
      <c r="VAT52" s="87"/>
      <c r="VAU52" s="87"/>
      <c r="VAV52" s="87"/>
      <c r="VBB52" s="87"/>
      <c r="VBC52" s="87"/>
      <c r="VBD52" s="87"/>
      <c r="VBE52" s="87"/>
      <c r="VBF52" s="87"/>
      <c r="VBG52" s="87"/>
      <c r="VBH52" s="87"/>
      <c r="VBI52" s="87"/>
      <c r="VBJ52" s="87"/>
      <c r="VBK52" s="87"/>
      <c r="VBQ52" s="87"/>
      <c r="VBR52" s="87"/>
      <c r="VBS52" s="87"/>
      <c r="VBT52" s="87"/>
      <c r="VBU52" s="87"/>
      <c r="VBV52" s="87"/>
      <c r="VBW52" s="87"/>
      <c r="VBX52" s="87"/>
      <c r="VBY52" s="87"/>
      <c r="VBZ52" s="87"/>
      <c r="VCF52" s="87"/>
      <c r="VCG52" s="87"/>
      <c r="VCH52" s="87"/>
      <c r="VCI52" s="87"/>
      <c r="VCJ52" s="87"/>
      <c r="VCK52" s="87"/>
      <c r="VCL52" s="87"/>
      <c r="VCM52" s="87"/>
      <c r="VCN52" s="87"/>
      <c r="VCO52" s="87"/>
      <c r="VCU52" s="87"/>
      <c r="VCV52" s="87"/>
      <c r="VCW52" s="87"/>
      <c r="VCX52" s="87"/>
      <c r="VCY52" s="87"/>
      <c r="VCZ52" s="87"/>
      <c r="VDA52" s="87"/>
      <c r="VDB52" s="87"/>
      <c r="VDC52" s="87"/>
      <c r="VDD52" s="87"/>
      <c r="VDJ52" s="87"/>
      <c r="VDK52" s="87"/>
      <c r="VDL52" s="87"/>
      <c r="VDM52" s="87"/>
      <c r="VDN52" s="87"/>
      <c r="VDO52" s="87"/>
      <c r="VDP52" s="87"/>
      <c r="VDQ52" s="87"/>
      <c r="VDR52" s="87"/>
      <c r="VDS52" s="87"/>
      <c r="VDY52" s="87"/>
      <c r="VDZ52" s="87"/>
      <c r="VEA52" s="87"/>
      <c r="VEB52" s="87"/>
      <c r="VEC52" s="87"/>
      <c r="VED52" s="87"/>
      <c r="VEE52" s="87"/>
      <c r="VEF52" s="87"/>
      <c r="VEG52" s="87"/>
      <c r="VEH52" s="87"/>
      <c r="VEN52" s="87"/>
      <c r="VEO52" s="87"/>
      <c r="VEP52" s="87"/>
      <c r="VEQ52" s="87"/>
      <c r="VER52" s="87"/>
      <c r="VES52" s="87"/>
      <c r="VET52" s="87"/>
      <c r="VEU52" s="87"/>
      <c r="VEV52" s="87"/>
      <c r="VEW52" s="87"/>
      <c r="VFC52" s="87"/>
      <c r="VFD52" s="87"/>
      <c r="VFE52" s="87"/>
      <c r="VFF52" s="87"/>
      <c r="VFG52" s="87"/>
      <c r="VFH52" s="87"/>
      <c r="VFI52" s="87"/>
      <c r="VFJ52" s="87"/>
      <c r="VFK52" s="87"/>
      <c r="VFL52" s="87"/>
      <c r="VFR52" s="87"/>
      <c r="VFS52" s="87"/>
      <c r="VFT52" s="87"/>
      <c r="VFU52" s="87"/>
      <c r="VFV52" s="87"/>
      <c r="VFW52" s="87"/>
      <c r="VFX52" s="87"/>
      <c r="VFY52" s="87"/>
      <c r="VFZ52" s="87"/>
      <c r="VGA52" s="87"/>
      <c r="VGG52" s="87"/>
      <c r="VGH52" s="87"/>
      <c r="VGI52" s="87"/>
      <c r="VGJ52" s="87"/>
      <c r="VGK52" s="87"/>
      <c r="VGL52" s="87"/>
      <c r="VGM52" s="87"/>
      <c r="VGN52" s="87"/>
      <c r="VGO52" s="87"/>
      <c r="VGP52" s="87"/>
      <c r="VGV52" s="87"/>
      <c r="VGW52" s="87"/>
      <c r="VGX52" s="87"/>
      <c r="VGY52" s="87"/>
      <c r="VGZ52" s="87"/>
      <c r="VHA52" s="87"/>
      <c r="VHB52" s="87"/>
      <c r="VHC52" s="87"/>
      <c r="VHD52" s="87"/>
      <c r="VHE52" s="87"/>
      <c r="VHK52" s="87"/>
      <c r="VHL52" s="87"/>
      <c r="VHM52" s="87"/>
      <c r="VHN52" s="87"/>
      <c r="VHO52" s="87"/>
      <c r="VHP52" s="87"/>
      <c r="VHQ52" s="87"/>
      <c r="VHR52" s="87"/>
      <c r="VHS52" s="87"/>
      <c r="VHT52" s="87"/>
      <c r="VHZ52" s="87"/>
      <c r="VIA52" s="87"/>
      <c r="VIB52" s="87"/>
      <c r="VIC52" s="87"/>
      <c r="VID52" s="87"/>
      <c r="VIE52" s="87"/>
      <c r="VIF52" s="87"/>
      <c r="VIG52" s="87"/>
      <c r="VIH52" s="87"/>
      <c r="VII52" s="87"/>
      <c r="VIO52" s="87"/>
      <c r="VIP52" s="87"/>
      <c r="VIQ52" s="87"/>
      <c r="VIR52" s="87"/>
      <c r="VIS52" s="87"/>
      <c r="VIT52" s="87"/>
      <c r="VIU52" s="87"/>
      <c r="VIV52" s="87"/>
      <c r="VIW52" s="87"/>
      <c r="VIX52" s="87"/>
      <c r="VJD52" s="87"/>
      <c r="VJE52" s="87"/>
      <c r="VJF52" s="87"/>
      <c r="VJG52" s="87"/>
      <c r="VJH52" s="87"/>
      <c r="VJI52" s="87"/>
      <c r="VJJ52" s="87"/>
      <c r="VJK52" s="87"/>
      <c r="VJL52" s="87"/>
      <c r="VJM52" s="87"/>
      <c r="VJS52" s="87"/>
      <c r="VJT52" s="87"/>
      <c r="VJU52" s="87"/>
      <c r="VJV52" s="87"/>
      <c r="VJW52" s="87"/>
      <c r="VJX52" s="87"/>
      <c r="VJY52" s="87"/>
      <c r="VJZ52" s="87"/>
      <c r="VKA52" s="87"/>
      <c r="VKB52" s="87"/>
      <c r="VKH52" s="87"/>
      <c r="VKI52" s="87"/>
      <c r="VKJ52" s="87"/>
      <c r="VKK52" s="87"/>
      <c r="VKL52" s="87"/>
      <c r="VKM52" s="87"/>
      <c r="VKN52" s="87"/>
      <c r="VKO52" s="87"/>
      <c r="VKP52" s="87"/>
      <c r="VKQ52" s="87"/>
      <c r="VKW52" s="87"/>
      <c r="VKX52" s="87"/>
      <c r="VKY52" s="87"/>
      <c r="VKZ52" s="87"/>
      <c r="VLA52" s="87"/>
      <c r="VLB52" s="87"/>
      <c r="VLC52" s="87"/>
      <c r="VLD52" s="87"/>
      <c r="VLE52" s="87"/>
      <c r="VLF52" s="87"/>
      <c r="VLL52" s="87"/>
      <c r="VLM52" s="87"/>
      <c r="VLN52" s="87"/>
      <c r="VLO52" s="87"/>
      <c r="VLP52" s="87"/>
      <c r="VLQ52" s="87"/>
      <c r="VLR52" s="87"/>
      <c r="VLS52" s="87"/>
      <c r="VLT52" s="87"/>
      <c r="VLU52" s="87"/>
      <c r="VMA52" s="87"/>
      <c r="VMB52" s="87"/>
      <c r="VMC52" s="87"/>
      <c r="VMD52" s="87"/>
      <c r="VME52" s="87"/>
      <c r="VMF52" s="87"/>
      <c r="VMG52" s="87"/>
      <c r="VMH52" s="87"/>
      <c r="VMI52" s="87"/>
      <c r="VMJ52" s="87"/>
      <c r="VMP52" s="87"/>
      <c r="VMQ52" s="87"/>
      <c r="VMR52" s="87"/>
      <c r="VMS52" s="87"/>
      <c r="VMT52" s="87"/>
      <c r="VMU52" s="87"/>
      <c r="VMV52" s="87"/>
      <c r="VMW52" s="87"/>
      <c r="VMX52" s="87"/>
      <c r="VMY52" s="87"/>
      <c r="VNE52" s="87"/>
      <c r="VNF52" s="87"/>
      <c r="VNG52" s="87"/>
      <c r="VNH52" s="87"/>
      <c r="VNI52" s="87"/>
      <c r="VNJ52" s="87"/>
      <c r="VNK52" s="87"/>
      <c r="VNL52" s="87"/>
      <c r="VNM52" s="87"/>
      <c r="VNN52" s="87"/>
      <c r="VNT52" s="87"/>
      <c r="VNU52" s="87"/>
      <c r="VNV52" s="87"/>
      <c r="VNW52" s="87"/>
      <c r="VNX52" s="87"/>
      <c r="VNY52" s="87"/>
      <c r="VNZ52" s="87"/>
      <c r="VOA52" s="87"/>
      <c r="VOB52" s="87"/>
      <c r="VOC52" s="87"/>
      <c r="VOI52" s="87"/>
      <c r="VOJ52" s="87"/>
      <c r="VOK52" s="87"/>
      <c r="VOL52" s="87"/>
      <c r="VOM52" s="87"/>
      <c r="VON52" s="87"/>
      <c r="VOO52" s="87"/>
      <c r="VOP52" s="87"/>
      <c r="VOQ52" s="87"/>
      <c r="VOR52" s="87"/>
      <c r="VOX52" s="87"/>
      <c r="VOY52" s="87"/>
      <c r="VOZ52" s="87"/>
      <c r="VPA52" s="87"/>
      <c r="VPB52" s="87"/>
      <c r="VPC52" s="87"/>
      <c r="VPD52" s="87"/>
      <c r="VPE52" s="87"/>
      <c r="VPF52" s="87"/>
      <c r="VPG52" s="87"/>
      <c r="VPM52" s="87"/>
      <c r="VPN52" s="87"/>
      <c r="VPO52" s="87"/>
      <c r="VPP52" s="87"/>
      <c r="VPQ52" s="87"/>
      <c r="VPR52" s="87"/>
      <c r="VPS52" s="87"/>
      <c r="VPT52" s="87"/>
      <c r="VPU52" s="87"/>
      <c r="VPV52" s="87"/>
      <c r="VQB52" s="87"/>
      <c r="VQC52" s="87"/>
      <c r="VQD52" s="87"/>
      <c r="VQE52" s="87"/>
      <c r="VQF52" s="87"/>
      <c r="VQG52" s="87"/>
      <c r="VQH52" s="87"/>
      <c r="VQI52" s="87"/>
      <c r="VQJ52" s="87"/>
      <c r="VQK52" s="87"/>
      <c r="VQQ52" s="87"/>
      <c r="VQR52" s="87"/>
      <c r="VQS52" s="87"/>
      <c r="VQT52" s="87"/>
      <c r="VQU52" s="87"/>
      <c r="VQV52" s="87"/>
      <c r="VQW52" s="87"/>
      <c r="VQX52" s="87"/>
      <c r="VQY52" s="87"/>
      <c r="VQZ52" s="87"/>
      <c r="VRF52" s="87"/>
      <c r="VRG52" s="87"/>
      <c r="VRH52" s="87"/>
      <c r="VRI52" s="87"/>
      <c r="VRJ52" s="87"/>
      <c r="VRK52" s="87"/>
      <c r="VRL52" s="87"/>
      <c r="VRM52" s="87"/>
      <c r="VRN52" s="87"/>
      <c r="VRO52" s="87"/>
      <c r="VRU52" s="87"/>
      <c r="VRV52" s="87"/>
      <c r="VRW52" s="87"/>
      <c r="VRX52" s="87"/>
      <c r="VRY52" s="87"/>
      <c r="VRZ52" s="87"/>
      <c r="VSA52" s="87"/>
      <c r="VSB52" s="87"/>
      <c r="VSC52" s="87"/>
      <c r="VSD52" s="87"/>
      <c r="VSJ52" s="87"/>
      <c r="VSK52" s="87"/>
      <c r="VSL52" s="87"/>
      <c r="VSM52" s="87"/>
      <c r="VSN52" s="87"/>
      <c r="VSO52" s="87"/>
      <c r="VSP52" s="87"/>
      <c r="VSQ52" s="87"/>
      <c r="VSR52" s="87"/>
      <c r="VSS52" s="87"/>
      <c r="VSY52" s="87"/>
      <c r="VSZ52" s="87"/>
      <c r="VTA52" s="87"/>
      <c r="VTB52" s="87"/>
      <c r="VTC52" s="87"/>
      <c r="VTD52" s="87"/>
      <c r="VTE52" s="87"/>
      <c r="VTF52" s="87"/>
      <c r="VTG52" s="87"/>
      <c r="VTH52" s="87"/>
      <c r="VTN52" s="87"/>
      <c r="VTO52" s="87"/>
      <c r="VTP52" s="87"/>
      <c r="VTQ52" s="87"/>
      <c r="VTR52" s="87"/>
      <c r="VTS52" s="87"/>
      <c r="VTT52" s="87"/>
      <c r="VTU52" s="87"/>
      <c r="VTV52" s="87"/>
      <c r="VTW52" s="87"/>
      <c r="VUC52" s="87"/>
      <c r="VUD52" s="87"/>
      <c r="VUE52" s="87"/>
      <c r="VUF52" s="87"/>
      <c r="VUG52" s="87"/>
      <c r="VUH52" s="87"/>
      <c r="VUI52" s="87"/>
      <c r="VUJ52" s="87"/>
      <c r="VUK52" s="87"/>
      <c r="VUL52" s="87"/>
      <c r="VUR52" s="87"/>
      <c r="VUS52" s="87"/>
      <c r="VUT52" s="87"/>
      <c r="VUU52" s="87"/>
      <c r="VUV52" s="87"/>
      <c r="VUW52" s="87"/>
      <c r="VUX52" s="87"/>
      <c r="VUY52" s="87"/>
      <c r="VUZ52" s="87"/>
      <c r="VVA52" s="87"/>
      <c r="VVG52" s="87"/>
      <c r="VVH52" s="87"/>
      <c r="VVI52" s="87"/>
      <c r="VVJ52" s="87"/>
      <c r="VVK52" s="87"/>
      <c r="VVL52" s="87"/>
      <c r="VVM52" s="87"/>
      <c r="VVN52" s="87"/>
      <c r="VVO52" s="87"/>
      <c r="VVP52" s="87"/>
      <c r="VVV52" s="87"/>
      <c r="VVW52" s="87"/>
      <c r="VVX52" s="87"/>
      <c r="VVY52" s="87"/>
      <c r="VVZ52" s="87"/>
      <c r="VWA52" s="87"/>
      <c r="VWB52" s="87"/>
      <c r="VWC52" s="87"/>
      <c r="VWD52" s="87"/>
      <c r="VWE52" s="87"/>
      <c r="VWK52" s="87"/>
      <c r="VWL52" s="87"/>
      <c r="VWM52" s="87"/>
      <c r="VWN52" s="87"/>
      <c r="VWO52" s="87"/>
      <c r="VWP52" s="87"/>
      <c r="VWQ52" s="87"/>
      <c r="VWR52" s="87"/>
      <c r="VWS52" s="87"/>
      <c r="VWT52" s="87"/>
      <c r="VWZ52" s="87"/>
      <c r="VXA52" s="87"/>
      <c r="VXB52" s="87"/>
      <c r="VXC52" s="87"/>
      <c r="VXD52" s="87"/>
      <c r="VXE52" s="87"/>
      <c r="VXF52" s="87"/>
      <c r="VXG52" s="87"/>
      <c r="VXH52" s="87"/>
      <c r="VXI52" s="87"/>
      <c r="VXO52" s="87"/>
      <c r="VXP52" s="87"/>
      <c r="VXQ52" s="87"/>
      <c r="VXR52" s="87"/>
      <c r="VXS52" s="87"/>
      <c r="VXT52" s="87"/>
      <c r="VXU52" s="87"/>
      <c r="VXV52" s="87"/>
      <c r="VXW52" s="87"/>
      <c r="VXX52" s="87"/>
      <c r="VYD52" s="87"/>
      <c r="VYE52" s="87"/>
      <c r="VYF52" s="87"/>
      <c r="VYG52" s="87"/>
      <c r="VYH52" s="87"/>
      <c r="VYI52" s="87"/>
      <c r="VYJ52" s="87"/>
      <c r="VYK52" s="87"/>
      <c r="VYL52" s="87"/>
      <c r="VYM52" s="87"/>
      <c r="VYS52" s="87"/>
      <c r="VYT52" s="87"/>
      <c r="VYU52" s="87"/>
      <c r="VYV52" s="87"/>
      <c r="VYW52" s="87"/>
      <c r="VYX52" s="87"/>
      <c r="VYY52" s="87"/>
      <c r="VYZ52" s="87"/>
      <c r="VZA52" s="87"/>
      <c r="VZB52" s="87"/>
      <c r="VZH52" s="87"/>
      <c r="VZI52" s="87"/>
      <c r="VZJ52" s="87"/>
      <c r="VZK52" s="87"/>
      <c r="VZL52" s="87"/>
      <c r="VZM52" s="87"/>
      <c r="VZN52" s="87"/>
      <c r="VZO52" s="87"/>
      <c r="VZP52" s="87"/>
      <c r="VZQ52" s="87"/>
      <c r="VZW52" s="87"/>
      <c r="VZX52" s="87"/>
      <c r="VZY52" s="87"/>
      <c r="VZZ52" s="87"/>
      <c r="WAA52" s="87"/>
      <c r="WAB52" s="87"/>
      <c r="WAC52" s="87"/>
      <c r="WAD52" s="87"/>
      <c r="WAE52" s="87"/>
      <c r="WAF52" s="87"/>
      <c r="WAL52" s="87"/>
      <c r="WAM52" s="87"/>
      <c r="WAN52" s="87"/>
      <c r="WAO52" s="87"/>
      <c r="WAP52" s="87"/>
      <c r="WAQ52" s="87"/>
      <c r="WAR52" s="87"/>
      <c r="WAS52" s="87"/>
      <c r="WAT52" s="87"/>
      <c r="WAU52" s="87"/>
      <c r="WBA52" s="87"/>
      <c r="WBB52" s="87"/>
      <c r="WBC52" s="87"/>
      <c r="WBD52" s="87"/>
      <c r="WBE52" s="87"/>
    </row>
    <row r="53" spans="8:3070 3076:7165 7171:10240 10246:11260 11266:14335 14341:15355 15361:15605">
      <c r="L53" s="87"/>
      <c r="N53" s="87"/>
      <c r="O53" s="87"/>
      <c r="P53" s="87"/>
      <c r="Q53" s="87"/>
      <c r="W53" s="86"/>
      <c r="X53" s="86"/>
      <c r="Y53" s="86"/>
      <c r="Z53" s="86"/>
      <c r="AA53" s="86"/>
      <c r="AB53" s="86"/>
      <c r="AC53" s="86"/>
      <c r="AD53" s="86"/>
      <c r="AE53" s="86"/>
      <c r="AF53" s="86"/>
      <c r="AG53" s="86" t="s">
        <v>197</v>
      </c>
      <c r="AH53" s="148">
        <f>SUMIFS($I:$I,$E:$E,"Waste",$G:$G,"Cap")</f>
        <v>316.61700000000008</v>
      </c>
      <c r="AI53" s="148">
        <f>SUMIFS($W:$W,$E:$E,"Waste",$G:$G,"Cap")</f>
        <v>0</v>
      </c>
      <c r="AJ53" s="149">
        <f>AH53+AI53</f>
        <v>316.61700000000008</v>
      </c>
      <c r="AK53" s="87"/>
      <c r="AL53" s="153"/>
      <c r="AM53" s="86" t="s">
        <v>197</v>
      </c>
      <c r="AN53" s="148">
        <f>SUMIFS($J:$J,$E:$E,"Waste",$G:$G,"Cap")</f>
        <v>316.61700000000008</v>
      </c>
      <c r="AO53" s="148">
        <f>SUMIFS($W:$W,$E:$E,"Waste",$G:$G,"Cap")</f>
        <v>0</v>
      </c>
      <c r="AP53" s="149">
        <f>AN53+AO53</f>
        <v>316.61700000000008</v>
      </c>
      <c r="AQ53" s="158"/>
      <c r="AT53" s="87"/>
      <c r="AU53" s="87"/>
      <c r="AV53" s="87"/>
      <c r="AW53" s="87"/>
      <c r="AX53" s="87"/>
      <c r="AY53" s="87"/>
      <c r="AZ53" s="87"/>
      <c r="BA53" s="87"/>
      <c r="BB53" s="87"/>
      <c r="BC53" s="87"/>
      <c r="BI53" s="87"/>
      <c r="BJ53" s="87"/>
      <c r="BK53" s="87"/>
      <c r="BL53" s="87"/>
      <c r="BM53" s="87"/>
      <c r="BN53" s="87"/>
      <c r="BO53" s="87"/>
      <c r="BP53" s="87"/>
      <c r="BQ53" s="87"/>
      <c r="BR53" s="87"/>
      <c r="BX53" s="87"/>
      <c r="BY53" s="87"/>
      <c r="BZ53" s="87"/>
      <c r="CA53" s="87"/>
      <c r="CB53" s="87"/>
      <c r="CC53" s="87"/>
      <c r="CD53" s="87"/>
      <c r="CE53" s="87"/>
      <c r="CF53" s="87"/>
      <c r="CG53" s="87"/>
      <c r="CM53" s="87"/>
      <c r="CN53" s="87"/>
      <c r="CO53" s="87"/>
      <c r="CP53" s="87"/>
      <c r="CQ53" s="87"/>
      <c r="CR53" s="87"/>
      <c r="CS53" s="87"/>
      <c r="CT53" s="87"/>
      <c r="CU53" s="87"/>
      <c r="CV53" s="87"/>
      <c r="DB53" s="87"/>
      <c r="DC53" s="87"/>
      <c r="DD53" s="87"/>
      <c r="DE53" s="87"/>
      <c r="DF53" s="87"/>
      <c r="DG53" s="87"/>
      <c r="DH53" s="87"/>
      <c r="DI53" s="87"/>
      <c r="DJ53" s="87"/>
      <c r="DK53" s="87"/>
      <c r="DQ53" s="87"/>
      <c r="DR53" s="87"/>
      <c r="DS53" s="87"/>
      <c r="DT53" s="87"/>
      <c r="DU53" s="87"/>
      <c r="DV53" s="87"/>
      <c r="DW53" s="87"/>
      <c r="DX53" s="87"/>
      <c r="DY53" s="87"/>
      <c r="DZ53" s="87"/>
      <c r="EF53" s="87"/>
      <c r="EG53" s="87"/>
      <c r="EH53" s="87"/>
      <c r="EI53" s="87"/>
      <c r="EJ53" s="87"/>
      <c r="EK53" s="87"/>
      <c r="EL53" s="87"/>
      <c r="EM53" s="87"/>
      <c r="EN53" s="87"/>
      <c r="EO53" s="87"/>
      <c r="EU53" s="87"/>
      <c r="EV53" s="87"/>
      <c r="EW53" s="87"/>
      <c r="EX53" s="87"/>
      <c r="EY53" s="87"/>
      <c r="EZ53" s="87"/>
      <c r="FA53" s="87"/>
      <c r="FB53" s="87"/>
      <c r="FC53" s="87"/>
      <c r="FD53" s="87"/>
      <c r="FJ53" s="87"/>
      <c r="FK53" s="87"/>
      <c r="FL53" s="87"/>
      <c r="FM53" s="87"/>
      <c r="FN53" s="87"/>
      <c r="FO53" s="87"/>
      <c r="FP53" s="87"/>
      <c r="FQ53" s="87"/>
      <c r="FR53" s="87"/>
      <c r="FS53" s="87"/>
      <c r="FY53" s="87"/>
      <c r="FZ53" s="87"/>
      <c r="GA53" s="87"/>
      <c r="GB53" s="87"/>
      <c r="GC53" s="87"/>
      <c r="GD53" s="87"/>
      <c r="GE53" s="87"/>
      <c r="GF53" s="87"/>
      <c r="GG53" s="87"/>
      <c r="GH53" s="87"/>
      <c r="GN53" s="87"/>
      <c r="GO53" s="87"/>
      <c r="GP53" s="87"/>
      <c r="GQ53" s="87"/>
      <c r="GR53" s="87"/>
      <c r="GS53" s="87"/>
      <c r="GT53" s="87"/>
      <c r="GU53" s="87"/>
      <c r="GV53" s="87"/>
      <c r="GW53" s="87"/>
      <c r="HC53" s="87"/>
      <c r="HD53" s="87"/>
      <c r="HE53" s="87"/>
      <c r="HF53" s="87"/>
      <c r="HG53" s="87"/>
      <c r="HH53" s="87"/>
      <c r="HI53" s="87"/>
      <c r="HJ53" s="87"/>
      <c r="HK53" s="87"/>
      <c r="HL53" s="87"/>
      <c r="HR53" s="87"/>
      <c r="HS53" s="87"/>
      <c r="HT53" s="87"/>
      <c r="HU53" s="87"/>
      <c r="HV53" s="87"/>
      <c r="HW53" s="87"/>
      <c r="HX53" s="87"/>
      <c r="HY53" s="87"/>
      <c r="HZ53" s="87"/>
      <c r="IA53" s="87"/>
      <c r="IG53" s="87"/>
      <c r="IH53" s="87"/>
      <c r="II53" s="87"/>
      <c r="IJ53" s="87"/>
      <c r="IK53" s="87"/>
      <c r="IL53" s="87"/>
      <c r="IM53" s="87"/>
      <c r="IN53" s="87"/>
      <c r="IO53" s="87"/>
      <c r="IP53" s="87"/>
      <c r="IV53" s="87"/>
      <c r="IW53" s="87"/>
      <c r="IX53" s="87"/>
      <c r="IY53" s="87"/>
      <c r="IZ53" s="87"/>
      <c r="JA53" s="87"/>
      <c r="JB53" s="87"/>
      <c r="JC53" s="87"/>
      <c r="JD53" s="87"/>
      <c r="JE53" s="87"/>
      <c r="JK53" s="87"/>
      <c r="JL53" s="87"/>
      <c r="JM53" s="87"/>
      <c r="JN53" s="87"/>
      <c r="JO53" s="87"/>
      <c r="JP53" s="87"/>
      <c r="JQ53" s="87"/>
      <c r="JR53" s="87"/>
      <c r="JS53" s="87"/>
      <c r="JT53" s="87"/>
      <c r="JZ53" s="87"/>
      <c r="KA53" s="87"/>
      <c r="KB53" s="87"/>
      <c r="KC53" s="87"/>
      <c r="KD53" s="87"/>
      <c r="KE53" s="87"/>
      <c r="KF53" s="87"/>
      <c r="KG53" s="87"/>
      <c r="KH53" s="87"/>
      <c r="KI53" s="87"/>
      <c r="KO53" s="87"/>
      <c r="KP53" s="87"/>
      <c r="KQ53" s="87"/>
      <c r="KR53" s="87"/>
      <c r="KS53" s="87"/>
      <c r="KT53" s="87"/>
      <c r="KU53" s="87"/>
      <c r="KV53" s="87"/>
      <c r="KW53" s="87"/>
      <c r="KX53" s="87"/>
      <c r="LD53" s="87"/>
      <c r="LE53" s="87"/>
      <c r="LF53" s="87"/>
      <c r="LG53" s="87"/>
      <c r="LH53" s="87"/>
      <c r="LI53" s="87"/>
      <c r="LJ53" s="87"/>
      <c r="LK53" s="87"/>
      <c r="LL53" s="87"/>
      <c r="LM53" s="87"/>
      <c r="LS53" s="87"/>
      <c r="LT53" s="87"/>
      <c r="LU53" s="87"/>
      <c r="LV53" s="87"/>
      <c r="LW53" s="87"/>
      <c r="LX53" s="87"/>
      <c r="LY53" s="87"/>
      <c r="LZ53" s="87"/>
      <c r="MA53" s="87"/>
      <c r="MB53" s="87"/>
      <c r="MH53" s="87"/>
      <c r="MI53" s="87"/>
      <c r="MJ53" s="87"/>
      <c r="MK53" s="87"/>
      <c r="ML53" s="87"/>
      <c r="MM53" s="87"/>
      <c r="MN53" s="87"/>
      <c r="MO53" s="87"/>
      <c r="MP53" s="87"/>
      <c r="MQ53" s="87"/>
      <c r="MW53" s="87"/>
      <c r="MX53" s="87"/>
      <c r="MY53" s="87"/>
      <c r="MZ53" s="87"/>
      <c r="NA53" s="87"/>
      <c r="NB53" s="87"/>
      <c r="NC53" s="87"/>
      <c r="ND53" s="87"/>
      <c r="NE53" s="87"/>
      <c r="NF53" s="87"/>
      <c r="NL53" s="87"/>
      <c r="NM53" s="87"/>
      <c r="NN53" s="87"/>
      <c r="NO53" s="87"/>
      <c r="NP53" s="87"/>
      <c r="NQ53" s="87"/>
      <c r="NR53" s="87"/>
      <c r="NS53" s="87"/>
      <c r="NT53" s="87"/>
      <c r="NU53" s="87"/>
      <c r="OA53" s="87"/>
      <c r="OB53" s="87"/>
      <c r="OC53" s="87"/>
      <c r="OD53" s="87"/>
      <c r="OE53" s="87"/>
      <c r="OF53" s="87"/>
      <c r="OG53" s="87"/>
      <c r="OH53" s="87"/>
      <c r="OI53" s="87"/>
      <c r="OJ53" s="87"/>
      <c r="OP53" s="87"/>
      <c r="OQ53" s="87"/>
      <c r="OR53" s="87"/>
      <c r="OS53" s="87"/>
      <c r="OT53" s="87"/>
      <c r="OU53" s="87"/>
      <c r="OV53" s="87"/>
      <c r="OW53" s="87"/>
      <c r="OX53" s="87"/>
      <c r="OY53" s="87"/>
      <c r="PE53" s="87"/>
      <c r="PF53" s="87"/>
      <c r="PG53" s="87"/>
      <c r="PH53" s="87"/>
      <c r="PI53" s="87"/>
      <c r="PJ53" s="87"/>
      <c r="PK53" s="87"/>
      <c r="PL53" s="87"/>
      <c r="PM53" s="87"/>
      <c r="PN53" s="87"/>
      <c r="PT53" s="87"/>
      <c r="PU53" s="87"/>
      <c r="PV53" s="87"/>
      <c r="PW53" s="87"/>
      <c r="PX53" s="87"/>
      <c r="PY53" s="87"/>
      <c r="PZ53" s="87"/>
      <c r="QA53" s="87"/>
      <c r="QB53" s="87"/>
      <c r="QC53" s="87"/>
      <c r="QI53" s="87"/>
      <c r="QJ53" s="87"/>
      <c r="QK53" s="87"/>
      <c r="QL53" s="87"/>
      <c r="QM53" s="87"/>
      <c r="QN53" s="87"/>
      <c r="QO53" s="87"/>
      <c r="QP53" s="87"/>
      <c r="QQ53" s="87"/>
      <c r="QR53" s="87"/>
      <c r="QX53" s="87"/>
      <c r="QY53" s="87"/>
      <c r="QZ53" s="87"/>
      <c r="RA53" s="87"/>
      <c r="RB53" s="87"/>
      <c r="RC53" s="87"/>
      <c r="RD53" s="87"/>
      <c r="RE53" s="87"/>
      <c r="RF53" s="87"/>
      <c r="RG53" s="87"/>
      <c r="RM53" s="87"/>
      <c r="RN53" s="87"/>
      <c r="RO53" s="87"/>
      <c r="RP53" s="87"/>
      <c r="RQ53" s="87"/>
      <c r="RR53" s="87"/>
      <c r="RS53" s="87"/>
      <c r="RT53" s="87"/>
      <c r="RU53" s="87"/>
      <c r="RV53" s="87"/>
      <c r="SB53" s="87"/>
      <c r="SC53" s="87"/>
      <c r="SD53" s="87"/>
      <c r="SE53" s="87"/>
      <c r="SF53" s="87"/>
      <c r="SG53" s="87"/>
      <c r="SH53" s="87"/>
      <c r="SI53" s="87"/>
      <c r="SJ53" s="87"/>
      <c r="SK53" s="87"/>
      <c r="SQ53" s="87"/>
      <c r="SR53" s="87"/>
      <c r="SS53" s="87"/>
      <c r="ST53" s="87"/>
      <c r="SU53" s="87"/>
      <c r="SV53" s="87"/>
      <c r="SW53" s="87"/>
      <c r="SX53" s="87"/>
      <c r="SY53" s="87"/>
      <c r="SZ53" s="87"/>
      <c r="TF53" s="87"/>
      <c r="TG53" s="87"/>
      <c r="TH53" s="87"/>
      <c r="TI53" s="87"/>
      <c r="TJ53" s="87"/>
      <c r="TK53" s="87"/>
      <c r="TL53" s="87"/>
      <c r="TM53" s="87"/>
      <c r="TN53" s="87"/>
      <c r="TO53" s="87"/>
      <c r="TU53" s="87"/>
      <c r="TV53" s="87"/>
      <c r="TW53" s="87"/>
      <c r="TX53" s="87"/>
      <c r="TY53" s="87"/>
      <c r="TZ53" s="87"/>
      <c r="UA53" s="87"/>
      <c r="UB53" s="87"/>
      <c r="UC53" s="87"/>
      <c r="UD53" s="87"/>
      <c r="UJ53" s="87"/>
      <c r="UK53" s="87"/>
      <c r="UL53" s="87"/>
      <c r="UM53" s="87"/>
      <c r="UN53" s="87"/>
      <c r="UO53" s="87"/>
      <c r="UP53" s="87"/>
      <c r="UQ53" s="87"/>
      <c r="UR53" s="87"/>
      <c r="US53" s="87"/>
      <c r="UY53" s="87"/>
      <c r="UZ53" s="87"/>
      <c r="VA53" s="87"/>
      <c r="VB53" s="87"/>
      <c r="VC53" s="87"/>
      <c r="VD53" s="87"/>
      <c r="VE53" s="87"/>
      <c r="VF53" s="87"/>
      <c r="VG53" s="87"/>
      <c r="VH53" s="87"/>
      <c r="VN53" s="87"/>
      <c r="VO53" s="87"/>
      <c r="VP53" s="87"/>
      <c r="VQ53" s="87"/>
      <c r="VR53" s="87"/>
      <c r="VS53" s="87"/>
      <c r="VT53" s="87"/>
      <c r="VU53" s="87"/>
      <c r="VV53" s="87"/>
      <c r="VW53" s="87"/>
      <c r="WC53" s="87"/>
      <c r="WD53" s="87"/>
      <c r="WE53" s="87"/>
      <c r="WF53" s="87"/>
      <c r="WG53" s="87"/>
      <c r="WH53" s="87"/>
      <c r="WI53" s="87"/>
      <c r="WJ53" s="87"/>
      <c r="WK53" s="87"/>
      <c r="WL53" s="87"/>
      <c r="WR53" s="87"/>
      <c r="WS53" s="87"/>
      <c r="WT53" s="87"/>
      <c r="WU53" s="87"/>
      <c r="WV53" s="87"/>
      <c r="WW53" s="87"/>
      <c r="WX53" s="87"/>
      <c r="WY53" s="87"/>
      <c r="WZ53" s="87"/>
      <c r="XA53" s="87"/>
      <c r="XG53" s="87"/>
      <c r="XH53" s="87"/>
      <c r="XI53" s="87"/>
      <c r="XJ53" s="87"/>
      <c r="XK53" s="87"/>
      <c r="XL53" s="87"/>
      <c r="XM53" s="87"/>
      <c r="XN53" s="87"/>
      <c r="XO53" s="87"/>
      <c r="XP53" s="87"/>
      <c r="XV53" s="87"/>
      <c r="XW53" s="87"/>
      <c r="XX53" s="87"/>
      <c r="XY53" s="87"/>
      <c r="XZ53" s="87"/>
      <c r="YA53" s="87"/>
      <c r="YB53" s="87"/>
      <c r="YC53" s="87"/>
      <c r="YD53" s="87"/>
      <c r="YE53" s="87"/>
      <c r="YK53" s="87"/>
      <c r="YL53" s="87"/>
      <c r="YM53" s="87"/>
      <c r="YN53" s="87"/>
      <c r="YO53" s="87"/>
      <c r="YP53" s="87"/>
      <c r="YQ53" s="87"/>
      <c r="YR53" s="87"/>
      <c r="YS53" s="87"/>
      <c r="YT53" s="87"/>
      <c r="YZ53" s="87"/>
      <c r="ZA53" s="87"/>
      <c r="ZB53" s="87"/>
      <c r="ZC53" s="87"/>
      <c r="ZD53" s="87"/>
      <c r="ZE53" s="87"/>
      <c r="ZF53" s="87"/>
      <c r="ZG53" s="87"/>
      <c r="ZH53" s="87"/>
      <c r="ZI53" s="87"/>
      <c r="ZO53" s="87"/>
      <c r="ZP53" s="87"/>
      <c r="ZQ53" s="87"/>
      <c r="ZR53" s="87"/>
      <c r="ZS53" s="87"/>
      <c r="ZT53" s="87"/>
      <c r="ZU53" s="87"/>
      <c r="ZV53" s="87"/>
      <c r="ZW53" s="87"/>
      <c r="ZX53" s="87"/>
      <c r="AAD53" s="87"/>
      <c r="AAE53" s="87"/>
      <c r="AAF53" s="87"/>
      <c r="AAG53" s="87"/>
      <c r="AAH53" s="87"/>
      <c r="AAI53" s="87"/>
      <c r="AAJ53" s="87"/>
      <c r="AAK53" s="87"/>
      <c r="AAL53" s="87"/>
      <c r="AAM53" s="87"/>
      <c r="AAS53" s="87"/>
      <c r="AAT53" s="87"/>
      <c r="AAU53" s="87"/>
      <c r="AAV53" s="87"/>
      <c r="AAW53" s="87"/>
      <c r="AAX53" s="87"/>
      <c r="AAY53" s="87"/>
      <c r="AAZ53" s="87"/>
      <c r="ABA53" s="87"/>
      <c r="ABB53" s="87"/>
      <c r="ABH53" s="87"/>
      <c r="ABI53" s="87"/>
      <c r="ABJ53" s="87"/>
      <c r="ABK53" s="87"/>
      <c r="ABL53" s="87"/>
      <c r="ABM53" s="87"/>
      <c r="ABN53" s="87"/>
      <c r="ABO53" s="87"/>
      <c r="ABP53" s="87"/>
      <c r="ABQ53" s="87"/>
      <c r="ABW53" s="87"/>
      <c r="ABX53" s="87"/>
      <c r="ABY53" s="87"/>
      <c r="ABZ53" s="87"/>
      <c r="ACA53" s="87"/>
      <c r="ACB53" s="87"/>
      <c r="ACC53" s="87"/>
      <c r="ACD53" s="87"/>
      <c r="ACE53" s="87"/>
      <c r="ACF53" s="87"/>
      <c r="ACL53" s="87"/>
      <c r="ACM53" s="87"/>
      <c r="ACN53" s="87"/>
      <c r="ACO53" s="87"/>
      <c r="ACP53" s="87"/>
      <c r="ACQ53" s="87"/>
      <c r="ACR53" s="87"/>
      <c r="ACS53" s="87"/>
      <c r="ACT53" s="87"/>
      <c r="ACU53" s="87"/>
      <c r="ADA53" s="87"/>
      <c r="ADB53" s="87"/>
      <c r="ADC53" s="87"/>
      <c r="ADD53" s="87"/>
      <c r="ADE53" s="87"/>
      <c r="ADF53" s="87"/>
      <c r="ADG53" s="87"/>
      <c r="ADH53" s="87"/>
      <c r="ADI53" s="87"/>
      <c r="ADJ53" s="87"/>
      <c r="ADP53" s="87"/>
      <c r="ADQ53" s="87"/>
      <c r="ADR53" s="87"/>
      <c r="ADS53" s="87"/>
      <c r="ADT53" s="87"/>
      <c r="ADU53" s="87"/>
      <c r="ADV53" s="87"/>
      <c r="ADW53" s="87"/>
      <c r="ADX53" s="87"/>
      <c r="ADY53" s="87"/>
      <c r="AEE53" s="87"/>
      <c r="AEF53" s="87"/>
      <c r="AEG53" s="87"/>
      <c r="AEH53" s="87"/>
      <c r="AEI53" s="87"/>
      <c r="AEJ53" s="87"/>
      <c r="AEK53" s="87"/>
      <c r="AEL53" s="87"/>
      <c r="AEM53" s="87"/>
      <c r="AEN53" s="87"/>
      <c r="AET53" s="87"/>
      <c r="AEU53" s="87"/>
      <c r="AEV53" s="87"/>
      <c r="AEW53" s="87"/>
      <c r="AEX53" s="87"/>
      <c r="AEY53" s="87"/>
      <c r="AEZ53" s="87"/>
      <c r="AFA53" s="87"/>
      <c r="AFB53" s="87"/>
      <c r="AFC53" s="87"/>
      <c r="AFI53" s="87"/>
      <c r="AFJ53" s="87"/>
      <c r="AFK53" s="87"/>
      <c r="AFL53" s="87"/>
      <c r="AFM53" s="87"/>
      <c r="AFN53" s="87"/>
      <c r="AFO53" s="87"/>
      <c r="AFP53" s="87"/>
      <c r="AFQ53" s="87"/>
      <c r="AFR53" s="87"/>
      <c r="AFX53" s="87"/>
      <c r="AFY53" s="87"/>
      <c r="AFZ53" s="87"/>
      <c r="AGA53" s="87"/>
      <c r="AGB53" s="87"/>
      <c r="AGC53" s="87"/>
      <c r="AGD53" s="87"/>
      <c r="AGE53" s="87"/>
      <c r="AGF53" s="87"/>
      <c r="AGG53" s="87"/>
      <c r="AGM53" s="87"/>
      <c r="AGN53" s="87"/>
      <c r="AGO53" s="87"/>
      <c r="AGP53" s="87"/>
      <c r="AGQ53" s="87"/>
      <c r="AGR53" s="87"/>
      <c r="AGS53" s="87"/>
      <c r="AGT53" s="87"/>
      <c r="AGU53" s="87"/>
      <c r="AGV53" s="87"/>
      <c r="AHB53" s="87"/>
      <c r="AHC53" s="87"/>
      <c r="AHD53" s="87"/>
      <c r="AHE53" s="87"/>
      <c r="AHF53" s="87"/>
      <c r="AHG53" s="87"/>
      <c r="AHH53" s="87"/>
      <c r="AHI53" s="87"/>
      <c r="AHJ53" s="87"/>
      <c r="AHK53" s="87"/>
      <c r="AHQ53" s="87"/>
      <c r="AHR53" s="87"/>
      <c r="AHS53" s="87"/>
      <c r="AHT53" s="87"/>
      <c r="AHU53" s="87"/>
      <c r="AHV53" s="87"/>
      <c r="AHW53" s="87"/>
      <c r="AHX53" s="87"/>
      <c r="AHY53" s="87"/>
      <c r="AHZ53" s="87"/>
      <c r="AIF53" s="87"/>
      <c r="AIG53" s="87"/>
      <c r="AIH53" s="87"/>
      <c r="AII53" s="87"/>
      <c r="AIJ53" s="87"/>
      <c r="AIK53" s="87"/>
      <c r="AIL53" s="87"/>
      <c r="AIM53" s="87"/>
      <c r="AIN53" s="87"/>
      <c r="AIO53" s="87"/>
      <c r="AIU53" s="87"/>
      <c r="AIV53" s="87"/>
      <c r="AIW53" s="87"/>
      <c r="AIX53" s="87"/>
      <c r="AIY53" s="87"/>
      <c r="AIZ53" s="87"/>
      <c r="AJA53" s="87"/>
      <c r="AJB53" s="87"/>
      <c r="AJC53" s="87"/>
      <c r="AJD53" s="87"/>
      <c r="AJJ53" s="87"/>
      <c r="AJK53" s="87"/>
      <c r="AJL53" s="87"/>
      <c r="AJM53" s="87"/>
      <c r="AJN53" s="87"/>
      <c r="AJO53" s="87"/>
      <c r="AJP53" s="87"/>
      <c r="AJQ53" s="87"/>
      <c r="AJR53" s="87"/>
      <c r="AJS53" s="87"/>
      <c r="AJY53" s="87"/>
      <c r="AJZ53" s="87"/>
      <c r="AKA53" s="87"/>
      <c r="AKB53" s="87"/>
      <c r="AKC53" s="87"/>
      <c r="AKD53" s="87"/>
      <c r="AKE53" s="87"/>
      <c r="AKF53" s="87"/>
      <c r="AKG53" s="87"/>
      <c r="AKH53" s="87"/>
      <c r="AKN53" s="87"/>
      <c r="AKO53" s="87"/>
      <c r="AKP53" s="87"/>
      <c r="AKQ53" s="87"/>
      <c r="AKR53" s="87"/>
      <c r="AKS53" s="87"/>
      <c r="AKT53" s="87"/>
      <c r="AKU53" s="87"/>
      <c r="AKV53" s="87"/>
      <c r="AKW53" s="87"/>
      <c r="ALC53" s="87"/>
      <c r="ALD53" s="87"/>
      <c r="ALE53" s="87"/>
      <c r="ALF53" s="87"/>
      <c r="ALG53" s="87"/>
      <c r="ALH53" s="87"/>
      <c r="ALI53" s="87"/>
      <c r="ALJ53" s="87"/>
      <c r="ALK53" s="87"/>
      <c r="ALL53" s="87"/>
      <c r="ALR53" s="87"/>
      <c r="ALS53" s="87"/>
      <c r="ALT53" s="87"/>
      <c r="ALU53" s="87"/>
      <c r="ALV53" s="87"/>
      <c r="ALW53" s="87"/>
      <c r="ALX53" s="87"/>
      <c r="ALY53" s="87"/>
      <c r="ALZ53" s="87"/>
      <c r="AMA53" s="87"/>
      <c r="AMG53" s="87"/>
      <c r="AMH53" s="87"/>
      <c r="AMI53" s="87"/>
      <c r="AMJ53" s="87"/>
      <c r="AMK53" s="87"/>
      <c r="AML53" s="87"/>
      <c r="AMM53" s="87"/>
      <c r="AMN53" s="87"/>
      <c r="AMO53" s="87"/>
      <c r="AMP53" s="87"/>
      <c r="AMV53" s="87"/>
      <c r="AMW53" s="87"/>
      <c r="AMX53" s="87"/>
      <c r="AMY53" s="87"/>
      <c r="AMZ53" s="87"/>
      <c r="ANA53" s="87"/>
      <c r="ANB53" s="87"/>
      <c r="ANC53" s="87"/>
      <c r="AND53" s="87"/>
      <c r="ANE53" s="87"/>
      <c r="ANK53" s="87"/>
      <c r="ANL53" s="87"/>
      <c r="ANM53" s="87"/>
      <c r="ANN53" s="87"/>
      <c r="ANO53" s="87"/>
      <c r="ANP53" s="87"/>
      <c r="ANQ53" s="87"/>
      <c r="ANR53" s="87"/>
      <c r="ANS53" s="87"/>
      <c r="ANT53" s="87"/>
      <c r="ANZ53" s="87"/>
      <c r="AOA53" s="87"/>
      <c r="AOB53" s="87"/>
      <c r="AOC53" s="87"/>
      <c r="AOD53" s="87"/>
      <c r="AOE53" s="87"/>
      <c r="AOF53" s="87"/>
      <c r="AOG53" s="87"/>
      <c r="AOH53" s="87"/>
      <c r="AOI53" s="87"/>
      <c r="AOO53" s="87"/>
      <c r="AOP53" s="87"/>
      <c r="AOQ53" s="87"/>
      <c r="AOR53" s="87"/>
      <c r="AOS53" s="87"/>
      <c r="AOT53" s="87"/>
      <c r="AOU53" s="87"/>
      <c r="AOV53" s="87"/>
      <c r="AOW53" s="87"/>
      <c r="AOX53" s="87"/>
      <c r="APD53" s="87"/>
      <c r="APE53" s="87"/>
      <c r="APF53" s="87"/>
      <c r="APG53" s="87"/>
      <c r="APH53" s="87"/>
      <c r="API53" s="87"/>
      <c r="APJ53" s="87"/>
      <c r="APK53" s="87"/>
      <c r="APL53" s="87"/>
      <c r="APM53" s="87"/>
      <c r="APS53" s="87"/>
      <c r="APT53" s="87"/>
      <c r="APU53" s="87"/>
      <c r="APV53" s="87"/>
      <c r="APW53" s="87"/>
      <c r="APX53" s="87"/>
      <c r="APY53" s="87"/>
      <c r="APZ53" s="87"/>
      <c r="AQA53" s="87"/>
      <c r="AQB53" s="87"/>
      <c r="AQH53" s="87"/>
      <c r="AQI53" s="87"/>
      <c r="AQJ53" s="87"/>
      <c r="AQK53" s="87"/>
      <c r="AQL53" s="87"/>
      <c r="AQM53" s="87"/>
      <c r="AQN53" s="87"/>
      <c r="AQO53" s="87"/>
      <c r="AQP53" s="87"/>
      <c r="AQQ53" s="87"/>
      <c r="AQW53" s="87"/>
      <c r="AQX53" s="87"/>
      <c r="AQY53" s="87"/>
      <c r="AQZ53" s="87"/>
      <c r="ARA53" s="87"/>
      <c r="ARB53" s="87"/>
      <c r="ARC53" s="87"/>
      <c r="ARD53" s="87"/>
      <c r="ARE53" s="87"/>
      <c r="ARF53" s="87"/>
      <c r="ARL53" s="87"/>
      <c r="ARM53" s="87"/>
      <c r="ARN53" s="87"/>
      <c r="ARO53" s="87"/>
      <c r="ARP53" s="87"/>
      <c r="ARQ53" s="87"/>
      <c r="ARR53" s="87"/>
      <c r="ARS53" s="87"/>
      <c r="ART53" s="87"/>
      <c r="ARU53" s="87"/>
      <c r="ASA53" s="87"/>
      <c r="ASB53" s="87"/>
      <c r="ASC53" s="87"/>
      <c r="ASD53" s="87"/>
      <c r="ASE53" s="87"/>
      <c r="ASF53" s="87"/>
      <c r="ASG53" s="87"/>
      <c r="ASH53" s="87"/>
      <c r="ASI53" s="87"/>
      <c r="ASJ53" s="87"/>
      <c r="ASP53" s="87"/>
      <c r="ASQ53" s="87"/>
      <c r="ASR53" s="87"/>
      <c r="ASS53" s="87"/>
      <c r="AST53" s="87"/>
      <c r="ASU53" s="87"/>
      <c r="ASV53" s="87"/>
      <c r="ASW53" s="87"/>
      <c r="ASX53" s="87"/>
      <c r="ASY53" s="87"/>
      <c r="ATE53" s="87"/>
      <c r="ATF53" s="87"/>
      <c r="ATG53" s="87"/>
      <c r="ATH53" s="87"/>
      <c r="ATI53" s="87"/>
      <c r="ATJ53" s="87"/>
      <c r="ATK53" s="87"/>
      <c r="ATL53" s="87"/>
      <c r="ATM53" s="87"/>
      <c r="ATN53" s="87"/>
      <c r="ATT53" s="87"/>
      <c r="ATU53" s="87"/>
      <c r="ATV53" s="87"/>
      <c r="ATW53" s="87"/>
      <c r="ATX53" s="87"/>
      <c r="ATY53" s="87"/>
      <c r="ATZ53" s="87"/>
      <c r="AUA53" s="87"/>
      <c r="AUB53" s="87"/>
      <c r="AUC53" s="87"/>
      <c r="AUI53" s="87"/>
      <c r="AUJ53" s="87"/>
      <c r="AUK53" s="87"/>
      <c r="AUL53" s="87"/>
      <c r="AUM53" s="87"/>
      <c r="AUN53" s="87"/>
      <c r="AUO53" s="87"/>
      <c r="AUP53" s="87"/>
      <c r="AUQ53" s="87"/>
      <c r="AUR53" s="87"/>
      <c r="AUX53" s="87"/>
      <c r="AUY53" s="87"/>
      <c r="AUZ53" s="87"/>
      <c r="AVA53" s="87"/>
      <c r="AVB53" s="87"/>
      <c r="AVC53" s="87"/>
      <c r="AVD53" s="87"/>
      <c r="AVE53" s="87"/>
      <c r="AVF53" s="87"/>
      <c r="AVG53" s="87"/>
      <c r="AVM53" s="87"/>
      <c r="AVN53" s="87"/>
      <c r="AVO53" s="87"/>
      <c r="AVP53" s="87"/>
      <c r="AVQ53" s="87"/>
      <c r="AVR53" s="87"/>
      <c r="AVS53" s="87"/>
      <c r="AVT53" s="87"/>
      <c r="AVU53" s="87"/>
      <c r="AVV53" s="87"/>
      <c r="AWB53" s="87"/>
      <c r="AWC53" s="87"/>
      <c r="AWD53" s="87"/>
      <c r="AWE53" s="87"/>
      <c r="AWF53" s="87"/>
      <c r="AWG53" s="87"/>
      <c r="AWH53" s="87"/>
      <c r="AWI53" s="87"/>
      <c r="AWJ53" s="87"/>
      <c r="AWK53" s="87"/>
      <c r="AWQ53" s="87"/>
      <c r="AWR53" s="87"/>
      <c r="AWS53" s="87"/>
      <c r="AWT53" s="87"/>
      <c r="AWU53" s="87"/>
      <c r="AWV53" s="87"/>
      <c r="AWW53" s="87"/>
      <c r="AWX53" s="87"/>
      <c r="AWY53" s="87"/>
      <c r="AWZ53" s="87"/>
      <c r="AXF53" s="87"/>
      <c r="AXG53" s="87"/>
      <c r="AXH53" s="87"/>
      <c r="AXI53" s="87"/>
      <c r="AXJ53" s="87"/>
      <c r="AXK53" s="87"/>
      <c r="AXL53" s="87"/>
      <c r="AXM53" s="87"/>
      <c r="AXN53" s="87"/>
      <c r="AXO53" s="87"/>
      <c r="AXU53" s="87"/>
      <c r="AXV53" s="87"/>
      <c r="AXW53" s="87"/>
      <c r="AXX53" s="87"/>
      <c r="AXY53" s="87"/>
      <c r="AXZ53" s="87"/>
      <c r="AYA53" s="87"/>
      <c r="AYB53" s="87"/>
      <c r="AYC53" s="87"/>
      <c r="AYD53" s="87"/>
      <c r="AYJ53" s="87"/>
      <c r="AYK53" s="87"/>
      <c r="AYL53" s="87"/>
      <c r="AYM53" s="87"/>
      <c r="AYN53" s="87"/>
      <c r="AYO53" s="87"/>
      <c r="AYP53" s="87"/>
      <c r="AYQ53" s="87"/>
      <c r="AYR53" s="87"/>
      <c r="AYS53" s="87"/>
      <c r="AYY53" s="87"/>
      <c r="AYZ53" s="87"/>
      <c r="AZA53" s="87"/>
      <c r="AZB53" s="87"/>
      <c r="AZC53" s="87"/>
      <c r="AZD53" s="87"/>
      <c r="AZE53" s="87"/>
      <c r="AZF53" s="87"/>
      <c r="AZG53" s="87"/>
      <c r="AZH53" s="87"/>
      <c r="AZN53" s="87"/>
      <c r="AZO53" s="87"/>
      <c r="AZP53" s="87"/>
      <c r="AZQ53" s="87"/>
      <c r="AZR53" s="87"/>
      <c r="AZS53" s="87"/>
      <c r="AZT53" s="87"/>
      <c r="AZU53" s="87"/>
      <c r="AZV53" s="87"/>
      <c r="AZW53" s="87"/>
      <c r="BAC53" s="87"/>
      <c r="BAD53" s="87"/>
      <c r="BAE53" s="87"/>
      <c r="BAF53" s="87"/>
      <c r="BAG53" s="87"/>
      <c r="BAH53" s="87"/>
      <c r="BAI53" s="87"/>
      <c r="BAJ53" s="87"/>
      <c r="BAK53" s="87"/>
      <c r="BAL53" s="87"/>
      <c r="BAR53" s="87"/>
      <c r="BAS53" s="87"/>
      <c r="BAT53" s="87"/>
      <c r="BAU53" s="87"/>
      <c r="BAV53" s="87"/>
      <c r="BAW53" s="87"/>
      <c r="BAX53" s="87"/>
      <c r="BAY53" s="87"/>
      <c r="BAZ53" s="87"/>
      <c r="BBA53" s="87"/>
      <c r="BBG53" s="87"/>
      <c r="BBH53" s="87"/>
      <c r="BBI53" s="87"/>
      <c r="BBJ53" s="87"/>
      <c r="BBK53" s="87"/>
      <c r="BBL53" s="87"/>
      <c r="BBM53" s="87"/>
      <c r="BBN53" s="87"/>
      <c r="BBO53" s="87"/>
      <c r="BBP53" s="87"/>
      <c r="BBV53" s="87"/>
      <c r="BBW53" s="87"/>
      <c r="BBX53" s="87"/>
      <c r="BBY53" s="87"/>
      <c r="BBZ53" s="87"/>
      <c r="BCA53" s="87"/>
      <c r="BCB53" s="87"/>
      <c r="BCC53" s="87"/>
      <c r="BCD53" s="87"/>
      <c r="BCE53" s="87"/>
      <c r="BCK53" s="87"/>
      <c r="BCL53" s="87"/>
      <c r="BCM53" s="87"/>
      <c r="BCN53" s="87"/>
      <c r="BCO53" s="87"/>
      <c r="BCP53" s="87"/>
      <c r="BCQ53" s="87"/>
      <c r="BCR53" s="87"/>
      <c r="BCS53" s="87"/>
      <c r="BCT53" s="87"/>
      <c r="BCZ53" s="87"/>
      <c r="BDA53" s="87"/>
      <c r="BDB53" s="87"/>
      <c r="BDC53" s="87"/>
      <c r="BDD53" s="87"/>
      <c r="BDE53" s="87"/>
      <c r="BDF53" s="87"/>
      <c r="BDG53" s="87"/>
      <c r="BDH53" s="87"/>
      <c r="BDI53" s="87"/>
      <c r="BDO53" s="87"/>
      <c r="BDP53" s="87"/>
      <c r="BDQ53" s="87"/>
      <c r="BDR53" s="87"/>
      <c r="BDS53" s="87"/>
      <c r="BDT53" s="87"/>
      <c r="BDU53" s="87"/>
      <c r="BDV53" s="87"/>
      <c r="BDW53" s="87"/>
      <c r="BDX53" s="87"/>
      <c r="BED53" s="87"/>
      <c r="BEE53" s="87"/>
      <c r="BEF53" s="87"/>
      <c r="BEG53" s="87"/>
      <c r="BEH53" s="87"/>
      <c r="BEI53" s="87"/>
      <c r="BEJ53" s="87"/>
      <c r="BEK53" s="87"/>
      <c r="BEL53" s="87"/>
      <c r="BEM53" s="87"/>
      <c r="BES53" s="87"/>
      <c r="BET53" s="87"/>
      <c r="BEU53" s="87"/>
      <c r="BEV53" s="87"/>
      <c r="BEW53" s="87"/>
      <c r="BEX53" s="87"/>
      <c r="BEY53" s="87"/>
      <c r="BEZ53" s="87"/>
      <c r="BFA53" s="87"/>
      <c r="BFB53" s="87"/>
      <c r="BFH53" s="87"/>
      <c r="BFI53" s="87"/>
      <c r="BFJ53" s="87"/>
      <c r="BFK53" s="87"/>
      <c r="BFL53" s="87"/>
      <c r="BFM53" s="87"/>
      <c r="BFN53" s="87"/>
      <c r="BFO53" s="87"/>
      <c r="BFP53" s="87"/>
      <c r="BFQ53" s="87"/>
      <c r="BFW53" s="87"/>
      <c r="BFX53" s="87"/>
      <c r="BFY53" s="87"/>
      <c r="BFZ53" s="87"/>
      <c r="BGA53" s="87"/>
      <c r="BGB53" s="87"/>
      <c r="BGC53" s="87"/>
      <c r="BGD53" s="87"/>
      <c r="BGE53" s="87"/>
      <c r="BGF53" s="87"/>
      <c r="BGL53" s="87"/>
      <c r="BGM53" s="87"/>
      <c r="BGN53" s="87"/>
      <c r="BGO53" s="87"/>
      <c r="BGP53" s="87"/>
      <c r="BGQ53" s="87"/>
      <c r="BGR53" s="87"/>
      <c r="BGS53" s="87"/>
      <c r="BGT53" s="87"/>
      <c r="BGU53" s="87"/>
      <c r="BHA53" s="87"/>
      <c r="BHB53" s="87"/>
      <c r="BHC53" s="87"/>
      <c r="BHD53" s="87"/>
      <c r="BHE53" s="87"/>
      <c r="BHF53" s="87"/>
      <c r="BHG53" s="87"/>
      <c r="BHH53" s="87"/>
      <c r="BHI53" s="87"/>
      <c r="BHJ53" s="87"/>
      <c r="BHP53" s="87"/>
      <c r="BHQ53" s="87"/>
      <c r="BHR53" s="87"/>
      <c r="BHS53" s="87"/>
      <c r="BHT53" s="87"/>
      <c r="BHU53" s="87"/>
      <c r="BHV53" s="87"/>
      <c r="BHW53" s="87"/>
      <c r="BHX53" s="87"/>
      <c r="BHY53" s="87"/>
      <c r="BIE53" s="87"/>
      <c r="BIF53" s="87"/>
      <c r="BIG53" s="87"/>
      <c r="BIH53" s="87"/>
      <c r="BII53" s="87"/>
      <c r="BIJ53" s="87"/>
      <c r="BIK53" s="87"/>
      <c r="BIL53" s="87"/>
      <c r="BIM53" s="87"/>
      <c r="BIN53" s="87"/>
      <c r="BIT53" s="87"/>
      <c r="BIU53" s="87"/>
      <c r="BIV53" s="87"/>
      <c r="BIW53" s="87"/>
      <c r="BIX53" s="87"/>
      <c r="BIY53" s="87"/>
      <c r="BIZ53" s="87"/>
      <c r="BJA53" s="87"/>
      <c r="BJB53" s="87"/>
      <c r="BJC53" s="87"/>
      <c r="BJI53" s="87"/>
      <c r="BJJ53" s="87"/>
      <c r="BJK53" s="87"/>
      <c r="BJL53" s="87"/>
      <c r="BJM53" s="87"/>
      <c r="BJN53" s="87"/>
      <c r="BJO53" s="87"/>
      <c r="BJP53" s="87"/>
      <c r="BJQ53" s="87"/>
      <c r="BJR53" s="87"/>
      <c r="BJX53" s="87"/>
      <c r="BJY53" s="87"/>
      <c r="BJZ53" s="87"/>
      <c r="BKA53" s="87"/>
      <c r="BKB53" s="87"/>
      <c r="BKC53" s="87"/>
      <c r="BKD53" s="87"/>
      <c r="BKE53" s="87"/>
      <c r="BKF53" s="87"/>
      <c r="BKG53" s="87"/>
      <c r="BKM53" s="87"/>
      <c r="BKN53" s="87"/>
      <c r="BKO53" s="87"/>
      <c r="BKP53" s="87"/>
      <c r="BKQ53" s="87"/>
      <c r="BKR53" s="87"/>
      <c r="BKS53" s="87"/>
      <c r="BKT53" s="87"/>
      <c r="BKU53" s="87"/>
      <c r="BKV53" s="87"/>
      <c r="BLB53" s="87"/>
      <c r="BLC53" s="87"/>
      <c r="BLD53" s="87"/>
      <c r="BLE53" s="87"/>
      <c r="BLF53" s="87"/>
      <c r="BLG53" s="87"/>
      <c r="BLH53" s="87"/>
      <c r="BLI53" s="87"/>
      <c r="BLJ53" s="87"/>
      <c r="BLK53" s="87"/>
      <c r="BLQ53" s="87"/>
      <c r="BLR53" s="87"/>
      <c r="BLS53" s="87"/>
      <c r="BLT53" s="87"/>
      <c r="BLU53" s="87"/>
      <c r="BLV53" s="87"/>
      <c r="BLW53" s="87"/>
      <c r="BLX53" s="87"/>
      <c r="BLY53" s="87"/>
      <c r="BLZ53" s="87"/>
      <c r="BMF53" s="87"/>
      <c r="BMG53" s="87"/>
      <c r="BMH53" s="87"/>
      <c r="BMI53" s="87"/>
      <c r="BMJ53" s="87"/>
      <c r="BMK53" s="87"/>
      <c r="BML53" s="87"/>
      <c r="BMM53" s="87"/>
      <c r="BMN53" s="87"/>
      <c r="BMO53" s="87"/>
      <c r="BMU53" s="87"/>
      <c r="BMV53" s="87"/>
      <c r="BMW53" s="87"/>
      <c r="BMX53" s="87"/>
      <c r="BMY53" s="87"/>
      <c r="BMZ53" s="87"/>
      <c r="BNA53" s="87"/>
      <c r="BNB53" s="87"/>
      <c r="BNC53" s="87"/>
      <c r="BND53" s="87"/>
      <c r="BNJ53" s="87"/>
      <c r="BNK53" s="87"/>
      <c r="BNL53" s="87"/>
      <c r="BNM53" s="87"/>
      <c r="BNN53" s="87"/>
      <c r="BNO53" s="87"/>
      <c r="BNP53" s="87"/>
      <c r="BNQ53" s="87"/>
      <c r="BNR53" s="87"/>
      <c r="BNS53" s="87"/>
      <c r="BNY53" s="87"/>
      <c r="BNZ53" s="87"/>
      <c r="BOA53" s="87"/>
      <c r="BOB53" s="87"/>
      <c r="BOC53" s="87"/>
      <c r="BOD53" s="87"/>
      <c r="BOE53" s="87"/>
      <c r="BOF53" s="87"/>
      <c r="BOG53" s="87"/>
      <c r="BOH53" s="87"/>
      <c r="BON53" s="87"/>
      <c r="BOO53" s="87"/>
      <c r="BOP53" s="87"/>
      <c r="BOQ53" s="87"/>
      <c r="BOR53" s="87"/>
      <c r="BOS53" s="87"/>
      <c r="BOT53" s="87"/>
      <c r="BOU53" s="87"/>
      <c r="BOV53" s="87"/>
      <c r="BOW53" s="87"/>
      <c r="BPC53" s="87"/>
      <c r="BPD53" s="87"/>
      <c r="BPE53" s="87"/>
      <c r="BPF53" s="87"/>
      <c r="BPG53" s="87"/>
      <c r="BPH53" s="87"/>
      <c r="BPI53" s="87"/>
      <c r="BPJ53" s="87"/>
      <c r="BPK53" s="87"/>
      <c r="BPL53" s="87"/>
      <c r="BPR53" s="87"/>
      <c r="BPS53" s="87"/>
      <c r="BPT53" s="87"/>
      <c r="BPU53" s="87"/>
      <c r="BPV53" s="87"/>
      <c r="BPW53" s="87"/>
      <c r="BPX53" s="87"/>
      <c r="BPY53" s="87"/>
      <c r="BPZ53" s="87"/>
      <c r="BQA53" s="87"/>
      <c r="BQG53" s="87"/>
      <c r="BQH53" s="87"/>
      <c r="BQI53" s="87"/>
      <c r="BQJ53" s="87"/>
      <c r="BQK53" s="87"/>
      <c r="BQL53" s="87"/>
      <c r="BQM53" s="87"/>
      <c r="BQN53" s="87"/>
      <c r="BQO53" s="87"/>
      <c r="BQP53" s="87"/>
      <c r="BQV53" s="87"/>
      <c r="BQW53" s="87"/>
      <c r="BQX53" s="87"/>
      <c r="BQY53" s="87"/>
      <c r="BQZ53" s="87"/>
      <c r="BRA53" s="87"/>
      <c r="BRB53" s="87"/>
      <c r="BRC53" s="87"/>
      <c r="BRD53" s="87"/>
      <c r="BRE53" s="87"/>
      <c r="BRK53" s="87"/>
      <c r="BRL53" s="87"/>
      <c r="BRM53" s="87"/>
      <c r="BRN53" s="87"/>
      <c r="BRO53" s="87"/>
      <c r="BRP53" s="87"/>
      <c r="BRQ53" s="87"/>
      <c r="BRR53" s="87"/>
      <c r="BRS53" s="87"/>
      <c r="BRT53" s="87"/>
      <c r="BRZ53" s="87"/>
      <c r="BSA53" s="87"/>
      <c r="BSB53" s="87"/>
      <c r="BSC53" s="87"/>
      <c r="BSD53" s="87"/>
      <c r="BSE53" s="87"/>
      <c r="BSF53" s="87"/>
      <c r="BSG53" s="87"/>
      <c r="BSH53" s="87"/>
      <c r="BSI53" s="87"/>
      <c r="BSO53" s="87"/>
      <c r="BSP53" s="87"/>
      <c r="BSQ53" s="87"/>
      <c r="BSR53" s="87"/>
      <c r="BSS53" s="87"/>
      <c r="BST53" s="87"/>
      <c r="BSU53" s="87"/>
      <c r="BSV53" s="87"/>
      <c r="BSW53" s="87"/>
      <c r="BSX53" s="87"/>
      <c r="BTD53" s="87"/>
      <c r="BTE53" s="87"/>
      <c r="BTF53" s="87"/>
      <c r="BTG53" s="87"/>
      <c r="BTH53" s="87"/>
      <c r="BTI53" s="87"/>
      <c r="BTJ53" s="87"/>
      <c r="BTK53" s="87"/>
      <c r="BTL53" s="87"/>
      <c r="BTM53" s="87"/>
      <c r="BTS53" s="87"/>
      <c r="BTT53" s="87"/>
      <c r="BTU53" s="87"/>
      <c r="BTV53" s="87"/>
      <c r="BTW53" s="87"/>
      <c r="BTX53" s="87"/>
      <c r="BTY53" s="87"/>
      <c r="BTZ53" s="87"/>
      <c r="BUA53" s="87"/>
      <c r="BUB53" s="87"/>
      <c r="BUH53" s="87"/>
      <c r="BUI53" s="87"/>
      <c r="BUJ53" s="87"/>
      <c r="BUK53" s="87"/>
      <c r="BUL53" s="87"/>
      <c r="BUM53" s="87"/>
      <c r="BUN53" s="87"/>
      <c r="BUO53" s="87"/>
      <c r="BUP53" s="87"/>
      <c r="BUQ53" s="87"/>
      <c r="BUW53" s="87"/>
      <c r="BUX53" s="87"/>
      <c r="BUY53" s="87"/>
      <c r="BUZ53" s="87"/>
      <c r="BVA53" s="87"/>
      <c r="BVB53" s="87"/>
      <c r="BVC53" s="87"/>
      <c r="BVD53" s="87"/>
      <c r="BVE53" s="87"/>
      <c r="BVF53" s="87"/>
      <c r="BVL53" s="87"/>
      <c r="BVM53" s="87"/>
      <c r="BVN53" s="87"/>
      <c r="BVO53" s="87"/>
      <c r="BVP53" s="87"/>
      <c r="BVQ53" s="87"/>
      <c r="BVR53" s="87"/>
      <c r="BVS53" s="87"/>
      <c r="BVT53" s="87"/>
      <c r="BVU53" s="87"/>
      <c r="BWA53" s="87"/>
      <c r="BWB53" s="87"/>
      <c r="BWC53" s="87"/>
      <c r="BWD53" s="87"/>
      <c r="BWE53" s="87"/>
      <c r="BWF53" s="87"/>
      <c r="BWG53" s="87"/>
      <c r="BWH53" s="87"/>
      <c r="BWI53" s="87"/>
      <c r="BWJ53" s="87"/>
      <c r="BWP53" s="87"/>
      <c r="BWQ53" s="87"/>
      <c r="BWR53" s="87"/>
      <c r="BWS53" s="87"/>
      <c r="BWT53" s="87"/>
      <c r="BWU53" s="87"/>
      <c r="BWV53" s="87"/>
      <c r="BWW53" s="87"/>
      <c r="BWX53" s="87"/>
      <c r="BWY53" s="87"/>
      <c r="BXE53" s="87"/>
      <c r="BXF53" s="87"/>
      <c r="BXG53" s="87"/>
      <c r="BXH53" s="87"/>
      <c r="BXI53" s="87"/>
      <c r="BXJ53" s="87"/>
      <c r="BXK53" s="87"/>
      <c r="BXL53" s="87"/>
      <c r="BXM53" s="87"/>
      <c r="BXN53" s="87"/>
      <c r="BXT53" s="87"/>
      <c r="BXU53" s="87"/>
      <c r="BXV53" s="87"/>
      <c r="BXW53" s="87"/>
      <c r="BXX53" s="87"/>
      <c r="BXY53" s="87"/>
      <c r="BXZ53" s="87"/>
      <c r="BYA53" s="87"/>
      <c r="BYB53" s="87"/>
      <c r="BYC53" s="87"/>
      <c r="BYI53" s="87"/>
      <c r="BYJ53" s="87"/>
      <c r="BYK53" s="87"/>
      <c r="BYL53" s="87"/>
      <c r="BYM53" s="87"/>
      <c r="BYN53" s="87"/>
      <c r="BYO53" s="87"/>
      <c r="BYP53" s="87"/>
      <c r="BYQ53" s="87"/>
      <c r="BYR53" s="87"/>
      <c r="BYX53" s="87"/>
      <c r="BYY53" s="87"/>
      <c r="BYZ53" s="87"/>
      <c r="BZA53" s="87"/>
      <c r="BZB53" s="87"/>
      <c r="BZC53" s="87"/>
      <c r="BZD53" s="87"/>
      <c r="BZE53" s="87"/>
      <c r="BZF53" s="87"/>
      <c r="BZG53" s="87"/>
      <c r="BZM53" s="87"/>
      <c r="BZN53" s="87"/>
      <c r="BZO53" s="87"/>
      <c r="BZP53" s="87"/>
      <c r="BZQ53" s="87"/>
      <c r="BZR53" s="87"/>
      <c r="BZS53" s="87"/>
      <c r="BZT53" s="87"/>
      <c r="BZU53" s="87"/>
      <c r="BZV53" s="87"/>
      <c r="CAB53" s="87"/>
      <c r="CAC53" s="87"/>
      <c r="CAD53" s="87"/>
      <c r="CAE53" s="87"/>
      <c r="CAF53" s="87"/>
      <c r="CAG53" s="87"/>
      <c r="CAH53" s="87"/>
      <c r="CAI53" s="87"/>
      <c r="CAJ53" s="87"/>
      <c r="CAK53" s="87"/>
      <c r="CAQ53" s="87"/>
      <c r="CAR53" s="87"/>
      <c r="CAS53" s="87"/>
      <c r="CAT53" s="87"/>
      <c r="CAU53" s="87"/>
      <c r="CAV53" s="87"/>
      <c r="CAW53" s="87"/>
      <c r="CAX53" s="87"/>
      <c r="CAY53" s="87"/>
      <c r="CAZ53" s="87"/>
      <c r="CBF53" s="87"/>
      <c r="CBG53" s="87"/>
      <c r="CBH53" s="87"/>
      <c r="CBI53" s="87"/>
      <c r="CBJ53" s="87"/>
      <c r="CBK53" s="87"/>
      <c r="CBL53" s="87"/>
      <c r="CBM53" s="87"/>
      <c r="CBN53" s="87"/>
      <c r="CBO53" s="87"/>
      <c r="CBU53" s="87"/>
      <c r="CBV53" s="87"/>
      <c r="CBW53" s="87"/>
      <c r="CBX53" s="87"/>
      <c r="CBY53" s="87"/>
      <c r="CBZ53" s="87"/>
      <c r="CCA53" s="87"/>
      <c r="CCB53" s="87"/>
      <c r="CCC53" s="87"/>
      <c r="CCD53" s="87"/>
      <c r="CCJ53" s="87"/>
      <c r="CCK53" s="87"/>
      <c r="CCL53" s="87"/>
      <c r="CCM53" s="87"/>
      <c r="CCN53" s="87"/>
      <c r="CCO53" s="87"/>
      <c r="CCP53" s="87"/>
      <c r="CCQ53" s="87"/>
      <c r="CCR53" s="87"/>
      <c r="CCS53" s="87"/>
      <c r="CCY53" s="87"/>
      <c r="CCZ53" s="87"/>
      <c r="CDA53" s="87"/>
      <c r="CDB53" s="87"/>
      <c r="CDC53" s="87"/>
      <c r="CDD53" s="87"/>
      <c r="CDE53" s="87"/>
      <c r="CDF53" s="87"/>
      <c r="CDG53" s="87"/>
      <c r="CDH53" s="87"/>
      <c r="CDN53" s="87"/>
      <c r="CDO53" s="87"/>
      <c r="CDP53" s="87"/>
      <c r="CDQ53" s="87"/>
      <c r="CDR53" s="87"/>
      <c r="CDS53" s="87"/>
      <c r="CDT53" s="87"/>
      <c r="CDU53" s="87"/>
      <c r="CDV53" s="87"/>
      <c r="CDW53" s="87"/>
      <c r="CEC53" s="87"/>
      <c r="CED53" s="87"/>
      <c r="CEE53" s="87"/>
      <c r="CEF53" s="87"/>
      <c r="CEG53" s="87"/>
      <c r="CEH53" s="87"/>
      <c r="CEI53" s="87"/>
      <c r="CEJ53" s="87"/>
      <c r="CEK53" s="87"/>
      <c r="CEL53" s="87"/>
      <c r="CER53" s="87"/>
      <c r="CES53" s="87"/>
      <c r="CET53" s="87"/>
      <c r="CEU53" s="87"/>
      <c r="CEV53" s="87"/>
      <c r="CEW53" s="87"/>
      <c r="CEX53" s="87"/>
      <c r="CEY53" s="87"/>
      <c r="CEZ53" s="87"/>
      <c r="CFA53" s="87"/>
      <c r="CFG53" s="87"/>
      <c r="CFH53" s="87"/>
      <c r="CFI53" s="87"/>
      <c r="CFJ53" s="87"/>
      <c r="CFK53" s="87"/>
      <c r="CFL53" s="87"/>
      <c r="CFM53" s="87"/>
      <c r="CFN53" s="87"/>
      <c r="CFO53" s="87"/>
      <c r="CFP53" s="87"/>
      <c r="CFV53" s="87"/>
      <c r="CFW53" s="87"/>
      <c r="CFX53" s="87"/>
      <c r="CFY53" s="87"/>
      <c r="CFZ53" s="87"/>
      <c r="CGA53" s="87"/>
      <c r="CGB53" s="87"/>
      <c r="CGC53" s="87"/>
      <c r="CGD53" s="87"/>
      <c r="CGE53" s="87"/>
      <c r="CGK53" s="87"/>
      <c r="CGL53" s="87"/>
      <c r="CGM53" s="87"/>
      <c r="CGN53" s="87"/>
      <c r="CGO53" s="87"/>
      <c r="CGP53" s="87"/>
      <c r="CGQ53" s="87"/>
      <c r="CGR53" s="87"/>
      <c r="CGS53" s="87"/>
      <c r="CGT53" s="87"/>
      <c r="CGZ53" s="87"/>
      <c r="CHA53" s="87"/>
      <c r="CHB53" s="87"/>
      <c r="CHC53" s="87"/>
      <c r="CHD53" s="87"/>
      <c r="CHE53" s="87"/>
      <c r="CHF53" s="87"/>
      <c r="CHG53" s="87"/>
      <c r="CHH53" s="87"/>
      <c r="CHI53" s="87"/>
      <c r="CHO53" s="87"/>
      <c r="CHP53" s="87"/>
      <c r="CHQ53" s="87"/>
      <c r="CHR53" s="87"/>
      <c r="CHS53" s="87"/>
      <c r="CHT53" s="87"/>
      <c r="CHU53" s="87"/>
      <c r="CHV53" s="87"/>
      <c r="CHW53" s="87"/>
      <c r="CHX53" s="87"/>
      <c r="CID53" s="87"/>
      <c r="CIE53" s="87"/>
      <c r="CIF53" s="87"/>
      <c r="CIG53" s="87"/>
      <c r="CIH53" s="87"/>
      <c r="CII53" s="87"/>
      <c r="CIJ53" s="87"/>
      <c r="CIK53" s="87"/>
      <c r="CIL53" s="87"/>
      <c r="CIM53" s="87"/>
      <c r="CIS53" s="87"/>
      <c r="CIT53" s="87"/>
      <c r="CIU53" s="87"/>
      <c r="CIV53" s="87"/>
      <c r="CIW53" s="87"/>
      <c r="CIX53" s="87"/>
      <c r="CIY53" s="87"/>
      <c r="CIZ53" s="87"/>
      <c r="CJA53" s="87"/>
      <c r="CJB53" s="87"/>
      <c r="CJH53" s="87"/>
      <c r="CJI53" s="87"/>
      <c r="CJJ53" s="87"/>
      <c r="CJK53" s="87"/>
      <c r="CJL53" s="87"/>
      <c r="CJM53" s="87"/>
      <c r="CJN53" s="87"/>
      <c r="CJO53" s="87"/>
      <c r="CJP53" s="87"/>
      <c r="CJQ53" s="87"/>
      <c r="CJW53" s="87"/>
      <c r="CJX53" s="87"/>
      <c r="CJY53" s="87"/>
      <c r="CJZ53" s="87"/>
      <c r="CKA53" s="87"/>
      <c r="CKB53" s="87"/>
      <c r="CKC53" s="87"/>
      <c r="CKD53" s="87"/>
      <c r="CKE53" s="87"/>
      <c r="CKF53" s="87"/>
      <c r="CKL53" s="87"/>
      <c r="CKM53" s="87"/>
      <c r="CKN53" s="87"/>
      <c r="CKO53" s="87"/>
      <c r="CKP53" s="87"/>
      <c r="CKQ53" s="87"/>
      <c r="CKR53" s="87"/>
      <c r="CKS53" s="87"/>
      <c r="CKT53" s="87"/>
      <c r="CKU53" s="87"/>
      <c r="CLA53" s="87"/>
      <c r="CLB53" s="87"/>
      <c r="CLC53" s="87"/>
      <c r="CLD53" s="87"/>
      <c r="CLE53" s="87"/>
      <c r="CLF53" s="87"/>
      <c r="CLG53" s="87"/>
      <c r="CLH53" s="87"/>
      <c r="CLI53" s="87"/>
      <c r="CLJ53" s="87"/>
      <c r="CLP53" s="87"/>
      <c r="CLQ53" s="87"/>
      <c r="CLR53" s="87"/>
      <c r="CLS53" s="87"/>
      <c r="CLT53" s="87"/>
      <c r="CLU53" s="87"/>
      <c r="CLV53" s="87"/>
      <c r="CLW53" s="87"/>
      <c r="CLX53" s="87"/>
      <c r="CLY53" s="87"/>
      <c r="CME53" s="87"/>
      <c r="CMF53" s="87"/>
      <c r="CMG53" s="87"/>
      <c r="CMH53" s="87"/>
      <c r="CMI53" s="87"/>
      <c r="CMJ53" s="87"/>
      <c r="CMK53" s="87"/>
      <c r="CML53" s="87"/>
      <c r="CMM53" s="87"/>
      <c r="CMN53" s="87"/>
      <c r="CMT53" s="87"/>
      <c r="CMU53" s="87"/>
      <c r="CMV53" s="87"/>
      <c r="CMW53" s="87"/>
      <c r="CMX53" s="87"/>
      <c r="CMY53" s="87"/>
      <c r="CMZ53" s="87"/>
      <c r="CNA53" s="87"/>
      <c r="CNB53" s="87"/>
      <c r="CNC53" s="87"/>
      <c r="CNI53" s="87"/>
      <c r="CNJ53" s="87"/>
      <c r="CNK53" s="87"/>
      <c r="CNL53" s="87"/>
      <c r="CNM53" s="87"/>
      <c r="CNN53" s="87"/>
      <c r="CNO53" s="87"/>
      <c r="CNP53" s="87"/>
      <c r="CNQ53" s="87"/>
      <c r="CNR53" s="87"/>
      <c r="CNX53" s="87"/>
      <c r="CNY53" s="87"/>
      <c r="CNZ53" s="87"/>
      <c r="COA53" s="87"/>
      <c r="COB53" s="87"/>
      <c r="COC53" s="87"/>
      <c r="COD53" s="87"/>
      <c r="COE53" s="87"/>
      <c r="COF53" s="87"/>
      <c r="COG53" s="87"/>
      <c r="COM53" s="87"/>
      <c r="CON53" s="87"/>
      <c r="COO53" s="87"/>
      <c r="COP53" s="87"/>
      <c r="COQ53" s="87"/>
      <c r="COR53" s="87"/>
      <c r="COS53" s="87"/>
      <c r="COT53" s="87"/>
      <c r="COU53" s="87"/>
      <c r="COV53" s="87"/>
      <c r="CPB53" s="87"/>
      <c r="CPC53" s="87"/>
      <c r="CPD53" s="87"/>
      <c r="CPE53" s="87"/>
      <c r="CPF53" s="87"/>
      <c r="CPG53" s="87"/>
      <c r="CPH53" s="87"/>
      <c r="CPI53" s="87"/>
      <c r="CPJ53" s="87"/>
      <c r="CPK53" s="87"/>
      <c r="CPQ53" s="87"/>
      <c r="CPR53" s="87"/>
      <c r="CPS53" s="87"/>
      <c r="CPT53" s="87"/>
      <c r="CPU53" s="87"/>
      <c r="CPV53" s="87"/>
      <c r="CPW53" s="87"/>
      <c r="CPX53" s="87"/>
      <c r="CPY53" s="87"/>
      <c r="CPZ53" s="87"/>
      <c r="CQF53" s="87"/>
      <c r="CQG53" s="87"/>
      <c r="CQH53" s="87"/>
      <c r="CQI53" s="87"/>
      <c r="CQJ53" s="87"/>
      <c r="CQK53" s="87"/>
      <c r="CQL53" s="87"/>
      <c r="CQM53" s="87"/>
      <c r="CQN53" s="87"/>
      <c r="CQO53" s="87"/>
      <c r="CQU53" s="87"/>
      <c r="CQV53" s="87"/>
      <c r="CQW53" s="87"/>
      <c r="CQX53" s="87"/>
      <c r="CQY53" s="87"/>
      <c r="CQZ53" s="87"/>
      <c r="CRA53" s="87"/>
      <c r="CRB53" s="87"/>
      <c r="CRC53" s="87"/>
      <c r="CRD53" s="87"/>
      <c r="CRJ53" s="87"/>
      <c r="CRK53" s="87"/>
      <c r="CRL53" s="87"/>
      <c r="CRM53" s="87"/>
      <c r="CRN53" s="87"/>
      <c r="CRO53" s="87"/>
      <c r="CRP53" s="87"/>
      <c r="CRQ53" s="87"/>
      <c r="CRR53" s="87"/>
      <c r="CRS53" s="87"/>
      <c r="CRY53" s="87"/>
      <c r="CRZ53" s="87"/>
      <c r="CSA53" s="87"/>
      <c r="CSB53" s="87"/>
      <c r="CSC53" s="87"/>
      <c r="CSD53" s="87"/>
      <c r="CSE53" s="87"/>
      <c r="CSF53" s="87"/>
      <c r="CSG53" s="87"/>
      <c r="CSH53" s="87"/>
      <c r="CSN53" s="87"/>
      <c r="CSO53" s="87"/>
      <c r="CSP53" s="87"/>
      <c r="CSQ53" s="87"/>
      <c r="CSR53" s="87"/>
      <c r="CSS53" s="87"/>
      <c r="CST53" s="87"/>
      <c r="CSU53" s="87"/>
      <c r="CSV53" s="87"/>
      <c r="CSW53" s="87"/>
      <c r="CTC53" s="87"/>
      <c r="CTD53" s="87"/>
      <c r="CTE53" s="87"/>
      <c r="CTF53" s="87"/>
      <c r="CTG53" s="87"/>
      <c r="CTH53" s="87"/>
      <c r="CTI53" s="87"/>
      <c r="CTJ53" s="87"/>
      <c r="CTK53" s="87"/>
      <c r="CTL53" s="87"/>
      <c r="CTR53" s="87"/>
      <c r="CTS53" s="87"/>
      <c r="CTT53" s="87"/>
      <c r="CTU53" s="87"/>
      <c r="CTV53" s="87"/>
      <c r="CTW53" s="87"/>
      <c r="CTX53" s="87"/>
      <c r="CTY53" s="87"/>
      <c r="CTZ53" s="87"/>
      <c r="CUA53" s="87"/>
      <c r="CUG53" s="87"/>
      <c r="CUH53" s="87"/>
      <c r="CUI53" s="87"/>
      <c r="CUJ53" s="87"/>
      <c r="CUK53" s="87"/>
      <c r="CUL53" s="87"/>
      <c r="CUM53" s="87"/>
      <c r="CUN53" s="87"/>
      <c r="CUO53" s="87"/>
      <c r="CUP53" s="87"/>
      <c r="CUV53" s="87"/>
      <c r="CUW53" s="87"/>
      <c r="CUX53" s="87"/>
      <c r="CUY53" s="87"/>
      <c r="CUZ53" s="87"/>
      <c r="CVA53" s="87"/>
      <c r="CVB53" s="87"/>
      <c r="CVC53" s="87"/>
      <c r="CVD53" s="87"/>
      <c r="CVE53" s="87"/>
      <c r="CVK53" s="87"/>
      <c r="CVL53" s="87"/>
      <c r="CVM53" s="87"/>
      <c r="CVN53" s="87"/>
      <c r="CVO53" s="87"/>
      <c r="CVP53" s="87"/>
      <c r="CVQ53" s="87"/>
      <c r="CVR53" s="87"/>
      <c r="CVS53" s="87"/>
      <c r="CVT53" s="87"/>
      <c r="CVZ53" s="87"/>
      <c r="CWA53" s="87"/>
      <c r="CWB53" s="87"/>
      <c r="CWC53" s="87"/>
      <c r="CWD53" s="87"/>
      <c r="CWE53" s="87"/>
      <c r="CWF53" s="87"/>
      <c r="CWG53" s="87"/>
      <c r="CWH53" s="87"/>
      <c r="CWI53" s="87"/>
      <c r="CWO53" s="87"/>
      <c r="CWP53" s="87"/>
      <c r="CWQ53" s="87"/>
      <c r="CWR53" s="87"/>
      <c r="CWS53" s="87"/>
      <c r="CWT53" s="87"/>
      <c r="CWU53" s="87"/>
      <c r="CWV53" s="87"/>
      <c r="CWW53" s="87"/>
      <c r="CWX53" s="87"/>
      <c r="CXD53" s="87"/>
      <c r="CXE53" s="87"/>
      <c r="CXF53" s="87"/>
      <c r="CXG53" s="87"/>
      <c r="CXH53" s="87"/>
      <c r="CXI53" s="87"/>
      <c r="CXJ53" s="87"/>
      <c r="CXK53" s="87"/>
      <c r="CXL53" s="87"/>
      <c r="CXM53" s="87"/>
      <c r="CXS53" s="87"/>
      <c r="CXT53" s="87"/>
      <c r="CXU53" s="87"/>
      <c r="CXV53" s="87"/>
      <c r="CXW53" s="87"/>
      <c r="CXX53" s="87"/>
      <c r="CXY53" s="87"/>
      <c r="CXZ53" s="87"/>
      <c r="CYA53" s="87"/>
      <c r="CYB53" s="87"/>
      <c r="CYH53" s="87"/>
      <c r="CYI53" s="87"/>
      <c r="CYJ53" s="87"/>
      <c r="CYK53" s="87"/>
      <c r="CYL53" s="87"/>
      <c r="CYM53" s="87"/>
      <c r="CYN53" s="87"/>
      <c r="CYO53" s="87"/>
      <c r="CYP53" s="87"/>
      <c r="CYQ53" s="87"/>
      <c r="CYW53" s="87"/>
      <c r="CYX53" s="87"/>
      <c r="CYY53" s="87"/>
      <c r="CYZ53" s="87"/>
      <c r="CZA53" s="87"/>
      <c r="CZB53" s="87"/>
      <c r="CZC53" s="87"/>
      <c r="CZD53" s="87"/>
      <c r="CZE53" s="87"/>
      <c r="CZF53" s="87"/>
      <c r="CZL53" s="87"/>
      <c r="CZM53" s="87"/>
      <c r="CZN53" s="87"/>
      <c r="CZO53" s="87"/>
      <c r="CZP53" s="87"/>
      <c r="CZQ53" s="87"/>
      <c r="CZR53" s="87"/>
      <c r="CZS53" s="87"/>
      <c r="CZT53" s="87"/>
      <c r="CZU53" s="87"/>
      <c r="DAA53" s="87"/>
      <c r="DAB53" s="87"/>
      <c r="DAC53" s="87"/>
      <c r="DAD53" s="87"/>
      <c r="DAE53" s="87"/>
      <c r="DAF53" s="87"/>
      <c r="DAG53" s="87"/>
      <c r="DAH53" s="87"/>
      <c r="DAI53" s="87"/>
      <c r="DAJ53" s="87"/>
      <c r="DAP53" s="87"/>
      <c r="DAQ53" s="87"/>
      <c r="DAR53" s="87"/>
      <c r="DAS53" s="87"/>
      <c r="DAT53" s="87"/>
      <c r="DAU53" s="87"/>
      <c r="DAV53" s="87"/>
      <c r="DAW53" s="87"/>
      <c r="DAX53" s="87"/>
      <c r="DAY53" s="87"/>
      <c r="DBE53" s="87"/>
      <c r="DBF53" s="87"/>
      <c r="DBG53" s="87"/>
      <c r="DBH53" s="87"/>
      <c r="DBI53" s="87"/>
      <c r="DBJ53" s="87"/>
      <c r="DBK53" s="87"/>
      <c r="DBL53" s="87"/>
      <c r="DBM53" s="87"/>
      <c r="DBN53" s="87"/>
      <c r="DBT53" s="87"/>
      <c r="DBU53" s="87"/>
      <c r="DBV53" s="87"/>
      <c r="DBW53" s="87"/>
      <c r="DBX53" s="87"/>
      <c r="DBY53" s="87"/>
      <c r="DBZ53" s="87"/>
      <c r="DCA53" s="87"/>
      <c r="DCB53" s="87"/>
      <c r="DCC53" s="87"/>
      <c r="DCI53" s="87"/>
      <c r="DCJ53" s="87"/>
      <c r="DCK53" s="87"/>
      <c r="DCL53" s="87"/>
      <c r="DCM53" s="87"/>
      <c r="DCN53" s="87"/>
      <c r="DCO53" s="87"/>
      <c r="DCP53" s="87"/>
      <c r="DCQ53" s="87"/>
      <c r="DCR53" s="87"/>
      <c r="DCX53" s="87"/>
      <c r="DCY53" s="87"/>
      <c r="DCZ53" s="87"/>
      <c r="DDA53" s="87"/>
      <c r="DDB53" s="87"/>
      <c r="DDC53" s="87"/>
      <c r="DDD53" s="87"/>
      <c r="DDE53" s="87"/>
      <c r="DDF53" s="87"/>
      <c r="DDG53" s="87"/>
      <c r="DDM53" s="87"/>
      <c r="DDN53" s="87"/>
      <c r="DDO53" s="87"/>
      <c r="DDP53" s="87"/>
      <c r="DDQ53" s="87"/>
      <c r="DDR53" s="87"/>
      <c r="DDS53" s="87"/>
      <c r="DDT53" s="87"/>
      <c r="DDU53" s="87"/>
      <c r="DDV53" s="87"/>
      <c r="DEB53" s="87"/>
      <c r="DEC53" s="87"/>
      <c r="DED53" s="87"/>
      <c r="DEE53" s="87"/>
      <c r="DEF53" s="87"/>
      <c r="DEG53" s="87"/>
      <c r="DEH53" s="87"/>
      <c r="DEI53" s="87"/>
      <c r="DEJ53" s="87"/>
      <c r="DEK53" s="87"/>
      <c r="DEQ53" s="87"/>
      <c r="DER53" s="87"/>
      <c r="DES53" s="87"/>
      <c r="DET53" s="87"/>
      <c r="DEU53" s="87"/>
      <c r="DEV53" s="87"/>
      <c r="DEW53" s="87"/>
      <c r="DEX53" s="87"/>
      <c r="DEY53" s="87"/>
      <c r="DEZ53" s="87"/>
      <c r="DFF53" s="87"/>
      <c r="DFG53" s="87"/>
      <c r="DFH53" s="87"/>
      <c r="DFI53" s="87"/>
      <c r="DFJ53" s="87"/>
      <c r="DFK53" s="87"/>
      <c r="DFL53" s="87"/>
      <c r="DFM53" s="87"/>
      <c r="DFN53" s="87"/>
      <c r="DFO53" s="87"/>
      <c r="DFU53" s="87"/>
      <c r="DFV53" s="87"/>
      <c r="DFW53" s="87"/>
      <c r="DFX53" s="87"/>
      <c r="DFY53" s="87"/>
      <c r="DFZ53" s="87"/>
      <c r="DGA53" s="87"/>
      <c r="DGB53" s="87"/>
      <c r="DGC53" s="87"/>
      <c r="DGD53" s="87"/>
      <c r="DGJ53" s="87"/>
      <c r="DGK53" s="87"/>
      <c r="DGL53" s="87"/>
      <c r="DGM53" s="87"/>
      <c r="DGN53" s="87"/>
      <c r="DGO53" s="87"/>
      <c r="DGP53" s="87"/>
      <c r="DGQ53" s="87"/>
      <c r="DGR53" s="87"/>
      <c r="DGS53" s="87"/>
      <c r="DGY53" s="87"/>
      <c r="DGZ53" s="87"/>
      <c r="DHA53" s="87"/>
      <c r="DHB53" s="87"/>
      <c r="DHC53" s="87"/>
      <c r="DHD53" s="87"/>
      <c r="DHE53" s="87"/>
      <c r="DHF53" s="87"/>
      <c r="DHG53" s="87"/>
      <c r="DHH53" s="87"/>
      <c r="DHN53" s="87"/>
      <c r="DHO53" s="87"/>
      <c r="DHP53" s="87"/>
      <c r="DHQ53" s="87"/>
      <c r="DHR53" s="87"/>
      <c r="DHS53" s="87"/>
      <c r="DHT53" s="87"/>
      <c r="DHU53" s="87"/>
      <c r="DHV53" s="87"/>
      <c r="DHW53" s="87"/>
      <c r="DIC53" s="87"/>
      <c r="DID53" s="87"/>
      <c r="DIE53" s="87"/>
      <c r="DIF53" s="87"/>
      <c r="DIG53" s="87"/>
      <c r="DIH53" s="87"/>
      <c r="DII53" s="87"/>
      <c r="DIJ53" s="87"/>
      <c r="DIK53" s="87"/>
      <c r="DIL53" s="87"/>
      <c r="DIR53" s="87"/>
      <c r="DIS53" s="87"/>
      <c r="DIT53" s="87"/>
      <c r="DIU53" s="87"/>
      <c r="DIV53" s="87"/>
      <c r="DIW53" s="87"/>
      <c r="DIX53" s="87"/>
      <c r="DIY53" s="87"/>
      <c r="DIZ53" s="87"/>
      <c r="DJA53" s="87"/>
      <c r="DJG53" s="87"/>
      <c r="DJH53" s="87"/>
      <c r="DJI53" s="87"/>
      <c r="DJJ53" s="87"/>
      <c r="DJK53" s="87"/>
      <c r="DJL53" s="87"/>
      <c r="DJM53" s="87"/>
      <c r="DJN53" s="87"/>
      <c r="DJO53" s="87"/>
      <c r="DJP53" s="87"/>
      <c r="DJV53" s="87"/>
      <c r="DJW53" s="87"/>
      <c r="DJX53" s="87"/>
      <c r="DJY53" s="87"/>
      <c r="DJZ53" s="87"/>
      <c r="DKA53" s="87"/>
      <c r="DKB53" s="87"/>
      <c r="DKC53" s="87"/>
      <c r="DKD53" s="87"/>
      <c r="DKE53" s="87"/>
      <c r="DKK53" s="87"/>
      <c r="DKL53" s="87"/>
      <c r="DKM53" s="87"/>
      <c r="DKN53" s="87"/>
      <c r="DKO53" s="87"/>
      <c r="DKP53" s="87"/>
      <c r="DKQ53" s="87"/>
      <c r="DKR53" s="87"/>
      <c r="DKS53" s="87"/>
      <c r="DKT53" s="87"/>
      <c r="DKZ53" s="87"/>
      <c r="DLA53" s="87"/>
      <c r="DLB53" s="87"/>
      <c r="DLC53" s="87"/>
      <c r="DLD53" s="87"/>
      <c r="DLE53" s="87"/>
      <c r="DLF53" s="87"/>
      <c r="DLG53" s="87"/>
      <c r="DLH53" s="87"/>
      <c r="DLI53" s="87"/>
      <c r="DLO53" s="87"/>
      <c r="DLP53" s="87"/>
      <c r="DLQ53" s="87"/>
      <c r="DLR53" s="87"/>
      <c r="DLS53" s="87"/>
      <c r="DLT53" s="87"/>
      <c r="DLU53" s="87"/>
      <c r="DLV53" s="87"/>
      <c r="DLW53" s="87"/>
      <c r="DLX53" s="87"/>
      <c r="DMD53" s="87"/>
      <c r="DME53" s="87"/>
      <c r="DMF53" s="87"/>
      <c r="DMG53" s="87"/>
      <c r="DMH53" s="87"/>
      <c r="DMI53" s="87"/>
      <c r="DMJ53" s="87"/>
      <c r="DMK53" s="87"/>
      <c r="DML53" s="87"/>
      <c r="DMM53" s="87"/>
      <c r="DMS53" s="87"/>
      <c r="DMT53" s="87"/>
      <c r="DMU53" s="87"/>
      <c r="DMV53" s="87"/>
      <c r="DMW53" s="87"/>
      <c r="DMX53" s="87"/>
      <c r="DMY53" s="87"/>
      <c r="DMZ53" s="87"/>
      <c r="DNA53" s="87"/>
      <c r="DNB53" s="87"/>
      <c r="DNH53" s="87"/>
      <c r="DNI53" s="87"/>
      <c r="DNJ53" s="87"/>
      <c r="DNK53" s="87"/>
      <c r="DNL53" s="87"/>
      <c r="DNM53" s="87"/>
      <c r="DNN53" s="87"/>
      <c r="DNO53" s="87"/>
      <c r="DNP53" s="87"/>
      <c r="DNQ53" s="87"/>
      <c r="DNW53" s="87"/>
      <c r="DNX53" s="87"/>
      <c r="DNY53" s="87"/>
      <c r="DNZ53" s="87"/>
      <c r="DOA53" s="87"/>
      <c r="DOB53" s="87"/>
      <c r="DOC53" s="87"/>
      <c r="DOD53" s="87"/>
      <c r="DOE53" s="87"/>
      <c r="DOF53" s="87"/>
      <c r="DOL53" s="87"/>
      <c r="DOM53" s="87"/>
      <c r="DON53" s="87"/>
      <c r="DOO53" s="87"/>
      <c r="DOP53" s="87"/>
      <c r="DOQ53" s="87"/>
      <c r="DOR53" s="87"/>
      <c r="DOS53" s="87"/>
      <c r="DOT53" s="87"/>
      <c r="DOU53" s="87"/>
      <c r="DPA53" s="87"/>
      <c r="DPB53" s="87"/>
      <c r="DPC53" s="87"/>
      <c r="DPD53" s="87"/>
      <c r="DPE53" s="87"/>
      <c r="DPF53" s="87"/>
      <c r="DPG53" s="87"/>
      <c r="DPH53" s="87"/>
      <c r="DPI53" s="87"/>
      <c r="DPJ53" s="87"/>
      <c r="DPP53" s="87"/>
      <c r="DPQ53" s="87"/>
      <c r="DPR53" s="87"/>
      <c r="DPS53" s="87"/>
      <c r="DPT53" s="87"/>
      <c r="DPU53" s="87"/>
      <c r="DPV53" s="87"/>
      <c r="DPW53" s="87"/>
      <c r="DPX53" s="87"/>
      <c r="DPY53" s="87"/>
      <c r="DQE53" s="87"/>
      <c r="DQF53" s="87"/>
      <c r="DQG53" s="87"/>
      <c r="DQH53" s="87"/>
      <c r="DQI53" s="87"/>
      <c r="DQJ53" s="87"/>
      <c r="DQK53" s="87"/>
      <c r="DQL53" s="87"/>
      <c r="DQM53" s="87"/>
      <c r="DQN53" s="87"/>
      <c r="DQT53" s="87"/>
      <c r="DQU53" s="87"/>
      <c r="DQV53" s="87"/>
      <c r="DQW53" s="87"/>
      <c r="DQX53" s="87"/>
      <c r="DQY53" s="87"/>
      <c r="DQZ53" s="87"/>
      <c r="DRA53" s="87"/>
      <c r="DRB53" s="87"/>
      <c r="DRC53" s="87"/>
      <c r="DRI53" s="87"/>
      <c r="DRJ53" s="87"/>
      <c r="DRK53" s="87"/>
      <c r="DRL53" s="87"/>
      <c r="DRM53" s="87"/>
      <c r="DRN53" s="87"/>
      <c r="DRO53" s="87"/>
      <c r="DRP53" s="87"/>
      <c r="DRQ53" s="87"/>
      <c r="DRR53" s="87"/>
      <c r="DRX53" s="87"/>
      <c r="DRY53" s="87"/>
      <c r="DRZ53" s="87"/>
      <c r="DSA53" s="87"/>
      <c r="DSB53" s="87"/>
      <c r="DSC53" s="87"/>
      <c r="DSD53" s="87"/>
      <c r="DSE53" s="87"/>
      <c r="DSF53" s="87"/>
      <c r="DSG53" s="87"/>
      <c r="DSM53" s="87"/>
      <c r="DSN53" s="87"/>
      <c r="DSO53" s="87"/>
      <c r="DSP53" s="87"/>
      <c r="DSQ53" s="87"/>
      <c r="DSR53" s="87"/>
      <c r="DSS53" s="87"/>
      <c r="DST53" s="87"/>
      <c r="DSU53" s="87"/>
      <c r="DSV53" s="87"/>
      <c r="DTB53" s="87"/>
      <c r="DTC53" s="87"/>
      <c r="DTD53" s="87"/>
      <c r="DTE53" s="87"/>
      <c r="DTF53" s="87"/>
      <c r="DTG53" s="87"/>
      <c r="DTH53" s="87"/>
      <c r="DTI53" s="87"/>
      <c r="DTJ53" s="87"/>
      <c r="DTK53" s="87"/>
      <c r="DTQ53" s="87"/>
      <c r="DTR53" s="87"/>
      <c r="DTS53" s="87"/>
      <c r="DTT53" s="87"/>
      <c r="DTU53" s="87"/>
      <c r="DTV53" s="87"/>
      <c r="DTW53" s="87"/>
      <c r="DTX53" s="87"/>
      <c r="DTY53" s="87"/>
      <c r="DTZ53" s="87"/>
      <c r="DUF53" s="87"/>
      <c r="DUG53" s="87"/>
      <c r="DUH53" s="87"/>
      <c r="DUI53" s="87"/>
      <c r="DUJ53" s="87"/>
      <c r="DUK53" s="87"/>
      <c r="DUL53" s="87"/>
      <c r="DUM53" s="87"/>
      <c r="DUN53" s="87"/>
      <c r="DUO53" s="87"/>
      <c r="DUU53" s="87"/>
      <c r="DUV53" s="87"/>
      <c r="DUW53" s="87"/>
      <c r="DUX53" s="87"/>
      <c r="DUY53" s="87"/>
      <c r="DUZ53" s="87"/>
      <c r="DVA53" s="87"/>
      <c r="DVB53" s="87"/>
      <c r="DVC53" s="87"/>
      <c r="DVD53" s="87"/>
      <c r="DVJ53" s="87"/>
      <c r="DVK53" s="87"/>
      <c r="DVL53" s="87"/>
      <c r="DVM53" s="87"/>
      <c r="DVN53" s="87"/>
      <c r="DVO53" s="87"/>
      <c r="DVP53" s="87"/>
      <c r="DVQ53" s="87"/>
      <c r="DVR53" s="87"/>
      <c r="DVS53" s="87"/>
      <c r="DVY53" s="87"/>
      <c r="DVZ53" s="87"/>
      <c r="DWA53" s="87"/>
      <c r="DWB53" s="87"/>
      <c r="DWC53" s="87"/>
      <c r="DWD53" s="87"/>
      <c r="DWE53" s="87"/>
      <c r="DWF53" s="87"/>
      <c r="DWG53" s="87"/>
      <c r="DWH53" s="87"/>
      <c r="DWN53" s="87"/>
      <c r="DWO53" s="87"/>
      <c r="DWP53" s="87"/>
      <c r="DWQ53" s="87"/>
      <c r="DWR53" s="87"/>
      <c r="DWS53" s="87"/>
      <c r="DWT53" s="87"/>
      <c r="DWU53" s="87"/>
      <c r="DWV53" s="87"/>
      <c r="DWW53" s="87"/>
      <c r="DXC53" s="87"/>
      <c r="DXD53" s="87"/>
      <c r="DXE53" s="87"/>
      <c r="DXF53" s="87"/>
      <c r="DXG53" s="87"/>
      <c r="DXH53" s="87"/>
      <c r="DXI53" s="87"/>
      <c r="DXJ53" s="87"/>
      <c r="DXK53" s="87"/>
      <c r="DXL53" s="87"/>
      <c r="DXR53" s="87"/>
      <c r="DXS53" s="87"/>
      <c r="DXT53" s="87"/>
      <c r="DXU53" s="87"/>
      <c r="DXV53" s="87"/>
      <c r="DXW53" s="87"/>
      <c r="DXX53" s="87"/>
      <c r="DXY53" s="87"/>
      <c r="DXZ53" s="87"/>
      <c r="DYA53" s="87"/>
      <c r="DYG53" s="87"/>
      <c r="DYH53" s="87"/>
      <c r="DYI53" s="87"/>
      <c r="DYJ53" s="87"/>
      <c r="DYK53" s="87"/>
      <c r="DYL53" s="87"/>
      <c r="DYM53" s="87"/>
      <c r="DYN53" s="87"/>
      <c r="DYO53" s="87"/>
      <c r="DYP53" s="87"/>
      <c r="DYV53" s="87"/>
      <c r="DYW53" s="87"/>
      <c r="DYX53" s="87"/>
      <c r="DYY53" s="87"/>
      <c r="DYZ53" s="87"/>
      <c r="DZA53" s="87"/>
      <c r="DZB53" s="87"/>
      <c r="DZC53" s="87"/>
      <c r="DZD53" s="87"/>
      <c r="DZE53" s="87"/>
      <c r="DZK53" s="87"/>
      <c r="DZL53" s="87"/>
      <c r="DZM53" s="87"/>
      <c r="DZN53" s="87"/>
      <c r="DZO53" s="87"/>
      <c r="DZP53" s="87"/>
      <c r="DZQ53" s="87"/>
      <c r="DZR53" s="87"/>
      <c r="DZS53" s="87"/>
      <c r="DZT53" s="87"/>
      <c r="DZZ53" s="87"/>
      <c r="EAA53" s="87"/>
      <c r="EAB53" s="87"/>
      <c r="EAC53" s="87"/>
      <c r="EAD53" s="87"/>
      <c r="EAE53" s="87"/>
      <c r="EAF53" s="87"/>
      <c r="EAG53" s="87"/>
      <c r="EAH53" s="87"/>
      <c r="EAI53" s="87"/>
      <c r="EAO53" s="87"/>
      <c r="EAP53" s="87"/>
      <c r="EAQ53" s="87"/>
      <c r="EAR53" s="87"/>
      <c r="EAS53" s="87"/>
      <c r="EAT53" s="87"/>
      <c r="EAU53" s="87"/>
      <c r="EAV53" s="87"/>
      <c r="EAW53" s="87"/>
      <c r="EAX53" s="87"/>
      <c r="EBD53" s="87"/>
      <c r="EBE53" s="87"/>
      <c r="EBF53" s="87"/>
      <c r="EBG53" s="87"/>
      <c r="EBH53" s="87"/>
      <c r="EBI53" s="87"/>
      <c r="EBJ53" s="87"/>
      <c r="EBK53" s="87"/>
      <c r="EBL53" s="87"/>
      <c r="EBM53" s="87"/>
      <c r="EBS53" s="87"/>
      <c r="EBT53" s="87"/>
      <c r="EBU53" s="87"/>
      <c r="EBV53" s="87"/>
      <c r="EBW53" s="87"/>
      <c r="EBX53" s="87"/>
      <c r="EBY53" s="87"/>
      <c r="EBZ53" s="87"/>
      <c r="ECA53" s="87"/>
      <c r="ECB53" s="87"/>
      <c r="ECH53" s="87"/>
      <c r="ECI53" s="87"/>
      <c r="ECJ53" s="87"/>
      <c r="ECK53" s="87"/>
      <c r="ECL53" s="87"/>
      <c r="ECM53" s="87"/>
      <c r="ECN53" s="87"/>
      <c r="ECO53" s="87"/>
      <c r="ECP53" s="87"/>
      <c r="ECQ53" s="87"/>
      <c r="ECW53" s="87"/>
      <c r="ECX53" s="87"/>
      <c r="ECY53" s="87"/>
      <c r="ECZ53" s="87"/>
      <c r="EDA53" s="87"/>
      <c r="EDB53" s="87"/>
      <c r="EDC53" s="87"/>
      <c r="EDD53" s="87"/>
      <c r="EDE53" s="87"/>
      <c r="EDF53" s="87"/>
      <c r="EDL53" s="87"/>
      <c r="EDM53" s="87"/>
      <c r="EDN53" s="87"/>
      <c r="EDO53" s="87"/>
      <c r="EDP53" s="87"/>
      <c r="EDQ53" s="87"/>
      <c r="EDR53" s="87"/>
      <c r="EDS53" s="87"/>
      <c r="EDT53" s="87"/>
      <c r="EDU53" s="87"/>
      <c r="EEA53" s="87"/>
      <c r="EEB53" s="87"/>
      <c r="EEC53" s="87"/>
      <c r="EED53" s="87"/>
      <c r="EEE53" s="87"/>
      <c r="EEF53" s="87"/>
      <c r="EEG53" s="87"/>
      <c r="EEH53" s="87"/>
      <c r="EEI53" s="87"/>
      <c r="EEJ53" s="87"/>
      <c r="EEP53" s="87"/>
      <c r="EEQ53" s="87"/>
      <c r="EER53" s="87"/>
      <c r="EES53" s="87"/>
      <c r="EET53" s="87"/>
      <c r="EEU53" s="87"/>
      <c r="EEV53" s="87"/>
      <c r="EEW53" s="87"/>
      <c r="EEX53" s="87"/>
      <c r="EEY53" s="87"/>
      <c r="EFE53" s="87"/>
      <c r="EFF53" s="87"/>
      <c r="EFG53" s="87"/>
      <c r="EFH53" s="87"/>
      <c r="EFI53" s="87"/>
      <c r="EFJ53" s="87"/>
      <c r="EFK53" s="87"/>
      <c r="EFL53" s="87"/>
      <c r="EFM53" s="87"/>
      <c r="EFN53" s="87"/>
      <c r="EFT53" s="87"/>
      <c r="EFU53" s="87"/>
      <c r="EFV53" s="87"/>
      <c r="EFW53" s="87"/>
      <c r="EFX53" s="87"/>
      <c r="EFY53" s="87"/>
      <c r="EFZ53" s="87"/>
      <c r="EGA53" s="87"/>
      <c r="EGB53" s="87"/>
      <c r="EGC53" s="87"/>
      <c r="EGI53" s="87"/>
      <c r="EGJ53" s="87"/>
      <c r="EGK53" s="87"/>
      <c r="EGL53" s="87"/>
      <c r="EGM53" s="87"/>
      <c r="EGN53" s="87"/>
      <c r="EGO53" s="87"/>
      <c r="EGP53" s="87"/>
      <c r="EGQ53" s="87"/>
      <c r="EGR53" s="87"/>
      <c r="EGX53" s="87"/>
      <c r="EGY53" s="87"/>
      <c r="EGZ53" s="87"/>
      <c r="EHA53" s="87"/>
      <c r="EHB53" s="87"/>
      <c r="EHC53" s="87"/>
      <c r="EHD53" s="87"/>
      <c r="EHE53" s="87"/>
      <c r="EHF53" s="87"/>
      <c r="EHG53" s="87"/>
      <c r="EHM53" s="87"/>
      <c r="EHN53" s="87"/>
      <c r="EHO53" s="87"/>
      <c r="EHP53" s="87"/>
      <c r="EHQ53" s="87"/>
      <c r="EHR53" s="87"/>
      <c r="EHS53" s="87"/>
      <c r="EHT53" s="87"/>
      <c r="EHU53" s="87"/>
      <c r="EHV53" s="87"/>
      <c r="EIB53" s="87"/>
      <c r="EIC53" s="87"/>
      <c r="EID53" s="87"/>
      <c r="EIE53" s="87"/>
      <c r="EIF53" s="87"/>
      <c r="EIG53" s="87"/>
      <c r="EIH53" s="87"/>
      <c r="EII53" s="87"/>
      <c r="EIJ53" s="87"/>
      <c r="EIK53" s="87"/>
      <c r="EIQ53" s="87"/>
      <c r="EIR53" s="87"/>
      <c r="EIS53" s="87"/>
      <c r="EIT53" s="87"/>
      <c r="EIU53" s="87"/>
      <c r="EIV53" s="87"/>
      <c r="EIW53" s="87"/>
      <c r="EIX53" s="87"/>
      <c r="EIY53" s="87"/>
      <c r="EIZ53" s="87"/>
      <c r="EJF53" s="87"/>
      <c r="EJG53" s="87"/>
      <c r="EJH53" s="87"/>
      <c r="EJI53" s="87"/>
      <c r="EJJ53" s="87"/>
      <c r="EJK53" s="87"/>
      <c r="EJL53" s="87"/>
      <c r="EJM53" s="87"/>
      <c r="EJN53" s="87"/>
      <c r="EJO53" s="87"/>
      <c r="EJU53" s="87"/>
      <c r="EJV53" s="87"/>
      <c r="EJW53" s="87"/>
      <c r="EJX53" s="87"/>
      <c r="EJY53" s="87"/>
      <c r="EJZ53" s="87"/>
      <c r="EKA53" s="87"/>
      <c r="EKB53" s="87"/>
      <c r="EKC53" s="87"/>
      <c r="EKD53" s="87"/>
      <c r="EKJ53" s="87"/>
      <c r="EKK53" s="87"/>
      <c r="EKL53" s="87"/>
      <c r="EKM53" s="87"/>
      <c r="EKN53" s="87"/>
      <c r="EKO53" s="87"/>
      <c r="EKP53" s="87"/>
      <c r="EKQ53" s="87"/>
      <c r="EKR53" s="87"/>
      <c r="EKS53" s="87"/>
      <c r="EKY53" s="87"/>
      <c r="EKZ53" s="87"/>
      <c r="ELA53" s="87"/>
      <c r="ELB53" s="87"/>
      <c r="ELC53" s="87"/>
      <c r="ELD53" s="87"/>
      <c r="ELE53" s="87"/>
      <c r="ELF53" s="87"/>
      <c r="ELG53" s="87"/>
      <c r="ELH53" s="87"/>
      <c r="ELN53" s="87"/>
      <c r="ELO53" s="87"/>
      <c r="ELP53" s="87"/>
      <c r="ELQ53" s="87"/>
      <c r="ELR53" s="87"/>
      <c r="ELS53" s="87"/>
      <c r="ELT53" s="87"/>
      <c r="ELU53" s="87"/>
      <c r="ELV53" s="87"/>
      <c r="ELW53" s="87"/>
      <c r="EMC53" s="87"/>
      <c r="EMD53" s="87"/>
      <c r="EME53" s="87"/>
      <c r="EMF53" s="87"/>
      <c r="EMG53" s="87"/>
      <c r="EMH53" s="87"/>
      <c r="EMI53" s="87"/>
      <c r="EMJ53" s="87"/>
      <c r="EMK53" s="87"/>
      <c r="EML53" s="87"/>
      <c r="EMR53" s="87"/>
      <c r="EMS53" s="87"/>
      <c r="EMT53" s="87"/>
      <c r="EMU53" s="87"/>
      <c r="EMV53" s="87"/>
      <c r="EMW53" s="87"/>
      <c r="EMX53" s="87"/>
      <c r="EMY53" s="87"/>
      <c r="EMZ53" s="87"/>
      <c r="ENA53" s="87"/>
      <c r="ENG53" s="87"/>
      <c r="ENH53" s="87"/>
      <c r="ENI53" s="87"/>
      <c r="ENJ53" s="87"/>
      <c r="ENK53" s="87"/>
      <c r="ENL53" s="87"/>
      <c r="ENM53" s="87"/>
      <c r="ENN53" s="87"/>
      <c r="ENO53" s="87"/>
      <c r="ENP53" s="87"/>
      <c r="ENV53" s="87"/>
      <c r="ENW53" s="87"/>
      <c r="ENX53" s="87"/>
      <c r="ENY53" s="87"/>
      <c r="ENZ53" s="87"/>
      <c r="EOA53" s="87"/>
      <c r="EOB53" s="87"/>
      <c r="EOC53" s="87"/>
      <c r="EOD53" s="87"/>
      <c r="EOE53" s="87"/>
      <c r="EOK53" s="87"/>
      <c r="EOL53" s="87"/>
      <c r="EOM53" s="87"/>
      <c r="EON53" s="87"/>
      <c r="EOO53" s="87"/>
      <c r="EOP53" s="87"/>
      <c r="EOQ53" s="87"/>
      <c r="EOR53" s="87"/>
      <c r="EOS53" s="87"/>
      <c r="EOT53" s="87"/>
      <c r="EOZ53" s="87"/>
      <c r="EPA53" s="87"/>
      <c r="EPB53" s="87"/>
      <c r="EPC53" s="87"/>
      <c r="EPD53" s="87"/>
      <c r="EPE53" s="87"/>
      <c r="EPF53" s="87"/>
      <c r="EPG53" s="87"/>
      <c r="EPH53" s="87"/>
      <c r="EPI53" s="87"/>
      <c r="EPO53" s="87"/>
      <c r="EPP53" s="87"/>
      <c r="EPQ53" s="87"/>
      <c r="EPR53" s="87"/>
      <c r="EPS53" s="87"/>
      <c r="EPT53" s="87"/>
      <c r="EPU53" s="87"/>
      <c r="EPV53" s="87"/>
      <c r="EPW53" s="87"/>
      <c r="EPX53" s="87"/>
      <c r="EQD53" s="87"/>
      <c r="EQE53" s="87"/>
      <c r="EQF53" s="87"/>
      <c r="EQG53" s="87"/>
      <c r="EQH53" s="87"/>
      <c r="EQI53" s="87"/>
      <c r="EQJ53" s="87"/>
      <c r="EQK53" s="87"/>
      <c r="EQL53" s="87"/>
      <c r="EQM53" s="87"/>
      <c r="EQS53" s="87"/>
      <c r="EQT53" s="87"/>
      <c r="EQU53" s="87"/>
      <c r="EQV53" s="87"/>
      <c r="EQW53" s="87"/>
      <c r="EQX53" s="87"/>
      <c r="EQY53" s="87"/>
      <c r="EQZ53" s="87"/>
      <c r="ERA53" s="87"/>
      <c r="ERB53" s="87"/>
      <c r="ERH53" s="87"/>
      <c r="ERI53" s="87"/>
      <c r="ERJ53" s="87"/>
      <c r="ERK53" s="87"/>
      <c r="ERL53" s="87"/>
      <c r="ERM53" s="87"/>
      <c r="ERN53" s="87"/>
      <c r="ERO53" s="87"/>
      <c r="ERP53" s="87"/>
      <c r="ERQ53" s="87"/>
      <c r="ERW53" s="87"/>
      <c r="ERX53" s="87"/>
      <c r="ERY53" s="87"/>
      <c r="ERZ53" s="87"/>
      <c r="ESA53" s="87"/>
      <c r="ESB53" s="87"/>
      <c r="ESC53" s="87"/>
      <c r="ESD53" s="87"/>
      <c r="ESE53" s="87"/>
      <c r="ESF53" s="87"/>
      <c r="ESL53" s="87"/>
      <c r="ESM53" s="87"/>
      <c r="ESN53" s="87"/>
      <c r="ESO53" s="87"/>
      <c r="ESP53" s="87"/>
      <c r="ESQ53" s="87"/>
      <c r="ESR53" s="87"/>
      <c r="ESS53" s="87"/>
      <c r="EST53" s="87"/>
      <c r="ESU53" s="87"/>
      <c r="ETA53" s="87"/>
      <c r="ETB53" s="87"/>
      <c r="ETC53" s="87"/>
      <c r="ETD53" s="87"/>
      <c r="ETE53" s="87"/>
      <c r="ETF53" s="87"/>
      <c r="ETG53" s="87"/>
      <c r="ETH53" s="87"/>
      <c r="ETI53" s="87"/>
      <c r="ETJ53" s="87"/>
      <c r="ETP53" s="87"/>
      <c r="ETQ53" s="87"/>
      <c r="ETR53" s="87"/>
      <c r="ETS53" s="87"/>
      <c r="ETT53" s="87"/>
      <c r="ETU53" s="87"/>
      <c r="ETV53" s="87"/>
      <c r="ETW53" s="87"/>
      <c r="ETX53" s="87"/>
      <c r="ETY53" s="87"/>
      <c r="EUE53" s="87"/>
      <c r="EUF53" s="87"/>
      <c r="EUG53" s="87"/>
      <c r="EUH53" s="87"/>
      <c r="EUI53" s="87"/>
      <c r="EUJ53" s="87"/>
      <c r="EUK53" s="87"/>
      <c r="EUL53" s="87"/>
      <c r="EUM53" s="87"/>
      <c r="EUN53" s="87"/>
      <c r="EUT53" s="87"/>
      <c r="EUU53" s="87"/>
      <c r="EUV53" s="87"/>
      <c r="EUW53" s="87"/>
      <c r="EUX53" s="87"/>
      <c r="EUY53" s="87"/>
      <c r="EUZ53" s="87"/>
      <c r="EVA53" s="87"/>
      <c r="EVB53" s="87"/>
      <c r="EVC53" s="87"/>
      <c r="EVI53" s="87"/>
      <c r="EVJ53" s="87"/>
      <c r="EVK53" s="87"/>
      <c r="EVL53" s="87"/>
      <c r="EVM53" s="87"/>
      <c r="EVN53" s="87"/>
      <c r="EVO53" s="87"/>
      <c r="EVP53" s="87"/>
      <c r="EVQ53" s="87"/>
      <c r="EVR53" s="87"/>
      <c r="EVX53" s="87"/>
      <c r="EVY53" s="87"/>
      <c r="EVZ53" s="87"/>
      <c r="EWA53" s="87"/>
      <c r="EWB53" s="87"/>
      <c r="EWC53" s="87"/>
      <c r="EWD53" s="87"/>
      <c r="EWE53" s="87"/>
      <c r="EWF53" s="87"/>
      <c r="EWG53" s="87"/>
      <c r="EWM53" s="87"/>
      <c r="EWN53" s="87"/>
      <c r="EWO53" s="87"/>
      <c r="EWP53" s="87"/>
      <c r="EWQ53" s="87"/>
      <c r="EWR53" s="87"/>
      <c r="EWS53" s="87"/>
      <c r="EWT53" s="87"/>
      <c r="EWU53" s="87"/>
      <c r="EWV53" s="87"/>
      <c r="EXB53" s="87"/>
      <c r="EXC53" s="87"/>
      <c r="EXD53" s="87"/>
      <c r="EXE53" s="87"/>
      <c r="EXF53" s="87"/>
      <c r="EXG53" s="87"/>
      <c r="EXH53" s="87"/>
      <c r="EXI53" s="87"/>
      <c r="EXJ53" s="87"/>
      <c r="EXK53" s="87"/>
      <c r="EXQ53" s="87"/>
      <c r="EXR53" s="87"/>
      <c r="EXS53" s="87"/>
      <c r="EXT53" s="87"/>
      <c r="EXU53" s="87"/>
      <c r="EXV53" s="87"/>
      <c r="EXW53" s="87"/>
      <c r="EXX53" s="87"/>
      <c r="EXY53" s="87"/>
      <c r="EXZ53" s="87"/>
      <c r="EYF53" s="87"/>
      <c r="EYG53" s="87"/>
      <c r="EYH53" s="87"/>
      <c r="EYI53" s="87"/>
      <c r="EYJ53" s="87"/>
      <c r="EYK53" s="87"/>
      <c r="EYL53" s="87"/>
      <c r="EYM53" s="87"/>
      <c r="EYN53" s="87"/>
      <c r="EYO53" s="87"/>
      <c r="EYU53" s="87"/>
      <c r="EYV53" s="87"/>
      <c r="EYW53" s="87"/>
      <c r="EYX53" s="87"/>
      <c r="EYY53" s="87"/>
      <c r="EYZ53" s="87"/>
      <c r="EZA53" s="87"/>
      <c r="EZB53" s="87"/>
      <c r="EZC53" s="87"/>
      <c r="EZD53" s="87"/>
      <c r="EZJ53" s="87"/>
      <c r="EZK53" s="87"/>
      <c r="EZL53" s="87"/>
      <c r="EZM53" s="87"/>
      <c r="EZN53" s="87"/>
      <c r="EZO53" s="87"/>
      <c r="EZP53" s="87"/>
      <c r="EZQ53" s="87"/>
      <c r="EZR53" s="87"/>
      <c r="EZS53" s="87"/>
      <c r="EZY53" s="87"/>
      <c r="EZZ53" s="87"/>
      <c r="FAA53" s="87"/>
      <c r="FAB53" s="87"/>
      <c r="FAC53" s="87"/>
      <c r="FAD53" s="87"/>
      <c r="FAE53" s="87"/>
      <c r="FAF53" s="87"/>
      <c r="FAG53" s="87"/>
      <c r="FAH53" s="87"/>
      <c r="FAN53" s="87"/>
      <c r="FAO53" s="87"/>
      <c r="FAP53" s="87"/>
      <c r="FAQ53" s="87"/>
      <c r="FAR53" s="87"/>
      <c r="FAS53" s="87"/>
      <c r="FAT53" s="87"/>
      <c r="FAU53" s="87"/>
      <c r="FAV53" s="87"/>
      <c r="FAW53" s="87"/>
      <c r="FBC53" s="87"/>
      <c r="FBD53" s="87"/>
      <c r="FBE53" s="87"/>
      <c r="FBF53" s="87"/>
      <c r="FBG53" s="87"/>
      <c r="FBH53" s="87"/>
      <c r="FBI53" s="87"/>
      <c r="FBJ53" s="87"/>
      <c r="FBK53" s="87"/>
      <c r="FBL53" s="87"/>
      <c r="FBR53" s="87"/>
      <c r="FBS53" s="87"/>
      <c r="FBT53" s="87"/>
      <c r="FBU53" s="87"/>
      <c r="FBV53" s="87"/>
      <c r="FBW53" s="87"/>
      <c r="FBX53" s="87"/>
      <c r="FBY53" s="87"/>
      <c r="FBZ53" s="87"/>
      <c r="FCA53" s="87"/>
      <c r="FCG53" s="87"/>
      <c r="FCH53" s="87"/>
      <c r="FCI53" s="87"/>
      <c r="FCJ53" s="87"/>
      <c r="FCK53" s="87"/>
      <c r="FCL53" s="87"/>
      <c r="FCM53" s="87"/>
      <c r="FCN53" s="87"/>
      <c r="FCO53" s="87"/>
      <c r="FCP53" s="87"/>
      <c r="FCV53" s="87"/>
      <c r="FCW53" s="87"/>
      <c r="FCX53" s="87"/>
      <c r="FCY53" s="87"/>
      <c r="FCZ53" s="87"/>
      <c r="FDA53" s="87"/>
      <c r="FDB53" s="87"/>
      <c r="FDC53" s="87"/>
      <c r="FDD53" s="87"/>
      <c r="FDE53" s="87"/>
      <c r="FDK53" s="87"/>
      <c r="FDL53" s="87"/>
      <c r="FDM53" s="87"/>
      <c r="FDN53" s="87"/>
      <c r="FDO53" s="87"/>
      <c r="FDP53" s="87"/>
      <c r="FDQ53" s="87"/>
      <c r="FDR53" s="87"/>
      <c r="FDS53" s="87"/>
      <c r="FDT53" s="87"/>
      <c r="FDZ53" s="87"/>
      <c r="FEA53" s="87"/>
      <c r="FEB53" s="87"/>
      <c r="FEC53" s="87"/>
      <c r="FED53" s="87"/>
      <c r="FEE53" s="87"/>
      <c r="FEF53" s="87"/>
      <c r="FEG53" s="87"/>
      <c r="FEH53" s="87"/>
      <c r="FEI53" s="87"/>
      <c r="FEO53" s="87"/>
      <c r="FEP53" s="87"/>
      <c r="FEQ53" s="87"/>
      <c r="FER53" s="87"/>
      <c r="FES53" s="87"/>
      <c r="FET53" s="87"/>
      <c r="FEU53" s="87"/>
      <c r="FEV53" s="87"/>
      <c r="FEW53" s="87"/>
      <c r="FEX53" s="87"/>
      <c r="FFD53" s="87"/>
      <c r="FFE53" s="87"/>
      <c r="FFF53" s="87"/>
      <c r="FFG53" s="87"/>
      <c r="FFH53" s="87"/>
      <c r="FFI53" s="87"/>
      <c r="FFJ53" s="87"/>
      <c r="FFK53" s="87"/>
      <c r="FFL53" s="87"/>
      <c r="FFM53" s="87"/>
      <c r="FFS53" s="87"/>
      <c r="FFT53" s="87"/>
      <c r="FFU53" s="87"/>
      <c r="FFV53" s="87"/>
      <c r="FFW53" s="87"/>
      <c r="FFX53" s="87"/>
      <c r="FFY53" s="87"/>
      <c r="FFZ53" s="87"/>
      <c r="FGA53" s="87"/>
      <c r="FGB53" s="87"/>
      <c r="FGH53" s="87"/>
      <c r="FGI53" s="87"/>
      <c r="FGJ53" s="87"/>
      <c r="FGK53" s="87"/>
      <c r="FGL53" s="87"/>
      <c r="FGM53" s="87"/>
      <c r="FGN53" s="87"/>
      <c r="FGO53" s="87"/>
      <c r="FGP53" s="87"/>
      <c r="FGQ53" s="87"/>
      <c r="FGW53" s="87"/>
      <c r="FGX53" s="87"/>
      <c r="FGY53" s="87"/>
      <c r="FGZ53" s="87"/>
      <c r="FHA53" s="87"/>
      <c r="FHB53" s="87"/>
      <c r="FHC53" s="87"/>
      <c r="FHD53" s="87"/>
      <c r="FHE53" s="87"/>
      <c r="FHF53" s="87"/>
      <c r="FHL53" s="87"/>
      <c r="FHM53" s="87"/>
      <c r="FHN53" s="87"/>
      <c r="FHO53" s="87"/>
      <c r="FHP53" s="87"/>
      <c r="FHQ53" s="87"/>
      <c r="FHR53" s="87"/>
      <c r="FHS53" s="87"/>
      <c r="FHT53" s="87"/>
      <c r="FHU53" s="87"/>
      <c r="FIA53" s="87"/>
      <c r="FIB53" s="87"/>
      <c r="FIC53" s="87"/>
      <c r="FID53" s="87"/>
      <c r="FIE53" s="87"/>
      <c r="FIF53" s="87"/>
      <c r="FIG53" s="87"/>
      <c r="FIH53" s="87"/>
      <c r="FII53" s="87"/>
      <c r="FIJ53" s="87"/>
      <c r="FIP53" s="87"/>
      <c r="FIQ53" s="87"/>
      <c r="FIR53" s="87"/>
      <c r="FIS53" s="87"/>
      <c r="FIT53" s="87"/>
      <c r="FIU53" s="87"/>
      <c r="FIV53" s="87"/>
      <c r="FIW53" s="87"/>
      <c r="FIX53" s="87"/>
      <c r="FIY53" s="87"/>
      <c r="FJE53" s="87"/>
      <c r="FJF53" s="87"/>
      <c r="FJG53" s="87"/>
      <c r="FJH53" s="87"/>
      <c r="FJI53" s="87"/>
      <c r="FJJ53" s="87"/>
      <c r="FJK53" s="87"/>
      <c r="FJL53" s="87"/>
      <c r="FJM53" s="87"/>
      <c r="FJN53" s="87"/>
      <c r="FJT53" s="87"/>
      <c r="FJU53" s="87"/>
      <c r="FJV53" s="87"/>
      <c r="FJW53" s="87"/>
      <c r="FJX53" s="87"/>
      <c r="FJY53" s="87"/>
      <c r="FJZ53" s="87"/>
      <c r="FKA53" s="87"/>
      <c r="FKB53" s="87"/>
      <c r="FKC53" s="87"/>
      <c r="FKI53" s="87"/>
      <c r="FKJ53" s="87"/>
      <c r="FKK53" s="87"/>
      <c r="FKL53" s="87"/>
      <c r="FKM53" s="87"/>
      <c r="FKN53" s="87"/>
      <c r="FKO53" s="87"/>
      <c r="FKP53" s="87"/>
      <c r="FKQ53" s="87"/>
      <c r="FKR53" s="87"/>
      <c r="FKX53" s="87"/>
      <c r="FKY53" s="87"/>
      <c r="FKZ53" s="87"/>
      <c r="FLA53" s="87"/>
      <c r="FLB53" s="87"/>
      <c r="FLC53" s="87"/>
      <c r="FLD53" s="87"/>
      <c r="FLE53" s="87"/>
      <c r="FLF53" s="87"/>
      <c r="FLG53" s="87"/>
      <c r="FLM53" s="87"/>
      <c r="FLN53" s="87"/>
      <c r="FLO53" s="87"/>
      <c r="FLP53" s="87"/>
      <c r="FLQ53" s="87"/>
      <c r="FLR53" s="87"/>
      <c r="FLS53" s="87"/>
      <c r="FLT53" s="87"/>
      <c r="FLU53" s="87"/>
      <c r="FLV53" s="87"/>
      <c r="FMB53" s="87"/>
      <c r="FMC53" s="87"/>
      <c r="FMD53" s="87"/>
      <c r="FME53" s="87"/>
      <c r="FMF53" s="87"/>
      <c r="FMG53" s="87"/>
      <c r="FMH53" s="87"/>
      <c r="FMI53" s="87"/>
      <c r="FMJ53" s="87"/>
      <c r="FMK53" s="87"/>
      <c r="FMQ53" s="87"/>
      <c r="FMR53" s="87"/>
      <c r="FMS53" s="87"/>
      <c r="FMT53" s="87"/>
      <c r="FMU53" s="87"/>
      <c r="FMV53" s="87"/>
      <c r="FMW53" s="87"/>
      <c r="FMX53" s="87"/>
      <c r="FMY53" s="87"/>
      <c r="FMZ53" s="87"/>
      <c r="FNF53" s="87"/>
      <c r="FNG53" s="87"/>
      <c r="FNH53" s="87"/>
      <c r="FNI53" s="87"/>
      <c r="FNJ53" s="87"/>
      <c r="FNK53" s="87"/>
      <c r="FNL53" s="87"/>
      <c r="FNM53" s="87"/>
      <c r="FNN53" s="87"/>
      <c r="FNO53" s="87"/>
      <c r="FNU53" s="87"/>
      <c r="FNV53" s="87"/>
      <c r="FNW53" s="87"/>
      <c r="FNX53" s="87"/>
      <c r="FNY53" s="87"/>
      <c r="FNZ53" s="87"/>
      <c r="FOA53" s="87"/>
      <c r="FOB53" s="87"/>
      <c r="FOC53" s="87"/>
      <c r="FOD53" s="87"/>
      <c r="FOJ53" s="87"/>
      <c r="FOK53" s="87"/>
      <c r="FOL53" s="87"/>
      <c r="FOM53" s="87"/>
      <c r="FON53" s="87"/>
      <c r="FOO53" s="87"/>
      <c r="FOP53" s="87"/>
      <c r="FOQ53" s="87"/>
      <c r="FOR53" s="87"/>
      <c r="FOS53" s="87"/>
      <c r="FOY53" s="87"/>
      <c r="FOZ53" s="87"/>
      <c r="FPA53" s="87"/>
      <c r="FPB53" s="87"/>
      <c r="FPC53" s="87"/>
      <c r="FPD53" s="87"/>
      <c r="FPE53" s="87"/>
      <c r="FPF53" s="87"/>
      <c r="FPG53" s="87"/>
      <c r="FPH53" s="87"/>
      <c r="FPN53" s="87"/>
      <c r="FPO53" s="87"/>
      <c r="FPP53" s="87"/>
      <c r="FPQ53" s="87"/>
      <c r="FPR53" s="87"/>
      <c r="FPS53" s="87"/>
      <c r="FPT53" s="87"/>
      <c r="FPU53" s="87"/>
      <c r="FPV53" s="87"/>
      <c r="FPW53" s="87"/>
      <c r="FQC53" s="87"/>
      <c r="FQD53" s="87"/>
      <c r="FQE53" s="87"/>
      <c r="FQF53" s="87"/>
      <c r="FQG53" s="87"/>
      <c r="FQH53" s="87"/>
      <c r="FQI53" s="87"/>
      <c r="FQJ53" s="87"/>
      <c r="FQK53" s="87"/>
      <c r="FQL53" s="87"/>
      <c r="FQR53" s="87"/>
      <c r="FQS53" s="87"/>
      <c r="FQT53" s="87"/>
      <c r="FQU53" s="87"/>
      <c r="FQV53" s="87"/>
      <c r="FQW53" s="87"/>
      <c r="FQX53" s="87"/>
      <c r="FQY53" s="87"/>
      <c r="FQZ53" s="87"/>
      <c r="FRA53" s="87"/>
      <c r="FRG53" s="87"/>
      <c r="FRH53" s="87"/>
      <c r="FRI53" s="87"/>
      <c r="FRJ53" s="87"/>
      <c r="FRK53" s="87"/>
      <c r="FRL53" s="87"/>
      <c r="FRM53" s="87"/>
      <c r="FRN53" s="87"/>
      <c r="FRO53" s="87"/>
      <c r="FRP53" s="87"/>
      <c r="FRV53" s="87"/>
      <c r="FRW53" s="87"/>
      <c r="FRX53" s="87"/>
      <c r="FRY53" s="87"/>
      <c r="FRZ53" s="87"/>
      <c r="FSA53" s="87"/>
      <c r="FSB53" s="87"/>
      <c r="FSC53" s="87"/>
      <c r="FSD53" s="87"/>
      <c r="FSE53" s="87"/>
      <c r="FSK53" s="87"/>
      <c r="FSL53" s="87"/>
      <c r="FSM53" s="87"/>
      <c r="FSN53" s="87"/>
      <c r="FSO53" s="87"/>
      <c r="FSP53" s="87"/>
      <c r="FSQ53" s="87"/>
      <c r="FSR53" s="87"/>
      <c r="FSS53" s="87"/>
      <c r="FST53" s="87"/>
      <c r="FSZ53" s="87"/>
      <c r="FTA53" s="87"/>
      <c r="FTB53" s="87"/>
      <c r="FTC53" s="87"/>
      <c r="FTD53" s="87"/>
      <c r="FTE53" s="87"/>
      <c r="FTF53" s="87"/>
      <c r="FTG53" s="87"/>
      <c r="FTH53" s="87"/>
      <c r="FTI53" s="87"/>
      <c r="FTO53" s="87"/>
      <c r="FTP53" s="87"/>
      <c r="FTQ53" s="87"/>
      <c r="FTR53" s="87"/>
      <c r="FTS53" s="87"/>
      <c r="FTT53" s="87"/>
      <c r="FTU53" s="87"/>
      <c r="FTV53" s="87"/>
      <c r="FTW53" s="87"/>
      <c r="FTX53" s="87"/>
      <c r="FUD53" s="87"/>
      <c r="FUE53" s="87"/>
      <c r="FUF53" s="87"/>
      <c r="FUG53" s="87"/>
      <c r="FUH53" s="87"/>
      <c r="FUI53" s="87"/>
      <c r="FUJ53" s="87"/>
      <c r="FUK53" s="87"/>
      <c r="FUL53" s="87"/>
      <c r="FUM53" s="87"/>
      <c r="FUS53" s="87"/>
      <c r="FUT53" s="87"/>
      <c r="FUU53" s="87"/>
      <c r="FUV53" s="87"/>
      <c r="FUW53" s="87"/>
      <c r="FUX53" s="87"/>
      <c r="FUY53" s="87"/>
      <c r="FUZ53" s="87"/>
      <c r="FVA53" s="87"/>
      <c r="FVB53" s="87"/>
      <c r="FVH53" s="87"/>
      <c r="FVI53" s="87"/>
      <c r="FVJ53" s="87"/>
      <c r="FVK53" s="87"/>
      <c r="FVL53" s="87"/>
      <c r="FVM53" s="87"/>
      <c r="FVN53" s="87"/>
      <c r="FVO53" s="87"/>
      <c r="FVP53" s="87"/>
      <c r="FVQ53" s="87"/>
      <c r="FVW53" s="87"/>
      <c r="FVX53" s="87"/>
      <c r="FVY53" s="87"/>
      <c r="FVZ53" s="87"/>
      <c r="FWA53" s="87"/>
      <c r="FWB53" s="87"/>
      <c r="FWC53" s="87"/>
      <c r="FWD53" s="87"/>
      <c r="FWE53" s="87"/>
      <c r="FWF53" s="87"/>
      <c r="FWL53" s="87"/>
      <c r="FWM53" s="87"/>
      <c r="FWN53" s="87"/>
      <c r="FWO53" s="87"/>
      <c r="FWP53" s="87"/>
      <c r="FWQ53" s="87"/>
      <c r="FWR53" s="87"/>
      <c r="FWS53" s="87"/>
      <c r="FWT53" s="87"/>
      <c r="FWU53" s="87"/>
      <c r="FXA53" s="87"/>
      <c r="FXB53" s="87"/>
      <c r="FXC53" s="87"/>
      <c r="FXD53" s="87"/>
      <c r="FXE53" s="87"/>
      <c r="FXF53" s="87"/>
      <c r="FXG53" s="87"/>
      <c r="FXH53" s="87"/>
      <c r="FXI53" s="87"/>
      <c r="FXJ53" s="87"/>
      <c r="FXP53" s="87"/>
      <c r="FXQ53" s="87"/>
      <c r="FXR53" s="87"/>
      <c r="FXS53" s="87"/>
      <c r="FXT53" s="87"/>
      <c r="FXU53" s="87"/>
      <c r="FXV53" s="87"/>
      <c r="FXW53" s="87"/>
      <c r="FXX53" s="87"/>
      <c r="FXY53" s="87"/>
      <c r="FYE53" s="87"/>
      <c r="FYF53" s="87"/>
      <c r="FYG53" s="87"/>
      <c r="FYH53" s="87"/>
      <c r="FYI53" s="87"/>
      <c r="FYJ53" s="87"/>
      <c r="FYK53" s="87"/>
      <c r="FYL53" s="87"/>
      <c r="FYM53" s="87"/>
      <c r="FYN53" s="87"/>
      <c r="FYT53" s="87"/>
      <c r="FYU53" s="87"/>
      <c r="FYV53" s="87"/>
      <c r="FYW53" s="87"/>
      <c r="FYX53" s="87"/>
      <c r="FYY53" s="87"/>
      <c r="FYZ53" s="87"/>
      <c r="FZA53" s="87"/>
      <c r="FZB53" s="87"/>
      <c r="FZC53" s="87"/>
      <c r="FZI53" s="87"/>
      <c r="FZJ53" s="87"/>
      <c r="FZK53" s="87"/>
      <c r="FZL53" s="87"/>
      <c r="FZM53" s="87"/>
      <c r="FZN53" s="87"/>
      <c r="FZO53" s="87"/>
      <c r="FZP53" s="87"/>
      <c r="FZQ53" s="87"/>
      <c r="FZR53" s="87"/>
      <c r="FZX53" s="87"/>
      <c r="FZY53" s="87"/>
      <c r="FZZ53" s="87"/>
      <c r="GAA53" s="87"/>
      <c r="GAB53" s="87"/>
      <c r="GAC53" s="87"/>
      <c r="GAD53" s="87"/>
      <c r="GAE53" s="87"/>
      <c r="GAF53" s="87"/>
      <c r="GAG53" s="87"/>
      <c r="GAM53" s="87"/>
      <c r="GAN53" s="87"/>
      <c r="GAO53" s="87"/>
      <c r="GAP53" s="87"/>
      <c r="GAQ53" s="87"/>
      <c r="GAR53" s="87"/>
      <c r="GAS53" s="87"/>
      <c r="GAT53" s="87"/>
      <c r="GAU53" s="87"/>
      <c r="GAV53" s="87"/>
      <c r="GBB53" s="87"/>
      <c r="GBC53" s="87"/>
      <c r="GBD53" s="87"/>
      <c r="GBE53" s="87"/>
      <c r="GBF53" s="87"/>
      <c r="GBG53" s="87"/>
      <c r="GBH53" s="87"/>
      <c r="GBI53" s="87"/>
      <c r="GBJ53" s="87"/>
      <c r="GBK53" s="87"/>
      <c r="GBQ53" s="87"/>
      <c r="GBR53" s="87"/>
      <c r="GBS53" s="87"/>
      <c r="GBT53" s="87"/>
      <c r="GBU53" s="87"/>
      <c r="GBV53" s="87"/>
      <c r="GBW53" s="87"/>
      <c r="GBX53" s="87"/>
      <c r="GBY53" s="87"/>
      <c r="GBZ53" s="87"/>
      <c r="GCF53" s="87"/>
      <c r="GCG53" s="87"/>
      <c r="GCH53" s="87"/>
      <c r="GCI53" s="87"/>
      <c r="GCJ53" s="87"/>
      <c r="GCK53" s="87"/>
      <c r="GCL53" s="87"/>
      <c r="GCM53" s="87"/>
      <c r="GCN53" s="87"/>
      <c r="GCO53" s="87"/>
      <c r="GCU53" s="87"/>
      <c r="GCV53" s="87"/>
      <c r="GCW53" s="87"/>
      <c r="GCX53" s="87"/>
      <c r="GCY53" s="87"/>
      <c r="GCZ53" s="87"/>
      <c r="GDA53" s="87"/>
      <c r="GDB53" s="87"/>
      <c r="GDC53" s="87"/>
      <c r="GDD53" s="87"/>
      <c r="GDJ53" s="87"/>
      <c r="GDK53" s="87"/>
      <c r="GDL53" s="87"/>
      <c r="GDM53" s="87"/>
      <c r="GDN53" s="87"/>
      <c r="GDO53" s="87"/>
      <c r="GDP53" s="87"/>
      <c r="GDQ53" s="87"/>
      <c r="GDR53" s="87"/>
      <c r="GDS53" s="87"/>
      <c r="GDY53" s="87"/>
      <c r="GDZ53" s="87"/>
      <c r="GEA53" s="87"/>
      <c r="GEB53" s="87"/>
      <c r="GEC53" s="87"/>
      <c r="GED53" s="87"/>
      <c r="GEE53" s="87"/>
      <c r="GEF53" s="87"/>
      <c r="GEG53" s="87"/>
      <c r="GEH53" s="87"/>
      <c r="GEN53" s="87"/>
      <c r="GEO53" s="87"/>
      <c r="GEP53" s="87"/>
      <c r="GEQ53" s="87"/>
      <c r="GER53" s="87"/>
      <c r="GES53" s="87"/>
      <c r="GET53" s="87"/>
      <c r="GEU53" s="87"/>
      <c r="GEV53" s="87"/>
      <c r="GEW53" s="87"/>
      <c r="GFC53" s="87"/>
      <c r="GFD53" s="87"/>
      <c r="GFE53" s="87"/>
      <c r="GFF53" s="87"/>
      <c r="GFG53" s="87"/>
      <c r="GFH53" s="87"/>
      <c r="GFI53" s="87"/>
      <c r="GFJ53" s="87"/>
      <c r="GFK53" s="87"/>
      <c r="GFL53" s="87"/>
      <c r="GFR53" s="87"/>
      <c r="GFS53" s="87"/>
      <c r="GFT53" s="87"/>
      <c r="GFU53" s="87"/>
      <c r="GFV53" s="87"/>
      <c r="GFW53" s="87"/>
      <c r="GFX53" s="87"/>
      <c r="GFY53" s="87"/>
      <c r="GFZ53" s="87"/>
      <c r="GGA53" s="87"/>
      <c r="GGG53" s="87"/>
      <c r="GGH53" s="87"/>
      <c r="GGI53" s="87"/>
      <c r="GGJ53" s="87"/>
      <c r="GGK53" s="87"/>
      <c r="GGL53" s="87"/>
      <c r="GGM53" s="87"/>
      <c r="GGN53" s="87"/>
      <c r="GGO53" s="87"/>
      <c r="GGP53" s="87"/>
      <c r="GGV53" s="87"/>
      <c r="GGW53" s="87"/>
      <c r="GGX53" s="87"/>
      <c r="GGY53" s="87"/>
      <c r="GGZ53" s="87"/>
      <c r="GHA53" s="87"/>
      <c r="GHB53" s="87"/>
      <c r="GHC53" s="87"/>
      <c r="GHD53" s="87"/>
      <c r="GHE53" s="87"/>
      <c r="GHK53" s="87"/>
      <c r="GHL53" s="87"/>
      <c r="GHM53" s="87"/>
      <c r="GHN53" s="87"/>
      <c r="GHO53" s="87"/>
      <c r="GHP53" s="87"/>
      <c r="GHQ53" s="87"/>
      <c r="GHR53" s="87"/>
      <c r="GHS53" s="87"/>
      <c r="GHT53" s="87"/>
      <c r="GHZ53" s="87"/>
      <c r="GIA53" s="87"/>
      <c r="GIB53" s="87"/>
      <c r="GIC53" s="87"/>
      <c r="GID53" s="87"/>
      <c r="GIE53" s="87"/>
      <c r="GIF53" s="87"/>
      <c r="GIG53" s="87"/>
      <c r="GIH53" s="87"/>
      <c r="GII53" s="87"/>
      <c r="GIO53" s="87"/>
      <c r="GIP53" s="87"/>
      <c r="GIQ53" s="87"/>
      <c r="GIR53" s="87"/>
      <c r="GIS53" s="87"/>
      <c r="GIT53" s="87"/>
      <c r="GIU53" s="87"/>
      <c r="GIV53" s="87"/>
      <c r="GIW53" s="87"/>
      <c r="GIX53" s="87"/>
      <c r="GJD53" s="87"/>
      <c r="GJE53" s="87"/>
      <c r="GJF53" s="87"/>
      <c r="GJG53" s="87"/>
      <c r="GJH53" s="87"/>
      <c r="GJI53" s="87"/>
      <c r="GJJ53" s="87"/>
      <c r="GJK53" s="87"/>
      <c r="GJL53" s="87"/>
      <c r="GJM53" s="87"/>
      <c r="GJS53" s="87"/>
      <c r="GJT53" s="87"/>
      <c r="GJU53" s="87"/>
      <c r="GJV53" s="87"/>
      <c r="GJW53" s="87"/>
      <c r="GJX53" s="87"/>
      <c r="GJY53" s="87"/>
      <c r="GJZ53" s="87"/>
      <c r="GKA53" s="87"/>
      <c r="GKB53" s="87"/>
      <c r="GKH53" s="87"/>
      <c r="GKI53" s="87"/>
      <c r="GKJ53" s="87"/>
      <c r="GKK53" s="87"/>
      <c r="GKL53" s="87"/>
      <c r="GKM53" s="87"/>
      <c r="GKN53" s="87"/>
      <c r="GKO53" s="87"/>
      <c r="GKP53" s="87"/>
      <c r="GKQ53" s="87"/>
      <c r="GKW53" s="87"/>
      <c r="GKX53" s="87"/>
      <c r="GKY53" s="87"/>
      <c r="GKZ53" s="87"/>
      <c r="GLA53" s="87"/>
      <c r="GLB53" s="87"/>
      <c r="GLC53" s="87"/>
      <c r="GLD53" s="87"/>
      <c r="GLE53" s="87"/>
      <c r="GLF53" s="87"/>
      <c r="GLL53" s="87"/>
      <c r="GLM53" s="87"/>
      <c r="GLN53" s="87"/>
      <c r="GLO53" s="87"/>
      <c r="GLP53" s="87"/>
      <c r="GLQ53" s="87"/>
      <c r="GLR53" s="87"/>
      <c r="GLS53" s="87"/>
      <c r="GLT53" s="87"/>
      <c r="GLU53" s="87"/>
      <c r="GMA53" s="87"/>
      <c r="GMB53" s="87"/>
      <c r="GMC53" s="87"/>
      <c r="GMD53" s="87"/>
      <c r="GME53" s="87"/>
      <c r="GMF53" s="87"/>
      <c r="GMG53" s="87"/>
      <c r="GMH53" s="87"/>
      <c r="GMI53" s="87"/>
      <c r="GMJ53" s="87"/>
      <c r="GMP53" s="87"/>
      <c r="GMQ53" s="87"/>
      <c r="GMR53" s="87"/>
      <c r="GMS53" s="87"/>
      <c r="GMT53" s="87"/>
      <c r="GMU53" s="87"/>
      <c r="GMV53" s="87"/>
      <c r="GMW53" s="87"/>
      <c r="GMX53" s="87"/>
      <c r="GMY53" s="87"/>
      <c r="GNE53" s="87"/>
      <c r="GNF53" s="87"/>
      <c r="GNG53" s="87"/>
      <c r="GNH53" s="87"/>
      <c r="GNI53" s="87"/>
      <c r="GNJ53" s="87"/>
      <c r="GNK53" s="87"/>
      <c r="GNL53" s="87"/>
      <c r="GNM53" s="87"/>
      <c r="GNN53" s="87"/>
      <c r="GNT53" s="87"/>
      <c r="GNU53" s="87"/>
      <c r="GNV53" s="87"/>
      <c r="GNW53" s="87"/>
      <c r="GNX53" s="87"/>
      <c r="GNY53" s="87"/>
      <c r="GNZ53" s="87"/>
      <c r="GOA53" s="87"/>
      <c r="GOB53" s="87"/>
      <c r="GOC53" s="87"/>
      <c r="GOI53" s="87"/>
      <c r="GOJ53" s="87"/>
      <c r="GOK53" s="87"/>
      <c r="GOL53" s="87"/>
      <c r="GOM53" s="87"/>
      <c r="GON53" s="87"/>
      <c r="GOO53" s="87"/>
      <c r="GOP53" s="87"/>
      <c r="GOQ53" s="87"/>
      <c r="GOR53" s="87"/>
      <c r="GOX53" s="87"/>
      <c r="GOY53" s="87"/>
      <c r="GOZ53" s="87"/>
      <c r="GPA53" s="87"/>
      <c r="GPB53" s="87"/>
      <c r="GPC53" s="87"/>
      <c r="GPD53" s="87"/>
      <c r="GPE53" s="87"/>
      <c r="GPF53" s="87"/>
      <c r="GPG53" s="87"/>
      <c r="GPM53" s="87"/>
      <c r="GPN53" s="87"/>
      <c r="GPO53" s="87"/>
      <c r="GPP53" s="87"/>
      <c r="GPQ53" s="87"/>
      <c r="GPR53" s="87"/>
      <c r="GPS53" s="87"/>
      <c r="GPT53" s="87"/>
      <c r="GPU53" s="87"/>
      <c r="GPV53" s="87"/>
      <c r="GQB53" s="87"/>
      <c r="GQC53" s="87"/>
      <c r="GQD53" s="87"/>
      <c r="GQE53" s="87"/>
      <c r="GQF53" s="87"/>
      <c r="GQG53" s="87"/>
      <c r="GQH53" s="87"/>
      <c r="GQI53" s="87"/>
      <c r="GQJ53" s="87"/>
      <c r="GQK53" s="87"/>
      <c r="GQQ53" s="87"/>
      <c r="GQR53" s="87"/>
      <c r="GQS53" s="87"/>
      <c r="GQT53" s="87"/>
      <c r="GQU53" s="87"/>
      <c r="GQV53" s="87"/>
      <c r="GQW53" s="87"/>
      <c r="GQX53" s="87"/>
      <c r="GQY53" s="87"/>
      <c r="GQZ53" s="87"/>
      <c r="GRF53" s="87"/>
      <c r="GRG53" s="87"/>
      <c r="GRH53" s="87"/>
      <c r="GRI53" s="87"/>
      <c r="GRJ53" s="87"/>
      <c r="GRK53" s="87"/>
      <c r="GRL53" s="87"/>
      <c r="GRM53" s="87"/>
      <c r="GRN53" s="87"/>
      <c r="GRO53" s="87"/>
      <c r="GRU53" s="87"/>
      <c r="GRV53" s="87"/>
      <c r="GRW53" s="87"/>
      <c r="GRX53" s="87"/>
      <c r="GRY53" s="87"/>
      <c r="GRZ53" s="87"/>
      <c r="GSA53" s="87"/>
      <c r="GSB53" s="87"/>
      <c r="GSC53" s="87"/>
      <c r="GSD53" s="87"/>
      <c r="GSJ53" s="87"/>
      <c r="GSK53" s="87"/>
      <c r="GSL53" s="87"/>
      <c r="GSM53" s="87"/>
      <c r="GSN53" s="87"/>
      <c r="GSO53" s="87"/>
      <c r="GSP53" s="87"/>
      <c r="GSQ53" s="87"/>
      <c r="GSR53" s="87"/>
      <c r="GSS53" s="87"/>
      <c r="GSY53" s="87"/>
      <c r="GSZ53" s="87"/>
      <c r="GTA53" s="87"/>
      <c r="GTB53" s="87"/>
      <c r="GTC53" s="87"/>
      <c r="GTD53" s="87"/>
      <c r="GTE53" s="87"/>
      <c r="GTF53" s="87"/>
      <c r="GTG53" s="87"/>
      <c r="GTH53" s="87"/>
      <c r="GTN53" s="87"/>
      <c r="GTO53" s="87"/>
      <c r="GTP53" s="87"/>
      <c r="GTQ53" s="87"/>
      <c r="GTR53" s="87"/>
      <c r="GTS53" s="87"/>
      <c r="GTT53" s="87"/>
      <c r="GTU53" s="87"/>
      <c r="GTV53" s="87"/>
      <c r="GTW53" s="87"/>
      <c r="GUC53" s="87"/>
      <c r="GUD53" s="87"/>
      <c r="GUE53" s="87"/>
      <c r="GUF53" s="87"/>
      <c r="GUG53" s="87"/>
      <c r="GUH53" s="87"/>
      <c r="GUI53" s="87"/>
      <c r="GUJ53" s="87"/>
      <c r="GUK53" s="87"/>
      <c r="GUL53" s="87"/>
      <c r="GUR53" s="87"/>
      <c r="GUS53" s="87"/>
      <c r="GUT53" s="87"/>
      <c r="GUU53" s="87"/>
      <c r="GUV53" s="87"/>
      <c r="GUW53" s="87"/>
      <c r="GUX53" s="87"/>
      <c r="GUY53" s="87"/>
      <c r="GUZ53" s="87"/>
      <c r="GVA53" s="87"/>
      <c r="GVG53" s="87"/>
      <c r="GVH53" s="87"/>
      <c r="GVI53" s="87"/>
      <c r="GVJ53" s="87"/>
      <c r="GVK53" s="87"/>
      <c r="GVL53" s="87"/>
      <c r="GVM53" s="87"/>
      <c r="GVN53" s="87"/>
      <c r="GVO53" s="87"/>
      <c r="GVP53" s="87"/>
      <c r="GVV53" s="87"/>
      <c r="GVW53" s="87"/>
      <c r="GVX53" s="87"/>
      <c r="GVY53" s="87"/>
      <c r="GVZ53" s="87"/>
      <c r="GWA53" s="87"/>
      <c r="GWB53" s="87"/>
      <c r="GWC53" s="87"/>
      <c r="GWD53" s="87"/>
      <c r="GWE53" s="87"/>
      <c r="GWK53" s="87"/>
      <c r="GWL53" s="87"/>
      <c r="GWM53" s="87"/>
      <c r="GWN53" s="87"/>
      <c r="GWO53" s="87"/>
      <c r="GWP53" s="87"/>
      <c r="GWQ53" s="87"/>
      <c r="GWR53" s="87"/>
      <c r="GWS53" s="87"/>
      <c r="GWT53" s="87"/>
      <c r="GWZ53" s="87"/>
      <c r="GXA53" s="87"/>
      <c r="GXB53" s="87"/>
      <c r="GXC53" s="87"/>
      <c r="GXD53" s="87"/>
      <c r="GXE53" s="87"/>
      <c r="GXF53" s="87"/>
      <c r="GXG53" s="87"/>
      <c r="GXH53" s="87"/>
      <c r="GXI53" s="87"/>
      <c r="GXO53" s="87"/>
      <c r="GXP53" s="87"/>
      <c r="GXQ53" s="87"/>
      <c r="GXR53" s="87"/>
      <c r="GXS53" s="87"/>
      <c r="GXT53" s="87"/>
      <c r="GXU53" s="87"/>
      <c r="GXV53" s="87"/>
      <c r="GXW53" s="87"/>
      <c r="GXX53" s="87"/>
      <c r="GYD53" s="87"/>
      <c r="GYE53" s="87"/>
      <c r="GYF53" s="87"/>
      <c r="GYG53" s="87"/>
      <c r="GYH53" s="87"/>
      <c r="GYI53" s="87"/>
      <c r="GYJ53" s="87"/>
      <c r="GYK53" s="87"/>
      <c r="GYL53" s="87"/>
      <c r="GYM53" s="87"/>
      <c r="GYS53" s="87"/>
      <c r="GYT53" s="87"/>
      <c r="GYU53" s="87"/>
      <c r="GYV53" s="87"/>
      <c r="GYW53" s="87"/>
      <c r="GYX53" s="87"/>
      <c r="GYY53" s="87"/>
      <c r="GYZ53" s="87"/>
      <c r="GZA53" s="87"/>
      <c r="GZB53" s="87"/>
      <c r="GZH53" s="87"/>
      <c r="GZI53" s="87"/>
      <c r="GZJ53" s="87"/>
      <c r="GZK53" s="87"/>
      <c r="GZL53" s="87"/>
      <c r="GZM53" s="87"/>
      <c r="GZN53" s="87"/>
      <c r="GZO53" s="87"/>
      <c r="GZP53" s="87"/>
      <c r="GZQ53" s="87"/>
      <c r="GZW53" s="87"/>
      <c r="GZX53" s="87"/>
      <c r="GZY53" s="87"/>
      <c r="GZZ53" s="87"/>
      <c r="HAA53" s="87"/>
      <c r="HAB53" s="87"/>
      <c r="HAC53" s="87"/>
      <c r="HAD53" s="87"/>
      <c r="HAE53" s="87"/>
      <c r="HAF53" s="87"/>
      <c r="HAL53" s="87"/>
      <c r="HAM53" s="87"/>
      <c r="HAN53" s="87"/>
      <c r="HAO53" s="87"/>
      <c r="HAP53" s="87"/>
      <c r="HAQ53" s="87"/>
      <c r="HAR53" s="87"/>
      <c r="HAS53" s="87"/>
      <c r="HAT53" s="87"/>
      <c r="HAU53" s="87"/>
      <c r="HBA53" s="87"/>
      <c r="HBB53" s="87"/>
      <c r="HBC53" s="87"/>
      <c r="HBD53" s="87"/>
      <c r="HBE53" s="87"/>
      <c r="HBF53" s="87"/>
      <c r="HBG53" s="87"/>
      <c r="HBH53" s="87"/>
      <c r="HBI53" s="87"/>
      <c r="HBJ53" s="87"/>
      <c r="HBP53" s="87"/>
      <c r="HBQ53" s="87"/>
      <c r="HBR53" s="87"/>
      <c r="HBS53" s="87"/>
      <c r="HBT53" s="87"/>
      <c r="HBU53" s="87"/>
      <c r="HBV53" s="87"/>
      <c r="HBW53" s="87"/>
      <c r="HBX53" s="87"/>
      <c r="HBY53" s="87"/>
      <c r="HCE53" s="87"/>
      <c r="HCF53" s="87"/>
      <c r="HCG53" s="87"/>
      <c r="HCH53" s="87"/>
      <c r="HCI53" s="87"/>
      <c r="HCJ53" s="87"/>
      <c r="HCK53" s="87"/>
      <c r="HCL53" s="87"/>
      <c r="HCM53" s="87"/>
      <c r="HCN53" s="87"/>
      <c r="HCT53" s="87"/>
      <c r="HCU53" s="87"/>
      <c r="HCV53" s="87"/>
      <c r="HCW53" s="87"/>
      <c r="HCX53" s="87"/>
      <c r="HCY53" s="87"/>
      <c r="HCZ53" s="87"/>
      <c r="HDA53" s="87"/>
      <c r="HDB53" s="87"/>
      <c r="HDC53" s="87"/>
      <c r="HDI53" s="87"/>
      <c r="HDJ53" s="87"/>
      <c r="HDK53" s="87"/>
      <c r="HDL53" s="87"/>
      <c r="HDM53" s="87"/>
      <c r="HDN53" s="87"/>
      <c r="HDO53" s="87"/>
      <c r="HDP53" s="87"/>
      <c r="HDQ53" s="87"/>
      <c r="HDR53" s="87"/>
      <c r="HDX53" s="87"/>
      <c r="HDY53" s="87"/>
      <c r="HDZ53" s="87"/>
      <c r="HEA53" s="87"/>
      <c r="HEB53" s="87"/>
      <c r="HEC53" s="87"/>
      <c r="HED53" s="87"/>
      <c r="HEE53" s="87"/>
      <c r="HEF53" s="87"/>
      <c r="HEG53" s="87"/>
      <c r="HEM53" s="87"/>
      <c r="HEN53" s="87"/>
      <c r="HEO53" s="87"/>
      <c r="HEP53" s="87"/>
      <c r="HEQ53" s="87"/>
      <c r="HER53" s="87"/>
      <c r="HES53" s="87"/>
      <c r="HET53" s="87"/>
      <c r="HEU53" s="87"/>
      <c r="HEV53" s="87"/>
      <c r="HFB53" s="87"/>
      <c r="HFC53" s="87"/>
      <c r="HFD53" s="87"/>
      <c r="HFE53" s="87"/>
      <c r="HFF53" s="87"/>
      <c r="HFG53" s="87"/>
      <c r="HFH53" s="87"/>
      <c r="HFI53" s="87"/>
      <c r="HFJ53" s="87"/>
      <c r="HFK53" s="87"/>
      <c r="HFQ53" s="87"/>
      <c r="HFR53" s="87"/>
      <c r="HFS53" s="87"/>
      <c r="HFT53" s="87"/>
      <c r="HFU53" s="87"/>
      <c r="HFV53" s="87"/>
      <c r="HFW53" s="87"/>
      <c r="HFX53" s="87"/>
      <c r="HFY53" s="87"/>
      <c r="HFZ53" s="87"/>
      <c r="HGF53" s="87"/>
      <c r="HGG53" s="87"/>
      <c r="HGH53" s="87"/>
      <c r="HGI53" s="87"/>
      <c r="HGJ53" s="87"/>
      <c r="HGK53" s="87"/>
      <c r="HGL53" s="87"/>
      <c r="HGM53" s="87"/>
      <c r="HGN53" s="87"/>
      <c r="HGO53" s="87"/>
      <c r="HGU53" s="87"/>
      <c r="HGV53" s="87"/>
      <c r="HGW53" s="87"/>
      <c r="HGX53" s="87"/>
      <c r="HGY53" s="87"/>
      <c r="HGZ53" s="87"/>
      <c r="HHA53" s="87"/>
      <c r="HHB53" s="87"/>
      <c r="HHC53" s="87"/>
      <c r="HHD53" s="87"/>
      <c r="HHJ53" s="87"/>
      <c r="HHK53" s="87"/>
      <c r="HHL53" s="87"/>
      <c r="HHM53" s="87"/>
      <c r="HHN53" s="87"/>
      <c r="HHO53" s="87"/>
      <c r="HHP53" s="87"/>
      <c r="HHQ53" s="87"/>
      <c r="HHR53" s="87"/>
      <c r="HHS53" s="87"/>
      <c r="HHY53" s="87"/>
      <c r="HHZ53" s="87"/>
      <c r="HIA53" s="87"/>
      <c r="HIB53" s="87"/>
      <c r="HIC53" s="87"/>
      <c r="HID53" s="87"/>
      <c r="HIE53" s="87"/>
      <c r="HIF53" s="87"/>
      <c r="HIG53" s="87"/>
      <c r="HIH53" s="87"/>
      <c r="HIN53" s="87"/>
      <c r="HIO53" s="87"/>
      <c r="HIP53" s="87"/>
      <c r="HIQ53" s="87"/>
      <c r="HIR53" s="87"/>
      <c r="HIS53" s="87"/>
      <c r="HIT53" s="87"/>
      <c r="HIU53" s="87"/>
      <c r="HIV53" s="87"/>
      <c r="HIW53" s="87"/>
      <c r="HJC53" s="87"/>
      <c r="HJD53" s="87"/>
      <c r="HJE53" s="87"/>
      <c r="HJF53" s="87"/>
      <c r="HJG53" s="87"/>
      <c r="HJH53" s="87"/>
      <c r="HJI53" s="87"/>
      <c r="HJJ53" s="87"/>
      <c r="HJK53" s="87"/>
      <c r="HJL53" s="87"/>
      <c r="HJR53" s="87"/>
      <c r="HJS53" s="87"/>
      <c r="HJT53" s="87"/>
      <c r="HJU53" s="87"/>
      <c r="HJV53" s="87"/>
      <c r="HJW53" s="87"/>
      <c r="HJX53" s="87"/>
      <c r="HJY53" s="87"/>
      <c r="HJZ53" s="87"/>
      <c r="HKA53" s="87"/>
      <c r="HKG53" s="87"/>
      <c r="HKH53" s="87"/>
      <c r="HKI53" s="87"/>
      <c r="HKJ53" s="87"/>
      <c r="HKK53" s="87"/>
      <c r="HKL53" s="87"/>
      <c r="HKM53" s="87"/>
      <c r="HKN53" s="87"/>
      <c r="HKO53" s="87"/>
      <c r="HKP53" s="87"/>
      <c r="HKV53" s="87"/>
      <c r="HKW53" s="87"/>
      <c r="HKX53" s="87"/>
      <c r="HKY53" s="87"/>
      <c r="HKZ53" s="87"/>
      <c r="HLA53" s="87"/>
      <c r="HLB53" s="87"/>
      <c r="HLC53" s="87"/>
      <c r="HLD53" s="87"/>
      <c r="HLE53" s="87"/>
      <c r="HLK53" s="87"/>
      <c r="HLL53" s="87"/>
      <c r="HLM53" s="87"/>
      <c r="HLN53" s="87"/>
      <c r="HLO53" s="87"/>
      <c r="HLP53" s="87"/>
      <c r="HLQ53" s="87"/>
      <c r="HLR53" s="87"/>
      <c r="HLS53" s="87"/>
      <c r="HLT53" s="87"/>
      <c r="HLZ53" s="87"/>
      <c r="HMA53" s="87"/>
      <c r="HMB53" s="87"/>
      <c r="HMC53" s="87"/>
      <c r="HMD53" s="87"/>
      <c r="HME53" s="87"/>
      <c r="HMF53" s="87"/>
      <c r="HMG53" s="87"/>
      <c r="HMH53" s="87"/>
      <c r="HMI53" s="87"/>
      <c r="HMO53" s="87"/>
      <c r="HMP53" s="87"/>
      <c r="HMQ53" s="87"/>
      <c r="HMR53" s="87"/>
      <c r="HMS53" s="87"/>
      <c r="HMT53" s="87"/>
      <c r="HMU53" s="87"/>
      <c r="HMV53" s="87"/>
      <c r="HMW53" s="87"/>
      <c r="HMX53" s="87"/>
      <c r="HND53" s="87"/>
      <c r="HNE53" s="87"/>
      <c r="HNF53" s="87"/>
      <c r="HNG53" s="87"/>
      <c r="HNH53" s="87"/>
      <c r="HNI53" s="87"/>
      <c r="HNJ53" s="87"/>
      <c r="HNK53" s="87"/>
      <c r="HNL53" s="87"/>
      <c r="HNM53" s="87"/>
      <c r="HNS53" s="87"/>
      <c r="HNT53" s="87"/>
      <c r="HNU53" s="87"/>
      <c r="HNV53" s="87"/>
      <c r="HNW53" s="87"/>
      <c r="HNX53" s="87"/>
      <c r="HNY53" s="87"/>
      <c r="HNZ53" s="87"/>
      <c r="HOA53" s="87"/>
      <c r="HOB53" s="87"/>
      <c r="HOH53" s="87"/>
      <c r="HOI53" s="87"/>
      <c r="HOJ53" s="87"/>
      <c r="HOK53" s="87"/>
      <c r="HOL53" s="87"/>
      <c r="HOM53" s="87"/>
      <c r="HON53" s="87"/>
      <c r="HOO53" s="87"/>
      <c r="HOP53" s="87"/>
      <c r="HOQ53" s="87"/>
      <c r="HOW53" s="87"/>
      <c r="HOX53" s="87"/>
      <c r="HOY53" s="87"/>
      <c r="HOZ53" s="87"/>
      <c r="HPA53" s="87"/>
      <c r="HPB53" s="87"/>
      <c r="HPC53" s="87"/>
      <c r="HPD53" s="87"/>
      <c r="HPE53" s="87"/>
      <c r="HPF53" s="87"/>
      <c r="HPL53" s="87"/>
      <c r="HPM53" s="87"/>
      <c r="HPN53" s="87"/>
      <c r="HPO53" s="87"/>
      <c r="HPP53" s="87"/>
      <c r="HPQ53" s="87"/>
      <c r="HPR53" s="87"/>
      <c r="HPS53" s="87"/>
      <c r="HPT53" s="87"/>
      <c r="HPU53" s="87"/>
      <c r="HQA53" s="87"/>
      <c r="HQB53" s="87"/>
      <c r="HQC53" s="87"/>
      <c r="HQD53" s="87"/>
      <c r="HQE53" s="87"/>
      <c r="HQF53" s="87"/>
      <c r="HQG53" s="87"/>
      <c r="HQH53" s="87"/>
      <c r="HQI53" s="87"/>
      <c r="HQJ53" s="87"/>
      <c r="HQP53" s="87"/>
      <c r="HQQ53" s="87"/>
      <c r="HQR53" s="87"/>
      <c r="HQS53" s="87"/>
      <c r="HQT53" s="87"/>
      <c r="HQU53" s="87"/>
      <c r="HQV53" s="87"/>
      <c r="HQW53" s="87"/>
      <c r="HQX53" s="87"/>
      <c r="HQY53" s="87"/>
      <c r="HRE53" s="87"/>
      <c r="HRF53" s="87"/>
      <c r="HRG53" s="87"/>
      <c r="HRH53" s="87"/>
      <c r="HRI53" s="87"/>
      <c r="HRJ53" s="87"/>
      <c r="HRK53" s="87"/>
      <c r="HRL53" s="87"/>
      <c r="HRM53" s="87"/>
      <c r="HRN53" s="87"/>
      <c r="HRT53" s="87"/>
      <c r="HRU53" s="87"/>
      <c r="HRV53" s="87"/>
      <c r="HRW53" s="87"/>
      <c r="HRX53" s="87"/>
      <c r="HRY53" s="87"/>
      <c r="HRZ53" s="87"/>
      <c r="HSA53" s="87"/>
      <c r="HSB53" s="87"/>
      <c r="HSC53" s="87"/>
      <c r="HSI53" s="87"/>
      <c r="HSJ53" s="87"/>
      <c r="HSK53" s="87"/>
      <c r="HSL53" s="87"/>
      <c r="HSM53" s="87"/>
      <c r="HSN53" s="87"/>
      <c r="HSO53" s="87"/>
      <c r="HSP53" s="87"/>
      <c r="HSQ53" s="87"/>
      <c r="HSR53" s="87"/>
      <c r="HSX53" s="87"/>
      <c r="HSY53" s="87"/>
      <c r="HSZ53" s="87"/>
      <c r="HTA53" s="87"/>
      <c r="HTB53" s="87"/>
      <c r="HTC53" s="87"/>
      <c r="HTD53" s="87"/>
      <c r="HTE53" s="87"/>
      <c r="HTF53" s="87"/>
      <c r="HTG53" s="87"/>
      <c r="HTM53" s="87"/>
      <c r="HTN53" s="87"/>
      <c r="HTO53" s="87"/>
      <c r="HTP53" s="87"/>
      <c r="HTQ53" s="87"/>
      <c r="HTR53" s="87"/>
      <c r="HTS53" s="87"/>
      <c r="HTT53" s="87"/>
      <c r="HTU53" s="87"/>
      <c r="HTV53" s="87"/>
      <c r="HUB53" s="87"/>
      <c r="HUC53" s="87"/>
      <c r="HUD53" s="87"/>
      <c r="HUE53" s="87"/>
      <c r="HUF53" s="87"/>
      <c r="HUG53" s="87"/>
      <c r="HUH53" s="87"/>
      <c r="HUI53" s="87"/>
      <c r="HUJ53" s="87"/>
      <c r="HUK53" s="87"/>
      <c r="HUQ53" s="87"/>
      <c r="HUR53" s="87"/>
      <c r="HUS53" s="87"/>
      <c r="HUT53" s="87"/>
      <c r="HUU53" s="87"/>
      <c r="HUV53" s="87"/>
      <c r="HUW53" s="87"/>
      <c r="HUX53" s="87"/>
      <c r="HUY53" s="87"/>
      <c r="HUZ53" s="87"/>
      <c r="HVF53" s="87"/>
      <c r="HVG53" s="87"/>
      <c r="HVH53" s="87"/>
      <c r="HVI53" s="87"/>
      <c r="HVJ53" s="87"/>
      <c r="HVK53" s="87"/>
      <c r="HVL53" s="87"/>
      <c r="HVM53" s="87"/>
      <c r="HVN53" s="87"/>
      <c r="HVO53" s="87"/>
      <c r="HVU53" s="87"/>
      <c r="HVV53" s="87"/>
      <c r="HVW53" s="87"/>
      <c r="HVX53" s="87"/>
      <c r="HVY53" s="87"/>
      <c r="HVZ53" s="87"/>
      <c r="HWA53" s="87"/>
      <c r="HWB53" s="87"/>
      <c r="HWC53" s="87"/>
      <c r="HWD53" s="87"/>
      <c r="HWJ53" s="87"/>
      <c r="HWK53" s="87"/>
      <c r="HWL53" s="87"/>
      <c r="HWM53" s="87"/>
      <c r="HWN53" s="87"/>
      <c r="HWO53" s="87"/>
      <c r="HWP53" s="87"/>
      <c r="HWQ53" s="87"/>
      <c r="HWR53" s="87"/>
      <c r="HWS53" s="87"/>
      <c r="HWY53" s="87"/>
      <c r="HWZ53" s="87"/>
      <c r="HXA53" s="87"/>
      <c r="HXB53" s="87"/>
      <c r="HXC53" s="87"/>
      <c r="HXD53" s="87"/>
      <c r="HXE53" s="87"/>
      <c r="HXF53" s="87"/>
      <c r="HXG53" s="87"/>
      <c r="HXH53" s="87"/>
      <c r="HXN53" s="87"/>
      <c r="HXO53" s="87"/>
      <c r="HXP53" s="87"/>
      <c r="HXQ53" s="87"/>
      <c r="HXR53" s="87"/>
      <c r="HXS53" s="87"/>
      <c r="HXT53" s="87"/>
      <c r="HXU53" s="87"/>
      <c r="HXV53" s="87"/>
      <c r="HXW53" s="87"/>
      <c r="HYC53" s="87"/>
      <c r="HYD53" s="87"/>
      <c r="HYE53" s="87"/>
      <c r="HYF53" s="87"/>
      <c r="HYG53" s="87"/>
      <c r="HYH53" s="87"/>
      <c r="HYI53" s="87"/>
      <c r="HYJ53" s="87"/>
      <c r="HYK53" s="87"/>
      <c r="HYL53" s="87"/>
      <c r="HYR53" s="87"/>
      <c r="HYS53" s="87"/>
      <c r="HYT53" s="87"/>
      <c r="HYU53" s="87"/>
      <c r="HYV53" s="87"/>
      <c r="HYW53" s="87"/>
      <c r="HYX53" s="87"/>
      <c r="HYY53" s="87"/>
      <c r="HYZ53" s="87"/>
      <c r="HZA53" s="87"/>
      <c r="HZG53" s="87"/>
      <c r="HZH53" s="87"/>
      <c r="HZI53" s="87"/>
      <c r="HZJ53" s="87"/>
      <c r="HZK53" s="87"/>
      <c r="HZL53" s="87"/>
      <c r="HZM53" s="87"/>
      <c r="HZN53" s="87"/>
      <c r="HZO53" s="87"/>
      <c r="HZP53" s="87"/>
      <c r="HZV53" s="87"/>
      <c r="HZW53" s="87"/>
      <c r="HZX53" s="87"/>
      <c r="HZY53" s="87"/>
      <c r="HZZ53" s="87"/>
      <c r="IAA53" s="87"/>
      <c r="IAB53" s="87"/>
      <c r="IAC53" s="87"/>
      <c r="IAD53" s="87"/>
      <c r="IAE53" s="87"/>
      <c r="IAK53" s="87"/>
      <c r="IAL53" s="87"/>
      <c r="IAM53" s="87"/>
      <c r="IAN53" s="87"/>
      <c r="IAO53" s="87"/>
      <c r="IAP53" s="87"/>
      <c r="IAQ53" s="87"/>
      <c r="IAR53" s="87"/>
      <c r="IAS53" s="87"/>
      <c r="IAT53" s="87"/>
      <c r="IAZ53" s="87"/>
      <c r="IBA53" s="87"/>
      <c r="IBB53" s="87"/>
      <c r="IBC53" s="87"/>
      <c r="IBD53" s="87"/>
      <c r="IBE53" s="87"/>
      <c r="IBF53" s="87"/>
      <c r="IBG53" s="87"/>
      <c r="IBH53" s="87"/>
      <c r="IBI53" s="87"/>
      <c r="IBO53" s="87"/>
      <c r="IBP53" s="87"/>
      <c r="IBQ53" s="87"/>
      <c r="IBR53" s="87"/>
      <c r="IBS53" s="87"/>
      <c r="IBT53" s="87"/>
      <c r="IBU53" s="87"/>
      <c r="IBV53" s="87"/>
      <c r="IBW53" s="87"/>
      <c r="IBX53" s="87"/>
      <c r="ICD53" s="87"/>
      <c r="ICE53" s="87"/>
      <c r="ICF53" s="87"/>
      <c r="ICG53" s="87"/>
      <c r="ICH53" s="87"/>
      <c r="ICI53" s="87"/>
      <c r="ICJ53" s="87"/>
      <c r="ICK53" s="87"/>
      <c r="ICL53" s="87"/>
      <c r="ICM53" s="87"/>
      <c r="ICS53" s="87"/>
      <c r="ICT53" s="87"/>
      <c r="ICU53" s="87"/>
      <c r="ICV53" s="87"/>
      <c r="ICW53" s="87"/>
      <c r="ICX53" s="87"/>
      <c r="ICY53" s="87"/>
      <c r="ICZ53" s="87"/>
      <c r="IDA53" s="87"/>
      <c r="IDB53" s="87"/>
      <c r="IDH53" s="87"/>
      <c r="IDI53" s="87"/>
      <c r="IDJ53" s="87"/>
      <c r="IDK53" s="87"/>
      <c r="IDL53" s="87"/>
      <c r="IDM53" s="87"/>
      <c r="IDN53" s="87"/>
      <c r="IDO53" s="87"/>
      <c r="IDP53" s="87"/>
      <c r="IDQ53" s="87"/>
      <c r="IDW53" s="87"/>
      <c r="IDX53" s="87"/>
      <c r="IDY53" s="87"/>
      <c r="IDZ53" s="87"/>
      <c r="IEA53" s="87"/>
      <c r="IEB53" s="87"/>
      <c r="IEC53" s="87"/>
      <c r="IED53" s="87"/>
      <c r="IEE53" s="87"/>
      <c r="IEF53" s="87"/>
      <c r="IEL53" s="87"/>
      <c r="IEM53" s="87"/>
      <c r="IEN53" s="87"/>
      <c r="IEO53" s="87"/>
      <c r="IEP53" s="87"/>
      <c r="IEQ53" s="87"/>
      <c r="IER53" s="87"/>
      <c r="IES53" s="87"/>
      <c r="IET53" s="87"/>
      <c r="IEU53" s="87"/>
      <c r="IFA53" s="87"/>
      <c r="IFB53" s="87"/>
      <c r="IFC53" s="87"/>
      <c r="IFD53" s="87"/>
      <c r="IFE53" s="87"/>
      <c r="IFF53" s="87"/>
      <c r="IFG53" s="87"/>
      <c r="IFH53" s="87"/>
      <c r="IFI53" s="87"/>
      <c r="IFJ53" s="87"/>
      <c r="IFP53" s="87"/>
      <c r="IFQ53" s="87"/>
      <c r="IFR53" s="87"/>
      <c r="IFS53" s="87"/>
      <c r="IFT53" s="87"/>
      <c r="IFU53" s="87"/>
      <c r="IFV53" s="87"/>
      <c r="IFW53" s="87"/>
      <c r="IFX53" s="87"/>
      <c r="IFY53" s="87"/>
      <c r="IGE53" s="87"/>
      <c r="IGF53" s="87"/>
      <c r="IGG53" s="87"/>
      <c r="IGH53" s="87"/>
      <c r="IGI53" s="87"/>
      <c r="IGJ53" s="87"/>
      <c r="IGK53" s="87"/>
      <c r="IGL53" s="87"/>
      <c r="IGM53" s="87"/>
      <c r="IGN53" s="87"/>
      <c r="IGT53" s="87"/>
      <c r="IGU53" s="87"/>
      <c r="IGV53" s="87"/>
      <c r="IGW53" s="87"/>
      <c r="IGX53" s="87"/>
      <c r="IGY53" s="87"/>
      <c r="IGZ53" s="87"/>
      <c r="IHA53" s="87"/>
      <c r="IHB53" s="87"/>
      <c r="IHC53" s="87"/>
      <c r="IHI53" s="87"/>
      <c r="IHJ53" s="87"/>
      <c r="IHK53" s="87"/>
      <c r="IHL53" s="87"/>
      <c r="IHM53" s="87"/>
      <c r="IHN53" s="87"/>
      <c r="IHO53" s="87"/>
      <c r="IHP53" s="87"/>
      <c r="IHQ53" s="87"/>
      <c r="IHR53" s="87"/>
      <c r="IHX53" s="87"/>
      <c r="IHY53" s="87"/>
      <c r="IHZ53" s="87"/>
      <c r="IIA53" s="87"/>
      <c r="IIB53" s="87"/>
      <c r="IIC53" s="87"/>
      <c r="IID53" s="87"/>
      <c r="IIE53" s="87"/>
      <c r="IIF53" s="87"/>
      <c r="IIG53" s="87"/>
      <c r="IIM53" s="87"/>
      <c r="IIN53" s="87"/>
      <c r="IIO53" s="87"/>
      <c r="IIP53" s="87"/>
      <c r="IIQ53" s="87"/>
      <c r="IIR53" s="87"/>
      <c r="IIS53" s="87"/>
      <c r="IIT53" s="87"/>
      <c r="IIU53" s="87"/>
      <c r="IIV53" s="87"/>
      <c r="IJB53" s="87"/>
      <c r="IJC53" s="87"/>
      <c r="IJD53" s="87"/>
      <c r="IJE53" s="87"/>
      <c r="IJF53" s="87"/>
      <c r="IJG53" s="87"/>
      <c r="IJH53" s="87"/>
      <c r="IJI53" s="87"/>
      <c r="IJJ53" s="87"/>
      <c r="IJK53" s="87"/>
      <c r="IJQ53" s="87"/>
      <c r="IJR53" s="87"/>
      <c r="IJS53" s="87"/>
      <c r="IJT53" s="87"/>
      <c r="IJU53" s="87"/>
      <c r="IJV53" s="87"/>
      <c r="IJW53" s="87"/>
      <c r="IJX53" s="87"/>
      <c r="IJY53" s="87"/>
      <c r="IJZ53" s="87"/>
      <c r="IKF53" s="87"/>
      <c r="IKG53" s="87"/>
      <c r="IKH53" s="87"/>
      <c r="IKI53" s="87"/>
      <c r="IKJ53" s="87"/>
      <c r="IKK53" s="87"/>
      <c r="IKL53" s="87"/>
      <c r="IKM53" s="87"/>
      <c r="IKN53" s="87"/>
      <c r="IKO53" s="87"/>
      <c r="IKU53" s="87"/>
      <c r="IKV53" s="87"/>
      <c r="IKW53" s="87"/>
      <c r="IKX53" s="87"/>
      <c r="IKY53" s="87"/>
      <c r="IKZ53" s="87"/>
      <c r="ILA53" s="87"/>
      <c r="ILB53" s="87"/>
      <c r="ILC53" s="87"/>
      <c r="ILD53" s="87"/>
      <c r="ILJ53" s="87"/>
      <c r="ILK53" s="87"/>
      <c r="ILL53" s="87"/>
      <c r="ILM53" s="87"/>
      <c r="ILN53" s="87"/>
      <c r="ILO53" s="87"/>
      <c r="ILP53" s="87"/>
      <c r="ILQ53" s="87"/>
      <c r="ILR53" s="87"/>
      <c r="ILS53" s="87"/>
      <c r="ILY53" s="87"/>
      <c r="ILZ53" s="87"/>
      <c r="IMA53" s="87"/>
      <c r="IMB53" s="87"/>
      <c r="IMC53" s="87"/>
      <c r="IMD53" s="87"/>
      <c r="IME53" s="87"/>
      <c r="IMF53" s="87"/>
      <c r="IMG53" s="87"/>
      <c r="IMH53" s="87"/>
      <c r="IMN53" s="87"/>
      <c r="IMO53" s="87"/>
      <c r="IMP53" s="87"/>
      <c r="IMQ53" s="87"/>
      <c r="IMR53" s="87"/>
      <c r="IMS53" s="87"/>
      <c r="IMT53" s="87"/>
      <c r="IMU53" s="87"/>
      <c r="IMV53" s="87"/>
      <c r="IMW53" s="87"/>
      <c r="INC53" s="87"/>
      <c r="IND53" s="87"/>
      <c r="INE53" s="87"/>
      <c r="INF53" s="87"/>
      <c r="ING53" s="87"/>
      <c r="INH53" s="87"/>
      <c r="INI53" s="87"/>
      <c r="INJ53" s="87"/>
      <c r="INK53" s="87"/>
      <c r="INL53" s="87"/>
      <c r="INR53" s="87"/>
      <c r="INS53" s="87"/>
      <c r="INT53" s="87"/>
      <c r="INU53" s="87"/>
      <c r="INV53" s="87"/>
      <c r="INW53" s="87"/>
      <c r="INX53" s="87"/>
      <c r="INY53" s="87"/>
      <c r="INZ53" s="87"/>
      <c r="IOA53" s="87"/>
      <c r="IOG53" s="87"/>
      <c r="IOH53" s="87"/>
      <c r="IOI53" s="87"/>
      <c r="IOJ53" s="87"/>
      <c r="IOK53" s="87"/>
      <c r="IOL53" s="87"/>
      <c r="IOM53" s="87"/>
      <c r="ION53" s="87"/>
      <c r="IOO53" s="87"/>
      <c r="IOP53" s="87"/>
      <c r="IOV53" s="87"/>
      <c r="IOW53" s="87"/>
      <c r="IOX53" s="87"/>
      <c r="IOY53" s="87"/>
      <c r="IOZ53" s="87"/>
      <c r="IPA53" s="87"/>
      <c r="IPB53" s="87"/>
      <c r="IPC53" s="87"/>
      <c r="IPD53" s="87"/>
      <c r="IPE53" s="87"/>
      <c r="IPK53" s="87"/>
      <c r="IPL53" s="87"/>
      <c r="IPM53" s="87"/>
      <c r="IPN53" s="87"/>
      <c r="IPO53" s="87"/>
      <c r="IPP53" s="87"/>
      <c r="IPQ53" s="87"/>
      <c r="IPR53" s="87"/>
      <c r="IPS53" s="87"/>
      <c r="IPT53" s="87"/>
      <c r="IPZ53" s="87"/>
      <c r="IQA53" s="87"/>
      <c r="IQB53" s="87"/>
      <c r="IQC53" s="87"/>
      <c r="IQD53" s="87"/>
      <c r="IQE53" s="87"/>
      <c r="IQF53" s="87"/>
      <c r="IQG53" s="87"/>
      <c r="IQH53" s="87"/>
      <c r="IQI53" s="87"/>
      <c r="IQO53" s="87"/>
      <c r="IQP53" s="87"/>
      <c r="IQQ53" s="87"/>
      <c r="IQR53" s="87"/>
      <c r="IQS53" s="87"/>
      <c r="IQT53" s="87"/>
      <c r="IQU53" s="87"/>
      <c r="IQV53" s="87"/>
      <c r="IQW53" s="87"/>
      <c r="IQX53" s="87"/>
      <c r="IRD53" s="87"/>
      <c r="IRE53" s="87"/>
      <c r="IRF53" s="87"/>
      <c r="IRG53" s="87"/>
      <c r="IRH53" s="87"/>
      <c r="IRI53" s="87"/>
      <c r="IRJ53" s="87"/>
      <c r="IRK53" s="87"/>
      <c r="IRL53" s="87"/>
      <c r="IRM53" s="87"/>
      <c r="IRS53" s="87"/>
      <c r="IRT53" s="87"/>
      <c r="IRU53" s="87"/>
      <c r="IRV53" s="87"/>
      <c r="IRW53" s="87"/>
      <c r="IRX53" s="87"/>
      <c r="IRY53" s="87"/>
      <c r="IRZ53" s="87"/>
      <c r="ISA53" s="87"/>
      <c r="ISB53" s="87"/>
      <c r="ISH53" s="87"/>
      <c r="ISI53" s="87"/>
      <c r="ISJ53" s="87"/>
      <c r="ISK53" s="87"/>
      <c r="ISL53" s="87"/>
      <c r="ISM53" s="87"/>
      <c r="ISN53" s="87"/>
      <c r="ISO53" s="87"/>
      <c r="ISP53" s="87"/>
      <c r="ISQ53" s="87"/>
      <c r="ISW53" s="87"/>
      <c r="ISX53" s="87"/>
      <c r="ISY53" s="87"/>
      <c r="ISZ53" s="87"/>
      <c r="ITA53" s="87"/>
      <c r="ITB53" s="87"/>
      <c r="ITC53" s="87"/>
      <c r="ITD53" s="87"/>
      <c r="ITE53" s="87"/>
      <c r="ITF53" s="87"/>
      <c r="ITL53" s="87"/>
      <c r="ITM53" s="87"/>
      <c r="ITN53" s="87"/>
      <c r="ITO53" s="87"/>
      <c r="ITP53" s="87"/>
      <c r="ITQ53" s="87"/>
      <c r="ITR53" s="87"/>
      <c r="ITS53" s="87"/>
      <c r="ITT53" s="87"/>
      <c r="ITU53" s="87"/>
      <c r="IUA53" s="87"/>
      <c r="IUB53" s="87"/>
      <c r="IUC53" s="87"/>
      <c r="IUD53" s="87"/>
      <c r="IUE53" s="87"/>
      <c r="IUF53" s="87"/>
      <c r="IUG53" s="87"/>
      <c r="IUH53" s="87"/>
      <c r="IUI53" s="87"/>
      <c r="IUJ53" s="87"/>
      <c r="IUP53" s="87"/>
      <c r="IUQ53" s="87"/>
      <c r="IUR53" s="87"/>
      <c r="IUS53" s="87"/>
      <c r="IUT53" s="87"/>
      <c r="IUU53" s="87"/>
      <c r="IUV53" s="87"/>
      <c r="IUW53" s="87"/>
      <c r="IUX53" s="87"/>
      <c r="IUY53" s="87"/>
      <c r="IVE53" s="87"/>
      <c r="IVF53" s="87"/>
      <c r="IVG53" s="87"/>
      <c r="IVH53" s="87"/>
      <c r="IVI53" s="87"/>
      <c r="IVJ53" s="87"/>
      <c r="IVK53" s="87"/>
      <c r="IVL53" s="87"/>
      <c r="IVM53" s="87"/>
      <c r="IVN53" s="87"/>
      <c r="IVT53" s="87"/>
      <c r="IVU53" s="87"/>
      <c r="IVV53" s="87"/>
      <c r="IVW53" s="87"/>
      <c r="IVX53" s="87"/>
      <c r="IVY53" s="87"/>
      <c r="IVZ53" s="87"/>
      <c r="IWA53" s="87"/>
      <c r="IWB53" s="87"/>
      <c r="IWC53" s="87"/>
      <c r="IWI53" s="87"/>
      <c r="IWJ53" s="87"/>
      <c r="IWK53" s="87"/>
      <c r="IWL53" s="87"/>
      <c r="IWM53" s="87"/>
      <c r="IWN53" s="87"/>
      <c r="IWO53" s="87"/>
      <c r="IWP53" s="87"/>
      <c r="IWQ53" s="87"/>
      <c r="IWR53" s="87"/>
      <c r="IWX53" s="87"/>
      <c r="IWY53" s="87"/>
      <c r="IWZ53" s="87"/>
      <c r="IXA53" s="87"/>
      <c r="IXB53" s="87"/>
      <c r="IXC53" s="87"/>
      <c r="IXD53" s="87"/>
      <c r="IXE53" s="87"/>
      <c r="IXF53" s="87"/>
      <c r="IXG53" s="87"/>
      <c r="IXM53" s="87"/>
      <c r="IXN53" s="87"/>
      <c r="IXO53" s="87"/>
      <c r="IXP53" s="87"/>
      <c r="IXQ53" s="87"/>
      <c r="IXR53" s="87"/>
      <c r="IXS53" s="87"/>
      <c r="IXT53" s="87"/>
      <c r="IXU53" s="87"/>
      <c r="IXV53" s="87"/>
      <c r="IYB53" s="87"/>
      <c r="IYC53" s="87"/>
      <c r="IYD53" s="87"/>
      <c r="IYE53" s="87"/>
      <c r="IYF53" s="87"/>
      <c r="IYG53" s="87"/>
      <c r="IYH53" s="87"/>
      <c r="IYI53" s="87"/>
      <c r="IYJ53" s="87"/>
      <c r="IYK53" s="87"/>
      <c r="IYQ53" s="87"/>
      <c r="IYR53" s="87"/>
      <c r="IYS53" s="87"/>
      <c r="IYT53" s="87"/>
      <c r="IYU53" s="87"/>
      <c r="IYV53" s="87"/>
      <c r="IYW53" s="87"/>
      <c r="IYX53" s="87"/>
      <c r="IYY53" s="87"/>
      <c r="IYZ53" s="87"/>
      <c r="IZF53" s="87"/>
      <c r="IZG53" s="87"/>
      <c r="IZH53" s="87"/>
      <c r="IZI53" s="87"/>
      <c r="IZJ53" s="87"/>
      <c r="IZK53" s="87"/>
      <c r="IZL53" s="87"/>
      <c r="IZM53" s="87"/>
      <c r="IZN53" s="87"/>
      <c r="IZO53" s="87"/>
      <c r="IZU53" s="87"/>
      <c r="IZV53" s="87"/>
      <c r="IZW53" s="87"/>
      <c r="IZX53" s="87"/>
      <c r="IZY53" s="87"/>
      <c r="IZZ53" s="87"/>
      <c r="JAA53" s="87"/>
      <c r="JAB53" s="87"/>
      <c r="JAC53" s="87"/>
      <c r="JAD53" s="87"/>
      <c r="JAJ53" s="87"/>
      <c r="JAK53" s="87"/>
      <c r="JAL53" s="87"/>
      <c r="JAM53" s="87"/>
      <c r="JAN53" s="87"/>
      <c r="JAO53" s="87"/>
      <c r="JAP53" s="87"/>
      <c r="JAQ53" s="87"/>
      <c r="JAR53" s="87"/>
      <c r="JAS53" s="87"/>
      <c r="JAY53" s="87"/>
      <c r="JAZ53" s="87"/>
      <c r="JBA53" s="87"/>
      <c r="JBB53" s="87"/>
      <c r="JBC53" s="87"/>
      <c r="JBD53" s="87"/>
      <c r="JBE53" s="87"/>
      <c r="JBF53" s="87"/>
      <c r="JBG53" s="87"/>
      <c r="JBH53" s="87"/>
      <c r="JBN53" s="87"/>
      <c r="JBO53" s="87"/>
      <c r="JBP53" s="87"/>
      <c r="JBQ53" s="87"/>
      <c r="JBR53" s="87"/>
      <c r="JBS53" s="87"/>
      <c r="JBT53" s="87"/>
      <c r="JBU53" s="87"/>
      <c r="JBV53" s="87"/>
      <c r="JBW53" s="87"/>
      <c r="JCC53" s="87"/>
      <c r="JCD53" s="87"/>
      <c r="JCE53" s="87"/>
      <c r="JCF53" s="87"/>
      <c r="JCG53" s="87"/>
      <c r="JCH53" s="87"/>
      <c r="JCI53" s="87"/>
      <c r="JCJ53" s="87"/>
      <c r="JCK53" s="87"/>
      <c r="JCL53" s="87"/>
      <c r="JCR53" s="87"/>
      <c r="JCS53" s="87"/>
      <c r="JCT53" s="87"/>
      <c r="JCU53" s="87"/>
      <c r="JCV53" s="87"/>
      <c r="JCW53" s="87"/>
      <c r="JCX53" s="87"/>
      <c r="JCY53" s="87"/>
      <c r="JCZ53" s="87"/>
      <c r="JDA53" s="87"/>
      <c r="JDG53" s="87"/>
      <c r="JDH53" s="87"/>
      <c r="JDI53" s="87"/>
      <c r="JDJ53" s="87"/>
      <c r="JDK53" s="87"/>
      <c r="JDL53" s="87"/>
      <c r="JDM53" s="87"/>
      <c r="JDN53" s="87"/>
      <c r="JDO53" s="87"/>
      <c r="JDP53" s="87"/>
      <c r="JDV53" s="87"/>
      <c r="JDW53" s="87"/>
      <c r="JDX53" s="87"/>
      <c r="JDY53" s="87"/>
      <c r="JDZ53" s="87"/>
      <c r="JEA53" s="87"/>
      <c r="JEB53" s="87"/>
      <c r="JEC53" s="87"/>
      <c r="JED53" s="87"/>
      <c r="JEE53" s="87"/>
      <c r="JEK53" s="87"/>
      <c r="JEL53" s="87"/>
      <c r="JEM53" s="87"/>
      <c r="JEN53" s="87"/>
      <c r="JEO53" s="87"/>
      <c r="JEP53" s="87"/>
      <c r="JEQ53" s="87"/>
      <c r="JER53" s="87"/>
      <c r="JES53" s="87"/>
      <c r="JET53" s="87"/>
      <c r="JEZ53" s="87"/>
      <c r="JFA53" s="87"/>
      <c r="JFB53" s="87"/>
      <c r="JFC53" s="87"/>
      <c r="JFD53" s="87"/>
      <c r="JFE53" s="87"/>
      <c r="JFF53" s="87"/>
      <c r="JFG53" s="87"/>
      <c r="JFH53" s="87"/>
      <c r="JFI53" s="87"/>
      <c r="JFO53" s="87"/>
      <c r="JFP53" s="87"/>
      <c r="JFQ53" s="87"/>
      <c r="JFR53" s="87"/>
      <c r="JFS53" s="87"/>
      <c r="JFT53" s="87"/>
      <c r="JFU53" s="87"/>
      <c r="JFV53" s="87"/>
      <c r="JFW53" s="87"/>
      <c r="JFX53" s="87"/>
      <c r="JGD53" s="87"/>
      <c r="JGE53" s="87"/>
      <c r="JGF53" s="87"/>
      <c r="JGG53" s="87"/>
      <c r="JGH53" s="87"/>
      <c r="JGI53" s="87"/>
      <c r="JGJ53" s="87"/>
      <c r="JGK53" s="87"/>
      <c r="JGL53" s="87"/>
      <c r="JGM53" s="87"/>
      <c r="JGS53" s="87"/>
      <c r="JGT53" s="87"/>
      <c r="JGU53" s="87"/>
      <c r="JGV53" s="87"/>
      <c r="JGW53" s="87"/>
      <c r="JGX53" s="87"/>
      <c r="JGY53" s="87"/>
      <c r="JGZ53" s="87"/>
      <c r="JHA53" s="87"/>
      <c r="JHB53" s="87"/>
      <c r="JHH53" s="87"/>
      <c r="JHI53" s="87"/>
      <c r="JHJ53" s="87"/>
      <c r="JHK53" s="87"/>
      <c r="JHL53" s="87"/>
      <c r="JHM53" s="87"/>
      <c r="JHN53" s="87"/>
      <c r="JHO53" s="87"/>
      <c r="JHP53" s="87"/>
      <c r="JHQ53" s="87"/>
      <c r="JHW53" s="87"/>
      <c r="JHX53" s="87"/>
      <c r="JHY53" s="87"/>
      <c r="JHZ53" s="87"/>
      <c r="JIA53" s="87"/>
      <c r="JIB53" s="87"/>
      <c r="JIC53" s="87"/>
      <c r="JID53" s="87"/>
      <c r="JIE53" s="87"/>
      <c r="JIF53" s="87"/>
      <c r="JIL53" s="87"/>
      <c r="JIM53" s="87"/>
      <c r="JIN53" s="87"/>
      <c r="JIO53" s="87"/>
      <c r="JIP53" s="87"/>
      <c r="JIQ53" s="87"/>
      <c r="JIR53" s="87"/>
      <c r="JIS53" s="87"/>
      <c r="JIT53" s="87"/>
      <c r="JIU53" s="87"/>
      <c r="JJA53" s="87"/>
      <c r="JJB53" s="87"/>
      <c r="JJC53" s="87"/>
      <c r="JJD53" s="87"/>
      <c r="JJE53" s="87"/>
      <c r="JJF53" s="87"/>
      <c r="JJG53" s="87"/>
      <c r="JJH53" s="87"/>
      <c r="JJI53" s="87"/>
      <c r="JJJ53" s="87"/>
      <c r="JJP53" s="87"/>
      <c r="JJQ53" s="87"/>
      <c r="JJR53" s="87"/>
      <c r="JJS53" s="87"/>
      <c r="JJT53" s="87"/>
      <c r="JJU53" s="87"/>
      <c r="JJV53" s="87"/>
      <c r="JJW53" s="87"/>
      <c r="JJX53" s="87"/>
      <c r="JJY53" s="87"/>
      <c r="JKE53" s="87"/>
      <c r="JKF53" s="87"/>
      <c r="JKG53" s="87"/>
      <c r="JKH53" s="87"/>
      <c r="JKI53" s="87"/>
      <c r="JKJ53" s="87"/>
      <c r="JKK53" s="87"/>
      <c r="JKL53" s="87"/>
      <c r="JKM53" s="87"/>
      <c r="JKN53" s="87"/>
      <c r="JKT53" s="87"/>
      <c r="JKU53" s="87"/>
      <c r="JKV53" s="87"/>
      <c r="JKW53" s="87"/>
      <c r="JKX53" s="87"/>
      <c r="JKY53" s="87"/>
      <c r="JKZ53" s="87"/>
      <c r="JLA53" s="87"/>
      <c r="JLB53" s="87"/>
      <c r="JLC53" s="87"/>
      <c r="JLI53" s="87"/>
      <c r="JLJ53" s="87"/>
      <c r="JLK53" s="87"/>
      <c r="JLL53" s="87"/>
      <c r="JLM53" s="87"/>
      <c r="JLN53" s="87"/>
      <c r="JLO53" s="87"/>
      <c r="JLP53" s="87"/>
      <c r="JLQ53" s="87"/>
      <c r="JLR53" s="87"/>
      <c r="JLX53" s="87"/>
      <c r="JLY53" s="87"/>
      <c r="JLZ53" s="87"/>
      <c r="JMA53" s="87"/>
      <c r="JMB53" s="87"/>
      <c r="JMC53" s="87"/>
      <c r="JMD53" s="87"/>
      <c r="JME53" s="87"/>
      <c r="JMF53" s="87"/>
      <c r="JMG53" s="87"/>
      <c r="JMM53" s="87"/>
      <c r="JMN53" s="87"/>
      <c r="JMO53" s="87"/>
      <c r="JMP53" s="87"/>
      <c r="JMQ53" s="87"/>
      <c r="JMR53" s="87"/>
      <c r="JMS53" s="87"/>
      <c r="JMT53" s="87"/>
      <c r="JMU53" s="87"/>
      <c r="JMV53" s="87"/>
      <c r="JNB53" s="87"/>
      <c r="JNC53" s="87"/>
      <c r="JND53" s="87"/>
      <c r="JNE53" s="87"/>
      <c r="JNF53" s="87"/>
      <c r="JNG53" s="87"/>
      <c r="JNH53" s="87"/>
      <c r="JNI53" s="87"/>
      <c r="JNJ53" s="87"/>
      <c r="JNK53" s="87"/>
      <c r="JNQ53" s="87"/>
      <c r="JNR53" s="87"/>
      <c r="JNS53" s="87"/>
      <c r="JNT53" s="87"/>
      <c r="JNU53" s="87"/>
      <c r="JNV53" s="87"/>
      <c r="JNW53" s="87"/>
      <c r="JNX53" s="87"/>
      <c r="JNY53" s="87"/>
      <c r="JNZ53" s="87"/>
      <c r="JOF53" s="87"/>
      <c r="JOG53" s="87"/>
      <c r="JOH53" s="87"/>
      <c r="JOI53" s="87"/>
      <c r="JOJ53" s="87"/>
      <c r="JOK53" s="87"/>
      <c r="JOL53" s="87"/>
      <c r="JOM53" s="87"/>
      <c r="JON53" s="87"/>
      <c r="JOO53" s="87"/>
      <c r="JOU53" s="87"/>
      <c r="JOV53" s="87"/>
      <c r="JOW53" s="87"/>
      <c r="JOX53" s="87"/>
      <c r="JOY53" s="87"/>
      <c r="JOZ53" s="87"/>
      <c r="JPA53" s="87"/>
      <c r="JPB53" s="87"/>
      <c r="JPC53" s="87"/>
      <c r="JPD53" s="87"/>
      <c r="JPJ53" s="87"/>
      <c r="JPK53" s="87"/>
      <c r="JPL53" s="87"/>
      <c r="JPM53" s="87"/>
      <c r="JPN53" s="87"/>
      <c r="JPO53" s="87"/>
      <c r="JPP53" s="87"/>
      <c r="JPQ53" s="87"/>
      <c r="JPR53" s="87"/>
      <c r="JPS53" s="87"/>
      <c r="JPY53" s="87"/>
      <c r="JPZ53" s="87"/>
      <c r="JQA53" s="87"/>
      <c r="JQB53" s="87"/>
      <c r="JQC53" s="87"/>
      <c r="JQD53" s="87"/>
      <c r="JQE53" s="87"/>
      <c r="JQF53" s="87"/>
      <c r="JQG53" s="87"/>
      <c r="JQH53" s="87"/>
      <c r="JQN53" s="87"/>
      <c r="JQO53" s="87"/>
      <c r="JQP53" s="87"/>
      <c r="JQQ53" s="87"/>
      <c r="JQR53" s="87"/>
      <c r="JQS53" s="87"/>
      <c r="JQT53" s="87"/>
      <c r="JQU53" s="87"/>
      <c r="JQV53" s="87"/>
      <c r="JQW53" s="87"/>
      <c r="JRC53" s="87"/>
      <c r="JRD53" s="87"/>
      <c r="JRE53" s="87"/>
      <c r="JRF53" s="87"/>
      <c r="JRG53" s="87"/>
      <c r="JRH53" s="87"/>
      <c r="JRI53" s="87"/>
      <c r="JRJ53" s="87"/>
      <c r="JRK53" s="87"/>
      <c r="JRL53" s="87"/>
      <c r="JRR53" s="87"/>
      <c r="JRS53" s="87"/>
      <c r="JRT53" s="87"/>
      <c r="JRU53" s="87"/>
      <c r="JRV53" s="87"/>
      <c r="JRW53" s="87"/>
      <c r="JRX53" s="87"/>
      <c r="JRY53" s="87"/>
      <c r="JRZ53" s="87"/>
      <c r="JSA53" s="87"/>
      <c r="JSG53" s="87"/>
      <c r="JSH53" s="87"/>
      <c r="JSI53" s="87"/>
      <c r="JSJ53" s="87"/>
      <c r="JSK53" s="87"/>
      <c r="JSL53" s="87"/>
      <c r="JSM53" s="87"/>
      <c r="JSN53" s="87"/>
      <c r="JSO53" s="87"/>
      <c r="JSP53" s="87"/>
      <c r="JSV53" s="87"/>
      <c r="JSW53" s="87"/>
      <c r="JSX53" s="87"/>
      <c r="JSY53" s="87"/>
      <c r="JSZ53" s="87"/>
      <c r="JTA53" s="87"/>
      <c r="JTB53" s="87"/>
      <c r="JTC53" s="87"/>
      <c r="JTD53" s="87"/>
      <c r="JTE53" s="87"/>
      <c r="JTK53" s="87"/>
      <c r="JTL53" s="87"/>
      <c r="JTM53" s="87"/>
      <c r="JTN53" s="87"/>
      <c r="JTO53" s="87"/>
      <c r="JTP53" s="87"/>
      <c r="JTQ53" s="87"/>
      <c r="JTR53" s="87"/>
      <c r="JTS53" s="87"/>
      <c r="JTT53" s="87"/>
      <c r="JTZ53" s="87"/>
      <c r="JUA53" s="87"/>
      <c r="JUB53" s="87"/>
      <c r="JUC53" s="87"/>
      <c r="JUD53" s="87"/>
      <c r="JUE53" s="87"/>
      <c r="JUF53" s="87"/>
      <c r="JUG53" s="87"/>
      <c r="JUH53" s="87"/>
      <c r="JUI53" s="87"/>
      <c r="JUO53" s="87"/>
      <c r="JUP53" s="87"/>
      <c r="JUQ53" s="87"/>
      <c r="JUR53" s="87"/>
      <c r="JUS53" s="87"/>
      <c r="JUT53" s="87"/>
      <c r="JUU53" s="87"/>
      <c r="JUV53" s="87"/>
      <c r="JUW53" s="87"/>
      <c r="JUX53" s="87"/>
      <c r="JVD53" s="87"/>
      <c r="JVE53" s="87"/>
      <c r="JVF53" s="87"/>
      <c r="JVG53" s="87"/>
      <c r="JVH53" s="87"/>
      <c r="JVI53" s="87"/>
      <c r="JVJ53" s="87"/>
      <c r="JVK53" s="87"/>
      <c r="JVL53" s="87"/>
      <c r="JVM53" s="87"/>
      <c r="JVS53" s="87"/>
      <c r="JVT53" s="87"/>
      <c r="JVU53" s="87"/>
      <c r="JVV53" s="87"/>
      <c r="JVW53" s="87"/>
      <c r="JVX53" s="87"/>
      <c r="JVY53" s="87"/>
      <c r="JVZ53" s="87"/>
      <c r="JWA53" s="87"/>
      <c r="JWB53" s="87"/>
      <c r="JWH53" s="87"/>
      <c r="JWI53" s="87"/>
      <c r="JWJ53" s="87"/>
      <c r="JWK53" s="87"/>
      <c r="JWL53" s="87"/>
      <c r="JWM53" s="87"/>
      <c r="JWN53" s="87"/>
      <c r="JWO53" s="87"/>
      <c r="JWP53" s="87"/>
      <c r="JWQ53" s="87"/>
      <c r="JWW53" s="87"/>
      <c r="JWX53" s="87"/>
      <c r="JWY53" s="87"/>
      <c r="JWZ53" s="87"/>
      <c r="JXA53" s="87"/>
      <c r="JXB53" s="87"/>
      <c r="JXC53" s="87"/>
      <c r="JXD53" s="87"/>
      <c r="JXE53" s="87"/>
      <c r="JXF53" s="87"/>
      <c r="JXL53" s="87"/>
      <c r="JXM53" s="87"/>
      <c r="JXN53" s="87"/>
      <c r="JXO53" s="87"/>
      <c r="JXP53" s="87"/>
      <c r="JXQ53" s="87"/>
      <c r="JXR53" s="87"/>
      <c r="JXS53" s="87"/>
      <c r="JXT53" s="87"/>
      <c r="JXU53" s="87"/>
      <c r="JYA53" s="87"/>
      <c r="JYB53" s="87"/>
      <c r="JYC53" s="87"/>
      <c r="JYD53" s="87"/>
      <c r="JYE53" s="87"/>
      <c r="JYF53" s="87"/>
      <c r="JYG53" s="87"/>
      <c r="JYH53" s="87"/>
      <c r="JYI53" s="87"/>
      <c r="JYJ53" s="87"/>
      <c r="JYP53" s="87"/>
      <c r="JYQ53" s="87"/>
      <c r="JYR53" s="87"/>
      <c r="JYS53" s="87"/>
      <c r="JYT53" s="87"/>
      <c r="JYU53" s="87"/>
      <c r="JYV53" s="87"/>
      <c r="JYW53" s="87"/>
      <c r="JYX53" s="87"/>
      <c r="JYY53" s="87"/>
      <c r="JZE53" s="87"/>
      <c r="JZF53" s="87"/>
      <c r="JZG53" s="87"/>
      <c r="JZH53" s="87"/>
      <c r="JZI53" s="87"/>
      <c r="JZJ53" s="87"/>
      <c r="JZK53" s="87"/>
      <c r="JZL53" s="87"/>
      <c r="JZM53" s="87"/>
      <c r="JZN53" s="87"/>
      <c r="JZT53" s="87"/>
      <c r="JZU53" s="87"/>
      <c r="JZV53" s="87"/>
      <c r="JZW53" s="87"/>
      <c r="JZX53" s="87"/>
      <c r="JZY53" s="87"/>
      <c r="JZZ53" s="87"/>
      <c r="KAA53" s="87"/>
      <c r="KAB53" s="87"/>
      <c r="KAC53" s="87"/>
      <c r="KAI53" s="87"/>
      <c r="KAJ53" s="87"/>
      <c r="KAK53" s="87"/>
      <c r="KAL53" s="87"/>
      <c r="KAM53" s="87"/>
      <c r="KAN53" s="87"/>
      <c r="KAO53" s="87"/>
      <c r="KAP53" s="87"/>
      <c r="KAQ53" s="87"/>
      <c r="KAR53" s="87"/>
      <c r="KAX53" s="87"/>
      <c r="KAY53" s="87"/>
      <c r="KAZ53" s="87"/>
      <c r="KBA53" s="87"/>
      <c r="KBB53" s="87"/>
      <c r="KBC53" s="87"/>
      <c r="KBD53" s="87"/>
      <c r="KBE53" s="87"/>
      <c r="KBF53" s="87"/>
      <c r="KBG53" s="87"/>
      <c r="KBM53" s="87"/>
      <c r="KBN53" s="87"/>
      <c r="KBO53" s="87"/>
      <c r="KBP53" s="87"/>
      <c r="KBQ53" s="87"/>
      <c r="KBR53" s="87"/>
      <c r="KBS53" s="87"/>
      <c r="KBT53" s="87"/>
      <c r="KBU53" s="87"/>
      <c r="KBV53" s="87"/>
      <c r="KCB53" s="87"/>
      <c r="KCC53" s="87"/>
      <c r="KCD53" s="87"/>
      <c r="KCE53" s="87"/>
      <c r="KCF53" s="87"/>
      <c r="KCG53" s="87"/>
      <c r="KCH53" s="87"/>
      <c r="KCI53" s="87"/>
      <c r="KCJ53" s="87"/>
      <c r="KCK53" s="87"/>
      <c r="KCQ53" s="87"/>
      <c r="KCR53" s="87"/>
      <c r="KCS53" s="87"/>
      <c r="KCT53" s="87"/>
      <c r="KCU53" s="87"/>
      <c r="KCV53" s="87"/>
      <c r="KCW53" s="87"/>
      <c r="KCX53" s="87"/>
      <c r="KCY53" s="87"/>
      <c r="KCZ53" s="87"/>
      <c r="KDF53" s="87"/>
      <c r="KDG53" s="87"/>
      <c r="KDH53" s="87"/>
      <c r="KDI53" s="87"/>
      <c r="KDJ53" s="87"/>
      <c r="KDK53" s="87"/>
      <c r="KDL53" s="87"/>
      <c r="KDM53" s="87"/>
      <c r="KDN53" s="87"/>
      <c r="KDO53" s="87"/>
      <c r="KDU53" s="87"/>
      <c r="KDV53" s="87"/>
      <c r="KDW53" s="87"/>
      <c r="KDX53" s="87"/>
      <c r="KDY53" s="87"/>
      <c r="KDZ53" s="87"/>
      <c r="KEA53" s="87"/>
      <c r="KEB53" s="87"/>
      <c r="KEC53" s="87"/>
      <c r="KED53" s="87"/>
      <c r="KEJ53" s="87"/>
      <c r="KEK53" s="87"/>
      <c r="KEL53" s="87"/>
      <c r="KEM53" s="87"/>
      <c r="KEN53" s="87"/>
      <c r="KEO53" s="87"/>
      <c r="KEP53" s="87"/>
      <c r="KEQ53" s="87"/>
      <c r="KER53" s="87"/>
      <c r="KES53" s="87"/>
      <c r="KEY53" s="87"/>
      <c r="KEZ53" s="87"/>
      <c r="KFA53" s="87"/>
      <c r="KFB53" s="87"/>
      <c r="KFC53" s="87"/>
      <c r="KFD53" s="87"/>
      <c r="KFE53" s="87"/>
      <c r="KFF53" s="87"/>
      <c r="KFG53" s="87"/>
      <c r="KFH53" s="87"/>
      <c r="KFN53" s="87"/>
      <c r="KFO53" s="87"/>
      <c r="KFP53" s="87"/>
      <c r="KFQ53" s="87"/>
      <c r="KFR53" s="87"/>
      <c r="KFS53" s="87"/>
      <c r="KFT53" s="87"/>
      <c r="KFU53" s="87"/>
      <c r="KFV53" s="87"/>
      <c r="KFW53" s="87"/>
      <c r="KGC53" s="87"/>
      <c r="KGD53" s="87"/>
      <c r="KGE53" s="87"/>
      <c r="KGF53" s="87"/>
      <c r="KGG53" s="87"/>
      <c r="KGH53" s="87"/>
      <c r="KGI53" s="87"/>
      <c r="KGJ53" s="87"/>
      <c r="KGK53" s="87"/>
      <c r="KGL53" s="87"/>
      <c r="KGR53" s="87"/>
      <c r="KGS53" s="87"/>
      <c r="KGT53" s="87"/>
      <c r="KGU53" s="87"/>
      <c r="KGV53" s="87"/>
      <c r="KGW53" s="87"/>
      <c r="KGX53" s="87"/>
      <c r="KGY53" s="87"/>
      <c r="KGZ53" s="87"/>
      <c r="KHA53" s="87"/>
      <c r="KHG53" s="87"/>
      <c r="KHH53" s="87"/>
      <c r="KHI53" s="87"/>
      <c r="KHJ53" s="87"/>
      <c r="KHK53" s="87"/>
      <c r="KHL53" s="87"/>
      <c r="KHM53" s="87"/>
      <c r="KHN53" s="87"/>
      <c r="KHO53" s="87"/>
      <c r="KHP53" s="87"/>
      <c r="KHV53" s="87"/>
      <c r="KHW53" s="87"/>
      <c r="KHX53" s="87"/>
      <c r="KHY53" s="87"/>
      <c r="KHZ53" s="87"/>
      <c r="KIA53" s="87"/>
      <c r="KIB53" s="87"/>
      <c r="KIC53" s="87"/>
      <c r="KID53" s="87"/>
      <c r="KIE53" s="87"/>
      <c r="KIK53" s="87"/>
      <c r="KIL53" s="87"/>
      <c r="KIM53" s="87"/>
      <c r="KIN53" s="87"/>
      <c r="KIO53" s="87"/>
      <c r="KIP53" s="87"/>
      <c r="KIQ53" s="87"/>
      <c r="KIR53" s="87"/>
      <c r="KIS53" s="87"/>
      <c r="KIT53" s="87"/>
      <c r="KIZ53" s="87"/>
      <c r="KJA53" s="87"/>
      <c r="KJB53" s="87"/>
      <c r="KJC53" s="87"/>
      <c r="KJD53" s="87"/>
      <c r="KJE53" s="87"/>
      <c r="KJF53" s="87"/>
      <c r="KJG53" s="87"/>
      <c r="KJH53" s="87"/>
      <c r="KJI53" s="87"/>
      <c r="KJO53" s="87"/>
      <c r="KJP53" s="87"/>
      <c r="KJQ53" s="87"/>
      <c r="KJR53" s="87"/>
      <c r="KJS53" s="87"/>
      <c r="KJT53" s="87"/>
      <c r="KJU53" s="87"/>
      <c r="KJV53" s="87"/>
      <c r="KJW53" s="87"/>
      <c r="KJX53" s="87"/>
      <c r="KKD53" s="87"/>
      <c r="KKE53" s="87"/>
      <c r="KKF53" s="87"/>
      <c r="KKG53" s="87"/>
      <c r="KKH53" s="87"/>
      <c r="KKI53" s="87"/>
      <c r="KKJ53" s="87"/>
      <c r="KKK53" s="87"/>
      <c r="KKL53" s="87"/>
      <c r="KKM53" s="87"/>
      <c r="KKS53" s="87"/>
      <c r="KKT53" s="87"/>
      <c r="KKU53" s="87"/>
      <c r="KKV53" s="87"/>
      <c r="KKW53" s="87"/>
      <c r="KKX53" s="87"/>
      <c r="KKY53" s="87"/>
      <c r="KKZ53" s="87"/>
      <c r="KLA53" s="87"/>
      <c r="KLB53" s="87"/>
      <c r="KLH53" s="87"/>
      <c r="KLI53" s="87"/>
      <c r="KLJ53" s="87"/>
      <c r="KLK53" s="87"/>
      <c r="KLL53" s="87"/>
      <c r="KLM53" s="87"/>
      <c r="KLN53" s="87"/>
      <c r="KLO53" s="87"/>
      <c r="KLP53" s="87"/>
      <c r="KLQ53" s="87"/>
      <c r="KLW53" s="87"/>
      <c r="KLX53" s="87"/>
      <c r="KLY53" s="87"/>
      <c r="KLZ53" s="87"/>
      <c r="KMA53" s="87"/>
      <c r="KMB53" s="87"/>
      <c r="KMC53" s="87"/>
      <c r="KMD53" s="87"/>
      <c r="KME53" s="87"/>
      <c r="KMF53" s="87"/>
      <c r="KML53" s="87"/>
      <c r="KMM53" s="87"/>
      <c r="KMN53" s="87"/>
      <c r="KMO53" s="87"/>
      <c r="KMP53" s="87"/>
      <c r="KMQ53" s="87"/>
      <c r="KMR53" s="87"/>
      <c r="KMS53" s="87"/>
      <c r="KMT53" s="87"/>
      <c r="KMU53" s="87"/>
      <c r="KNA53" s="87"/>
      <c r="KNB53" s="87"/>
      <c r="KNC53" s="87"/>
      <c r="KND53" s="87"/>
      <c r="KNE53" s="87"/>
      <c r="KNF53" s="87"/>
      <c r="KNG53" s="87"/>
      <c r="KNH53" s="87"/>
      <c r="KNI53" s="87"/>
      <c r="KNJ53" s="87"/>
      <c r="KNP53" s="87"/>
      <c r="KNQ53" s="87"/>
      <c r="KNR53" s="87"/>
      <c r="KNS53" s="87"/>
      <c r="KNT53" s="87"/>
      <c r="KNU53" s="87"/>
      <c r="KNV53" s="87"/>
      <c r="KNW53" s="87"/>
      <c r="KNX53" s="87"/>
      <c r="KNY53" s="87"/>
      <c r="KOE53" s="87"/>
      <c r="KOF53" s="87"/>
      <c r="KOG53" s="87"/>
      <c r="KOH53" s="87"/>
      <c r="KOI53" s="87"/>
      <c r="KOJ53" s="87"/>
      <c r="KOK53" s="87"/>
      <c r="KOL53" s="87"/>
      <c r="KOM53" s="87"/>
      <c r="KON53" s="87"/>
      <c r="KOT53" s="87"/>
      <c r="KOU53" s="87"/>
      <c r="KOV53" s="87"/>
      <c r="KOW53" s="87"/>
      <c r="KOX53" s="87"/>
      <c r="KOY53" s="87"/>
      <c r="KOZ53" s="87"/>
      <c r="KPA53" s="87"/>
      <c r="KPB53" s="87"/>
      <c r="KPC53" s="87"/>
      <c r="KPI53" s="87"/>
      <c r="KPJ53" s="87"/>
      <c r="KPK53" s="87"/>
      <c r="KPL53" s="87"/>
      <c r="KPM53" s="87"/>
      <c r="KPN53" s="87"/>
      <c r="KPO53" s="87"/>
      <c r="KPP53" s="87"/>
      <c r="KPQ53" s="87"/>
      <c r="KPR53" s="87"/>
      <c r="KPX53" s="87"/>
      <c r="KPY53" s="87"/>
      <c r="KPZ53" s="87"/>
      <c r="KQA53" s="87"/>
      <c r="KQB53" s="87"/>
      <c r="KQC53" s="87"/>
      <c r="KQD53" s="87"/>
      <c r="KQE53" s="87"/>
      <c r="KQF53" s="87"/>
      <c r="KQG53" s="87"/>
      <c r="KQM53" s="87"/>
      <c r="KQN53" s="87"/>
      <c r="KQO53" s="87"/>
      <c r="KQP53" s="87"/>
      <c r="KQQ53" s="87"/>
      <c r="KQR53" s="87"/>
      <c r="KQS53" s="87"/>
      <c r="KQT53" s="87"/>
      <c r="KQU53" s="87"/>
      <c r="KQV53" s="87"/>
      <c r="KRB53" s="87"/>
      <c r="KRC53" s="87"/>
      <c r="KRD53" s="87"/>
      <c r="KRE53" s="87"/>
      <c r="KRF53" s="87"/>
      <c r="KRG53" s="87"/>
      <c r="KRH53" s="87"/>
      <c r="KRI53" s="87"/>
      <c r="KRJ53" s="87"/>
      <c r="KRK53" s="87"/>
      <c r="KRQ53" s="87"/>
      <c r="KRR53" s="87"/>
      <c r="KRS53" s="87"/>
      <c r="KRT53" s="87"/>
      <c r="KRU53" s="87"/>
      <c r="KRV53" s="87"/>
      <c r="KRW53" s="87"/>
      <c r="KRX53" s="87"/>
      <c r="KRY53" s="87"/>
      <c r="KRZ53" s="87"/>
      <c r="KSF53" s="87"/>
      <c r="KSG53" s="87"/>
      <c r="KSH53" s="87"/>
      <c r="KSI53" s="87"/>
      <c r="KSJ53" s="87"/>
      <c r="KSK53" s="87"/>
      <c r="KSL53" s="87"/>
      <c r="KSM53" s="87"/>
      <c r="KSN53" s="87"/>
      <c r="KSO53" s="87"/>
      <c r="KSU53" s="87"/>
      <c r="KSV53" s="87"/>
      <c r="KSW53" s="87"/>
      <c r="KSX53" s="87"/>
      <c r="KSY53" s="87"/>
      <c r="KSZ53" s="87"/>
      <c r="KTA53" s="87"/>
      <c r="KTB53" s="87"/>
      <c r="KTC53" s="87"/>
      <c r="KTD53" s="87"/>
      <c r="KTJ53" s="87"/>
      <c r="KTK53" s="87"/>
      <c r="KTL53" s="87"/>
      <c r="KTM53" s="87"/>
      <c r="KTN53" s="87"/>
      <c r="KTO53" s="87"/>
      <c r="KTP53" s="87"/>
      <c r="KTQ53" s="87"/>
      <c r="KTR53" s="87"/>
      <c r="KTS53" s="87"/>
      <c r="KTY53" s="87"/>
      <c r="KTZ53" s="87"/>
      <c r="KUA53" s="87"/>
      <c r="KUB53" s="87"/>
      <c r="KUC53" s="87"/>
      <c r="KUD53" s="87"/>
      <c r="KUE53" s="87"/>
      <c r="KUF53" s="87"/>
      <c r="KUG53" s="87"/>
      <c r="KUH53" s="87"/>
      <c r="KUN53" s="87"/>
      <c r="KUO53" s="87"/>
      <c r="KUP53" s="87"/>
      <c r="KUQ53" s="87"/>
      <c r="KUR53" s="87"/>
      <c r="KUS53" s="87"/>
      <c r="KUT53" s="87"/>
      <c r="KUU53" s="87"/>
      <c r="KUV53" s="87"/>
      <c r="KUW53" s="87"/>
      <c r="KVC53" s="87"/>
      <c r="KVD53" s="87"/>
      <c r="KVE53" s="87"/>
      <c r="KVF53" s="87"/>
      <c r="KVG53" s="87"/>
      <c r="KVH53" s="87"/>
      <c r="KVI53" s="87"/>
      <c r="KVJ53" s="87"/>
      <c r="KVK53" s="87"/>
      <c r="KVL53" s="87"/>
      <c r="KVR53" s="87"/>
      <c r="KVS53" s="87"/>
      <c r="KVT53" s="87"/>
      <c r="KVU53" s="87"/>
      <c r="KVV53" s="87"/>
      <c r="KVW53" s="87"/>
      <c r="KVX53" s="87"/>
      <c r="KVY53" s="87"/>
      <c r="KVZ53" s="87"/>
      <c r="KWA53" s="87"/>
      <c r="KWG53" s="87"/>
      <c r="KWH53" s="87"/>
      <c r="KWI53" s="87"/>
      <c r="KWJ53" s="87"/>
      <c r="KWK53" s="87"/>
      <c r="KWL53" s="87"/>
      <c r="KWM53" s="87"/>
      <c r="KWN53" s="87"/>
      <c r="KWO53" s="87"/>
      <c r="KWP53" s="87"/>
      <c r="KWV53" s="87"/>
      <c r="KWW53" s="87"/>
      <c r="KWX53" s="87"/>
      <c r="KWY53" s="87"/>
      <c r="KWZ53" s="87"/>
      <c r="KXA53" s="87"/>
      <c r="KXB53" s="87"/>
      <c r="KXC53" s="87"/>
      <c r="KXD53" s="87"/>
      <c r="KXE53" s="87"/>
      <c r="KXK53" s="87"/>
      <c r="KXL53" s="87"/>
      <c r="KXM53" s="87"/>
      <c r="KXN53" s="87"/>
      <c r="KXO53" s="87"/>
      <c r="KXP53" s="87"/>
      <c r="KXQ53" s="87"/>
      <c r="KXR53" s="87"/>
      <c r="KXS53" s="87"/>
      <c r="KXT53" s="87"/>
      <c r="KXZ53" s="87"/>
      <c r="KYA53" s="87"/>
      <c r="KYB53" s="87"/>
      <c r="KYC53" s="87"/>
      <c r="KYD53" s="87"/>
      <c r="KYE53" s="87"/>
      <c r="KYF53" s="87"/>
      <c r="KYG53" s="87"/>
      <c r="KYH53" s="87"/>
      <c r="KYI53" s="87"/>
      <c r="KYO53" s="87"/>
      <c r="KYP53" s="87"/>
      <c r="KYQ53" s="87"/>
      <c r="KYR53" s="87"/>
      <c r="KYS53" s="87"/>
      <c r="KYT53" s="87"/>
      <c r="KYU53" s="87"/>
      <c r="KYV53" s="87"/>
      <c r="KYW53" s="87"/>
      <c r="KYX53" s="87"/>
      <c r="KZD53" s="87"/>
      <c r="KZE53" s="87"/>
      <c r="KZF53" s="87"/>
      <c r="KZG53" s="87"/>
      <c r="KZH53" s="87"/>
      <c r="KZI53" s="87"/>
      <c r="KZJ53" s="87"/>
      <c r="KZK53" s="87"/>
      <c r="KZL53" s="87"/>
      <c r="KZM53" s="87"/>
      <c r="KZS53" s="87"/>
      <c r="KZT53" s="87"/>
      <c r="KZU53" s="87"/>
      <c r="KZV53" s="87"/>
      <c r="KZW53" s="87"/>
      <c r="KZX53" s="87"/>
      <c r="KZY53" s="87"/>
      <c r="KZZ53" s="87"/>
      <c r="LAA53" s="87"/>
      <c r="LAB53" s="87"/>
      <c r="LAH53" s="87"/>
      <c r="LAI53" s="87"/>
      <c r="LAJ53" s="87"/>
      <c r="LAK53" s="87"/>
      <c r="LAL53" s="87"/>
      <c r="LAM53" s="87"/>
      <c r="LAN53" s="87"/>
      <c r="LAO53" s="87"/>
      <c r="LAP53" s="87"/>
      <c r="LAQ53" s="87"/>
      <c r="LAW53" s="87"/>
      <c r="LAX53" s="87"/>
      <c r="LAY53" s="87"/>
      <c r="LAZ53" s="87"/>
      <c r="LBA53" s="87"/>
      <c r="LBB53" s="87"/>
      <c r="LBC53" s="87"/>
      <c r="LBD53" s="87"/>
      <c r="LBE53" s="87"/>
      <c r="LBF53" s="87"/>
      <c r="LBL53" s="87"/>
      <c r="LBM53" s="87"/>
      <c r="LBN53" s="87"/>
      <c r="LBO53" s="87"/>
      <c r="LBP53" s="87"/>
      <c r="LBQ53" s="87"/>
      <c r="LBR53" s="87"/>
      <c r="LBS53" s="87"/>
      <c r="LBT53" s="87"/>
      <c r="LBU53" s="87"/>
      <c r="LCA53" s="87"/>
      <c r="LCB53" s="87"/>
      <c r="LCC53" s="87"/>
      <c r="LCD53" s="87"/>
      <c r="LCE53" s="87"/>
      <c r="LCF53" s="87"/>
      <c r="LCG53" s="87"/>
      <c r="LCH53" s="87"/>
      <c r="LCI53" s="87"/>
      <c r="LCJ53" s="87"/>
      <c r="LCP53" s="87"/>
      <c r="LCQ53" s="87"/>
      <c r="LCR53" s="87"/>
      <c r="LCS53" s="87"/>
      <c r="LCT53" s="87"/>
      <c r="LCU53" s="87"/>
      <c r="LCV53" s="87"/>
      <c r="LCW53" s="87"/>
      <c r="LCX53" s="87"/>
      <c r="LCY53" s="87"/>
      <c r="LDE53" s="87"/>
      <c r="LDF53" s="87"/>
      <c r="LDG53" s="87"/>
      <c r="LDH53" s="87"/>
      <c r="LDI53" s="87"/>
      <c r="LDJ53" s="87"/>
      <c r="LDK53" s="87"/>
      <c r="LDL53" s="87"/>
      <c r="LDM53" s="87"/>
      <c r="LDN53" s="87"/>
      <c r="LDT53" s="87"/>
      <c r="LDU53" s="87"/>
      <c r="LDV53" s="87"/>
      <c r="LDW53" s="87"/>
      <c r="LDX53" s="87"/>
      <c r="LDY53" s="87"/>
      <c r="LDZ53" s="87"/>
      <c r="LEA53" s="87"/>
      <c r="LEB53" s="87"/>
      <c r="LEC53" s="87"/>
      <c r="LEI53" s="87"/>
      <c r="LEJ53" s="87"/>
      <c r="LEK53" s="87"/>
      <c r="LEL53" s="87"/>
      <c r="LEM53" s="87"/>
      <c r="LEN53" s="87"/>
      <c r="LEO53" s="87"/>
      <c r="LEP53" s="87"/>
      <c r="LEQ53" s="87"/>
      <c r="LER53" s="87"/>
      <c r="LEX53" s="87"/>
      <c r="LEY53" s="87"/>
      <c r="LEZ53" s="87"/>
      <c r="LFA53" s="87"/>
      <c r="LFB53" s="87"/>
      <c r="LFC53" s="87"/>
      <c r="LFD53" s="87"/>
      <c r="LFE53" s="87"/>
      <c r="LFF53" s="87"/>
      <c r="LFG53" s="87"/>
      <c r="LFM53" s="87"/>
      <c r="LFN53" s="87"/>
      <c r="LFO53" s="87"/>
      <c r="LFP53" s="87"/>
      <c r="LFQ53" s="87"/>
      <c r="LFR53" s="87"/>
      <c r="LFS53" s="87"/>
      <c r="LFT53" s="87"/>
      <c r="LFU53" s="87"/>
      <c r="LFV53" s="87"/>
      <c r="LGB53" s="87"/>
      <c r="LGC53" s="87"/>
      <c r="LGD53" s="87"/>
      <c r="LGE53" s="87"/>
      <c r="LGF53" s="87"/>
      <c r="LGG53" s="87"/>
      <c r="LGH53" s="87"/>
      <c r="LGI53" s="87"/>
      <c r="LGJ53" s="87"/>
      <c r="LGK53" s="87"/>
      <c r="LGQ53" s="87"/>
      <c r="LGR53" s="87"/>
      <c r="LGS53" s="87"/>
      <c r="LGT53" s="87"/>
      <c r="LGU53" s="87"/>
      <c r="LGV53" s="87"/>
      <c r="LGW53" s="87"/>
      <c r="LGX53" s="87"/>
      <c r="LGY53" s="87"/>
      <c r="LGZ53" s="87"/>
      <c r="LHF53" s="87"/>
      <c r="LHG53" s="87"/>
      <c r="LHH53" s="87"/>
      <c r="LHI53" s="87"/>
      <c r="LHJ53" s="87"/>
      <c r="LHK53" s="87"/>
      <c r="LHL53" s="87"/>
      <c r="LHM53" s="87"/>
      <c r="LHN53" s="87"/>
      <c r="LHO53" s="87"/>
      <c r="LHU53" s="87"/>
      <c r="LHV53" s="87"/>
      <c r="LHW53" s="87"/>
      <c r="LHX53" s="87"/>
      <c r="LHY53" s="87"/>
      <c r="LHZ53" s="87"/>
      <c r="LIA53" s="87"/>
      <c r="LIB53" s="87"/>
      <c r="LIC53" s="87"/>
      <c r="LID53" s="87"/>
      <c r="LIJ53" s="87"/>
      <c r="LIK53" s="87"/>
      <c r="LIL53" s="87"/>
      <c r="LIM53" s="87"/>
      <c r="LIN53" s="87"/>
      <c r="LIO53" s="87"/>
      <c r="LIP53" s="87"/>
      <c r="LIQ53" s="87"/>
      <c r="LIR53" s="87"/>
      <c r="LIS53" s="87"/>
      <c r="LIY53" s="87"/>
      <c r="LIZ53" s="87"/>
      <c r="LJA53" s="87"/>
      <c r="LJB53" s="87"/>
      <c r="LJC53" s="87"/>
      <c r="LJD53" s="87"/>
      <c r="LJE53" s="87"/>
      <c r="LJF53" s="87"/>
      <c r="LJG53" s="87"/>
      <c r="LJH53" s="87"/>
      <c r="LJN53" s="87"/>
      <c r="LJO53" s="87"/>
      <c r="LJP53" s="87"/>
      <c r="LJQ53" s="87"/>
      <c r="LJR53" s="87"/>
      <c r="LJS53" s="87"/>
      <c r="LJT53" s="87"/>
      <c r="LJU53" s="87"/>
      <c r="LJV53" s="87"/>
      <c r="LJW53" s="87"/>
      <c r="LKC53" s="87"/>
      <c r="LKD53" s="87"/>
      <c r="LKE53" s="87"/>
      <c r="LKF53" s="87"/>
      <c r="LKG53" s="87"/>
      <c r="LKH53" s="87"/>
      <c r="LKI53" s="87"/>
      <c r="LKJ53" s="87"/>
      <c r="LKK53" s="87"/>
      <c r="LKL53" s="87"/>
      <c r="LKR53" s="87"/>
      <c r="LKS53" s="87"/>
      <c r="LKT53" s="87"/>
      <c r="LKU53" s="87"/>
      <c r="LKV53" s="87"/>
      <c r="LKW53" s="87"/>
      <c r="LKX53" s="87"/>
      <c r="LKY53" s="87"/>
      <c r="LKZ53" s="87"/>
      <c r="LLA53" s="87"/>
      <c r="LLG53" s="87"/>
      <c r="LLH53" s="87"/>
      <c r="LLI53" s="87"/>
      <c r="LLJ53" s="87"/>
      <c r="LLK53" s="87"/>
      <c r="LLL53" s="87"/>
      <c r="LLM53" s="87"/>
      <c r="LLN53" s="87"/>
      <c r="LLO53" s="87"/>
      <c r="LLP53" s="87"/>
      <c r="LLV53" s="87"/>
      <c r="LLW53" s="87"/>
      <c r="LLX53" s="87"/>
      <c r="LLY53" s="87"/>
      <c r="LLZ53" s="87"/>
      <c r="LMA53" s="87"/>
      <c r="LMB53" s="87"/>
      <c r="LMC53" s="87"/>
      <c r="LMD53" s="87"/>
      <c r="LME53" s="87"/>
      <c r="LMK53" s="87"/>
      <c r="LML53" s="87"/>
      <c r="LMM53" s="87"/>
      <c r="LMN53" s="87"/>
      <c r="LMO53" s="87"/>
      <c r="LMP53" s="87"/>
      <c r="LMQ53" s="87"/>
      <c r="LMR53" s="87"/>
      <c r="LMS53" s="87"/>
      <c r="LMT53" s="87"/>
      <c r="LMZ53" s="87"/>
      <c r="LNA53" s="87"/>
      <c r="LNB53" s="87"/>
      <c r="LNC53" s="87"/>
      <c r="LND53" s="87"/>
      <c r="LNE53" s="87"/>
      <c r="LNF53" s="87"/>
      <c r="LNG53" s="87"/>
      <c r="LNH53" s="87"/>
      <c r="LNI53" s="87"/>
      <c r="LNO53" s="87"/>
      <c r="LNP53" s="87"/>
      <c r="LNQ53" s="87"/>
      <c r="LNR53" s="87"/>
      <c r="LNS53" s="87"/>
      <c r="LNT53" s="87"/>
      <c r="LNU53" s="87"/>
      <c r="LNV53" s="87"/>
      <c r="LNW53" s="87"/>
      <c r="LNX53" s="87"/>
      <c r="LOD53" s="87"/>
      <c r="LOE53" s="87"/>
      <c r="LOF53" s="87"/>
      <c r="LOG53" s="87"/>
      <c r="LOH53" s="87"/>
      <c r="LOI53" s="87"/>
      <c r="LOJ53" s="87"/>
      <c r="LOK53" s="87"/>
      <c r="LOL53" s="87"/>
      <c r="LOM53" s="87"/>
      <c r="LOS53" s="87"/>
      <c r="LOT53" s="87"/>
      <c r="LOU53" s="87"/>
      <c r="LOV53" s="87"/>
      <c r="LOW53" s="87"/>
      <c r="LOX53" s="87"/>
      <c r="LOY53" s="87"/>
      <c r="LOZ53" s="87"/>
      <c r="LPA53" s="87"/>
      <c r="LPB53" s="87"/>
      <c r="LPH53" s="87"/>
      <c r="LPI53" s="87"/>
      <c r="LPJ53" s="87"/>
      <c r="LPK53" s="87"/>
      <c r="LPL53" s="87"/>
      <c r="LPM53" s="87"/>
      <c r="LPN53" s="87"/>
      <c r="LPO53" s="87"/>
      <c r="LPP53" s="87"/>
      <c r="LPQ53" s="87"/>
      <c r="LPW53" s="87"/>
      <c r="LPX53" s="87"/>
      <c r="LPY53" s="87"/>
      <c r="LPZ53" s="87"/>
      <c r="LQA53" s="87"/>
      <c r="LQB53" s="87"/>
      <c r="LQC53" s="87"/>
      <c r="LQD53" s="87"/>
      <c r="LQE53" s="87"/>
      <c r="LQF53" s="87"/>
      <c r="LQL53" s="87"/>
      <c r="LQM53" s="87"/>
      <c r="LQN53" s="87"/>
      <c r="LQO53" s="87"/>
      <c r="LQP53" s="87"/>
      <c r="LQQ53" s="87"/>
      <c r="LQR53" s="87"/>
      <c r="LQS53" s="87"/>
      <c r="LQT53" s="87"/>
      <c r="LQU53" s="87"/>
      <c r="LRA53" s="87"/>
      <c r="LRB53" s="87"/>
      <c r="LRC53" s="87"/>
      <c r="LRD53" s="87"/>
      <c r="LRE53" s="87"/>
      <c r="LRF53" s="87"/>
      <c r="LRG53" s="87"/>
      <c r="LRH53" s="87"/>
      <c r="LRI53" s="87"/>
      <c r="LRJ53" s="87"/>
      <c r="LRP53" s="87"/>
      <c r="LRQ53" s="87"/>
      <c r="LRR53" s="87"/>
      <c r="LRS53" s="87"/>
      <c r="LRT53" s="87"/>
      <c r="LRU53" s="87"/>
      <c r="LRV53" s="87"/>
      <c r="LRW53" s="87"/>
      <c r="LRX53" s="87"/>
      <c r="LRY53" s="87"/>
      <c r="LSE53" s="87"/>
      <c r="LSF53" s="87"/>
      <c r="LSG53" s="87"/>
      <c r="LSH53" s="87"/>
      <c r="LSI53" s="87"/>
      <c r="LSJ53" s="87"/>
      <c r="LSK53" s="87"/>
      <c r="LSL53" s="87"/>
      <c r="LSM53" s="87"/>
      <c r="LSN53" s="87"/>
      <c r="LST53" s="87"/>
      <c r="LSU53" s="87"/>
      <c r="LSV53" s="87"/>
      <c r="LSW53" s="87"/>
      <c r="LSX53" s="87"/>
      <c r="LSY53" s="87"/>
      <c r="LSZ53" s="87"/>
      <c r="LTA53" s="87"/>
      <c r="LTB53" s="87"/>
      <c r="LTC53" s="87"/>
      <c r="LTI53" s="87"/>
      <c r="LTJ53" s="87"/>
      <c r="LTK53" s="87"/>
      <c r="LTL53" s="87"/>
      <c r="LTM53" s="87"/>
      <c r="LTN53" s="87"/>
      <c r="LTO53" s="87"/>
      <c r="LTP53" s="87"/>
      <c r="LTQ53" s="87"/>
      <c r="LTR53" s="87"/>
      <c r="LTX53" s="87"/>
      <c r="LTY53" s="87"/>
      <c r="LTZ53" s="87"/>
      <c r="LUA53" s="87"/>
      <c r="LUB53" s="87"/>
      <c r="LUC53" s="87"/>
      <c r="LUD53" s="87"/>
      <c r="LUE53" s="87"/>
      <c r="LUF53" s="87"/>
      <c r="LUG53" s="87"/>
      <c r="LUM53" s="87"/>
      <c r="LUN53" s="87"/>
      <c r="LUO53" s="87"/>
      <c r="LUP53" s="87"/>
      <c r="LUQ53" s="87"/>
      <c r="LUR53" s="87"/>
      <c r="LUS53" s="87"/>
      <c r="LUT53" s="87"/>
      <c r="LUU53" s="87"/>
      <c r="LUV53" s="87"/>
      <c r="LVB53" s="87"/>
      <c r="LVC53" s="87"/>
      <c r="LVD53" s="87"/>
      <c r="LVE53" s="87"/>
      <c r="LVF53" s="87"/>
      <c r="LVG53" s="87"/>
      <c r="LVH53" s="87"/>
      <c r="LVI53" s="87"/>
      <c r="LVJ53" s="87"/>
      <c r="LVK53" s="87"/>
      <c r="LVQ53" s="87"/>
      <c r="LVR53" s="87"/>
      <c r="LVS53" s="87"/>
      <c r="LVT53" s="87"/>
      <c r="LVU53" s="87"/>
      <c r="LVV53" s="87"/>
      <c r="LVW53" s="87"/>
      <c r="LVX53" s="87"/>
      <c r="LVY53" s="87"/>
      <c r="LVZ53" s="87"/>
      <c r="LWF53" s="87"/>
      <c r="LWG53" s="87"/>
      <c r="LWH53" s="87"/>
      <c r="LWI53" s="87"/>
      <c r="LWJ53" s="87"/>
      <c r="LWK53" s="87"/>
      <c r="LWL53" s="87"/>
      <c r="LWM53" s="87"/>
      <c r="LWN53" s="87"/>
      <c r="LWO53" s="87"/>
      <c r="LWU53" s="87"/>
      <c r="LWV53" s="87"/>
      <c r="LWW53" s="87"/>
      <c r="LWX53" s="87"/>
      <c r="LWY53" s="87"/>
      <c r="LWZ53" s="87"/>
      <c r="LXA53" s="87"/>
      <c r="LXB53" s="87"/>
      <c r="LXC53" s="87"/>
      <c r="LXD53" s="87"/>
      <c r="LXJ53" s="87"/>
      <c r="LXK53" s="87"/>
      <c r="LXL53" s="87"/>
      <c r="LXM53" s="87"/>
      <c r="LXN53" s="87"/>
      <c r="LXO53" s="87"/>
      <c r="LXP53" s="87"/>
      <c r="LXQ53" s="87"/>
      <c r="LXR53" s="87"/>
      <c r="LXS53" s="87"/>
      <c r="LXY53" s="87"/>
      <c r="LXZ53" s="87"/>
      <c r="LYA53" s="87"/>
      <c r="LYB53" s="87"/>
      <c r="LYC53" s="87"/>
      <c r="LYD53" s="87"/>
      <c r="LYE53" s="87"/>
      <c r="LYF53" s="87"/>
      <c r="LYG53" s="87"/>
      <c r="LYH53" s="87"/>
      <c r="LYN53" s="87"/>
      <c r="LYO53" s="87"/>
      <c r="LYP53" s="87"/>
      <c r="LYQ53" s="87"/>
      <c r="LYR53" s="87"/>
      <c r="LYS53" s="87"/>
      <c r="LYT53" s="87"/>
      <c r="LYU53" s="87"/>
      <c r="LYV53" s="87"/>
      <c r="LYW53" s="87"/>
      <c r="LZC53" s="87"/>
      <c r="LZD53" s="87"/>
      <c r="LZE53" s="87"/>
      <c r="LZF53" s="87"/>
      <c r="LZG53" s="87"/>
      <c r="LZH53" s="87"/>
      <c r="LZI53" s="87"/>
      <c r="LZJ53" s="87"/>
      <c r="LZK53" s="87"/>
      <c r="LZL53" s="87"/>
      <c r="LZR53" s="87"/>
      <c r="LZS53" s="87"/>
      <c r="LZT53" s="87"/>
      <c r="LZU53" s="87"/>
      <c r="LZV53" s="87"/>
      <c r="LZW53" s="87"/>
      <c r="LZX53" s="87"/>
      <c r="LZY53" s="87"/>
      <c r="LZZ53" s="87"/>
      <c r="MAA53" s="87"/>
      <c r="MAG53" s="87"/>
      <c r="MAH53" s="87"/>
      <c r="MAI53" s="87"/>
      <c r="MAJ53" s="87"/>
      <c r="MAK53" s="87"/>
      <c r="MAL53" s="87"/>
      <c r="MAM53" s="87"/>
      <c r="MAN53" s="87"/>
      <c r="MAO53" s="87"/>
      <c r="MAP53" s="87"/>
      <c r="MAV53" s="87"/>
      <c r="MAW53" s="87"/>
      <c r="MAX53" s="87"/>
      <c r="MAY53" s="87"/>
      <c r="MAZ53" s="87"/>
      <c r="MBA53" s="87"/>
      <c r="MBB53" s="87"/>
      <c r="MBC53" s="87"/>
      <c r="MBD53" s="87"/>
      <c r="MBE53" s="87"/>
      <c r="MBK53" s="87"/>
      <c r="MBL53" s="87"/>
      <c r="MBM53" s="87"/>
      <c r="MBN53" s="87"/>
      <c r="MBO53" s="87"/>
      <c r="MBP53" s="87"/>
      <c r="MBQ53" s="87"/>
      <c r="MBR53" s="87"/>
      <c r="MBS53" s="87"/>
      <c r="MBT53" s="87"/>
      <c r="MBZ53" s="87"/>
      <c r="MCA53" s="87"/>
      <c r="MCB53" s="87"/>
      <c r="MCC53" s="87"/>
      <c r="MCD53" s="87"/>
      <c r="MCE53" s="87"/>
      <c r="MCF53" s="87"/>
      <c r="MCG53" s="87"/>
      <c r="MCH53" s="87"/>
      <c r="MCI53" s="87"/>
      <c r="MCO53" s="87"/>
      <c r="MCP53" s="87"/>
      <c r="MCQ53" s="87"/>
      <c r="MCR53" s="87"/>
      <c r="MCS53" s="87"/>
      <c r="MCT53" s="87"/>
      <c r="MCU53" s="87"/>
      <c r="MCV53" s="87"/>
      <c r="MCW53" s="87"/>
      <c r="MCX53" s="87"/>
      <c r="MDD53" s="87"/>
      <c r="MDE53" s="87"/>
      <c r="MDF53" s="87"/>
      <c r="MDG53" s="87"/>
      <c r="MDH53" s="87"/>
      <c r="MDI53" s="87"/>
      <c r="MDJ53" s="87"/>
      <c r="MDK53" s="87"/>
      <c r="MDL53" s="87"/>
      <c r="MDM53" s="87"/>
      <c r="MDS53" s="87"/>
      <c r="MDT53" s="87"/>
      <c r="MDU53" s="87"/>
      <c r="MDV53" s="87"/>
      <c r="MDW53" s="87"/>
      <c r="MDX53" s="87"/>
      <c r="MDY53" s="87"/>
      <c r="MDZ53" s="87"/>
      <c r="MEA53" s="87"/>
      <c r="MEB53" s="87"/>
      <c r="MEH53" s="87"/>
      <c r="MEI53" s="87"/>
      <c r="MEJ53" s="87"/>
      <c r="MEK53" s="87"/>
      <c r="MEL53" s="87"/>
      <c r="MEM53" s="87"/>
      <c r="MEN53" s="87"/>
      <c r="MEO53" s="87"/>
      <c r="MEP53" s="87"/>
      <c r="MEQ53" s="87"/>
      <c r="MEW53" s="87"/>
      <c r="MEX53" s="87"/>
      <c r="MEY53" s="87"/>
      <c r="MEZ53" s="87"/>
      <c r="MFA53" s="87"/>
      <c r="MFB53" s="87"/>
      <c r="MFC53" s="87"/>
      <c r="MFD53" s="87"/>
      <c r="MFE53" s="87"/>
      <c r="MFF53" s="87"/>
      <c r="MFL53" s="87"/>
      <c r="MFM53" s="87"/>
      <c r="MFN53" s="87"/>
      <c r="MFO53" s="87"/>
      <c r="MFP53" s="87"/>
      <c r="MFQ53" s="87"/>
      <c r="MFR53" s="87"/>
      <c r="MFS53" s="87"/>
      <c r="MFT53" s="87"/>
      <c r="MFU53" s="87"/>
      <c r="MGA53" s="87"/>
      <c r="MGB53" s="87"/>
      <c r="MGC53" s="87"/>
      <c r="MGD53" s="87"/>
      <c r="MGE53" s="87"/>
      <c r="MGF53" s="87"/>
      <c r="MGG53" s="87"/>
      <c r="MGH53" s="87"/>
      <c r="MGI53" s="87"/>
      <c r="MGJ53" s="87"/>
      <c r="MGP53" s="87"/>
      <c r="MGQ53" s="87"/>
      <c r="MGR53" s="87"/>
      <c r="MGS53" s="87"/>
      <c r="MGT53" s="87"/>
      <c r="MGU53" s="87"/>
      <c r="MGV53" s="87"/>
      <c r="MGW53" s="87"/>
      <c r="MGX53" s="87"/>
      <c r="MGY53" s="87"/>
      <c r="MHE53" s="87"/>
      <c r="MHF53" s="87"/>
      <c r="MHG53" s="87"/>
      <c r="MHH53" s="87"/>
      <c r="MHI53" s="87"/>
      <c r="MHJ53" s="87"/>
      <c r="MHK53" s="87"/>
      <c r="MHL53" s="87"/>
      <c r="MHM53" s="87"/>
      <c r="MHN53" s="87"/>
      <c r="MHT53" s="87"/>
      <c r="MHU53" s="87"/>
      <c r="MHV53" s="87"/>
      <c r="MHW53" s="87"/>
      <c r="MHX53" s="87"/>
      <c r="MHY53" s="87"/>
      <c r="MHZ53" s="87"/>
      <c r="MIA53" s="87"/>
      <c r="MIB53" s="87"/>
      <c r="MIC53" s="87"/>
      <c r="MII53" s="87"/>
      <c r="MIJ53" s="87"/>
      <c r="MIK53" s="87"/>
      <c r="MIL53" s="87"/>
      <c r="MIM53" s="87"/>
      <c r="MIN53" s="87"/>
      <c r="MIO53" s="87"/>
      <c r="MIP53" s="87"/>
      <c r="MIQ53" s="87"/>
      <c r="MIR53" s="87"/>
      <c r="MIX53" s="87"/>
      <c r="MIY53" s="87"/>
      <c r="MIZ53" s="87"/>
      <c r="MJA53" s="87"/>
      <c r="MJB53" s="87"/>
      <c r="MJC53" s="87"/>
      <c r="MJD53" s="87"/>
      <c r="MJE53" s="87"/>
      <c r="MJF53" s="87"/>
      <c r="MJG53" s="87"/>
      <c r="MJM53" s="87"/>
      <c r="MJN53" s="87"/>
      <c r="MJO53" s="87"/>
      <c r="MJP53" s="87"/>
      <c r="MJQ53" s="87"/>
      <c r="MJR53" s="87"/>
      <c r="MJS53" s="87"/>
      <c r="MJT53" s="87"/>
      <c r="MJU53" s="87"/>
      <c r="MJV53" s="87"/>
      <c r="MKB53" s="87"/>
      <c r="MKC53" s="87"/>
      <c r="MKD53" s="87"/>
      <c r="MKE53" s="87"/>
      <c r="MKF53" s="87"/>
      <c r="MKG53" s="87"/>
      <c r="MKH53" s="87"/>
      <c r="MKI53" s="87"/>
      <c r="MKJ53" s="87"/>
      <c r="MKK53" s="87"/>
      <c r="MKQ53" s="87"/>
      <c r="MKR53" s="87"/>
      <c r="MKS53" s="87"/>
      <c r="MKT53" s="87"/>
      <c r="MKU53" s="87"/>
      <c r="MKV53" s="87"/>
      <c r="MKW53" s="87"/>
      <c r="MKX53" s="87"/>
      <c r="MKY53" s="87"/>
      <c r="MKZ53" s="87"/>
      <c r="MLF53" s="87"/>
      <c r="MLG53" s="87"/>
      <c r="MLH53" s="87"/>
      <c r="MLI53" s="87"/>
      <c r="MLJ53" s="87"/>
      <c r="MLK53" s="87"/>
      <c r="MLL53" s="87"/>
      <c r="MLM53" s="87"/>
      <c r="MLN53" s="87"/>
      <c r="MLO53" s="87"/>
      <c r="MLU53" s="87"/>
      <c r="MLV53" s="87"/>
      <c r="MLW53" s="87"/>
      <c r="MLX53" s="87"/>
      <c r="MLY53" s="87"/>
      <c r="MLZ53" s="87"/>
      <c r="MMA53" s="87"/>
      <c r="MMB53" s="87"/>
      <c r="MMC53" s="87"/>
      <c r="MMD53" s="87"/>
      <c r="MMJ53" s="87"/>
      <c r="MMK53" s="87"/>
      <c r="MML53" s="87"/>
      <c r="MMM53" s="87"/>
      <c r="MMN53" s="87"/>
      <c r="MMO53" s="87"/>
      <c r="MMP53" s="87"/>
      <c r="MMQ53" s="87"/>
      <c r="MMR53" s="87"/>
      <c r="MMS53" s="87"/>
      <c r="MMY53" s="87"/>
      <c r="MMZ53" s="87"/>
      <c r="MNA53" s="87"/>
      <c r="MNB53" s="87"/>
      <c r="MNC53" s="87"/>
      <c r="MND53" s="87"/>
      <c r="MNE53" s="87"/>
      <c r="MNF53" s="87"/>
      <c r="MNG53" s="87"/>
      <c r="MNH53" s="87"/>
      <c r="MNN53" s="87"/>
      <c r="MNO53" s="87"/>
      <c r="MNP53" s="87"/>
      <c r="MNQ53" s="87"/>
      <c r="MNR53" s="87"/>
      <c r="MNS53" s="87"/>
      <c r="MNT53" s="87"/>
      <c r="MNU53" s="87"/>
      <c r="MNV53" s="87"/>
      <c r="MNW53" s="87"/>
      <c r="MOC53" s="87"/>
      <c r="MOD53" s="87"/>
      <c r="MOE53" s="87"/>
      <c r="MOF53" s="87"/>
      <c r="MOG53" s="87"/>
      <c r="MOH53" s="87"/>
      <c r="MOI53" s="87"/>
      <c r="MOJ53" s="87"/>
      <c r="MOK53" s="87"/>
      <c r="MOL53" s="87"/>
      <c r="MOR53" s="87"/>
      <c r="MOS53" s="87"/>
      <c r="MOT53" s="87"/>
      <c r="MOU53" s="87"/>
      <c r="MOV53" s="87"/>
      <c r="MOW53" s="87"/>
      <c r="MOX53" s="87"/>
      <c r="MOY53" s="87"/>
      <c r="MOZ53" s="87"/>
      <c r="MPA53" s="87"/>
      <c r="MPG53" s="87"/>
      <c r="MPH53" s="87"/>
      <c r="MPI53" s="87"/>
      <c r="MPJ53" s="87"/>
      <c r="MPK53" s="87"/>
      <c r="MPL53" s="87"/>
      <c r="MPM53" s="87"/>
      <c r="MPN53" s="87"/>
      <c r="MPO53" s="87"/>
      <c r="MPP53" s="87"/>
      <c r="MPV53" s="87"/>
      <c r="MPW53" s="87"/>
      <c r="MPX53" s="87"/>
      <c r="MPY53" s="87"/>
      <c r="MPZ53" s="87"/>
      <c r="MQA53" s="87"/>
      <c r="MQB53" s="87"/>
      <c r="MQC53" s="87"/>
      <c r="MQD53" s="87"/>
      <c r="MQE53" s="87"/>
      <c r="MQK53" s="87"/>
      <c r="MQL53" s="87"/>
      <c r="MQM53" s="87"/>
      <c r="MQN53" s="87"/>
      <c r="MQO53" s="87"/>
      <c r="MQP53" s="87"/>
      <c r="MQQ53" s="87"/>
      <c r="MQR53" s="87"/>
      <c r="MQS53" s="87"/>
      <c r="MQT53" s="87"/>
      <c r="MQZ53" s="87"/>
      <c r="MRA53" s="87"/>
      <c r="MRB53" s="87"/>
      <c r="MRC53" s="87"/>
      <c r="MRD53" s="87"/>
      <c r="MRE53" s="87"/>
      <c r="MRF53" s="87"/>
      <c r="MRG53" s="87"/>
      <c r="MRH53" s="87"/>
      <c r="MRI53" s="87"/>
      <c r="MRO53" s="87"/>
      <c r="MRP53" s="87"/>
      <c r="MRQ53" s="87"/>
      <c r="MRR53" s="87"/>
      <c r="MRS53" s="87"/>
      <c r="MRT53" s="87"/>
      <c r="MRU53" s="87"/>
      <c r="MRV53" s="87"/>
      <c r="MRW53" s="87"/>
      <c r="MRX53" s="87"/>
      <c r="MSD53" s="87"/>
      <c r="MSE53" s="87"/>
      <c r="MSF53" s="87"/>
      <c r="MSG53" s="87"/>
      <c r="MSH53" s="87"/>
      <c r="MSI53" s="87"/>
      <c r="MSJ53" s="87"/>
      <c r="MSK53" s="87"/>
      <c r="MSL53" s="87"/>
      <c r="MSM53" s="87"/>
      <c r="MSS53" s="87"/>
      <c r="MST53" s="87"/>
      <c r="MSU53" s="87"/>
      <c r="MSV53" s="87"/>
      <c r="MSW53" s="87"/>
      <c r="MSX53" s="87"/>
      <c r="MSY53" s="87"/>
      <c r="MSZ53" s="87"/>
      <c r="MTA53" s="87"/>
      <c r="MTB53" s="87"/>
      <c r="MTH53" s="87"/>
      <c r="MTI53" s="87"/>
      <c r="MTJ53" s="87"/>
      <c r="MTK53" s="87"/>
      <c r="MTL53" s="87"/>
      <c r="MTM53" s="87"/>
      <c r="MTN53" s="87"/>
      <c r="MTO53" s="87"/>
      <c r="MTP53" s="87"/>
      <c r="MTQ53" s="87"/>
      <c r="MTW53" s="87"/>
      <c r="MTX53" s="87"/>
      <c r="MTY53" s="87"/>
      <c r="MTZ53" s="87"/>
      <c r="MUA53" s="87"/>
      <c r="MUB53" s="87"/>
      <c r="MUC53" s="87"/>
      <c r="MUD53" s="87"/>
      <c r="MUE53" s="87"/>
      <c r="MUF53" s="87"/>
      <c r="MUL53" s="87"/>
      <c r="MUM53" s="87"/>
      <c r="MUN53" s="87"/>
      <c r="MUO53" s="87"/>
      <c r="MUP53" s="87"/>
      <c r="MUQ53" s="87"/>
      <c r="MUR53" s="87"/>
      <c r="MUS53" s="87"/>
      <c r="MUT53" s="87"/>
      <c r="MUU53" s="87"/>
      <c r="MVA53" s="87"/>
      <c r="MVB53" s="87"/>
      <c r="MVC53" s="87"/>
      <c r="MVD53" s="87"/>
      <c r="MVE53" s="87"/>
      <c r="MVF53" s="87"/>
      <c r="MVG53" s="87"/>
      <c r="MVH53" s="87"/>
      <c r="MVI53" s="87"/>
      <c r="MVJ53" s="87"/>
      <c r="MVP53" s="87"/>
      <c r="MVQ53" s="87"/>
      <c r="MVR53" s="87"/>
      <c r="MVS53" s="87"/>
      <c r="MVT53" s="87"/>
      <c r="MVU53" s="87"/>
      <c r="MVV53" s="87"/>
      <c r="MVW53" s="87"/>
      <c r="MVX53" s="87"/>
      <c r="MVY53" s="87"/>
      <c r="MWE53" s="87"/>
      <c r="MWF53" s="87"/>
      <c r="MWG53" s="87"/>
      <c r="MWH53" s="87"/>
      <c r="MWI53" s="87"/>
      <c r="MWJ53" s="87"/>
      <c r="MWK53" s="87"/>
      <c r="MWL53" s="87"/>
      <c r="MWM53" s="87"/>
      <c r="MWN53" s="87"/>
      <c r="MWT53" s="87"/>
      <c r="MWU53" s="87"/>
      <c r="MWV53" s="87"/>
      <c r="MWW53" s="87"/>
      <c r="MWX53" s="87"/>
      <c r="MWY53" s="87"/>
      <c r="MWZ53" s="87"/>
      <c r="MXA53" s="87"/>
      <c r="MXB53" s="87"/>
      <c r="MXC53" s="87"/>
      <c r="MXI53" s="87"/>
      <c r="MXJ53" s="87"/>
      <c r="MXK53" s="87"/>
      <c r="MXL53" s="87"/>
      <c r="MXM53" s="87"/>
      <c r="MXN53" s="87"/>
      <c r="MXO53" s="87"/>
      <c r="MXP53" s="87"/>
      <c r="MXQ53" s="87"/>
      <c r="MXR53" s="87"/>
      <c r="MXX53" s="87"/>
      <c r="MXY53" s="87"/>
      <c r="MXZ53" s="87"/>
      <c r="MYA53" s="87"/>
      <c r="MYB53" s="87"/>
      <c r="MYC53" s="87"/>
      <c r="MYD53" s="87"/>
      <c r="MYE53" s="87"/>
      <c r="MYF53" s="87"/>
      <c r="MYG53" s="87"/>
      <c r="MYM53" s="87"/>
      <c r="MYN53" s="87"/>
      <c r="MYO53" s="87"/>
      <c r="MYP53" s="87"/>
      <c r="MYQ53" s="87"/>
      <c r="MYR53" s="87"/>
      <c r="MYS53" s="87"/>
      <c r="MYT53" s="87"/>
      <c r="MYU53" s="87"/>
      <c r="MYV53" s="87"/>
      <c r="MZB53" s="87"/>
      <c r="MZC53" s="87"/>
      <c r="MZD53" s="87"/>
      <c r="MZE53" s="87"/>
      <c r="MZF53" s="87"/>
      <c r="MZG53" s="87"/>
      <c r="MZH53" s="87"/>
      <c r="MZI53" s="87"/>
      <c r="MZJ53" s="87"/>
      <c r="MZK53" s="87"/>
      <c r="MZQ53" s="87"/>
      <c r="MZR53" s="87"/>
      <c r="MZS53" s="87"/>
      <c r="MZT53" s="87"/>
      <c r="MZU53" s="87"/>
      <c r="MZV53" s="87"/>
      <c r="MZW53" s="87"/>
      <c r="MZX53" s="87"/>
      <c r="MZY53" s="87"/>
      <c r="MZZ53" s="87"/>
      <c r="NAF53" s="87"/>
      <c r="NAG53" s="87"/>
      <c r="NAH53" s="87"/>
      <c r="NAI53" s="87"/>
      <c r="NAJ53" s="87"/>
      <c r="NAK53" s="87"/>
      <c r="NAL53" s="87"/>
      <c r="NAM53" s="87"/>
      <c r="NAN53" s="87"/>
      <c r="NAO53" s="87"/>
      <c r="NAU53" s="87"/>
      <c r="NAV53" s="87"/>
      <c r="NAW53" s="87"/>
      <c r="NAX53" s="87"/>
      <c r="NAY53" s="87"/>
      <c r="NAZ53" s="87"/>
      <c r="NBA53" s="87"/>
      <c r="NBB53" s="87"/>
      <c r="NBC53" s="87"/>
      <c r="NBD53" s="87"/>
      <c r="NBJ53" s="87"/>
      <c r="NBK53" s="87"/>
      <c r="NBL53" s="87"/>
      <c r="NBM53" s="87"/>
      <c r="NBN53" s="87"/>
      <c r="NBO53" s="87"/>
      <c r="NBP53" s="87"/>
      <c r="NBQ53" s="87"/>
      <c r="NBR53" s="87"/>
      <c r="NBS53" s="87"/>
      <c r="NBY53" s="87"/>
      <c r="NBZ53" s="87"/>
      <c r="NCA53" s="87"/>
      <c r="NCB53" s="87"/>
      <c r="NCC53" s="87"/>
      <c r="NCD53" s="87"/>
      <c r="NCE53" s="87"/>
      <c r="NCF53" s="87"/>
      <c r="NCG53" s="87"/>
      <c r="NCH53" s="87"/>
      <c r="NCN53" s="87"/>
      <c r="NCO53" s="87"/>
      <c r="NCP53" s="87"/>
      <c r="NCQ53" s="87"/>
      <c r="NCR53" s="87"/>
      <c r="NCS53" s="87"/>
      <c r="NCT53" s="87"/>
      <c r="NCU53" s="87"/>
      <c r="NCV53" s="87"/>
      <c r="NCW53" s="87"/>
      <c r="NDC53" s="87"/>
      <c r="NDD53" s="87"/>
      <c r="NDE53" s="87"/>
      <c r="NDF53" s="87"/>
      <c r="NDG53" s="87"/>
      <c r="NDH53" s="87"/>
      <c r="NDI53" s="87"/>
      <c r="NDJ53" s="87"/>
      <c r="NDK53" s="87"/>
      <c r="NDL53" s="87"/>
      <c r="NDR53" s="87"/>
      <c r="NDS53" s="87"/>
      <c r="NDT53" s="87"/>
      <c r="NDU53" s="87"/>
      <c r="NDV53" s="87"/>
      <c r="NDW53" s="87"/>
      <c r="NDX53" s="87"/>
      <c r="NDY53" s="87"/>
      <c r="NDZ53" s="87"/>
      <c r="NEA53" s="87"/>
      <c r="NEG53" s="87"/>
      <c r="NEH53" s="87"/>
      <c r="NEI53" s="87"/>
      <c r="NEJ53" s="87"/>
      <c r="NEK53" s="87"/>
      <c r="NEL53" s="87"/>
      <c r="NEM53" s="87"/>
      <c r="NEN53" s="87"/>
      <c r="NEO53" s="87"/>
      <c r="NEP53" s="87"/>
      <c r="NEV53" s="87"/>
      <c r="NEW53" s="87"/>
      <c r="NEX53" s="87"/>
      <c r="NEY53" s="87"/>
      <c r="NEZ53" s="87"/>
      <c r="NFA53" s="87"/>
      <c r="NFB53" s="87"/>
      <c r="NFC53" s="87"/>
      <c r="NFD53" s="87"/>
      <c r="NFE53" s="87"/>
      <c r="NFK53" s="87"/>
      <c r="NFL53" s="87"/>
      <c r="NFM53" s="87"/>
      <c r="NFN53" s="87"/>
      <c r="NFO53" s="87"/>
      <c r="NFP53" s="87"/>
      <c r="NFQ53" s="87"/>
      <c r="NFR53" s="87"/>
      <c r="NFS53" s="87"/>
      <c r="NFT53" s="87"/>
      <c r="NFZ53" s="87"/>
      <c r="NGA53" s="87"/>
      <c r="NGB53" s="87"/>
      <c r="NGC53" s="87"/>
      <c r="NGD53" s="87"/>
      <c r="NGE53" s="87"/>
      <c r="NGF53" s="87"/>
      <c r="NGG53" s="87"/>
      <c r="NGH53" s="87"/>
      <c r="NGI53" s="87"/>
      <c r="NGO53" s="87"/>
      <c r="NGP53" s="87"/>
      <c r="NGQ53" s="87"/>
      <c r="NGR53" s="87"/>
      <c r="NGS53" s="87"/>
      <c r="NGT53" s="87"/>
      <c r="NGU53" s="87"/>
      <c r="NGV53" s="87"/>
      <c r="NGW53" s="87"/>
      <c r="NGX53" s="87"/>
      <c r="NHD53" s="87"/>
      <c r="NHE53" s="87"/>
      <c r="NHF53" s="87"/>
      <c r="NHG53" s="87"/>
      <c r="NHH53" s="87"/>
      <c r="NHI53" s="87"/>
      <c r="NHJ53" s="87"/>
      <c r="NHK53" s="87"/>
      <c r="NHL53" s="87"/>
      <c r="NHM53" s="87"/>
      <c r="NHS53" s="87"/>
      <c r="NHT53" s="87"/>
      <c r="NHU53" s="87"/>
      <c r="NHV53" s="87"/>
      <c r="NHW53" s="87"/>
      <c r="NHX53" s="87"/>
      <c r="NHY53" s="87"/>
      <c r="NHZ53" s="87"/>
      <c r="NIA53" s="87"/>
      <c r="NIB53" s="87"/>
      <c r="NIH53" s="87"/>
      <c r="NII53" s="87"/>
      <c r="NIJ53" s="87"/>
      <c r="NIK53" s="87"/>
      <c r="NIL53" s="87"/>
      <c r="NIM53" s="87"/>
      <c r="NIN53" s="87"/>
      <c r="NIO53" s="87"/>
      <c r="NIP53" s="87"/>
      <c r="NIQ53" s="87"/>
      <c r="NIW53" s="87"/>
      <c r="NIX53" s="87"/>
      <c r="NIY53" s="87"/>
      <c r="NIZ53" s="87"/>
      <c r="NJA53" s="87"/>
      <c r="NJB53" s="87"/>
      <c r="NJC53" s="87"/>
      <c r="NJD53" s="87"/>
      <c r="NJE53" s="87"/>
      <c r="NJF53" s="87"/>
      <c r="NJL53" s="87"/>
      <c r="NJM53" s="87"/>
      <c r="NJN53" s="87"/>
      <c r="NJO53" s="87"/>
      <c r="NJP53" s="87"/>
      <c r="NJQ53" s="87"/>
      <c r="NJR53" s="87"/>
      <c r="NJS53" s="87"/>
      <c r="NJT53" s="87"/>
      <c r="NJU53" s="87"/>
      <c r="NKA53" s="87"/>
      <c r="NKB53" s="87"/>
      <c r="NKC53" s="87"/>
      <c r="NKD53" s="87"/>
      <c r="NKE53" s="87"/>
      <c r="NKF53" s="87"/>
      <c r="NKG53" s="87"/>
      <c r="NKH53" s="87"/>
      <c r="NKI53" s="87"/>
      <c r="NKJ53" s="87"/>
      <c r="NKP53" s="87"/>
      <c r="NKQ53" s="87"/>
      <c r="NKR53" s="87"/>
      <c r="NKS53" s="87"/>
      <c r="NKT53" s="87"/>
      <c r="NKU53" s="87"/>
      <c r="NKV53" s="87"/>
      <c r="NKW53" s="87"/>
      <c r="NKX53" s="87"/>
      <c r="NKY53" s="87"/>
      <c r="NLE53" s="87"/>
      <c r="NLF53" s="87"/>
      <c r="NLG53" s="87"/>
      <c r="NLH53" s="87"/>
      <c r="NLI53" s="87"/>
      <c r="NLJ53" s="87"/>
      <c r="NLK53" s="87"/>
      <c r="NLL53" s="87"/>
      <c r="NLM53" s="87"/>
      <c r="NLN53" s="87"/>
      <c r="NLT53" s="87"/>
      <c r="NLU53" s="87"/>
      <c r="NLV53" s="87"/>
      <c r="NLW53" s="87"/>
      <c r="NLX53" s="87"/>
      <c r="NLY53" s="87"/>
      <c r="NLZ53" s="87"/>
      <c r="NMA53" s="87"/>
      <c r="NMB53" s="87"/>
      <c r="NMC53" s="87"/>
      <c r="NMI53" s="87"/>
      <c r="NMJ53" s="87"/>
      <c r="NMK53" s="87"/>
      <c r="NML53" s="87"/>
      <c r="NMM53" s="87"/>
      <c r="NMN53" s="87"/>
      <c r="NMO53" s="87"/>
      <c r="NMP53" s="87"/>
      <c r="NMQ53" s="87"/>
      <c r="NMR53" s="87"/>
      <c r="NMX53" s="87"/>
      <c r="NMY53" s="87"/>
      <c r="NMZ53" s="87"/>
      <c r="NNA53" s="87"/>
      <c r="NNB53" s="87"/>
      <c r="NNC53" s="87"/>
      <c r="NND53" s="87"/>
      <c r="NNE53" s="87"/>
      <c r="NNF53" s="87"/>
      <c r="NNG53" s="87"/>
      <c r="NNM53" s="87"/>
      <c r="NNN53" s="87"/>
      <c r="NNO53" s="87"/>
      <c r="NNP53" s="87"/>
      <c r="NNQ53" s="87"/>
      <c r="NNR53" s="87"/>
      <c r="NNS53" s="87"/>
      <c r="NNT53" s="87"/>
      <c r="NNU53" s="87"/>
      <c r="NNV53" s="87"/>
      <c r="NOB53" s="87"/>
      <c r="NOC53" s="87"/>
      <c r="NOD53" s="87"/>
      <c r="NOE53" s="87"/>
      <c r="NOF53" s="87"/>
      <c r="NOG53" s="87"/>
      <c r="NOH53" s="87"/>
      <c r="NOI53" s="87"/>
      <c r="NOJ53" s="87"/>
      <c r="NOK53" s="87"/>
      <c r="NOQ53" s="87"/>
      <c r="NOR53" s="87"/>
      <c r="NOS53" s="87"/>
      <c r="NOT53" s="87"/>
      <c r="NOU53" s="87"/>
      <c r="NOV53" s="87"/>
      <c r="NOW53" s="87"/>
      <c r="NOX53" s="87"/>
      <c r="NOY53" s="87"/>
      <c r="NOZ53" s="87"/>
      <c r="NPF53" s="87"/>
      <c r="NPG53" s="87"/>
      <c r="NPH53" s="87"/>
      <c r="NPI53" s="87"/>
      <c r="NPJ53" s="87"/>
      <c r="NPK53" s="87"/>
      <c r="NPL53" s="87"/>
      <c r="NPM53" s="87"/>
      <c r="NPN53" s="87"/>
      <c r="NPO53" s="87"/>
      <c r="NPU53" s="87"/>
      <c r="NPV53" s="87"/>
      <c r="NPW53" s="87"/>
      <c r="NPX53" s="87"/>
      <c r="NPY53" s="87"/>
      <c r="NPZ53" s="87"/>
      <c r="NQA53" s="87"/>
      <c r="NQB53" s="87"/>
      <c r="NQC53" s="87"/>
      <c r="NQD53" s="87"/>
      <c r="NQJ53" s="87"/>
      <c r="NQK53" s="87"/>
      <c r="NQL53" s="87"/>
      <c r="NQM53" s="87"/>
      <c r="NQN53" s="87"/>
      <c r="NQO53" s="87"/>
      <c r="NQP53" s="87"/>
      <c r="NQQ53" s="87"/>
      <c r="NQR53" s="87"/>
      <c r="NQS53" s="87"/>
      <c r="NQY53" s="87"/>
      <c r="NQZ53" s="87"/>
      <c r="NRA53" s="87"/>
      <c r="NRB53" s="87"/>
      <c r="NRC53" s="87"/>
      <c r="NRD53" s="87"/>
      <c r="NRE53" s="87"/>
      <c r="NRF53" s="87"/>
      <c r="NRG53" s="87"/>
      <c r="NRH53" s="87"/>
      <c r="NRN53" s="87"/>
      <c r="NRO53" s="87"/>
      <c r="NRP53" s="87"/>
      <c r="NRQ53" s="87"/>
      <c r="NRR53" s="87"/>
      <c r="NRS53" s="87"/>
      <c r="NRT53" s="87"/>
      <c r="NRU53" s="87"/>
      <c r="NRV53" s="87"/>
      <c r="NRW53" s="87"/>
      <c r="NSC53" s="87"/>
      <c r="NSD53" s="87"/>
      <c r="NSE53" s="87"/>
      <c r="NSF53" s="87"/>
      <c r="NSG53" s="87"/>
      <c r="NSH53" s="87"/>
      <c r="NSI53" s="87"/>
      <c r="NSJ53" s="87"/>
      <c r="NSK53" s="87"/>
      <c r="NSL53" s="87"/>
      <c r="NSR53" s="87"/>
      <c r="NSS53" s="87"/>
      <c r="NST53" s="87"/>
      <c r="NSU53" s="87"/>
      <c r="NSV53" s="87"/>
      <c r="NSW53" s="87"/>
      <c r="NSX53" s="87"/>
      <c r="NSY53" s="87"/>
      <c r="NSZ53" s="87"/>
      <c r="NTA53" s="87"/>
      <c r="NTG53" s="87"/>
      <c r="NTH53" s="87"/>
      <c r="NTI53" s="87"/>
      <c r="NTJ53" s="87"/>
      <c r="NTK53" s="87"/>
      <c r="NTL53" s="87"/>
      <c r="NTM53" s="87"/>
      <c r="NTN53" s="87"/>
      <c r="NTO53" s="87"/>
      <c r="NTP53" s="87"/>
      <c r="NTV53" s="87"/>
      <c r="NTW53" s="87"/>
      <c r="NTX53" s="87"/>
      <c r="NTY53" s="87"/>
      <c r="NTZ53" s="87"/>
      <c r="NUA53" s="87"/>
      <c r="NUB53" s="87"/>
      <c r="NUC53" s="87"/>
      <c r="NUD53" s="87"/>
      <c r="NUE53" s="87"/>
      <c r="NUK53" s="87"/>
      <c r="NUL53" s="87"/>
      <c r="NUM53" s="87"/>
      <c r="NUN53" s="87"/>
      <c r="NUO53" s="87"/>
      <c r="NUP53" s="87"/>
      <c r="NUQ53" s="87"/>
      <c r="NUR53" s="87"/>
      <c r="NUS53" s="87"/>
      <c r="NUT53" s="87"/>
      <c r="NUZ53" s="87"/>
      <c r="NVA53" s="87"/>
      <c r="NVB53" s="87"/>
      <c r="NVC53" s="87"/>
      <c r="NVD53" s="87"/>
      <c r="NVE53" s="87"/>
      <c r="NVF53" s="87"/>
      <c r="NVG53" s="87"/>
      <c r="NVH53" s="87"/>
      <c r="NVI53" s="87"/>
      <c r="NVO53" s="87"/>
      <c r="NVP53" s="87"/>
      <c r="NVQ53" s="87"/>
      <c r="NVR53" s="87"/>
      <c r="NVS53" s="87"/>
      <c r="NVT53" s="87"/>
      <c r="NVU53" s="87"/>
      <c r="NVV53" s="87"/>
      <c r="NVW53" s="87"/>
      <c r="NVX53" s="87"/>
      <c r="NWD53" s="87"/>
      <c r="NWE53" s="87"/>
      <c r="NWF53" s="87"/>
      <c r="NWG53" s="87"/>
      <c r="NWH53" s="87"/>
      <c r="NWI53" s="87"/>
      <c r="NWJ53" s="87"/>
      <c r="NWK53" s="87"/>
      <c r="NWL53" s="87"/>
      <c r="NWM53" s="87"/>
      <c r="NWS53" s="87"/>
      <c r="NWT53" s="87"/>
      <c r="NWU53" s="87"/>
      <c r="NWV53" s="87"/>
      <c r="NWW53" s="87"/>
      <c r="NWX53" s="87"/>
      <c r="NWY53" s="87"/>
      <c r="NWZ53" s="87"/>
      <c r="NXA53" s="87"/>
      <c r="NXB53" s="87"/>
      <c r="NXH53" s="87"/>
      <c r="NXI53" s="87"/>
      <c r="NXJ53" s="87"/>
      <c r="NXK53" s="87"/>
      <c r="NXL53" s="87"/>
      <c r="NXM53" s="87"/>
      <c r="NXN53" s="87"/>
      <c r="NXO53" s="87"/>
      <c r="NXP53" s="87"/>
      <c r="NXQ53" s="87"/>
      <c r="NXW53" s="87"/>
      <c r="NXX53" s="87"/>
      <c r="NXY53" s="87"/>
      <c r="NXZ53" s="87"/>
      <c r="NYA53" s="87"/>
      <c r="NYB53" s="87"/>
      <c r="NYC53" s="87"/>
      <c r="NYD53" s="87"/>
      <c r="NYE53" s="87"/>
      <c r="NYF53" s="87"/>
      <c r="NYL53" s="87"/>
      <c r="NYM53" s="87"/>
      <c r="NYN53" s="87"/>
      <c r="NYO53" s="87"/>
      <c r="NYP53" s="87"/>
      <c r="NYQ53" s="87"/>
      <c r="NYR53" s="87"/>
      <c r="NYS53" s="87"/>
      <c r="NYT53" s="87"/>
      <c r="NYU53" s="87"/>
      <c r="NZA53" s="87"/>
      <c r="NZB53" s="87"/>
      <c r="NZC53" s="87"/>
      <c r="NZD53" s="87"/>
      <c r="NZE53" s="87"/>
      <c r="NZF53" s="87"/>
      <c r="NZG53" s="87"/>
      <c r="NZH53" s="87"/>
      <c r="NZI53" s="87"/>
      <c r="NZJ53" s="87"/>
      <c r="NZP53" s="87"/>
      <c r="NZQ53" s="87"/>
      <c r="NZR53" s="87"/>
      <c r="NZS53" s="87"/>
      <c r="NZT53" s="87"/>
      <c r="NZU53" s="87"/>
      <c r="NZV53" s="87"/>
      <c r="NZW53" s="87"/>
      <c r="NZX53" s="87"/>
      <c r="NZY53" s="87"/>
      <c r="OAE53" s="87"/>
      <c r="OAF53" s="87"/>
      <c r="OAG53" s="87"/>
      <c r="OAH53" s="87"/>
      <c r="OAI53" s="87"/>
      <c r="OAJ53" s="87"/>
      <c r="OAK53" s="87"/>
      <c r="OAL53" s="87"/>
      <c r="OAM53" s="87"/>
      <c r="OAN53" s="87"/>
      <c r="OAT53" s="87"/>
      <c r="OAU53" s="87"/>
      <c r="OAV53" s="87"/>
      <c r="OAW53" s="87"/>
      <c r="OAX53" s="87"/>
      <c r="OAY53" s="87"/>
      <c r="OAZ53" s="87"/>
      <c r="OBA53" s="87"/>
      <c r="OBB53" s="87"/>
      <c r="OBC53" s="87"/>
      <c r="OBI53" s="87"/>
      <c r="OBJ53" s="87"/>
      <c r="OBK53" s="87"/>
      <c r="OBL53" s="87"/>
      <c r="OBM53" s="87"/>
      <c r="OBN53" s="87"/>
      <c r="OBO53" s="87"/>
      <c r="OBP53" s="87"/>
      <c r="OBQ53" s="87"/>
      <c r="OBR53" s="87"/>
      <c r="OBX53" s="87"/>
      <c r="OBY53" s="87"/>
      <c r="OBZ53" s="87"/>
      <c r="OCA53" s="87"/>
      <c r="OCB53" s="87"/>
      <c r="OCC53" s="87"/>
      <c r="OCD53" s="87"/>
      <c r="OCE53" s="87"/>
      <c r="OCF53" s="87"/>
      <c r="OCG53" s="87"/>
      <c r="OCM53" s="87"/>
      <c r="OCN53" s="87"/>
      <c r="OCO53" s="87"/>
      <c r="OCP53" s="87"/>
      <c r="OCQ53" s="87"/>
      <c r="OCR53" s="87"/>
      <c r="OCS53" s="87"/>
      <c r="OCT53" s="87"/>
      <c r="OCU53" s="87"/>
      <c r="OCV53" s="87"/>
      <c r="ODB53" s="87"/>
      <c r="ODC53" s="87"/>
      <c r="ODD53" s="87"/>
      <c r="ODE53" s="87"/>
      <c r="ODF53" s="87"/>
      <c r="ODG53" s="87"/>
      <c r="ODH53" s="87"/>
      <c r="ODI53" s="87"/>
      <c r="ODJ53" s="87"/>
      <c r="ODK53" s="87"/>
      <c r="ODQ53" s="87"/>
      <c r="ODR53" s="87"/>
      <c r="ODS53" s="87"/>
      <c r="ODT53" s="87"/>
      <c r="ODU53" s="87"/>
      <c r="ODV53" s="87"/>
      <c r="ODW53" s="87"/>
      <c r="ODX53" s="87"/>
      <c r="ODY53" s="87"/>
      <c r="ODZ53" s="87"/>
      <c r="OEF53" s="87"/>
      <c r="OEG53" s="87"/>
      <c r="OEH53" s="87"/>
      <c r="OEI53" s="87"/>
      <c r="OEJ53" s="87"/>
      <c r="OEK53" s="87"/>
      <c r="OEL53" s="87"/>
      <c r="OEM53" s="87"/>
      <c r="OEN53" s="87"/>
      <c r="OEO53" s="87"/>
      <c r="OEU53" s="87"/>
      <c r="OEV53" s="87"/>
      <c r="OEW53" s="87"/>
      <c r="OEX53" s="87"/>
      <c r="OEY53" s="87"/>
      <c r="OEZ53" s="87"/>
      <c r="OFA53" s="87"/>
      <c r="OFB53" s="87"/>
      <c r="OFC53" s="87"/>
      <c r="OFD53" s="87"/>
      <c r="OFJ53" s="87"/>
      <c r="OFK53" s="87"/>
      <c r="OFL53" s="87"/>
      <c r="OFM53" s="87"/>
      <c r="OFN53" s="87"/>
      <c r="OFO53" s="87"/>
      <c r="OFP53" s="87"/>
      <c r="OFQ53" s="87"/>
      <c r="OFR53" s="87"/>
      <c r="OFS53" s="87"/>
      <c r="OFY53" s="87"/>
      <c r="OFZ53" s="87"/>
      <c r="OGA53" s="87"/>
      <c r="OGB53" s="87"/>
      <c r="OGC53" s="87"/>
      <c r="OGD53" s="87"/>
      <c r="OGE53" s="87"/>
      <c r="OGF53" s="87"/>
      <c r="OGG53" s="87"/>
      <c r="OGH53" s="87"/>
      <c r="OGN53" s="87"/>
      <c r="OGO53" s="87"/>
      <c r="OGP53" s="87"/>
      <c r="OGQ53" s="87"/>
      <c r="OGR53" s="87"/>
      <c r="OGS53" s="87"/>
      <c r="OGT53" s="87"/>
      <c r="OGU53" s="87"/>
      <c r="OGV53" s="87"/>
      <c r="OGW53" s="87"/>
      <c r="OHC53" s="87"/>
      <c r="OHD53" s="87"/>
      <c r="OHE53" s="87"/>
      <c r="OHF53" s="87"/>
      <c r="OHG53" s="87"/>
      <c r="OHH53" s="87"/>
      <c r="OHI53" s="87"/>
      <c r="OHJ53" s="87"/>
      <c r="OHK53" s="87"/>
      <c r="OHL53" s="87"/>
      <c r="OHR53" s="87"/>
      <c r="OHS53" s="87"/>
      <c r="OHT53" s="87"/>
      <c r="OHU53" s="87"/>
      <c r="OHV53" s="87"/>
      <c r="OHW53" s="87"/>
      <c r="OHX53" s="87"/>
      <c r="OHY53" s="87"/>
      <c r="OHZ53" s="87"/>
      <c r="OIA53" s="87"/>
      <c r="OIG53" s="87"/>
      <c r="OIH53" s="87"/>
      <c r="OII53" s="87"/>
      <c r="OIJ53" s="87"/>
      <c r="OIK53" s="87"/>
      <c r="OIL53" s="87"/>
      <c r="OIM53" s="87"/>
      <c r="OIN53" s="87"/>
      <c r="OIO53" s="87"/>
      <c r="OIP53" s="87"/>
      <c r="OIV53" s="87"/>
      <c r="OIW53" s="87"/>
      <c r="OIX53" s="87"/>
      <c r="OIY53" s="87"/>
      <c r="OIZ53" s="87"/>
      <c r="OJA53" s="87"/>
      <c r="OJB53" s="87"/>
      <c r="OJC53" s="87"/>
      <c r="OJD53" s="87"/>
      <c r="OJE53" s="87"/>
      <c r="OJK53" s="87"/>
      <c r="OJL53" s="87"/>
      <c r="OJM53" s="87"/>
      <c r="OJN53" s="87"/>
      <c r="OJO53" s="87"/>
      <c r="OJP53" s="87"/>
      <c r="OJQ53" s="87"/>
      <c r="OJR53" s="87"/>
      <c r="OJS53" s="87"/>
      <c r="OJT53" s="87"/>
      <c r="OJZ53" s="87"/>
      <c r="OKA53" s="87"/>
      <c r="OKB53" s="87"/>
      <c r="OKC53" s="87"/>
      <c r="OKD53" s="87"/>
      <c r="OKE53" s="87"/>
      <c r="OKF53" s="87"/>
      <c r="OKG53" s="87"/>
      <c r="OKH53" s="87"/>
      <c r="OKI53" s="87"/>
      <c r="OKO53" s="87"/>
      <c r="OKP53" s="87"/>
      <c r="OKQ53" s="87"/>
      <c r="OKR53" s="87"/>
      <c r="OKS53" s="87"/>
      <c r="OKT53" s="87"/>
      <c r="OKU53" s="87"/>
      <c r="OKV53" s="87"/>
      <c r="OKW53" s="87"/>
      <c r="OKX53" s="87"/>
      <c r="OLD53" s="87"/>
      <c r="OLE53" s="87"/>
      <c r="OLF53" s="87"/>
      <c r="OLG53" s="87"/>
      <c r="OLH53" s="87"/>
      <c r="OLI53" s="87"/>
      <c r="OLJ53" s="87"/>
      <c r="OLK53" s="87"/>
      <c r="OLL53" s="87"/>
      <c r="OLM53" s="87"/>
      <c r="OLS53" s="87"/>
      <c r="OLT53" s="87"/>
      <c r="OLU53" s="87"/>
      <c r="OLV53" s="87"/>
      <c r="OLW53" s="87"/>
      <c r="OLX53" s="87"/>
      <c r="OLY53" s="87"/>
      <c r="OLZ53" s="87"/>
      <c r="OMA53" s="87"/>
      <c r="OMB53" s="87"/>
      <c r="OMH53" s="87"/>
      <c r="OMI53" s="87"/>
      <c r="OMJ53" s="87"/>
      <c r="OMK53" s="87"/>
      <c r="OML53" s="87"/>
      <c r="OMM53" s="87"/>
      <c r="OMN53" s="87"/>
      <c r="OMO53" s="87"/>
      <c r="OMP53" s="87"/>
      <c r="OMQ53" s="87"/>
      <c r="OMW53" s="87"/>
      <c r="OMX53" s="87"/>
      <c r="OMY53" s="87"/>
      <c r="OMZ53" s="87"/>
      <c r="ONA53" s="87"/>
      <c r="ONB53" s="87"/>
      <c r="ONC53" s="87"/>
      <c r="OND53" s="87"/>
      <c r="ONE53" s="87"/>
      <c r="ONF53" s="87"/>
      <c r="ONL53" s="87"/>
      <c r="ONM53" s="87"/>
      <c r="ONN53" s="87"/>
      <c r="ONO53" s="87"/>
      <c r="ONP53" s="87"/>
      <c r="ONQ53" s="87"/>
      <c r="ONR53" s="87"/>
      <c r="ONS53" s="87"/>
      <c r="ONT53" s="87"/>
      <c r="ONU53" s="87"/>
      <c r="OOA53" s="87"/>
      <c r="OOB53" s="87"/>
      <c r="OOC53" s="87"/>
      <c r="OOD53" s="87"/>
      <c r="OOE53" s="87"/>
      <c r="OOF53" s="87"/>
      <c r="OOG53" s="87"/>
      <c r="OOH53" s="87"/>
      <c r="OOI53" s="87"/>
      <c r="OOJ53" s="87"/>
      <c r="OOP53" s="87"/>
      <c r="OOQ53" s="87"/>
      <c r="OOR53" s="87"/>
      <c r="OOS53" s="87"/>
      <c r="OOT53" s="87"/>
      <c r="OOU53" s="87"/>
      <c r="OOV53" s="87"/>
      <c r="OOW53" s="87"/>
      <c r="OOX53" s="87"/>
      <c r="OOY53" s="87"/>
      <c r="OPE53" s="87"/>
      <c r="OPF53" s="87"/>
      <c r="OPG53" s="87"/>
      <c r="OPH53" s="87"/>
      <c r="OPI53" s="87"/>
      <c r="OPJ53" s="87"/>
      <c r="OPK53" s="87"/>
      <c r="OPL53" s="87"/>
      <c r="OPM53" s="87"/>
      <c r="OPN53" s="87"/>
      <c r="OPT53" s="87"/>
      <c r="OPU53" s="87"/>
      <c r="OPV53" s="87"/>
      <c r="OPW53" s="87"/>
      <c r="OPX53" s="87"/>
      <c r="OPY53" s="87"/>
      <c r="OPZ53" s="87"/>
      <c r="OQA53" s="87"/>
      <c r="OQB53" s="87"/>
      <c r="OQC53" s="87"/>
      <c r="OQI53" s="87"/>
      <c r="OQJ53" s="87"/>
      <c r="OQK53" s="87"/>
      <c r="OQL53" s="87"/>
      <c r="OQM53" s="87"/>
      <c r="OQN53" s="87"/>
      <c r="OQO53" s="87"/>
      <c r="OQP53" s="87"/>
      <c r="OQQ53" s="87"/>
      <c r="OQR53" s="87"/>
      <c r="OQX53" s="87"/>
      <c r="OQY53" s="87"/>
      <c r="OQZ53" s="87"/>
      <c r="ORA53" s="87"/>
      <c r="ORB53" s="87"/>
      <c r="ORC53" s="87"/>
      <c r="ORD53" s="87"/>
      <c r="ORE53" s="87"/>
      <c r="ORF53" s="87"/>
      <c r="ORG53" s="87"/>
      <c r="ORM53" s="87"/>
      <c r="ORN53" s="87"/>
      <c r="ORO53" s="87"/>
      <c r="ORP53" s="87"/>
      <c r="ORQ53" s="87"/>
      <c r="ORR53" s="87"/>
      <c r="ORS53" s="87"/>
      <c r="ORT53" s="87"/>
      <c r="ORU53" s="87"/>
      <c r="ORV53" s="87"/>
      <c r="OSB53" s="87"/>
      <c r="OSC53" s="87"/>
      <c r="OSD53" s="87"/>
      <c r="OSE53" s="87"/>
      <c r="OSF53" s="87"/>
      <c r="OSG53" s="87"/>
      <c r="OSH53" s="87"/>
      <c r="OSI53" s="87"/>
      <c r="OSJ53" s="87"/>
      <c r="OSK53" s="87"/>
      <c r="OSQ53" s="87"/>
      <c r="OSR53" s="87"/>
      <c r="OSS53" s="87"/>
      <c r="OST53" s="87"/>
      <c r="OSU53" s="87"/>
      <c r="OSV53" s="87"/>
      <c r="OSW53" s="87"/>
      <c r="OSX53" s="87"/>
      <c r="OSY53" s="87"/>
      <c r="OSZ53" s="87"/>
      <c r="OTF53" s="87"/>
      <c r="OTG53" s="87"/>
      <c r="OTH53" s="87"/>
      <c r="OTI53" s="87"/>
      <c r="OTJ53" s="87"/>
      <c r="OTK53" s="87"/>
      <c r="OTL53" s="87"/>
      <c r="OTM53" s="87"/>
      <c r="OTN53" s="87"/>
      <c r="OTO53" s="87"/>
      <c r="OTU53" s="87"/>
      <c r="OTV53" s="87"/>
      <c r="OTW53" s="87"/>
      <c r="OTX53" s="87"/>
      <c r="OTY53" s="87"/>
      <c r="OTZ53" s="87"/>
      <c r="OUA53" s="87"/>
      <c r="OUB53" s="87"/>
      <c r="OUC53" s="87"/>
      <c r="OUD53" s="87"/>
      <c r="OUJ53" s="87"/>
      <c r="OUK53" s="87"/>
      <c r="OUL53" s="87"/>
      <c r="OUM53" s="87"/>
      <c r="OUN53" s="87"/>
      <c r="OUO53" s="87"/>
      <c r="OUP53" s="87"/>
      <c r="OUQ53" s="87"/>
      <c r="OUR53" s="87"/>
      <c r="OUS53" s="87"/>
      <c r="OUY53" s="87"/>
      <c r="OUZ53" s="87"/>
      <c r="OVA53" s="87"/>
      <c r="OVB53" s="87"/>
      <c r="OVC53" s="87"/>
      <c r="OVD53" s="87"/>
      <c r="OVE53" s="87"/>
      <c r="OVF53" s="87"/>
      <c r="OVG53" s="87"/>
      <c r="OVH53" s="87"/>
      <c r="OVN53" s="87"/>
      <c r="OVO53" s="87"/>
      <c r="OVP53" s="87"/>
      <c r="OVQ53" s="87"/>
      <c r="OVR53" s="87"/>
      <c r="OVS53" s="87"/>
      <c r="OVT53" s="87"/>
      <c r="OVU53" s="87"/>
      <c r="OVV53" s="87"/>
      <c r="OVW53" s="87"/>
      <c r="OWC53" s="87"/>
      <c r="OWD53" s="87"/>
      <c r="OWE53" s="87"/>
      <c r="OWF53" s="87"/>
      <c r="OWG53" s="87"/>
      <c r="OWH53" s="87"/>
      <c r="OWI53" s="87"/>
      <c r="OWJ53" s="87"/>
      <c r="OWK53" s="87"/>
      <c r="OWL53" s="87"/>
      <c r="OWR53" s="87"/>
      <c r="OWS53" s="87"/>
      <c r="OWT53" s="87"/>
      <c r="OWU53" s="87"/>
      <c r="OWV53" s="87"/>
      <c r="OWW53" s="87"/>
      <c r="OWX53" s="87"/>
      <c r="OWY53" s="87"/>
      <c r="OWZ53" s="87"/>
      <c r="OXA53" s="87"/>
      <c r="OXG53" s="87"/>
      <c r="OXH53" s="87"/>
      <c r="OXI53" s="87"/>
      <c r="OXJ53" s="87"/>
      <c r="OXK53" s="87"/>
      <c r="OXL53" s="87"/>
      <c r="OXM53" s="87"/>
      <c r="OXN53" s="87"/>
      <c r="OXO53" s="87"/>
      <c r="OXP53" s="87"/>
      <c r="OXV53" s="87"/>
      <c r="OXW53" s="87"/>
      <c r="OXX53" s="87"/>
      <c r="OXY53" s="87"/>
      <c r="OXZ53" s="87"/>
      <c r="OYA53" s="87"/>
      <c r="OYB53" s="87"/>
      <c r="OYC53" s="87"/>
      <c r="OYD53" s="87"/>
      <c r="OYE53" s="87"/>
      <c r="OYK53" s="87"/>
      <c r="OYL53" s="87"/>
      <c r="OYM53" s="87"/>
      <c r="OYN53" s="87"/>
      <c r="OYO53" s="87"/>
      <c r="OYP53" s="87"/>
      <c r="OYQ53" s="87"/>
      <c r="OYR53" s="87"/>
      <c r="OYS53" s="87"/>
      <c r="OYT53" s="87"/>
      <c r="OYZ53" s="87"/>
      <c r="OZA53" s="87"/>
      <c r="OZB53" s="87"/>
      <c r="OZC53" s="87"/>
      <c r="OZD53" s="87"/>
      <c r="OZE53" s="87"/>
      <c r="OZF53" s="87"/>
      <c r="OZG53" s="87"/>
      <c r="OZH53" s="87"/>
      <c r="OZI53" s="87"/>
      <c r="OZO53" s="87"/>
      <c r="OZP53" s="87"/>
      <c r="OZQ53" s="87"/>
      <c r="OZR53" s="87"/>
      <c r="OZS53" s="87"/>
      <c r="OZT53" s="87"/>
      <c r="OZU53" s="87"/>
      <c r="OZV53" s="87"/>
      <c r="OZW53" s="87"/>
      <c r="OZX53" s="87"/>
      <c r="PAD53" s="87"/>
      <c r="PAE53" s="87"/>
      <c r="PAF53" s="87"/>
      <c r="PAG53" s="87"/>
      <c r="PAH53" s="87"/>
      <c r="PAI53" s="87"/>
      <c r="PAJ53" s="87"/>
      <c r="PAK53" s="87"/>
      <c r="PAL53" s="87"/>
      <c r="PAM53" s="87"/>
      <c r="PAS53" s="87"/>
      <c r="PAT53" s="87"/>
      <c r="PAU53" s="87"/>
      <c r="PAV53" s="87"/>
      <c r="PAW53" s="87"/>
      <c r="PAX53" s="87"/>
      <c r="PAY53" s="87"/>
      <c r="PAZ53" s="87"/>
      <c r="PBA53" s="87"/>
      <c r="PBB53" s="87"/>
      <c r="PBH53" s="87"/>
      <c r="PBI53" s="87"/>
      <c r="PBJ53" s="87"/>
      <c r="PBK53" s="87"/>
      <c r="PBL53" s="87"/>
      <c r="PBM53" s="87"/>
      <c r="PBN53" s="87"/>
      <c r="PBO53" s="87"/>
      <c r="PBP53" s="87"/>
      <c r="PBQ53" s="87"/>
      <c r="PBW53" s="87"/>
      <c r="PBX53" s="87"/>
      <c r="PBY53" s="87"/>
      <c r="PBZ53" s="87"/>
      <c r="PCA53" s="87"/>
      <c r="PCB53" s="87"/>
      <c r="PCC53" s="87"/>
      <c r="PCD53" s="87"/>
      <c r="PCE53" s="87"/>
      <c r="PCF53" s="87"/>
      <c r="PCL53" s="87"/>
      <c r="PCM53" s="87"/>
      <c r="PCN53" s="87"/>
      <c r="PCO53" s="87"/>
      <c r="PCP53" s="87"/>
      <c r="PCQ53" s="87"/>
      <c r="PCR53" s="87"/>
      <c r="PCS53" s="87"/>
      <c r="PCT53" s="87"/>
      <c r="PCU53" s="87"/>
      <c r="PDA53" s="87"/>
      <c r="PDB53" s="87"/>
      <c r="PDC53" s="87"/>
      <c r="PDD53" s="87"/>
      <c r="PDE53" s="87"/>
      <c r="PDF53" s="87"/>
      <c r="PDG53" s="87"/>
      <c r="PDH53" s="87"/>
      <c r="PDI53" s="87"/>
      <c r="PDJ53" s="87"/>
      <c r="PDP53" s="87"/>
      <c r="PDQ53" s="87"/>
      <c r="PDR53" s="87"/>
      <c r="PDS53" s="87"/>
      <c r="PDT53" s="87"/>
      <c r="PDU53" s="87"/>
      <c r="PDV53" s="87"/>
      <c r="PDW53" s="87"/>
      <c r="PDX53" s="87"/>
      <c r="PDY53" s="87"/>
      <c r="PEE53" s="87"/>
      <c r="PEF53" s="87"/>
      <c r="PEG53" s="87"/>
      <c r="PEH53" s="87"/>
      <c r="PEI53" s="87"/>
      <c r="PEJ53" s="87"/>
      <c r="PEK53" s="87"/>
      <c r="PEL53" s="87"/>
      <c r="PEM53" s="87"/>
      <c r="PEN53" s="87"/>
      <c r="PET53" s="87"/>
      <c r="PEU53" s="87"/>
      <c r="PEV53" s="87"/>
      <c r="PEW53" s="87"/>
      <c r="PEX53" s="87"/>
      <c r="PEY53" s="87"/>
      <c r="PEZ53" s="87"/>
      <c r="PFA53" s="87"/>
      <c r="PFB53" s="87"/>
      <c r="PFC53" s="87"/>
      <c r="PFI53" s="87"/>
      <c r="PFJ53" s="87"/>
      <c r="PFK53" s="87"/>
      <c r="PFL53" s="87"/>
      <c r="PFM53" s="87"/>
      <c r="PFN53" s="87"/>
      <c r="PFO53" s="87"/>
      <c r="PFP53" s="87"/>
      <c r="PFQ53" s="87"/>
      <c r="PFR53" s="87"/>
      <c r="PFX53" s="87"/>
      <c r="PFY53" s="87"/>
      <c r="PFZ53" s="87"/>
      <c r="PGA53" s="87"/>
      <c r="PGB53" s="87"/>
      <c r="PGC53" s="87"/>
      <c r="PGD53" s="87"/>
      <c r="PGE53" s="87"/>
      <c r="PGF53" s="87"/>
      <c r="PGG53" s="87"/>
      <c r="PGM53" s="87"/>
      <c r="PGN53" s="87"/>
      <c r="PGO53" s="87"/>
      <c r="PGP53" s="87"/>
      <c r="PGQ53" s="87"/>
      <c r="PGR53" s="87"/>
      <c r="PGS53" s="87"/>
      <c r="PGT53" s="87"/>
      <c r="PGU53" s="87"/>
      <c r="PGV53" s="87"/>
      <c r="PHB53" s="87"/>
      <c r="PHC53" s="87"/>
      <c r="PHD53" s="87"/>
      <c r="PHE53" s="87"/>
      <c r="PHF53" s="87"/>
      <c r="PHG53" s="87"/>
      <c r="PHH53" s="87"/>
      <c r="PHI53" s="87"/>
      <c r="PHJ53" s="87"/>
      <c r="PHK53" s="87"/>
      <c r="PHQ53" s="87"/>
      <c r="PHR53" s="87"/>
      <c r="PHS53" s="87"/>
      <c r="PHT53" s="87"/>
      <c r="PHU53" s="87"/>
      <c r="PHV53" s="87"/>
      <c r="PHW53" s="87"/>
      <c r="PHX53" s="87"/>
      <c r="PHY53" s="87"/>
      <c r="PHZ53" s="87"/>
      <c r="PIF53" s="87"/>
      <c r="PIG53" s="87"/>
      <c r="PIH53" s="87"/>
      <c r="PII53" s="87"/>
      <c r="PIJ53" s="87"/>
      <c r="PIK53" s="87"/>
      <c r="PIL53" s="87"/>
      <c r="PIM53" s="87"/>
      <c r="PIN53" s="87"/>
      <c r="PIO53" s="87"/>
      <c r="PIU53" s="87"/>
      <c r="PIV53" s="87"/>
      <c r="PIW53" s="87"/>
      <c r="PIX53" s="87"/>
      <c r="PIY53" s="87"/>
      <c r="PIZ53" s="87"/>
      <c r="PJA53" s="87"/>
      <c r="PJB53" s="87"/>
      <c r="PJC53" s="87"/>
      <c r="PJD53" s="87"/>
      <c r="PJJ53" s="87"/>
      <c r="PJK53" s="87"/>
      <c r="PJL53" s="87"/>
      <c r="PJM53" s="87"/>
      <c r="PJN53" s="87"/>
      <c r="PJO53" s="87"/>
      <c r="PJP53" s="87"/>
      <c r="PJQ53" s="87"/>
      <c r="PJR53" s="87"/>
      <c r="PJS53" s="87"/>
      <c r="PJY53" s="87"/>
      <c r="PJZ53" s="87"/>
      <c r="PKA53" s="87"/>
      <c r="PKB53" s="87"/>
      <c r="PKC53" s="87"/>
      <c r="PKD53" s="87"/>
      <c r="PKE53" s="87"/>
      <c r="PKF53" s="87"/>
      <c r="PKG53" s="87"/>
      <c r="PKH53" s="87"/>
      <c r="PKN53" s="87"/>
      <c r="PKO53" s="87"/>
      <c r="PKP53" s="87"/>
      <c r="PKQ53" s="87"/>
      <c r="PKR53" s="87"/>
      <c r="PKS53" s="87"/>
      <c r="PKT53" s="87"/>
      <c r="PKU53" s="87"/>
      <c r="PKV53" s="87"/>
      <c r="PKW53" s="87"/>
      <c r="PLC53" s="87"/>
      <c r="PLD53" s="87"/>
      <c r="PLE53" s="87"/>
      <c r="PLF53" s="87"/>
      <c r="PLG53" s="87"/>
      <c r="PLH53" s="87"/>
      <c r="PLI53" s="87"/>
      <c r="PLJ53" s="87"/>
      <c r="PLK53" s="87"/>
      <c r="PLL53" s="87"/>
      <c r="PLR53" s="87"/>
      <c r="PLS53" s="87"/>
      <c r="PLT53" s="87"/>
      <c r="PLU53" s="87"/>
      <c r="PLV53" s="87"/>
      <c r="PLW53" s="87"/>
      <c r="PLX53" s="87"/>
      <c r="PLY53" s="87"/>
      <c r="PLZ53" s="87"/>
      <c r="PMA53" s="87"/>
      <c r="PMG53" s="87"/>
      <c r="PMH53" s="87"/>
      <c r="PMI53" s="87"/>
      <c r="PMJ53" s="87"/>
      <c r="PMK53" s="87"/>
      <c r="PML53" s="87"/>
      <c r="PMM53" s="87"/>
      <c r="PMN53" s="87"/>
      <c r="PMO53" s="87"/>
      <c r="PMP53" s="87"/>
      <c r="PMV53" s="87"/>
      <c r="PMW53" s="87"/>
      <c r="PMX53" s="87"/>
      <c r="PMY53" s="87"/>
      <c r="PMZ53" s="87"/>
      <c r="PNA53" s="87"/>
      <c r="PNB53" s="87"/>
      <c r="PNC53" s="87"/>
      <c r="PND53" s="87"/>
      <c r="PNE53" s="87"/>
      <c r="PNK53" s="87"/>
      <c r="PNL53" s="87"/>
      <c r="PNM53" s="87"/>
      <c r="PNN53" s="87"/>
      <c r="PNO53" s="87"/>
      <c r="PNP53" s="87"/>
      <c r="PNQ53" s="87"/>
      <c r="PNR53" s="87"/>
      <c r="PNS53" s="87"/>
      <c r="PNT53" s="87"/>
      <c r="PNZ53" s="87"/>
      <c r="POA53" s="87"/>
      <c r="POB53" s="87"/>
      <c r="POC53" s="87"/>
      <c r="POD53" s="87"/>
      <c r="POE53" s="87"/>
      <c r="POF53" s="87"/>
      <c r="POG53" s="87"/>
      <c r="POH53" s="87"/>
      <c r="POI53" s="87"/>
      <c r="POO53" s="87"/>
      <c r="POP53" s="87"/>
      <c r="POQ53" s="87"/>
      <c r="POR53" s="87"/>
      <c r="POS53" s="87"/>
      <c r="POT53" s="87"/>
      <c r="POU53" s="87"/>
      <c r="POV53" s="87"/>
      <c r="POW53" s="87"/>
      <c r="POX53" s="87"/>
      <c r="PPD53" s="87"/>
      <c r="PPE53" s="87"/>
      <c r="PPF53" s="87"/>
      <c r="PPG53" s="87"/>
      <c r="PPH53" s="87"/>
      <c r="PPI53" s="87"/>
      <c r="PPJ53" s="87"/>
      <c r="PPK53" s="87"/>
      <c r="PPL53" s="87"/>
      <c r="PPM53" s="87"/>
      <c r="PPS53" s="87"/>
      <c r="PPT53" s="87"/>
      <c r="PPU53" s="87"/>
      <c r="PPV53" s="87"/>
      <c r="PPW53" s="87"/>
      <c r="PPX53" s="87"/>
      <c r="PPY53" s="87"/>
      <c r="PPZ53" s="87"/>
      <c r="PQA53" s="87"/>
      <c r="PQB53" s="87"/>
      <c r="PQH53" s="87"/>
      <c r="PQI53" s="87"/>
      <c r="PQJ53" s="87"/>
      <c r="PQK53" s="87"/>
      <c r="PQL53" s="87"/>
      <c r="PQM53" s="87"/>
      <c r="PQN53" s="87"/>
      <c r="PQO53" s="87"/>
      <c r="PQP53" s="87"/>
      <c r="PQQ53" s="87"/>
      <c r="PQW53" s="87"/>
      <c r="PQX53" s="87"/>
      <c r="PQY53" s="87"/>
      <c r="PQZ53" s="87"/>
      <c r="PRA53" s="87"/>
      <c r="PRB53" s="87"/>
      <c r="PRC53" s="87"/>
      <c r="PRD53" s="87"/>
      <c r="PRE53" s="87"/>
      <c r="PRF53" s="87"/>
      <c r="PRL53" s="87"/>
      <c r="PRM53" s="87"/>
      <c r="PRN53" s="87"/>
      <c r="PRO53" s="87"/>
      <c r="PRP53" s="87"/>
      <c r="PRQ53" s="87"/>
      <c r="PRR53" s="87"/>
      <c r="PRS53" s="87"/>
      <c r="PRT53" s="87"/>
      <c r="PRU53" s="87"/>
      <c r="PSA53" s="87"/>
      <c r="PSB53" s="87"/>
      <c r="PSC53" s="87"/>
      <c r="PSD53" s="87"/>
      <c r="PSE53" s="87"/>
      <c r="PSF53" s="87"/>
      <c r="PSG53" s="87"/>
      <c r="PSH53" s="87"/>
      <c r="PSI53" s="87"/>
      <c r="PSJ53" s="87"/>
      <c r="PSP53" s="87"/>
      <c r="PSQ53" s="87"/>
      <c r="PSR53" s="87"/>
      <c r="PSS53" s="87"/>
      <c r="PST53" s="87"/>
      <c r="PSU53" s="87"/>
      <c r="PSV53" s="87"/>
      <c r="PSW53" s="87"/>
      <c r="PSX53" s="87"/>
      <c r="PSY53" s="87"/>
      <c r="PTE53" s="87"/>
      <c r="PTF53" s="87"/>
      <c r="PTG53" s="87"/>
      <c r="PTH53" s="87"/>
      <c r="PTI53" s="87"/>
      <c r="PTJ53" s="87"/>
      <c r="PTK53" s="87"/>
      <c r="PTL53" s="87"/>
      <c r="PTM53" s="87"/>
      <c r="PTN53" s="87"/>
      <c r="PTT53" s="87"/>
      <c r="PTU53" s="87"/>
      <c r="PTV53" s="87"/>
      <c r="PTW53" s="87"/>
      <c r="PTX53" s="87"/>
      <c r="PTY53" s="87"/>
      <c r="PTZ53" s="87"/>
      <c r="PUA53" s="87"/>
      <c r="PUB53" s="87"/>
      <c r="PUC53" s="87"/>
      <c r="PUI53" s="87"/>
      <c r="PUJ53" s="87"/>
      <c r="PUK53" s="87"/>
      <c r="PUL53" s="87"/>
      <c r="PUM53" s="87"/>
      <c r="PUN53" s="87"/>
      <c r="PUO53" s="87"/>
      <c r="PUP53" s="87"/>
      <c r="PUQ53" s="87"/>
      <c r="PUR53" s="87"/>
      <c r="PUX53" s="87"/>
      <c r="PUY53" s="87"/>
      <c r="PUZ53" s="87"/>
      <c r="PVA53" s="87"/>
      <c r="PVB53" s="87"/>
      <c r="PVC53" s="87"/>
      <c r="PVD53" s="87"/>
      <c r="PVE53" s="87"/>
      <c r="PVF53" s="87"/>
      <c r="PVG53" s="87"/>
      <c r="PVM53" s="87"/>
      <c r="PVN53" s="87"/>
      <c r="PVO53" s="87"/>
      <c r="PVP53" s="87"/>
      <c r="PVQ53" s="87"/>
      <c r="PVR53" s="87"/>
      <c r="PVS53" s="87"/>
      <c r="PVT53" s="87"/>
      <c r="PVU53" s="87"/>
      <c r="PVV53" s="87"/>
      <c r="PWB53" s="87"/>
      <c r="PWC53" s="87"/>
      <c r="PWD53" s="87"/>
      <c r="PWE53" s="87"/>
      <c r="PWF53" s="87"/>
      <c r="PWG53" s="87"/>
      <c r="PWH53" s="87"/>
      <c r="PWI53" s="87"/>
      <c r="PWJ53" s="87"/>
      <c r="PWK53" s="87"/>
      <c r="PWQ53" s="87"/>
      <c r="PWR53" s="87"/>
      <c r="PWS53" s="87"/>
      <c r="PWT53" s="87"/>
      <c r="PWU53" s="87"/>
      <c r="PWV53" s="87"/>
      <c r="PWW53" s="87"/>
      <c r="PWX53" s="87"/>
      <c r="PWY53" s="87"/>
      <c r="PWZ53" s="87"/>
      <c r="PXF53" s="87"/>
      <c r="PXG53" s="87"/>
      <c r="PXH53" s="87"/>
      <c r="PXI53" s="87"/>
      <c r="PXJ53" s="87"/>
      <c r="PXK53" s="87"/>
      <c r="PXL53" s="87"/>
      <c r="PXM53" s="87"/>
      <c r="PXN53" s="87"/>
      <c r="PXO53" s="87"/>
      <c r="PXU53" s="87"/>
      <c r="PXV53" s="87"/>
      <c r="PXW53" s="87"/>
      <c r="PXX53" s="87"/>
      <c r="PXY53" s="87"/>
      <c r="PXZ53" s="87"/>
      <c r="PYA53" s="87"/>
      <c r="PYB53" s="87"/>
      <c r="PYC53" s="87"/>
      <c r="PYD53" s="87"/>
      <c r="PYJ53" s="87"/>
      <c r="PYK53" s="87"/>
      <c r="PYL53" s="87"/>
      <c r="PYM53" s="87"/>
      <c r="PYN53" s="87"/>
      <c r="PYO53" s="87"/>
      <c r="PYP53" s="87"/>
      <c r="PYQ53" s="87"/>
      <c r="PYR53" s="87"/>
      <c r="PYS53" s="87"/>
      <c r="PYY53" s="87"/>
      <c r="PYZ53" s="87"/>
      <c r="PZA53" s="87"/>
      <c r="PZB53" s="87"/>
      <c r="PZC53" s="87"/>
      <c r="PZD53" s="87"/>
      <c r="PZE53" s="87"/>
      <c r="PZF53" s="87"/>
      <c r="PZG53" s="87"/>
      <c r="PZH53" s="87"/>
      <c r="PZN53" s="87"/>
      <c r="PZO53" s="87"/>
      <c r="PZP53" s="87"/>
      <c r="PZQ53" s="87"/>
      <c r="PZR53" s="87"/>
      <c r="PZS53" s="87"/>
      <c r="PZT53" s="87"/>
      <c r="PZU53" s="87"/>
      <c r="PZV53" s="87"/>
      <c r="PZW53" s="87"/>
      <c r="QAC53" s="87"/>
      <c r="QAD53" s="87"/>
      <c r="QAE53" s="87"/>
      <c r="QAF53" s="87"/>
      <c r="QAG53" s="87"/>
      <c r="QAH53" s="87"/>
      <c r="QAI53" s="87"/>
      <c r="QAJ53" s="87"/>
      <c r="QAK53" s="87"/>
      <c r="QAL53" s="87"/>
      <c r="QAR53" s="87"/>
      <c r="QAS53" s="87"/>
      <c r="QAT53" s="87"/>
      <c r="QAU53" s="87"/>
      <c r="QAV53" s="87"/>
      <c r="QAW53" s="87"/>
      <c r="QAX53" s="87"/>
      <c r="QAY53" s="87"/>
      <c r="QAZ53" s="87"/>
      <c r="QBA53" s="87"/>
      <c r="QBG53" s="87"/>
      <c r="QBH53" s="87"/>
      <c r="QBI53" s="87"/>
      <c r="QBJ53" s="87"/>
      <c r="QBK53" s="87"/>
      <c r="QBL53" s="87"/>
      <c r="QBM53" s="87"/>
      <c r="QBN53" s="87"/>
      <c r="QBO53" s="87"/>
      <c r="QBP53" s="87"/>
      <c r="QBV53" s="87"/>
      <c r="QBW53" s="87"/>
      <c r="QBX53" s="87"/>
      <c r="QBY53" s="87"/>
      <c r="QBZ53" s="87"/>
      <c r="QCA53" s="87"/>
      <c r="QCB53" s="87"/>
      <c r="QCC53" s="87"/>
      <c r="QCD53" s="87"/>
      <c r="QCE53" s="87"/>
      <c r="QCK53" s="87"/>
      <c r="QCL53" s="87"/>
      <c r="QCM53" s="87"/>
      <c r="QCN53" s="87"/>
      <c r="QCO53" s="87"/>
      <c r="QCP53" s="87"/>
      <c r="QCQ53" s="87"/>
      <c r="QCR53" s="87"/>
      <c r="QCS53" s="87"/>
      <c r="QCT53" s="87"/>
      <c r="QCZ53" s="87"/>
      <c r="QDA53" s="87"/>
      <c r="QDB53" s="87"/>
      <c r="QDC53" s="87"/>
      <c r="QDD53" s="87"/>
      <c r="QDE53" s="87"/>
      <c r="QDF53" s="87"/>
      <c r="QDG53" s="87"/>
      <c r="QDH53" s="87"/>
      <c r="QDI53" s="87"/>
      <c r="QDO53" s="87"/>
      <c r="QDP53" s="87"/>
      <c r="QDQ53" s="87"/>
      <c r="QDR53" s="87"/>
      <c r="QDS53" s="87"/>
      <c r="QDT53" s="87"/>
      <c r="QDU53" s="87"/>
      <c r="QDV53" s="87"/>
      <c r="QDW53" s="87"/>
      <c r="QDX53" s="87"/>
      <c r="QED53" s="87"/>
      <c r="QEE53" s="87"/>
      <c r="QEF53" s="87"/>
      <c r="QEG53" s="87"/>
      <c r="QEH53" s="87"/>
      <c r="QEI53" s="87"/>
      <c r="QEJ53" s="87"/>
      <c r="QEK53" s="87"/>
      <c r="QEL53" s="87"/>
      <c r="QEM53" s="87"/>
      <c r="QES53" s="87"/>
      <c r="QET53" s="87"/>
      <c r="QEU53" s="87"/>
      <c r="QEV53" s="87"/>
      <c r="QEW53" s="87"/>
      <c r="QEX53" s="87"/>
      <c r="QEY53" s="87"/>
      <c r="QEZ53" s="87"/>
      <c r="QFA53" s="87"/>
      <c r="QFB53" s="87"/>
      <c r="QFH53" s="87"/>
      <c r="QFI53" s="87"/>
      <c r="QFJ53" s="87"/>
      <c r="QFK53" s="87"/>
      <c r="QFL53" s="87"/>
      <c r="QFM53" s="87"/>
      <c r="QFN53" s="87"/>
      <c r="QFO53" s="87"/>
      <c r="QFP53" s="87"/>
      <c r="QFQ53" s="87"/>
      <c r="QFW53" s="87"/>
      <c r="QFX53" s="87"/>
      <c r="QFY53" s="87"/>
      <c r="QFZ53" s="87"/>
      <c r="QGA53" s="87"/>
      <c r="QGB53" s="87"/>
      <c r="QGC53" s="87"/>
      <c r="QGD53" s="87"/>
      <c r="QGE53" s="87"/>
      <c r="QGF53" s="87"/>
      <c r="QGL53" s="87"/>
      <c r="QGM53" s="87"/>
      <c r="QGN53" s="87"/>
      <c r="QGO53" s="87"/>
      <c r="QGP53" s="87"/>
      <c r="QGQ53" s="87"/>
      <c r="QGR53" s="87"/>
      <c r="QGS53" s="87"/>
      <c r="QGT53" s="87"/>
      <c r="QGU53" s="87"/>
      <c r="QHA53" s="87"/>
      <c r="QHB53" s="87"/>
      <c r="QHC53" s="87"/>
      <c r="QHD53" s="87"/>
      <c r="QHE53" s="87"/>
      <c r="QHF53" s="87"/>
      <c r="QHG53" s="87"/>
      <c r="QHH53" s="87"/>
      <c r="QHI53" s="87"/>
      <c r="QHJ53" s="87"/>
      <c r="QHP53" s="87"/>
      <c r="QHQ53" s="87"/>
      <c r="QHR53" s="87"/>
      <c r="QHS53" s="87"/>
      <c r="QHT53" s="87"/>
      <c r="QHU53" s="87"/>
      <c r="QHV53" s="87"/>
      <c r="QHW53" s="87"/>
      <c r="QHX53" s="87"/>
      <c r="QHY53" s="87"/>
      <c r="QIE53" s="87"/>
      <c r="QIF53" s="87"/>
      <c r="QIG53" s="87"/>
      <c r="QIH53" s="87"/>
      <c r="QII53" s="87"/>
      <c r="QIJ53" s="87"/>
      <c r="QIK53" s="87"/>
      <c r="QIL53" s="87"/>
      <c r="QIM53" s="87"/>
      <c r="QIN53" s="87"/>
      <c r="QIT53" s="87"/>
      <c r="QIU53" s="87"/>
      <c r="QIV53" s="87"/>
      <c r="QIW53" s="87"/>
      <c r="QIX53" s="87"/>
      <c r="QIY53" s="87"/>
      <c r="QIZ53" s="87"/>
      <c r="QJA53" s="87"/>
      <c r="QJB53" s="87"/>
      <c r="QJC53" s="87"/>
      <c r="QJI53" s="87"/>
      <c r="QJJ53" s="87"/>
      <c r="QJK53" s="87"/>
      <c r="QJL53" s="87"/>
      <c r="QJM53" s="87"/>
      <c r="QJN53" s="87"/>
      <c r="QJO53" s="87"/>
      <c r="QJP53" s="87"/>
      <c r="QJQ53" s="87"/>
      <c r="QJR53" s="87"/>
      <c r="QJX53" s="87"/>
      <c r="QJY53" s="87"/>
      <c r="QJZ53" s="87"/>
      <c r="QKA53" s="87"/>
      <c r="QKB53" s="87"/>
      <c r="QKC53" s="87"/>
      <c r="QKD53" s="87"/>
      <c r="QKE53" s="87"/>
      <c r="QKF53" s="87"/>
      <c r="QKG53" s="87"/>
      <c r="QKM53" s="87"/>
      <c r="QKN53" s="87"/>
      <c r="QKO53" s="87"/>
      <c r="QKP53" s="87"/>
      <c r="QKQ53" s="87"/>
      <c r="QKR53" s="87"/>
      <c r="QKS53" s="87"/>
      <c r="QKT53" s="87"/>
      <c r="QKU53" s="87"/>
      <c r="QKV53" s="87"/>
      <c r="QLB53" s="87"/>
      <c r="QLC53" s="87"/>
      <c r="QLD53" s="87"/>
      <c r="QLE53" s="87"/>
      <c r="QLF53" s="87"/>
      <c r="QLG53" s="87"/>
      <c r="QLH53" s="87"/>
      <c r="QLI53" s="87"/>
      <c r="QLJ53" s="87"/>
      <c r="QLK53" s="87"/>
      <c r="QLQ53" s="87"/>
      <c r="QLR53" s="87"/>
      <c r="QLS53" s="87"/>
      <c r="QLT53" s="87"/>
      <c r="QLU53" s="87"/>
      <c r="QLV53" s="87"/>
      <c r="QLW53" s="87"/>
      <c r="QLX53" s="87"/>
      <c r="QLY53" s="87"/>
      <c r="QLZ53" s="87"/>
      <c r="QMF53" s="87"/>
      <c r="QMG53" s="87"/>
      <c r="QMH53" s="87"/>
      <c r="QMI53" s="87"/>
      <c r="QMJ53" s="87"/>
      <c r="QMK53" s="87"/>
      <c r="QML53" s="87"/>
      <c r="QMM53" s="87"/>
      <c r="QMN53" s="87"/>
      <c r="QMO53" s="87"/>
      <c r="QMU53" s="87"/>
      <c r="QMV53" s="87"/>
      <c r="QMW53" s="87"/>
      <c r="QMX53" s="87"/>
      <c r="QMY53" s="87"/>
      <c r="QMZ53" s="87"/>
      <c r="QNA53" s="87"/>
      <c r="QNB53" s="87"/>
      <c r="QNC53" s="87"/>
      <c r="QND53" s="87"/>
      <c r="QNJ53" s="87"/>
      <c r="QNK53" s="87"/>
      <c r="QNL53" s="87"/>
      <c r="QNM53" s="87"/>
      <c r="QNN53" s="87"/>
      <c r="QNO53" s="87"/>
      <c r="QNP53" s="87"/>
      <c r="QNQ53" s="87"/>
      <c r="QNR53" s="87"/>
      <c r="QNS53" s="87"/>
      <c r="QNY53" s="87"/>
      <c r="QNZ53" s="87"/>
      <c r="QOA53" s="87"/>
      <c r="QOB53" s="87"/>
      <c r="QOC53" s="87"/>
      <c r="QOD53" s="87"/>
      <c r="QOE53" s="87"/>
      <c r="QOF53" s="87"/>
      <c r="QOG53" s="87"/>
      <c r="QOH53" s="87"/>
      <c r="QON53" s="87"/>
      <c r="QOO53" s="87"/>
      <c r="QOP53" s="87"/>
      <c r="QOQ53" s="87"/>
      <c r="QOR53" s="87"/>
      <c r="QOS53" s="87"/>
      <c r="QOT53" s="87"/>
      <c r="QOU53" s="87"/>
      <c r="QOV53" s="87"/>
      <c r="QOW53" s="87"/>
      <c r="QPC53" s="87"/>
      <c r="QPD53" s="87"/>
      <c r="QPE53" s="87"/>
      <c r="QPF53" s="87"/>
      <c r="QPG53" s="87"/>
      <c r="QPH53" s="87"/>
      <c r="QPI53" s="87"/>
      <c r="QPJ53" s="87"/>
      <c r="QPK53" s="87"/>
      <c r="QPL53" s="87"/>
      <c r="QPR53" s="87"/>
      <c r="QPS53" s="87"/>
      <c r="QPT53" s="87"/>
      <c r="QPU53" s="87"/>
      <c r="QPV53" s="87"/>
      <c r="QPW53" s="87"/>
      <c r="QPX53" s="87"/>
      <c r="QPY53" s="87"/>
      <c r="QPZ53" s="87"/>
      <c r="QQA53" s="87"/>
      <c r="QQG53" s="87"/>
      <c r="QQH53" s="87"/>
      <c r="QQI53" s="87"/>
      <c r="QQJ53" s="87"/>
      <c r="QQK53" s="87"/>
      <c r="QQL53" s="87"/>
      <c r="QQM53" s="87"/>
      <c r="QQN53" s="87"/>
      <c r="QQO53" s="87"/>
      <c r="QQP53" s="87"/>
      <c r="QQV53" s="87"/>
      <c r="QQW53" s="87"/>
      <c r="QQX53" s="87"/>
      <c r="QQY53" s="87"/>
      <c r="QQZ53" s="87"/>
      <c r="QRA53" s="87"/>
      <c r="QRB53" s="87"/>
      <c r="QRC53" s="87"/>
      <c r="QRD53" s="87"/>
      <c r="QRE53" s="87"/>
      <c r="QRK53" s="87"/>
      <c r="QRL53" s="87"/>
      <c r="QRM53" s="87"/>
      <c r="QRN53" s="87"/>
      <c r="QRO53" s="87"/>
      <c r="QRP53" s="87"/>
      <c r="QRQ53" s="87"/>
      <c r="QRR53" s="87"/>
      <c r="QRS53" s="87"/>
      <c r="QRT53" s="87"/>
      <c r="QRZ53" s="87"/>
      <c r="QSA53" s="87"/>
      <c r="QSB53" s="87"/>
      <c r="QSC53" s="87"/>
      <c r="QSD53" s="87"/>
      <c r="QSE53" s="87"/>
      <c r="QSF53" s="87"/>
      <c r="QSG53" s="87"/>
      <c r="QSH53" s="87"/>
      <c r="QSI53" s="87"/>
      <c r="QSO53" s="87"/>
      <c r="QSP53" s="87"/>
      <c r="QSQ53" s="87"/>
      <c r="QSR53" s="87"/>
      <c r="QSS53" s="87"/>
      <c r="QST53" s="87"/>
      <c r="QSU53" s="87"/>
      <c r="QSV53" s="87"/>
      <c r="QSW53" s="87"/>
      <c r="QSX53" s="87"/>
      <c r="QTD53" s="87"/>
      <c r="QTE53" s="87"/>
      <c r="QTF53" s="87"/>
      <c r="QTG53" s="87"/>
      <c r="QTH53" s="87"/>
      <c r="QTI53" s="87"/>
      <c r="QTJ53" s="87"/>
      <c r="QTK53" s="87"/>
      <c r="QTL53" s="87"/>
      <c r="QTM53" s="87"/>
      <c r="QTS53" s="87"/>
      <c r="QTT53" s="87"/>
      <c r="QTU53" s="87"/>
      <c r="QTV53" s="87"/>
      <c r="QTW53" s="87"/>
      <c r="QTX53" s="87"/>
      <c r="QTY53" s="87"/>
      <c r="QTZ53" s="87"/>
      <c r="QUA53" s="87"/>
      <c r="QUB53" s="87"/>
      <c r="QUH53" s="87"/>
      <c r="QUI53" s="87"/>
      <c r="QUJ53" s="87"/>
      <c r="QUK53" s="87"/>
      <c r="QUL53" s="87"/>
      <c r="QUM53" s="87"/>
      <c r="QUN53" s="87"/>
      <c r="QUO53" s="87"/>
      <c r="QUP53" s="87"/>
      <c r="QUQ53" s="87"/>
      <c r="QUW53" s="87"/>
      <c r="QUX53" s="87"/>
      <c r="QUY53" s="87"/>
      <c r="QUZ53" s="87"/>
      <c r="QVA53" s="87"/>
      <c r="QVB53" s="87"/>
      <c r="QVC53" s="87"/>
      <c r="QVD53" s="87"/>
      <c r="QVE53" s="87"/>
      <c r="QVF53" s="87"/>
      <c r="QVL53" s="87"/>
      <c r="QVM53" s="87"/>
      <c r="QVN53" s="87"/>
      <c r="QVO53" s="87"/>
      <c r="QVP53" s="87"/>
      <c r="QVQ53" s="87"/>
      <c r="QVR53" s="87"/>
      <c r="QVS53" s="87"/>
      <c r="QVT53" s="87"/>
      <c r="QVU53" s="87"/>
      <c r="QWA53" s="87"/>
      <c r="QWB53" s="87"/>
      <c r="QWC53" s="87"/>
      <c r="QWD53" s="87"/>
      <c r="QWE53" s="87"/>
      <c r="QWF53" s="87"/>
      <c r="QWG53" s="87"/>
      <c r="QWH53" s="87"/>
      <c r="QWI53" s="87"/>
      <c r="QWJ53" s="87"/>
      <c r="QWP53" s="87"/>
      <c r="QWQ53" s="87"/>
      <c r="QWR53" s="87"/>
      <c r="QWS53" s="87"/>
      <c r="QWT53" s="87"/>
      <c r="QWU53" s="87"/>
      <c r="QWV53" s="87"/>
      <c r="QWW53" s="87"/>
      <c r="QWX53" s="87"/>
      <c r="QWY53" s="87"/>
      <c r="QXE53" s="87"/>
      <c r="QXF53" s="87"/>
      <c r="QXG53" s="87"/>
      <c r="QXH53" s="87"/>
      <c r="QXI53" s="87"/>
      <c r="QXJ53" s="87"/>
      <c r="QXK53" s="87"/>
      <c r="QXL53" s="87"/>
      <c r="QXM53" s="87"/>
      <c r="QXN53" s="87"/>
      <c r="QXT53" s="87"/>
      <c r="QXU53" s="87"/>
      <c r="QXV53" s="87"/>
      <c r="QXW53" s="87"/>
      <c r="QXX53" s="87"/>
      <c r="QXY53" s="87"/>
      <c r="QXZ53" s="87"/>
      <c r="QYA53" s="87"/>
      <c r="QYB53" s="87"/>
      <c r="QYC53" s="87"/>
      <c r="QYI53" s="87"/>
      <c r="QYJ53" s="87"/>
      <c r="QYK53" s="87"/>
      <c r="QYL53" s="87"/>
      <c r="QYM53" s="87"/>
      <c r="QYN53" s="87"/>
      <c r="QYO53" s="87"/>
      <c r="QYP53" s="87"/>
      <c r="QYQ53" s="87"/>
      <c r="QYR53" s="87"/>
      <c r="QYX53" s="87"/>
      <c r="QYY53" s="87"/>
      <c r="QYZ53" s="87"/>
      <c r="QZA53" s="87"/>
      <c r="QZB53" s="87"/>
      <c r="QZC53" s="87"/>
      <c r="QZD53" s="87"/>
      <c r="QZE53" s="87"/>
      <c r="QZF53" s="87"/>
      <c r="QZG53" s="87"/>
      <c r="QZM53" s="87"/>
      <c r="QZN53" s="87"/>
      <c r="QZO53" s="87"/>
      <c r="QZP53" s="87"/>
      <c r="QZQ53" s="87"/>
      <c r="QZR53" s="87"/>
      <c r="QZS53" s="87"/>
      <c r="QZT53" s="87"/>
      <c r="QZU53" s="87"/>
      <c r="QZV53" s="87"/>
      <c r="RAB53" s="87"/>
      <c r="RAC53" s="87"/>
      <c r="RAD53" s="87"/>
      <c r="RAE53" s="87"/>
      <c r="RAF53" s="87"/>
      <c r="RAG53" s="87"/>
      <c r="RAH53" s="87"/>
      <c r="RAI53" s="87"/>
      <c r="RAJ53" s="87"/>
      <c r="RAK53" s="87"/>
      <c r="RAQ53" s="87"/>
      <c r="RAR53" s="87"/>
      <c r="RAS53" s="87"/>
      <c r="RAT53" s="87"/>
      <c r="RAU53" s="87"/>
      <c r="RAV53" s="87"/>
      <c r="RAW53" s="87"/>
      <c r="RAX53" s="87"/>
      <c r="RAY53" s="87"/>
      <c r="RAZ53" s="87"/>
      <c r="RBF53" s="87"/>
      <c r="RBG53" s="87"/>
      <c r="RBH53" s="87"/>
      <c r="RBI53" s="87"/>
      <c r="RBJ53" s="87"/>
      <c r="RBK53" s="87"/>
      <c r="RBL53" s="87"/>
      <c r="RBM53" s="87"/>
      <c r="RBN53" s="87"/>
      <c r="RBO53" s="87"/>
      <c r="RBU53" s="87"/>
      <c r="RBV53" s="87"/>
      <c r="RBW53" s="87"/>
      <c r="RBX53" s="87"/>
      <c r="RBY53" s="87"/>
      <c r="RBZ53" s="87"/>
      <c r="RCA53" s="87"/>
      <c r="RCB53" s="87"/>
      <c r="RCC53" s="87"/>
      <c r="RCD53" s="87"/>
      <c r="RCJ53" s="87"/>
      <c r="RCK53" s="87"/>
      <c r="RCL53" s="87"/>
      <c r="RCM53" s="87"/>
      <c r="RCN53" s="87"/>
      <c r="RCO53" s="87"/>
      <c r="RCP53" s="87"/>
      <c r="RCQ53" s="87"/>
      <c r="RCR53" s="87"/>
      <c r="RCS53" s="87"/>
      <c r="RCY53" s="87"/>
      <c r="RCZ53" s="87"/>
      <c r="RDA53" s="87"/>
      <c r="RDB53" s="87"/>
      <c r="RDC53" s="87"/>
      <c r="RDD53" s="87"/>
      <c r="RDE53" s="87"/>
      <c r="RDF53" s="87"/>
      <c r="RDG53" s="87"/>
      <c r="RDH53" s="87"/>
      <c r="RDN53" s="87"/>
      <c r="RDO53" s="87"/>
      <c r="RDP53" s="87"/>
      <c r="RDQ53" s="87"/>
      <c r="RDR53" s="87"/>
      <c r="RDS53" s="87"/>
      <c r="RDT53" s="87"/>
      <c r="RDU53" s="87"/>
      <c r="RDV53" s="87"/>
      <c r="RDW53" s="87"/>
      <c r="REC53" s="87"/>
      <c r="RED53" s="87"/>
      <c r="REE53" s="87"/>
      <c r="REF53" s="87"/>
      <c r="REG53" s="87"/>
      <c r="REH53" s="87"/>
      <c r="REI53" s="87"/>
      <c r="REJ53" s="87"/>
      <c r="REK53" s="87"/>
      <c r="REL53" s="87"/>
      <c r="RER53" s="87"/>
      <c r="RES53" s="87"/>
      <c r="RET53" s="87"/>
      <c r="REU53" s="87"/>
      <c r="REV53" s="87"/>
      <c r="REW53" s="87"/>
      <c r="REX53" s="87"/>
      <c r="REY53" s="87"/>
      <c r="REZ53" s="87"/>
      <c r="RFA53" s="87"/>
      <c r="RFG53" s="87"/>
      <c r="RFH53" s="87"/>
      <c r="RFI53" s="87"/>
      <c r="RFJ53" s="87"/>
      <c r="RFK53" s="87"/>
      <c r="RFL53" s="87"/>
      <c r="RFM53" s="87"/>
      <c r="RFN53" s="87"/>
      <c r="RFO53" s="87"/>
      <c r="RFP53" s="87"/>
      <c r="RFV53" s="87"/>
      <c r="RFW53" s="87"/>
      <c r="RFX53" s="87"/>
      <c r="RFY53" s="87"/>
      <c r="RFZ53" s="87"/>
      <c r="RGA53" s="87"/>
      <c r="RGB53" s="87"/>
      <c r="RGC53" s="87"/>
      <c r="RGD53" s="87"/>
      <c r="RGE53" s="87"/>
      <c r="RGK53" s="87"/>
      <c r="RGL53" s="87"/>
      <c r="RGM53" s="87"/>
      <c r="RGN53" s="87"/>
      <c r="RGO53" s="87"/>
      <c r="RGP53" s="87"/>
      <c r="RGQ53" s="87"/>
      <c r="RGR53" s="87"/>
      <c r="RGS53" s="87"/>
      <c r="RGT53" s="87"/>
      <c r="RGZ53" s="87"/>
      <c r="RHA53" s="87"/>
      <c r="RHB53" s="87"/>
      <c r="RHC53" s="87"/>
      <c r="RHD53" s="87"/>
      <c r="RHE53" s="87"/>
      <c r="RHF53" s="87"/>
      <c r="RHG53" s="87"/>
      <c r="RHH53" s="87"/>
      <c r="RHI53" s="87"/>
      <c r="RHO53" s="87"/>
      <c r="RHP53" s="87"/>
      <c r="RHQ53" s="87"/>
      <c r="RHR53" s="87"/>
      <c r="RHS53" s="87"/>
      <c r="RHT53" s="87"/>
      <c r="RHU53" s="87"/>
      <c r="RHV53" s="87"/>
      <c r="RHW53" s="87"/>
      <c r="RHX53" s="87"/>
      <c r="RID53" s="87"/>
      <c r="RIE53" s="87"/>
      <c r="RIF53" s="87"/>
      <c r="RIG53" s="87"/>
      <c r="RIH53" s="87"/>
      <c r="RII53" s="87"/>
      <c r="RIJ53" s="87"/>
      <c r="RIK53" s="87"/>
      <c r="RIL53" s="87"/>
      <c r="RIM53" s="87"/>
      <c r="RIS53" s="87"/>
      <c r="RIT53" s="87"/>
      <c r="RIU53" s="87"/>
      <c r="RIV53" s="87"/>
      <c r="RIW53" s="87"/>
      <c r="RIX53" s="87"/>
      <c r="RIY53" s="87"/>
      <c r="RIZ53" s="87"/>
      <c r="RJA53" s="87"/>
      <c r="RJB53" s="87"/>
      <c r="RJH53" s="87"/>
      <c r="RJI53" s="87"/>
      <c r="RJJ53" s="87"/>
      <c r="RJK53" s="87"/>
      <c r="RJL53" s="87"/>
      <c r="RJM53" s="87"/>
      <c r="RJN53" s="87"/>
      <c r="RJO53" s="87"/>
      <c r="RJP53" s="87"/>
      <c r="RJQ53" s="87"/>
      <c r="RJW53" s="87"/>
      <c r="RJX53" s="87"/>
      <c r="RJY53" s="87"/>
      <c r="RJZ53" s="87"/>
      <c r="RKA53" s="87"/>
      <c r="RKB53" s="87"/>
      <c r="RKC53" s="87"/>
      <c r="RKD53" s="87"/>
      <c r="RKE53" s="87"/>
      <c r="RKF53" s="87"/>
      <c r="RKL53" s="87"/>
      <c r="RKM53" s="87"/>
      <c r="RKN53" s="87"/>
      <c r="RKO53" s="87"/>
      <c r="RKP53" s="87"/>
      <c r="RKQ53" s="87"/>
      <c r="RKR53" s="87"/>
      <c r="RKS53" s="87"/>
      <c r="RKT53" s="87"/>
      <c r="RKU53" s="87"/>
      <c r="RLA53" s="87"/>
      <c r="RLB53" s="87"/>
      <c r="RLC53" s="87"/>
      <c r="RLD53" s="87"/>
      <c r="RLE53" s="87"/>
      <c r="RLF53" s="87"/>
      <c r="RLG53" s="87"/>
      <c r="RLH53" s="87"/>
      <c r="RLI53" s="87"/>
      <c r="RLJ53" s="87"/>
      <c r="RLP53" s="87"/>
      <c r="RLQ53" s="87"/>
      <c r="RLR53" s="87"/>
      <c r="RLS53" s="87"/>
      <c r="RLT53" s="87"/>
      <c r="RLU53" s="87"/>
      <c r="RLV53" s="87"/>
      <c r="RLW53" s="87"/>
      <c r="RLX53" s="87"/>
      <c r="RLY53" s="87"/>
      <c r="RME53" s="87"/>
      <c r="RMF53" s="87"/>
      <c r="RMG53" s="87"/>
      <c r="RMH53" s="87"/>
      <c r="RMI53" s="87"/>
      <c r="RMJ53" s="87"/>
      <c r="RMK53" s="87"/>
      <c r="RML53" s="87"/>
      <c r="RMM53" s="87"/>
      <c r="RMN53" s="87"/>
      <c r="RMT53" s="87"/>
      <c r="RMU53" s="87"/>
      <c r="RMV53" s="87"/>
      <c r="RMW53" s="87"/>
      <c r="RMX53" s="87"/>
      <c r="RMY53" s="87"/>
      <c r="RMZ53" s="87"/>
      <c r="RNA53" s="87"/>
      <c r="RNB53" s="87"/>
      <c r="RNC53" s="87"/>
      <c r="RNI53" s="87"/>
      <c r="RNJ53" s="87"/>
      <c r="RNK53" s="87"/>
      <c r="RNL53" s="87"/>
      <c r="RNM53" s="87"/>
      <c r="RNN53" s="87"/>
      <c r="RNO53" s="87"/>
      <c r="RNP53" s="87"/>
      <c r="RNQ53" s="87"/>
      <c r="RNR53" s="87"/>
      <c r="RNX53" s="87"/>
      <c r="RNY53" s="87"/>
      <c r="RNZ53" s="87"/>
      <c r="ROA53" s="87"/>
      <c r="ROB53" s="87"/>
      <c r="ROC53" s="87"/>
      <c r="ROD53" s="87"/>
      <c r="ROE53" s="87"/>
      <c r="ROF53" s="87"/>
      <c r="ROG53" s="87"/>
      <c r="ROM53" s="87"/>
      <c r="RON53" s="87"/>
      <c r="ROO53" s="87"/>
      <c r="ROP53" s="87"/>
      <c r="ROQ53" s="87"/>
      <c r="ROR53" s="87"/>
      <c r="ROS53" s="87"/>
      <c r="ROT53" s="87"/>
      <c r="ROU53" s="87"/>
      <c r="ROV53" s="87"/>
      <c r="RPB53" s="87"/>
      <c r="RPC53" s="87"/>
      <c r="RPD53" s="87"/>
      <c r="RPE53" s="87"/>
      <c r="RPF53" s="87"/>
      <c r="RPG53" s="87"/>
      <c r="RPH53" s="87"/>
      <c r="RPI53" s="87"/>
      <c r="RPJ53" s="87"/>
      <c r="RPK53" s="87"/>
      <c r="RPQ53" s="87"/>
      <c r="RPR53" s="87"/>
      <c r="RPS53" s="87"/>
      <c r="RPT53" s="87"/>
      <c r="RPU53" s="87"/>
      <c r="RPV53" s="87"/>
      <c r="RPW53" s="87"/>
      <c r="RPX53" s="87"/>
      <c r="RPY53" s="87"/>
      <c r="RPZ53" s="87"/>
      <c r="RQF53" s="87"/>
      <c r="RQG53" s="87"/>
      <c r="RQH53" s="87"/>
      <c r="RQI53" s="87"/>
      <c r="RQJ53" s="87"/>
      <c r="RQK53" s="87"/>
      <c r="RQL53" s="87"/>
      <c r="RQM53" s="87"/>
      <c r="RQN53" s="87"/>
      <c r="RQO53" s="87"/>
      <c r="RQU53" s="87"/>
      <c r="RQV53" s="87"/>
      <c r="RQW53" s="87"/>
      <c r="RQX53" s="87"/>
      <c r="RQY53" s="87"/>
      <c r="RQZ53" s="87"/>
      <c r="RRA53" s="87"/>
      <c r="RRB53" s="87"/>
      <c r="RRC53" s="87"/>
      <c r="RRD53" s="87"/>
      <c r="RRJ53" s="87"/>
      <c r="RRK53" s="87"/>
      <c r="RRL53" s="87"/>
      <c r="RRM53" s="87"/>
      <c r="RRN53" s="87"/>
      <c r="RRO53" s="87"/>
      <c r="RRP53" s="87"/>
      <c r="RRQ53" s="87"/>
      <c r="RRR53" s="87"/>
      <c r="RRS53" s="87"/>
      <c r="RRY53" s="87"/>
      <c r="RRZ53" s="87"/>
      <c r="RSA53" s="87"/>
      <c r="RSB53" s="87"/>
      <c r="RSC53" s="87"/>
      <c r="RSD53" s="87"/>
      <c r="RSE53" s="87"/>
      <c r="RSF53" s="87"/>
      <c r="RSG53" s="87"/>
      <c r="RSH53" s="87"/>
      <c r="RSN53" s="87"/>
      <c r="RSO53" s="87"/>
      <c r="RSP53" s="87"/>
      <c r="RSQ53" s="87"/>
      <c r="RSR53" s="87"/>
      <c r="RSS53" s="87"/>
      <c r="RST53" s="87"/>
      <c r="RSU53" s="87"/>
      <c r="RSV53" s="87"/>
      <c r="RSW53" s="87"/>
      <c r="RTC53" s="87"/>
      <c r="RTD53" s="87"/>
      <c r="RTE53" s="87"/>
      <c r="RTF53" s="87"/>
      <c r="RTG53" s="87"/>
      <c r="RTH53" s="87"/>
      <c r="RTI53" s="87"/>
      <c r="RTJ53" s="87"/>
      <c r="RTK53" s="87"/>
      <c r="RTL53" s="87"/>
      <c r="RTR53" s="87"/>
      <c r="RTS53" s="87"/>
      <c r="RTT53" s="87"/>
      <c r="RTU53" s="87"/>
      <c r="RTV53" s="87"/>
      <c r="RTW53" s="87"/>
      <c r="RTX53" s="87"/>
      <c r="RTY53" s="87"/>
      <c r="RTZ53" s="87"/>
      <c r="RUA53" s="87"/>
      <c r="RUG53" s="87"/>
      <c r="RUH53" s="87"/>
      <c r="RUI53" s="87"/>
      <c r="RUJ53" s="87"/>
      <c r="RUK53" s="87"/>
      <c r="RUL53" s="87"/>
      <c r="RUM53" s="87"/>
      <c r="RUN53" s="87"/>
      <c r="RUO53" s="87"/>
      <c r="RUP53" s="87"/>
      <c r="RUV53" s="87"/>
      <c r="RUW53" s="87"/>
      <c r="RUX53" s="87"/>
      <c r="RUY53" s="87"/>
      <c r="RUZ53" s="87"/>
      <c r="RVA53" s="87"/>
      <c r="RVB53" s="87"/>
      <c r="RVC53" s="87"/>
      <c r="RVD53" s="87"/>
      <c r="RVE53" s="87"/>
      <c r="RVK53" s="87"/>
      <c r="RVL53" s="87"/>
      <c r="RVM53" s="87"/>
      <c r="RVN53" s="87"/>
      <c r="RVO53" s="87"/>
      <c r="RVP53" s="87"/>
      <c r="RVQ53" s="87"/>
      <c r="RVR53" s="87"/>
      <c r="RVS53" s="87"/>
      <c r="RVT53" s="87"/>
      <c r="RVZ53" s="87"/>
      <c r="RWA53" s="87"/>
      <c r="RWB53" s="87"/>
      <c r="RWC53" s="87"/>
      <c r="RWD53" s="87"/>
      <c r="RWE53" s="87"/>
      <c r="RWF53" s="87"/>
      <c r="RWG53" s="87"/>
      <c r="RWH53" s="87"/>
      <c r="RWI53" s="87"/>
      <c r="RWO53" s="87"/>
      <c r="RWP53" s="87"/>
      <c r="RWQ53" s="87"/>
      <c r="RWR53" s="87"/>
      <c r="RWS53" s="87"/>
      <c r="RWT53" s="87"/>
      <c r="RWU53" s="87"/>
      <c r="RWV53" s="87"/>
      <c r="RWW53" s="87"/>
      <c r="RWX53" s="87"/>
      <c r="RXD53" s="87"/>
      <c r="RXE53" s="87"/>
      <c r="RXF53" s="87"/>
      <c r="RXG53" s="87"/>
      <c r="RXH53" s="87"/>
      <c r="RXI53" s="87"/>
      <c r="RXJ53" s="87"/>
      <c r="RXK53" s="87"/>
      <c r="RXL53" s="87"/>
      <c r="RXM53" s="87"/>
      <c r="RXS53" s="87"/>
      <c r="RXT53" s="87"/>
      <c r="RXU53" s="87"/>
      <c r="RXV53" s="87"/>
      <c r="RXW53" s="87"/>
      <c r="RXX53" s="87"/>
      <c r="RXY53" s="87"/>
      <c r="RXZ53" s="87"/>
      <c r="RYA53" s="87"/>
      <c r="RYB53" s="87"/>
      <c r="RYH53" s="87"/>
      <c r="RYI53" s="87"/>
      <c r="RYJ53" s="87"/>
      <c r="RYK53" s="87"/>
      <c r="RYL53" s="87"/>
      <c r="RYM53" s="87"/>
      <c r="RYN53" s="87"/>
      <c r="RYO53" s="87"/>
      <c r="RYP53" s="87"/>
      <c r="RYQ53" s="87"/>
      <c r="RYW53" s="87"/>
      <c r="RYX53" s="87"/>
      <c r="RYY53" s="87"/>
      <c r="RYZ53" s="87"/>
      <c r="RZA53" s="87"/>
      <c r="RZB53" s="87"/>
      <c r="RZC53" s="87"/>
      <c r="RZD53" s="87"/>
      <c r="RZE53" s="87"/>
      <c r="RZF53" s="87"/>
      <c r="RZL53" s="87"/>
      <c r="RZM53" s="87"/>
      <c r="RZN53" s="87"/>
      <c r="RZO53" s="87"/>
      <c r="RZP53" s="87"/>
      <c r="RZQ53" s="87"/>
      <c r="RZR53" s="87"/>
      <c r="RZS53" s="87"/>
      <c r="RZT53" s="87"/>
      <c r="RZU53" s="87"/>
      <c r="SAA53" s="87"/>
      <c r="SAB53" s="87"/>
      <c r="SAC53" s="87"/>
      <c r="SAD53" s="87"/>
      <c r="SAE53" s="87"/>
      <c r="SAF53" s="87"/>
      <c r="SAG53" s="87"/>
      <c r="SAH53" s="87"/>
      <c r="SAI53" s="87"/>
      <c r="SAJ53" s="87"/>
      <c r="SAP53" s="87"/>
      <c r="SAQ53" s="87"/>
      <c r="SAR53" s="87"/>
      <c r="SAS53" s="87"/>
      <c r="SAT53" s="87"/>
      <c r="SAU53" s="87"/>
      <c r="SAV53" s="87"/>
      <c r="SAW53" s="87"/>
      <c r="SAX53" s="87"/>
      <c r="SAY53" s="87"/>
      <c r="SBE53" s="87"/>
      <c r="SBF53" s="87"/>
      <c r="SBG53" s="87"/>
      <c r="SBH53" s="87"/>
      <c r="SBI53" s="87"/>
      <c r="SBJ53" s="87"/>
      <c r="SBK53" s="87"/>
      <c r="SBL53" s="87"/>
      <c r="SBM53" s="87"/>
      <c r="SBN53" s="87"/>
      <c r="SBT53" s="87"/>
      <c r="SBU53" s="87"/>
      <c r="SBV53" s="87"/>
      <c r="SBW53" s="87"/>
      <c r="SBX53" s="87"/>
      <c r="SBY53" s="87"/>
      <c r="SBZ53" s="87"/>
      <c r="SCA53" s="87"/>
      <c r="SCB53" s="87"/>
      <c r="SCC53" s="87"/>
      <c r="SCI53" s="87"/>
      <c r="SCJ53" s="87"/>
      <c r="SCK53" s="87"/>
      <c r="SCL53" s="87"/>
      <c r="SCM53" s="87"/>
      <c r="SCN53" s="87"/>
      <c r="SCO53" s="87"/>
      <c r="SCP53" s="87"/>
      <c r="SCQ53" s="87"/>
      <c r="SCR53" s="87"/>
      <c r="SCX53" s="87"/>
      <c r="SCY53" s="87"/>
      <c r="SCZ53" s="87"/>
      <c r="SDA53" s="87"/>
      <c r="SDB53" s="87"/>
      <c r="SDC53" s="87"/>
      <c r="SDD53" s="87"/>
      <c r="SDE53" s="87"/>
      <c r="SDF53" s="87"/>
      <c r="SDG53" s="87"/>
      <c r="SDM53" s="87"/>
      <c r="SDN53" s="87"/>
      <c r="SDO53" s="87"/>
      <c r="SDP53" s="87"/>
      <c r="SDQ53" s="87"/>
      <c r="SDR53" s="87"/>
      <c r="SDS53" s="87"/>
      <c r="SDT53" s="87"/>
      <c r="SDU53" s="87"/>
      <c r="SDV53" s="87"/>
      <c r="SEB53" s="87"/>
      <c r="SEC53" s="87"/>
      <c r="SED53" s="87"/>
      <c r="SEE53" s="87"/>
      <c r="SEF53" s="87"/>
      <c r="SEG53" s="87"/>
      <c r="SEH53" s="87"/>
      <c r="SEI53" s="87"/>
      <c r="SEJ53" s="87"/>
      <c r="SEK53" s="87"/>
      <c r="SEQ53" s="87"/>
      <c r="SER53" s="87"/>
      <c r="SES53" s="87"/>
      <c r="SET53" s="87"/>
      <c r="SEU53" s="87"/>
      <c r="SEV53" s="87"/>
      <c r="SEW53" s="87"/>
      <c r="SEX53" s="87"/>
      <c r="SEY53" s="87"/>
      <c r="SEZ53" s="87"/>
      <c r="SFF53" s="87"/>
      <c r="SFG53" s="87"/>
      <c r="SFH53" s="87"/>
      <c r="SFI53" s="87"/>
      <c r="SFJ53" s="87"/>
      <c r="SFK53" s="87"/>
      <c r="SFL53" s="87"/>
      <c r="SFM53" s="87"/>
      <c r="SFN53" s="87"/>
      <c r="SFO53" s="87"/>
      <c r="SFU53" s="87"/>
      <c r="SFV53" s="87"/>
      <c r="SFW53" s="87"/>
      <c r="SFX53" s="87"/>
      <c r="SFY53" s="87"/>
      <c r="SFZ53" s="87"/>
      <c r="SGA53" s="87"/>
      <c r="SGB53" s="87"/>
      <c r="SGC53" s="87"/>
      <c r="SGD53" s="87"/>
      <c r="SGJ53" s="87"/>
      <c r="SGK53" s="87"/>
      <c r="SGL53" s="87"/>
      <c r="SGM53" s="87"/>
      <c r="SGN53" s="87"/>
      <c r="SGO53" s="87"/>
      <c r="SGP53" s="87"/>
      <c r="SGQ53" s="87"/>
      <c r="SGR53" s="87"/>
      <c r="SGS53" s="87"/>
      <c r="SGY53" s="87"/>
      <c r="SGZ53" s="87"/>
      <c r="SHA53" s="87"/>
      <c r="SHB53" s="87"/>
      <c r="SHC53" s="87"/>
      <c r="SHD53" s="87"/>
      <c r="SHE53" s="87"/>
      <c r="SHF53" s="87"/>
      <c r="SHG53" s="87"/>
      <c r="SHH53" s="87"/>
      <c r="SHN53" s="87"/>
      <c r="SHO53" s="87"/>
      <c r="SHP53" s="87"/>
      <c r="SHQ53" s="87"/>
      <c r="SHR53" s="87"/>
      <c r="SHS53" s="87"/>
      <c r="SHT53" s="87"/>
      <c r="SHU53" s="87"/>
      <c r="SHV53" s="87"/>
      <c r="SHW53" s="87"/>
      <c r="SIC53" s="87"/>
      <c r="SID53" s="87"/>
      <c r="SIE53" s="87"/>
      <c r="SIF53" s="87"/>
      <c r="SIG53" s="87"/>
      <c r="SIH53" s="87"/>
      <c r="SII53" s="87"/>
      <c r="SIJ53" s="87"/>
      <c r="SIK53" s="87"/>
      <c r="SIL53" s="87"/>
      <c r="SIR53" s="87"/>
      <c r="SIS53" s="87"/>
      <c r="SIT53" s="87"/>
      <c r="SIU53" s="87"/>
      <c r="SIV53" s="87"/>
      <c r="SIW53" s="87"/>
      <c r="SIX53" s="87"/>
      <c r="SIY53" s="87"/>
      <c r="SIZ53" s="87"/>
      <c r="SJA53" s="87"/>
      <c r="SJG53" s="87"/>
      <c r="SJH53" s="87"/>
      <c r="SJI53" s="87"/>
      <c r="SJJ53" s="87"/>
      <c r="SJK53" s="87"/>
      <c r="SJL53" s="87"/>
      <c r="SJM53" s="87"/>
      <c r="SJN53" s="87"/>
      <c r="SJO53" s="87"/>
      <c r="SJP53" s="87"/>
      <c r="SJV53" s="87"/>
      <c r="SJW53" s="87"/>
      <c r="SJX53" s="87"/>
      <c r="SJY53" s="87"/>
      <c r="SJZ53" s="87"/>
      <c r="SKA53" s="87"/>
      <c r="SKB53" s="87"/>
      <c r="SKC53" s="87"/>
      <c r="SKD53" s="87"/>
      <c r="SKE53" s="87"/>
      <c r="SKK53" s="87"/>
      <c r="SKL53" s="87"/>
      <c r="SKM53" s="87"/>
      <c r="SKN53" s="87"/>
      <c r="SKO53" s="87"/>
      <c r="SKP53" s="87"/>
      <c r="SKQ53" s="87"/>
      <c r="SKR53" s="87"/>
      <c r="SKS53" s="87"/>
      <c r="SKT53" s="87"/>
      <c r="SKZ53" s="87"/>
      <c r="SLA53" s="87"/>
      <c r="SLB53" s="87"/>
      <c r="SLC53" s="87"/>
      <c r="SLD53" s="87"/>
      <c r="SLE53" s="87"/>
      <c r="SLF53" s="87"/>
      <c r="SLG53" s="87"/>
      <c r="SLH53" s="87"/>
      <c r="SLI53" s="87"/>
      <c r="SLO53" s="87"/>
      <c r="SLP53" s="87"/>
      <c r="SLQ53" s="87"/>
      <c r="SLR53" s="87"/>
      <c r="SLS53" s="87"/>
      <c r="SLT53" s="87"/>
      <c r="SLU53" s="87"/>
      <c r="SLV53" s="87"/>
      <c r="SLW53" s="87"/>
      <c r="SLX53" s="87"/>
      <c r="SMD53" s="87"/>
      <c r="SME53" s="87"/>
      <c r="SMF53" s="87"/>
      <c r="SMG53" s="87"/>
      <c r="SMH53" s="87"/>
      <c r="SMI53" s="87"/>
      <c r="SMJ53" s="87"/>
      <c r="SMK53" s="87"/>
      <c r="SML53" s="87"/>
      <c r="SMM53" s="87"/>
      <c r="SMS53" s="87"/>
      <c r="SMT53" s="87"/>
      <c r="SMU53" s="87"/>
      <c r="SMV53" s="87"/>
      <c r="SMW53" s="87"/>
      <c r="SMX53" s="87"/>
      <c r="SMY53" s="87"/>
      <c r="SMZ53" s="87"/>
      <c r="SNA53" s="87"/>
      <c r="SNB53" s="87"/>
      <c r="SNH53" s="87"/>
      <c r="SNI53" s="87"/>
      <c r="SNJ53" s="87"/>
      <c r="SNK53" s="87"/>
      <c r="SNL53" s="87"/>
      <c r="SNM53" s="87"/>
      <c r="SNN53" s="87"/>
      <c r="SNO53" s="87"/>
      <c r="SNP53" s="87"/>
      <c r="SNQ53" s="87"/>
      <c r="SNW53" s="87"/>
      <c r="SNX53" s="87"/>
      <c r="SNY53" s="87"/>
      <c r="SNZ53" s="87"/>
      <c r="SOA53" s="87"/>
      <c r="SOB53" s="87"/>
      <c r="SOC53" s="87"/>
      <c r="SOD53" s="87"/>
      <c r="SOE53" s="87"/>
      <c r="SOF53" s="87"/>
      <c r="SOL53" s="87"/>
      <c r="SOM53" s="87"/>
      <c r="SON53" s="87"/>
      <c r="SOO53" s="87"/>
      <c r="SOP53" s="87"/>
      <c r="SOQ53" s="87"/>
      <c r="SOR53" s="87"/>
      <c r="SOS53" s="87"/>
      <c r="SOT53" s="87"/>
      <c r="SOU53" s="87"/>
      <c r="SPA53" s="87"/>
      <c r="SPB53" s="87"/>
      <c r="SPC53" s="87"/>
      <c r="SPD53" s="87"/>
      <c r="SPE53" s="87"/>
      <c r="SPF53" s="87"/>
      <c r="SPG53" s="87"/>
      <c r="SPH53" s="87"/>
      <c r="SPI53" s="87"/>
      <c r="SPJ53" s="87"/>
      <c r="SPP53" s="87"/>
      <c r="SPQ53" s="87"/>
      <c r="SPR53" s="87"/>
      <c r="SPS53" s="87"/>
      <c r="SPT53" s="87"/>
      <c r="SPU53" s="87"/>
      <c r="SPV53" s="87"/>
      <c r="SPW53" s="87"/>
      <c r="SPX53" s="87"/>
      <c r="SPY53" s="87"/>
      <c r="SQE53" s="87"/>
      <c r="SQF53" s="87"/>
      <c r="SQG53" s="87"/>
      <c r="SQH53" s="87"/>
      <c r="SQI53" s="87"/>
      <c r="SQJ53" s="87"/>
      <c r="SQK53" s="87"/>
      <c r="SQL53" s="87"/>
      <c r="SQM53" s="87"/>
      <c r="SQN53" s="87"/>
      <c r="SQT53" s="87"/>
      <c r="SQU53" s="87"/>
      <c r="SQV53" s="87"/>
      <c r="SQW53" s="87"/>
      <c r="SQX53" s="87"/>
      <c r="SQY53" s="87"/>
      <c r="SQZ53" s="87"/>
      <c r="SRA53" s="87"/>
      <c r="SRB53" s="87"/>
      <c r="SRC53" s="87"/>
      <c r="SRI53" s="87"/>
      <c r="SRJ53" s="87"/>
      <c r="SRK53" s="87"/>
      <c r="SRL53" s="87"/>
      <c r="SRM53" s="87"/>
      <c r="SRN53" s="87"/>
      <c r="SRO53" s="87"/>
      <c r="SRP53" s="87"/>
      <c r="SRQ53" s="87"/>
      <c r="SRR53" s="87"/>
      <c r="SRX53" s="87"/>
      <c r="SRY53" s="87"/>
      <c r="SRZ53" s="87"/>
      <c r="SSA53" s="87"/>
      <c r="SSB53" s="87"/>
      <c r="SSC53" s="87"/>
      <c r="SSD53" s="87"/>
      <c r="SSE53" s="87"/>
      <c r="SSF53" s="87"/>
      <c r="SSG53" s="87"/>
      <c r="SSM53" s="87"/>
      <c r="SSN53" s="87"/>
      <c r="SSO53" s="87"/>
      <c r="SSP53" s="87"/>
      <c r="SSQ53" s="87"/>
      <c r="SSR53" s="87"/>
      <c r="SSS53" s="87"/>
      <c r="SST53" s="87"/>
      <c r="SSU53" s="87"/>
      <c r="SSV53" s="87"/>
      <c r="STB53" s="87"/>
      <c r="STC53" s="87"/>
      <c r="STD53" s="87"/>
      <c r="STE53" s="87"/>
      <c r="STF53" s="87"/>
      <c r="STG53" s="87"/>
      <c r="STH53" s="87"/>
      <c r="STI53" s="87"/>
      <c r="STJ53" s="87"/>
      <c r="STK53" s="87"/>
      <c r="STQ53" s="87"/>
      <c r="STR53" s="87"/>
      <c r="STS53" s="87"/>
      <c r="STT53" s="87"/>
      <c r="STU53" s="87"/>
      <c r="STV53" s="87"/>
      <c r="STW53" s="87"/>
      <c r="STX53" s="87"/>
      <c r="STY53" s="87"/>
      <c r="STZ53" s="87"/>
      <c r="SUF53" s="87"/>
      <c r="SUG53" s="87"/>
      <c r="SUH53" s="87"/>
      <c r="SUI53" s="87"/>
      <c r="SUJ53" s="87"/>
      <c r="SUK53" s="87"/>
      <c r="SUL53" s="87"/>
      <c r="SUM53" s="87"/>
      <c r="SUN53" s="87"/>
      <c r="SUO53" s="87"/>
      <c r="SUU53" s="87"/>
      <c r="SUV53" s="87"/>
      <c r="SUW53" s="87"/>
      <c r="SUX53" s="87"/>
      <c r="SUY53" s="87"/>
      <c r="SUZ53" s="87"/>
      <c r="SVA53" s="87"/>
      <c r="SVB53" s="87"/>
      <c r="SVC53" s="87"/>
      <c r="SVD53" s="87"/>
      <c r="SVJ53" s="87"/>
      <c r="SVK53" s="87"/>
      <c r="SVL53" s="87"/>
      <c r="SVM53" s="87"/>
      <c r="SVN53" s="87"/>
      <c r="SVO53" s="87"/>
      <c r="SVP53" s="87"/>
      <c r="SVQ53" s="87"/>
      <c r="SVR53" s="87"/>
      <c r="SVS53" s="87"/>
      <c r="SVY53" s="87"/>
      <c r="SVZ53" s="87"/>
      <c r="SWA53" s="87"/>
      <c r="SWB53" s="87"/>
      <c r="SWC53" s="87"/>
      <c r="SWD53" s="87"/>
      <c r="SWE53" s="87"/>
      <c r="SWF53" s="87"/>
      <c r="SWG53" s="87"/>
      <c r="SWH53" s="87"/>
      <c r="SWN53" s="87"/>
      <c r="SWO53" s="87"/>
      <c r="SWP53" s="87"/>
      <c r="SWQ53" s="87"/>
      <c r="SWR53" s="87"/>
      <c r="SWS53" s="87"/>
      <c r="SWT53" s="87"/>
      <c r="SWU53" s="87"/>
      <c r="SWV53" s="87"/>
      <c r="SWW53" s="87"/>
      <c r="SXC53" s="87"/>
      <c r="SXD53" s="87"/>
      <c r="SXE53" s="87"/>
      <c r="SXF53" s="87"/>
      <c r="SXG53" s="87"/>
      <c r="SXH53" s="87"/>
      <c r="SXI53" s="87"/>
      <c r="SXJ53" s="87"/>
      <c r="SXK53" s="87"/>
      <c r="SXL53" s="87"/>
      <c r="SXR53" s="87"/>
      <c r="SXS53" s="87"/>
      <c r="SXT53" s="87"/>
      <c r="SXU53" s="87"/>
      <c r="SXV53" s="87"/>
      <c r="SXW53" s="87"/>
      <c r="SXX53" s="87"/>
      <c r="SXY53" s="87"/>
      <c r="SXZ53" s="87"/>
      <c r="SYA53" s="87"/>
      <c r="SYG53" s="87"/>
      <c r="SYH53" s="87"/>
      <c r="SYI53" s="87"/>
      <c r="SYJ53" s="87"/>
      <c r="SYK53" s="87"/>
      <c r="SYL53" s="87"/>
      <c r="SYM53" s="87"/>
      <c r="SYN53" s="87"/>
      <c r="SYO53" s="87"/>
      <c r="SYP53" s="87"/>
      <c r="SYV53" s="87"/>
      <c r="SYW53" s="87"/>
      <c r="SYX53" s="87"/>
      <c r="SYY53" s="87"/>
      <c r="SYZ53" s="87"/>
      <c r="SZA53" s="87"/>
      <c r="SZB53" s="87"/>
      <c r="SZC53" s="87"/>
      <c r="SZD53" s="87"/>
      <c r="SZE53" s="87"/>
      <c r="SZK53" s="87"/>
      <c r="SZL53" s="87"/>
      <c r="SZM53" s="87"/>
      <c r="SZN53" s="87"/>
      <c r="SZO53" s="87"/>
      <c r="SZP53" s="87"/>
      <c r="SZQ53" s="87"/>
      <c r="SZR53" s="87"/>
      <c r="SZS53" s="87"/>
      <c r="SZT53" s="87"/>
      <c r="SZZ53" s="87"/>
      <c r="TAA53" s="87"/>
      <c r="TAB53" s="87"/>
      <c r="TAC53" s="87"/>
      <c r="TAD53" s="87"/>
      <c r="TAE53" s="87"/>
      <c r="TAF53" s="87"/>
      <c r="TAG53" s="87"/>
      <c r="TAH53" s="87"/>
      <c r="TAI53" s="87"/>
      <c r="TAO53" s="87"/>
      <c r="TAP53" s="87"/>
      <c r="TAQ53" s="87"/>
      <c r="TAR53" s="87"/>
      <c r="TAS53" s="87"/>
      <c r="TAT53" s="87"/>
      <c r="TAU53" s="87"/>
      <c r="TAV53" s="87"/>
      <c r="TAW53" s="87"/>
      <c r="TAX53" s="87"/>
      <c r="TBD53" s="87"/>
      <c r="TBE53" s="87"/>
      <c r="TBF53" s="87"/>
      <c r="TBG53" s="87"/>
      <c r="TBH53" s="87"/>
      <c r="TBI53" s="87"/>
      <c r="TBJ53" s="87"/>
      <c r="TBK53" s="87"/>
      <c r="TBL53" s="87"/>
      <c r="TBM53" s="87"/>
      <c r="TBS53" s="87"/>
      <c r="TBT53" s="87"/>
      <c r="TBU53" s="87"/>
      <c r="TBV53" s="87"/>
      <c r="TBW53" s="87"/>
      <c r="TBX53" s="87"/>
      <c r="TBY53" s="87"/>
      <c r="TBZ53" s="87"/>
      <c r="TCA53" s="87"/>
      <c r="TCB53" s="87"/>
      <c r="TCH53" s="87"/>
      <c r="TCI53" s="87"/>
      <c r="TCJ53" s="87"/>
      <c r="TCK53" s="87"/>
      <c r="TCL53" s="87"/>
      <c r="TCM53" s="87"/>
      <c r="TCN53" s="87"/>
      <c r="TCO53" s="87"/>
      <c r="TCP53" s="87"/>
      <c r="TCQ53" s="87"/>
      <c r="TCW53" s="87"/>
      <c r="TCX53" s="87"/>
      <c r="TCY53" s="87"/>
      <c r="TCZ53" s="87"/>
      <c r="TDA53" s="87"/>
      <c r="TDB53" s="87"/>
      <c r="TDC53" s="87"/>
      <c r="TDD53" s="87"/>
      <c r="TDE53" s="87"/>
      <c r="TDF53" s="87"/>
      <c r="TDL53" s="87"/>
      <c r="TDM53" s="87"/>
      <c r="TDN53" s="87"/>
      <c r="TDO53" s="87"/>
      <c r="TDP53" s="87"/>
      <c r="TDQ53" s="87"/>
      <c r="TDR53" s="87"/>
      <c r="TDS53" s="87"/>
      <c r="TDT53" s="87"/>
      <c r="TDU53" s="87"/>
      <c r="TEA53" s="87"/>
      <c r="TEB53" s="87"/>
      <c r="TEC53" s="87"/>
      <c r="TED53" s="87"/>
      <c r="TEE53" s="87"/>
      <c r="TEF53" s="87"/>
      <c r="TEG53" s="87"/>
      <c r="TEH53" s="87"/>
      <c r="TEI53" s="87"/>
      <c r="TEJ53" s="87"/>
      <c r="TEP53" s="87"/>
      <c r="TEQ53" s="87"/>
      <c r="TER53" s="87"/>
      <c r="TES53" s="87"/>
      <c r="TET53" s="87"/>
      <c r="TEU53" s="87"/>
      <c r="TEV53" s="87"/>
      <c r="TEW53" s="87"/>
      <c r="TEX53" s="87"/>
      <c r="TEY53" s="87"/>
      <c r="TFE53" s="87"/>
      <c r="TFF53" s="87"/>
      <c r="TFG53" s="87"/>
      <c r="TFH53" s="87"/>
      <c r="TFI53" s="87"/>
      <c r="TFJ53" s="87"/>
      <c r="TFK53" s="87"/>
      <c r="TFL53" s="87"/>
      <c r="TFM53" s="87"/>
      <c r="TFN53" s="87"/>
      <c r="TFT53" s="87"/>
      <c r="TFU53" s="87"/>
      <c r="TFV53" s="87"/>
      <c r="TFW53" s="87"/>
      <c r="TFX53" s="87"/>
      <c r="TFY53" s="87"/>
      <c r="TFZ53" s="87"/>
      <c r="TGA53" s="87"/>
      <c r="TGB53" s="87"/>
      <c r="TGC53" s="87"/>
      <c r="TGI53" s="87"/>
      <c r="TGJ53" s="87"/>
      <c r="TGK53" s="87"/>
      <c r="TGL53" s="87"/>
      <c r="TGM53" s="87"/>
      <c r="TGN53" s="87"/>
      <c r="TGO53" s="87"/>
      <c r="TGP53" s="87"/>
      <c r="TGQ53" s="87"/>
      <c r="TGR53" s="87"/>
      <c r="TGX53" s="87"/>
      <c r="TGY53" s="87"/>
      <c r="TGZ53" s="87"/>
      <c r="THA53" s="87"/>
      <c r="THB53" s="87"/>
      <c r="THC53" s="87"/>
      <c r="THD53" s="87"/>
      <c r="THE53" s="87"/>
      <c r="THF53" s="87"/>
      <c r="THG53" s="87"/>
      <c r="THM53" s="87"/>
      <c r="THN53" s="87"/>
      <c r="THO53" s="87"/>
      <c r="THP53" s="87"/>
      <c r="THQ53" s="87"/>
      <c r="THR53" s="87"/>
      <c r="THS53" s="87"/>
      <c r="THT53" s="87"/>
      <c r="THU53" s="87"/>
      <c r="THV53" s="87"/>
      <c r="TIB53" s="87"/>
      <c r="TIC53" s="87"/>
      <c r="TID53" s="87"/>
      <c r="TIE53" s="87"/>
      <c r="TIF53" s="87"/>
      <c r="TIG53" s="87"/>
      <c r="TIH53" s="87"/>
      <c r="TII53" s="87"/>
      <c r="TIJ53" s="87"/>
      <c r="TIK53" s="87"/>
      <c r="TIQ53" s="87"/>
      <c r="TIR53" s="87"/>
      <c r="TIS53" s="87"/>
      <c r="TIT53" s="87"/>
      <c r="TIU53" s="87"/>
      <c r="TIV53" s="87"/>
      <c r="TIW53" s="87"/>
      <c r="TIX53" s="87"/>
      <c r="TIY53" s="87"/>
      <c r="TIZ53" s="87"/>
      <c r="TJF53" s="87"/>
      <c r="TJG53" s="87"/>
      <c r="TJH53" s="87"/>
      <c r="TJI53" s="87"/>
      <c r="TJJ53" s="87"/>
      <c r="TJK53" s="87"/>
      <c r="TJL53" s="87"/>
      <c r="TJM53" s="87"/>
      <c r="TJN53" s="87"/>
      <c r="TJO53" s="87"/>
      <c r="TJU53" s="87"/>
      <c r="TJV53" s="87"/>
      <c r="TJW53" s="87"/>
      <c r="TJX53" s="87"/>
      <c r="TJY53" s="87"/>
      <c r="TJZ53" s="87"/>
      <c r="TKA53" s="87"/>
      <c r="TKB53" s="87"/>
      <c r="TKC53" s="87"/>
      <c r="TKD53" s="87"/>
      <c r="TKJ53" s="87"/>
      <c r="TKK53" s="87"/>
      <c r="TKL53" s="87"/>
      <c r="TKM53" s="87"/>
      <c r="TKN53" s="87"/>
      <c r="TKO53" s="87"/>
      <c r="TKP53" s="87"/>
      <c r="TKQ53" s="87"/>
      <c r="TKR53" s="87"/>
      <c r="TKS53" s="87"/>
      <c r="TKY53" s="87"/>
      <c r="TKZ53" s="87"/>
      <c r="TLA53" s="87"/>
      <c r="TLB53" s="87"/>
      <c r="TLC53" s="87"/>
      <c r="TLD53" s="87"/>
      <c r="TLE53" s="87"/>
      <c r="TLF53" s="87"/>
      <c r="TLG53" s="87"/>
      <c r="TLH53" s="87"/>
      <c r="TLN53" s="87"/>
      <c r="TLO53" s="87"/>
      <c r="TLP53" s="87"/>
      <c r="TLQ53" s="87"/>
      <c r="TLR53" s="87"/>
      <c r="TLS53" s="87"/>
      <c r="TLT53" s="87"/>
      <c r="TLU53" s="87"/>
      <c r="TLV53" s="87"/>
      <c r="TLW53" s="87"/>
      <c r="TMC53" s="87"/>
      <c r="TMD53" s="87"/>
      <c r="TME53" s="87"/>
      <c r="TMF53" s="87"/>
      <c r="TMG53" s="87"/>
      <c r="TMH53" s="87"/>
      <c r="TMI53" s="87"/>
      <c r="TMJ53" s="87"/>
      <c r="TMK53" s="87"/>
      <c r="TML53" s="87"/>
      <c r="TMR53" s="87"/>
      <c r="TMS53" s="87"/>
      <c r="TMT53" s="87"/>
      <c r="TMU53" s="87"/>
      <c r="TMV53" s="87"/>
      <c r="TMW53" s="87"/>
      <c r="TMX53" s="87"/>
      <c r="TMY53" s="87"/>
      <c r="TMZ53" s="87"/>
      <c r="TNA53" s="87"/>
      <c r="TNG53" s="87"/>
      <c r="TNH53" s="87"/>
      <c r="TNI53" s="87"/>
      <c r="TNJ53" s="87"/>
      <c r="TNK53" s="87"/>
      <c r="TNL53" s="87"/>
      <c r="TNM53" s="87"/>
      <c r="TNN53" s="87"/>
      <c r="TNO53" s="87"/>
      <c r="TNP53" s="87"/>
      <c r="TNV53" s="87"/>
      <c r="TNW53" s="87"/>
      <c r="TNX53" s="87"/>
      <c r="TNY53" s="87"/>
      <c r="TNZ53" s="87"/>
      <c r="TOA53" s="87"/>
      <c r="TOB53" s="87"/>
      <c r="TOC53" s="87"/>
      <c r="TOD53" s="87"/>
      <c r="TOE53" s="87"/>
      <c r="TOK53" s="87"/>
      <c r="TOL53" s="87"/>
      <c r="TOM53" s="87"/>
      <c r="TON53" s="87"/>
      <c r="TOO53" s="87"/>
      <c r="TOP53" s="87"/>
      <c r="TOQ53" s="87"/>
      <c r="TOR53" s="87"/>
      <c r="TOS53" s="87"/>
      <c r="TOT53" s="87"/>
      <c r="TOZ53" s="87"/>
      <c r="TPA53" s="87"/>
      <c r="TPB53" s="87"/>
      <c r="TPC53" s="87"/>
      <c r="TPD53" s="87"/>
      <c r="TPE53" s="87"/>
      <c r="TPF53" s="87"/>
      <c r="TPG53" s="87"/>
      <c r="TPH53" s="87"/>
      <c r="TPI53" s="87"/>
      <c r="TPO53" s="87"/>
      <c r="TPP53" s="87"/>
      <c r="TPQ53" s="87"/>
      <c r="TPR53" s="87"/>
      <c r="TPS53" s="87"/>
      <c r="TPT53" s="87"/>
      <c r="TPU53" s="87"/>
      <c r="TPV53" s="87"/>
      <c r="TPW53" s="87"/>
      <c r="TPX53" s="87"/>
      <c r="TQD53" s="87"/>
      <c r="TQE53" s="87"/>
      <c r="TQF53" s="87"/>
      <c r="TQG53" s="87"/>
      <c r="TQH53" s="87"/>
      <c r="TQI53" s="87"/>
      <c r="TQJ53" s="87"/>
      <c r="TQK53" s="87"/>
      <c r="TQL53" s="87"/>
      <c r="TQM53" s="87"/>
      <c r="TQS53" s="87"/>
      <c r="TQT53" s="87"/>
      <c r="TQU53" s="87"/>
      <c r="TQV53" s="87"/>
      <c r="TQW53" s="87"/>
      <c r="TQX53" s="87"/>
      <c r="TQY53" s="87"/>
      <c r="TQZ53" s="87"/>
      <c r="TRA53" s="87"/>
      <c r="TRB53" s="87"/>
      <c r="TRH53" s="87"/>
      <c r="TRI53" s="87"/>
      <c r="TRJ53" s="87"/>
      <c r="TRK53" s="87"/>
      <c r="TRL53" s="87"/>
      <c r="TRM53" s="87"/>
      <c r="TRN53" s="87"/>
      <c r="TRO53" s="87"/>
      <c r="TRP53" s="87"/>
      <c r="TRQ53" s="87"/>
      <c r="TRW53" s="87"/>
      <c r="TRX53" s="87"/>
      <c r="TRY53" s="87"/>
      <c r="TRZ53" s="87"/>
      <c r="TSA53" s="87"/>
      <c r="TSB53" s="87"/>
      <c r="TSC53" s="87"/>
      <c r="TSD53" s="87"/>
      <c r="TSE53" s="87"/>
      <c r="TSF53" s="87"/>
      <c r="TSL53" s="87"/>
      <c r="TSM53" s="87"/>
      <c r="TSN53" s="87"/>
      <c r="TSO53" s="87"/>
      <c r="TSP53" s="87"/>
      <c r="TSQ53" s="87"/>
      <c r="TSR53" s="87"/>
      <c r="TSS53" s="87"/>
      <c r="TST53" s="87"/>
      <c r="TSU53" s="87"/>
      <c r="TTA53" s="87"/>
      <c r="TTB53" s="87"/>
      <c r="TTC53" s="87"/>
      <c r="TTD53" s="87"/>
      <c r="TTE53" s="87"/>
      <c r="TTF53" s="87"/>
      <c r="TTG53" s="87"/>
      <c r="TTH53" s="87"/>
      <c r="TTI53" s="87"/>
      <c r="TTJ53" s="87"/>
      <c r="TTP53" s="87"/>
      <c r="TTQ53" s="87"/>
      <c r="TTR53" s="87"/>
      <c r="TTS53" s="87"/>
      <c r="TTT53" s="87"/>
      <c r="TTU53" s="87"/>
      <c r="TTV53" s="87"/>
      <c r="TTW53" s="87"/>
      <c r="TTX53" s="87"/>
      <c r="TTY53" s="87"/>
      <c r="TUE53" s="87"/>
      <c r="TUF53" s="87"/>
      <c r="TUG53" s="87"/>
      <c r="TUH53" s="87"/>
      <c r="TUI53" s="87"/>
      <c r="TUJ53" s="87"/>
      <c r="TUK53" s="87"/>
      <c r="TUL53" s="87"/>
      <c r="TUM53" s="87"/>
      <c r="TUN53" s="87"/>
      <c r="TUT53" s="87"/>
      <c r="TUU53" s="87"/>
      <c r="TUV53" s="87"/>
      <c r="TUW53" s="87"/>
      <c r="TUX53" s="87"/>
      <c r="TUY53" s="87"/>
      <c r="TUZ53" s="87"/>
      <c r="TVA53" s="87"/>
      <c r="TVB53" s="87"/>
      <c r="TVC53" s="87"/>
      <c r="TVI53" s="87"/>
      <c r="TVJ53" s="87"/>
      <c r="TVK53" s="87"/>
      <c r="TVL53" s="87"/>
      <c r="TVM53" s="87"/>
      <c r="TVN53" s="87"/>
      <c r="TVO53" s="87"/>
      <c r="TVP53" s="87"/>
      <c r="TVQ53" s="87"/>
      <c r="TVR53" s="87"/>
      <c r="TVX53" s="87"/>
      <c r="TVY53" s="87"/>
      <c r="TVZ53" s="87"/>
      <c r="TWA53" s="87"/>
      <c r="TWB53" s="87"/>
      <c r="TWC53" s="87"/>
      <c r="TWD53" s="87"/>
      <c r="TWE53" s="87"/>
      <c r="TWF53" s="87"/>
      <c r="TWG53" s="87"/>
      <c r="TWM53" s="87"/>
      <c r="TWN53" s="87"/>
      <c r="TWO53" s="87"/>
      <c r="TWP53" s="87"/>
      <c r="TWQ53" s="87"/>
      <c r="TWR53" s="87"/>
      <c r="TWS53" s="87"/>
      <c r="TWT53" s="87"/>
      <c r="TWU53" s="87"/>
      <c r="TWV53" s="87"/>
      <c r="TXB53" s="87"/>
      <c r="TXC53" s="87"/>
      <c r="TXD53" s="87"/>
      <c r="TXE53" s="87"/>
      <c r="TXF53" s="87"/>
      <c r="TXG53" s="87"/>
      <c r="TXH53" s="87"/>
      <c r="TXI53" s="87"/>
      <c r="TXJ53" s="87"/>
      <c r="TXK53" s="87"/>
      <c r="TXQ53" s="87"/>
      <c r="TXR53" s="87"/>
      <c r="TXS53" s="87"/>
      <c r="TXT53" s="87"/>
      <c r="TXU53" s="87"/>
      <c r="TXV53" s="87"/>
      <c r="TXW53" s="87"/>
      <c r="TXX53" s="87"/>
      <c r="TXY53" s="87"/>
      <c r="TXZ53" s="87"/>
      <c r="TYF53" s="87"/>
      <c r="TYG53" s="87"/>
      <c r="TYH53" s="87"/>
      <c r="TYI53" s="87"/>
      <c r="TYJ53" s="87"/>
      <c r="TYK53" s="87"/>
      <c r="TYL53" s="87"/>
      <c r="TYM53" s="87"/>
      <c r="TYN53" s="87"/>
      <c r="TYO53" s="87"/>
      <c r="TYU53" s="87"/>
      <c r="TYV53" s="87"/>
      <c r="TYW53" s="87"/>
      <c r="TYX53" s="87"/>
      <c r="TYY53" s="87"/>
      <c r="TYZ53" s="87"/>
      <c r="TZA53" s="87"/>
      <c r="TZB53" s="87"/>
      <c r="TZC53" s="87"/>
      <c r="TZD53" s="87"/>
      <c r="TZJ53" s="87"/>
      <c r="TZK53" s="87"/>
      <c r="TZL53" s="87"/>
      <c r="TZM53" s="87"/>
      <c r="TZN53" s="87"/>
      <c r="TZO53" s="87"/>
      <c r="TZP53" s="87"/>
      <c r="TZQ53" s="87"/>
      <c r="TZR53" s="87"/>
      <c r="TZS53" s="87"/>
      <c r="TZY53" s="87"/>
      <c r="TZZ53" s="87"/>
      <c r="UAA53" s="87"/>
      <c r="UAB53" s="87"/>
      <c r="UAC53" s="87"/>
      <c r="UAD53" s="87"/>
      <c r="UAE53" s="87"/>
      <c r="UAF53" s="87"/>
      <c r="UAG53" s="87"/>
      <c r="UAH53" s="87"/>
      <c r="UAN53" s="87"/>
      <c r="UAO53" s="87"/>
      <c r="UAP53" s="87"/>
      <c r="UAQ53" s="87"/>
      <c r="UAR53" s="87"/>
      <c r="UAS53" s="87"/>
      <c r="UAT53" s="87"/>
      <c r="UAU53" s="87"/>
      <c r="UAV53" s="87"/>
      <c r="UAW53" s="87"/>
      <c r="UBC53" s="87"/>
      <c r="UBD53" s="87"/>
      <c r="UBE53" s="87"/>
      <c r="UBF53" s="87"/>
      <c r="UBG53" s="87"/>
      <c r="UBH53" s="87"/>
      <c r="UBI53" s="87"/>
      <c r="UBJ53" s="87"/>
      <c r="UBK53" s="87"/>
      <c r="UBL53" s="87"/>
      <c r="UBR53" s="87"/>
      <c r="UBS53" s="87"/>
      <c r="UBT53" s="87"/>
      <c r="UBU53" s="87"/>
      <c r="UBV53" s="87"/>
      <c r="UBW53" s="87"/>
      <c r="UBX53" s="87"/>
      <c r="UBY53" s="87"/>
      <c r="UBZ53" s="87"/>
      <c r="UCA53" s="87"/>
      <c r="UCG53" s="87"/>
      <c r="UCH53" s="87"/>
      <c r="UCI53" s="87"/>
      <c r="UCJ53" s="87"/>
      <c r="UCK53" s="87"/>
      <c r="UCL53" s="87"/>
      <c r="UCM53" s="87"/>
      <c r="UCN53" s="87"/>
      <c r="UCO53" s="87"/>
      <c r="UCP53" s="87"/>
      <c r="UCV53" s="87"/>
      <c r="UCW53" s="87"/>
      <c r="UCX53" s="87"/>
      <c r="UCY53" s="87"/>
      <c r="UCZ53" s="87"/>
      <c r="UDA53" s="87"/>
      <c r="UDB53" s="87"/>
      <c r="UDC53" s="87"/>
      <c r="UDD53" s="87"/>
      <c r="UDE53" s="87"/>
      <c r="UDK53" s="87"/>
      <c r="UDL53" s="87"/>
      <c r="UDM53" s="87"/>
      <c r="UDN53" s="87"/>
      <c r="UDO53" s="87"/>
      <c r="UDP53" s="87"/>
      <c r="UDQ53" s="87"/>
      <c r="UDR53" s="87"/>
      <c r="UDS53" s="87"/>
      <c r="UDT53" s="87"/>
      <c r="UDZ53" s="87"/>
      <c r="UEA53" s="87"/>
      <c r="UEB53" s="87"/>
      <c r="UEC53" s="87"/>
      <c r="UED53" s="87"/>
      <c r="UEE53" s="87"/>
      <c r="UEF53" s="87"/>
      <c r="UEG53" s="87"/>
      <c r="UEH53" s="87"/>
      <c r="UEI53" s="87"/>
      <c r="UEO53" s="87"/>
      <c r="UEP53" s="87"/>
      <c r="UEQ53" s="87"/>
      <c r="UER53" s="87"/>
      <c r="UES53" s="87"/>
      <c r="UET53" s="87"/>
      <c r="UEU53" s="87"/>
      <c r="UEV53" s="87"/>
      <c r="UEW53" s="87"/>
      <c r="UEX53" s="87"/>
      <c r="UFD53" s="87"/>
      <c r="UFE53" s="87"/>
      <c r="UFF53" s="87"/>
      <c r="UFG53" s="87"/>
      <c r="UFH53" s="87"/>
      <c r="UFI53" s="87"/>
      <c r="UFJ53" s="87"/>
      <c r="UFK53" s="87"/>
      <c r="UFL53" s="87"/>
      <c r="UFM53" s="87"/>
      <c r="UFS53" s="87"/>
      <c r="UFT53" s="87"/>
      <c r="UFU53" s="87"/>
      <c r="UFV53" s="87"/>
      <c r="UFW53" s="87"/>
      <c r="UFX53" s="87"/>
      <c r="UFY53" s="87"/>
      <c r="UFZ53" s="87"/>
      <c r="UGA53" s="87"/>
      <c r="UGB53" s="87"/>
      <c r="UGH53" s="87"/>
      <c r="UGI53" s="87"/>
      <c r="UGJ53" s="87"/>
      <c r="UGK53" s="87"/>
      <c r="UGL53" s="87"/>
      <c r="UGM53" s="87"/>
      <c r="UGN53" s="87"/>
      <c r="UGO53" s="87"/>
      <c r="UGP53" s="87"/>
      <c r="UGQ53" s="87"/>
      <c r="UGW53" s="87"/>
      <c r="UGX53" s="87"/>
      <c r="UGY53" s="87"/>
      <c r="UGZ53" s="87"/>
      <c r="UHA53" s="87"/>
      <c r="UHB53" s="87"/>
      <c r="UHC53" s="87"/>
      <c r="UHD53" s="87"/>
      <c r="UHE53" s="87"/>
      <c r="UHF53" s="87"/>
      <c r="UHL53" s="87"/>
      <c r="UHM53" s="87"/>
      <c r="UHN53" s="87"/>
      <c r="UHO53" s="87"/>
      <c r="UHP53" s="87"/>
      <c r="UHQ53" s="87"/>
      <c r="UHR53" s="87"/>
      <c r="UHS53" s="87"/>
      <c r="UHT53" s="87"/>
      <c r="UHU53" s="87"/>
      <c r="UIA53" s="87"/>
      <c r="UIB53" s="87"/>
      <c r="UIC53" s="87"/>
      <c r="UID53" s="87"/>
      <c r="UIE53" s="87"/>
      <c r="UIF53" s="87"/>
      <c r="UIG53" s="87"/>
      <c r="UIH53" s="87"/>
      <c r="UII53" s="87"/>
      <c r="UIJ53" s="87"/>
      <c r="UIP53" s="87"/>
      <c r="UIQ53" s="87"/>
      <c r="UIR53" s="87"/>
      <c r="UIS53" s="87"/>
      <c r="UIT53" s="87"/>
      <c r="UIU53" s="87"/>
      <c r="UIV53" s="87"/>
      <c r="UIW53" s="87"/>
      <c r="UIX53" s="87"/>
      <c r="UIY53" s="87"/>
      <c r="UJE53" s="87"/>
      <c r="UJF53" s="87"/>
      <c r="UJG53" s="87"/>
      <c r="UJH53" s="87"/>
      <c r="UJI53" s="87"/>
      <c r="UJJ53" s="87"/>
      <c r="UJK53" s="87"/>
      <c r="UJL53" s="87"/>
      <c r="UJM53" s="87"/>
      <c r="UJN53" s="87"/>
      <c r="UJT53" s="87"/>
      <c r="UJU53" s="87"/>
      <c r="UJV53" s="87"/>
      <c r="UJW53" s="87"/>
      <c r="UJX53" s="87"/>
      <c r="UJY53" s="87"/>
      <c r="UJZ53" s="87"/>
      <c r="UKA53" s="87"/>
      <c r="UKB53" s="87"/>
      <c r="UKC53" s="87"/>
      <c r="UKI53" s="87"/>
      <c r="UKJ53" s="87"/>
      <c r="UKK53" s="87"/>
      <c r="UKL53" s="87"/>
      <c r="UKM53" s="87"/>
      <c r="UKN53" s="87"/>
      <c r="UKO53" s="87"/>
      <c r="UKP53" s="87"/>
      <c r="UKQ53" s="87"/>
      <c r="UKR53" s="87"/>
      <c r="UKX53" s="87"/>
      <c r="UKY53" s="87"/>
      <c r="UKZ53" s="87"/>
      <c r="ULA53" s="87"/>
      <c r="ULB53" s="87"/>
      <c r="ULC53" s="87"/>
      <c r="ULD53" s="87"/>
      <c r="ULE53" s="87"/>
      <c r="ULF53" s="87"/>
      <c r="ULG53" s="87"/>
      <c r="ULM53" s="87"/>
      <c r="ULN53" s="87"/>
      <c r="ULO53" s="87"/>
      <c r="ULP53" s="87"/>
      <c r="ULQ53" s="87"/>
      <c r="ULR53" s="87"/>
      <c r="ULS53" s="87"/>
      <c r="ULT53" s="87"/>
      <c r="ULU53" s="87"/>
      <c r="ULV53" s="87"/>
      <c r="UMB53" s="87"/>
      <c r="UMC53" s="87"/>
      <c r="UMD53" s="87"/>
      <c r="UME53" s="87"/>
      <c r="UMF53" s="87"/>
      <c r="UMG53" s="87"/>
      <c r="UMH53" s="87"/>
      <c r="UMI53" s="87"/>
      <c r="UMJ53" s="87"/>
      <c r="UMK53" s="87"/>
      <c r="UMQ53" s="87"/>
      <c r="UMR53" s="87"/>
      <c r="UMS53" s="87"/>
      <c r="UMT53" s="87"/>
      <c r="UMU53" s="87"/>
      <c r="UMV53" s="87"/>
      <c r="UMW53" s="87"/>
      <c r="UMX53" s="87"/>
      <c r="UMY53" s="87"/>
      <c r="UMZ53" s="87"/>
      <c r="UNF53" s="87"/>
      <c r="UNG53" s="87"/>
      <c r="UNH53" s="87"/>
      <c r="UNI53" s="87"/>
      <c r="UNJ53" s="87"/>
      <c r="UNK53" s="87"/>
      <c r="UNL53" s="87"/>
      <c r="UNM53" s="87"/>
      <c r="UNN53" s="87"/>
      <c r="UNO53" s="87"/>
      <c r="UNU53" s="87"/>
      <c r="UNV53" s="87"/>
      <c r="UNW53" s="87"/>
      <c r="UNX53" s="87"/>
      <c r="UNY53" s="87"/>
      <c r="UNZ53" s="87"/>
      <c r="UOA53" s="87"/>
      <c r="UOB53" s="87"/>
      <c r="UOC53" s="87"/>
      <c r="UOD53" s="87"/>
      <c r="UOJ53" s="87"/>
      <c r="UOK53" s="87"/>
      <c r="UOL53" s="87"/>
      <c r="UOM53" s="87"/>
      <c r="UON53" s="87"/>
      <c r="UOO53" s="87"/>
      <c r="UOP53" s="87"/>
      <c r="UOQ53" s="87"/>
      <c r="UOR53" s="87"/>
      <c r="UOS53" s="87"/>
      <c r="UOY53" s="87"/>
      <c r="UOZ53" s="87"/>
      <c r="UPA53" s="87"/>
      <c r="UPB53" s="87"/>
      <c r="UPC53" s="87"/>
      <c r="UPD53" s="87"/>
      <c r="UPE53" s="87"/>
      <c r="UPF53" s="87"/>
      <c r="UPG53" s="87"/>
      <c r="UPH53" s="87"/>
      <c r="UPN53" s="87"/>
      <c r="UPO53" s="87"/>
      <c r="UPP53" s="87"/>
      <c r="UPQ53" s="87"/>
      <c r="UPR53" s="87"/>
      <c r="UPS53" s="87"/>
      <c r="UPT53" s="87"/>
      <c r="UPU53" s="87"/>
      <c r="UPV53" s="87"/>
      <c r="UPW53" s="87"/>
      <c r="UQC53" s="87"/>
      <c r="UQD53" s="87"/>
      <c r="UQE53" s="87"/>
      <c r="UQF53" s="87"/>
      <c r="UQG53" s="87"/>
      <c r="UQH53" s="87"/>
      <c r="UQI53" s="87"/>
      <c r="UQJ53" s="87"/>
      <c r="UQK53" s="87"/>
      <c r="UQL53" s="87"/>
      <c r="UQR53" s="87"/>
      <c r="UQS53" s="87"/>
      <c r="UQT53" s="87"/>
      <c r="UQU53" s="87"/>
      <c r="UQV53" s="87"/>
      <c r="UQW53" s="87"/>
      <c r="UQX53" s="87"/>
      <c r="UQY53" s="87"/>
      <c r="UQZ53" s="87"/>
      <c r="URA53" s="87"/>
      <c r="URG53" s="87"/>
      <c r="URH53" s="87"/>
      <c r="URI53" s="87"/>
      <c r="URJ53" s="87"/>
      <c r="URK53" s="87"/>
      <c r="URL53" s="87"/>
      <c r="URM53" s="87"/>
      <c r="URN53" s="87"/>
      <c r="URO53" s="87"/>
      <c r="URP53" s="87"/>
      <c r="URV53" s="87"/>
      <c r="URW53" s="87"/>
      <c r="URX53" s="87"/>
      <c r="URY53" s="87"/>
      <c r="URZ53" s="87"/>
      <c r="USA53" s="87"/>
      <c r="USB53" s="87"/>
      <c r="USC53" s="87"/>
      <c r="USD53" s="87"/>
      <c r="USE53" s="87"/>
      <c r="USK53" s="87"/>
      <c r="USL53" s="87"/>
      <c r="USM53" s="87"/>
      <c r="USN53" s="87"/>
      <c r="USO53" s="87"/>
      <c r="USP53" s="87"/>
      <c r="USQ53" s="87"/>
      <c r="USR53" s="87"/>
      <c r="USS53" s="87"/>
      <c r="UST53" s="87"/>
      <c r="USZ53" s="87"/>
      <c r="UTA53" s="87"/>
      <c r="UTB53" s="87"/>
      <c r="UTC53" s="87"/>
      <c r="UTD53" s="87"/>
      <c r="UTE53" s="87"/>
      <c r="UTF53" s="87"/>
      <c r="UTG53" s="87"/>
      <c r="UTH53" s="87"/>
      <c r="UTI53" s="87"/>
      <c r="UTO53" s="87"/>
      <c r="UTP53" s="87"/>
      <c r="UTQ53" s="87"/>
      <c r="UTR53" s="87"/>
      <c r="UTS53" s="87"/>
      <c r="UTT53" s="87"/>
      <c r="UTU53" s="87"/>
      <c r="UTV53" s="87"/>
      <c r="UTW53" s="87"/>
      <c r="UTX53" s="87"/>
      <c r="UUD53" s="87"/>
      <c r="UUE53" s="87"/>
      <c r="UUF53" s="87"/>
      <c r="UUG53" s="87"/>
      <c r="UUH53" s="87"/>
      <c r="UUI53" s="87"/>
      <c r="UUJ53" s="87"/>
      <c r="UUK53" s="87"/>
      <c r="UUL53" s="87"/>
      <c r="UUM53" s="87"/>
      <c r="UUS53" s="87"/>
      <c r="UUT53" s="87"/>
      <c r="UUU53" s="87"/>
      <c r="UUV53" s="87"/>
      <c r="UUW53" s="87"/>
      <c r="UUX53" s="87"/>
      <c r="UUY53" s="87"/>
      <c r="UUZ53" s="87"/>
      <c r="UVA53" s="87"/>
      <c r="UVB53" s="87"/>
      <c r="UVH53" s="87"/>
      <c r="UVI53" s="87"/>
      <c r="UVJ53" s="87"/>
      <c r="UVK53" s="87"/>
      <c r="UVL53" s="87"/>
      <c r="UVM53" s="87"/>
      <c r="UVN53" s="87"/>
      <c r="UVO53" s="87"/>
      <c r="UVP53" s="87"/>
      <c r="UVQ53" s="87"/>
      <c r="UVW53" s="87"/>
      <c r="UVX53" s="87"/>
      <c r="UVY53" s="87"/>
      <c r="UVZ53" s="87"/>
      <c r="UWA53" s="87"/>
      <c r="UWB53" s="87"/>
      <c r="UWC53" s="87"/>
      <c r="UWD53" s="87"/>
      <c r="UWE53" s="87"/>
      <c r="UWF53" s="87"/>
      <c r="UWL53" s="87"/>
      <c r="UWM53" s="87"/>
      <c r="UWN53" s="87"/>
      <c r="UWO53" s="87"/>
      <c r="UWP53" s="87"/>
      <c r="UWQ53" s="87"/>
      <c r="UWR53" s="87"/>
      <c r="UWS53" s="87"/>
      <c r="UWT53" s="87"/>
      <c r="UWU53" s="87"/>
      <c r="UXA53" s="87"/>
      <c r="UXB53" s="87"/>
      <c r="UXC53" s="87"/>
      <c r="UXD53" s="87"/>
      <c r="UXE53" s="87"/>
      <c r="UXF53" s="87"/>
      <c r="UXG53" s="87"/>
      <c r="UXH53" s="87"/>
      <c r="UXI53" s="87"/>
      <c r="UXJ53" s="87"/>
      <c r="UXP53" s="87"/>
      <c r="UXQ53" s="87"/>
      <c r="UXR53" s="87"/>
      <c r="UXS53" s="87"/>
      <c r="UXT53" s="87"/>
      <c r="UXU53" s="87"/>
      <c r="UXV53" s="87"/>
      <c r="UXW53" s="87"/>
      <c r="UXX53" s="87"/>
      <c r="UXY53" s="87"/>
      <c r="UYE53" s="87"/>
      <c r="UYF53" s="87"/>
      <c r="UYG53" s="87"/>
      <c r="UYH53" s="87"/>
      <c r="UYI53" s="87"/>
      <c r="UYJ53" s="87"/>
      <c r="UYK53" s="87"/>
      <c r="UYL53" s="87"/>
      <c r="UYM53" s="87"/>
      <c r="UYN53" s="87"/>
      <c r="UYT53" s="87"/>
      <c r="UYU53" s="87"/>
      <c r="UYV53" s="87"/>
      <c r="UYW53" s="87"/>
      <c r="UYX53" s="87"/>
      <c r="UYY53" s="87"/>
      <c r="UYZ53" s="87"/>
      <c r="UZA53" s="87"/>
      <c r="UZB53" s="87"/>
      <c r="UZC53" s="87"/>
      <c r="UZI53" s="87"/>
      <c r="UZJ53" s="87"/>
      <c r="UZK53" s="87"/>
      <c r="UZL53" s="87"/>
      <c r="UZM53" s="87"/>
      <c r="UZN53" s="87"/>
      <c r="UZO53" s="87"/>
      <c r="UZP53" s="87"/>
      <c r="UZQ53" s="87"/>
      <c r="UZR53" s="87"/>
      <c r="UZX53" s="87"/>
      <c r="UZY53" s="87"/>
      <c r="UZZ53" s="87"/>
      <c r="VAA53" s="87"/>
      <c r="VAB53" s="87"/>
      <c r="VAC53" s="87"/>
      <c r="VAD53" s="87"/>
      <c r="VAE53" s="87"/>
      <c r="VAF53" s="87"/>
      <c r="VAG53" s="87"/>
      <c r="VAM53" s="87"/>
      <c r="VAN53" s="87"/>
      <c r="VAO53" s="87"/>
      <c r="VAP53" s="87"/>
      <c r="VAQ53" s="87"/>
      <c r="VAR53" s="87"/>
      <c r="VAS53" s="87"/>
      <c r="VAT53" s="87"/>
      <c r="VAU53" s="87"/>
      <c r="VAV53" s="87"/>
      <c r="VBB53" s="87"/>
      <c r="VBC53" s="87"/>
      <c r="VBD53" s="87"/>
      <c r="VBE53" s="87"/>
      <c r="VBF53" s="87"/>
      <c r="VBG53" s="87"/>
      <c r="VBH53" s="87"/>
      <c r="VBI53" s="87"/>
      <c r="VBJ53" s="87"/>
      <c r="VBK53" s="87"/>
      <c r="VBQ53" s="87"/>
      <c r="VBR53" s="87"/>
      <c r="VBS53" s="87"/>
      <c r="VBT53" s="87"/>
      <c r="VBU53" s="87"/>
      <c r="VBV53" s="87"/>
      <c r="VBW53" s="87"/>
      <c r="VBX53" s="87"/>
      <c r="VBY53" s="87"/>
      <c r="VBZ53" s="87"/>
      <c r="VCF53" s="87"/>
      <c r="VCG53" s="87"/>
      <c r="VCH53" s="87"/>
      <c r="VCI53" s="87"/>
      <c r="VCJ53" s="87"/>
      <c r="VCK53" s="87"/>
      <c r="VCL53" s="87"/>
      <c r="VCM53" s="87"/>
      <c r="VCN53" s="87"/>
      <c r="VCO53" s="87"/>
      <c r="VCU53" s="87"/>
      <c r="VCV53" s="87"/>
      <c r="VCW53" s="87"/>
      <c r="VCX53" s="87"/>
      <c r="VCY53" s="87"/>
      <c r="VCZ53" s="87"/>
      <c r="VDA53" s="87"/>
      <c r="VDB53" s="87"/>
      <c r="VDC53" s="87"/>
      <c r="VDD53" s="87"/>
      <c r="VDJ53" s="87"/>
      <c r="VDK53" s="87"/>
      <c r="VDL53" s="87"/>
      <c r="VDM53" s="87"/>
      <c r="VDN53" s="87"/>
      <c r="VDO53" s="87"/>
      <c r="VDP53" s="87"/>
      <c r="VDQ53" s="87"/>
      <c r="VDR53" s="87"/>
      <c r="VDS53" s="87"/>
      <c r="VDY53" s="87"/>
      <c r="VDZ53" s="87"/>
      <c r="VEA53" s="87"/>
      <c r="VEB53" s="87"/>
      <c r="VEC53" s="87"/>
      <c r="VED53" s="87"/>
      <c r="VEE53" s="87"/>
      <c r="VEF53" s="87"/>
      <c r="VEG53" s="87"/>
      <c r="VEH53" s="87"/>
      <c r="VEN53" s="87"/>
      <c r="VEO53" s="87"/>
      <c r="VEP53" s="87"/>
      <c r="VEQ53" s="87"/>
      <c r="VER53" s="87"/>
      <c r="VES53" s="87"/>
      <c r="VET53" s="87"/>
      <c r="VEU53" s="87"/>
      <c r="VEV53" s="87"/>
      <c r="VEW53" s="87"/>
      <c r="VFC53" s="87"/>
      <c r="VFD53" s="87"/>
      <c r="VFE53" s="87"/>
      <c r="VFF53" s="87"/>
      <c r="VFG53" s="87"/>
      <c r="VFH53" s="87"/>
      <c r="VFI53" s="87"/>
      <c r="VFJ53" s="87"/>
      <c r="VFK53" s="87"/>
      <c r="VFL53" s="87"/>
      <c r="VFR53" s="87"/>
      <c r="VFS53" s="87"/>
      <c r="VFT53" s="87"/>
      <c r="VFU53" s="87"/>
      <c r="VFV53" s="87"/>
      <c r="VFW53" s="87"/>
      <c r="VFX53" s="87"/>
      <c r="VFY53" s="87"/>
      <c r="VFZ53" s="87"/>
      <c r="VGA53" s="87"/>
      <c r="VGG53" s="87"/>
      <c r="VGH53" s="87"/>
      <c r="VGI53" s="87"/>
      <c r="VGJ53" s="87"/>
      <c r="VGK53" s="87"/>
      <c r="VGL53" s="87"/>
      <c r="VGM53" s="87"/>
      <c r="VGN53" s="87"/>
      <c r="VGO53" s="87"/>
      <c r="VGP53" s="87"/>
      <c r="VGV53" s="87"/>
      <c r="VGW53" s="87"/>
      <c r="VGX53" s="87"/>
      <c r="VGY53" s="87"/>
      <c r="VGZ53" s="87"/>
      <c r="VHA53" s="87"/>
      <c r="VHB53" s="87"/>
      <c r="VHC53" s="87"/>
      <c r="VHD53" s="87"/>
      <c r="VHE53" s="87"/>
      <c r="VHK53" s="87"/>
      <c r="VHL53" s="87"/>
      <c r="VHM53" s="87"/>
      <c r="VHN53" s="87"/>
      <c r="VHO53" s="87"/>
      <c r="VHP53" s="87"/>
      <c r="VHQ53" s="87"/>
      <c r="VHR53" s="87"/>
      <c r="VHS53" s="87"/>
      <c r="VHT53" s="87"/>
      <c r="VHZ53" s="87"/>
      <c r="VIA53" s="87"/>
      <c r="VIB53" s="87"/>
      <c r="VIC53" s="87"/>
      <c r="VID53" s="87"/>
      <c r="VIE53" s="87"/>
      <c r="VIF53" s="87"/>
      <c r="VIG53" s="87"/>
      <c r="VIH53" s="87"/>
      <c r="VII53" s="87"/>
      <c r="VIO53" s="87"/>
      <c r="VIP53" s="87"/>
      <c r="VIQ53" s="87"/>
      <c r="VIR53" s="87"/>
      <c r="VIS53" s="87"/>
      <c r="VIT53" s="87"/>
      <c r="VIU53" s="87"/>
      <c r="VIV53" s="87"/>
      <c r="VIW53" s="87"/>
      <c r="VIX53" s="87"/>
      <c r="VJD53" s="87"/>
      <c r="VJE53" s="87"/>
      <c r="VJF53" s="87"/>
      <c r="VJG53" s="87"/>
      <c r="VJH53" s="87"/>
      <c r="VJI53" s="87"/>
      <c r="VJJ53" s="87"/>
      <c r="VJK53" s="87"/>
      <c r="VJL53" s="87"/>
      <c r="VJM53" s="87"/>
      <c r="VJS53" s="87"/>
      <c r="VJT53" s="87"/>
      <c r="VJU53" s="87"/>
      <c r="VJV53" s="87"/>
      <c r="VJW53" s="87"/>
      <c r="VJX53" s="87"/>
      <c r="VJY53" s="87"/>
      <c r="VJZ53" s="87"/>
      <c r="VKA53" s="87"/>
      <c r="VKB53" s="87"/>
      <c r="VKH53" s="87"/>
      <c r="VKI53" s="87"/>
      <c r="VKJ53" s="87"/>
      <c r="VKK53" s="87"/>
      <c r="VKL53" s="87"/>
      <c r="VKM53" s="87"/>
      <c r="VKN53" s="87"/>
      <c r="VKO53" s="87"/>
      <c r="VKP53" s="87"/>
      <c r="VKQ53" s="87"/>
      <c r="VKW53" s="87"/>
      <c r="VKX53" s="87"/>
      <c r="VKY53" s="87"/>
      <c r="VKZ53" s="87"/>
      <c r="VLA53" s="87"/>
      <c r="VLB53" s="87"/>
      <c r="VLC53" s="87"/>
      <c r="VLD53" s="87"/>
      <c r="VLE53" s="87"/>
      <c r="VLF53" s="87"/>
      <c r="VLL53" s="87"/>
      <c r="VLM53" s="87"/>
      <c r="VLN53" s="87"/>
      <c r="VLO53" s="87"/>
      <c r="VLP53" s="87"/>
      <c r="VLQ53" s="87"/>
      <c r="VLR53" s="87"/>
      <c r="VLS53" s="87"/>
      <c r="VLT53" s="87"/>
      <c r="VLU53" s="87"/>
      <c r="VMA53" s="87"/>
      <c r="VMB53" s="87"/>
      <c r="VMC53" s="87"/>
      <c r="VMD53" s="87"/>
      <c r="VME53" s="87"/>
      <c r="VMF53" s="87"/>
      <c r="VMG53" s="87"/>
      <c r="VMH53" s="87"/>
      <c r="VMI53" s="87"/>
      <c r="VMJ53" s="87"/>
      <c r="VMP53" s="87"/>
      <c r="VMQ53" s="87"/>
      <c r="VMR53" s="87"/>
      <c r="VMS53" s="87"/>
      <c r="VMT53" s="87"/>
      <c r="VMU53" s="87"/>
      <c r="VMV53" s="87"/>
      <c r="VMW53" s="87"/>
      <c r="VMX53" s="87"/>
      <c r="VMY53" s="87"/>
      <c r="VNE53" s="87"/>
      <c r="VNF53" s="87"/>
      <c r="VNG53" s="87"/>
      <c r="VNH53" s="87"/>
      <c r="VNI53" s="87"/>
      <c r="VNJ53" s="87"/>
      <c r="VNK53" s="87"/>
      <c r="VNL53" s="87"/>
      <c r="VNM53" s="87"/>
      <c r="VNN53" s="87"/>
      <c r="VNT53" s="87"/>
      <c r="VNU53" s="87"/>
      <c r="VNV53" s="87"/>
      <c r="VNW53" s="87"/>
      <c r="VNX53" s="87"/>
      <c r="VNY53" s="87"/>
      <c r="VNZ53" s="87"/>
      <c r="VOA53" s="87"/>
      <c r="VOB53" s="87"/>
      <c r="VOC53" s="87"/>
      <c r="VOI53" s="87"/>
      <c r="VOJ53" s="87"/>
      <c r="VOK53" s="87"/>
      <c r="VOL53" s="87"/>
      <c r="VOM53" s="87"/>
      <c r="VON53" s="87"/>
      <c r="VOO53" s="87"/>
      <c r="VOP53" s="87"/>
      <c r="VOQ53" s="87"/>
      <c r="VOR53" s="87"/>
      <c r="VOX53" s="87"/>
      <c r="VOY53" s="87"/>
      <c r="VOZ53" s="87"/>
      <c r="VPA53" s="87"/>
      <c r="VPB53" s="87"/>
      <c r="VPC53" s="87"/>
      <c r="VPD53" s="87"/>
      <c r="VPE53" s="87"/>
      <c r="VPF53" s="87"/>
      <c r="VPG53" s="87"/>
      <c r="VPM53" s="87"/>
      <c r="VPN53" s="87"/>
      <c r="VPO53" s="87"/>
      <c r="VPP53" s="87"/>
      <c r="VPQ53" s="87"/>
      <c r="VPR53" s="87"/>
      <c r="VPS53" s="87"/>
      <c r="VPT53" s="87"/>
      <c r="VPU53" s="87"/>
      <c r="VPV53" s="87"/>
      <c r="VQB53" s="87"/>
      <c r="VQC53" s="87"/>
      <c r="VQD53" s="87"/>
      <c r="VQE53" s="87"/>
      <c r="VQF53" s="87"/>
      <c r="VQG53" s="87"/>
      <c r="VQH53" s="87"/>
      <c r="VQI53" s="87"/>
      <c r="VQJ53" s="87"/>
      <c r="VQK53" s="87"/>
      <c r="VQQ53" s="87"/>
      <c r="VQR53" s="87"/>
      <c r="VQS53" s="87"/>
      <c r="VQT53" s="87"/>
      <c r="VQU53" s="87"/>
      <c r="VQV53" s="87"/>
      <c r="VQW53" s="87"/>
      <c r="VQX53" s="87"/>
      <c r="VQY53" s="87"/>
      <c r="VQZ53" s="87"/>
      <c r="VRF53" s="87"/>
      <c r="VRG53" s="87"/>
      <c r="VRH53" s="87"/>
      <c r="VRI53" s="87"/>
      <c r="VRJ53" s="87"/>
      <c r="VRK53" s="87"/>
      <c r="VRL53" s="87"/>
      <c r="VRM53" s="87"/>
      <c r="VRN53" s="87"/>
      <c r="VRO53" s="87"/>
      <c r="VRU53" s="87"/>
      <c r="VRV53" s="87"/>
      <c r="VRW53" s="87"/>
      <c r="VRX53" s="87"/>
      <c r="VRY53" s="87"/>
      <c r="VRZ53" s="87"/>
      <c r="VSA53" s="87"/>
      <c r="VSB53" s="87"/>
      <c r="VSC53" s="87"/>
      <c r="VSD53" s="87"/>
      <c r="VSJ53" s="87"/>
      <c r="VSK53" s="87"/>
      <c r="VSL53" s="87"/>
      <c r="VSM53" s="87"/>
      <c r="VSN53" s="87"/>
      <c r="VSO53" s="87"/>
      <c r="VSP53" s="87"/>
      <c r="VSQ53" s="87"/>
      <c r="VSR53" s="87"/>
      <c r="VSS53" s="87"/>
      <c r="VSY53" s="87"/>
      <c r="VSZ53" s="87"/>
      <c r="VTA53" s="87"/>
      <c r="VTB53" s="87"/>
      <c r="VTC53" s="87"/>
      <c r="VTD53" s="87"/>
      <c r="VTE53" s="87"/>
      <c r="VTF53" s="87"/>
      <c r="VTG53" s="87"/>
      <c r="VTH53" s="87"/>
      <c r="VTN53" s="87"/>
      <c r="VTO53" s="87"/>
      <c r="VTP53" s="87"/>
      <c r="VTQ53" s="87"/>
      <c r="VTR53" s="87"/>
      <c r="VTS53" s="87"/>
      <c r="VTT53" s="87"/>
      <c r="VTU53" s="87"/>
      <c r="VTV53" s="87"/>
      <c r="VTW53" s="87"/>
      <c r="VUC53" s="87"/>
      <c r="VUD53" s="87"/>
      <c r="VUE53" s="87"/>
      <c r="VUF53" s="87"/>
      <c r="VUG53" s="87"/>
      <c r="VUH53" s="87"/>
      <c r="VUI53" s="87"/>
      <c r="VUJ53" s="87"/>
      <c r="VUK53" s="87"/>
      <c r="VUL53" s="87"/>
      <c r="VUR53" s="87"/>
      <c r="VUS53" s="87"/>
      <c r="VUT53" s="87"/>
      <c r="VUU53" s="87"/>
      <c r="VUV53" s="87"/>
      <c r="VUW53" s="87"/>
      <c r="VUX53" s="87"/>
      <c r="VUY53" s="87"/>
      <c r="VUZ53" s="87"/>
      <c r="VVA53" s="87"/>
      <c r="VVG53" s="87"/>
      <c r="VVH53" s="87"/>
      <c r="VVI53" s="87"/>
      <c r="VVJ53" s="87"/>
      <c r="VVK53" s="87"/>
      <c r="VVL53" s="87"/>
      <c r="VVM53" s="87"/>
      <c r="VVN53" s="87"/>
      <c r="VVO53" s="87"/>
      <c r="VVP53" s="87"/>
      <c r="VVV53" s="87"/>
      <c r="VVW53" s="87"/>
      <c r="VVX53" s="87"/>
      <c r="VVY53" s="87"/>
      <c r="VVZ53" s="87"/>
      <c r="VWA53" s="87"/>
      <c r="VWB53" s="87"/>
      <c r="VWC53" s="87"/>
      <c r="VWD53" s="87"/>
      <c r="VWE53" s="87"/>
      <c r="VWK53" s="87"/>
      <c r="VWL53" s="87"/>
      <c r="VWM53" s="87"/>
      <c r="VWN53" s="87"/>
      <c r="VWO53" s="87"/>
      <c r="VWP53" s="87"/>
      <c r="VWQ53" s="87"/>
      <c r="VWR53" s="87"/>
      <c r="VWS53" s="87"/>
      <c r="VWT53" s="87"/>
      <c r="VWZ53" s="87"/>
      <c r="VXA53" s="87"/>
      <c r="VXB53" s="87"/>
      <c r="VXC53" s="87"/>
      <c r="VXD53" s="87"/>
      <c r="VXE53" s="87"/>
      <c r="VXF53" s="87"/>
      <c r="VXG53" s="87"/>
      <c r="VXH53" s="87"/>
      <c r="VXI53" s="87"/>
      <c r="VXO53" s="87"/>
      <c r="VXP53" s="87"/>
      <c r="VXQ53" s="87"/>
      <c r="VXR53" s="87"/>
      <c r="VXS53" s="87"/>
      <c r="VXT53" s="87"/>
      <c r="VXU53" s="87"/>
      <c r="VXV53" s="87"/>
      <c r="VXW53" s="87"/>
      <c r="VXX53" s="87"/>
      <c r="VYD53" s="87"/>
      <c r="VYE53" s="87"/>
      <c r="VYF53" s="87"/>
      <c r="VYG53" s="87"/>
      <c r="VYH53" s="87"/>
      <c r="VYI53" s="87"/>
      <c r="VYJ53" s="87"/>
      <c r="VYK53" s="87"/>
      <c r="VYL53" s="87"/>
      <c r="VYM53" s="87"/>
      <c r="VYS53" s="87"/>
      <c r="VYT53" s="87"/>
      <c r="VYU53" s="87"/>
      <c r="VYV53" s="87"/>
      <c r="VYW53" s="87"/>
      <c r="VYX53" s="87"/>
      <c r="VYY53" s="87"/>
      <c r="VYZ53" s="87"/>
      <c r="VZA53" s="87"/>
      <c r="VZB53" s="87"/>
      <c r="VZH53" s="87"/>
      <c r="VZI53" s="87"/>
      <c r="VZJ53" s="87"/>
      <c r="VZK53" s="87"/>
      <c r="VZL53" s="87"/>
      <c r="VZM53" s="87"/>
      <c r="VZN53" s="87"/>
      <c r="VZO53" s="87"/>
      <c r="VZP53" s="87"/>
      <c r="VZQ53" s="87"/>
      <c r="VZW53" s="87"/>
      <c r="VZX53" s="87"/>
      <c r="VZY53" s="87"/>
      <c r="VZZ53" s="87"/>
      <c r="WAA53" s="87"/>
      <c r="WAB53" s="87"/>
      <c r="WAC53" s="87"/>
      <c r="WAD53" s="87"/>
      <c r="WAE53" s="87"/>
      <c r="WAF53" s="87"/>
      <c r="WAL53" s="87"/>
      <c r="WAM53" s="87"/>
      <c r="WAN53" s="87"/>
      <c r="WAO53" s="87"/>
      <c r="WAP53" s="87"/>
      <c r="WAQ53" s="87"/>
      <c r="WAR53" s="87"/>
      <c r="WAS53" s="87"/>
      <c r="WAT53" s="87"/>
      <c r="WAU53" s="87"/>
      <c r="WBA53" s="87"/>
      <c r="WBB53" s="87"/>
      <c r="WBC53" s="87"/>
      <c r="WBD53" s="87"/>
      <c r="WBE53" s="87"/>
    </row>
    <row r="54" spans="8:3070 3076:7165 7171:10240 10246:11260 11266:14335 14341:15355 15361:15605">
      <c r="L54" s="87"/>
      <c r="N54" s="87"/>
      <c r="O54" s="87"/>
      <c r="P54" s="87"/>
      <c r="Q54" s="87"/>
      <c r="W54" s="86"/>
      <c r="X54" s="86"/>
      <c r="Y54" s="86"/>
      <c r="Z54" s="86"/>
      <c r="AA54" s="86"/>
      <c r="AB54" s="86"/>
      <c r="AC54" s="86"/>
      <c r="AD54" s="86"/>
      <c r="AE54" s="86"/>
      <c r="AF54" s="86"/>
      <c r="AG54" s="86" t="s">
        <v>198</v>
      </c>
      <c r="AH54" s="148">
        <f>SUMIFS($I:$I,$E:$E,"Ore",$G:$G,"Cap")+SUMIFS($I:$I,$E:$E,"LG",$G:$G,"Cap")</f>
        <v>0</v>
      </c>
      <c r="AI54" s="148">
        <f>SUMIFS($W:$W,$E:$E,"Ore",$G:$G,"Cap")+SUMIFS($W:$W,$E:$E,"LG",$G:$G,"Cap")</f>
        <v>0</v>
      </c>
      <c r="AJ54" s="149">
        <f>AH54+AI54</f>
        <v>0</v>
      </c>
      <c r="AK54" s="87"/>
      <c r="AL54" s="153"/>
      <c r="AM54" s="86" t="s">
        <v>198</v>
      </c>
      <c r="AN54" s="148">
        <f>SUMIFS($J:$J,$E:$E,"Ore",$G:$G,"Cap")+SUMIFS($I:$I,$E:$E,"LG",$G:$G,"Cap")</f>
        <v>0</v>
      </c>
      <c r="AO54" s="148">
        <f>SUMIFS($W:$W,$E:$E,"Ore",$G:$G,"Cap")+SUMIFS($W:$W,$E:$E,"LG",$G:$G,"Cap")</f>
        <v>0</v>
      </c>
      <c r="AP54" s="149">
        <f>AN54+AO54</f>
        <v>0</v>
      </c>
      <c r="AQ54" s="158"/>
      <c r="AT54" s="87"/>
      <c r="AU54" s="87"/>
      <c r="AV54" s="87"/>
      <c r="AW54" s="87"/>
      <c r="AX54" s="87"/>
      <c r="AY54" s="87"/>
      <c r="AZ54" s="87"/>
      <c r="BA54" s="87"/>
      <c r="BB54" s="87"/>
      <c r="BC54" s="87"/>
      <c r="BI54" s="87"/>
      <c r="BJ54" s="87"/>
      <c r="BK54" s="87"/>
      <c r="BL54" s="87"/>
      <c r="BM54" s="87"/>
      <c r="BN54" s="87"/>
      <c r="BO54" s="87"/>
      <c r="BP54" s="87"/>
      <c r="BQ54" s="87"/>
      <c r="BR54" s="87"/>
      <c r="BX54" s="87"/>
      <c r="BY54" s="87"/>
      <c r="BZ54" s="87"/>
      <c r="CA54" s="87"/>
      <c r="CB54" s="87"/>
      <c r="CC54" s="87"/>
      <c r="CD54" s="87"/>
      <c r="CE54" s="87"/>
      <c r="CF54" s="87"/>
      <c r="CG54" s="87"/>
      <c r="CM54" s="87"/>
      <c r="CN54" s="87"/>
      <c r="CO54" s="87"/>
      <c r="CP54" s="87"/>
      <c r="CQ54" s="87"/>
      <c r="CR54" s="87"/>
      <c r="CS54" s="87"/>
      <c r="CT54" s="87"/>
      <c r="CU54" s="87"/>
      <c r="CV54" s="87"/>
      <c r="DB54" s="87"/>
      <c r="DC54" s="87"/>
      <c r="DD54" s="87"/>
      <c r="DE54" s="87"/>
      <c r="DF54" s="87"/>
      <c r="DG54" s="87"/>
      <c r="DH54" s="87"/>
      <c r="DI54" s="87"/>
      <c r="DJ54" s="87"/>
      <c r="DK54" s="87"/>
      <c r="DQ54" s="87"/>
      <c r="DR54" s="87"/>
      <c r="DS54" s="87"/>
      <c r="DT54" s="87"/>
      <c r="DU54" s="87"/>
      <c r="DV54" s="87"/>
      <c r="DW54" s="87"/>
      <c r="DX54" s="87"/>
      <c r="DY54" s="87"/>
      <c r="DZ54" s="87"/>
      <c r="EF54" s="87"/>
      <c r="EG54" s="87"/>
      <c r="EH54" s="87"/>
      <c r="EI54" s="87"/>
      <c r="EJ54" s="87"/>
      <c r="EK54" s="87"/>
      <c r="EL54" s="87"/>
      <c r="EM54" s="87"/>
      <c r="EN54" s="87"/>
      <c r="EO54" s="87"/>
      <c r="EU54" s="87"/>
      <c r="EV54" s="87"/>
      <c r="EW54" s="87"/>
      <c r="EX54" s="87"/>
      <c r="EY54" s="87"/>
      <c r="EZ54" s="87"/>
      <c r="FA54" s="87"/>
      <c r="FB54" s="87"/>
      <c r="FC54" s="87"/>
      <c r="FD54" s="87"/>
      <c r="FJ54" s="87"/>
      <c r="FK54" s="87"/>
      <c r="FL54" s="87"/>
      <c r="FM54" s="87"/>
      <c r="FN54" s="87"/>
      <c r="FO54" s="87"/>
      <c r="FP54" s="87"/>
      <c r="FQ54" s="87"/>
      <c r="FR54" s="87"/>
      <c r="FS54" s="87"/>
      <c r="FY54" s="87"/>
      <c r="FZ54" s="87"/>
      <c r="GA54" s="87"/>
      <c r="GB54" s="87"/>
      <c r="GC54" s="87"/>
      <c r="GD54" s="87"/>
      <c r="GE54" s="87"/>
      <c r="GF54" s="87"/>
      <c r="GG54" s="87"/>
      <c r="GH54" s="87"/>
      <c r="GN54" s="87"/>
      <c r="GO54" s="87"/>
      <c r="GP54" s="87"/>
      <c r="GQ54" s="87"/>
      <c r="GR54" s="87"/>
      <c r="GS54" s="87"/>
      <c r="GT54" s="87"/>
      <c r="GU54" s="87"/>
      <c r="GV54" s="87"/>
      <c r="GW54" s="87"/>
      <c r="HC54" s="87"/>
      <c r="HD54" s="87"/>
      <c r="HE54" s="87"/>
      <c r="HF54" s="87"/>
      <c r="HG54" s="87"/>
      <c r="HH54" s="87"/>
      <c r="HI54" s="87"/>
      <c r="HJ54" s="87"/>
      <c r="HK54" s="87"/>
      <c r="HL54" s="87"/>
      <c r="HR54" s="87"/>
      <c r="HS54" s="87"/>
      <c r="HT54" s="87"/>
      <c r="HU54" s="87"/>
      <c r="HV54" s="87"/>
      <c r="HW54" s="87"/>
      <c r="HX54" s="87"/>
      <c r="HY54" s="87"/>
      <c r="HZ54" s="87"/>
      <c r="IA54" s="87"/>
      <c r="IG54" s="87"/>
      <c r="IH54" s="87"/>
      <c r="II54" s="87"/>
      <c r="IJ54" s="87"/>
      <c r="IK54" s="87"/>
      <c r="IL54" s="87"/>
      <c r="IM54" s="87"/>
      <c r="IN54" s="87"/>
      <c r="IO54" s="87"/>
      <c r="IP54" s="87"/>
      <c r="IV54" s="87"/>
      <c r="IW54" s="87"/>
      <c r="IX54" s="87"/>
      <c r="IY54" s="87"/>
      <c r="IZ54" s="87"/>
      <c r="JA54" s="87"/>
      <c r="JB54" s="87"/>
      <c r="JC54" s="87"/>
      <c r="JD54" s="87"/>
      <c r="JE54" s="87"/>
      <c r="JK54" s="87"/>
      <c r="JL54" s="87"/>
      <c r="JM54" s="87"/>
      <c r="JN54" s="87"/>
      <c r="JO54" s="87"/>
      <c r="JP54" s="87"/>
      <c r="JQ54" s="87"/>
      <c r="JR54" s="87"/>
      <c r="JS54" s="87"/>
      <c r="JT54" s="87"/>
      <c r="JZ54" s="87"/>
      <c r="KA54" s="87"/>
      <c r="KB54" s="87"/>
      <c r="KC54" s="87"/>
      <c r="KD54" s="87"/>
      <c r="KE54" s="87"/>
      <c r="KF54" s="87"/>
      <c r="KG54" s="87"/>
      <c r="KH54" s="87"/>
      <c r="KI54" s="87"/>
      <c r="KO54" s="87"/>
      <c r="KP54" s="87"/>
      <c r="KQ54" s="87"/>
      <c r="KR54" s="87"/>
      <c r="KS54" s="87"/>
      <c r="KT54" s="87"/>
      <c r="KU54" s="87"/>
      <c r="KV54" s="87"/>
      <c r="KW54" s="87"/>
      <c r="KX54" s="87"/>
      <c r="LD54" s="87"/>
      <c r="LE54" s="87"/>
      <c r="LF54" s="87"/>
      <c r="LG54" s="87"/>
      <c r="LH54" s="87"/>
      <c r="LI54" s="87"/>
      <c r="LJ54" s="87"/>
      <c r="LK54" s="87"/>
      <c r="LL54" s="87"/>
      <c r="LM54" s="87"/>
      <c r="LS54" s="87"/>
      <c r="LT54" s="87"/>
      <c r="LU54" s="87"/>
      <c r="LV54" s="87"/>
      <c r="LW54" s="87"/>
      <c r="LX54" s="87"/>
      <c r="LY54" s="87"/>
      <c r="LZ54" s="87"/>
      <c r="MA54" s="87"/>
      <c r="MB54" s="87"/>
      <c r="MH54" s="87"/>
      <c r="MI54" s="87"/>
      <c r="MJ54" s="87"/>
      <c r="MK54" s="87"/>
      <c r="ML54" s="87"/>
      <c r="MM54" s="87"/>
      <c r="MN54" s="87"/>
      <c r="MO54" s="87"/>
      <c r="MP54" s="87"/>
      <c r="MQ54" s="87"/>
      <c r="MW54" s="87"/>
      <c r="MX54" s="87"/>
      <c r="MY54" s="87"/>
      <c r="MZ54" s="87"/>
      <c r="NA54" s="87"/>
      <c r="NB54" s="87"/>
      <c r="NC54" s="87"/>
      <c r="ND54" s="87"/>
      <c r="NE54" s="87"/>
      <c r="NF54" s="87"/>
      <c r="NL54" s="87"/>
      <c r="NM54" s="87"/>
      <c r="NN54" s="87"/>
      <c r="NO54" s="87"/>
      <c r="NP54" s="87"/>
      <c r="NQ54" s="87"/>
      <c r="NR54" s="87"/>
      <c r="NS54" s="87"/>
      <c r="NT54" s="87"/>
      <c r="NU54" s="87"/>
      <c r="OA54" s="87"/>
      <c r="OB54" s="87"/>
      <c r="OC54" s="87"/>
      <c r="OD54" s="87"/>
      <c r="OE54" s="87"/>
      <c r="OF54" s="87"/>
      <c r="OG54" s="87"/>
      <c r="OH54" s="87"/>
      <c r="OI54" s="87"/>
      <c r="OJ54" s="87"/>
      <c r="OP54" s="87"/>
      <c r="OQ54" s="87"/>
      <c r="OR54" s="87"/>
      <c r="OS54" s="87"/>
      <c r="OT54" s="87"/>
      <c r="OU54" s="87"/>
      <c r="OV54" s="87"/>
      <c r="OW54" s="87"/>
      <c r="OX54" s="87"/>
      <c r="OY54" s="87"/>
      <c r="PE54" s="87"/>
      <c r="PF54" s="87"/>
      <c r="PG54" s="87"/>
      <c r="PH54" s="87"/>
      <c r="PI54" s="87"/>
      <c r="PJ54" s="87"/>
      <c r="PK54" s="87"/>
      <c r="PL54" s="87"/>
      <c r="PM54" s="87"/>
      <c r="PN54" s="87"/>
      <c r="PT54" s="87"/>
      <c r="PU54" s="87"/>
      <c r="PV54" s="87"/>
      <c r="PW54" s="87"/>
      <c r="PX54" s="87"/>
      <c r="PY54" s="87"/>
      <c r="PZ54" s="87"/>
      <c r="QA54" s="87"/>
      <c r="QB54" s="87"/>
      <c r="QC54" s="87"/>
      <c r="QI54" s="87"/>
      <c r="QJ54" s="87"/>
      <c r="QK54" s="87"/>
      <c r="QL54" s="87"/>
      <c r="QM54" s="87"/>
      <c r="QN54" s="87"/>
      <c r="QO54" s="87"/>
      <c r="QP54" s="87"/>
      <c r="QQ54" s="87"/>
      <c r="QR54" s="87"/>
      <c r="QX54" s="87"/>
      <c r="QY54" s="87"/>
      <c r="QZ54" s="87"/>
      <c r="RA54" s="87"/>
      <c r="RB54" s="87"/>
      <c r="RC54" s="87"/>
      <c r="RD54" s="87"/>
      <c r="RE54" s="87"/>
      <c r="RF54" s="87"/>
      <c r="RG54" s="87"/>
      <c r="RM54" s="87"/>
      <c r="RN54" s="87"/>
      <c r="RO54" s="87"/>
      <c r="RP54" s="87"/>
      <c r="RQ54" s="87"/>
      <c r="RR54" s="87"/>
      <c r="RS54" s="87"/>
      <c r="RT54" s="87"/>
      <c r="RU54" s="87"/>
      <c r="RV54" s="87"/>
      <c r="SB54" s="87"/>
      <c r="SC54" s="87"/>
      <c r="SD54" s="87"/>
      <c r="SE54" s="87"/>
      <c r="SF54" s="87"/>
      <c r="SG54" s="87"/>
      <c r="SH54" s="87"/>
      <c r="SI54" s="87"/>
      <c r="SJ54" s="87"/>
      <c r="SK54" s="87"/>
      <c r="SQ54" s="87"/>
      <c r="SR54" s="87"/>
      <c r="SS54" s="87"/>
      <c r="ST54" s="87"/>
      <c r="SU54" s="87"/>
      <c r="SV54" s="87"/>
      <c r="SW54" s="87"/>
      <c r="SX54" s="87"/>
      <c r="SY54" s="87"/>
      <c r="SZ54" s="87"/>
      <c r="TF54" s="87"/>
      <c r="TG54" s="87"/>
      <c r="TH54" s="87"/>
      <c r="TI54" s="87"/>
      <c r="TJ54" s="87"/>
      <c r="TK54" s="87"/>
      <c r="TL54" s="87"/>
      <c r="TM54" s="87"/>
      <c r="TN54" s="87"/>
      <c r="TO54" s="87"/>
      <c r="TU54" s="87"/>
      <c r="TV54" s="87"/>
      <c r="TW54" s="87"/>
      <c r="TX54" s="87"/>
      <c r="TY54" s="87"/>
      <c r="TZ54" s="87"/>
      <c r="UA54" s="87"/>
      <c r="UB54" s="87"/>
      <c r="UC54" s="87"/>
      <c r="UD54" s="87"/>
      <c r="UJ54" s="87"/>
      <c r="UK54" s="87"/>
      <c r="UL54" s="87"/>
      <c r="UM54" s="87"/>
      <c r="UN54" s="87"/>
      <c r="UO54" s="87"/>
      <c r="UP54" s="87"/>
      <c r="UQ54" s="87"/>
      <c r="UR54" s="87"/>
      <c r="US54" s="87"/>
      <c r="UY54" s="87"/>
      <c r="UZ54" s="87"/>
      <c r="VA54" s="87"/>
      <c r="VB54" s="87"/>
      <c r="VC54" s="87"/>
      <c r="VD54" s="87"/>
      <c r="VE54" s="87"/>
      <c r="VF54" s="87"/>
      <c r="VG54" s="87"/>
      <c r="VH54" s="87"/>
      <c r="VN54" s="87"/>
      <c r="VO54" s="87"/>
      <c r="VP54" s="87"/>
      <c r="VQ54" s="87"/>
      <c r="VR54" s="87"/>
      <c r="VS54" s="87"/>
      <c r="VT54" s="87"/>
      <c r="VU54" s="87"/>
      <c r="VV54" s="87"/>
      <c r="VW54" s="87"/>
      <c r="WC54" s="87"/>
      <c r="WD54" s="87"/>
      <c r="WE54" s="87"/>
      <c r="WF54" s="87"/>
      <c r="WG54" s="87"/>
      <c r="WH54" s="87"/>
      <c r="WI54" s="87"/>
      <c r="WJ54" s="87"/>
      <c r="WK54" s="87"/>
      <c r="WL54" s="87"/>
      <c r="WR54" s="87"/>
      <c r="WS54" s="87"/>
      <c r="WT54" s="87"/>
      <c r="WU54" s="87"/>
      <c r="WV54" s="87"/>
      <c r="WW54" s="87"/>
      <c r="WX54" s="87"/>
      <c r="WY54" s="87"/>
      <c r="WZ54" s="87"/>
      <c r="XA54" s="87"/>
      <c r="XG54" s="87"/>
      <c r="XH54" s="87"/>
      <c r="XI54" s="87"/>
      <c r="XJ54" s="87"/>
      <c r="XK54" s="87"/>
      <c r="XL54" s="87"/>
      <c r="XM54" s="87"/>
      <c r="XN54" s="87"/>
      <c r="XO54" s="87"/>
      <c r="XP54" s="87"/>
      <c r="XV54" s="87"/>
      <c r="XW54" s="87"/>
      <c r="XX54" s="87"/>
      <c r="XY54" s="87"/>
      <c r="XZ54" s="87"/>
      <c r="YA54" s="87"/>
      <c r="YB54" s="87"/>
      <c r="YC54" s="87"/>
      <c r="YD54" s="87"/>
      <c r="YE54" s="87"/>
      <c r="YK54" s="87"/>
      <c r="YL54" s="87"/>
      <c r="YM54" s="87"/>
      <c r="YN54" s="87"/>
      <c r="YO54" s="87"/>
      <c r="YP54" s="87"/>
      <c r="YQ54" s="87"/>
      <c r="YR54" s="87"/>
      <c r="YS54" s="87"/>
      <c r="YT54" s="87"/>
      <c r="YZ54" s="87"/>
      <c r="ZA54" s="87"/>
      <c r="ZB54" s="87"/>
      <c r="ZC54" s="87"/>
      <c r="ZD54" s="87"/>
      <c r="ZE54" s="87"/>
      <c r="ZF54" s="87"/>
      <c r="ZG54" s="87"/>
      <c r="ZH54" s="87"/>
      <c r="ZI54" s="87"/>
      <c r="ZO54" s="87"/>
      <c r="ZP54" s="87"/>
      <c r="ZQ54" s="87"/>
      <c r="ZR54" s="87"/>
      <c r="ZS54" s="87"/>
      <c r="ZT54" s="87"/>
      <c r="ZU54" s="87"/>
      <c r="ZV54" s="87"/>
      <c r="ZW54" s="87"/>
      <c r="ZX54" s="87"/>
      <c r="AAD54" s="87"/>
      <c r="AAE54" s="87"/>
      <c r="AAF54" s="87"/>
      <c r="AAG54" s="87"/>
      <c r="AAH54" s="87"/>
      <c r="AAI54" s="87"/>
      <c r="AAJ54" s="87"/>
      <c r="AAK54" s="87"/>
      <c r="AAL54" s="87"/>
      <c r="AAM54" s="87"/>
      <c r="AAS54" s="87"/>
      <c r="AAT54" s="87"/>
      <c r="AAU54" s="87"/>
      <c r="AAV54" s="87"/>
      <c r="AAW54" s="87"/>
      <c r="AAX54" s="87"/>
      <c r="AAY54" s="87"/>
      <c r="AAZ54" s="87"/>
      <c r="ABA54" s="87"/>
      <c r="ABB54" s="87"/>
      <c r="ABH54" s="87"/>
      <c r="ABI54" s="87"/>
      <c r="ABJ54" s="87"/>
      <c r="ABK54" s="87"/>
      <c r="ABL54" s="87"/>
      <c r="ABM54" s="87"/>
      <c r="ABN54" s="87"/>
      <c r="ABO54" s="87"/>
      <c r="ABP54" s="87"/>
      <c r="ABQ54" s="87"/>
      <c r="ABW54" s="87"/>
      <c r="ABX54" s="87"/>
      <c r="ABY54" s="87"/>
      <c r="ABZ54" s="87"/>
      <c r="ACA54" s="87"/>
      <c r="ACB54" s="87"/>
      <c r="ACC54" s="87"/>
      <c r="ACD54" s="87"/>
      <c r="ACE54" s="87"/>
      <c r="ACF54" s="87"/>
      <c r="ACL54" s="87"/>
      <c r="ACM54" s="87"/>
      <c r="ACN54" s="87"/>
      <c r="ACO54" s="87"/>
      <c r="ACP54" s="87"/>
      <c r="ACQ54" s="87"/>
      <c r="ACR54" s="87"/>
      <c r="ACS54" s="87"/>
      <c r="ACT54" s="87"/>
      <c r="ACU54" s="87"/>
      <c r="ADA54" s="87"/>
      <c r="ADB54" s="87"/>
      <c r="ADC54" s="87"/>
      <c r="ADD54" s="87"/>
      <c r="ADE54" s="87"/>
      <c r="ADF54" s="87"/>
      <c r="ADG54" s="87"/>
      <c r="ADH54" s="87"/>
      <c r="ADI54" s="87"/>
      <c r="ADJ54" s="87"/>
      <c r="ADP54" s="87"/>
      <c r="ADQ54" s="87"/>
      <c r="ADR54" s="87"/>
      <c r="ADS54" s="87"/>
      <c r="ADT54" s="87"/>
      <c r="ADU54" s="87"/>
      <c r="ADV54" s="87"/>
      <c r="ADW54" s="87"/>
      <c r="ADX54" s="87"/>
      <c r="ADY54" s="87"/>
      <c r="AEE54" s="87"/>
      <c r="AEF54" s="87"/>
      <c r="AEG54" s="87"/>
      <c r="AEH54" s="87"/>
      <c r="AEI54" s="87"/>
      <c r="AEJ54" s="87"/>
      <c r="AEK54" s="87"/>
      <c r="AEL54" s="87"/>
      <c r="AEM54" s="87"/>
      <c r="AEN54" s="87"/>
      <c r="AET54" s="87"/>
      <c r="AEU54" s="87"/>
      <c r="AEV54" s="87"/>
      <c r="AEW54" s="87"/>
      <c r="AEX54" s="87"/>
      <c r="AEY54" s="87"/>
      <c r="AEZ54" s="87"/>
      <c r="AFA54" s="87"/>
      <c r="AFB54" s="87"/>
      <c r="AFC54" s="87"/>
      <c r="AFI54" s="87"/>
      <c r="AFJ54" s="87"/>
      <c r="AFK54" s="87"/>
      <c r="AFL54" s="87"/>
      <c r="AFM54" s="87"/>
      <c r="AFN54" s="87"/>
      <c r="AFO54" s="87"/>
      <c r="AFP54" s="87"/>
      <c r="AFQ54" s="87"/>
      <c r="AFR54" s="87"/>
      <c r="AFX54" s="87"/>
      <c r="AFY54" s="87"/>
      <c r="AFZ54" s="87"/>
      <c r="AGA54" s="87"/>
      <c r="AGB54" s="87"/>
      <c r="AGC54" s="87"/>
      <c r="AGD54" s="87"/>
      <c r="AGE54" s="87"/>
      <c r="AGF54" s="87"/>
      <c r="AGG54" s="87"/>
      <c r="AGM54" s="87"/>
      <c r="AGN54" s="87"/>
      <c r="AGO54" s="87"/>
      <c r="AGP54" s="87"/>
      <c r="AGQ54" s="87"/>
      <c r="AGR54" s="87"/>
      <c r="AGS54" s="87"/>
      <c r="AGT54" s="87"/>
      <c r="AGU54" s="87"/>
      <c r="AGV54" s="87"/>
      <c r="AHB54" s="87"/>
      <c r="AHC54" s="87"/>
      <c r="AHD54" s="87"/>
      <c r="AHE54" s="87"/>
      <c r="AHF54" s="87"/>
      <c r="AHG54" s="87"/>
      <c r="AHH54" s="87"/>
      <c r="AHI54" s="87"/>
      <c r="AHJ54" s="87"/>
      <c r="AHK54" s="87"/>
      <c r="AHQ54" s="87"/>
      <c r="AHR54" s="87"/>
      <c r="AHS54" s="87"/>
      <c r="AHT54" s="87"/>
      <c r="AHU54" s="87"/>
      <c r="AHV54" s="87"/>
      <c r="AHW54" s="87"/>
      <c r="AHX54" s="87"/>
      <c r="AHY54" s="87"/>
      <c r="AHZ54" s="87"/>
      <c r="AIF54" s="87"/>
      <c r="AIG54" s="87"/>
      <c r="AIH54" s="87"/>
      <c r="AII54" s="87"/>
      <c r="AIJ54" s="87"/>
      <c r="AIK54" s="87"/>
      <c r="AIL54" s="87"/>
      <c r="AIM54" s="87"/>
      <c r="AIN54" s="87"/>
      <c r="AIO54" s="87"/>
      <c r="AIU54" s="87"/>
      <c r="AIV54" s="87"/>
      <c r="AIW54" s="87"/>
      <c r="AIX54" s="87"/>
      <c r="AIY54" s="87"/>
      <c r="AIZ54" s="87"/>
      <c r="AJA54" s="87"/>
      <c r="AJB54" s="87"/>
      <c r="AJC54" s="87"/>
      <c r="AJD54" s="87"/>
      <c r="AJJ54" s="87"/>
      <c r="AJK54" s="87"/>
      <c r="AJL54" s="87"/>
      <c r="AJM54" s="87"/>
      <c r="AJN54" s="87"/>
      <c r="AJO54" s="87"/>
      <c r="AJP54" s="87"/>
      <c r="AJQ54" s="87"/>
      <c r="AJR54" s="87"/>
      <c r="AJS54" s="87"/>
      <c r="AJY54" s="87"/>
      <c r="AJZ54" s="87"/>
      <c r="AKA54" s="87"/>
      <c r="AKB54" s="87"/>
      <c r="AKC54" s="87"/>
      <c r="AKD54" s="87"/>
      <c r="AKE54" s="87"/>
      <c r="AKF54" s="87"/>
      <c r="AKG54" s="87"/>
      <c r="AKH54" s="87"/>
      <c r="AKN54" s="87"/>
      <c r="AKO54" s="87"/>
      <c r="AKP54" s="87"/>
      <c r="AKQ54" s="87"/>
      <c r="AKR54" s="87"/>
      <c r="AKS54" s="87"/>
      <c r="AKT54" s="87"/>
      <c r="AKU54" s="87"/>
      <c r="AKV54" s="87"/>
      <c r="AKW54" s="87"/>
      <c r="ALC54" s="87"/>
      <c r="ALD54" s="87"/>
      <c r="ALE54" s="87"/>
      <c r="ALF54" s="87"/>
      <c r="ALG54" s="87"/>
      <c r="ALH54" s="87"/>
      <c r="ALI54" s="87"/>
      <c r="ALJ54" s="87"/>
      <c r="ALK54" s="87"/>
      <c r="ALL54" s="87"/>
      <c r="ALR54" s="87"/>
      <c r="ALS54" s="87"/>
      <c r="ALT54" s="87"/>
      <c r="ALU54" s="87"/>
      <c r="ALV54" s="87"/>
      <c r="ALW54" s="87"/>
      <c r="ALX54" s="87"/>
      <c r="ALY54" s="87"/>
      <c r="ALZ54" s="87"/>
      <c r="AMA54" s="87"/>
      <c r="AMG54" s="87"/>
      <c r="AMH54" s="87"/>
      <c r="AMI54" s="87"/>
      <c r="AMJ54" s="87"/>
      <c r="AMK54" s="87"/>
      <c r="AML54" s="87"/>
      <c r="AMM54" s="87"/>
      <c r="AMN54" s="87"/>
      <c r="AMO54" s="87"/>
      <c r="AMP54" s="87"/>
      <c r="AMV54" s="87"/>
      <c r="AMW54" s="87"/>
      <c r="AMX54" s="87"/>
      <c r="AMY54" s="87"/>
      <c r="AMZ54" s="87"/>
      <c r="ANA54" s="87"/>
      <c r="ANB54" s="87"/>
      <c r="ANC54" s="87"/>
      <c r="AND54" s="87"/>
      <c r="ANE54" s="87"/>
      <c r="ANK54" s="87"/>
      <c r="ANL54" s="87"/>
      <c r="ANM54" s="87"/>
      <c r="ANN54" s="87"/>
      <c r="ANO54" s="87"/>
      <c r="ANP54" s="87"/>
      <c r="ANQ54" s="87"/>
      <c r="ANR54" s="87"/>
      <c r="ANS54" s="87"/>
      <c r="ANT54" s="87"/>
      <c r="ANZ54" s="87"/>
      <c r="AOA54" s="87"/>
      <c r="AOB54" s="87"/>
      <c r="AOC54" s="87"/>
      <c r="AOD54" s="87"/>
      <c r="AOE54" s="87"/>
      <c r="AOF54" s="87"/>
      <c r="AOG54" s="87"/>
      <c r="AOH54" s="87"/>
      <c r="AOI54" s="87"/>
      <c r="AOO54" s="87"/>
      <c r="AOP54" s="87"/>
      <c r="AOQ54" s="87"/>
      <c r="AOR54" s="87"/>
      <c r="AOS54" s="87"/>
      <c r="AOT54" s="87"/>
      <c r="AOU54" s="87"/>
      <c r="AOV54" s="87"/>
      <c r="AOW54" s="87"/>
      <c r="AOX54" s="87"/>
      <c r="APD54" s="87"/>
      <c r="APE54" s="87"/>
      <c r="APF54" s="87"/>
      <c r="APG54" s="87"/>
      <c r="APH54" s="87"/>
      <c r="API54" s="87"/>
      <c r="APJ54" s="87"/>
      <c r="APK54" s="87"/>
      <c r="APL54" s="87"/>
      <c r="APM54" s="87"/>
      <c r="APS54" s="87"/>
      <c r="APT54" s="87"/>
      <c r="APU54" s="87"/>
      <c r="APV54" s="87"/>
      <c r="APW54" s="87"/>
      <c r="APX54" s="87"/>
      <c r="APY54" s="87"/>
      <c r="APZ54" s="87"/>
      <c r="AQA54" s="87"/>
      <c r="AQB54" s="87"/>
      <c r="AQH54" s="87"/>
      <c r="AQI54" s="87"/>
      <c r="AQJ54" s="87"/>
      <c r="AQK54" s="87"/>
      <c r="AQL54" s="87"/>
      <c r="AQM54" s="87"/>
      <c r="AQN54" s="87"/>
      <c r="AQO54" s="87"/>
      <c r="AQP54" s="87"/>
      <c r="AQQ54" s="87"/>
      <c r="AQW54" s="87"/>
      <c r="AQX54" s="87"/>
      <c r="AQY54" s="87"/>
      <c r="AQZ54" s="87"/>
      <c r="ARA54" s="87"/>
      <c r="ARB54" s="87"/>
      <c r="ARC54" s="87"/>
      <c r="ARD54" s="87"/>
      <c r="ARE54" s="87"/>
      <c r="ARF54" s="87"/>
      <c r="ARL54" s="87"/>
      <c r="ARM54" s="87"/>
      <c r="ARN54" s="87"/>
      <c r="ARO54" s="87"/>
      <c r="ARP54" s="87"/>
      <c r="ARQ54" s="87"/>
      <c r="ARR54" s="87"/>
      <c r="ARS54" s="87"/>
      <c r="ART54" s="87"/>
      <c r="ARU54" s="87"/>
      <c r="ASA54" s="87"/>
      <c r="ASB54" s="87"/>
      <c r="ASC54" s="87"/>
      <c r="ASD54" s="87"/>
      <c r="ASE54" s="87"/>
      <c r="ASF54" s="87"/>
      <c r="ASG54" s="87"/>
      <c r="ASH54" s="87"/>
      <c r="ASI54" s="87"/>
      <c r="ASJ54" s="87"/>
      <c r="ASP54" s="87"/>
      <c r="ASQ54" s="87"/>
      <c r="ASR54" s="87"/>
      <c r="ASS54" s="87"/>
      <c r="AST54" s="87"/>
      <c r="ASU54" s="87"/>
      <c r="ASV54" s="87"/>
      <c r="ASW54" s="87"/>
      <c r="ASX54" s="87"/>
      <c r="ASY54" s="87"/>
      <c r="ATE54" s="87"/>
      <c r="ATF54" s="87"/>
      <c r="ATG54" s="87"/>
      <c r="ATH54" s="87"/>
      <c r="ATI54" s="87"/>
      <c r="ATJ54" s="87"/>
      <c r="ATK54" s="87"/>
      <c r="ATL54" s="87"/>
      <c r="ATM54" s="87"/>
      <c r="ATN54" s="87"/>
      <c r="ATT54" s="87"/>
      <c r="ATU54" s="87"/>
      <c r="ATV54" s="87"/>
      <c r="ATW54" s="87"/>
      <c r="ATX54" s="87"/>
      <c r="ATY54" s="87"/>
      <c r="ATZ54" s="87"/>
      <c r="AUA54" s="87"/>
      <c r="AUB54" s="87"/>
      <c r="AUC54" s="87"/>
      <c r="AUI54" s="87"/>
      <c r="AUJ54" s="87"/>
      <c r="AUK54" s="87"/>
      <c r="AUL54" s="87"/>
      <c r="AUM54" s="87"/>
      <c r="AUN54" s="87"/>
      <c r="AUO54" s="87"/>
      <c r="AUP54" s="87"/>
      <c r="AUQ54" s="87"/>
      <c r="AUR54" s="87"/>
      <c r="AUX54" s="87"/>
      <c r="AUY54" s="87"/>
      <c r="AUZ54" s="87"/>
      <c r="AVA54" s="87"/>
      <c r="AVB54" s="87"/>
      <c r="AVC54" s="87"/>
      <c r="AVD54" s="87"/>
      <c r="AVE54" s="87"/>
      <c r="AVF54" s="87"/>
      <c r="AVG54" s="87"/>
      <c r="AVM54" s="87"/>
      <c r="AVN54" s="87"/>
      <c r="AVO54" s="87"/>
      <c r="AVP54" s="87"/>
      <c r="AVQ54" s="87"/>
      <c r="AVR54" s="87"/>
      <c r="AVS54" s="87"/>
      <c r="AVT54" s="87"/>
      <c r="AVU54" s="87"/>
      <c r="AVV54" s="87"/>
      <c r="AWB54" s="87"/>
      <c r="AWC54" s="87"/>
      <c r="AWD54" s="87"/>
      <c r="AWE54" s="87"/>
      <c r="AWF54" s="87"/>
      <c r="AWG54" s="87"/>
      <c r="AWH54" s="87"/>
      <c r="AWI54" s="87"/>
      <c r="AWJ54" s="87"/>
      <c r="AWK54" s="87"/>
      <c r="AWQ54" s="87"/>
      <c r="AWR54" s="87"/>
      <c r="AWS54" s="87"/>
      <c r="AWT54" s="87"/>
      <c r="AWU54" s="87"/>
      <c r="AWV54" s="87"/>
      <c r="AWW54" s="87"/>
      <c r="AWX54" s="87"/>
      <c r="AWY54" s="87"/>
      <c r="AWZ54" s="87"/>
      <c r="AXF54" s="87"/>
      <c r="AXG54" s="87"/>
      <c r="AXH54" s="87"/>
      <c r="AXI54" s="87"/>
      <c r="AXJ54" s="87"/>
      <c r="AXK54" s="87"/>
      <c r="AXL54" s="87"/>
      <c r="AXM54" s="87"/>
      <c r="AXN54" s="87"/>
      <c r="AXO54" s="87"/>
      <c r="AXU54" s="87"/>
      <c r="AXV54" s="87"/>
      <c r="AXW54" s="87"/>
      <c r="AXX54" s="87"/>
      <c r="AXY54" s="87"/>
      <c r="AXZ54" s="87"/>
      <c r="AYA54" s="87"/>
      <c r="AYB54" s="87"/>
      <c r="AYC54" s="87"/>
      <c r="AYD54" s="87"/>
      <c r="AYJ54" s="87"/>
      <c r="AYK54" s="87"/>
      <c r="AYL54" s="87"/>
      <c r="AYM54" s="87"/>
      <c r="AYN54" s="87"/>
      <c r="AYO54" s="87"/>
      <c r="AYP54" s="87"/>
      <c r="AYQ54" s="87"/>
      <c r="AYR54" s="87"/>
      <c r="AYS54" s="87"/>
      <c r="AYY54" s="87"/>
      <c r="AYZ54" s="87"/>
      <c r="AZA54" s="87"/>
      <c r="AZB54" s="87"/>
      <c r="AZC54" s="87"/>
      <c r="AZD54" s="87"/>
      <c r="AZE54" s="87"/>
      <c r="AZF54" s="87"/>
      <c r="AZG54" s="87"/>
      <c r="AZH54" s="87"/>
      <c r="AZN54" s="87"/>
      <c r="AZO54" s="87"/>
      <c r="AZP54" s="87"/>
      <c r="AZQ54" s="87"/>
      <c r="AZR54" s="87"/>
      <c r="AZS54" s="87"/>
      <c r="AZT54" s="87"/>
      <c r="AZU54" s="87"/>
      <c r="AZV54" s="87"/>
      <c r="AZW54" s="87"/>
      <c r="BAC54" s="87"/>
      <c r="BAD54" s="87"/>
      <c r="BAE54" s="87"/>
      <c r="BAF54" s="87"/>
      <c r="BAG54" s="87"/>
      <c r="BAH54" s="87"/>
      <c r="BAI54" s="87"/>
      <c r="BAJ54" s="87"/>
      <c r="BAK54" s="87"/>
      <c r="BAL54" s="87"/>
      <c r="BAR54" s="87"/>
      <c r="BAS54" s="87"/>
      <c r="BAT54" s="87"/>
      <c r="BAU54" s="87"/>
      <c r="BAV54" s="87"/>
      <c r="BAW54" s="87"/>
      <c r="BAX54" s="87"/>
      <c r="BAY54" s="87"/>
      <c r="BAZ54" s="87"/>
      <c r="BBA54" s="87"/>
      <c r="BBG54" s="87"/>
      <c r="BBH54" s="87"/>
      <c r="BBI54" s="87"/>
      <c r="BBJ54" s="87"/>
      <c r="BBK54" s="87"/>
      <c r="BBL54" s="87"/>
      <c r="BBM54" s="87"/>
      <c r="BBN54" s="87"/>
      <c r="BBO54" s="87"/>
      <c r="BBP54" s="87"/>
      <c r="BBV54" s="87"/>
      <c r="BBW54" s="87"/>
      <c r="BBX54" s="87"/>
      <c r="BBY54" s="87"/>
      <c r="BBZ54" s="87"/>
      <c r="BCA54" s="87"/>
      <c r="BCB54" s="87"/>
      <c r="BCC54" s="87"/>
      <c r="BCD54" s="87"/>
      <c r="BCE54" s="87"/>
      <c r="BCK54" s="87"/>
      <c r="BCL54" s="87"/>
      <c r="BCM54" s="87"/>
      <c r="BCN54" s="87"/>
      <c r="BCO54" s="87"/>
      <c r="BCP54" s="87"/>
      <c r="BCQ54" s="87"/>
      <c r="BCR54" s="87"/>
      <c r="BCS54" s="87"/>
      <c r="BCT54" s="87"/>
      <c r="BCZ54" s="87"/>
      <c r="BDA54" s="87"/>
      <c r="BDB54" s="87"/>
      <c r="BDC54" s="87"/>
      <c r="BDD54" s="87"/>
      <c r="BDE54" s="87"/>
      <c r="BDF54" s="87"/>
      <c r="BDG54" s="87"/>
      <c r="BDH54" s="87"/>
      <c r="BDI54" s="87"/>
      <c r="BDO54" s="87"/>
      <c r="BDP54" s="87"/>
      <c r="BDQ54" s="87"/>
      <c r="BDR54" s="87"/>
      <c r="BDS54" s="87"/>
      <c r="BDT54" s="87"/>
      <c r="BDU54" s="87"/>
      <c r="BDV54" s="87"/>
      <c r="BDW54" s="87"/>
      <c r="BDX54" s="87"/>
      <c r="BED54" s="87"/>
      <c r="BEE54" s="87"/>
      <c r="BEF54" s="87"/>
      <c r="BEG54" s="87"/>
      <c r="BEH54" s="87"/>
      <c r="BEI54" s="87"/>
      <c r="BEJ54" s="87"/>
      <c r="BEK54" s="87"/>
      <c r="BEL54" s="87"/>
      <c r="BEM54" s="87"/>
      <c r="BES54" s="87"/>
      <c r="BET54" s="87"/>
      <c r="BEU54" s="87"/>
      <c r="BEV54" s="87"/>
      <c r="BEW54" s="87"/>
      <c r="BEX54" s="87"/>
      <c r="BEY54" s="87"/>
      <c r="BEZ54" s="87"/>
      <c r="BFA54" s="87"/>
      <c r="BFB54" s="87"/>
      <c r="BFH54" s="87"/>
      <c r="BFI54" s="87"/>
      <c r="BFJ54" s="87"/>
      <c r="BFK54" s="87"/>
      <c r="BFL54" s="87"/>
      <c r="BFM54" s="87"/>
      <c r="BFN54" s="87"/>
      <c r="BFO54" s="87"/>
      <c r="BFP54" s="87"/>
      <c r="BFQ54" s="87"/>
      <c r="BFW54" s="87"/>
      <c r="BFX54" s="87"/>
      <c r="BFY54" s="87"/>
      <c r="BFZ54" s="87"/>
      <c r="BGA54" s="87"/>
      <c r="BGB54" s="87"/>
      <c r="BGC54" s="87"/>
      <c r="BGD54" s="87"/>
      <c r="BGE54" s="87"/>
      <c r="BGF54" s="87"/>
      <c r="BGL54" s="87"/>
      <c r="BGM54" s="87"/>
      <c r="BGN54" s="87"/>
      <c r="BGO54" s="87"/>
      <c r="BGP54" s="87"/>
      <c r="BGQ54" s="87"/>
      <c r="BGR54" s="87"/>
      <c r="BGS54" s="87"/>
      <c r="BGT54" s="87"/>
      <c r="BGU54" s="87"/>
      <c r="BHA54" s="87"/>
      <c r="BHB54" s="87"/>
      <c r="BHC54" s="87"/>
      <c r="BHD54" s="87"/>
      <c r="BHE54" s="87"/>
      <c r="BHF54" s="87"/>
      <c r="BHG54" s="87"/>
      <c r="BHH54" s="87"/>
      <c r="BHI54" s="87"/>
      <c r="BHJ54" s="87"/>
      <c r="BHP54" s="87"/>
      <c r="BHQ54" s="87"/>
      <c r="BHR54" s="87"/>
      <c r="BHS54" s="87"/>
      <c r="BHT54" s="87"/>
      <c r="BHU54" s="87"/>
      <c r="BHV54" s="87"/>
      <c r="BHW54" s="87"/>
      <c r="BHX54" s="87"/>
      <c r="BHY54" s="87"/>
      <c r="BIE54" s="87"/>
      <c r="BIF54" s="87"/>
      <c r="BIG54" s="87"/>
      <c r="BIH54" s="87"/>
      <c r="BII54" s="87"/>
      <c r="BIJ54" s="87"/>
      <c r="BIK54" s="87"/>
      <c r="BIL54" s="87"/>
      <c r="BIM54" s="87"/>
      <c r="BIN54" s="87"/>
      <c r="BIT54" s="87"/>
      <c r="BIU54" s="87"/>
      <c r="BIV54" s="87"/>
      <c r="BIW54" s="87"/>
      <c r="BIX54" s="87"/>
      <c r="BIY54" s="87"/>
      <c r="BIZ54" s="87"/>
      <c r="BJA54" s="87"/>
      <c r="BJB54" s="87"/>
      <c r="BJC54" s="87"/>
      <c r="BJI54" s="87"/>
      <c r="BJJ54" s="87"/>
      <c r="BJK54" s="87"/>
      <c r="BJL54" s="87"/>
      <c r="BJM54" s="87"/>
      <c r="BJN54" s="87"/>
      <c r="BJO54" s="87"/>
      <c r="BJP54" s="87"/>
      <c r="BJQ54" s="87"/>
      <c r="BJR54" s="87"/>
      <c r="BJX54" s="87"/>
      <c r="BJY54" s="87"/>
      <c r="BJZ54" s="87"/>
      <c r="BKA54" s="87"/>
      <c r="BKB54" s="87"/>
      <c r="BKC54" s="87"/>
      <c r="BKD54" s="87"/>
      <c r="BKE54" s="87"/>
      <c r="BKF54" s="87"/>
      <c r="BKG54" s="87"/>
      <c r="BKM54" s="87"/>
      <c r="BKN54" s="87"/>
      <c r="BKO54" s="87"/>
      <c r="BKP54" s="87"/>
      <c r="BKQ54" s="87"/>
      <c r="BKR54" s="87"/>
      <c r="BKS54" s="87"/>
      <c r="BKT54" s="87"/>
      <c r="BKU54" s="87"/>
      <c r="BKV54" s="87"/>
      <c r="BLB54" s="87"/>
      <c r="BLC54" s="87"/>
      <c r="BLD54" s="87"/>
      <c r="BLE54" s="87"/>
      <c r="BLF54" s="87"/>
      <c r="BLG54" s="87"/>
      <c r="BLH54" s="87"/>
      <c r="BLI54" s="87"/>
      <c r="BLJ54" s="87"/>
      <c r="BLK54" s="87"/>
      <c r="BLQ54" s="87"/>
      <c r="BLR54" s="87"/>
      <c r="BLS54" s="87"/>
      <c r="BLT54" s="87"/>
      <c r="BLU54" s="87"/>
      <c r="BLV54" s="87"/>
      <c r="BLW54" s="87"/>
      <c r="BLX54" s="87"/>
      <c r="BLY54" s="87"/>
      <c r="BLZ54" s="87"/>
      <c r="BMF54" s="87"/>
      <c r="BMG54" s="87"/>
      <c r="BMH54" s="87"/>
      <c r="BMI54" s="87"/>
      <c r="BMJ54" s="87"/>
      <c r="BMK54" s="87"/>
      <c r="BML54" s="87"/>
      <c r="BMM54" s="87"/>
      <c r="BMN54" s="87"/>
      <c r="BMO54" s="87"/>
      <c r="BMU54" s="87"/>
      <c r="BMV54" s="87"/>
      <c r="BMW54" s="87"/>
      <c r="BMX54" s="87"/>
      <c r="BMY54" s="87"/>
      <c r="BMZ54" s="87"/>
      <c r="BNA54" s="87"/>
      <c r="BNB54" s="87"/>
      <c r="BNC54" s="87"/>
      <c r="BND54" s="87"/>
      <c r="BNJ54" s="87"/>
      <c r="BNK54" s="87"/>
      <c r="BNL54" s="87"/>
      <c r="BNM54" s="87"/>
      <c r="BNN54" s="87"/>
      <c r="BNO54" s="87"/>
      <c r="BNP54" s="87"/>
      <c r="BNQ54" s="87"/>
      <c r="BNR54" s="87"/>
      <c r="BNS54" s="87"/>
      <c r="BNY54" s="87"/>
      <c r="BNZ54" s="87"/>
      <c r="BOA54" s="87"/>
      <c r="BOB54" s="87"/>
      <c r="BOC54" s="87"/>
      <c r="BOD54" s="87"/>
      <c r="BOE54" s="87"/>
      <c r="BOF54" s="87"/>
      <c r="BOG54" s="87"/>
      <c r="BOH54" s="87"/>
      <c r="BON54" s="87"/>
      <c r="BOO54" s="87"/>
      <c r="BOP54" s="87"/>
      <c r="BOQ54" s="87"/>
      <c r="BOR54" s="87"/>
      <c r="BOS54" s="87"/>
      <c r="BOT54" s="87"/>
      <c r="BOU54" s="87"/>
      <c r="BOV54" s="87"/>
      <c r="BOW54" s="87"/>
      <c r="BPC54" s="87"/>
      <c r="BPD54" s="87"/>
      <c r="BPE54" s="87"/>
      <c r="BPF54" s="87"/>
      <c r="BPG54" s="87"/>
      <c r="BPH54" s="87"/>
      <c r="BPI54" s="87"/>
      <c r="BPJ54" s="87"/>
      <c r="BPK54" s="87"/>
      <c r="BPL54" s="87"/>
      <c r="BPR54" s="87"/>
      <c r="BPS54" s="87"/>
      <c r="BPT54" s="87"/>
      <c r="BPU54" s="87"/>
      <c r="BPV54" s="87"/>
      <c r="BPW54" s="87"/>
      <c r="BPX54" s="87"/>
      <c r="BPY54" s="87"/>
      <c r="BPZ54" s="87"/>
      <c r="BQA54" s="87"/>
      <c r="BQG54" s="87"/>
      <c r="BQH54" s="87"/>
      <c r="BQI54" s="87"/>
      <c r="BQJ54" s="87"/>
      <c r="BQK54" s="87"/>
      <c r="BQL54" s="87"/>
      <c r="BQM54" s="87"/>
      <c r="BQN54" s="87"/>
      <c r="BQO54" s="87"/>
      <c r="BQP54" s="87"/>
      <c r="BQV54" s="87"/>
      <c r="BQW54" s="87"/>
      <c r="BQX54" s="87"/>
      <c r="BQY54" s="87"/>
      <c r="BQZ54" s="87"/>
      <c r="BRA54" s="87"/>
      <c r="BRB54" s="87"/>
      <c r="BRC54" s="87"/>
      <c r="BRD54" s="87"/>
      <c r="BRE54" s="87"/>
      <c r="BRK54" s="87"/>
      <c r="BRL54" s="87"/>
      <c r="BRM54" s="87"/>
      <c r="BRN54" s="87"/>
      <c r="BRO54" s="87"/>
      <c r="BRP54" s="87"/>
      <c r="BRQ54" s="87"/>
      <c r="BRR54" s="87"/>
      <c r="BRS54" s="87"/>
      <c r="BRT54" s="87"/>
      <c r="BRZ54" s="87"/>
      <c r="BSA54" s="87"/>
      <c r="BSB54" s="87"/>
      <c r="BSC54" s="87"/>
      <c r="BSD54" s="87"/>
      <c r="BSE54" s="87"/>
      <c r="BSF54" s="87"/>
      <c r="BSG54" s="87"/>
      <c r="BSH54" s="87"/>
      <c r="BSI54" s="87"/>
      <c r="BSO54" s="87"/>
      <c r="BSP54" s="87"/>
      <c r="BSQ54" s="87"/>
      <c r="BSR54" s="87"/>
      <c r="BSS54" s="87"/>
      <c r="BST54" s="87"/>
      <c r="BSU54" s="87"/>
      <c r="BSV54" s="87"/>
      <c r="BSW54" s="87"/>
      <c r="BSX54" s="87"/>
      <c r="BTD54" s="87"/>
      <c r="BTE54" s="87"/>
      <c r="BTF54" s="87"/>
      <c r="BTG54" s="87"/>
      <c r="BTH54" s="87"/>
      <c r="BTI54" s="87"/>
      <c r="BTJ54" s="87"/>
      <c r="BTK54" s="87"/>
      <c r="BTL54" s="87"/>
      <c r="BTM54" s="87"/>
      <c r="BTS54" s="87"/>
      <c r="BTT54" s="87"/>
      <c r="BTU54" s="87"/>
      <c r="BTV54" s="87"/>
      <c r="BTW54" s="87"/>
      <c r="BTX54" s="87"/>
      <c r="BTY54" s="87"/>
      <c r="BTZ54" s="87"/>
      <c r="BUA54" s="87"/>
      <c r="BUB54" s="87"/>
      <c r="BUH54" s="87"/>
      <c r="BUI54" s="87"/>
      <c r="BUJ54" s="87"/>
      <c r="BUK54" s="87"/>
      <c r="BUL54" s="87"/>
      <c r="BUM54" s="87"/>
      <c r="BUN54" s="87"/>
      <c r="BUO54" s="87"/>
      <c r="BUP54" s="87"/>
      <c r="BUQ54" s="87"/>
      <c r="BUW54" s="87"/>
      <c r="BUX54" s="87"/>
      <c r="BUY54" s="87"/>
      <c r="BUZ54" s="87"/>
      <c r="BVA54" s="87"/>
      <c r="BVB54" s="87"/>
      <c r="BVC54" s="87"/>
      <c r="BVD54" s="87"/>
      <c r="BVE54" s="87"/>
      <c r="BVF54" s="87"/>
      <c r="BVL54" s="87"/>
      <c r="BVM54" s="87"/>
      <c r="BVN54" s="87"/>
      <c r="BVO54" s="87"/>
      <c r="BVP54" s="87"/>
      <c r="BVQ54" s="87"/>
      <c r="BVR54" s="87"/>
      <c r="BVS54" s="87"/>
      <c r="BVT54" s="87"/>
      <c r="BVU54" s="87"/>
      <c r="BWA54" s="87"/>
      <c r="BWB54" s="87"/>
      <c r="BWC54" s="87"/>
      <c r="BWD54" s="87"/>
      <c r="BWE54" s="87"/>
      <c r="BWF54" s="87"/>
      <c r="BWG54" s="87"/>
      <c r="BWH54" s="87"/>
      <c r="BWI54" s="87"/>
      <c r="BWJ54" s="87"/>
      <c r="BWP54" s="87"/>
      <c r="BWQ54" s="87"/>
      <c r="BWR54" s="87"/>
      <c r="BWS54" s="87"/>
      <c r="BWT54" s="87"/>
      <c r="BWU54" s="87"/>
      <c r="BWV54" s="87"/>
      <c r="BWW54" s="87"/>
      <c r="BWX54" s="87"/>
      <c r="BWY54" s="87"/>
      <c r="BXE54" s="87"/>
      <c r="BXF54" s="87"/>
      <c r="BXG54" s="87"/>
      <c r="BXH54" s="87"/>
      <c r="BXI54" s="87"/>
      <c r="BXJ54" s="87"/>
      <c r="BXK54" s="87"/>
      <c r="BXL54" s="87"/>
      <c r="BXM54" s="87"/>
      <c r="BXN54" s="87"/>
      <c r="BXT54" s="87"/>
      <c r="BXU54" s="87"/>
      <c r="BXV54" s="87"/>
      <c r="BXW54" s="87"/>
      <c r="BXX54" s="87"/>
      <c r="BXY54" s="87"/>
      <c r="BXZ54" s="87"/>
      <c r="BYA54" s="87"/>
      <c r="BYB54" s="87"/>
      <c r="BYC54" s="87"/>
      <c r="BYI54" s="87"/>
      <c r="BYJ54" s="87"/>
      <c r="BYK54" s="87"/>
      <c r="BYL54" s="87"/>
      <c r="BYM54" s="87"/>
      <c r="BYN54" s="87"/>
      <c r="BYO54" s="87"/>
      <c r="BYP54" s="87"/>
      <c r="BYQ54" s="87"/>
      <c r="BYR54" s="87"/>
      <c r="BYX54" s="87"/>
      <c r="BYY54" s="87"/>
      <c r="BYZ54" s="87"/>
      <c r="BZA54" s="87"/>
      <c r="BZB54" s="87"/>
      <c r="BZC54" s="87"/>
      <c r="BZD54" s="87"/>
      <c r="BZE54" s="87"/>
      <c r="BZF54" s="87"/>
      <c r="BZG54" s="87"/>
      <c r="BZM54" s="87"/>
      <c r="BZN54" s="87"/>
      <c r="BZO54" s="87"/>
      <c r="BZP54" s="87"/>
      <c r="BZQ54" s="87"/>
      <c r="BZR54" s="87"/>
      <c r="BZS54" s="87"/>
      <c r="BZT54" s="87"/>
      <c r="BZU54" s="87"/>
      <c r="BZV54" s="87"/>
      <c r="CAB54" s="87"/>
      <c r="CAC54" s="87"/>
      <c r="CAD54" s="87"/>
      <c r="CAE54" s="87"/>
      <c r="CAF54" s="87"/>
      <c r="CAG54" s="87"/>
      <c r="CAH54" s="87"/>
      <c r="CAI54" s="87"/>
      <c r="CAJ54" s="87"/>
      <c r="CAK54" s="87"/>
      <c r="CAQ54" s="87"/>
      <c r="CAR54" s="87"/>
      <c r="CAS54" s="87"/>
      <c r="CAT54" s="87"/>
      <c r="CAU54" s="87"/>
      <c r="CAV54" s="87"/>
      <c r="CAW54" s="87"/>
      <c r="CAX54" s="87"/>
      <c r="CAY54" s="87"/>
      <c r="CAZ54" s="87"/>
      <c r="CBF54" s="87"/>
      <c r="CBG54" s="87"/>
      <c r="CBH54" s="87"/>
      <c r="CBI54" s="87"/>
      <c r="CBJ54" s="87"/>
      <c r="CBK54" s="87"/>
      <c r="CBL54" s="87"/>
      <c r="CBM54" s="87"/>
      <c r="CBN54" s="87"/>
      <c r="CBO54" s="87"/>
      <c r="CBU54" s="87"/>
      <c r="CBV54" s="87"/>
      <c r="CBW54" s="87"/>
      <c r="CBX54" s="87"/>
      <c r="CBY54" s="87"/>
      <c r="CBZ54" s="87"/>
      <c r="CCA54" s="87"/>
      <c r="CCB54" s="87"/>
      <c r="CCC54" s="87"/>
      <c r="CCD54" s="87"/>
      <c r="CCJ54" s="87"/>
      <c r="CCK54" s="87"/>
      <c r="CCL54" s="87"/>
      <c r="CCM54" s="87"/>
      <c r="CCN54" s="87"/>
      <c r="CCO54" s="87"/>
      <c r="CCP54" s="87"/>
      <c r="CCQ54" s="87"/>
      <c r="CCR54" s="87"/>
      <c r="CCS54" s="87"/>
      <c r="CCY54" s="87"/>
      <c r="CCZ54" s="87"/>
      <c r="CDA54" s="87"/>
      <c r="CDB54" s="87"/>
      <c r="CDC54" s="87"/>
      <c r="CDD54" s="87"/>
      <c r="CDE54" s="87"/>
      <c r="CDF54" s="87"/>
      <c r="CDG54" s="87"/>
      <c r="CDH54" s="87"/>
      <c r="CDN54" s="87"/>
      <c r="CDO54" s="87"/>
      <c r="CDP54" s="87"/>
      <c r="CDQ54" s="87"/>
      <c r="CDR54" s="87"/>
      <c r="CDS54" s="87"/>
      <c r="CDT54" s="87"/>
      <c r="CDU54" s="87"/>
      <c r="CDV54" s="87"/>
      <c r="CDW54" s="87"/>
      <c r="CEC54" s="87"/>
      <c r="CED54" s="87"/>
      <c r="CEE54" s="87"/>
      <c r="CEF54" s="87"/>
      <c r="CEG54" s="87"/>
      <c r="CEH54" s="87"/>
      <c r="CEI54" s="87"/>
      <c r="CEJ54" s="87"/>
      <c r="CEK54" s="87"/>
      <c r="CEL54" s="87"/>
      <c r="CER54" s="87"/>
      <c r="CES54" s="87"/>
      <c r="CET54" s="87"/>
      <c r="CEU54" s="87"/>
      <c r="CEV54" s="87"/>
      <c r="CEW54" s="87"/>
      <c r="CEX54" s="87"/>
      <c r="CEY54" s="87"/>
      <c r="CEZ54" s="87"/>
      <c r="CFA54" s="87"/>
      <c r="CFG54" s="87"/>
      <c r="CFH54" s="87"/>
      <c r="CFI54" s="87"/>
      <c r="CFJ54" s="87"/>
      <c r="CFK54" s="87"/>
      <c r="CFL54" s="87"/>
      <c r="CFM54" s="87"/>
      <c r="CFN54" s="87"/>
      <c r="CFO54" s="87"/>
      <c r="CFP54" s="87"/>
      <c r="CFV54" s="87"/>
      <c r="CFW54" s="87"/>
      <c r="CFX54" s="87"/>
      <c r="CFY54" s="87"/>
      <c r="CFZ54" s="87"/>
      <c r="CGA54" s="87"/>
      <c r="CGB54" s="87"/>
      <c r="CGC54" s="87"/>
      <c r="CGD54" s="87"/>
      <c r="CGE54" s="87"/>
      <c r="CGK54" s="87"/>
      <c r="CGL54" s="87"/>
      <c r="CGM54" s="87"/>
      <c r="CGN54" s="87"/>
      <c r="CGO54" s="87"/>
      <c r="CGP54" s="87"/>
      <c r="CGQ54" s="87"/>
      <c r="CGR54" s="87"/>
      <c r="CGS54" s="87"/>
      <c r="CGT54" s="87"/>
      <c r="CGZ54" s="87"/>
      <c r="CHA54" s="87"/>
      <c r="CHB54" s="87"/>
      <c r="CHC54" s="87"/>
      <c r="CHD54" s="87"/>
      <c r="CHE54" s="87"/>
      <c r="CHF54" s="87"/>
      <c r="CHG54" s="87"/>
      <c r="CHH54" s="87"/>
      <c r="CHI54" s="87"/>
      <c r="CHO54" s="87"/>
      <c r="CHP54" s="87"/>
      <c r="CHQ54" s="87"/>
      <c r="CHR54" s="87"/>
      <c r="CHS54" s="87"/>
      <c r="CHT54" s="87"/>
      <c r="CHU54" s="87"/>
      <c r="CHV54" s="87"/>
      <c r="CHW54" s="87"/>
      <c r="CHX54" s="87"/>
      <c r="CID54" s="87"/>
      <c r="CIE54" s="87"/>
      <c r="CIF54" s="87"/>
      <c r="CIG54" s="87"/>
      <c r="CIH54" s="87"/>
      <c r="CII54" s="87"/>
      <c r="CIJ54" s="87"/>
      <c r="CIK54" s="87"/>
      <c r="CIL54" s="87"/>
      <c r="CIM54" s="87"/>
      <c r="CIS54" s="87"/>
      <c r="CIT54" s="87"/>
      <c r="CIU54" s="87"/>
      <c r="CIV54" s="87"/>
      <c r="CIW54" s="87"/>
      <c r="CIX54" s="87"/>
      <c r="CIY54" s="87"/>
      <c r="CIZ54" s="87"/>
      <c r="CJA54" s="87"/>
      <c r="CJB54" s="87"/>
      <c r="CJH54" s="87"/>
      <c r="CJI54" s="87"/>
      <c r="CJJ54" s="87"/>
      <c r="CJK54" s="87"/>
      <c r="CJL54" s="87"/>
      <c r="CJM54" s="87"/>
      <c r="CJN54" s="87"/>
      <c r="CJO54" s="87"/>
      <c r="CJP54" s="87"/>
      <c r="CJQ54" s="87"/>
      <c r="CJW54" s="87"/>
      <c r="CJX54" s="87"/>
      <c r="CJY54" s="87"/>
      <c r="CJZ54" s="87"/>
      <c r="CKA54" s="87"/>
      <c r="CKB54" s="87"/>
      <c r="CKC54" s="87"/>
      <c r="CKD54" s="87"/>
      <c r="CKE54" s="87"/>
      <c r="CKF54" s="87"/>
      <c r="CKL54" s="87"/>
      <c r="CKM54" s="87"/>
      <c r="CKN54" s="87"/>
      <c r="CKO54" s="87"/>
      <c r="CKP54" s="87"/>
      <c r="CKQ54" s="87"/>
      <c r="CKR54" s="87"/>
      <c r="CKS54" s="87"/>
      <c r="CKT54" s="87"/>
      <c r="CKU54" s="87"/>
      <c r="CLA54" s="87"/>
      <c r="CLB54" s="87"/>
      <c r="CLC54" s="87"/>
      <c r="CLD54" s="87"/>
      <c r="CLE54" s="87"/>
      <c r="CLF54" s="87"/>
      <c r="CLG54" s="87"/>
      <c r="CLH54" s="87"/>
      <c r="CLI54" s="87"/>
      <c r="CLJ54" s="87"/>
      <c r="CLP54" s="87"/>
      <c r="CLQ54" s="87"/>
      <c r="CLR54" s="87"/>
      <c r="CLS54" s="87"/>
      <c r="CLT54" s="87"/>
      <c r="CLU54" s="87"/>
      <c r="CLV54" s="87"/>
      <c r="CLW54" s="87"/>
      <c r="CLX54" s="87"/>
      <c r="CLY54" s="87"/>
      <c r="CME54" s="87"/>
      <c r="CMF54" s="87"/>
      <c r="CMG54" s="87"/>
      <c r="CMH54" s="87"/>
      <c r="CMI54" s="87"/>
      <c r="CMJ54" s="87"/>
      <c r="CMK54" s="87"/>
      <c r="CML54" s="87"/>
      <c r="CMM54" s="87"/>
      <c r="CMN54" s="87"/>
      <c r="CMT54" s="87"/>
      <c r="CMU54" s="87"/>
      <c r="CMV54" s="87"/>
      <c r="CMW54" s="87"/>
      <c r="CMX54" s="87"/>
      <c r="CMY54" s="87"/>
      <c r="CMZ54" s="87"/>
      <c r="CNA54" s="87"/>
      <c r="CNB54" s="87"/>
      <c r="CNC54" s="87"/>
      <c r="CNI54" s="87"/>
      <c r="CNJ54" s="87"/>
      <c r="CNK54" s="87"/>
      <c r="CNL54" s="87"/>
      <c r="CNM54" s="87"/>
      <c r="CNN54" s="87"/>
      <c r="CNO54" s="87"/>
      <c r="CNP54" s="87"/>
      <c r="CNQ54" s="87"/>
      <c r="CNR54" s="87"/>
      <c r="CNX54" s="87"/>
      <c r="CNY54" s="87"/>
      <c r="CNZ54" s="87"/>
      <c r="COA54" s="87"/>
      <c r="COB54" s="87"/>
      <c r="COC54" s="87"/>
      <c r="COD54" s="87"/>
      <c r="COE54" s="87"/>
      <c r="COF54" s="87"/>
      <c r="COG54" s="87"/>
      <c r="COM54" s="87"/>
      <c r="CON54" s="87"/>
      <c r="COO54" s="87"/>
      <c r="COP54" s="87"/>
      <c r="COQ54" s="87"/>
      <c r="COR54" s="87"/>
      <c r="COS54" s="87"/>
      <c r="COT54" s="87"/>
      <c r="COU54" s="87"/>
      <c r="COV54" s="87"/>
      <c r="CPB54" s="87"/>
      <c r="CPC54" s="87"/>
      <c r="CPD54" s="87"/>
      <c r="CPE54" s="87"/>
      <c r="CPF54" s="87"/>
      <c r="CPG54" s="87"/>
      <c r="CPH54" s="87"/>
      <c r="CPI54" s="87"/>
      <c r="CPJ54" s="87"/>
      <c r="CPK54" s="87"/>
      <c r="CPQ54" s="87"/>
      <c r="CPR54" s="87"/>
      <c r="CPS54" s="87"/>
      <c r="CPT54" s="87"/>
      <c r="CPU54" s="87"/>
      <c r="CPV54" s="87"/>
      <c r="CPW54" s="87"/>
      <c r="CPX54" s="87"/>
      <c r="CPY54" s="87"/>
      <c r="CPZ54" s="87"/>
      <c r="CQF54" s="87"/>
      <c r="CQG54" s="87"/>
      <c r="CQH54" s="87"/>
      <c r="CQI54" s="87"/>
      <c r="CQJ54" s="87"/>
      <c r="CQK54" s="87"/>
      <c r="CQL54" s="87"/>
      <c r="CQM54" s="87"/>
      <c r="CQN54" s="87"/>
      <c r="CQO54" s="87"/>
      <c r="CQU54" s="87"/>
      <c r="CQV54" s="87"/>
      <c r="CQW54" s="87"/>
      <c r="CQX54" s="87"/>
      <c r="CQY54" s="87"/>
      <c r="CQZ54" s="87"/>
      <c r="CRA54" s="87"/>
      <c r="CRB54" s="87"/>
      <c r="CRC54" s="87"/>
      <c r="CRD54" s="87"/>
      <c r="CRJ54" s="87"/>
      <c r="CRK54" s="87"/>
      <c r="CRL54" s="87"/>
      <c r="CRM54" s="87"/>
      <c r="CRN54" s="87"/>
      <c r="CRO54" s="87"/>
      <c r="CRP54" s="87"/>
      <c r="CRQ54" s="87"/>
      <c r="CRR54" s="87"/>
      <c r="CRS54" s="87"/>
      <c r="CRY54" s="87"/>
      <c r="CRZ54" s="87"/>
      <c r="CSA54" s="87"/>
      <c r="CSB54" s="87"/>
      <c r="CSC54" s="87"/>
      <c r="CSD54" s="87"/>
      <c r="CSE54" s="87"/>
      <c r="CSF54" s="87"/>
      <c r="CSG54" s="87"/>
      <c r="CSH54" s="87"/>
      <c r="CSN54" s="87"/>
      <c r="CSO54" s="87"/>
      <c r="CSP54" s="87"/>
      <c r="CSQ54" s="87"/>
      <c r="CSR54" s="87"/>
      <c r="CSS54" s="87"/>
      <c r="CST54" s="87"/>
      <c r="CSU54" s="87"/>
      <c r="CSV54" s="87"/>
      <c r="CSW54" s="87"/>
      <c r="CTC54" s="87"/>
      <c r="CTD54" s="87"/>
      <c r="CTE54" s="87"/>
      <c r="CTF54" s="87"/>
      <c r="CTG54" s="87"/>
      <c r="CTH54" s="87"/>
      <c r="CTI54" s="87"/>
      <c r="CTJ54" s="87"/>
      <c r="CTK54" s="87"/>
      <c r="CTL54" s="87"/>
      <c r="CTR54" s="87"/>
      <c r="CTS54" s="87"/>
      <c r="CTT54" s="87"/>
      <c r="CTU54" s="87"/>
      <c r="CTV54" s="87"/>
      <c r="CTW54" s="87"/>
      <c r="CTX54" s="87"/>
      <c r="CTY54" s="87"/>
      <c r="CTZ54" s="87"/>
      <c r="CUA54" s="87"/>
      <c r="CUG54" s="87"/>
      <c r="CUH54" s="87"/>
      <c r="CUI54" s="87"/>
      <c r="CUJ54" s="87"/>
      <c r="CUK54" s="87"/>
      <c r="CUL54" s="87"/>
      <c r="CUM54" s="87"/>
      <c r="CUN54" s="87"/>
      <c r="CUO54" s="87"/>
      <c r="CUP54" s="87"/>
      <c r="CUV54" s="87"/>
      <c r="CUW54" s="87"/>
      <c r="CUX54" s="87"/>
      <c r="CUY54" s="87"/>
      <c r="CUZ54" s="87"/>
      <c r="CVA54" s="87"/>
      <c r="CVB54" s="87"/>
      <c r="CVC54" s="87"/>
      <c r="CVD54" s="87"/>
      <c r="CVE54" s="87"/>
      <c r="CVK54" s="87"/>
      <c r="CVL54" s="87"/>
      <c r="CVM54" s="87"/>
      <c r="CVN54" s="87"/>
      <c r="CVO54" s="87"/>
      <c r="CVP54" s="87"/>
      <c r="CVQ54" s="87"/>
      <c r="CVR54" s="87"/>
      <c r="CVS54" s="87"/>
      <c r="CVT54" s="87"/>
      <c r="CVZ54" s="87"/>
      <c r="CWA54" s="87"/>
      <c r="CWB54" s="87"/>
      <c r="CWC54" s="87"/>
      <c r="CWD54" s="87"/>
      <c r="CWE54" s="87"/>
      <c r="CWF54" s="87"/>
      <c r="CWG54" s="87"/>
      <c r="CWH54" s="87"/>
      <c r="CWI54" s="87"/>
      <c r="CWO54" s="87"/>
      <c r="CWP54" s="87"/>
      <c r="CWQ54" s="87"/>
      <c r="CWR54" s="87"/>
      <c r="CWS54" s="87"/>
      <c r="CWT54" s="87"/>
      <c r="CWU54" s="87"/>
      <c r="CWV54" s="87"/>
      <c r="CWW54" s="87"/>
      <c r="CWX54" s="87"/>
      <c r="CXD54" s="87"/>
      <c r="CXE54" s="87"/>
      <c r="CXF54" s="87"/>
      <c r="CXG54" s="87"/>
      <c r="CXH54" s="87"/>
      <c r="CXI54" s="87"/>
      <c r="CXJ54" s="87"/>
      <c r="CXK54" s="87"/>
      <c r="CXL54" s="87"/>
      <c r="CXM54" s="87"/>
      <c r="CXS54" s="87"/>
      <c r="CXT54" s="87"/>
      <c r="CXU54" s="87"/>
      <c r="CXV54" s="87"/>
      <c r="CXW54" s="87"/>
      <c r="CXX54" s="87"/>
      <c r="CXY54" s="87"/>
      <c r="CXZ54" s="87"/>
      <c r="CYA54" s="87"/>
      <c r="CYB54" s="87"/>
      <c r="CYH54" s="87"/>
      <c r="CYI54" s="87"/>
      <c r="CYJ54" s="87"/>
      <c r="CYK54" s="87"/>
      <c r="CYL54" s="87"/>
      <c r="CYM54" s="87"/>
      <c r="CYN54" s="87"/>
      <c r="CYO54" s="87"/>
      <c r="CYP54" s="87"/>
      <c r="CYQ54" s="87"/>
      <c r="CYW54" s="87"/>
      <c r="CYX54" s="87"/>
      <c r="CYY54" s="87"/>
      <c r="CYZ54" s="87"/>
      <c r="CZA54" s="87"/>
      <c r="CZB54" s="87"/>
      <c r="CZC54" s="87"/>
      <c r="CZD54" s="87"/>
      <c r="CZE54" s="87"/>
      <c r="CZF54" s="87"/>
      <c r="CZL54" s="87"/>
      <c r="CZM54" s="87"/>
      <c r="CZN54" s="87"/>
      <c r="CZO54" s="87"/>
      <c r="CZP54" s="87"/>
      <c r="CZQ54" s="87"/>
      <c r="CZR54" s="87"/>
      <c r="CZS54" s="87"/>
      <c r="CZT54" s="87"/>
      <c r="CZU54" s="87"/>
      <c r="DAA54" s="87"/>
      <c r="DAB54" s="87"/>
      <c r="DAC54" s="87"/>
      <c r="DAD54" s="87"/>
      <c r="DAE54" s="87"/>
      <c r="DAF54" s="87"/>
      <c r="DAG54" s="87"/>
      <c r="DAH54" s="87"/>
      <c r="DAI54" s="87"/>
      <c r="DAJ54" s="87"/>
      <c r="DAP54" s="87"/>
      <c r="DAQ54" s="87"/>
      <c r="DAR54" s="87"/>
      <c r="DAS54" s="87"/>
      <c r="DAT54" s="87"/>
      <c r="DAU54" s="87"/>
      <c r="DAV54" s="87"/>
      <c r="DAW54" s="87"/>
      <c r="DAX54" s="87"/>
      <c r="DAY54" s="87"/>
      <c r="DBE54" s="87"/>
      <c r="DBF54" s="87"/>
      <c r="DBG54" s="87"/>
      <c r="DBH54" s="87"/>
      <c r="DBI54" s="87"/>
      <c r="DBJ54" s="87"/>
      <c r="DBK54" s="87"/>
      <c r="DBL54" s="87"/>
      <c r="DBM54" s="87"/>
      <c r="DBN54" s="87"/>
      <c r="DBT54" s="87"/>
      <c r="DBU54" s="87"/>
      <c r="DBV54" s="87"/>
      <c r="DBW54" s="87"/>
      <c r="DBX54" s="87"/>
      <c r="DBY54" s="87"/>
      <c r="DBZ54" s="87"/>
      <c r="DCA54" s="87"/>
      <c r="DCB54" s="87"/>
      <c r="DCC54" s="87"/>
      <c r="DCI54" s="87"/>
      <c r="DCJ54" s="87"/>
      <c r="DCK54" s="87"/>
      <c r="DCL54" s="87"/>
      <c r="DCM54" s="87"/>
      <c r="DCN54" s="87"/>
      <c r="DCO54" s="87"/>
      <c r="DCP54" s="87"/>
      <c r="DCQ54" s="87"/>
      <c r="DCR54" s="87"/>
      <c r="DCX54" s="87"/>
      <c r="DCY54" s="87"/>
      <c r="DCZ54" s="87"/>
      <c r="DDA54" s="87"/>
      <c r="DDB54" s="87"/>
      <c r="DDC54" s="87"/>
      <c r="DDD54" s="87"/>
      <c r="DDE54" s="87"/>
      <c r="DDF54" s="87"/>
      <c r="DDG54" s="87"/>
      <c r="DDM54" s="87"/>
      <c r="DDN54" s="87"/>
      <c r="DDO54" s="87"/>
      <c r="DDP54" s="87"/>
      <c r="DDQ54" s="87"/>
      <c r="DDR54" s="87"/>
      <c r="DDS54" s="87"/>
      <c r="DDT54" s="87"/>
      <c r="DDU54" s="87"/>
      <c r="DDV54" s="87"/>
      <c r="DEB54" s="87"/>
      <c r="DEC54" s="87"/>
      <c r="DED54" s="87"/>
      <c r="DEE54" s="87"/>
      <c r="DEF54" s="87"/>
      <c r="DEG54" s="87"/>
      <c r="DEH54" s="87"/>
      <c r="DEI54" s="87"/>
      <c r="DEJ54" s="87"/>
      <c r="DEK54" s="87"/>
      <c r="DEQ54" s="87"/>
      <c r="DER54" s="87"/>
      <c r="DES54" s="87"/>
      <c r="DET54" s="87"/>
      <c r="DEU54" s="87"/>
      <c r="DEV54" s="87"/>
      <c r="DEW54" s="87"/>
      <c r="DEX54" s="87"/>
      <c r="DEY54" s="87"/>
      <c r="DEZ54" s="87"/>
      <c r="DFF54" s="87"/>
      <c r="DFG54" s="87"/>
      <c r="DFH54" s="87"/>
      <c r="DFI54" s="87"/>
      <c r="DFJ54" s="87"/>
      <c r="DFK54" s="87"/>
      <c r="DFL54" s="87"/>
      <c r="DFM54" s="87"/>
      <c r="DFN54" s="87"/>
      <c r="DFO54" s="87"/>
      <c r="DFU54" s="87"/>
      <c r="DFV54" s="87"/>
      <c r="DFW54" s="87"/>
      <c r="DFX54" s="87"/>
      <c r="DFY54" s="87"/>
      <c r="DFZ54" s="87"/>
      <c r="DGA54" s="87"/>
      <c r="DGB54" s="87"/>
      <c r="DGC54" s="87"/>
      <c r="DGD54" s="87"/>
      <c r="DGJ54" s="87"/>
      <c r="DGK54" s="87"/>
      <c r="DGL54" s="87"/>
      <c r="DGM54" s="87"/>
      <c r="DGN54" s="87"/>
      <c r="DGO54" s="87"/>
      <c r="DGP54" s="87"/>
      <c r="DGQ54" s="87"/>
      <c r="DGR54" s="87"/>
      <c r="DGS54" s="87"/>
      <c r="DGY54" s="87"/>
      <c r="DGZ54" s="87"/>
      <c r="DHA54" s="87"/>
      <c r="DHB54" s="87"/>
      <c r="DHC54" s="87"/>
      <c r="DHD54" s="87"/>
      <c r="DHE54" s="87"/>
      <c r="DHF54" s="87"/>
      <c r="DHG54" s="87"/>
      <c r="DHH54" s="87"/>
      <c r="DHN54" s="87"/>
      <c r="DHO54" s="87"/>
      <c r="DHP54" s="87"/>
      <c r="DHQ54" s="87"/>
      <c r="DHR54" s="87"/>
      <c r="DHS54" s="87"/>
      <c r="DHT54" s="87"/>
      <c r="DHU54" s="87"/>
      <c r="DHV54" s="87"/>
      <c r="DHW54" s="87"/>
      <c r="DIC54" s="87"/>
      <c r="DID54" s="87"/>
      <c r="DIE54" s="87"/>
      <c r="DIF54" s="87"/>
      <c r="DIG54" s="87"/>
      <c r="DIH54" s="87"/>
      <c r="DII54" s="87"/>
      <c r="DIJ54" s="87"/>
      <c r="DIK54" s="87"/>
      <c r="DIL54" s="87"/>
      <c r="DIR54" s="87"/>
      <c r="DIS54" s="87"/>
      <c r="DIT54" s="87"/>
      <c r="DIU54" s="87"/>
      <c r="DIV54" s="87"/>
      <c r="DIW54" s="87"/>
      <c r="DIX54" s="87"/>
      <c r="DIY54" s="87"/>
      <c r="DIZ54" s="87"/>
      <c r="DJA54" s="87"/>
      <c r="DJG54" s="87"/>
      <c r="DJH54" s="87"/>
      <c r="DJI54" s="87"/>
      <c r="DJJ54" s="87"/>
      <c r="DJK54" s="87"/>
      <c r="DJL54" s="87"/>
      <c r="DJM54" s="87"/>
      <c r="DJN54" s="87"/>
      <c r="DJO54" s="87"/>
      <c r="DJP54" s="87"/>
      <c r="DJV54" s="87"/>
      <c r="DJW54" s="87"/>
      <c r="DJX54" s="87"/>
      <c r="DJY54" s="87"/>
      <c r="DJZ54" s="87"/>
      <c r="DKA54" s="87"/>
      <c r="DKB54" s="87"/>
      <c r="DKC54" s="87"/>
      <c r="DKD54" s="87"/>
      <c r="DKE54" s="87"/>
      <c r="DKK54" s="87"/>
      <c r="DKL54" s="87"/>
      <c r="DKM54" s="87"/>
      <c r="DKN54" s="87"/>
      <c r="DKO54" s="87"/>
      <c r="DKP54" s="87"/>
      <c r="DKQ54" s="87"/>
      <c r="DKR54" s="87"/>
      <c r="DKS54" s="87"/>
      <c r="DKT54" s="87"/>
      <c r="DKZ54" s="87"/>
      <c r="DLA54" s="87"/>
      <c r="DLB54" s="87"/>
      <c r="DLC54" s="87"/>
      <c r="DLD54" s="87"/>
      <c r="DLE54" s="87"/>
      <c r="DLF54" s="87"/>
      <c r="DLG54" s="87"/>
      <c r="DLH54" s="87"/>
      <c r="DLI54" s="87"/>
      <c r="DLO54" s="87"/>
      <c r="DLP54" s="87"/>
      <c r="DLQ54" s="87"/>
      <c r="DLR54" s="87"/>
      <c r="DLS54" s="87"/>
      <c r="DLT54" s="87"/>
      <c r="DLU54" s="87"/>
      <c r="DLV54" s="87"/>
      <c r="DLW54" s="87"/>
      <c r="DLX54" s="87"/>
      <c r="DMD54" s="87"/>
      <c r="DME54" s="87"/>
      <c r="DMF54" s="87"/>
      <c r="DMG54" s="87"/>
      <c r="DMH54" s="87"/>
      <c r="DMI54" s="87"/>
      <c r="DMJ54" s="87"/>
      <c r="DMK54" s="87"/>
      <c r="DML54" s="87"/>
      <c r="DMM54" s="87"/>
      <c r="DMS54" s="87"/>
      <c r="DMT54" s="87"/>
      <c r="DMU54" s="87"/>
      <c r="DMV54" s="87"/>
      <c r="DMW54" s="87"/>
      <c r="DMX54" s="87"/>
      <c r="DMY54" s="87"/>
      <c r="DMZ54" s="87"/>
      <c r="DNA54" s="87"/>
      <c r="DNB54" s="87"/>
      <c r="DNH54" s="87"/>
      <c r="DNI54" s="87"/>
      <c r="DNJ54" s="87"/>
      <c r="DNK54" s="87"/>
      <c r="DNL54" s="87"/>
      <c r="DNM54" s="87"/>
      <c r="DNN54" s="87"/>
      <c r="DNO54" s="87"/>
      <c r="DNP54" s="87"/>
      <c r="DNQ54" s="87"/>
      <c r="DNW54" s="87"/>
      <c r="DNX54" s="87"/>
      <c r="DNY54" s="87"/>
      <c r="DNZ54" s="87"/>
      <c r="DOA54" s="87"/>
      <c r="DOB54" s="87"/>
      <c r="DOC54" s="87"/>
      <c r="DOD54" s="87"/>
      <c r="DOE54" s="87"/>
      <c r="DOF54" s="87"/>
      <c r="DOL54" s="87"/>
      <c r="DOM54" s="87"/>
      <c r="DON54" s="87"/>
      <c r="DOO54" s="87"/>
      <c r="DOP54" s="87"/>
      <c r="DOQ54" s="87"/>
      <c r="DOR54" s="87"/>
      <c r="DOS54" s="87"/>
      <c r="DOT54" s="87"/>
      <c r="DOU54" s="87"/>
      <c r="DPA54" s="87"/>
      <c r="DPB54" s="87"/>
      <c r="DPC54" s="87"/>
      <c r="DPD54" s="87"/>
      <c r="DPE54" s="87"/>
      <c r="DPF54" s="87"/>
      <c r="DPG54" s="87"/>
      <c r="DPH54" s="87"/>
      <c r="DPI54" s="87"/>
      <c r="DPJ54" s="87"/>
      <c r="DPP54" s="87"/>
      <c r="DPQ54" s="87"/>
      <c r="DPR54" s="87"/>
      <c r="DPS54" s="87"/>
      <c r="DPT54" s="87"/>
      <c r="DPU54" s="87"/>
      <c r="DPV54" s="87"/>
      <c r="DPW54" s="87"/>
      <c r="DPX54" s="87"/>
      <c r="DPY54" s="87"/>
      <c r="DQE54" s="87"/>
      <c r="DQF54" s="87"/>
      <c r="DQG54" s="87"/>
      <c r="DQH54" s="87"/>
      <c r="DQI54" s="87"/>
      <c r="DQJ54" s="87"/>
      <c r="DQK54" s="87"/>
      <c r="DQL54" s="87"/>
      <c r="DQM54" s="87"/>
      <c r="DQN54" s="87"/>
      <c r="DQT54" s="87"/>
      <c r="DQU54" s="87"/>
      <c r="DQV54" s="87"/>
      <c r="DQW54" s="87"/>
      <c r="DQX54" s="87"/>
      <c r="DQY54" s="87"/>
      <c r="DQZ54" s="87"/>
      <c r="DRA54" s="87"/>
      <c r="DRB54" s="87"/>
      <c r="DRC54" s="87"/>
      <c r="DRI54" s="87"/>
      <c r="DRJ54" s="87"/>
      <c r="DRK54" s="87"/>
      <c r="DRL54" s="87"/>
      <c r="DRM54" s="87"/>
      <c r="DRN54" s="87"/>
      <c r="DRO54" s="87"/>
      <c r="DRP54" s="87"/>
      <c r="DRQ54" s="87"/>
      <c r="DRR54" s="87"/>
      <c r="DRX54" s="87"/>
      <c r="DRY54" s="87"/>
      <c r="DRZ54" s="87"/>
      <c r="DSA54" s="87"/>
      <c r="DSB54" s="87"/>
      <c r="DSC54" s="87"/>
      <c r="DSD54" s="87"/>
      <c r="DSE54" s="87"/>
      <c r="DSF54" s="87"/>
      <c r="DSG54" s="87"/>
      <c r="DSM54" s="87"/>
      <c r="DSN54" s="87"/>
      <c r="DSO54" s="87"/>
      <c r="DSP54" s="87"/>
      <c r="DSQ54" s="87"/>
      <c r="DSR54" s="87"/>
      <c r="DSS54" s="87"/>
      <c r="DST54" s="87"/>
      <c r="DSU54" s="87"/>
      <c r="DSV54" s="87"/>
      <c r="DTB54" s="87"/>
      <c r="DTC54" s="87"/>
      <c r="DTD54" s="87"/>
      <c r="DTE54" s="87"/>
      <c r="DTF54" s="87"/>
      <c r="DTG54" s="87"/>
      <c r="DTH54" s="87"/>
      <c r="DTI54" s="87"/>
      <c r="DTJ54" s="87"/>
      <c r="DTK54" s="87"/>
      <c r="DTQ54" s="87"/>
      <c r="DTR54" s="87"/>
      <c r="DTS54" s="87"/>
      <c r="DTT54" s="87"/>
      <c r="DTU54" s="87"/>
      <c r="DTV54" s="87"/>
      <c r="DTW54" s="87"/>
      <c r="DTX54" s="87"/>
      <c r="DTY54" s="87"/>
      <c r="DTZ54" s="87"/>
      <c r="DUF54" s="87"/>
      <c r="DUG54" s="87"/>
      <c r="DUH54" s="87"/>
      <c r="DUI54" s="87"/>
      <c r="DUJ54" s="87"/>
      <c r="DUK54" s="87"/>
      <c r="DUL54" s="87"/>
      <c r="DUM54" s="87"/>
      <c r="DUN54" s="87"/>
      <c r="DUO54" s="87"/>
      <c r="DUU54" s="87"/>
      <c r="DUV54" s="87"/>
      <c r="DUW54" s="87"/>
      <c r="DUX54" s="87"/>
      <c r="DUY54" s="87"/>
      <c r="DUZ54" s="87"/>
      <c r="DVA54" s="87"/>
      <c r="DVB54" s="87"/>
      <c r="DVC54" s="87"/>
      <c r="DVD54" s="87"/>
      <c r="DVJ54" s="87"/>
      <c r="DVK54" s="87"/>
      <c r="DVL54" s="87"/>
      <c r="DVM54" s="87"/>
      <c r="DVN54" s="87"/>
      <c r="DVO54" s="87"/>
      <c r="DVP54" s="87"/>
      <c r="DVQ54" s="87"/>
      <c r="DVR54" s="87"/>
      <c r="DVS54" s="87"/>
      <c r="DVY54" s="87"/>
      <c r="DVZ54" s="87"/>
      <c r="DWA54" s="87"/>
      <c r="DWB54" s="87"/>
      <c r="DWC54" s="87"/>
      <c r="DWD54" s="87"/>
      <c r="DWE54" s="87"/>
      <c r="DWF54" s="87"/>
      <c r="DWG54" s="87"/>
      <c r="DWH54" s="87"/>
      <c r="DWN54" s="87"/>
      <c r="DWO54" s="87"/>
      <c r="DWP54" s="87"/>
      <c r="DWQ54" s="87"/>
      <c r="DWR54" s="87"/>
      <c r="DWS54" s="87"/>
      <c r="DWT54" s="87"/>
      <c r="DWU54" s="87"/>
      <c r="DWV54" s="87"/>
      <c r="DWW54" s="87"/>
      <c r="DXC54" s="87"/>
      <c r="DXD54" s="87"/>
      <c r="DXE54" s="87"/>
      <c r="DXF54" s="87"/>
      <c r="DXG54" s="87"/>
      <c r="DXH54" s="87"/>
      <c r="DXI54" s="87"/>
      <c r="DXJ54" s="87"/>
      <c r="DXK54" s="87"/>
      <c r="DXL54" s="87"/>
      <c r="DXR54" s="87"/>
      <c r="DXS54" s="87"/>
      <c r="DXT54" s="87"/>
      <c r="DXU54" s="87"/>
      <c r="DXV54" s="87"/>
      <c r="DXW54" s="87"/>
      <c r="DXX54" s="87"/>
      <c r="DXY54" s="87"/>
      <c r="DXZ54" s="87"/>
      <c r="DYA54" s="87"/>
      <c r="DYG54" s="87"/>
      <c r="DYH54" s="87"/>
      <c r="DYI54" s="87"/>
      <c r="DYJ54" s="87"/>
      <c r="DYK54" s="87"/>
      <c r="DYL54" s="87"/>
      <c r="DYM54" s="87"/>
      <c r="DYN54" s="87"/>
      <c r="DYO54" s="87"/>
      <c r="DYP54" s="87"/>
      <c r="DYV54" s="87"/>
      <c r="DYW54" s="87"/>
      <c r="DYX54" s="87"/>
      <c r="DYY54" s="87"/>
      <c r="DYZ54" s="87"/>
      <c r="DZA54" s="87"/>
      <c r="DZB54" s="87"/>
      <c r="DZC54" s="87"/>
      <c r="DZD54" s="87"/>
      <c r="DZE54" s="87"/>
      <c r="DZK54" s="87"/>
      <c r="DZL54" s="87"/>
      <c r="DZM54" s="87"/>
      <c r="DZN54" s="87"/>
      <c r="DZO54" s="87"/>
      <c r="DZP54" s="87"/>
      <c r="DZQ54" s="87"/>
      <c r="DZR54" s="87"/>
      <c r="DZS54" s="87"/>
      <c r="DZT54" s="87"/>
      <c r="DZZ54" s="87"/>
      <c r="EAA54" s="87"/>
      <c r="EAB54" s="87"/>
      <c r="EAC54" s="87"/>
      <c r="EAD54" s="87"/>
      <c r="EAE54" s="87"/>
      <c r="EAF54" s="87"/>
      <c r="EAG54" s="87"/>
      <c r="EAH54" s="87"/>
      <c r="EAI54" s="87"/>
      <c r="EAO54" s="87"/>
      <c r="EAP54" s="87"/>
      <c r="EAQ54" s="87"/>
      <c r="EAR54" s="87"/>
      <c r="EAS54" s="87"/>
      <c r="EAT54" s="87"/>
      <c r="EAU54" s="87"/>
      <c r="EAV54" s="87"/>
      <c r="EAW54" s="87"/>
      <c r="EAX54" s="87"/>
      <c r="EBD54" s="87"/>
      <c r="EBE54" s="87"/>
      <c r="EBF54" s="87"/>
      <c r="EBG54" s="87"/>
      <c r="EBH54" s="87"/>
      <c r="EBI54" s="87"/>
      <c r="EBJ54" s="87"/>
      <c r="EBK54" s="87"/>
      <c r="EBL54" s="87"/>
      <c r="EBM54" s="87"/>
      <c r="EBS54" s="87"/>
      <c r="EBT54" s="87"/>
      <c r="EBU54" s="87"/>
      <c r="EBV54" s="87"/>
      <c r="EBW54" s="87"/>
      <c r="EBX54" s="87"/>
      <c r="EBY54" s="87"/>
      <c r="EBZ54" s="87"/>
      <c r="ECA54" s="87"/>
      <c r="ECB54" s="87"/>
      <c r="ECH54" s="87"/>
      <c r="ECI54" s="87"/>
      <c r="ECJ54" s="87"/>
      <c r="ECK54" s="87"/>
      <c r="ECL54" s="87"/>
      <c r="ECM54" s="87"/>
      <c r="ECN54" s="87"/>
      <c r="ECO54" s="87"/>
      <c r="ECP54" s="87"/>
      <c r="ECQ54" s="87"/>
      <c r="ECW54" s="87"/>
      <c r="ECX54" s="87"/>
      <c r="ECY54" s="87"/>
      <c r="ECZ54" s="87"/>
      <c r="EDA54" s="87"/>
      <c r="EDB54" s="87"/>
      <c r="EDC54" s="87"/>
      <c r="EDD54" s="87"/>
      <c r="EDE54" s="87"/>
      <c r="EDF54" s="87"/>
      <c r="EDL54" s="87"/>
      <c r="EDM54" s="87"/>
      <c r="EDN54" s="87"/>
      <c r="EDO54" s="87"/>
      <c r="EDP54" s="87"/>
      <c r="EDQ54" s="87"/>
      <c r="EDR54" s="87"/>
      <c r="EDS54" s="87"/>
      <c r="EDT54" s="87"/>
      <c r="EDU54" s="87"/>
      <c r="EEA54" s="87"/>
      <c r="EEB54" s="87"/>
      <c r="EEC54" s="87"/>
      <c r="EED54" s="87"/>
      <c r="EEE54" s="87"/>
      <c r="EEF54" s="87"/>
      <c r="EEG54" s="87"/>
      <c r="EEH54" s="87"/>
      <c r="EEI54" s="87"/>
      <c r="EEJ54" s="87"/>
      <c r="EEP54" s="87"/>
      <c r="EEQ54" s="87"/>
      <c r="EER54" s="87"/>
      <c r="EES54" s="87"/>
      <c r="EET54" s="87"/>
      <c r="EEU54" s="87"/>
      <c r="EEV54" s="87"/>
      <c r="EEW54" s="87"/>
      <c r="EEX54" s="87"/>
      <c r="EEY54" s="87"/>
      <c r="EFE54" s="87"/>
      <c r="EFF54" s="87"/>
      <c r="EFG54" s="87"/>
      <c r="EFH54" s="87"/>
      <c r="EFI54" s="87"/>
      <c r="EFJ54" s="87"/>
      <c r="EFK54" s="87"/>
      <c r="EFL54" s="87"/>
      <c r="EFM54" s="87"/>
      <c r="EFN54" s="87"/>
      <c r="EFT54" s="87"/>
      <c r="EFU54" s="87"/>
      <c r="EFV54" s="87"/>
      <c r="EFW54" s="87"/>
      <c r="EFX54" s="87"/>
      <c r="EFY54" s="87"/>
      <c r="EFZ54" s="87"/>
      <c r="EGA54" s="87"/>
      <c r="EGB54" s="87"/>
      <c r="EGC54" s="87"/>
      <c r="EGI54" s="87"/>
      <c r="EGJ54" s="87"/>
      <c r="EGK54" s="87"/>
      <c r="EGL54" s="87"/>
      <c r="EGM54" s="87"/>
      <c r="EGN54" s="87"/>
      <c r="EGO54" s="87"/>
      <c r="EGP54" s="87"/>
      <c r="EGQ54" s="87"/>
      <c r="EGR54" s="87"/>
      <c r="EGX54" s="87"/>
      <c r="EGY54" s="87"/>
      <c r="EGZ54" s="87"/>
      <c r="EHA54" s="87"/>
      <c r="EHB54" s="87"/>
      <c r="EHC54" s="87"/>
      <c r="EHD54" s="87"/>
      <c r="EHE54" s="87"/>
      <c r="EHF54" s="87"/>
      <c r="EHG54" s="87"/>
      <c r="EHM54" s="87"/>
      <c r="EHN54" s="87"/>
      <c r="EHO54" s="87"/>
      <c r="EHP54" s="87"/>
      <c r="EHQ54" s="87"/>
      <c r="EHR54" s="87"/>
      <c r="EHS54" s="87"/>
      <c r="EHT54" s="87"/>
      <c r="EHU54" s="87"/>
      <c r="EHV54" s="87"/>
      <c r="EIB54" s="87"/>
      <c r="EIC54" s="87"/>
      <c r="EID54" s="87"/>
      <c r="EIE54" s="87"/>
      <c r="EIF54" s="87"/>
      <c r="EIG54" s="87"/>
      <c r="EIH54" s="87"/>
      <c r="EII54" s="87"/>
      <c r="EIJ54" s="87"/>
      <c r="EIK54" s="87"/>
      <c r="EIQ54" s="87"/>
      <c r="EIR54" s="87"/>
      <c r="EIS54" s="87"/>
      <c r="EIT54" s="87"/>
      <c r="EIU54" s="87"/>
      <c r="EIV54" s="87"/>
      <c r="EIW54" s="87"/>
      <c r="EIX54" s="87"/>
      <c r="EIY54" s="87"/>
      <c r="EIZ54" s="87"/>
      <c r="EJF54" s="87"/>
      <c r="EJG54" s="87"/>
      <c r="EJH54" s="87"/>
      <c r="EJI54" s="87"/>
      <c r="EJJ54" s="87"/>
      <c r="EJK54" s="87"/>
      <c r="EJL54" s="87"/>
      <c r="EJM54" s="87"/>
      <c r="EJN54" s="87"/>
      <c r="EJO54" s="87"/>
      <c r="EJU54" s="87"/>
      <c r="EJV54" s="87"/>
      <c r="EJW54" s="87"/>
      <c r="EJX54" s="87"/>
      <c r="EJY54" s="87"/>
      <c r="EJZ54" s="87"/>
      <c r="EKA54" s="87"/>
      <c r="EKB54" s="87"/>
      <c r="EKC54" s="87"/>
      <c r="EKD54" s="87"/>
      <c r="EKJ54" s="87"/>
      <c r="EKK54" s="87"/>
      <c r="EKL54" s="87"/>
      <c r="EKM54" s="87"/>
      <c r="EKN54" s="87"/>
      <c r="EKO54" s="87"/>
      <c r="EKP54" s="87"/>
      <c r="EKQ54" s="87"/>
      <c r="EKR54" s="87"/>
      <c r="EKS54" s="87"/>
      <c r="EKY54" s="87"/>
      <c r="EKZ54" s="87"/>
      <c r="ELA54" s="87"/>
      <c r="ELB54" s="87"/>
      <c r="ELC54" s="87"/>
      <c r="ELD54" s="87"/>
      <c r="ELE54" s="87"/>
      <c r="ELF54" s="87"/>
      <c r="ELG54" s="87"/>
      <c r="ELH54" s="87"/>
      <c r="ELN54" s="87"/>
      <c r="ELO54" s="87"/>
      <c r="ELP54" s="87"/>
      <c r="ELQ54" s="87"/>
      <c r="ELR54" s="87"/>
      <c r="ELS54" s="87"/>
      <c r="ELT54" s="87"/>
      <c r="ELU54" s="87"/>
      <c r="ELV54" s="87"/>
      <c r="ELW54" s="87"/>
      <c r="EMC54" s="87"/>
      <c r="EMD54" s="87"/>
      <c r="EME54" s="87"/>
      <c r="EMF54" s="87"/>
      <c r="EMG54" s="87"/>
      <c r="EMH54" s="87"/>
      <c r="EMI54" s="87"/>
      <c r="EMJ54" s="87"/>
      <c r="EMK54" s="87"/>
      <c r="EML54" s="87"/>
      <c r="EMR54" s="87"/>
      <c r="EMS54" s="87"/>
      <c r="EMT54" s="87"/>
      <c r="EMU54" s="87"/>
      <c r="EMV54" s="87"/>
      <c r="EMW54" s="87"/>
      <c r="EMX54" s="87"/>
      <c r="EMY54" s="87"/>
      <c r="EMZ54" s="87"/>
      <c r="ENA54" s="87"/>
      <c r="ENG54" s="87"/>
      <c r="ENH54" s="87"/>
      <c r="ENI54" s="87"/>
      <c r="ENJ54" s="87"/>
      <c r="ENK54" s="87"/>
      <c r="ENL54" s="87"/>
      <c r="ENM54" s="87"/>
      <c r="ENN54" s="87"/>
      <c r="ENO54" s="87"/>
      <c r="ENP54" s="87"/>
      <c r="ENV54" s="87"/>
      <c r="ENW54" s="87"/>
      <c r="ENX54" s="87"/>
      <c r="ENY54" s="87"/>
      <c r="ENZ54" s="87"/>
      <c r="EOA54" s="87"/>
      <c r="EOB54" s="87"/>
      <c r="EOC54" s="87"/>
      <c r="EOD54" s="87"/>
      <c r="EOE54" s="87"/>
      <c r="EOK54" s="87"/>
      <c r="EOL54" s="87"/>
      <c r="EOM54" s="87"/>
      <c r="EON54" s="87"/>
      <c r="EOO54" s="87"/>
      <c r="EOP54" s="87"/>
      <c r="EOQ54" s="87"/>
      <c r="EOR54" s="87"/>
      <c r="EOS54" s="87"/>
      <c r="EOT54" s="87"/>
      <c r="EOZ54" s="87"/>
      <c r="EPA54" s="87"/>
      <c r="EPB54" s="87"/>
      <c r="EPC54" s="87"/>
      <c r="EPD54" s="87"/>
      <c r="EPE54" s="87"/>
      <c r="EPF54" s="87"/>
      <c r="EPG54" s="87"/>
      <c r="EPH54" s="87"/>
      <c r="EPI54" s="87"/>
      <c r="EPO54" s="87"/>
      <c r="EPP54" s="87"/>
      <c r="EPQ54" s="87"/>
      <c r="EPR54" s="87"/>
      <c r="EPS54" s="87"/>
      <c r="EPT54" s="87"/>
      <c r="EPU54" s="87"/>
      <c r="EPV54" s="87"/>
      <c r="EPW54" s="87"/>
      <c r="EPX54" s="87"/>
      <c r="EQD54" s="87"/>
      <c r="EQE54" s="87"/>
      <c r="EQF54" s="87"/>
      <c r="EQG54" s="87"/>
      <c r="EQH54" s="87"/>
      <c r="EQI54" s="87"/>
      <c r="EQJ54" s="87"/>
      <c r="EQK54" s="87"/>
      <c r="EQL54" s="87"/>
      <c r="EQM54" s="87"/>
      <c r="EQS54" s="87"/>
      <c r="EQT54" s="87"/>
      <c r="EQU54" s="87"/>
      <c r="EQV54" s="87"/>
      <c r="EQW54" s="87"/>
      <c r="EQX54" s="87"/>
      <c r="EQY54" s="87"/>
      <c r="EQZ54" s="87"/>
      <c r="ERA54" s="87"/>
      <c r="ERB54" s="87"/>
      <c r="ERH54" s="87"/>
      <c r="ERI54" s="87"/>
      <c r="ERJ54" s="87"/>
      <c r="ERK54" s="87"/>
      <c r="ERL54" s="87"/>
      <c r="ERM54" s="87"/>
      <c r="ERN54" s="87"/>
      <c r="ERO54" s="87"/>
      <c r="ERP54" s="87"/>
      <c r="ERQ54" s="87"/>
      <c r="ERW54" s="87"/>
      <c r="ERX54" s="87"/>
      <c r="ERY54" s="87"/>
      <c r="ERZ54" s="87"/>
      <c r="ESA54" s="87"/>
      <c r="ESB54" s="87"/>
      <c r="ESC54" s="87"/>
      <c r="ESD54" s="87"/>
      <c r="ESE54" s="87"/>
      <c r="ESF54" s="87"/>
      <c r="ESL54" s="87"/>
      <c r="ESM54" s="87"/>
      <c r="ESN54" s="87"/>
      <c r="ESO54" s="87"/>
      <c r="ESP54" s="87"/>
      <c r="ESQ54" s="87"/>
      <c r="ESR54" s="87"/>
      <c r="ESS54" s="87"/>
      <c r="EST54" s="87"/>
      <c r="ESU54" s="87"/>
      <c r="ETA54" s="87"/>
      <c r="ETB54" s="87"/>
      <c r="ETC54" s="87"/>
      <c r="ETD54" s="87"/>
      <c r="ETE54" s="87"/>
      <c r="ETF54" s="87"/>
      <c r="ETG54" s="87"/>
      <c r="ETH54" s="87"/>
      <c r="ETI54" s="87"/>
      <c r="ETJ54" s="87"/>
      <c r="ETP54" s="87"/>
      <c r="ETQ54" s="87"/>
      <c r="ETR54" s="87"/>
      <c r="ETS54" s="87"/>
      <c r="ETT54" s="87"/>
      <c r="ETU54" s="87"/>
      <c r="ETV54" s="87"/>
      <c r="ETW54" s="87"/>
      <c r="ETX54" s="87"/>
      <c r="ETY54" s="87"/>
      <c r="EUE54" s="87"/>
      <c r="EUF54" s="87"/>
      <c r="EUG54" s="87"/>
      <c r="EUH54" s="87"/>
      <c r="EUI54" s="87"/>
      <c r="EUJ54" s="87"/>
      <c r="EUK54" s="87"/>
      <c r="EUL54" s="87"/>
      <c r="EUM54" s="87"/>
      <c r="EUN54" s="87"/>
      <c r="EUT54" s="87"/>
      <c r="EUU54" s="87"/>
      <c r="EUV54" s="87"/>
      <c r="EUW54" s="87"/>
      <c r="EUX54" s="87"/>
      <c r="EUY54" s="87"/>
      <c r="EUZ54" s="87"/>
      <c r="EVA54" s="87"/>
      <c r="EVB54" s="87"/>
      <c r="EVC54" s="87"/>
      <c r="EVI54" s="87"/>
      <c r="EVJ54" s="87"/>
      <c r="EVK54" s="87"/>
      <c r="EVL54" s="87"/>
      <c r="EVM54" s="87"/>
      <c r="EVN54" s="87"/>
      <c r="EVO54" s="87"/>
      <c r="EVP54" s="87"/>
      <c r="EVQ54" s="87"/>
      <c r="EVR54" s="87"/>
      <c r="EVX54" s="87"/>
      <c r="EVY54" s="87"/>
      <c r="EVZ54" s="87"/>
      <c r="EWA54" s="87"/>
      <c r="EWB54" s="87"/>
      <c r="EWC54" s="87"/>
      <c r="EWD54" s="87"/>
      <c r="EWE54" s="87"/>
      <c r="EWF54" s="87"/>
      <c r="EWG54" s="87"/>
      <c r="EWM54" s="87"/>
      <c r="EWN54" s="87"/>
      <c r="EWO54" s="87"/>
      <c r="EWP54" s="87"/>
      <c r="EWQ54" s="87"/>
      <c r="EWR54" s="87"/>
      <c r="EWS54" s="87"/>
      <c r="EWT54" s="87"/>
      <c r="EWU54" s="87"/>
      <c r="EWV54" s="87"/>
      <c r="EXB54" s="87"/>
      <c r="EXC54" s="87"/>
      <c r="EXD54" s="87"/>
      <c r="EXE54" s="87"/>
      <c r="EXF54" s="87"/>
      <c r="EXG54" s="87"/>
      <c r="EXH54" s="87"/>
      <c r="EXI54" s="87"/>
      <c r="EXJ54" s="87"/>
      <c r="EXK54" s="87"/>
      <c r="EXQ54" s="87"/>
      <c r="EXR54" s="87"/>
      <c r="EXS54" s="87"/>
      <c r="EXT54" s="87"/>
      <c r="EXU54" s="87"/>
      <c r="EXV54" s="87"/>
      <c r="EXW54" s="87"/>
      <c r="EXX54" s="87"/>
      <c r="EXY54" s="87"/>
      <c r="EXZ54" s="87"/>
      <c r="EYF54" s="87"/>
      <c r="EYG54" s="87"/>
      <c r="EYH54" s="87"/>
      <c r="EYI54" s="87"/>
      <c r="EYJ54" s="87"/>
      <c r="EYK54" s="87"/>
      <c r="EYL54" s="87"/>
      <c r="EYM54" s="87"/>
      <c r="EYN54" s="87"/>
      <c r="EYO54" s="87"/>
      <c r="EYU54" s="87"/>
      <c r="EYV54" s="87"/>
      <c r="EYW54" s="87"/>
      <c r="EYX54" s="87"/>
      <c r="EYY54" s="87"/>
      <c r="EYZ54" s="87"/>
      <c r="EZA54" s="87"/>
      <c r="EZB54" s="87"/>
      <c r="EZC54" s="87"/>
      <c r="EZD54" s="87"/>
      <c r="EZJ54" s="87"/>
      <c r="EZK54" s="87"/>
      <c r="EZL54" s="87"/>
      <c r="EZM54" s="87"/>
      <c r="EZN54" s="87"/>
      <c r="EZO54" s="87"/>
      <c r="EZP54" s="87"/>
      <c r="EZQ54" s="87"/>
      <c r="EZR54" s="87"/>
      <c r="EZS54" s="87"/>
      <c r="EZY54" s="87"/>
      <c r="EZZ54" s="87"/>
      <c r="FAA54" s="87"/>
      <c r="FAB54" s="87"/>
      <c r="FAC54" s="87"/>
      <c r="FAD54" s="87"/>
      <c r="FAE54" s="87"/>
      <c r="FAF54" s="87"/>
      <c r="FAG54" s="87"/>
      <c r="FAH54" s="87"/>
      <c r="FAN54" s="87"/>
      <c r="FAO54" s="87"/>
      <c r="FAP54" s="87"/>
      <c r="FAQ54" s="87"/>
      <c r="FAR54" s="87"/>
      <c r="FAS54" s="87"/>
      <c r="FAT54" s="87"/>
      <c r="FAU54" s="87"/>
      <c r="FAV54" s="87"/>
      <c r="FAW54" s="87"/>
      <c r="FBC54" s="87"/>
      <c r="FBD54" s="87"/>
      <c r="FBE54" s="87"/>
      <c r="FBF54" s="87"/>
      <c r="FBG54" s="87"/>
      <c r="FBH54" s="87"/>
      <c r="FBI54" s="87"/>
      <c r="FBJ54" s="87"/>
      <c r="FBK54" s="87"/>
      <c r="FBL54" s="87"/>
      <c r="FBR54" s="87"/>
      <c r="FBS54" s="87"/>
      <c r="FBT54" s="87"/>
      <c r="FBU54" s="87"/>
      <c r="FBV54" s="87"/>
      <c r="FBW54" s="87"/>
      <c r="FBX54" s="87"/>
      <c r="FBY54" s="87"/>
      <c r="FBZ54" s="87"/>
      <c r="FCA54" s="87"/>
      <c r="FCG54" s="87"/>
      <c r="FCH54" s="87"/>
      <c r="FCI54" s="87"/>
      <c r="FCJ54" s="87"/>
      <c r="FCK54" s="87"/>
      <c r="FCL54" s="87"/>
      <c r="FCM54" s="87"/>
      <c r="FCN54" s="87"/>
      <c r="FCO54" s="87"/>
      <c r="FCP54" s="87"/>
      <c r="FCV54" s="87"/>
      <c r="FCW54" s="87"/>
      <c r="FCX54" s="87"/>
      <c r="FCY54" s="87"/>
      <c r="FCZ54" s="87"/>
      <c r="FDA54" s="87"/>
      <c r="FDB54" s="87"/>
      <c r="FDC54" s="87"/>
      <c r="FDD54" s="87"/>
      <c r="FDE54" s="87"/>
      <c r="FDK54" s="87"/>
      <c r="FDL54" s="87"/>
      <c r="FDM54" s="87"/>
      <c r="FDN54" s="87"/>
      <c r="FDO54" s="87"/>
      <c r="FDP54" s="87"/>
      <c r="FDQ54" s="87"/>
      <c r="FDR54" s="87"/>
      <c r="FDS54" s="87"/>
      <c r="FDT54" s="87"/>
      <c r="FDZ54" s="87"/>
      <c r="FEA54" s="87"/>
      <c r="FEB54" s="87"/>
      <c r="FEC54" s="87"/>
      <c r="FED54" s="87"/>
      <c r="FEE54" s="87"/>
      <c r="FEF54" s="87"/>
      <c r="FEG54" s="87"/>
      <c r="FEH54" s="87"/>
      <c r="FEI54" s="87"/>
      <c r="FEO54" s="87"/>
      <c r="FEP54" s="87"/>
      <c r="FEQ54" s="87"/>
      <c r="FER54" s="87"/>
      <c r="FES54" s="87"/>
      <c r="FET54" s="87"/>
      <c r="FEU54" s="87"/>
      <c r="FEV54" s="87"/>
      <c r="FEW54" s="87"/>
      <c r="FEX54" s="87"/>
      <c r="FFD54" s="87"/>
      <c r="FFE54" s="87"/>
      <c r="FFF54" s="87"/>
      <c r="FFG54" s="87"/>
      <c r="FFH54" s="87"/>
      <c r="FFI54" s="87"/>
      <c r="FFJ54" s="87"/>
      <c r="FFK54" s="87"/>
      <c r="FFL54" s="87"/>
      <c r="FFM54" s="87"/>
      <c r="FFS54" s="87"/>
      <c r="FFT54" s="87"/>
      <c r="FFU54" s="87"/>
      <c r="FFV54" s="87"/>
      <c r="FFW54" s="87"/>
      <c r="FFX54" s="87"/>
      <c r="FFY54" s="87"/>
      <c r="FFZ54" s="87"/>
      <c r="FGA54" s="87"/>
      <c r="FGB54" s="87"/>
      <c r="FGH54" s="87"/>
      <c r="FGI54" s="87"/>
      <c r="FGJ54" s="87"/>
      <c r="FGK54" s="87"/>
      <c r="FGL54" s="87"/>
      <c r="FGM54" s="87"/>
      <c r="FGN54" s="87"/>
      <c r="FGO54" s="87"/>
      <c r="FGP54" s="87"/>
      <c r="FGQ54" s="87"/>
      <c r="FGW54" s="87"/>
      <c r="FGX54" s="87"/>
      <c r="FGY54" s="87"/>
      <c r="FGZ54" s="87"/>
      <c r="FHA54" s="87"/>
      <c r="FHB54" s="87"/>
      <c r="FHC54" s="87"/>
      <c r="FHD54" s="87"/>
      <c r="FHE54" s="87"/>
      <c r="FHF54" s="87"/>
      <c r="FHL54" s="87"/>
      <c r="FHM54" s="87"/>
      <c r="FHN54" s="87"/>
      <c r="FHO54" s="87"/>
      <c r="FHP54" s="87"/>
      <c r="FHQ54" s="87"/>
      <c r="FHR54" s="87"/>
      <c r="FHS54" s="87"/>
      <c r="FHT54" s="87"/>
      <c r="FHU54" s="87"/>
      <c r="FIA54" s="87"/>
      <c r="FIB54" s="87"/>
      <c r="FIC54" s="87"/>
      <c r="FID54" s="87"/>
      <c r="FIE54" s="87"/>
      <c r="FIF54" s="87"/>
      <c r="FIG54" s="87"/>
      <c r="FIH54" s="87"/>
      <c r="FII54" s="87"/>
      <c r="FIJ54" s="87"/>
      <c r="FIP54" s="87"/>
      <c r="FIQ54" s="87"/>
      <c r="FIR54" s="87"/>
      <c r="FIS54" s="87"/>
      <c r="FIT54" s="87"/>
      <c r="FIU54" s="87"/>
      <c r="FIV54" s="87"/>
      <c r="FIW54" s="87"/>
      <c r="FIX54" s="87"/>
      <c r="FIY54" s="87"/>
      <c r="FJE54" s="87"/>
      <c r="FJF54" s="87"/>
      <c r="FJG54" s="87"/>
      <c r="FJH54" s="87"/>
      <c r="FJI54" s="87"/>
      <c r="FJJ54" s="87"/>
      <c r="FJK54" s="87"/>
      <c r="FJL54" s="87"/>
      <c r="FJM54" s="87"/>
      <c r="FJN54" s="87"/>
      <c r="FJT54" s="87"/>
      <c r="FJU54" s="87"/>
      <c r="FJV54" s="87"/>
      <c r="FJW54" s="87"/>
      <c r="FJX54" s="87"/>
      <c r="FJY54" s="87"/>
      <c r="FJZ54" s="87"/>
      <c r="FKA54" s="87"/>
      <c r="FKB54" s="87"/>
      <c r="FKC54" s="87"/>
      <c r="FKI54" s="87"/>
      <c r="FKJ54" s="87"/>
      <c r="FKK54" s="87"/>
      <c r="FKL54" s="87"/>
      <c r="FKM54" s="87"/>
      <c r="FKN54" s="87"/>
      <c r="FKO54" s="87"/>
      <c r="FKP54" s="87"/>
      <c r="FKQ54" s="87"/>
      <c r="FKR54" s="87"/>
      <c r="FKX54" s="87"/>
      <c r="FKY54" s="87"/>
      <c r="FKZ54" s="87"/>
      <c r="FLA54" s="87"/>
      <c r="FLB54" s="87"/>
      <c r="FLC54" s="87"/>
      <c r="FLD54" s="87"/>
      <c r="FLE54" s="87"/>
      <c r="FLF54" s="87"/>
      <c r="FLG54" s="87"/>
      <c r="FLM54" s="87"/>
      <c r="FLN54" s="87"/>
      <c r="FLO54" s="87"/>
      <c r="FLP54" s="87"/>
      <c r="FLQ54" s="87"/>
      <c r="FLR54" s="87"/>
      <c r="FLS54" s="87"/>
      <c r="FLT54" s="87"/>
      <c r="FLU54" s="87"/>
      <c r="FLV54" s="87"/>
      <c r="FMB54" s="87"/>
      <c r="FMC54" s="87"/>
      <c r="FMD54" s="87"/>
      <c r="FME54" s="87"/>
      <c r="FMF54" s="87"/>
      <c r="FMG54" s="87"/>
      <c r="FMH54" s="87"/>
      <c r="FMI54" s="87"/>
      <c r="FMJ54" s="87"/>
      <c r="FMK54" s="87"/>
      <c r="FMQ54" s="87"/>
      <c r="FMR54" s="87"/>
      <c r="FMS54" s="87"/>
      <c r="FMT54" s="87"/>
      <c r="FMU54" s="87"/>
      <c r="FMV54" s="87"/>
      <c r="FMW54" s="87"/>
      <c r="FMX54" s="87"/>
      <c r="FMY54" s="87"/>
      <c r="FMZ54" s="87"/>
      <c r="FNF54" s="87"/>
      <c r="FNG54" s="87"/>
      <c r="FNH54" s="87"/>
      <c r="FNI54" s="87"/>
      <c r="FNJ54" s="87"/>
      <c r="FNK54" s="87"/>
      <c r="FNL54" s="87"/>
      <c r="FNM54" s="87"/>
      <c r="FNN54" s="87"/>
      <c r="FNO54" s="87"/>
      <c r="FNU54" s="87"/>
      <c r="FNV54" s="87"/>
      <c r="FNW54" s="87"/>
      <c r="FNX54" s="87"/>
      <c r="FNY54" s="87"/>
      <c r="FNZ54" s="87"/>
      <c r="FOA54" s="87"/>
      <c r="FOB54" s="87"/>
      <c r="FOC54" s="87"/>
      <c r="FOD54" s="87"/>
      <c r="FOJ54" s="87"/>
      <c r="FOK54" s="87"/>
      <c r="FOL54" s="87"/>
      <c r="FOM54" s="87"/>
      <c r="FON54" s="87"/>
      <c r="FOO54" s="87"/>
      <c r="FOP54" s="87"/>
      <c r="FOQ54" s="87"/>
      <c r="FOR54" s="87"/>
      <c r="FOS54" s="87"/>
      <c r="FOY54" s="87"/>
      <c r="FOZ54" s="87"/>
      <c r="FPA54" s="87"/>
      <c r="FPB54" s="87"/>
      <c r="FPC54" s="87"/>
      <c r="FPD54" s="87"/>
      <c r="FPE54" s="87"/>
      <c r="FPF54" s="87"/>
      <c r="FPG54" s="87"/>
      <c r="FPH54" s="87"/>
      <c r="FPN54" s="87"/>
      <c r="FPO54" s="87"/>
      <c r="FPP54" s="87"/>
      <c r="FPQ54" s="87"/>
      <c r="FPR54" s="87"/>
      <c r="FPS54" s="87"/>
      <c r="FPT54" s="87"/>
      <c r="FPU54" s="87"/>
      <c r="FPV54" s="87"/>
      <c r="FPW54" s="87"/>
      <c r="FQC54" s="87"/>
      <c r="FQD54" s="87"/>
      <c r="FQE54" s="87"/>
      <c r="FQF54" s="87"/>
      <c r="FQG54" s="87"/>
      <c r="FQH54" s="87"/>
      <c r="FQI54" s="87"/>
      <c r="FQJ54" s="87"/>
      <c r="FQK54" s="87"/>
      <c r="FQL54" s="87"/>
      <c r="FQR54" s="87"/>
      <c r="FQS54" s="87"/>
      <c r="FQT54" s="87"/>
      <c r="FQU54" s="87"/>
      <c r="FQV54" s="87"/>
      <c r="FQW54" s="87"/>
      <c r="FQX54" s="87"/>
      <c r="FQY54" s="87"/>
      <c r="FQZ54" s="87"/>
      <c r="FRA54" s="87"/>
      <c r="FRG54" s="87"/>
      <c r="FRH54" s="87"/>
      <c r="FRI54" s="87"/>
      <c r="FRJ54" s="87"/>
      <c r="FRK54" s="87"/>
      <c r="FRL54" s="87"/>
      <c r="FRM54" s="87"/>
      <c r="FRN54" s="87"/>
      <c r="FRO54" s="87"/>
      <c r="FRP54" s="87"/>
      <c r="FRV54" s="87"/>
      <c r="FRW54" s="87"/>
      <c r="FRX54" s="87"/>
      <c r="FRY54" s="87"/>
      <c r="FRZ54" s="87"/>
      <c r="FSA54" s="87"/>
      <c r="FSB54" s="87"/>
      <c r="FSC54" s="87"/>
      <c r="FSD54" s="87"/>
      <c r="FSE54" s="87"/>
      <c r="FSK54" s="87"/>
      <c r="FSL54" s="87"/>
      <c r="FSM54" s="87"/>
      <c r="FSN54" s="87"/>
      <c r="FSO54" s="87"/>
      <c r="FSP54" s="87"/>
      <c r="FSQ54" s="87"/>
      <c r="FSR54" s="87"/>
      <c r="FSS54" s="87"/>
      <c r="FST54" s="87"/>
      <c r="FSZ54" s="87"/>
      <c r="FTA54" s="87"/>
      <c r="FTB54" s="87"/>
      <c r="FTC54" s="87"/>
      <c r="FTD54" s="87"/>
      <c r="FTE54" s="87"/>
      <c r="FTF54" s="87"/>
      <c r="FTG54" s="87"/>
      <c r="FTH54" s="87"/>
      <c r="FTI54" s="87"/>
      <c r="FTO54" s="87"/>
      <c r="FTP54" s="87"/>
      <c r="FTQ54" s="87"/>
      <c r="FTR54" s="87"/>
      <c r="FTS54" s="87"/>
      <c r="FTT54" s="87"/>
      <c r="FTU54" s="87"/>
      <c r="FTV54" s="87"/>
      <c r="FTW54" s="87"/>
      <c r="FTX54" s="87"/>
      <c r="FUD54" s="87"/>
      <c r="FUE54" s="87"/>
      <c r="FUF54" s="87"/>
      <c r="FUG54" s="87"/>
      <c r="FUH54" s="87"/>
      <c r="FUI54" s="87"/>
      <c r="FUJ54" s="87"/>
      <c r="FUK54" s="87"/>
      <c r="FUL54" s="87"/>
      <c r="FUM54" s="87"/>
      <c r="FUS54" s="87"/>
      <c r="FUT54" s="87"/>
      <c r="FUU54" s="87"/>
      <c r="FUV54" s="87"/>
      <c r="FUW54" s="87"/>
      <c r="FUX54" s="87"/>
      <c r="FUY54" s="87"/>
      <c r="FUZ54" s="87"/>
      <c r="FVA54" s="87"/>
      <c r="FVB54" s="87"/>
      <c r="FVH54" s="87"/>
      <c r="FVI54" s="87"/>
      <c r="FVJ54" s="87"/>
      <c r="FVK54" s="87"/>
      <c r="FVL54" s="87"/>
      <c r="FVM54" s="87"/>
      <c r="FVN54" s="87"/>
      <c r="FVO54" s="87"/>
      <c r="FVP54" s="87"/>
      <c r="FVQ54" s="87"/>
      <c r="FVW54" s="87"/>
      <c r="FVX54" s="87"/>
      <c r="FVY54" s="87"/>
      <c r="FVZ54" s="87"/>
      <c r="FWA54" s="87"/>
      <c r="FWB54" s="87"/>
      <c r="FWC54" s="87"/>
      <c r="FWD54" s="87"/>
      <c r="FWE54" s="87"/>
      <c r="FWF54" s="87"/>
      <c r="FWL54" s="87"/>
      <c r="FWM54" s="87"/>
      <c r="FWN54" s="87"/>
      <c r="FWO54" s="87"/>
      <c r="FWP54" s="87"/>
      <c r="FWQ54" s="87"/>
      <c r="FWR54" s="87"/>
      <c r="FWS54" s="87"/>
      <c r="FWT54" s="87"/>
      <c r="FWU54" s="87"/>
      <c r="FXA54" s="87"/>
      <c r="FXB54" s="87"/>
      <c r="FXC54" s="87"/>
      <c r="FXD54" s="87"/>
      <c r="FXE54" s="87"/>
      <c r="FXF54" s="87"/>
      <c r="FXG54" s="87"/>
      <c r="FXH54" s="87"/>
      <c r="FXI54" s="87"/>
      <c r="FXJ54" s="87"/>
      <c r="FXP54" s="87"/>
      <c r="FXQ54" s="87"/>
      <c r="FXR54" s="87"/>
      <c r="FXS54" s="87"/>
      <c r="FXT54" s="87"/>
      <c r="FXU54" s="87"/>
      <c r="FXV54" s="87"/>
      <c r="FXW54" s="87"/>
      <c r="FXX54" s="87"/>
      <c r="FXY54" s="87"/>
      <c r="FYE54" s="87"/>
      <c r="FYF54" s="87"/>
      <c r="FYG54" s="87"/>
      <c r="FYH54" s="87"/>
      <c r="FYI54" s="87"/>
      <c r="FYJ54" s="87"/>
      <c r="FYK54" s="87"/>
      <c r="FYL54" s="87"/>
      <c r="FYM54" s="87"/>
      <c r="FYN54" s="87"/>
      <c r="FYT54" s="87"/>
      <c r="FYU54" s="87"/>
      <c r="FYV54" s="87"/>
      <c r="FYW54" s="87"/>
      <c r="FYX54" s="87"/>
      <c r="FYY54" s="87"/>
      <c r="FYZ54" s="87"/>
      <c r="FZA54" s="87"/>
      <c r="FZB54" s="87"/>
      <c r="FZC54" s="87"/>
      <c r="FZI54" s="87"/>
      <c r="FZJ54" s="87"/>
      <c r="FZK54" s="87"/>
      <c r="FZL54" s="87"/>
      <c r="FZM54" s="87"/>
      <c r="FZN54" s="87"/>
      <c r="FZO54" s="87"/>
      <c r="FZP54" s="87"/>
      <c r="FZQ54" s="87"/>
      <c r="FZR54" s="87"/>
      <c r="FZX54" s="87"/>
      <c r="FZY54" s="87"/>
      <c r="FZZ54" s="87"/>
      <c r="GAA54" s="87"/>
      <c r="GAB54" s="87"/>
      <c r="GAC54" s="87"/>
      <c r="GAD54" s="87"/>
      <c r="GAE54" s="87"/>
      <c r="GAF54" s="87"/>
      <c r="GAG54" s="87"/>
      <c r="GAM54" s="87"/>
      <c r="GAN54" s="87"/>
      <c r="GAO54" s="87"/>
      <c r="GAP54" s="87"/>
      <c r="GAQ54" s="87"/>
      <c r="GAR54" s="87"/>
      <c r="GAS54" s="87"/>
      <c r="GAT54" s="87"/>
      <c r="GAU54" s="87"/>
      <c r="GAV54" s="87"/>
      <c r="GBB54" s="87"/>
      <c r="GBC54" s="87"/>
      <c r="GBD54" s="87"/>
      <c r="GBE54" s="87"/>
      <c r="GBF54" s="87"/>
      <c r="GBG54" s="87"/>
      <c r="GBH54" s="87"/>
      <c r="GBI54" s="87"/>
      <c r="GBJ54" s="87"/>
      <c r="GBK54" s="87"/>
      <c r="GBQ54" s="87"/>
      <c r="GBR54" s="87"/>
      <c r="GBS54" s="87"/>
      <c r="GBT54" s="87"/>
      <c r="GBU54" s="87"/>
      <c r="GBV54" s="87"/>
      <c r="GBW54" s="87"/>
      <c r="GBX54" s="87"/>
      <c r="GBY54" s="87"/>
      <c r="GBZ54" s="87"/>
      <c r="GCF54" s="87"/>
      <c r="GCG54" s="87"/>
      <c r="GCH54" s="87"/>
      <c r="GCI54" s="87"/>
      <c r="GCJ54" s="87"/>
      <c r="GCK54" s="87"/>
      <c r="GCL54" s="87"/>
      <c r="GCM54" s="87"/>
      <c r="GCN54" s="87"/>
      <c r="GCO54" s="87"/>
      <c r="GCU54" s="87"/>
      <c r="GCV54" s="87"/>
      <c r="GCW54" s="87"/>
      <c r="GCX54" s="87"/>
      <c r="GCY54" s="87"/>
      <c r="GCZ54" s="87"/>
      <c r="GDA54" s="87"/>
      <c r="GDB54" s="87"/>
      <c r="GDC54" s="87"/>
      <c r="GDD54" s="87"/>
      <c r="GDJ54" s="87"/>
      <c r="GDK54" s="87"/>
      <c r="GDL54" s="87"/>
      <c r="GDM54" s="87"/>
      <c r="GDN54" s="87"/>
      <c r="GDO54" s="87"/>
      <c r="GDP54" s="87"/>
      <c r="GDQ54" s="87"/>
      <c r="GDR54" s="87"/>
      <c r="GDS54" s="87"/>
      <c r="GDY54" s="87"/>
      <c r="GDZ54" s="87"/>
      <c r="GEA54" s="87"/>
      <c r="GEB54" s="87"/>
      <c r="GEC54" s="87"/>
      <c r="GED54" s="87"/>
      <c r="GEE54" s="87"/>
      <c r="GEF54" s="87"/>
      <c r="GEG54" s="87"/>
      <c r="GEH54" s="87"/>
      <c r="GEN54" s="87"/>
      <c r="GEO54" s="87"/>
      <c r="GEP54" s="87"/>
      <c r="GEQ54" s="87"/>
      <c r="GER54" s="87"/>
      <c r="GES54" s="87"/>
      <c r="GET54" s="87"/>
      <c r="GEU54" s="87"/>
      <c r="GEV54" s="87"/>
      <c r="GEW54" s="87"/>
      <c r="GFC54" s="87"/>
      <c r="GFD54" s="87"/>
      <c r="GFE54" s="87"/>
      <c r="GFF54" s="87"/>
      <c r="GFG54" s="87"/>
      <c r="GFH54" s="87"/>
      <c r="GFI54" s="87"/>
      <c r="GFJ54" s="87"/>
      <c r="GFK54" s="87"/>
      <c r="GFL54" s="87"/>
      <c r="GFR54" s="87"/>
      <c r="GFS54" s="87"/>
      <c r="GFT54" s="87"/>
      <c r="GFU54" s="87"/>
      <c r="GFV54" s="87"/>
      <c r="GFW54" s="87"/>
      <c r="GFX54" s="87"/>
      <c r="GFY54" s="87"/>
      <c r="GFZ54" s="87"/>
      <c r="GGA54" s="87"/>
      <c r="GGG54" s="87"/>
      <c r="GGH54" s="87"/>
      <c r="GGI54" s="87"/>
      <c r="GGJ54" s="87"/>
      <c r="GGK54" s="87"/>
      <c r="GGL54" s="87"/>
      <c r="GGM54" s="87"/>
      <c r="GGN54" s="87"/>
      <c r="GGO54" s="87"/>
      <c r="GGP54" s="87"/>
      <c r="GGV54" s="87"/>
      <c r="GGW54" s="87"/>
      <c r="GGX54" s="87"/>
      <c r="GGY54" s="87"/>
      <c r="GGZ54" s="87"/>
      <c r="GHA54" s="87"/>
      <c r="GHB54" s="87"/>
      <c r="GHC54" s="87"/>
      <c r="GHD54" s="87"/>
      <c r="GHE54" s="87"/>
      <c r="GHK54" s="87"/>
      <c r="GHL54" s="87"/>
      <c r="GHM54" s="87"/>
      <c r="GHN54" s="87"/>
      <c r="GHO54" s="87"/>
      <c r="GHP54" s="87"/>
      <c r="GHQ54" s="87"/>
      <c r="GHR54" s="87"/>
      <c r="GHS54" s="87"/>
      <c r="GHT54" s="87"/>
      <c r="GHZ54" s="87"/>
      <c r="GIA54" s="87"/>
      <c r="GIB54" s="87"/>
      <c r="GIC54" s="87"/>
      <c r="GID54" s="87"/>
      <c r="GIE54" s="87"/>
      <c r="GIF54" s="87"/>
      <c r="GIG54" s="87"/>
      <c r="GIH54" s="87"/>
      <c r="GII54" s="87"/>
      <c r="GIO54" s="87"/>
      <c r="GIP54" s="87"/>
      <c r="GIQ54" s="87"/>
      <c r="GIR54" s="87"/>
      <c r="GIS54" s="87"/>
      <c r="GIT54" s="87"/>
      <c r="GIU54" s="87"/>
      <c r="GIV54" s="87"/>
      <c r="GIW54" s="87"/>
      <c r="GIX54" s="87"/>
      <c r="GJD54" s="87"/>
      <c r="GJE54" s="87"/>
      <c r="GJF54" s="87"/>
      <c r="GJG54" s="87"/>
      <c r="GJH54" s="87"/>
      <c r="GJI54" s="87"/>
      <c r="GJJ54" s="87"/>
      <c r="GJK54" s="87"/>
      <c r="GJL54" s="87"/>
      <c r="GJM54" s="87"/>
      <c r="GJS54" s="87"/>
      <c r="GJT54" s="87"/>
      <c r="GJU54" s="87"/>
      <c r="GJV54" s="87"/>
      <c r="GJW54" s="87"/>
      <c r="GJX54" s="87"/>
      <c r="GJY54" s="87"/>
      <c r="GJZ54" s="87"/>
      <c r="GKA54" s="87"/>
      <c r="GKB54" s="87"/>
      <c r="GKH54" s="87"/>
      <c r="GKI54" s="87"/>
      <c r="GKJ54" s="87"/>
      <c r="GKK54" s="87"/>
      <c r="GKL54" s="87"/>
      <c r="GKM54" s="87"/>
      <c r="GKN54" s="87"/>
      <c r="GKO54" s="87"/>
      <c r="GKP54" s="87"/>
      <c r="GKQ54" s="87"/>
      <c r="GKW54" s="87"/>
      <c r="GKX54" s="87"/>
      <c r="GKY54" s="87"/>
      <c r="GKZ54" s="87"/>
      <c r="GLA54" s="87"/>
      <c r="GLB54" s="87"/>
      <c r="GLC54" s="87"/>
      <c r="GLD54" s="87"/>
      <c r="GLE54" s="87"/>
      <c r="GLF54" s="87"/>
      <c r="GLL54" s="87"/>
      <c r="GLM54" s="87"/>
      <c r="GLN54" s="87"/>
      <c r="GLO54" s="87"/>
      <c r="GLP54" s="87"/>
      <c r="GLQ54" s="87"/>
      <c r="GLR54" s="87"/>
      <c r="GLS54" s="87"/>
      <c r="GLT54" s="87"/>
      <c r="GLU54" s="87"/>
      <c r="GMA54" s="87"/>
      <c r="GMB54" s="87"/>
      <c r="GMC54" s="87"/>
      <c r="GMD54" s="87"/>
      <c r="GME54" s="87"/>
      <c r="GMF54" s="87"/>
      <c r="GMG54" s="87"/>
      <c r="GMH54" s="87"/>
      <c r="GMI54" s="87"/>
      <c r="GMJ54" s="87"/>
      <c r="GMP54" s="87"/>
      <c r="GMQ54" s="87"/>
      <c r="GMR54" s="87"/>
      <c r="GMS54" s="87"/>
      <c r="GMT54" s="87"/>
      <c r="GMU54" s="87"/>
      <c r="GMV54" s="87"/>
      <c r="GMW54" s="87"/>
      <c r="GMX54" s="87"/>
      <c r="GMY54" s="87"/>
      <c r="GNE54" s="87"/>
      <c r="GNF54" s="87"/>
      <c r="GNG54" s="87"/>
      <c r="GNH54" s="87"/>
      <c r="GNI54" s="87"/>
      <c r="GNJ54" s="87"/>
      <c r="GNK54" s="87"/>
      <c r="GNL54" s="87"/>
      <c r="GNM54" s="87"/>
      <c r="GNN54" s="87"/>
      <c r="GNT54" s="87"/>
      <c r="GNU54" s="87"/>
      <c r="GNV54" s="87"/>
      <c r="GNW54" s="87"/>
      <c r="GNX54" s="87"/>
      <c r="GNY54" s="87"/>
      <c r="GNZ54" s="87"/>
      <c r="GOA54" s="87"/>
      <c r="GOB54" s="87"/>
      <c r="GOC54" s="87"/>
      <c r="GOI54" s="87"/>
      <c r="GOJ54" s="87"/>
      <c r="GOK54" s="87"/>
      <c r="GOL54" s="87"/>
      <c r="GOM54" s="87"/>
      <c r="GON54" s="87"/>
      <c r="GOO54" s="87"/>
      <c r="GOP54" s="87"/>
      <c r="GOQ54" s="87"/>
      <c r="GOR54" s="87"/>
      <c r="GOX54" s="87"/>
      <c r="GOY54" s="87"/>
      <c r="GOZ54" s="87"/>
      <c r="GPA54" s="87"/>
      <c r="GPB54" s="87"/>
      <c r="GPC54" s="87"/>
      <c r="GPD54" s="87"/>
      <c r="GPE54" s="87"/>
      <c r="GPF54" s="87"/>
      <c r="GPG54" s="87"/>
      <c r="GPM54" s="87"/>
      <c r="GPN54" s="87"/>
      <c r="GPO54" s="87"/>
      <c r="GPP54" s="87"/>
      <c r="GPQ54" s="87"/>
      <c r="GPR54" s="87"/>
      <c r="GPS54" s="87"/>
      <c r="GPT54" s="87"/>
      <c r="GPU54" s="87"/>
      <c r="GPV54" s="87"/>
      <c r="GQB54" s="87"/>
      <c r="GQC54" s="87"/>
      <c r="GQD54" s="87"/>
      <c r="GQE54" s="87"/>
      <c r="GQF54" s="87"/>
      <c r="GQG54" s="87"/>
      <c r="GQH54" s="87"/>
      <c r="GQI54" s="87"/>
      <c r="GQJ54" s="87"/>
      <c r="GQK54" s="87"/>
      <c r="GQQ54" s="87"/>
      <c r="GQR54" s="87"/>
      <c r="GQS54" s="87"/>
      <c r="GQT54" s="87"/>
      <c r="GQU54" s="87"/>
      <c r="GQV54" s="87"/>
      <c r="GQW54" s="87"/>
      <c r="GQX54" s="87"/>
      <c r="GQY54" s="87"/>
      <c r="GQZ54" s="87"/>
      <c r="GRF54" s="87"/>
      <c r="GRG54" s="87"/>
      <c r="GRH54" s="87"/>
      <c r="GRI54" s="87"/>
      <c r="GRJ54" s="87"/>
      <c r="GRK54" s="87"/>
      <c r="GRL54" s="87"/>
      <c r="GRM54" s="87"/>
      <c r="GRN54" s="87"/>
      <c r="GRO54" s="87"/>
      <c r="GRU54" s="87"/>
      <c r="GRV54" s="87"/>
      <c r="GRW54" s="87"/>
      <c r="GRX54" s="87"/>
      <c r="GRY54" s="87"/>
      <c r="GRZ54" s="87"/>
      <c r="GSA54" s="87"/>
      <c r="GSB54" s="87"/>
      <c r="GSC54" s="87"/>
      <c r="GSD54" s="87"/>
      <c r="GSJ54" s="87"/>
      <c r="GSK54" s="87"/>
      <c r="GSL54" s="87"/>
      <c r="GSM54" s="87"/>
      <c r="GSN54" s="87"/>
      <c r="GSO54" s="87"/>
      <c r="GSP54" s="87"/>
      <c r="GSQ54" s="87"/>
      <c r="GSR54" s="87"/>
      <c r="GSS54" s="87"/>
      <c r="GSY54" s="87"/>
      <c r="GSZ54" s="87"/>
      <c r="GTA54" s="87"/>
      <c r="GTB54" s="87"/>
      <c r="GTC54" s="87"/>
      <c r="GTD54" s="87"/>
      <c r="GTE54" s="87"/>
      <c r="GTF54" s="87"/>
      <c r="GTG54" s="87"/>
      <c r="GTH54" s="87"/>
      <c r="GTN54" s="87"/>
      <c r="GTO54" s="87"/>
      <c r="GTP54" s="87"/>
      <c r="GTQ54" s="87"/>
      <c r="GTR54" s="87"/>
      <c r="GTS54" s="87"/>
      <c r="GTT54" s="87"/>
      <c r="GTU54" s="87"/>
      <c r="GTV54" s="87"/>
      <c r="GTW54" s="87"/>
      <c r="GUC54" s="87"/>
      <c r="GUD54" s="87"/>
      <c r="GUE54" s="87"/>
      <c r="GUF54" s="87"/>
      <c r="GUG54" s="87"/>
      <c r="GUH54" s="87"/>
      <c r="GUI54" s="87"/>
      <c r="GUJ54" s="87"/>
      <c r="GUK54" s="87"/>
      <c r="GUL54" s="87"/>
      <c r="GUR54" s="87"/>
      <c r="GUS54" s="87"/>
      <c r="GUT54" s="87"/>
      <c r="GUU54" s="87"/>
      <c r="GUV54" s="87"/>
      <c r="GUW54" s="87"/>
      <c r="GUX54" s="87"/>
      <c r="GUY54" s="87"/>
      <c r="GUZ54" s="87"/>
      <c r="GVA54" s="87"/>
      <c r="GVG54" s="87"/>
      <c r="GVH54" s="87"/>
      <c r="GVI54" s="87"/>
      <c r="GVJ54" s="87"/>
      <c r="GVK54" s="87"/>
      <c r="GVL54" s="87"/>
      <c r="GVM54" s="87"/>
      <c r="GVN54" s="87"/>
      <c r="GVO54" s="87"/>
      <c r="GVP54" s="87"/>
      <c r="GVV54" s="87"/>
      <c r="GVW54" s="87"/>
      <c r="GVX54" s="87"/>
      <c r="GVY54" s="87"/>
      <c r="GVZ54" s="87"/>
      <c r="GWA54" s="87"/>
      <c r="GWB54" s="87"/>
      <c r="GWC54" s="87"/>
      <c r="GWD54" s="87"/>
      <c r="GWE54" s="87"/>
      <c r="GWK54" s="87"/>
      <c r="GWL54" s="87"/>
      <c r="GWM54" s="87"/>
      <c r="GWN54" s="87"/>
      <c r="GWO54" s="87"/>
      <c r="GWP54" s="87"/>
      <c r="GWQ54" s="87"/>
      <c r="GWR54" s="87"/>
      <c r="GWS54" s="87"/>
      <c r="GWT54" s="87"/>
      <c r="GWZ54" s="87"/>
      <c r="GXA54" s="87"/>
      <c r="GXB54" s="87"/>
      <c r="GXC54" s="87"/>
      <c r="GXD54" s="87"/>
      <c r="GXE54" s="87"/>
      <c r="GXF54" s="87"/>
      <c r="GXG54" s="87"/>
      <c r="GXH54" s="87"/>
      <c r="GXI54" s="87"/>
      <c r="GXO54" s="87"/>
      <c r="GXP54" s="87"/>
      <c r="GXQ54" s="87"/>
      <c r="GXR54" s="87"/>
      <c r="GXS54" s="87"/>
      <c r="GXT54" s="87"/>
      <c r="GXU54" s="87"/>
      <c r="GXV54" s="87"/>
      <c r="GXW54" s="87"/>
      <c r="GXX54" s="87"/>
      <c r="GYD54" s="87"/>
      <c r="GYE54" s="87"/>
      <c r="GYF54" s="87"/>
      <c r="GYG54" s="87"/>
      <c r="GYH54" s="87"/>
      <c r="GYI54" s="87"/>
      <c r="GYJ54" s="87"/>
      <c r="GYK54" s="87"/>
      <c r="GYL54" s="87"/>
      <c r="GYM54" s="87"/>
      <c r="GYS54" s="87"/>
      <c r="GYT54" s="87"/>
      <c r="GYU54" s="87"/>
      <c r="GYV54" s="87"/>
      <c r="GYW54" s="87"/>
      <c r="GYX54" s="87"/>
      <c r="GYY54" s="87"/>
      <c r="GYZ54" s="87"/>
      <c r="GZA54" s="87"/>
      <c r="GZB54" s="87"/>
      <c r="GZH54" s="87"/>
      <c r="GZI54" s="87"/>
      <c r="GZJ54" s="87"/>
      <c r="GZK54" s="87"/>
      <c r="GZL54" s="87"/>
      <c r="GZM54" s="87"/>
      <c r="GZN54" s="87"/>
      <c r="GZO54" s="87"/>
      <c r="GZP54" s="87"/>
      <c r="GZQ54" s="87"/>
      <c r="GZW54" s="87"/>
      <c r="GZX54" s="87"/>
      <c r="GZY54" s="87"/>
      <c r="GZZ54" s="87"/>
      <c r="HAA54" s="87"/>
      <c r="HAB54" s="87"/>
      <c r="HAC54" s="87"/>
      <c r="HAD54" s="87"/>
      <c r="HAE54" s="87"/>
      <c r="HAF54" s="87"/>
      <c r="HAL54" s="87"/>
      <c r="HAM54" s="87"/>
      <c r="HAN54" s="87"/>
      <c r="HAO54" s="87"/>
      <c r="HAP54" s="87"/>
      <c r="HAQ54" s="87"/>
      <c r="HAR54" s="87"/>
      <c r="HAS54" s="87"/>
      <c r="HAT54" s="87"/>
      <c r="HAU54" s="87"/>
      <c r="HBA54" s="87"/>
      <c r="HBB54" s="87"/>
      <c r="HBC54" s="87"/>
      <c r="HBD54" s="87"/>
      <c r="HBE54" s="87"/>
      <c r="HBF54" s="87"/>
      <c r="HBG54" s="87"/>
      <c r="HBH54" s="87"/>
      <c r="HBI54" s="87"/>
      <c r="HBJ54" s="87"/>
      <c r="HBP54" s="87"/>
      <c r="HBQ54" s="87"/>
      <c r="HBR54" s="87"/>
      <c r="HBS54" s="87"/>
      <c r="HBT54" s="87"/>
      <c r="HBU54" s="87"/>
      <c r="HBV54" s="87"/>
      <c r="HBW54" s="87"/>
      <c r="HBX54" s="87"/>
      <c r="HBY54" s="87"/>
      <c r="HCE54" s="87"/>
      <c r="HCF54" s="87"/>
      <c r="HCG54" s="87"/>
      <c r="HCH54" s="87"/>
      <c r="HCI54" s="87"/>
      <c r="HCJ54" s="87"/>
      <c r="HCK54" s="87"/>
      <c r="HCL54" s="87"/>
      <c r="HCM54" s="87"/>
      <c r="HCN54" s="87"/>
      <c r="HCT54" s="87"/>
      <c r="HCU54" s="87"/>
      <c r="HCV54" s="87"/>
      <c r="HCW54" s="87"/>
      <c r="HCX54" s="87"/>
      <c r="HCY54" s="87"/>
      <c r="HCZ54" s="87"/>
      <c r="HDA54" s="87"/>
      <c r="HDB54" s="87"/>
      <c r="HDC54" s="87"/>
      <c r="HDI54" s="87"/>
      <c r="HDJ54" s="87"/>
      <c r="HDK54" s="87"/>
      <c r="HDL54" s="87"/>
      <c r="HDM54" s="87"/>
      <c r="HDN54" s="87"/>
      <c r="HDO54" s="87"/>
      <c r="HDP54" s="87"/>
      <c r="HDQ54" s="87"/>
      <c r="HDR54" s="87"/>
      <c r="HDX54" s="87"/>
      <c r="HDY54" s="87"/>
      <c r="HDZ54" s="87"/>
      <c r="HEA54" s="87"/>
      <c r="HEB54" s="87"/>
      <c r="HEC54" s="87"/>
      <c r="HED54" s="87"/>
      <c r="HEE54" s="87"/>
      <c r="HEF54" s="87"/>
      <c r="HEG54" s="87"/>
      <c r="HEM54" s="87"/>
      <c r="HEN54" s="87"/>
      <c r="HEO54" s="87"/>
      <c r="HEP54" s="87"/>
      <c r="HEQ54" s="87"/>
      <c r="HER54" s="87"/>
      <c r="HES54" s="87"/>
      <c r="HET54" s="87"/>
      <c r="HEU54" s="87"/>
      <c r="HEV54" s="87"/>
      <c r="HFB54" s="87"/>
      <c r="HFC54" s="87"/>
      <c r="HFD54" s="87"/>
      <c r="HFE54" s="87"/>
      <c r="HFF54" s="87"/>
      <c r="HFG54" s="87"/>
      <c r="HFH54" s="87"/>
      <c r="HFI54" s="87"/>
      <c r="HFJ54" s="87"/>
      <c r="HFK54" s="87"/>
      <c r="HFQ54" s="87"/>
      <c r="HFR54" s="87"/>
      <c r="HFS54" s="87"/>
      <c r="HFT54" s="87"/>
      <c r="HFU54" s="87"/>
      <c r="HFV54" s="87"/>
      <c r="HFW54" s="87"/>
      <c r="HFX54" s="87"/>
      <c r="HFY54" s="87"/>
      <c r="HFZ54" s="87"/>
      <c r="HGF54" s="87"/>
      <c r="HGG54" s="87"/>
      <c r="HGH54" s="87"/>
      <c r="HGI54" s="87"/>
      <c r="HGJ54" s="87"/>
      <c r="HGK54" s="87"/>
      <c r="HGL54" s="87"/>
      <c r="HGM54" s="87"/>
      <c r="HGN54" s="87"/>
      <c r="HGO54" s="87"/>
      <c r="HGU54" s="87"/>
      <c r="HGV54" s="87"/>
      <c r="HGW54" s="87"/>
      <c r="HGX54" s="87"/>
      <c r="HGY54" s="87"/>
      <c r="HGZ54" s="87"/>
      <c r="HHA54" s="87"/>
      <c r="HHB54" s="87"/>
      <c r="HHC54" s="87"/>
      <c r="HHD54" s="87"/>
      <c r="HHJ54" s="87"/>
      <c r="HHK54" s="87"/>
      <c r="HHL54" s="87"/>
      <c r="HHM54" s="87"/>
      <c r="HHN54" s="87"/>
      <c r="HHO54" s="87"/>
      <c r="HHP54" s="87"/>
      <c r="HHQ54" s="87"/>
      <c r="HHR54" s="87"/>
      <c r="HHS54" s="87"/>
      <c r="HHY54" s="87"/>
      <c r="HHZ54" s="87"/>
      <c r="HIA54" s="87"/>
      <c r="HIB54" s="87"/>
      <c r="HIC54" s="87"/>
      <c r="HID54" s="87"/>
      <c r="HIE54" s="87"/>
      <c r="HIF54" s="87"/>
      <c r="HIG54" s="87"/>
      <c r="HIH54" s="87"/>
      <c r="HIN54" s="87"/>
      <c r="HIO54" s="87"/>
      <c r="HIP54" s="87"/>
      <c r="HIQ54" s="87"/>
      <c r="HIR54" s="87"/>
      <c r="HIS54" s="87"/>
      <c r="HIT54" s="87"/>
      <c r="HIU54" s="87"/>
      <c r="HIV54" s="87"/>
      <c r="HIW54" s="87"/>
      <c r="HJC54" s="87"/>
      <c r="HJD54" s="87"/>
      <c r="HJE54" s="87"/>
      <c r="HJF54" s="87"/>
      <c r="HJG54" s="87"/>
      <c r="HJH54" s="87"/>
      <c r="HJI54" s="87"/>
      <c r="HJJ54" s="87"/>
      <c r="HJK54" s="87"/>
      <c r="HJL54" s="87"/>
      <c r="HJR54" s="87"/>
      <c r="HJS54" s="87"/>
      <c r="HJT54" s="87"/>
      <c r="HJU54" s="87"/>
      <c r="HJV54" s="87"/>
      <c r="HJW54" s="87"/>
      <c r="HJX54" s="87"/>
      <c r="HJY54" s="87"/>
      <c r="HJZ54" s="87"/>
      <c r="HKA54" s="87"/>
      <c r="HKG54" s="87"/>
      <c r="HKH54" s="87"/>
      <c r="HKI54" s="87"/>
      <c r="HKJ54" s="87"/>
      <c r="HKK54" s="87"/>
      <c r="HKL54" s="87"/>
      <c r="HKM54" s="87"/>
      <c r="HKN54" s="87"/>
      <c r="HKO54" s="87"/>
      <c r="HKP54" s="87"/>
      <c r="HKV54" s="87"/>
      <c r="HKW54" s="87"/>
      <c r="HKX54" s="87"/>
      <c r="HKY54" s="87"/>
      <c r="HKZ54" s="87"/>
      <c r="HLA54" s="87"/>
      <c r="HLB54" s="87"/>
      <c r="HLC54" s="87"/>
      <c r="HLD54" s="87"/>
      <c r="HLE54" s="87"/>
      <c r="HLK54" s="87"/>
      <c r="HLL54" s="87"/>
      <c r="HLM54" s="87"/>
      <c r="HLN54" s="87"/>
      <c r="HLO54" s="87"/>
      <c r="HLP54" s="87"/>
      <c r="HLQ54" s="87"/>
      <c r="HLR54" s="87"/>
      <c r="HLS54" s="87"/>
      <c r="HLT54" s="87"/>
      <c r="HLZ54" s="87"/>
      <c r="HMA54" s="87"/>
      <c r="HMB54" s="87"/>
      <c r="HMC54" s="87"/>
      <c r="HMD54" s="87"/>
      <c r="HME54" s="87"/>
      <c r="HMF54" s="87"/>
      <c r="HMG54" s="87"/>
      <c r="HMH54" s="87"/>
      <c r="HMI54" s="87"/>
      <c r="HMO54" s="87"/>
      <c r="HMP54" s="87"/>
      <c r="HMQ54" s="87"/>
      <c r="HMR54" s="87"/>
      <c r="HMS54" s="87"/>
      <c r="HMT54" s="87"/>
      <c r="HMU54" s="87"/>
      <c r="HMV54" s="87"/>
      <c r="HMW54" s="87"/>
      <c r="HMX54" s="87"/>
      <c r="HND54" s="87"/>
      <c r="HNE54" s="87"/>
      <c r="HNF54" s="87"/>
      <c r="HNG54" s="87"/>
      <c r="HNH54" s="87"/>
      <c r="HNI54" s="87"/>
      <c r="HNJ54" s="87"/>
      <c r="HNK54" s="87"/>
      <c r="HNL54" s="87"/>
      <c r="HNM54" s="87"/>
      <c r="HNS54" s="87"/>
      <c r="HNT54" s="87"/>
      <c r="HNU54" s="87"/>
      <c r="HNV54" s="87"/>
      <c r="HNW54" s="87"/>
      <c r="HNX54" s="87"/>
      <c r="HNY54" s="87"/>
      <c r="HNZ54" s="87"/>
      <c r="HOA54" s="87"/>
      <c r="HOB54" s="87"/>
      <c r="HOH54" s="87"/>
      <c r="HOI54" s="87"/>
      <c r="HOJ54" s="87"/>
      <c r="HOK54" s="87"/>
      <c r="HOL54" s="87"/>
      <c r="HOM54" s="87"/>
      <c r="HON54" s="87"/>
      <c r="HOO54" s="87"/>
      <c r="HOP54" s="87"/>
      <c r="HOQ54" s="87"/>
      <c r="HOW54" s="87"/>
      <c r="HOX54" s="87"/>
      <c r="HOY54" s="87"/>
      <c r="HOZ54" s="87"/>
      <c r="HPA54" s="87"/>
      <c r="HPB54" s="87"/>
      <c r="HPC54" s="87"/>
      <c r="HPD54" s="87"/>
      <c r="HPE54" s="87"/>
      <c r="HPF54" s="87"/>
      <c r="HPL54" s="87"/>
      <c r="HPM54" s="87"/>
      <c r="HPN54" s="87"/>
      <c r="HPO54" s="87"/>
      <c r="HPP54" s="87"/>
      <c r="HPQ54" s="87"/>
      <c r="HPR54" s="87"/>
      <c r="HPS54" s="87"/>
      <c r="HPT54" s="87"/>
      <c r="HPU54" s="87"/>
      <c r="HQA54" s="87"/>
      <c r="HQB54" s="87"/>
      <c r="HQC54" s="87"/>
      <c r="HQD54" s="87"/>
      <c r="HQE54" s="87"/>
      <c r="HQF54" s="87"/>
      <c r="HQG54" s="87"/>
      <c r="HQH54" s="87"/>
      <c r="HQI54" s="87"/>
      <c r="HQJ54" s="87"/>
      <c r="HQP54" s="87"/>
      <c r="HQQ54" s="87"/>
      <c r="HQR54" s="87"/>
      <c r="HQS54" s="87"/>
      <c r="HQT54" s="87"/>
      <c r="HQU54" s="87"/>
      <c r="HQV54" s="87"/>
      <c r="HQW54" s="87"/>
      <c r="HQX54" s="87"/>
      <c r="HQY54" s="87"/>
      <c r="HRE54" s="87"/>
      <c r="HRF54" s="87"/>
      <c r="HRG54" s="87"/>
      <c r="HRH54" s="87"/>
      <c r="HRI54" s="87"/>
      <c r="HRJ54" s="87"/>
      <c r="HRK54" s="87"/>
      <c r="HRL54" s="87"/>
      <c r="HRM54" s="87"/>
      <c r="HRN54" s="87"/>
      <c r="HRT54" s="87"/>
      <c r="HRU54" s="87"/>
      <c r="HRV54" s="87"/>
      <c r="HRW54" s="87"/>
      <c r="HRX54" s="87"/>
      <c r="HRY54" s="87"/>
      <c r="HRZ54" s="87"/>
      <c r="HSA54" s="87"/>
      <c r="HSB54" s="87"/>
      <c r="HSC54" s="87"/>
      <c r="HSI54" s="87"/>
      <c r="HSJ54" s="87"/>
      <c r="HSK54" s="87"/>
      <c r="HSL54" s="87"/>
      <c r="HSM54" s="87"/>
      <c r="HSN54" s="87"/>
      <c r="HSO54" s="87"/>
      <c r="HSP54" s="87"/>
      <c r="HSQ54" s="87"/>
      <c r="HSR54" s="87"/>
      <c r="HSX54" s="87"/>
      <c r="HSY54" s="87"/>
      <c r="HSZ54" s="87"/>
      <c r="HTA54" s="87"/>
      <c r="HTB54" s="87"/>
      <c r="HTC54" s="87"/>
      <c r="HTD54" s="87"/>
      <c r="HTE54" s="87"/>
      <c r="HTF54" s="87"/>
      <c r="HTG54" s="87"/>
      <c r="HTM54" s="87"/>
      <c r="HTN54" s="87"/>
      <c r="HTO54" s="87"/>
      <c r="HTP54" s="87"/>
      <c r="HTQ54" s="87"/>
      <c r="HTR54" s="87"/>
      <c r="HTS54" s="87"/>
      <c r="HTT54" s="87"/>
      <c r="HTU54" s="87"/>
      <c r="HTV54" s="87"/>
      <c r="HUB54" s="87"/>
      <c r="HUC54" s="87"/>
      <c r="HUD54" s="87"/>
      <c r="HUE54" s="87"/>
      <c r="HUF54" s="87"/>
      <c r="HUG54" s="87"/>
      <c r="HUH54" s="87"/>
      <c r="HUI54" s="87"/>
      <c r="HUJ54" s="87"/>
      <c r="HUK54" s="87"/>
      <c r="HUQ54" s="87"/>
      <c r="HUR54" s="87"/>
      <c r="HUS54" s="87"/>
      <c r="HUT54" s="87"/>
      <c r="HUU54" s="87"/>
      <c r="HUV54" s="87"/>
      <c r="HUW54" s="87"/>
      <c r="HUX54" s="87"/>
      <c r="HUY54" s="87"/>
      <c r="HUZ54" s="87"/>
      <c r="HVF54" s="87"/>
      <c r="HVG54" s="87"/>
      <c r="HVH54" s="87"/>
      <c r="HVI54" s="87"/>
      <c r="HVJ54" s="87"/>
      <c r="HVK54" s="87"/>
      <c r="HVL54" s="87"/>
      <c r="HVM54" s="87"/>
      <c r="HVN54" s="87"/>
      <c r="HVO54" s="87"/>
      <c r="HVU54" s="87"/>
      <c r="HVV54" s="87"/>
      <c r="HVW54" s="87"/>
      <c r="HVX54" s="87"/>
      <c r="HVY54" s="87"/>
      <c r="HVZ54" s="87"/>
      <c r="HWA54" s="87"/>
      <c r="HWB54" s="87"/>
      <c r="HWC54" s="87"/>
      <c r="HWD54" s="87"/>
      <c r="HWJ54" s="87"/>
      <c r="HWK54" s="87"/>
      <c r="HWL54" s="87"/>
      <c r="HWM54" s="87"/>
      <c r="HWN54" s="87"/>
      <c r="HWO54" s="87"/>
      <c r="HWP54" s="87"/>
      <c r="HWQ54" s="87"/>
      <c r="HWR54" s="87"/>
      <c r="HWS54" s="87"/>
      <c r="HWY54" s="87"/>
      <c r="HWZ54" s="87"/>
      <c r="HXA54" s="87"/>
      <c r="HXB54" s="87"/>
      <c r="HXC54" s="87"/>
      <c r="HXD54" s="87"/>
      <c r="HXE54" s="87"/>
      <c r="HXF54" s="87"/>
      <c r="HXG54" s="87"/>
      <c r="HXH54" s="87"/>
      <c r="HXN54" s="87"/>
      <c r="HXO54" s="87"/>
      <c r="HXP54" s="87"/>
      <c r="HXQ54" s="87"/>
      <c r="HXR54" s="87"/>
      <c r="HXS54" s="87"/>
      <c r="HXT54" s="87"/>
      <c r="HXU54" s="87"/>
      <c r="HXV54" s="87"/>
      <c r="HXW54" s="87"/>
      <c r="HYC54" s="87"/>
      <c r="HYD54" s="87"/>
      <c r="HYE54" s="87"/>
      <c r="HYF54" s="87"/>
      <c r="HYG54" s="87"/>
      <c r="HYH54" s="87"/>
      <c r="HYI54" s="87"/>
      <c r="HYJ54" s="87"/>
      <c r="HYK54" s="87"/>
      <c r="HYL54" s="87"/>
      <c r="HYR54" s="87"/>
      <c r="HYS54" s="87"/>
      <c r="HYT54" s="87"/>
      <c r="HYU54" s="87"/>
      <c r="HYV54" s="87"/>
      <c r="HYW54" s="87"/>
      <c r="HYX54" s="87"/>
      <c r="HYY54" s="87"/>
      <c r="HYZ54" s="87"/>
      <c r="HZA54" s="87"/>
      <c r="HZG54" s="87"/>
      <c r="HZH54" s="87"/>
      <c r="HZI54" s="87"/>
      <c r="HZJ54" s="87"/>
      <c r="HZK54" s="87"/>
      <c r="HZL54" s="87"/>
      <c r="HZM54" s="87"/>
      <c r="HZN54" s="87"/>
      <c r="HZO54" s="87"/>
      <c r="HZP54" s="87"/>
      <c r="HZV54" s="87"/>
      <c r="HZW54" s="87"/>
      <c r="HZX54" s="87"/>
      <c r="HZY54" s="87"/>
      <c r="HZZ54" s="87"/>
      <c r="IAA54" s="87"/>
      <c r="IAB54" s="87"/>
      <c r="IAC54" s="87"/>
      <c r="IAD54" s="87"/>
      <c r="IAE54" s="87"/>
      <c r="IAK54" s="87"/>
      <c r="IAL54" s="87"/>
      <c r="IAM54" s="87"/>
      <c r="IAN54" s="87"/>
      <c r="IAO54" s="87"/>
      <c r="IAP54" s="87"/>
      <c r="IAQ54" s="87"/>
      <c r="IAR54" s="87"/>
      <c r="IAS54" s="87"/>
      <c r="IAT54" s="87"/>
      <c r="IAZ54" s="87"/>
      <c r="IBA54" s="87"/>
      <c r="IBB54" s="87"/>
      <c r="IBC54" s="87"/>
      <c r="IBD54" s="87"/>
      <c r="IBE54" s="87"/>
      <c r="IBF54" s="87"/>
      <c r="IBG54" s="87"/>
      <c r="IBH54" s="87"/>
      <c r="IBI54" s="87"/>
      <c r="IBO54" s="87"/>
      <c r="IBP54" s="87"/>
      <c r="IBQ54" s="87"/>
      <c r="IBR54" s="87"/>
      <c r="IBS54" s="87"/>
      <c r="IBT54" s="87"/>
      <c r="IBU54" s="87"/>
      <c r="IBV54" s="87"/>
      <c r="IBW54" s="87"/>
      <c r="IBX54" s="87"/>
      <c r="ICD54" s="87"/>
      <c r="ICE54" s="87"/>
      <c r="ICF54" s="87"/>
      <c r="ICG54" s="87"/>
      <c r="ICH54" s="87"/>
      <c r="ICI54" s="87"/>
      <c r="ICJ54" s="87"/>
      <c r="ICK54" s="87"/>
      <c r="ICL54" s="87"/>
      <c r="ICM54" s="87"/>
      <c r="ICS54" s="87"/>
      <c r="ICT54" s="87"/>
      <c r="ICU54" s="87"/>
      <c r="ICV54" s="87"/>
      <c r="ICW54" s="87"/>
      <c r="ICX54" s="87"/>
      <c r="ICY54" s="87"/>
      <c r="ICZ54" s="87"/>
      <c r="IDA54" s="87"/>
      <c r="IDB54" s="87"/>
      <c r="IDH54" s="87"/>
      <c r="IDI54" s="87"/>
      <c r="IDJ54" s="87"/>
      <c r="IDK54" s="87"/>
      <c r="IDL54" s="87"/>
      <c r="IDM54" s="87"/>
      <c r="IDN54" s="87"/>
      <c r="IDO54" s="87"/>
      <c r="IDP54" s="87"/>
      <c r="IDQ54" s="87"/>
      <c r="IDW54" s="87"/>
      <c r="IDX54" s="87"/>
      <c r="IDY54" s="87"/>
      <c r="IDZ54" s="87"/>
      <c r="IEA54" s="87"/>
      <c r="IEB54" s="87"/>
      <c r="IEC54" s="87"/>
      <c r="IED54" s="87"/>
      <c r="IEE54" s="87"/>
      <c r="IEF54" s="87"/>
      <c r="IEL54" s="87"/>
      <c r="IEM54" s="87"/>
      <c r="IEN54" s="87"/>
      <c r="IEO54" s="87"/>
      <c r="IEP54" s="87"/>
      <c r="IEQ54" s="87"/>
      <c r="IER54" s="87"/>
      <c r="IES54" s="87"/>
      <c r="IET54" s="87"/>
      <c r="IEU54" s="87"/>
      <c r="IFA54" s="87"/>
      <c r="IFB54" s="87"/>
      <c r="IFC54" s="87"/>
      <c r="IFD54" s="87"/>
      <c r="IFE54" s="87"/>
      <c r="IFF54" s="87"/>
      <c r="IFG54" s="87"/>
      <c r="IFH54" s="87"/>
      <c r="IFI54" s="87"/>
      <c r="IFJ54" s="87"/>
      <c r="IFP54" s="87"/>
      <c r="IFQ54" s="87"/>
      <c r="IFR54" s="87"/>
      <c r="IFS54" s="87"/>
      <c r="IFT54" s="87"/>
      <c r="IFU54" s="87"/>
      <c r="IFV54" s="87"/>
      <c r="IFW54" s="87"/>
      <c r="IFX54" s="87"/>
      <c r="IFY54" s="87"/>
      <c r="IGE54" s="87"/>
      <c r="IGF54" s="87"/>
      <c r="IGG54" s="87"/>
      <c r="IGH54" s="87"/>
      <c r="IGI54" s="87"/>
      <c r="IGJ54" s="87"/>
      <c r="IGK54" s="87"/>
      <c r="IGL54" s="87"/>
      <c r="IGM54" s="87"/>
      <c r="IGN54" s="87"/>
      <c r="IGT54" s="87"/>
      <c r="IGU54" s="87"/>
      <c r="IGV54" s="87"/>
      <c r="IGW54" s="87"/>
      <c r="IGX54" s="87"/>
      <c r="IGY54" s="87"/>
      <c r="IGZ54" s="87"/>
      <c r="IHA54" s="87"/>
      <c r="IHB54" s="87"/>
      <c r="IHC54" s="87"/>
      <c r="IHI54" s="87"/>
      <c r="IHJ54" s="87"/>
      <c r="IHK54" s="87"/>
      <c r="IHL54" s="87"/>
      <c r="IHM54" s="87"/>
      <c r="IHN54" s="87"/>
      <c r="IHO54" s="87"/>
      <c r="IHP54" s="87"/>
      <c r="IHQ54" s="87"/>
      <c r="IHR54" s="87"/>
      <c r="IHX54" s="87"/>
      <c r="IHY54" s="87"/>
      <c r="IHZ54" s="87"/>
      <c r="IIA54" s="87"/>
      <c r="IIB54" s="87"/>
      <c r="IIC54" s="87"/>
      <c r="IID54" s="87"/>
      <c r="IIE54" s="87"/>
      <c r="IIF54" s="87"/>
      <c r="IIG54" s="87"/>
      <c r="IIM54" s="87"/>
      <c r="IIN54" s="87"/>
      <c r="IIO54" s="87"/>
      <c r="IIP54" s="87"/>
      <c r="IIQ54" s="87"/>
      <c r="IIR54" s="87"/>
      <c r="IIS54" s="87"/>
      <c r="IIT54" s="87"/>
      <c r="IIU54" s="87"/>
      <c r="IIV54" s="87"/>
      <c r="IJB54" s="87"/>
      <c r="IJC54" s="87"/>
      <c r="IJD54" s="87"/>
      <c r="IJE54" s="87"/>
      <c r="IJF54" s="87"/>
      <c r="IJG54" s="87"/>
      <c r="IJH54" s="87"/>
      <c r="IJI54" s="87"/>
      <c r="IJJ54" s="87"/>
      <c r="IJK54" s="87"/>
      <c r="IJQ54" s="87"/>
      <c r="IJR54" s="87"/>
      <c r="IJS54" s="87"/>
      <c r="IJT54" s="87"/>
      <c r="IJU54" s="87"/>
      <c r="IJV54" s="87"/>
      <c r="IJW54" s="87"/>
      <c r="IJX54" s="87"/>
      <c r="IJY54" s="87"/>
      <c r="IJZ54" s="87"/>
      <c r="IKF54" s="87"/>
      <c r="IKG54" s="87"/>
      <c r="IKH54" s="87"/>
      <c r="IKI54" s="87"/>
      <c r="IKJ54" s="87"/>
      <c r="IKK54" s="87"/>
      <c r="IKL54" s="87"/>
      <c r="IKM54" s="87"/>
      <c r="IKN54" s="87"/>
      <c r="IKO54" s="87"/>
      <c r="IKU54" s="87"/>
      <c r="IKV54" s="87"/>
      <c r="IKW54" s="87"/>
      <c r="IKX54" s="87"/>
      <c r="IKY54" s="87"/>
      <c r="IKZ54" s="87"/>
      <c r="ILA54" s="87"/>
      <c r="ILB54" s="87"/>
      <c r="ILC54" s="87"/>
      <c r="ILD54" s="87"/>
      <c r="ILJ54" s="87"/>
      <c r="ILK54" s="87"/>
      <c r="ILL54" s="87"/>
      <c r="ILM54" s="87"/>
      <c r="ILN54" s="87"/>
      <c r="ILO54" s="87"/>
      <c r="ILP54" s="87"/>
      <c r="ILQ54" s="87"/>
      <c r="ILR54" s="87"/>
      <c r="ILS54" s="87"/>
      <c r="ILY54" s="87"/>
      <c r="ILZ54" s="87"/>
      <c r="IMA54" s="87"/>
      <c r="IMB54" s="87"/>
      <c r="IMC54" s="87"/>
      <c r="IMD54" s="87"/>
      <c r="IME54" s="87"/>
      <c r="IMF54" s="87"/>
      <c r="IMG54" s="87"/>
      <c r="IMH54" s="87"/>
      <c r="IMN54" s="87"/>
      <c r="IMO54" s="87"/>
      <c r="IMP54" s="87"/>
      <c r="IMQ54" s="87"/>
      <c r="IMR54" s="87"/>
      <c r="IMS54" s="87"/>
      <c r="IMT54" s="87"/>
      <c r="IMU54" s="87"/>
      <c r="IMV54" s="87"/>
      <c r="IMW54" s="87"/>
      <c r="INC54" s="87"/>
      <c r="IND54" s="87"/>
      <c r="INE54" s="87"/>
      <c r="INF54" s="87"/>
      <c r="ING54" s="87"/>
      <c r="INH54" s="87"/>
      <c r="INI54" s="87"/>
      <c r="INJ54" s="87"/>
      <c r="INK54" s="87"/>
      <c r="INL54" s="87"/>
      <c r="INR54" s="87"/>
      <c r="INS54" s="87"/>
      <c r="INT54" s="87"/>
      <c r="INU54" s="87"/>
      <c r="INV54" s="87"/>
      <c r="INW54" s="87"/>
      <c r="INX54" s="87"/>
      <c r="INY54" s="87"/>
      <c r="INZ54" s="87"/>
      <c r="IOA54" s="87"/>
      <c r="IOG54" s="87"/>
      <c r="IOH54" s="87"/>
      <c r="IOI54" s="87"/>
      <c r="IOJ54" s="87"/>
      <c r="IOK54" s="87"/>
      <c r="IOL54" s="87"/>
      <c r="IOM54" s="87"/>
      <c r="ION54" s="87"/>
      <c r="IOO54" s="87"/>
      <c r="IOP54" s="87"/>
      <c r="IOV54" s="87"/>
      <c r="IOW54" s="87"/>
      <c r="IOX54" s="87"/>
      <c r="IOY54" s="87"/>
      <c r="IOZ54" s="87"/>
      <c r="IPA54" s="87"/>
      <c r="IPB54" s="87"/>
      <c r="IPC54" s="87"/>
      <c r="IPD54" s="87"/>
      <c r="IPE54" s="87"/>
      <c r="IPK54" s="87"/>
      <c r="IPL54" s="87"/>
      <c r="IPM54" s="87"/>
      <c r="IPN54" s="87"/>
      <c r="IPO54" s="87"/>
      <c r="IPP54" s="87"/>
      <c r="IPQ54" s="87"/>
      <c r="IPR54" s="87"/>
      <c r="IPS54" s="87"/>
      <c r="IPT54" s="87"/>
      <c r="IPZ54" s="87"/>
      <c r="IQA54" s="87"/>
      <c r="IQB54" s="87"/>
      <c r="IQC54" s="87"/>
      <c r="IQD54" s="87"/>
      <c r="IQE54" s="87"/>
      <c r="IQF54" s="87"/>
      <c r="IQG54" s="87"/>
      <c r="IQH54" s="87"/>
      <c r="IQI54" s="87"/>
      <c r="IQO54" s="87"/>
      <c r="IQP54" s="87"/>
      <c r="IQQ54" s="87"/>
      <c r="IQR54" s="87"/>
      <c r="IQS54" s="87"/>
      <c r="IQT54" s="87"/>
      <c r="IQU54" s="87"/>
      <c r="IQV54" s="87"/>
      <c r="IQW54" s="87"/>
      <c r="IQX54" s="87"/>
      <c r="IRD54" s="87"/>
      <c r="IRE54" s="87"/>
      <c r="IRF54" s="87"/>
      <c r="IRG54" s="87"/>
      <c r="IRH54" s="87"/>
      <c r="IRI54" s="87"/>
      <c r="IRJ54" s="87"/>
      <c r="IRK54" s="87"/>
      <c r="IRL54" s="87"/>
      <c r="IRM54" s="87"/>
      <c r="IRS54" s="87"/>
      <c r="IRT54" s="87"/>
      <c r="IRU54" s="87"/>
      <c r="IRV54" s="87"/>
      <c r="IRW54" s="87"/>
      <c r="IRX54" s="87"/>
      <c r="IRY54" s="87"/>
      <c r="IRZ54" s="87"/>
      <c r="ISA54" s="87"/>
      <c r="ISB54" s="87"/>
      <c r="ISH54" s="87"/>
      <c r="ISI54" s="87"/>
      <c r="ISJ54" s="87"/>
      <c r="ISK54" s="87"/>
      <c r="ISL54" s="87"/>
      <c r="ISM54" s="87"/>
      <c r="ISN54" s="87"/>
      <c r="ISO54" s="87"/>
      <c r="ISP54" s="87"/>
      <c r="ISQ54" s="87"/>
      <c r="ISW54" s="87"/>
      <c r="ISX54" s="87"/>
      <c r="ISY54" s="87"/>
      <c r="ISZ54" s="87"/>
      <c r="ITA54" s="87"/>
      <c r="ITB54" s="87"/>
      <c r="ITC54" s="87"/>
      <c r="ITD54" s="87"/>
      <c r="ITE54" s="87"/>
      <c r="ITF54" s="87"/>
      <c r="ITL54" s="87"/>
      <c r="ITM54" s="87"/>
      <c r="ITN54" s="87"/>
      <c r="ITO54" s="87"/>
      <c r="ITP54" s="87"/>
      <c r="ITQ54" s="87"/>
      <c r="ITR54" s="87"/>
      <c r="ITS54" s="87"/>
      <c r="ITT54" s="87"/>
      <c r="ITU54" s="87"/>
      <c r="IUA54" s="87"/>
      <c r="IUB54" s="87"/>
      <c r="IUC54" s="87"/>
      <c r="IUD54" s="87"/>
      <c r="IUE54" s="87"/>
      <c r="IUF54" s="87"/>
      <c r="IUG54" s="87"/>
      <c r="IUH54" s="87"/>
      <c r="IUI54" s="87"/>
      <c r="IUJ54" s="87"/>
      <c r="IUP54" s="87"/>
      <c r="IUQ54" s="87"/>
      <c r="IUR54" s="87"/>
      <c r="IUS54" s="87"/>
      <c r="IUT54" s="87"/>
      <c r="IUU54" s="87"/>
      <c r="IUV54" s="87"/>
      <c r="IUW54" s="87"/>
      <c r="IUX54" s="87"/>
      <c r="IUY54" s="87"/>
      <c r="IVE54" s="87"/>
      <c r="IVF54" s="87"/>
      <c r="IVG54" s="87"/>
      <c r="IVH54" s="87"/>
      <c r="IVI54" s="87"/>
      <c r="IVJ54" s="87"/>
      <c r="IVK54" s="87"/>
      <c r="IVL54" s="87"/>
      <c r="IVM54" s="87"/>
      <c r="IVN54" s="87"/>
      <c r="IVT54" s="87"/>
      <c r="IVU54" s="87"/>
      <c r="IVV54" s="87"/>
      <c r="IVW54" s="87"/>
      <c r="IVX54" s="87"/>
      <c r="IVY54" s="87"/>
      <c r="IVZ54" s="87"/>
      <c r="IWA54" s="87"/>
      <c r="IWB54" s="87"/>
      <c r="IWC54" s="87"/>
      <c r="IWI54" s="87"/>
      <c r="IWJ54" s="87"/>
      <c r="IWK54" s="87"/>
      <c r="IWL54" s="87"/>
      <c r="IWM54" s="87"/>
      <c r="IWN54" s="87"/>
      <c r="IWO54" s="87"/>
      <c r="IWP54" s="87"/>
      <c r="IWQ54" s="87"/>
      <c r="IWR54" s="87"/>
      <c r="IWX54" s="87"/>
      <c r="IWY54" s="87"/>
      <c r="IWZ54" s="87"/>
      <c r="IXA54" s="87"/>
      <c r="IXB54" s="87"/>
      <c r="IXC54" s="87"/>
      <c r="IXD54" s="87"/>
      <c r="IXE54" s="87"/>
      <c r="IXF54" s="87"/>
      <c r="IXG54" s="87"/>
      <c r="IXM54" s="87"/>
      <c r="IXN54" s="87"/>
      <c r="IXO54" s="87"/>
      <c r="IXP54" s="87"/>
      <c r="IXQ54" s="87"/>
      <c r="IXR54" s="87"/>
      <c r="IXS54" s="87"/>
      <c r="IXT54" s="87"/>
      <c r="IXU54" s="87"/>
      <c r="IXV54" s="87"/>
      <c r="IYB54" s="87"/>
      <c r="IYC54" s="87"/>
      <c r="IYD54" s="87"/>
      <c r="IYE54" s="87"/>
      <c r="IYF54" s="87"/>
      <c r="IYG54" s="87"/>
      <c r="IYH54" s="87"/>
      <c r="IYI54" s="87"/>
      <c r="IYJ54" s="87"/>
      <c r="IYK54" s="87"/>
      <c r="IYQ54" s="87"/>
      <c r="IYR54" s="87"/>
      <c r="IYS54" s="87"/>
      <c r="IYT54" s="87"/>
      <c r="IYU54" s="87"/>
      <c r="IYV54" s="87"/>
      <c r="IYW54" s="87"/>
      <c r="IYX54" s="87"/>
      <c r="IYY54" s="87"/>
      <c r="IYZ54" s="87"/>
      <c r="IZF54" s="87"/>
      <c r="IZG54" s="87"/>
      <c r="IZH54" s="87"/>
      <c r="IZI54" s="87"/>
      <c r="IZJ54" s="87"/>
      <c r="IZK54" s="87"/>
      <c r="IZL54" s="87"/>
      <c r="IZM54" s="87"/>
      <c r="IZN54" s="87"/>
      <c r="IZO54" s="87"/>
      <c r="IZU54" s="87"/>
      <c r="IZV54" s="87"/>
      <c r="IZW54" s="87"/>
      <c r="IZX54" s="87"/>
      <c r="IZY54" s="87"/>
      <c r="IZZ54" s="87"/>
      <c r="JAA54" s="87"/>
      <c r="JAB54" s="87"/>
      <c r="JAC54" s="87"/>
      <c r="JAD54" s="87"/>
      <c r="JAJ54" s="87"/>
      <c r="JAK54" s="87"/>
      <c r="JAL54" s="87"/>
      <c r="JAM54" s="87"/>
      <c r="JAN54" s="87"/>
      <c r="JAO54" s="87"/>
      <c r="JAP54" s="87"/>
      <c r="JAQ54" s="87"/>
      <c r="JAR54" s="87"/>
      <c r="JAS54" s="87"/>
      <c r="JAY54" s="87"/>
      <c r="JAZ54" s="87"/>
      <c r="JBA54" s="87"/>
      <c r="JBB54" s="87"/>
      <c r="JBC54" s="87"/>
      <c r="JBD54" s="87"/>
      <c r="JBE54" s="87"/>
      <c r="JBF54" s="87"/>
      <c r="JBG54" s="87"/>
      <c r="JBH54" s="87"/>
      <c r="JBN54" s="87"/>
      <c r="JBO54" s="87"/>
      <c r="JBP54" s="87"/>
      <c r="JBQ54" s="87"/>
      <c r="JBR54" s="87"/>
      <c r="JBS54" s="87"/>
      <c r="JBT54" s="87"/>
      <c r="JBU54" s="87"/>
      <c r="JBV54" s="87"/>
      <c r="JBW54" s="87"/>
      <c r="JCC54" s="87"/>
      <c r="JCD54" s="87"/>
      <c r="JCE54" s="87"/>
      <c r="JCF54" s="87"/>
      <c r="JCG54" s="87"/>
      <c r="JCH54" s="87"/>
      <c r="JCI54" s="87"/>
      <c r="JCJ54" s="87"/>
      <c r="JCK54" s="87"/>
      <c r="JCL54" s="87"/>
      <c r="JCR54" s="87"/>
      <c r="JCS54" s="87"/>
      <c r="JCT54" s="87"/>
      <c r="JCU54" s="87"/>
      <c r="JCV54" s="87"/>
      <c r="JCW54" s="87"/>
      <c r="JCX54" s="87"/>
      <c r="JCY54" s="87"/>
      <c r="JCZ54" s="87"/>
      <c r="JDA54" s="87"/>
      <c r="JDG54" s="87"/>
      <c r="JDH54" s="87"/>
      <c r="JDI54" s="87"/>
      <c r="JDJ54" s="87"/>
      <c r="JDK54" s="87"/>
      <c r="JDL54" s="87"/>
      <c r="JDM54" s="87"/>
      <c r="JDN54" s="87"/>
      <c r="JDO54" s="87"/>
      <c r="JDP54" s="87"/>
      <c r="JDV54" s="87"/>
      <c r="JDW54" s="87"/>
      <c r="JDX54" s="87"/>
      <c r="JDY54" s="87"/>
      <c r="JDZ54" s="87"/>
      <c r="JEA54" s="87"/>
      <c r="JEB54" s="87"/>
      <c r="JEC54" s="87"/>
      <c r="JED54" s="87"/>
      <c r="JEE54" s="87"/>
      <c r="JEK54" s="87"/>
      <c r="JEL54" s="87"/>
      <c r="JEM54" s="87"/>
      <c r="JEN54" s="87"/>
      <c r="JEO54" s="87"/>
      <c r="JEP54" s="87"/>
      <c r="JEQ54" s="87"/>
      <c r="JER54" s="87"/>
      <c r="JES54" s="87"/>
      <c r="JET54" s="87"/>
      <c r="JEZ54" s="87"/>
      <c r="JFA54" s="87"/>
      <c r="JFB54" s="87"/>
      <c r="JFC54" s="87"/>
      <c r="JFD54" s="87"/>
      <c r="JFE54" s="87"/>
      <c r="JFF54" s="87"/>
      <c r="JFG54" s="87"/>
      <c r="JFH54" s="87"/>
      <c r="JFI54" s="87"/>
      <c r="JFO54" s="87"/>
      <c r="JFP54" s="87"/>
      <c r="JFQ54" s="87"/>
      <c r="JFR54" s="87"/>
      <c r="JFS54" s="87"/>
      <c r="JFT54" s="87"/>
      <c r="JFU54" s="87"/>
      <c r="JFV54" s="87"/>
      <c r="JFW54" s="87"/>
      <c r="JFX54" s="87"/>
      <c r="JGD54" s="87"/>
      <c r="JGE54" s="87"/>
      <c r="JGF54" s="87"/>
      <c r="JGG54" s="87"/>
      <c r="JGH54" s="87"/>
      <c r="JGI54" s="87"/>
      <c r="JGJ54" s="87"/>
      <c r="JGK54" s="87"/>
      <c r="JGL54" s="87"/>
      <c r="JGM54" s="87"/>
      <c r="JGS54" s="87"/>
      <c r="JGT54" s="87"/>
      <c r="JGU54" s="87"/>
      <c r="JGV54" s="87"/>
      <c r="JGW54" s="87"/>
      <c r="JGX54" s="87"/>
      <c r="JGY54" s="87"/>
      <c r="JGZ54" s="87"/>
      <c r="JHA54" s="87"/>
      <c r="JHB54" s="87"/>
      <c r="JHH54" s="87"/>
      <c r="JHI54" s="87"/>
      <c r="JHJ54" s="87"/>
      <c r="JHK54" s="87"/>
      <c r="JHL54" s="87"/>
      <c r="JHM54" s="87"/>
      <c r="JHN54" s="87"/>
      <c r="JHO54" s="87"/>
      <c r="JHP54" s="87"/>
      <c r="JHQ54" s="87"/>
      <c r="JHW54" s="87"/>
      <c r="JHX54" s="87"/>
      <c r="JHY54" s="87"/>
      <c r="JHZ54" s="87"/>
      <c r="JIA54" s="87"/>
      <c r="JIB54" s="87"/>
      <c r="JIC54" s="87"/>
      <c r="JID54" s="87"/>
      <c r="JIE54" s="87"/>
      <c r="JIF54" s="87"/>
      <c r="JIL54" s="87"/>
      <c r="JIM54" s="87"/>
      <c r="JIN54" s="87"/>
      <c r="JIO54" s="87"/>
      <c r="JIP54" s="87"/>
      <c r="JIQ54" s="87"/>
      <c r="JIR54" s="87"/>
      <c r="JIS54" s="87"/>
      <c r="JIT54" s="87"/>
      <c r="JIU54" s="87"/>
      <c r="JJA54" s="87"/>
      <c r="JJB54" s="87"/>
      <c r="JJC54" s="87"/>
      <c r="JJD54" s="87"/>
      <c r="JJE54" s="87"/>
      <c r="JJF54" s="87"/>
      <c r="JJG54" s="87"/>
      <c r="JJH54" s="87"/>
      <c r="JJI54" s="87"/>
      <c r="JJJ54" s="87"/>
      <c r="JJP54" s="87"/>
      <c r="JJQ54" s="87"/>
      <c r="JJR54" s="87"/>
      <c r="JJS54" s="87"/>
      <c r="JJT54" s="87"/>
      <c r="JJU54" s="87"/>
      <c r="JJV54" s="87"/>
      <c r="JJW54" s="87"/>
      <c r="JJX54" s="87"/>
      <c r="JJY54" s="87"/>
      <c r="JKE54" s="87"/>
      <c r="JKF54" s="87"/>
      <c r="JKG54" s="87"/>
      <c r="JKH54" s="87"/>
      <c r="JKI54" s="87"/>
      <c r="JKJ54" s="87"/>
      <c r="JKK54" s="87"/>
      <c r="JKL54" s="87"/>
      <c r="JKM54" s="87"/>
      <c r="JKN54" s="87"/>
      <c r="JKT54" s="87"/>
      <c r="JKU54" s="87"/>
      <c r="JKV54" s="87"/>
      <c r="JKW54" s="87"/>
      <c r="JKX54" s="87"/>
      <c r="JKY54" s="87"/>
      <c r="JKZ54" s="87"/>
      <c r="JLA54" s="87"/>
      <c r="JLB54" s="87"/>
      <c r="JLC54" s="87"/>
      <c r="JLI54" s="87"/>
      <c r="JLJ54" s="87"/>
      <c r="JLK54" s="87"/>
      <c r="JLL54" s="87"/>
      <c r="JLM54" s="87"/>
      <c r="JLN54" s="87"/>
      <c r="JLO54" s="87"/>
      <c r="JLP54" s="87"/>
      <c r="JLQ54" s="87"/>
      <c r="JLR54" s="87"/>
      <c r="JLX54" s="87"/>
      <c r="JLY54" s="87"/>
      <c r="JLZ54" s="87"/>
      <c r="JMA54" s="87"/>
      <c r="JMB54" s="87"/>
      <c r="JMC54" s="87"/>
      <c r="JMD54" s="87"/>
      <c r="JME54" s="87"/>
      <c r="JMF54" s="87"/>
      <c r="JMG54" s="87"/>
      <c r="JMM54" s="87"/>
      <c r="JMN54" s="87"/>
      <c r="JMO54" s="87"/>
      <c r="JMP54" s="87"/>
      <c r="JMQ54" s="87"/>
      <c r="JMR54" s="87"/>
      <c r="JMS54" s="87"/>
      <c r="JMT54" s="87"/>
      <c r="JMU54" s="87"/>
      <c r="JMV54" s="87"/>
      <c r="JNB54" s="87"/>
      <c r="JNC54" s="87"/>
      <c r="JND54" s="87"/>
      <c r="JNE54" s="87"/>
      <c r="JNF54" s="87"/>
      <c r="JNG54" s="87"/>
      <c r="JNH54" s="87"/>
      <c r="JNI54" s="87"/>
      <c r="JNJ54" s="87"/>
      <c r="JNK54" s="87"/>
      <c r="JNQ54" s="87"/>
      <c r="JNR54" s="87"/>
      <c r="JNS54" s="87"/>
      <c r="JNT54" s="87"/>
      <c r="JNU54" s="87"/>
      <c r="JNV54" s="87"/>
      <c r="JNW54" s="87"/>
      <c r="JNX54" s="87"/>
      <c r="JNY54" s="87"/>
      <c r="JNZ54" s="87"/>
      <c r="JOF54" s="87"/>
      <c r="JOG54" s="87"/>
      <c r="JOH54" s="87"/>
      <c r="JOI54" s="87"/>
      <c r="JOJ54" s="87"/>
      <c r="JOK54" s="87"/>
      <c r="JOL54" s="87"/>
      <c r="JOM54" s="87"/>
      <c r="JON54" s="87"/>
      <c r="JOO54" s="87"/>
      <c r="JOU54" s="87"/>
      <c r="JOV54" s="87"/>
      <c r="JOW54" s="87"/>
      <c r="JOX54" s="87"/>
      <c r="JOY54" s="87"/>
      <c r="JOZ54" s="87"/>
      <c r="JPA54" s="87"/>
      <c r="JPB54" s="87"/>
      <c r="JPC54" s="87"/>
      <c r="JPD54" s="87"/>
      <c r="JPJ54" s="87"/>
      <c r="JPK54" s="87"/>
      <c r="JPL54" s="87"/>
      <c r="JPM54" s="87"/>
      <c r="JPN54" s="87"/>
      <c r="JPO54" s="87"/>
      <c r="JPP54" s="87"/>
      <c r="JPQ54" s="87"/>
      <c r="JPR54" s="87"/>
      <c r="JPS54" s="87"/>
      <c r="JPY54" s="87"/>
      <c r="JPZ54" s="87"/>
      <c r="JQA54" s="87"/>
      <c r="JQB54" s="87"/>
      <c r="JQC54" s="87"/>
      <c r="JQD54" s="87"/>
      <c r="JQE54" s="87"/>
      <c r="JQF54" s="87"/>
      <c r="JQG54" s="87"/>
      <c r="JQH54" s="87"/>
      <c r="JQN54" s="87"/>
      <c r="JQO54" s="87"/>
      <c r="JQP54" s="87"/>
      <c r="JQQ54" s="87"/>
      <c r="JQR54" s="87"/>
      <c r="JQS54" s="87"/>
      <c r="JQT54" s="87"/>
      <c r="JQU54" s="87"/>
      <c r="JQV54" s="87"/>
      <c r="JQW54" s="87"/>
      <c r="JRC54" s="87"/>
      <c r="JRD54" s="87"/>
      <c r="JRE54" s="87"/>
      <c r="JRF54" s="87"/>
      <c r="JRG54" s="87"/>
      <c r="JRH54" s="87"/>
      <c r="JRI54" s="87"/>
      <c r="JRJ54" s="87"/>
      <c r="JRK54" s="87"/>
      <c r="JRL54" s="87"/>
      <c r="JRR54" s="87"/>
      <c r="JRS54" s="87"/>
      <c r="JRT54" s="87"/>
      <c r="JRU54" s="87"/>
      <c r="JRV54" s="87"/>
      <c r="JRW54" s="87"/>
      <c r="JRX54" s="87"/>
      <c r="JRY54" s="87"/>
      <c r="JRZ54" s="87"/>
      <c r="JSA54" s="87"/>
      <c r="JSG54" s="87"/>
      <c r="JSH54" s="87"/>
      <c r="JSI54" s="87"/>
      <c r="JSJ54" s="87"/>
      <c r="JSK54" s="87"/>
      <c r="JSL54" s="87"/>
      <c r="JSM54" s="87"/>
      <c r="JSN54" s="87"/>
      <c r="JSO54" s="87"/>
      <c r="JSP54" s="87"/>
      <c r="JSV54" s="87"/>
      <c r="JSW54" s="87"/>
      <c r="JSX54" s="87"/>
      <c r="JSY54" s="87"/>
      <c r="JSZ54" s="87"/>
      <c r="JTA54" s="87"/>
      <c r="JTB54" s="87"/>
      <c r="JTC54" s="87"/>
      <c r="JTD54" s="87"/>
      <c r="JTE54" s="87"/>
      <c r="JTK54" s="87"/>
      <c r="JTL54" s="87"/>
      <c r="JTM54" s="87"/>
      <c r="JTN54" s="87"/>
      <c r="JTO54" s="87"/>
      <c r="JTP54" s="87"/>
      <c r="JTQ54" s="87"/>
      <c r="JTR54" s="87"/>
      <c r="JTS54" s="87"/>
      <c r="JTT54" s="87"/>
      <c r="JTZ54" s="87"/>
      <c r="JUA54" s="87"/>
      <c r="JUB54" s="87"/>
      <c r="JUC54" s="87"/>
      <c r="JUD54" s="87"/>
      <c r="JUE54" s="87"/>
      <c r="JUF54" s="87"/>
      <c r="JUG54" s="87"/>
      <c r="JUH54" s="87"/>
      <c r="JUI54" s="87"/>
      <c r="JUO54" s="87"/>
      <c r="JUP54" s="87"/>
      <c r="JUQ54" s="87"/>
      <c r="JUR54" s="87"/>
      <c r="JUS54" s="87"/>
      <c r="JUT54" s="87"/>
      <c r="JUU54" s="87"/>
      <c r="JUV54" s="87"/>
      <c r="JUW54" s="87"/>
      <c r="JUX54" s="87"/>
      <c r="JVD54" s="87"/>
      <c r="JVE54" s="87"/>
      <c r="JVF54" s="87"/>
      <c r="JVG54" s="87"/>
      <c r="JVH54" s="87"/>
      <c r="JVI54" s="87"/>
      <c r="JVJ54" s="87"/>
      <c r="JVK54" s="87"/>
      <c r="JVL54" s="87"/>
      <c r="JVM54" s="87"/>
      <c r="JVS54" s="87"/>
      <c r="JVT54" s="87"/>
      <c r="JVU54" s="87"/>
      <c r="JVV54" s="87"/>
      <c r="JVW54" s="87"/>
      <c r="JVX54" s="87"/>
      <c r="JVY54" s="87"/>
      <c r="JVZ54" s="87"/>
      <c r="JWA54" s="87"/>
      <c r="JWB54" s="87"/>
      <c r="JWH54" s="87"/>
      <c r="JWI54" s="87"/>
      <c r="JWJ54" s="87"/>
      <c r="JWK54" s="87"/>
      <c r="JWL54" s="87"/>
      <c r="JWM54" s="87"/>
      <c r="JWN54" s="87"/>
      <c r="JWO54" s="87"/>
      <c r="JWP54" s="87"/>
      <c r="JWQ54" s="87"/>
      <c r="JWW54" s="87"/>
      <c r="JWX54" s="87"/>
      <c r="JWY54" s="87"/>
      <c r="JWZ54" s="87"/>
      <c r="JXA54" s="87"/>
      <c r="JXB54" s="87"/>
      <c r="JXC54" s="87"/>
      <c r="JXD54" s="87"/>
      <c r="JXE54" s="87"/>
      <c r="JXF54" s="87"/>
      <c r="JXL54" s="87"/>
      <c r="JXM54" s="87"/>
      <c r="JXN54" s="87"/>
      <c r="JXO54" s="87"/>
      <c r="JXP54" s="87"/>
      <c r="JXQ54" s="87"/>
      <c r="JXR54" s="87"/>
      <c r="JXS54" s="87"/>
      <c r="JXT54" s="87"/>
      <c r="JXU54" s="87"/>
      <c r="JYA54" s="87"/>
      <c r="JYB54" s="87"/>
      <c r="JYC54" s="87"/>
      <c r="JYD54" s="87"/>
      <c r="JYE54" s="87"/>
      <c r="JYF54" s="87"/>
      <c r="JYG54" s="87"/>
      <c r="JYH54" s="87"/>
      <c r="JYI54" s="87"/>
      <c r="JYJ54" s="87"/>
      <c r="JYP54" s="87"/>
      <c r="JYQ54" s="87"/>
      <c r="JYR54" s="87"/>
      <c r="JYS54" s="87"/>
      <c r="JYT54" s="87"/>
      <c r="JYU54" s="87"/>
      <c r="JYV54" s="87"/>
      <c r="JYW54" s="87"/>
      <c r="JYX54" s="87"/>
      <c r="JYY54" s="87"/>
      <c r="JZE54" s="87"/>
      <c r="JZF54" s="87"/>
      <c r="JZG54" s="87"/>
      <c r="JZH54" s="87"/>
      <c r="JZI54" s="87"/>
      <c r="JZJ54" s="87"/>
      <c r="JZK54" s="87"/>
      <c r="JZL54" s="87"/>
      <c r="JZM54" s="87"/>
      <c r="JZN54" s="87"/>
      <c r="JZT54" s="87"/>
      <c r="JZU54" s="87"/>
      <c r="JZV54" s="87"/>
      <c r="JZW54" s="87"/>
      <c r="JZX54" s="87"/>
      <c r="JZY54" s="87"/>
      <c r="JZZ54" s="87"/>
      <c r="KAA54" s="87"/>
      <c r="KAB54" s="87"/>
      <c r="KAC54" s="87"/>
      <c r="KAI54" s="87"/>
      <c r="KAJ54" s="87"/>
      <c r="KAK54" s="87"/>
      <c r="KAL54" s="87"/>
      <c r="KAM54" s="87"/>
      <c r="KAN54" s="87"/>
      <c r="KAO54" s="87"/>
      <c r="KAP54" s="87"/>
      <c r="KAQ54" s="87"/>
      <c r="KAR54" s="87"/>
      <c r="KAX54" s="87"/>
      <c r="KAY54" s="87"/>
      <c r="KAZ54" s="87"/>
      <c r="KBA54" s="87"/>
      <c r="KBB54" s="87"/>
      <c r="KBC54" s="87"/>
      <c r="KBD54" s="87"/>
      <c r="KBE54" s="87"/>
      <c r="KBF54" s="87"/>
      <c r="KBG54" s="87"/>
      <c r="KBM54" s="87"/>
      <c r="KBN54" s="87"/>
      <c r="KBO54" s="87"/>
      <c r="KBP54" s="87"/>
      <c r="KBQ54" s="87"/>
      <c r="KBR54" s="87"/>
      <c r="KBS54" s="87"/>
      <c r="KBT54" s="87"/>
      <c r="KBU54" s="87"/>
      <c r="KBV54" s="87"/>
      <c r="KCB54" s="87"/>
      <c r="KCC54" s="87"/>
      <c r="KCD54" s="87"/>
      <c r="KCE54" s="87"/>
      <c r="KCF54" s="87"/>
      <c r="KCG54" s="87"/>
      <c r="KCH54" s="87"/>
      <c r="KCI54" s="87"/>
      <c r="KCJ54" s="87"/>
      <c r="KCK54" s="87"/>
      <c r="KCQ54" s="87"/>
      <c r="KCR54" s="87"/>
      <c r="KCS54" s="87"/>
      <c r="KCT54" s="87"/>
      <c r="KCU54" s="87"/>
      <c r="KCV54" s="87"/>
      <c r="KCW54" s="87"/>
      <c r="KCX54" s="87"/>
      <c r="KCY54" s="87"/>
      <c r="KCZ54" s="87"/>
      <c r="KDF54" s="87"/>
      <c r="KDG54" s="87"/>
      <c r="KDH54" s="87"/>
      <c r="KDI54" s="87"/>
      <c r="KDJ54" s="87"/>
      <c r="KDK54" s="87"/>
      <c r="KDL54" s="87"/>
      <c r="KDM54" s="87"/>
      <c r="KDN54" s="87"/>
      <c r="KDO54" s="87"/>
      <c r="KDU54" s="87"/>
      <c r="KDV54" s="87"/>
      <c r="KDW54" s="87"/>
      <c r="KDX54" s="87"/>
      <c r="KDY54" s="87"/>
      <c r="KDZ54" s="87"/>
      <c r="KEA54" s="87"/>
      <c r="KEB54" s="87"/>
      <c r="KEC54" s="87"/>
      <c r="KED54" s="87"/>
      <c r="KEJ54" s="87"/>
      <c r="KEK54" s="87"/>
      <c r="KEL54" s="87"/>
      <c r="KEM54" s="87"/>
      <c r="KEN54" s="87"/>
      <c r="KEO54" s="87"/>
      <c r="KEP54" s="87"/>
      <c r="KEQ54" s="87"/>
      <c r="KER54" s="87"/>
      <c r="KES54" s="87"/>
      <c r="KEY54" s="87"/>
      <c r="KEZ54" s="87"/>
      <c r="KFA54" s="87"/>
      <c r="KFB54" s="87"/>
      <c r="KFC54" s="87"/>
      <c r="KFD54" s="87"/>
      <c r="KFE54" s="87"/>
      <c r="KFF54" s="87"/>
      <c r="KFG54" s="87"/>
      <c r="KFH54" s="87"/>
      <c r="KFN54" s="87"/>
      <c r="KFO54" s="87"/>
      <c r="KFP54" s="87"/>
      <c r="KFQ54" s="87"/>
      <c r="KFR54" s="87"/>
      <c r="KFS54" s="87"/>
      <c r="KFT54" s="87"/>
      <c r="KFU54" s="87"/>
      <c r="KFV54" s="87"/>
      <c r="KFW54" s="87"/>
      <c r="KGC54" s="87"/>
      <c r="KGD54" s="87"/>
      <c r="KGE54" s="87"/>
      <c r="KGF54" s="87"/>
      <c r="KGG54" s="87"/>
      <c r="KGH54" s="87"/>
      <c r="KGI54" s="87"/>
      <c r="KGJ54" s="87"/>
      <c r="KGK54" s="87"/>
      <c r="KGL54" s="87"/>
      <c r="KGR54" s="87"/>
      <c r="KGS54" s="87"/>
      <c r="KGT54" s="87"/>
      <c r="KGU54" s="87"/>
      <c r="KGV54" s="87"/>
      <c r="KGW54" s="87"/>
      <c r="KGX54" s="87"/>
      <c r="KGY54" s="87"/>
      <c r="KGZ54" s="87"/>
      <c r="KHA54" s="87"/>
      <c r="KHG54" s="87"/>
      <c r="KHH54" s="87"/>
      <c r="KHI54" s="87"/>
      <c r="KHJ54" s="87"/>
      <c r="KHK54" s="87"/>
      <c r="KHL54" s="87"/>
      <c r="KHM54" s="87"/>
      <c r="KHN54" s="87"/>
      <c r="KHO54" s="87"/>
      <c r="KHP54" s="87"/>
      <c r="KHV54" s="87"/>
      <c r="KHW54" s="87"/>
      <c r="KHX54" s="87"/>
      <c r="KHY54" s="87"/>
      <c r="KHZ54" s="87"/>
      <c r="KIA54" s="87"/>
      <c r="KIB54" s="87"/>
      <c r="KIC54" s="87"/>
      <c r="KID54" s="87"/>
      <c r="KIE54" s="87"/>
      <c r="KIK54" s="87"/>
      <c r="KIL54" s="87"/>
      <c r="KIM54" s="87"/>
      <c r="KIN54" s="87"/>
      <c r="KIO54" s="87"/>
      <c r="KIP54" s="87"/>
      <c r="KIQ54" s="87"/>
      <c r="KIR54" s="87"/>
      <c r="KIS54" s="87"/>
      <c r="KIT54" s="87"/>
      <c r="KIZ54" s="87"/>
      <c r="KJA54" s="87"/>
      <c r="KJB54" s="87"/>
      <c r="KJC54" s="87"/>
      <c r="KJD54" s="87"/>
      <c r="KJE54" s="87"/>
      <c r="KJF54" s="87"/>
      <c r="KJG54" s="87"/>
      <c r="KJH54" s="87"/>
      <c r="KJI54" s="87"/>
      <c r="KJO54" s="87"/>
      <c r="KJP54" s="87"/>
      <c r="KJQ54" s="87"/>
      <c r="KJR54" s="87"/>
      <c r="KJS54" s="87"/>
      <c r="KJT54" s="87"/>
      <c r="KJU54" s="87"/>
      <c r="KJV54" s="87"/>
      <c r="KJW54" s="87"/>
      <c r="KJX54" s="87"/>
      <c r="KKD54" s="87"/>
      <c r="KKE54" s="87"/>
      <c r="KKF54" s="87"/>
      <c r="KKG54" s="87"/>
      <c r="KKH54" s="87"/>
      <c r="KKI54" s="87"/>
      <c r="KKJ54" s="87"/>
      <c r="KKK54" s="87"/>
      <c r="KKL54" s="87"/>
      <c r="KKM54" s="87"/>
      <c r="KKS54" s="87"/>
      <c r="KKT54" s="87"/>
      <c r="KKU54" s="87"/>
      <c r="KKV54" s="87"/>
      <c r="KKW54" s="87"/>
      <c r="KKX54" s="87"/>
      <c r="KKY54" s="87"/>
      <c r="KKZ54" s="87"/>
      <c r="KLA54" s="87"/>
      <c r="KLB54" s="87"/>
      <c r="KLH54" s="87"/>
      <c r="KLI54" s="87"/>
      <c r="KLJ54" s="87"/>
      <c r="KLK54" s="87"/>
      <c r="KLL54" s="87"/>
      <c r="KLM54" s="87"/>
      <c r="KLN54" s="87"/>
      <c r="KLO54" s="87"/>
      <c r="KLP54" s="87"/>
      <c r="KLQ54" s="87"/>
      <c r="KLW54" s="87"/>
      <c r="KLX54" s="87"/>
      <c r="KLY54" s="87"/>
      <c r="KLZ54" s="87"/>
      <c r="KMA54" s="87"/>
      <c r="KMB54" s="87"/>
      <c r="KMC54" s="87"/>
      <c r="KMD54" s="87"/>
      <c r="KME54" s="87"/>
      <c r="KMF54" s="87"/>
      <c r="KML54" s="87"/>
      <c r="KMM54" s="87"/>
      <c r="KMN54" s="87"/>
      <c r="KMO54" s="87"/>
      <c r="KMP54" s="87"/>
      <c r="KMQ54" s="87"/>
      <c r="KMR54" s="87"/>
      <c r="KMS54" s="87"/>
      <c r="KMT54" s="87"/>
      <c r="KMU54" s="87"/>
      <c r="KNA54" s="87"/>
      <c r="KNB54" s="87"/>
      <c r="KNC54" s="87"/>
      <c r="KND54" s="87"/>
      <c r="KNE54" s="87"/>
      <c r="KNF54" s="87"/>
      <c r="KNG54" s="87"/>
      <c r="KNH54" s="87"/>
      <c r="KNI54" s="87"/>
      <c r="KNJ54" s="87"/>
      <c r="KNP54" s="87"/>
      <c r="KNQ54" s="87"/>
      <c r="KNR54" s="87"/>
      <c r="KNS54" s="87"/>
      <c r="KNT54" s="87"/>
      <c r="KNU54" s="87"/>
      <c r="KNV54" s="87"/>
      <c r="KNW54" s="87"/>
      <c r="KNX54" s="87"/>
      <c r="KNY54" s="87"/>
      <c r="KOE54" s="87"/>
      <c r="KOF54" s="87"/>
      <c r="KOG54" s="87"/>
      <c r="KOH54" s="87"/>
      <c r="KOI54" s="87"/>
      <c r="KOJ54" s="87"/>
      <c r="KOK54" s="87"/>
      <c r="KOL54" s="87"/>
      <c r="KOM54" s="87"/>
      <c r="KON54" s="87"/>
      <c r="KOT54" s="87"/>
      <c r="KOU54" s="87"/>
      <c r="KOV54" s="87"/>
      <c r="KOW54" s="87"/>
      <c r="KOX54" s="87"/>
      <c r="KOY54" s="87"/>
      <c r="KOZ54" s="87"/>
      <c r="KPA54" s="87"/>
      <c r="KPB54" s="87"/>
      <c r="KPC54" s="87"/>
      <c r="KPI54" s="87"/>
      <c r="KPJ54" s="87"/>
      <c r="KPK54" s="87"/>
      <c r="KPL54" s="87"/>
      <c r="KPM54" s="87"/>
      <c r="KPN54" s="87"/>
      <c r="KPO54" s="87"/>
      <c r="KPP54" s="87"/>
      <c r="KPQ54" s="87"/>
      <c r="KPR54" s="87"/>
      <c r="KPX54" s="87"/>
      <c r="KPY54" s="87"/>
      <c r="KPZ54" s="87"/>
      <c r="KQA54" s="87"/>
      <c r="KQB54" s="87"/>
      <c r="KQC54" s="87"/>
      <c r="KQD54" s="87"/>
      <c r="KQE54" s="87"/>
      <c r="KQF54" s="87"/>
      <c r="KQG54" s="87"/>
      <c r="KQM54" s="87"/>
      <c r="KQN54" s="87"/>
      <c r="KQO54" s="87"/>
      <c r="KQP54" s="87"/>
      <c r="KQQ54" s="87"/>
      <c r="KQR54" s="87"/>
      <c r="KQS54" s="87"/>
      <c r="KQT54" s="87"/>
      <c r="KQU54" s="87"/>
      <c r="KQV54" s="87"/>
      <c r="KRB54" s="87"/>
      <c r="KRC54" s="87"/>
      <c r="KRD54" s="87"/>
      <c r="KRE54" s="87"/>
      <c r="KRF54" s="87"/>
      <c r="KRG54" s="87"/>
      <c r="KRH54" s="87"/>
      <c r="KRI54" s="87"/>
      <c r="KRJ54" s="87"/>
      <c r="KRK54" s="87"/>
      <c r="KRQ54" s="87"/>
      <c r="KRR54" s="87"/>
      <c r="KRS54" s="87"/>
      <c r="KRT54" s="87"/>
      <c r="KRU54" s="87"/>
      <c r="KRV54" s="87"/>
      <c r="KRW54" s="87"/>
      <c r="KRX54" s="87"/>
      <c r="KRY54" s="87"/>
      <c r="KRZ54" s="87"/>
      <c r="KSF54" s="87"/>
      <c r="KSG54" s="87"/>
      <c r="KSH54" s="87"/>
      <c r="KSI54" s="87"/>
      <c r="KSJ54" s="87"/>
      <c r="KSK54" s="87"/>
      <c r="KSL54" s="87"/>
      <c r="KSM54" s="87"/>
      <c r="KSN54" s="87"/>
      <c r="KSO54" s="87"/>
      <c r="KSU54" s="87"/>
      <c r="KSV54" s="87"/>
      <c r="KSW54" s="87"/>
      <c r="KSX54" s="87"/>
      <c r="KSY54" s="87"/>
      <c r="KSZ54" s="87"/>
      <c r="KTA54" s="87"/>
      <c r="KTB54" s="87"/>
      <c r="KTC54" s="87"/>
      <c r="KTD54" s="87"/>
      <c r="KTJ54" s="87"/>
      <c r="KTK54" s="87"/>
      <c r="KTL54" s="87"/>
      <c r="KTM54" s="87"/>
      <c r="KTN54" s="87"/>
      <c r="KTO54" s="87"/>
      <c r="KTP54" s="87"/>
      <c r="KTQ54" s="87"/>
      <c r="KTR54" s="87"/>
      <c r="KTS54" s="87"/>
      <c r="KTY54" s="87"/>
      <c r="KTZ54" s="87"/>
      <c r="KUA54" s="87"/>
      <c r="KUB54" s="87"/>
      <c r="KUC54" s="87"/>
      <c r="KUD54" s="87"/>
      <c r="KUE54" s="87"/>
      <c r="KUF54" s="87"/>
      <c r="KUG54" s="87"/>
      <c r="KUH54" s="87"/>
      <c r="KUN54" s="87"/>
      <c r="KUO54" s="87"/>
      <c r="KUP54" s="87"/>
      <c r="KUQ54" s="87"/>
      <c r="KUR54" s="87"/>
      <c r="KUS54" s="87"/>
      <c r="KUT54" s="87"/>
      <c r="KUU54" s="87"/>
      <c r="KUV54" s="87"/>
      <c r="KUW54" s="87"/>
      <c r="KVC54" s="87"/>
      <c r="KVD54" s="87"/>
      <c r="KVE54" s="87"/>
      <c r="KVF54" s="87"/>
      <c r="KVG54" s="87"/>
      <c r="KVH54" s="87"/>
      <c r="KVI54" s="87"/>
      <c r="KVJ54" s="87"/>
      <c r="KVK54" s="87"/>
      <c r="KVL54" s="87"/>
      <c r="KVR54" s="87"/>
      <c r="KVS54" s="87"/>
      <c r="KVT54" s="87"/>
      <c r="KVU54" s="87"/>
      <c r="KVV54" s="87"/>
      <c r="KVW54" s="87"/>
      <c r="KVX54" s="87"/>
      <c r="KVY54" s="87"/>
      <c r="KVZ54" s="87"/>
      <c r="KWA54" s="87"/>
      <c r="KWG54" s="87"/>
      <c r="KWH54" s="87"/>
      <c r="KWI54" s="87"/>
      <c r="KWJ54" s="87"/>
      <c r="KWK54" s="87"/>
      <c r="KWL54" s="87"/>
      <c r="KWM54" s="87"/>
      <c r="KWN54" s="87"/>
      <c r="KWO54" s="87"/>
      <c r="KWP54" s="87"/>
      <c r="KWV54" s="87"/>
      <c r="KWW54" s="87"/>
      <c r="KWX54" s="87"/>
      <c r="KWY54" s="87"/>
      <c r="KWZ54" s="87"/>
      <c r="KXA54" s="87"/>
      <c r="KXB54" s="87"/>
      <c r="KXC54" s="87"/>
      <c r="KXD54" s="87"/>
      <c r="KXE54" s="87"/>
      <c r="KXK54" s="87"/>
      <c r="KXL54" s="87"/>
      <c r="KXM54" s="87"/>
      <c r="KXN54" s="87"/>
      <c r="KXO54" s="87"/>
      <c r="KXP54" s="87"/>
      <c r="KXQ54" s="87"/>
      <c r="KXR54" s="87"/>
      <c r="KXS54" s="87"/>
      <c r="KXT54" s="87"/>
      <c r="KXZ54" s="87"/>
      <c r="KYA54" s="87"/>
      <c r="KYB54" s="87"/>
      <c r="KYC54" s="87"/>
      <c r="KYD54" s="87"/>
      <c r="KYE54" s="87"/>
      <c r="KYF54" s="87"/>
      <c r="KYG54" s="87"/>
      <c r="KYH54" s="87"/>
      <c r="KYI54" s="87"/>
      <c r="KYO54" s="87"/>
      <c r="KYP54" s="87"/>
      <c r="KYQ54" s="87"/>
      <c r="KYR54" s="87"/>
      <c r="KYS54" s="87"/>
      <c r="KYT54" s="87"/>
      <c r="KYU54" s="87"/>
      <c r="KYV54" s="87"/>
      <c r="KYW54" s="87"/>
      <c r="KYX54" s="87"/>
      <c r="KZD54" s="87"/>
      <c r="KZE54" s="87"/>
      <c r="KZF54" s="87"/>
      <c r="KZG54" s="87"/>
      <c r="KZH54" s="87"/>
      <c r="KZI54" s="87"/>
      <c r="KZJ54" s="87"/>
      <c r="KZK54" s="87"/>
      <c r="KZL54" s="87"/>
      <c r="KZM54" s="87"/>
      <c r="KZS54" s="87"/>
      <c r="KZT54" s="87"/>
      <c r="KZU54" s="87"/>
      <c r="KZV54" s="87"/>
      <c r="KZW54" s="87"/>
      <c r="KZX54" s="87"/>
      <c r="KZY54" s="87"/>
      <c r="KZZ54" s="87"/>
      <c r="LAA54" s="87"/>
      <c r="LAB54" s="87"/>
      <c r="LAH54" s="87"/>
      <c r="LAI54" s="87"/>
      <c r="LAJ54" s="87"/>
      <c r="LAK54" s="87"/>
      <c r="LAL54" s="87"/>
      <c r="LAM54" s="87"/>
      <c r="LAN54" s="87"/>
      <c r="LAO54" s="87"/>
      <c r="LAP54" s="87"/>
      <c r="LAQ54" s="87"/>
      <c r="LAW54" s="87"/>
      <c r="LAX54" s="87"/>
      <c r="LAY54" s="87"/>
      <c r="LAZ54" s="87"/>
      <c r="LBA54" s="87"/>
      <c r="LBB54" s="87"/>
      <c r="LBC54" s="87"/>
      <c r="LBD54" s="87"/>
      <c r="LBE54" s="87"/>
      <c r="LBF54" s="87"/>
      <c r="LBL54" s="87"/>
      <c r="LBM54" s="87"/>
      <c r="LBN54" s="87"/>
      <c r="LBO54" s="87"/>
      <c r="LBP54" s="87"/>
      <c r="LBQ54" s="87"/>
      <c r="LBR54" s="87"/>
      <c r="LBS54" s="87"/>
      <c r="LBT54" s="87"/>
      <c r="LBU54" s="87"/>
      <c r="LCA54" s="87"/>
      <c r="LCB54" s="87"/>
      <c r="LCC54" s="87"/>
      <c r="LCD54" s="87"/>
      <c r="LCE54" s="87"/>
      <c r="LCF54" s="87"/>
      <c r="LCG54" s="87"/>
      <c r="LCH54" s="87"/>
      <c r="LCI54" s="87"/>
      <c r="LCJ54" s="87"/>
      <c r="LCP54" s="87"/>
      <c r="LCQ54" s="87"/>
      <c r="LCR54" s="87"/>
      <c r="LCS54" s="87"/>
      <c r="LCT54" s="87"/>
      <c r="LCU54" s="87"/>
      <c r="LCV54" s="87"/>
      <c r="LCW54" s="87"/>
      <c r="LCX54" s="87"/>
      <c r="LCY54" s="87"/>
      <c r="LDE54" s="87"/>
      <c r="LDF54" s="87"/>
      <c r="LDG54" s="87"/>
      <c r="LDH54" s="87"/>
      <c r="LDI54" s="87"/>
      <c r="LDJ54" s="87"/>
      <c r="LDK54" s="87"/>
      <c r="LDL54" s="87"/>
      <c r="LDM54" s="87"/>
      <c r="LDN54" s="87"/>
      <c r="LDT54" s="87"/>
      <c r="LDU54" s="87"/>
      <c r="LDV54" s="87"/>
      <c r="LDW54" s="87"/>
      <c r="LDX54" s="87"/>
      <c r="LDY54" s="87"/>
      <c r="LDZ54" s="87"/>
      <c r="LEA54" s="87"/>
      <c r="LEB54" s="87"/>
      <c r="LEC54" s="87"/>
      <c r="LEI54" s="87"/>
      <c r="LEJ54" s="87"/>
      <c r="LEK54" s="87"/>
      <c r="LEL54" s="87"/>
      <c r="LEM54" s="87"/>
      <c r="LEN54" s="87"/>
      <c r="LEO54" s="87"/>
      <c r="LEP54" s="87"/>
      <c r="LEQ54" s="87"/>
      <c r="LER54" s="87"/>
      <c r="LEX54" s="87"/>
      <c r="LEY54" s="87"/>
      <c r="LEZ54" s="87"/>
      <c r="LFA54" s="87"/>
      <c r="LFB54" s="87"/>
      <c r="LFC54" s="87"/>
      <c r="LFD54" s="87"/>
      <c r="LFE54" s="87"/>
      <c r="LFF54" s="87"/>
      <c r="LFG54" s="87"/>
      <c r="LFM54" s="87"/>
      <c r="LFN54" s="87"/>
      <c r="LFO54" s="87"/>
      <c r="LFP54" s="87"/>
      <c r="LFQ54" s="87"/>
      <c r="LFR54" s="87"/>
      <c r="LFS54" s="87"/>
      <c r="LFT54" s="87"/>
      <c r="LFU54" s="87"/>
      <c r="LFV54" s="87"/>
      <c r="LGB54" s="87"/>
      <c r="LGC54" s="87"/>
      <c r="LGD54" s="87"/>
      <c r="LGE54" s="87"/>
      <c r="LGF54" s="87"/>
      <c r="LGG54" s="87"/>
      <c r="LGH54" s="87"/>
      <c r="LGI54" s="87"/>
      <c r="LGJ54" s="87"/>
      <c r="LGK54" s="87"/>
      <c r="LGQ54" s="87"/>
      <c r="LGR54" s="87"/>
      <c r="LGS54" s="87"/>
      <c r="LGT54" s="87"/>
      <c r="LGU54" s="87"/>
      <c r="LGV54" s="87"/>
      <c r="LGW54" s="87"/>
      <c r="LGX54" s="87"/>
      <c r="LGY54" s="87"/>
      <c r="LGZ54" s="87"/>
      <c r="LHF54" s="87"/>
      <c r="LHG54" s="87"/>
      <c r="LHH54" s="87"/>
      <c r="LHI54" s="87"/>
      <c r="LHJ54" s="87"/>
      <c r="LHK54" s="87"/>
      <c r="LHL54" s="87"/>
      <c r="LHM54" s="87"/>
      <c r="LHN54" s="87"/>
      <c r="LHO54" s="87"/>
      <c r="LHU54" s="87"/>
      <c r="LHV54" s="87"/>
      <c r="LHW54" s="87"/>
      <c r="LHX54" s="87"/>
      <c r="LHY54" s="87"/>
      <c r="LHZ54" s="87"/>
      <c r="LIA54" s="87"/>
      <c r="LIB54" s="87"/>
      <c r="LIC54" s="87"/>
      <c r="LID54" s="87"/>
      <c r="LIJ54" s="87"/>
      <c r="LIK54" s="87"/>
      <c r="LIL54" s="87"/>
      <c r="LIM54" s="87"/>
      <c r="LIN54" s="87"/>
      <c r="LIO54" s="87"/>
      <c r="LIP54" s="87"/>
      <c r="LIQ54" s="87"/>
      <c r="LIR54" s="87"/>
      <c r="LIS54" s="87"/>
      <c r="LIY54" s="87"/>
      <c r="LIZ54" s="87"/>
      <c r="LJA54" s="87"/>
      <c r="LJB54" s="87"/>
      <c r="LJC54" s="87"/>
      <c r="LJD54" s="87"/>
      <c r="LJE54" s="87"/>
      <c r="LJF54" s="87"/>
      <c r="LJG54" s="87"/>
      <c r="LJH54" s="87"/>
      <c r="LJN54" s="87"/>
      <c r="LJO54" s="87"/>
      <c r="LJP54" s="87"/>
      <c r="LJQ54" s="87"/>
      <c r="LJR54" s="87"/>
      <c r="LJS54" s="87"/>
      <c r="LJT54" s="87"/>
      <c r="LJU54" s="87"/>
      <c r="LJV54" s="87"/>
      <c r="LJW54" s="87"/>
      <c r="LKC54" s="87"/>
      <c r="LKD54" s="87"/>
      <c r="LKE54" s="87"/>
      <c r="LKF54" s="87"/>
      <c r="LKG54" s="87"/>
      <c r="LKH54" s="87"/>
      <c r="LKI54" s="87"/>
      <c r="LKJ54" s="87"/>
      <c r="LKK54" s="87"/>
      <c r="LKL54" s="87"/>
      <c r="LKR54" s="87"/>
      <c r="LKS54" s="87"/>
      <c r="LKT54" s="87"/>
      <c r="LKU54" s="87"/>
      <c r="LKV54" s="87"/>
      <c r="LKW54" s="87"/>
      <c r="LKX54" s="87"/>
      <c r="LKY54" s="87"/>
      <c r="LKZ54" s="87"/>
      <c r="LLA54" s="87"/>
      <c r="LLG54" s="87"/>
      <c r="LLH54" s="87"/>
      <c r="LLI54" s="87"/>
      <c r="LLJ54" s="87"/>
      <c r="LLK54" s="87"/>
      <c r="LLL54" s="87"/>
      <c r="LLM54" s="87"/>
      <c r="LLN54" s="87"/>
      <c r="LLO54" s="87"/>
      <c r="LLP54" s="87"/>
      <c r="LLV54" s="87"/>
      <c r="LLW54" s="87"/>
      <c r="LLX54" s="87"/>
      <c r="LLY54" s="87"/>
      <c r="LLZ54" s="87"/>
      <c r="LMA54" s="87"/>
      <c r="LMB54" s="87"/>
      <c r="LMC54" s="87"/>
      <c r="LMD54" s="87"/>
      <c r="LME54" s="87"/>
      <c r="LMK54" s="87"/>
      <c r="LML54" s="87"/>
      <c r="LMM54" s="87"/>
      <c r="LMN54" s="87"/>
      <c r="LMO54" s="87"/>
      <c r="LMP54" s="87"/>
      <c r="LMQ54" s="87"/>
      <c r="LMR54" s="87"/>
      <c r="LMS54" s="87"/>
      <c r="LMT54" s="87"/>
      <c r="LMZ54" s="87"/>
      <c r="LNA54" s="87"/>
      <c r="LNB54" s="87"/>
      <c r="LNC54" s="87"/>
      <c r="LND54" s="87"/>
      <c r="LNE54" s="87"/>
      <c r="LNF54" s="87"/>
      <c r="LNG54" s="87"/>
      <c r="LNH54" s="87"/>
      <c r="LNI54" s="87"/>
      <c r="LNO54" s="87"/>
      <c r="LNP54" s="87"/>
      <c r="LNQ54" s="87"/>
      <c r="LNR54" s="87"/>
      <c r="LNS54" s="87"/>
      <c r="LNT54" s="87"/>
      <c r="LNU54" s="87"/>
      <c r="LNV54" s="87"/>
      <c r="LNW54" s="87"/>
      <c r="LNX54" s="87"/>
      <c r="LOD54" s="87"/>
      <c r="LOE54" s="87"/>
      <c r="LOF54" s="87"/>
      <c r="LOG54" s="87"/>
      <c r="LOH54" s="87"/>
      <c r="LOI54" s="87"/>
      <c r="LOJ54" s="87"/>
      <c r="LOK54" s="87"/>
      <c r="LOL54" s="87"/>
      <c r="LOM54" s="87"/>
      <c r="LOS54" s="87"/>
      <c r="LOT54" s="87"/>
      <c r="LOU54" s="87"/>
      <c r="LOV54" s="87"/>
      <c r="LOW54" s="87"/>
      <c r="LOX54" s="87"/>
      <c r="LOY54" s="87"/>
      <c r="LOZ54" s="87"/>
      <c r="LPA54" s="87"/>
      <c r="LPB54" s="87"/>
      <c r="LPH54" s="87"/>
      <c r="LPI54" s="87"/>
      <c r="LPJ54" s="87"/>
      <c r="LPK54" s="87"/>
      <c r="LPL54" s="87"/>
      <c r="LPM54" s="87"/>
      <c r="LPN54" s="87"/>
      <c r="LPO54" s="87"/>
      <c r="LPP54" s="87"/>
      <c r="LPQ54" s="87"/>
      <c r="LPW54" s="87"/>
      <c r="LPX54" s="87"/>
      <c r="LPY54" s="87"/>
      <c r="LPZ54" s="87"/>
      <c r="LQA54" s="87"/>
      <c r="LQB54" s="87"/>
      <c r="LQC54" s="87"/>
      <c r="LQD54" s="87"/>
      <c r="LQE54" s="87"/>
      <c r="LQF54" s="87"/>
      <c r="LQL54" s="87"/>
      <c r="LQM54" s="87"/>
      <c r="LQN54" s="87"/>
      <c r="LQO54" s="87"/>
      <c r="LQP54" s="87"/>
      <c r="LQQ54" s="87"/>
      <c r="LQR54" s="87"/>
      <c r="LQS54" s="87"/>
      <c r="LQT54" s="87"/>
      <c r="LQU54" s="87"/>
      <c r="LRA54" s="87"/>
      <c r="LRB54" s="87"/>
      <c r="LRC54" s="87"/>
      <c r="LRD54" s="87"/>
      <c r="LRE54" s="87"/>
      <c r="LRF54" s="87"/>
      <c r="LRG54" s="87"/>
      <c r="LRH54" s="87"/>
      <c r="LRI54" s="87"/>
      <c r="LRJ54" s="87"/>
      <c r="LRP54" s="87"/>
      <c r="LRQ54" s="87"/>
      <c r="LRR54" s="87"/>
      <c r="LRS54" s="87"/>
      <c r="LRT54" s="87"/>
      <c r="LRU54" s="87"/>
      <c r="LRV54" s="87"/>
      <c r="LRW54" s="87"/>
      <c r="LRX54" s="87"/>
      <c r="LRY54" s="87"/>
      <c r="LSE54" s="87"/>
      <c r="LSF54" s="87"/>
      <c r="LSG54" s="87"/>
      <c r="LSH54" s="87"/>
      <c r="LSI54" s="87"/>
      <c r="LSJ54" s="87"/>
      <c r="LSK54" s="87"/>
      <c r="LSL54" s="87"/>
      <c r="LSM54" s="87"/>
      <c r="LSN54" s="87"/>
      <c r="LST54" s="87"/>
      <c r="LSU54" s="87"/>
      <c r="LSV54" s="87"/>
      <c r="LSW54" s="87"/>
      <c r="LSX54" s="87"/>
      <c r="LSY54" s="87"/>
      <c r="LSZ54" s="87"/>
      <c r="LTA54" s="87"/>
      <c r="LTB54" s="87"/>
      <c r="LTC54" s="87"/>
      <c r="LTI54" s="87"/>
      <c r="LTJ54" s="87"/>
      <c r="LTK54" s="87"/>
      <c r="LTL54" s="87"/>
      <c r="LTM54" s="87"/>
      <c r="LTN54" s="87"/>
      <c r="LTO54" s="87"/>
      <c r="LTP54" s="87"/>
      <c r="LTQ54" s="87"/>
      <c r="LTR54" s="87"/>
      <c r="LTX54" s="87"/>
      <c r="LTY54" s="87"/>
      <c r="LTZ54" s="87"/>
      <c r="LUA54" s="87"/>
      <c r="LUB54" s="87"/>
      <c r="LUC54" s="87"/>
      <c r="LUD54" s="87"/>
      <c r="LUE54" s="87"/>
      <c r="LUF54" s="87"/>
      <c r="LUG54" s="87"/>
      <c r="LUM54" s="87"/>
      <c r="LUN54" s="87"/>
      <c r="LUO54" s="87"/>
      <c r="LUP54" s="87"/>
      <c r="LUQ54" s="87"/>
      <c r="LUR54" s="87"/>
      <c r="LUS54" s="87"/>
      <c r="LUT54" s="87"/>
      <c r="LUU54" s="87"/>
      <c r="LUV54" s="87"/>
      <c r="LVB54" s="87"/>
      <c r="LVC54" s="87"/>
      <c r="LVD54" s="87"/>
      <c r="LVE54" s="87"/>
      <c r="LVF54" s="87"/>
      <c r="LVG54" s="87"/>
      <c r="LVH54" s="87"/>
      <c r="LVI54" s="87"/>
      <c r="LVJ54" s="87"/>
      <c r="LVK54" s="87"/>
      <c r="LVQ54" s="87"/>
      <c r="LVR54" s="87"/>
      <c r="LVS54" s="87"/>
      <c r="LVT54" s="87"/>
      <c r="LVU54" s="87"/>
      <c r="LVV54" s="87"/>
      <c r="LVW54" s="87"/>
      <c r="LVX54" s="87"/>
      <c r="LVY54" s="87"/>
      <c r="LVZ54" s="87"/>
      <c r="LWF54" s="87"/>
      <c r="LWG54" s="87"/>
      <c r="LWH54" s="87"/>
      <c r="LWI54" s="87"/>
      <c r="LWJ54" s="87"/>
      <c r="LWK54" s="87"/>
      <c r="LWL54" s="87"/>
      <c r="LWM54" s="87"/>
      <c r="LWN54" s="87"/>
      <c r="LWO54" s="87"/>
      <c r="LWU54" s="87"/>
      <c r="LWV54" s="87"/>
      <c r="LWW54" s="87"/>
      <c r="LWX54" s="87"/>
      <c r="LWY54" s="87"/>
      <c r="LWZ54" s="87"/>
      <c r="LXA54" s="87"/>
      <c r="LXB54" s="87"/>
      <c r="LXC54" s="87"/>
      <c r="LXD54" s="87"/>
      <c r="LXJ54" s="87"/>
      <c r="LXK54" s="87"/>
      <c r="LXL54" s="87"/>
      <c r="LXM54" s="87"/>
      <c r="LXN54" s="87"/>
      <c r="LXO54" s="87"/>
      <c r="LXP54" s="87"/>
      <c r="LXQ54" s="87"/>
      <c r="LXR54" s="87"/>
      <c r="LXS54" s="87"/>
      <c r="LXY54" s="87"/>
      <c r="LXZ54" s="87"/>
      <c r="LYA54" s="87"/>
      <c r="LYB54" s="87"/>
      <c r="LYC54" s="87"/>
      <c r="LYD54" s="87"/>
      <c r="LYE54" s="87"/>
      <c r="LYF54" s="87"/>
      <c r="LYG54" s="87"/>
      <c r="LYH54" s="87"/>
      <c r="LYN54" s="87"/>
      <c r="LYO54" s="87"/>
      <c r="LYP54" s="87"/>
      <c r="LYQ54" s="87"/>
      <c r="LYR54" s="87"/>
      <c r="LYS54" s="87"/>
      <c r="LYT54" s="87"/>
      <c r="LYU54" s="87"/>
      <c r="LYV54" s="87"/>
      <c r="LYW54" s="87"/>
      <c r="LZC54" s="87"/>
      <c r="LZD54" s="87"/>
      <c r="LZE54" s="87"/>
      <c r="LZF54" s="87"/>
      <c r="LZG54" s="87"/>
      <c r="LZH54" s="87"/>
      <c r="LZI54" s="87"/>
      <c r="LZJ54" s="87"/>
      <c r="LZK54" s="87"/>
      <c r="LZL54" s="87"/>
      <c r="LZR54" s="87"/>
      <c r="LZS54" s="87"/>
      <c r="LZT54" s="87"/>
      <c r="LZU54" s="87"/>
      <c r="LZV54" s="87"/>
      <c r="LZW54" s="87"/>
      <c r="LZX54" s="87"/>
      <c r="LZY54" s="87"/>
      <c r="LZZ54" s="87"/>
      <c r="MAA54" s="87"/>
      <c r="MAG54" s="87"/>
      <c r="MAH54" s="87"/>
      <c r="MAI54" s="87"/>
      <c r="MAJ54" s="87"/>
      <c r="MAK54" s="87"/>
      <c r="MAL54" s="87"/>
      <c r="MAM54" s="87"/>
      <c r="MAN54" s="87"/>
      <c r="MAO54" s="87"/>
      <c r="MAP54" s="87"/>
      <c r="MAV54" s="87"/>
      <c r="MAW54" s="87"/>
      <c r="MAX54" s="87"/>
      <c r="MAY54" s="87"/>
      <c r="MAZ54" s="87"/>
      <c r="MBA54" s="87"/>
      <c r="MBB54" s="87"/>
      <c r="MBC54" s="87"/>
      <c r="MBD54" s="87"/>
      <c r="MBE54" s="87"/>
      <c r="MBK54" s="87"/>
      <c r="MBL54" s="87"/>
      <c r="MBM54" s="87"/>
      <c r="MBN54" s="87"/>
      <c r="MBO54" s="87"/>
      <c r="MBP54" s="87"/>
      <c r="MBQ54" s="87"/>
      <c r="MBR54" s="87"/>
      <c r="MBS54" s="87"/>
      <c r="MBT54" s="87"/>
      <c r="MBZ54" s="87"/>
      <c r="MCA54" s="87"/>
      <c r="MCB54" s="87"/>
      <c r="MCC54" s="87"/>
      <c r="MCD54" s="87"/>
      <c r="MCE54" s="87"/>
      <c r="MCF54" s="87"/>
      <c r="MCG54" s="87"/>
      <c r="MCH54" s="87"/>
      <c r="MCI54" s="87"/>
      <c r="MCO54" s="87"/>
      <c r="MCP54" s="87"/>
      <c r="MCQ54" s="87"/>
      <c r="MCR54" s="87"/>
      <c r="MCS54" s="87"/>
      <c r="MCT54" s="87"/>
      <c r="MCU54" s="87"/>
      <c r="MCV54" s="87"/>
      <c r="MCW54" s="87"/>
      <c r="MCX54" s="87"/>
      <c r="MDD54" s="87"/>
      <c r="MDE54" s="87"/>
      <c r="MDF54" s="87"/>
      <c r="MDG54" s="87"/>
      <c r="MDH54" s="87"/>
      <c r="MDI54" s="87"/>
      <c r="MDJ54" s="87"/>
      <c r="MDK54" s="87"/>
      <c r="MDL54" s="87"/>
      <c r="MDM54" s="87"/>
      <c r="MDS54" s="87"/>
      <c r="MDT54" s="87"/>
      <c r="MDU54" s="87"/>
      <c r="MDV54" s="87"/>
      <c r="MDW54" s="87"/>
      <c r="MDX54" s="87"/>
      <c r="MDY54" s="87"/>
      <c r="MDZ54" s="87"/>
      <c r="MEA54" s="87"/>
      <c r="MEB54" s="87"/>
      <c r="MEH54" s="87"/>
      <c r="MEI54" s="87"/>
      <c r="MEJ54" s="87"/>
      <c r="MEK54" s="87"/>
      <c r="MEL54" s="87"/>
      <c r="MEM54" s="87"/>
      <c r="MEN54" s="87"/>
      <c r="MEO54" s="87"/>
      <c r="MEP54" s="87"/>
      <c r="MEQ54" s="87"/>
      <c r="MEW54" s="87"/>
      <c r="MEX54" s="87"/>
      <c r="MEY54" s="87"/>
      <c r="MEZ54" s="87"/>
      <c r="MFA54" s="87"/>
      <c r="MFB54" s="87"/>
      <c r="MFC54" s="87"/>
      <c r="MFD54" s="87"/>
      <c r="MFE54" s="87"/>
      <c r="MFF54" s="87"/>
      <c r="MFL54" s="87"/>
      <c r="MFM54" s="87"/>
      <c r="MFN54" s="87"/>
      <c r="MFO54" s="87"/>
      <c r="MFP54" s="87"/>
      <c r="MFQ54" s="87"/>
      <c r="MFR54" s="87"/>
      <c r="MFS54" s="87"/>
      <c r="MFT54" s="87"/>
      <c r="MFU54" s="87"/>
      <c r="MGA54" s="87"/>
      <c r="MGB54" s="87"/>
      <c r="MGC54" s="87"/>
      <c r="MGD54" s="87"/>
      <c r="MGE54" s="87"/>
      <c r="MGF54" s="87"/>
      <c r="MGG54" s="87"/>
      <c r="MGH54" s="87"/>
      <c r="MGI54" s="87"/>
      <c r="MGJ54" s="87"/>
      <c r="MGP54" s="87"/>
      <c r="MGQ54" s="87"/>
      <c r="MGR54" s="87"/>
      <c r="MGS54" s="87"/>
      <c r="MGT54" s="87"/>
      <c r="MGU54" s="87"/>
      <c r="MGV54" s="87"/>
      <c r="MGW54" s="87"/>
      <c r="MGX54" s="87"/>
      <c r="MGY54" s="87"/>
      <c r="MHE54" s="87"/>
      <c r="MHF54" s="87"/>
      <c r="MHG54" s="87"/>
      <c r="MHH54" s="87"/>
      <c r="MHI54" s="87"/>
      <c r="MHJ54" s="87"/>
      <c r="MHK54" s="87"/>
      <c r="MHL54" s="87"/>
      <c r="MHM54" s="87"/>
      <c r="MHN54" s="87"/>
      <c r="MHT54" s="87"/>
      <c r="MHU54" s="87"/>
      <c r="MHV54" s="87"/>
      <c r="MHW54" s="87"/>
      <c r="MHX54" s="87"/>
      <c r="MHY54" s="87"/>
      <c r="MHZ54" s="87"/>
      <c r="MIA54" s="87"/>
      <c r="MIB54" s="87"/>
      <c r="MIC54" s="87"/>
      <c r="MII54" s="87"/>
      <c r="MIJ54" s="87"/>
      <c r="MIK54" s="87"/>
      <c r="MIL54" s="87"/>
      <c r="MIM54" s="87"/>
      <c r="MIN54" s="87"/>
      <c r="MIO54" s="87"/>
      <c r="MIP54" s="87"/>
      <c r="MIQ54" s="87"/>
      <c r="MIR54" s="87"/>
      <c r="MIX54" s="87"/>
      <c r="MIY54" s="87"/>
      <c r="MIZ54" s="87"/>
      <c r="MJA54" s="87"/>
      <c r="MJB54" s="87"/>
      <c r="MJC54" s="87"/>
      <c r="MJD54" s="87"/>
      <c r="MJE54" s="87"/>
      <c r="MJF54" s="87"/>
      <c r="MJG54" s="87"/>
      <c r="MJM54" s="87"/>
      <c r="MJN54" s="87"/>
      <c r="MJO54" s="87"/>
      <c r="MJP54" s="87"/>
      <c r="MJQ54" s="87"/>
      <c r="MJR54" s="87"/>
      <c r="MJS54" s="87"/>
      <c r="MJT54" s="87"/>
      <c r="MJU54" s="87"/>
      <c r="MJV54" s="87"/>
      <c r="MKB54" s="87"/>
      <c r="MKC54" s="87"/>
      <c r="MKD54" s="87"/>
      <c r="MKE54" s="87"/>
      <c r="MKF54" s="87"/>
      <c r="MKG54" s="87"/>
      <c r="MKH54" s="87"/>
      <c r="MKI54" s="87"/>
      <c r="MKJ54" s="87"/>
      <c r="MKK54" s="87"/>
      <c r="MKQ54" s="87"/>
      <c r="MKR54" s="87"/>
      <c r="MKS54" s="87"/>
      <c r="MKT54" s="87"/>
      <c r="MKU54" s="87"/>
      <c r="MKV54" s="87"/>
      <c r="MKW54" s="87"/>
      <c r="MKX54" s="87"/>
      <c r="MKY54" s="87"/>
      <c r="MKZ54" s="87"/>
      <c r="MLF54" s="87"/>
      <c r="MLG54" s="87"/>
      <c r="MLH54" s="87"/>
      <c r="MLI54" s="87"/>
      <c r="MLJ54" s="87"/>
      <c r="MLK54" s="87"/>
      <c r="MLL54" s="87"/>
      <c r="MLM54" s="87"/>
      <c r="MLN54" s="87"/>
      <c r="MLO54" s="87"/>
      <c r="MLU54" s="87"/>
      <c r="MLV54" s="87"/>
      <c r="MLW54" s="87"/>
      <c r="MLX54" s="87"/>
      <c r="MLY54" s="87"/>
      <c r="MLZ54" s="87"/>
      <c r="MMA54" s="87"/>
      <c r="MMB54" s="87"/>
      <c r="MMC54" s="87"/>
      <c r="MMD54" s="87"/>
      <c r="MMJ54" s="87"/>
      <c r="MMK54" s="87"/>
      <c r="MML54" s="87"/>
      <c r="MMM54" s="87"/>
      <c r="MMN54" s="87"/>
      <c r="MMO54" s="87"/>
      <c r="MMP54" s="87"/>
      <c r="MMQ54" s="87"/>
      <c r="MMR54" s="87"/>
      <c r="MMS54" s="87"/>
      <c r="MMY54" s="87"/>
      <c r="MMZ54" s="87"/>
      <c r="MNA54" s="87"/>
      <c r="MNB54" s="87"/>
      <c r="MNC54" s="87"/>
      <c r="MND54" s="87"/>
      <c r="MNE54" s="87"/>
      <c r="MNF54" s="87"/>
      <c r="MNG54" s="87"/>
      <c r="MNH54" s="87"/>
      <c r="MNN54" s="87"/>
      <c r="MNO54" s="87"/>
      <c r="MNP54" s="87"/>
      <c r="MNQ54" s="87"/>
      <c r="MNR54" s="87"/>
      <c r="MNS54" s="87"/>
      <c r="MNT54" s="87"/>
      <c r="MNU54" s="87"/>
      <c r="MNV54" s="87"/>
      <c r="MNW54" s="87"/>
      <c r="MOC54" s="87"/>
      <c r="MOD54" s="87"/>
      <c r="MOE54" s="87"/>
      <c r="MOF54" s="87"/>
      <c r="MOG54" s="87"/>
      <c r="MOH54" s="87"/>
      <c r="MOI54" s="87"/>
      <c r="MOJ54" s="87"/>
      <c r="MOK54" s="87"/>
      <c r="MOL54" s="87"/>
      <c r="MOR54" s="87"/>
      <c r="MOS54" s="87"/>
      <c r="MOT54" s="87"/>
      <c r="MOU54" s="87"/>
      <c r="MOV54" s="87"/>
      <c r="MOW54" s="87"/>
      <c r="MOX54" s="87"/>
      <c r="MOY54" s="87"/>
      <c r="MOZ54" s="87"/>
      <c r="MPA54" s="87"/>
      <c r="MPG54" s="87"/>
      <c r="MPH54" s="87"/>
      <c r="MPI54" s="87"/>
      <c r="MPJ54" s="87"/>
      <c r="MPK54" s="87"/>
      <c r="MPL54" s="87"/>
      <c r="MPM54" s="87"/>
      <c r="MPN54" s="87"/>
      <c r="MPO54" s="87"/>
      <c r="MPP54" s="87"/>
      <c r="MPV54" s="87"/>
      <c r="MPW54" s="87"/>
      <c r="MPX54" s="87"/>
      <c r="MPY54" s="87"/>
      <c r="MPZ54" s="87"/>
      <c r="MQA54" s="87"/>
      <c r="MQB54" s="87"/>
      <c r="MQC54" s="87"/>
      <c r="MQD54" s="87"/>
      <c r="MQE54" s="87"/>
      <c r="MQK54" s="87"/>
      <c r="MQL54" s="87"/>
      <c r="MQM54" s="87"/>
      <c r="MQN54" s="87"/>
      <c r="MQO54" s="87"/>
      <c r="MQP54" s="87"/>
      <c r="MQQ54" s="87"/>
      <c r="MQR54" s="87"/>
      <c r="MQS54" s="87"/>
      <c r="MQT54" s="87"/>
      <c r="MQZ54" s="87"/>
      <c r="MRA54" s="87"/>
      <c r="MRB54" s="87"/>
      <c r="MRC54" s="87"/>
      <c r="MRD54" s="87"/>
      <c r="MRE54" s="87"/>
      <c r="MRF54" s="87"/>
      <c r="MRG54" s="87"/>
      <c r="MRH54" s="87"/>
      <c r="MRI54" s="87"/>
      <c r="MRO54" s="87"/>
      <c r="MRP54" s="87"/>
      <c r="MRQ54" s="87"/>
      <c r="MRR54" s="87"/>
      <c r="MRS54" s="87"/>
      <c r="MRT54" s="87"/>
      <c r="MRU54" s="87"/>
      <c r="MRV54" s="87"/>
      <c r="MRW54" s="87"/>
      <c r="MRX54" s="87"/>
      <c r="MSD54" s="87"/>
      <c r="MSE54" s="87"/>
      <c r="MSF54" s="87"/>
      <c r="MSG54" s="87"/>
      <c r="MSH54" s="87"/>
      <c r="MSI54" s="87"/>
      <c r="MSJ54" s="87"/>
      <c r="MSK54" s="87"/>
      <c r="MSL54" s="87"/>
      <c r="MSM54" s="87"/>
      <c r="MSS54" s="87"/>
      <c r="MST54" s="87"/>
      <c r="MSU54" s="87"/>
      <c r="MSV54" s="87"/>
      <c r="MSW54" s="87"/>
      <c r="MSX54" s="87"/>
      <c r="MSY54" s="87"/>
      <c r="MSZ54" s="87"/>
      <c r="MTA54" s="87"/>
      <c r="MTB54" s="87"/>
      <c r="MTH54" s="87"/>
      <c r="MTI54" s="87"/>
      <c r="MTJ54" s="87"/>
      <c r="MTK54" s="87"/>
      <c r="MTL54" s="87"/>
      <c r="MTM54" s="87"/>
      <c r="MTN54" s="87"/>
      <c r="MTO54" s="87"/>
      <c r="MTP54" s="87"/>
      <c r="MTQ54" s="87"/>
      <c r="MTW54" s="87"/>
      <c r="MTX54" s="87"/>
      <c r="MTY54" s="87"/>
      <c r="MTZ54" s="87"/>
      <c r="MUA54" s="87"/>
      <c r="MUB54" s="87"/>
      <c r="MUC54" s="87"/>
      <c r="MUD54" s="87"/>
      <c r="MUE54" s="87"/>
      <c r="MUF54" s="87"/>
      <c r="MUL54" s="87"/>
      <c r="MUM54" s="87"/>
      <c r="MUN54" s="87"/>
      <c r="MUO54" s="87"/>
      <c r="MUP54" s="87"/>
      <c r="MUQ54" s="87"/>
      <c r="MUR54" s="87"/>
      <c r="MUS54" s="87"/>
      <c r="MUT54" s="87"/>
      <c r="MUU54" s="87"/>
      <c r="MVA54" s="87"/>
      <c r="MVB54" s="87"/>
      <c r="MVC54" s="87"/>
      <c r="MVD54" s="87"/>
      <c r="MVE54" s="87"/>
      <c r="MVF54" s="87"/>
      <c r="MVG54" s="87"/>
      <c r="MVH54" s="87"/>
      <c r="MVI54" s="87"/>
      <c r="MVJ54" s="87"/>
      <c r="MVP54" s="87"/>
      <c r="MVQ54" s="87"/>
      <c r="MVR54" s="87"/>
      <c r="MVS54" s="87"/>
      <c r="MVT54" s="87"/>
      <c r="MVU54" s="87"/>
      <c r="MVV54" s="87"/>
      <c r="MVW54" s="87"/>
      <c r="MVX54" s="87"/>
      <c r="MVY54" s="87"/>
      <c r="MWE54" s="87"/>
      <c r="MWF54" s="87"/>
      <c r="MWG54" s="87"/>
      <c r="MWH54" s="87"/>
      <c r="MWI54" s="87"/>
      <c r="MWJ54" s="87"/>
      <c r="MWK54" s="87"/>
      <c r="MWL54" s="87"/>
      <c r="MWM54" s="87"/>
      <c r="MWN54" s="87"/>
      <c r="MWT54" s="87"/>
      <c r="MWU54" s="87"/>
      <c r="MWV54" s="87"/>
      <c r="MWW54" s="87"/>
      <c r="MWX54" s="87"/>
      <c r="MWY54" s="87"/>
      <c r="MWZ54" s="87"/>
      <c r="MXA54" s="87"/>
      <c r="MXB54" s="87"/>
      <c r="MXC54" s="87"/>
      <c r="MXI54" s="87"/>
      <c r="MXJ54" s="87"/>
      <c r="MXK54" s="87"/>
      <c r="MXL54" s="87"/>
      <c r="MXM54" s="87"/>
      <c r="MXN54" s="87"/>
      <c r="MXO54" s="87"/>
      <c r="MXP54" s="87"/>
      <c r="MXQ54" s="87"/>
      <c r="MXR54" s="87"/>
      <c r="MXX54" s="87"/>
      <c r="MXY54" s="87"/>
      <c r="MXZ54" s="87"/>
      <c r="MYA54" s="87"/>
      <c r="MYB54" s="87"/>
      <c r="MYC54" s="87"/>
      <c r="MYD54" s="87"/>
      <c r="MYE54" s="87"/>
      <c r="MYF54" s="87"/>
      <c r="MYG54" s="87"/>
      <c r="MYM54" s="87"/>
      <c r="MYN54" s="87"/>
      <c r="MYO54" s="87"/>
      <c r="MYP54" s="87"/>
      <c r="MYQ54" s="87"/>
      <c r="MYR54" s="87"/>
      <c r="MYS54" s="87"/>
      <c r="MYT54" s="87"/>
      <c r="MYU54" s="87"/>
      <c r="MYV54" s="87"/>
      <c r="MZB54" s="87"/>
      <c r="MZC54" s="87"/>
      <c r="MZD54" s="87"/>
      <c r="MZE54" s="87"/>
      <c r="MZF54" s="87"/>
      <c r="MZG54" s="87"/>
      <c r="MZH54" s="87"/>
      <c r="MZI54" s="87"/>
      <c r="MZJ54" s="87"/>
      <c r="MZK54" s="87"/>
      <c r="MZQ54" s="87"/>
      <c r="MZR54" s="87"/>
      <c r="MZS54" s="87"/>
      <c r="MZT54" s="87"/>
      <c r="MZU54" s="87"/>
      <c r="MZV54" s="87"/>
      <c r="MZW54" s="87"/>
      <c r="MZX54" s="87"/>
      <c r="MZY54" s="87"/>
      <c r="MZZ54" s="87"/>
      <c r="NAF54" s="87"/>
      <c r="NAG54" s="87"/>
      <c r="NAH54" s="87"/>
      <c r="NAI54" s="87"/>
      <c r="NAJ54" s="87"/>
      <c r="NAK54" s="87"/>
      <c r="NAL54" s="87"/>
      <c r="NAM54" s="87"/>
      <c r="NAN54" s="87"/>
      <c r="NAO54" s="87"/>
      <c r="NAU54" s="87"/>
      <c r="NAV54" s="87"/>
      <c r="NAW54" s="87"/>
      <c r="NAX54" s="87"/>
      <c r="NAY54" s="87"/>
      <c r="NAZ54" s="87"/>
      <c r="NBA54" s="87"/>
      <c r="NBB54" s="87"/>
      <c r="NBC54" s="87"/>
      <c r="NBD54" s="87"/>
      <c r="NBJ54" s="87"/>
      <c r="NBK54" s="87"/>
      <c r="NBL54" s="87"/>
      <c r="NBM54" s="87"/>
      <c r="NBN54" s="87"/>
      <c r="NBO54" s="87"/>
      <c r="NBP54" s="87"/>
      <c r="NBQ54" s="87"/>
      <c r="NBR54" s="87"/>
      <c r="NBS54" s="87"/>
      <c r="NBY54" s="87"/>
      <c r="NBZ54" s="87"/>
      <c r="NCA54" s="87"/>
      <c r="NCB54" s="87"/>
      <c r="NCC54" s="87"/>
      <c r="NCD54" s="87"/>
      <c r="NCE54" s="87"/>
      <c r="NCF54" s="87"/>
      <c r="NCG54" s="87"/>
      <c r="NCH54" s="87"/>
      <c r="NCN54" s="87"/>
      <c r="NCO54" s="87"/>
      <c r="NCP54" s="87"/>
      <c r="NCQ54" s="87"/>
      <c r="NCR54" s="87"/>
      <c r="NCS54" s="87"/>
      <c r="NCT54" s="87"/>
      <c r="NCU54" s="87"/>
      <c r="NCV54" s="87"/>
      <c r="NCW54" s="87"/>
      <c r="NDC54" s="87"/>
      <c r="NDD54" s="87"/>
      <c r="NDE54" s="87"/>
      <c r="NDF54" s="87"/>
      <c r="NDG54" s="87"/>
      <c r="NDH54" s="87"/>
      <c r="NDI54" s="87"/>
      <c r="NDJ54" s="87"/>
      <c r="NDK54" s="87"/>
      <c r="NDL54" s="87"/>
      <c r="NDR54" s="87"/>
      <c r="NDS54" s="87"/>
      <c r="NDT54" s="87"/>
      <c r="NDU54" s="87"/>
      <c r="NDV54" s="87"/>
      <c r="NDW54" s="87"/>
      <c r="NDX54" s="87"/>
      <c r="NDY54" s="87"/>
      <c r="NDZ54" s="87"/>
      <c r="NEA54" s="87"/>
      <c r="NEG54" s="87"/>
      <c r="NEH54" s="87"/>
      <c r="NEI54" s="87"/>
      <c r="NEJ54" s="87"/>
      <c r="NEK54" s="87"/>
      <c r="NEL54" s="87"/>
      <c r="NEM54" s="87"/>
      <c r="NEN54" s="87"/>
      <c r="NEO54" s="87"/>
      <c r="NEP54" s="87"/>
      <c r="NEV54" s="87"/>
      <c r="NEW54" s="87"/>
      <c r="NEX54" s="87"/>
      <c r="NEY54" s="87"/>
      <c r="NEZ54" s="87"/>
      <c r="NFA54" s="87"/>
      <c r="NFB54" s="87"/>
      <c r="NFC54" s="87"/>
      <c r="NFD54" s="87"/>
      <c r="NFE54" s="87"/>
      <c r="NFK54" s="87"/>
      <c r="NFL54" s="87"/>
      <c r="NFM54" s="87"/>
      <c r="NFN54" s="87"/>
      <c r="NFO54" s="87"/>
      <c r="NFP54" s="87"/>
      <c r="NFQ54" s="87"/>
      <c r="NFR54" s="87"/>
      <c r="NFS54" s="87"/>
      <c r="NFT54" s="87"/>
      <c r="NFZ54" s="87"/>
      <c r="NGA54" s="87"/>
      <c r="NGB54" s="87"/>
      <c r="NGC54" s="87"/>
      <c r="NGD54" s="87"/>
      <c r="NGE54" s="87"/>
      <c r="NGF54" s="87"/>
      <c r="NGG54" s="87"/>
      <c r="NGH54" s="87"/>
      <c r="NGI54" s="87"/>
      <c r="NGO54" s="87"/>
      <c r="NGP54" s="87"/>
      <c r="NGQ54" s="87"/>
      <c r="NGR54" s="87"/>
      <c r="NGS54" s="87"/>
      <c r="NGT54" s="87"/>
      <c r="NGU54" s="87"/>
      <c r="NGV54" s="87"/>
      <c r="NGW54" s="87"/>
      <c r="NGX54" s="87"/>
      <c r="NHD54" s="87"/>
      <c r="NHE54" s="87"/>
      <c r="NHF54" s="87"/>
      <c r="NHG54" s="87"/>
      <c r="NHH54" s="87"/>
      <c r="NHI54" s="87"/>
      <c r="NHJ54" s="87"/>
      <c r="NHK54" s="87"/>
      <c r="NHL54" s="87"/>
      <c r="NHM54" s="87"/>
      <c r="NHS54" s="87"/>
      <c r="NHT54" s="87"/>
      <c r="NHU54" s="87"/>
      <c r="NHV54" s="87"/>
      <c r="NHW54" s="87"/>
      <c r="NHX54" s="87"/>
      <c r="NHY54" s="87"/>
      <c r="NHZ54" s="87"/>
      <c r="NIA54" s="87"/>
      <c r="NIB54" s="87"/>
      <c r="NIH54" s="87"/>
      <c r="NII54" s="87"/>
      <c r="NIJ54" s="87"/>
      <c r="NIK54" s="87"/>
      <c r="NIL54" s="87"/>
      <c r="NIM54" s="87"/>
      <c r="NIN54" s="87"/>
      <c r="NIO54" s="87"/>
      <c r="NIP54" s="87"/>
      <c r="NIQ54" s="87"/>
      <c r="NIW54" s="87"/>
      <c r="NIX54" s="87"/>
      <c r="NIY54" s="87"/>
      <c r="NIZ54" s="87"/>
      <c r="NJA54" s="87"/>
      <c r="NJB54" s="87"/>
      <c r="NJC54" s="87"/>
      <c r="NJD54" s="87"/>
      <c r="NJE54" s="87"/>
      <c r="NJF54" s="87"/>
      <c r="NJL54" s="87"/>
      <c r="NJM54" s="87"/>
      <c r="NJN54" s="87"/>
      <c r="NJO54" s="87"/>
      <c r="NJP54" s="87"/>
      <c r="NJQ54" s="87"/>
      <c r="NJR54" s="87"/>
      <c r="NJS54" s="87"/>
      <c r="NJT54" s="87"/>
      <c r="NJU54" s="87"/>
      <c r="NKA54" s="87"/>
      <c r="NKB54" s="87"/>
      <c r="NKC54" s="87"/>
      <c r="NKD54" s="87"/>
      <c r="NKE54" s="87"/>
      <c r="NKF54" s="87"/>
      <c r="NKG54" s="87"/>
      <c r="NKH54" s="87"/>
      <c r="NKI54" s="87"/>
      <c r="NKJ54" s="87"/>
      <c r="NKP54" s="87"/>
      <c r="NKQ54" s="87"/>
      <c r="NKR54" s="87"/>
      <c r="NKS54" s="87"/>
      <c r="NKT54" s="87"/>
      <c r="NKU54" s="87"/>
      <c r="NKV54" s="87"/>
      <c r="NKW54" s="87"/>
      <c r="NKX54" s="87"/>
      <c r="NKY54" s="87"/>
      <c r="NLE54" s="87"/>
      <c r="NLF54" s="87"/>
      <c r="NLG54" s="87"/>
      <c r="NLH54" s="87"/>
      <c r="NLI54" s="87"/>
      <c r="NLJ54" s="87"/>
      <c r="NLK54" s="87"/>
      <c r="NLL54" s="87"/>
      <c r="NLM54" s="87"/>
      <c r="NLN54" s="87"/>
      <c r="NLT54" s="87"/>
      <c r="NLU54" s="87"/>
      <c r="NLV54" s="87"/>
      <c r="NLW54" s="87"/>
      <c r="NLX54" s="87"/>
      <c r="NLY54" s="87"/>
      <c r="NLZ54" s="87"/>
      <c r="NMA54" s="87"/>
      <c r="NMB54" s="87"/>
      <c r="NMC54" s="87"/>
      <c r="NMI54" s="87"/>
      <c r="NMJ54" s="87"/>
      <c r="NMK54" s="87"/>
      <c r="NML54" s="87"/>
      <c r="NMM54" s="87"/>
      <c r="NMN54" s="87"/>
      <c r="NMO54" s="87"/>
      <c r="NMP54" s="87"/>
      <c r="NMQ54" s="87"/>
      <c r="NMR54" s="87"/>
      <c r="NMX54" s="87"/>
      <c r="NMY54" s="87"/>
      <c r="NMZ54" s="87"/>
      <c r="NNA54" s="87"/>
      <c r="NNB54" s="87"/>
      <c r="NNC54" s="87"/>
      <c r="NND54" s="87"/>
      <c r="NNE54" s="87"/>
      <c r="NNF54" s="87"/>
      <c r="NNG54" s="87"/>
      <c r="NNM54" s="87"/>
      <c r="NNN54" s="87"/>
      <c r="NNO54" s="87"/>
      <c r="NNP54" s="87"/>
      <c r="NNQ54" s="87"/>
      <c r="NNR54" s="87"/>
      <c r="NNS54" s="87"/>
      <c r="NNT54" s="87"/>
      <c r="NNU54" s="87"/>
      <c r="NNV54" s="87"/>
      <c r="NOB54" s="87"/>
      <c r="NOC54" s="87"/>
      <c r="NOD54" s="87"/>
      <c r="NOE54" s="87"/>
      <c r="NOF54" s="87"/>
      <c r="NOG54" s="87"/>
      <c r="NOH54" s="87"/>
      <c r="NOI54" s="87"/>
      <c r="NOJ54" s="87"/>
      <c r="NOK54" s="87"/>
      <c r="NOQ54" s="87"/>
      <c r="NOR54" s="87"/>
      <c r="NOS54" s="87"/>
      <c r="NOT54" s="87"/>
      <c r="NOU54" s="87"/>
      <c r="NOV54" s="87"/>
      <c r="NOW54" s="87"/>
      <c r="NOX54" s="87"/>
      <c r="NOY54" s="87"/>
      <c r="NOZ54" s="87"/>
      <c r="NPF54" s="87"/>
      <c r="NPG54" s="87"/>
      <c r="NPH54" s="87"/>
      <c r="NPI54" s="87"/>
      <c r="NPJ54" s="87"/>
      <c r="NPK54" s="87"/>
      <c r="NPL54" s="87"/>
      <c r="NPM54" s="87"/>
      <c r="NPN54" s="87"/>
      <c r="NPO54" s="87"/>
      <c r="NPU54" s="87"/>
      <c r="NPV54" s="87"/>
      <c r="NPW54" s="87"/>
      <c r="NPX54" s="87"/>
      <c r="NPY54" s="87"/>
      <c r="NPZ54" s="87"/>
      <c r="NQA54" s="87"/>
      <c r="NQB54" s="87"/>
      <c r="NQC54" s="87"/>
      <c r="NQD54" s="87"/>
      <c r="NQJ54" s="87"/>
      <c r="NQK54" s="87"/>
      <c r="NQL54" s="87"/>
      <c r="NQM54" s="87"/>
      <c r="NQN54" s="87"/>
      <c r="NQO54" s="87"/>
      <c r="NQP54" s="87"/>
      <c r="NQQ54" s="87"/>
      <c r="NQR54" s="87"/>
      <c r="NQS54" s="87"/>
      <c r="NQY54" s="87"/>
      <c r="NQZ54" s="87"/>
      <c r="NRA54" s="87"/>
      <c r="NRB54" s="87"/>
      <c r="NRC54" s="87"/>
      <c r="NRD54" s="87"/>
      <c r="NRE54" s="87"/>
      <c r="NRF54" s="87"/>
      <c r="NRG54" s="87"/>
      <c r="NRH54" s="87"/>
      <c r="NRN54" s="87"/>
      <c r="NRO54" s="87"/>
      <c r="NRP54" s="87"/>
      <c r="NRQ54" s="87"/>
      <c r="NRR54" s="87"/>
      <c r="NRS54" s="87"/>
      <c r="NRT54" s="87"/>
      <c r="NRU54" s="87"/>
      <c r="NRV54" s="87"/>
      <c r="NRW54" s="87"/>
      <c r="NSC54" s="87"/>
      <c r="NSD54" s="87"/>
      <c r="NSE54" s="87"/>
      <c r="NSF54" s="87"/>
      <c r="NSG54" s="87"/>
      <c r="NSH54" s="87"/>
      <c r="NSI54" s="87"/>
      <c r="NSJ54" s="87"/>
      <c r="NSK54" s="87"/>
      <c r="NSL54" s="87"/>
      <c r="NSR54" s="87"/>
      <c r="NSS54" s="87"/>
      <c r="NST54" s="87"/>
      <c r="NSU54" s="87"/>
      <c r="NSV54" s="87"/>
      <c r="NSW54" s="87"/>
      <c r="NSX54" s="87"/>
      <c r="NSY54" s="87"/>
      <c r="NSZ54" s="87"/>
      <c r="NTA54" s="87"/>
      <c r="NTG54" s="87"/>
      <c r="NTH54" s="87"/>
      <c r="NTI54" s="87"/>
      <c r="NTJ54" s="87"/>
      <c r="NTK54" s="87"/>
      <c r="NTL54" s="87"/>
      <c r="NTM54" s="87"/>
      <c r="NTN54" s="87"/>
      <c r="NTO54" s="87"/>
      <c r="NTP54" s="87"/>
      <c r="NTV54" s="87"/>
      <c r="NTW54" s="87"/>
      <c r="NTX54" s="87"/>
      <c r="NTY54" s="87"/>
      <c r="NTZ54" s="87"/>
      <c r="NUA54" s="87"/>
      <c r="NUB54" s="87"/>
      <c r="NUC54" s="87"/>
      <c r="NUD54" s="87"/>
      <c r="NUE54" s="87"/>
      <c r="NUK54" s="87"/>
      <c r="NUL54" s="87"/>
      <c r="NUM54" s="87"/>
      <c r="NUN54" s="87"/>
      <c r="NUO54" s="87"/>
      <c r="NUP54" s="87"/>
      <c r="NUQ54" s="87"/>
      <c r="NUR54" s="87"/>
      <c r="NUS54" s="87"/>
      <c r="NUT54" s="87"/>
      <c r="NUZ54" s="87"/>
      <c r="NVA54" s="87"/>
      <c r="NVB54" s="87"/>
      <c r="NVC54" s="87"/>
      <c r="NVD54" s="87"/>
      <c r="NVE54" s="87"/>
      <c r="NVF54" s="87"/>
      <c r="NVG54" s="87"/>
      <c r="NVH54" s="87"/>
      <c r="NVI54" s="87"/>
      <c r="NVO54" s="87"/>
      <c r="NVP54" s="87"/>
      <c r="NVQ54" s="87"/>
      <c r="NVR54" s="87"/>
      <c r="NVS54" s="87"/>
      <c r="NVT54" s="87"/>
      <c r="NVU54" s="87"/>
      <c r="NVV54" s="87"/>
      <c r="NVW54" s="87"/>
      <c r="NVX54" s="87"/>
      <c r="NWD54" s="87"/>
      <c r="NWE54" s="87"/>
      <c r="NWF54" s="87"/>
      <c r="NWG54" s="87"/>
      <c r="NWH54" s="87"/>
      <c r="NWI54" s="87"/>
      <c r="NWJ54" s="87"/>
      <c r="NWK54" s="87"/>
      <c r="NWL54" s="87"/>
      <c r="NWM54" s="87"/>
      <c r="NWS54" s="87"/>
      <c r="NWT54" s="87"/>
      <c r="NWU54" s="87"/>
      <c r="NWV54" s="87"/>
      <c r="NWW54" s="87"/>
      <c r="NWX54" s="87"/>
      <c r="NWY54" s="87"/>
      <c r="NWZ54" s="87"/>
      <c r="NXA54" s="87"/>
      <c r="NXB54" s="87"/>
      <c r="NXH54" s="87"/>
      <c r="NXI54" s="87"/>
      <c r="NXJ54" s="87"/>
      <c r="NXK54" s="87"/>
      <c r="NXL54" s="87"/>
      <c r="NXM54" s="87"/>
      <c r="NXN54" s="87"/>
      <c r="NXO54" s="87"/>
      <c r="NXP54" s="87"/>
      <c r="NXQ54" s="87"/>
      <c r="NXW54" s="87"/>
      <c r="NXX54" s="87"/>
      <c r="NXY54" s="87"/>
      <c r="NXZ54" s="87"/>
      <c r="NYA54" s="87"/>
      <c r="NYB54" s="87"/>
      <c r="NYC54" s="87"/>
      <c r="NYD54" s="87"/>
      <c r="NYE54" s="87"/>
      <c r="NYF54" s="87"/>
      <c r="NYL54" s="87"/>
      <c r="NYM54" s="87"/>
      <c r="NYN54" s="87"/>
      <c r="NYO54" s="87"/>
      <c r="NYP54" s="87"/>
      <c r="NYQ54" s="87"/>
      <c r="NYR54" s="87"/>
      <c r="NYS54" s="87"/>
      <c r="NYT54" s="87"/>
      <c r="NYU54" s="87"/>
      <c r="NZA54" s="87"/>
      <c r="NZB54" s="87"/>
      <c r="NZC54" s="87"/>
      <c r="NZD54" s="87"/>
      <c r="NZE54" s="87"/>
      <c r="NZF54" s="87"/>
      <c r="NZG54" s="87"/>
      <c r="NZH54" s="87"/>
      <c r="NZI54" s="87"/>
      <c r="NZJ54" s="87"/>
      <c r="NZP54" s="87"/>
      <c r="NZQ54" s="87"/>
      <c r="NZR54" s="87"/>
      <c r="NZS54" s="87"/>
      <c r="NZT54" s="87"/>
      <c r="NZU54" s="87"/>
      <c r="NZV54" s="87"/>
      <c r="NZW54" s="87"/>
      <c r="NZX54" s="87"/>
      <c r="NZY54" s="87"/>
      <c r="OAE54" s="87"/>
      <c r="OAF54" s="87"/>
      <c r="OAG54" s="87"/>
      <c r="OAH54" s="87"/>
      <c r="OAI54" s="87"/>
      <c r="OAJ54" s="87"/>
      <c r="OAK54" s="87"/>
      <c r="OAL54" s="87"/>
      <c r="OAM54" s="87"/>
      <c r="OAN54" s="87"/>
      <c r="OAT54" s="87"/>
      <c r="OAU54" s="87"/>
      <c r="OAV54" s="87"/>
      <c r="OAW54" s="87"/>
      <c r="OAX54" s="87"/>
      <c r="OAY54" s="87"/>
      <c r="OAZ54" s="87"/>
      <c r="OBA54" s="87"/>
      <c r="OBB54" s="87"/>
      <c r="OBC54" s="87"/>
      <c r="OBI54" s="87"/>
      <c r="OBJ54" s="87"/>
      <c r="OBK54" s="87"/>
      <c r="OBL54" s="87"/>
      <c r="OBM54" s="87"/>
      <c r="OBN54" s="87"/>
      <c r="OBO54" s="87"/>
      <c r="OBP54" s="87"/>
      <c r="OBQ54" s="87"/>
      <c r="OBR54" s="87"/>
      <c r="OBX54" s="87"/>
      <c r="OBY54" s="87"/>
      <c r="OBZ54" s="87"/>
      <c r="OCA54" s="87"/>
      <c r="OCB54" s="87"/>
      <c r="OCC54" s="87"/>
      <c r="OCD54" s="87"/>
      <c r="OCE54" s="87"/>
      <c r="OCF54" s="87"/>
      <c r="OCG54" s="87"/>
      <c r="OCM54" s="87"/>
      <c r="OCN54" s="87"/>
      <c r="OCO54" s="87"/>
      <c r="OCP54" s="87"/>
      <c r="OCQ54" s="87"/>
      <c r="OCR54" s="87"/>
      <c r="OCS54" s="87"/>
      <c r="OCT54" s="87"/>
      <c r="OCU54" s="87"/>
      <c r="OCV54" s="87"/>
      <c r="ODB54" s="87"/>
      <c r="ODC54" s="87"/>
      <c r="ODD54" s="87"/>
      <c r="ODE54" s="87"/>
      <c r="ODF54" s="87"/>
      <c r="ODG54" s="87"/>
      <c r="ODH54" s="87"/>
      <c r="ODI54" s="87"/>
      <c r="ODJ54" s="87"/>
      <c r="ODK54" s="87"/>
      <c r="ODQ54" s="87"/>
      <c r="ODR54" s="87"/>
      <c r="ODS54" s="87"/>
      <c r="ODT54" s="87"/>
      <c r="ODU54" s="87"/>
      <c r="ODV54" s="87"/>
      <c r="ODW54" s="87"/>
      <c r="ODX54" s="87"/>
      <c r="ODY54" s="87"/>
      <c r="ODZ54" s="87"/>
      <c r="OEF54" s="87"/>
      <c r="OEG54" s="87"/>
      <c r="OEH54" s="87"/>
      <c r="OEI54" s="87"/>
      <c r="OEJ54" s="87"/>
      <c r="OEK54" s="87"/>
      <c r="OEL54" s="87"/>
      <c r="OEM54" s="87"/>
      <c r="OEN54" s="87"/>
      <c r="OEO54" s="87"/>
      <c r="OEU54" s="87"/>
      <c r="OEV54" s="87"/>
      <c r="OEW54" s="87"/>
      <c r="OEX54" s="87"/>
      <c r="OEY54" s="87"/>
      <c r="OEZ54" s="87"/>
      <c r="OFA54" s="87"/>
      <c r="OFB54" s="87"/>
      <c r="OFC54" s="87"/>
      <c r="OFD54" s="87"/>
      <c r="OFJ54" s="87"/>
      <c r="OFK54" s="87"/>
      <c r="OFL54" s="87"/>
      <c r="OFM54" s="87"/>
      <c r="OFN54" s="87"/>
      <c r="OFO54" s="87"/>
      <c r="OFP54" s="87"/>
      <c r="OFQ54" s="87"/>
      <c r="OFR54" s="87"/>
      <c r="OFS54" s="87"/>
      <c r="OFY54" s="87"/>
      <c r="OFZ54" s="87"/>
      <c r="OGA54" s="87"/>
      <c r="OGB54" s="87"/>
      <c r="OGC54" s="87"/>
      <c r="OGD54" s="87"/>
      <c r="OGE54" s="87"/>
      <c r="OGF54" s="87"/>
      <c r="OGG54" s="87"/>
      <c r="OGH54" s="87"/>
      <c r="OGN54" s="87"/>
      <c r="OGO54" s="87"/>
      <c r="OGP54" s="87"/>
      <c r="OGQ54" s="87"/>
      <c r="OGR54" s="87"/>
      <c r="OGS54" s="87"/>
      <c r="OGT54" s="87"/>
      <c r="OGU54" s="87"/>
      <c r="OGV54" s="87"/>
      <c r="OGW54" s="87"/>
      <c r="OHC54" s="87"/>
      <c r="OHD54" s="87"/>
      <c r="OHE54" s="87"/>
      <c r="OHF54" s="87"/>
      <c r="OHG54" s="87"/>
      <c r="OHH54" s="87"/>
      <c r="OHI54" s="87"/>
      <c r="OHJ54" s="87"/>
      <c r="OHK54" s="87"/>
      <c r="OHL54" s="87"/>
      <c r="OHR54" s="87"/>
      <c r="OHS54" s="87"/>
      <c r="OHT54" s="87"/>
      <c r="OHU54" s="87"/>
      <c r="OHV54" s="87"/>
      <c r="OHW54" s="87"/>
      <c r="OHX54" s="87"/>
      <c r="OHY54" s="87"/>
      <c r="OHZ54" s="87"/>
      <c r="OIA54" s="87"/>
      <c r="OIG54" s="87"/>
      <c r="OIH54" s="87"/>
      <c r="OII54" s="87"/>
      <c r="OIJ54" s="87"/>
      <c r="OIK54" s="87"/>
      <c r="OIL54" s="87"/>
      <c r="OIM54" s="87"/>
      <c r="OIN54" s="87"/>
      <c r="OIO54" s="87"/>
      <c r="OIP54" s="87"/>
      <c r="OIV54" s="87"/>
      <c r="OIW54" s="87"/>
      <c r="OIX54" s="87"/>
      <c r="OIY54" s="87"/>
      <c r="OIZ54" s="87"/>
      <c r="OJA54" s="87"/>
      <c r="OJB54" s="87"/>
      <c r="OJC54" s="87"/>
      <c r="OJD54" s="87"/>
      <c r="OJE54" s="87"/>
      <c r="OJK54" s="87"/>
      <c r="OJL54" s="87"/>
      <c r="OJM54" s="87"/>
      <c r="OJN54" s="87"/>
      <c r="OJO54" s="87"/>
      <c r="OJP54" s="87"/>
      <c r="OJQ54" s="87"/>
      <c r="OJR54" s="87"/>
      <c r="OJS54" s="87"/>
      <c r="OJT54" s="87"/>
      <c r="OJZ54" s="87"/>
      <c r="OKA54" s="87"/>
      <c r="OKB54" s="87"/>
      <c r="OKC54" s="87"/>
      <c r="OKD54" s="87"/>
      <c r="OKE54" s="87"/>
      <c r="OKF54" s="87"/>
      <c r="OKG54" s="87"/>
      <c r="OKH54" s="87"/>
      <c r="OKI54" s="87"/>
      <c r="OKO54" s="87"/>
      <c r="OKP54" s="87"/>
      <c r="OKQ54" s="87"/>
      <c r="OKR54" s="87"/>
      <c r="OKS54" s="87"/>
      <c r="OKT54" s="87"/>
      <c r="OKU54" s="87"/>
      <c r="OKV54" s="87"/>
      <c r="OKW54" s="87"/>
      <c r="OKX54" s="87"/>
      <c r="OLD54" s="87"/>
      <c r="OLE54" s="87"/>
      <c r="OLF54" s="87"/>
      <c r="OLG54" s="87"/>
      <c r="OLH54" s="87"/>
      <c r="OLI54" s="87"/>
      <c r="OLJ54" s="87"/>
      <c r="OLK54" s="87"/>
      <c r="OLL54" s="87"/>
      <c r="OLM54" s="87"/>
      <c r="OLS54" s="87"/>
      <c r="OLT54" s="87"/>
      <c r="OLU54" s="87"/>
      <c r="OLV54" s="87"/>
      <c r="OLW54" s="87"/>
      <c r="OLX54" s="87"/>
      <c r="OLY54" s="87"/>
      <c r="OLZ54" s="87"/>
      <c r="OMA54" s="87"/>
      <c r="OMB54" s="87"/>
      <c r="OMH54" s="87"/>
      <c r="OMI54" s="87"/>
      <c r="OMJ54" s="87"/>
      <c r="OMK54" s="87"/>
      <c r="OML54" s="87"/>
      <c r="OMM54" s="87"/>
      <c r="OMN54" s="87"/>
      <c r="OMO54" s="87"/>
      <c r="OMP54" s="87"/>
      <c r="OMQ54" s="87"/>
      <c r="OMW54" s="87"/>
      <c r="OMX54" s="87"/>
      <c r="OMY54" s="87"/>
      <c r="OMZ54" s="87"/>
      <c r="ONA54" s="87"/>
      <c r="ONB54" s="87"/>
      <c r="ONC54" s="87"/>
      <c r="OND54" s="87"/>
      <c r="ONE54" s="87"/>
      <c r="ONF54" s="87"/>
      <c r="ONL54" s="87"/>
      <c r="ONM54" s="87"/>
      <c r="ONN54" s="87"/>
      <c r="ONO54" s="87"/>
      <c r="ONP54" s="87"/>
      <c r="ONQ54" s="87"/>
      <c r="ONR54" s="87"/>
      <c r="ONS54" s="87"/>
      <c r="ONT54" s="87"/>
      <c r="ONU54" s="87"/>
      <c r="OOA54" s="87"/>
      <c r="OOB54" s="87"/>
      <c r="OOC54" s="87"/>
      <c r="OOD54" s="87"/>
      <c r="OOE54" s="87"/>
      <c r="OOF54" s="87"/>
      <c r="OOG54" s="87"/>
      <c r="OOH54" s="87"/>
      <c r="OOI54" s="87"/>
      <c r="OOJ54" s="87"/>
      <c r="OOP54" s="87"/>
      <c r="OOQ54" s="87"/>
      <c r="OOR54" s="87"/>
      <c r="OOS54" s="87"/>
      <c r="OOT54" s="87"/>
      <c r="OOU54" s="87"/>
      <c r="OOV54" s="87"/>
      <c r="OOW54" s="87"/>
      <c r="OOX54" s="87"/>
      <c r="OOY54" s="87"/>
      <c r="OPE54" s="87"/>
      <c r="OPF54" s="87"/>
      <c r="OPG54" s="87"/>
      <c r="OPH54" s="87"/>
      <c r="OPI54" s="87"/>
      <c r="OPJ54" s="87"/>
      <c r="OPK54" s="87"/>
      <c r="OPL54" s="87"/>
      <c r="OPM54" s="87"/>
      <c r="OPN54" s="87"/>
      <c r="OPT54" s="87"/>
      <c r="OPU54" s="87"/>
      <c r="OPV54" s="87"/>
      <c r="OPW54" s="87"/>
      <c r="OPX54" s="87"/>
      <c r="OPY54" s="87"/>
      <c r="OPZ54" s="87"/>
      <c r="OQA54" s="87"/>
      <c r="OQB54" s="87"/>
      <c r="OQC54" s="87"/>
      <c r="OQI54" s="87"/>
      <c r="OQJ54" s="87"/>
      <c r="OQK54" s="87"/>
      <c r="OQL54" s="87"/>
      <c r="OQM54" s="87"/>
      <c r="OQN54" s="87"/>
      <c r="OQO54" s="87"/>
      <c r="OQP54" s="87"/>
      <c r="OQQ54" s="87"/>
      <c r="OQR54" s="87"/>
      <c r="OQX54" s="87"/>
      <c r="OQY54" s="87"/>
      <c r="OQZ54" s="87"/>
      <c r="ORA54" s="87"/>
      <c r="ORB54" s="87"/>
      <c r="ORC54" s="87"/>
      <c r="ORD54" s="87"/>
      <c r="ORE54" s="87"/>
      <c r="ORF54" s="87"/>
      <c r="ORG54" s="87"/>
      <c r="ORM54" s="87"/>
      <c r="ORN54" s="87"/>
      <c r="ORO54" s="87"/>
      <c r="ORP54" s="87"/>
      <c r="ORQ54" s="87"/>
      <c r="ORR54" s="87"/>
      <c r="ORS54" s="87"/>
      <c r="ORT54" s="87"/>
      <c r="ORU54" s="87"/>
      <c r="ORV54" s="87"/>
      <c r="OSB54" s="87"/>
      <c r="OSC54" s="87"/>
      <c r="OSD54" s="87"/>
      <c r="OSE54" s="87"/>
      <c r="OSF54" s="87"/>
      <c r="OSG54" s="87"/>
      <c r="OSH54" s="87"/>
      <c r="OSI54" s="87"/>
      <c r="OSJ54" s="87"/>
      <c r="OSK54" s="87"/>
      <c r="OSQ54" s="87"/>
      <c r="OSR54" s="87"/>
      <c r="OSS54" s="87"/>
      <c r="OST54" s="87"/>
      <c r="OSU54" s="87"/>
      <c r="OSV54" s="87"/>
      <c r="OSW54" s="87"/>
      <c r="OSX54" s="87"/>
      <c r="OSY54" s="87"/>
      <c r="OSZ54" s="87"/>
      <c r="OTF54" s="87"/>
      <c r="OTG54" s="87"/>
      <c r="OTH54" s="87"/>
      <c r="OTI54" s="87"/>
      <c r="OTJ54" s="87"/>
      <c r="OTK54" s="87"/>
      <c r="OTL54" s="87"/>
      <c r="OTM54" s="87"/>
      <c r="OTN54" s="87"/>
      <c r="OTO54" s="87"/>
      <c r="OTU54" s="87"/>
      <c r="OTV54" s="87"/>
      <c r="OTW54" s="87"/>
      <c r="OTX54" s="87"/>
      <c r="OTY54" s="87"/>
      <c r="OTZ54" s="87"/>
      <c r="OUA54" s="87"/>
      <c r="OUB54" s="87"/>
      <c r="OUC54" s="87"/>
      <c r="OUD54" s="87"/>
      <c r="OUJ54" s="87"/>
      <c r="OUK54" s="87"/>
      <c r="OUL54" s="87"/>
      <c r="OUM54" s="87"/>
      <c r="OUN54" s="87"/>
      <c r="OUO54" s="87"/>
      <c r="OUP54" s="87"/>
      <c r="OUQ54" s="87"/>
      <c r="OUR54" s="87"/>
      <c r="OUS54" s="87"/>
      <c r="OUY54" s="87"/>
      <c r="OUZ54" s="87"/>
      <c r="OVA54" s="87"/>
      <c r="OVB54" s="87"/>
      <c r="OVC54" s="87"/>
      <c r="OVD54" s="87"/>
      <c r="OVE54" s="87"/>
      <c r="OVF54" s="87"/>
      <c r="OVG54" s="87"/>
      <c r="OVH54" s="87"/>
      <c r="OVN54" s="87"/>
      <c r="OVO54" s="87"/>
      <c r="OVP54" s="87"/>
      <c r="OVQ54" s="87"/>
      <c r="OVR54" s="87"/>
      <c r="OVS54" s="87"/>
      <c r="OVT54" s="87"/>
      <c r="OVU54" s="87"/>
      <c r="OVV54" s="87"/>
      <c r="OVW54" s="87"/>
      <c r="OWC54" s="87"/>
      <c r="OWD54" s="87"/>
      <c r="OWE54" s="87"/>
      <c r="OWF54" s="87"/>
      <c r="OWG54" s="87"/>
      <c r="OWH54" s="87"/>
      <c r="OWI54" s="87"/>
      <c r="OWJ54" s="87"/>
      <c r="OWK54" s="87"/>
      <c r="OWL54" s="87"/>
      <c r="OWR54" s="87"/>
      <c r="OWS54" s="87"/>
      <c r="OWT54" s="87"/>
      <c r="OWU54" s="87"/>
      <c r="OWV54" s="87"/>
      <c r="OWW54" s="87"/>
      <c r="OWX54" s="87"/>
      <c r="OWY54" s="87"/>
      <c r="OWZ54" s="87"/>
      <c r="OXA54" s="87"/>
      <c r="OXG54" s="87"/>
      <c r="OXH54" s="87"/>
      <c r="OXI54" s="87"/>
      <c r="OXJ54" s="87"/>
      <c r="OXK54" s="87"/>
      <c r="OXL54" s="87"/>
      <c r="OXM54" s="87"/>
      <c r="OXN54" s="87"/>
      <c r="OXO54" s="87"/>
      <c r="OXP54" s="87"/>
      <c r="OXV54" s="87"/>
      <c r="OXW54" s="87"/>
      <c r="OXX54" s="87"/>
      <c r="OXY54" s="87"/>
      <c r="OXZ54" s="87"/>
      <c r="OYA54" s="87"/>
      <c r="OYB54" s="87"/>
      <c r="OYC54" s="87"/>
      <c r="OYD54" s="87"/>
      <c r="OYE54" s="87"/>
      <c r="OYK54" s="87"/>
      <c r="OYL54" s="87"/>
      <c r="OYM54" s="87"/>
      <c r="OYN54" s="87"/>
      <c r="OYO54" s="87"/>
      <c r="OYP54" s="87"/>
      <c r="OYQ54" s="87"/>
      <c r="OYR54" s="87"/>
      <c r="OYS54" s="87"/>
      <c r="OYT54" s="87"/>
      <c r="OYZ54" s="87"/>
      <c r="OZA54" s="87"/>
      <c r="OZB54" s="87"/>
      <c r="OZC54" s="87"/>
      <c r="OZD54" s="87"/>
      <c r="OZE54" s="87"/>
      <c r="OZF54" s="87"/>
      <c r="OZG54" s="87"/>
      <c r="OZH54" s="87"/>
      <c r="OZI54" s="87"/>
      <c r="OZO54" s="87"/>
      <c r="OZP54" s="87"/>
      <c r="OZQ54" s="87"/>
      <c r="OZR54" s="87"/>
      <c r="OZS54" s="87"/>
      <c r="OZT54" s="87"/>
      <c r="OZU54" s="87"/>
      <c r="OZV54" s="87"/>
      <c r="OZW54" s="87"/>
      <c r="OZX54" s="87"/>
      <c r="PAD54" s="87"/>
      <c r="PAE54" s="87"/>
      <c r="PAF54" s="87"/>
      <c r="PAG54" s="87"/>
      <c r="PAH54" s="87"/>
      <c r="PAI54" s="87"/>
      <c r="PAJ54" s="87"/>
      <c r="PAK54" s="87"/>
      <c r="PAL54" s="87"/>
      <c r="PAM54" s="87"/>
      <c r="PAS54" s="87"/>
      <c r="PAT54" s="87"/>
      <c r="PAU54" s="87"/>
      <c r="PAV54" s="87"/>
      <c r="PAW54" s="87"/>
      <c r="PAX54" s="87"/>
      <c r="PAY54" s="87"/>
      <c r="PAZ54" s="87"/>
      <c r="PBA54" s="87"/>
      <c r="PBB54" s="87"/>
      <c r="PBH54" s="87"/>
      <c r="PBI54" s="87"/>
      <c r="PBJ54" s="87"/>
      <c r="PBK54" s="87"/>
      <c r="PBL54" s="87"/>
      <c r="PBM54" s="87"/>
      <c r="PBN54" s="87"/>
      <c r="PBO54" s="87"/>
      <c r="PBP54" s="87"/>
      <c r="PBQ54" s="87"/>
      <c r="PBW54" s="87"/>
      <c r="PBX54" s="87"/>
      <c r="PBY54" s="87"/>
      <c r="PBZ54" s="87"/>
      <c r="PCA54" s="87"/>
      <c r="PCB54" s="87"/>
      <c r="PCC54" s="87"/>
      <c r="PCD54" s="87"/>
      <c r="PCE54" s="87"/>
      <c r="PCF54" s="87"/>
      <c r="PCL54" s="87"/>
      <c r="PCM54" s="87"/>
      <c r="PCN54" s="87"/>
      <c r="PCO54" s="87"/>
      <c r="PCP54" s="87"/>
      <c r="PCQ54" s="87"/>
      <c r="PCR54" s="87"/>
      <c r="PCS54" s="87"/>
      <c r="PCT54" s="87"/>
      <c r="PCU54" s="87"/>
      <c r="PDA54" s="87"/>
      <c r="PDB54" s="87"/>
      <c r="PDC54" s="87"/>
      <c r="PDD54" s="87"/>
      <c r="PDE54" s="87"/>
      <c r="PDF54" s="87"/>
      <c r="PDG54" s="87"/>
      <c r="PDH54" s="87"/>
      <c r="PDI54" s="87"/>
      <c r="PDJ54" s="87"/>
      <c r="PDP54" s="87"/>
      <c r="PDQ54" s="87"/>
      <c r="PDR54" s="87"/>
      <c r="PDS54" s="87"/>
      <c r="PDT54" s="87"/>
      <c r="PDU54" s="87"/>
      <c r="PDV54" s="87"/>
      <c r="PDW54" s="87"/>
      <c r="PDX54" s="87"/>
      <c r="PDY54" s="87"/>
      <c r="PEE54" s="87"/>
      <c r="PEF54" s="87"/>
      <c r="PEG54" s="87"/>
      <c r="PEH54" s="87"/>
      <c r="PEI54" s="87"/>
      <c r="PEJ54" s="87"/>
      <c r="PEK54" s="87"/>
      <c r="PEL54" s="87"/>
      <c r="PEM54" s="87"/>
      <c r="PEN54" s="87"/>
      <c r="PET54" s="87"/>
      <c r="PEU54" s="87"/>
      <c r="PEV54" s="87"/>
      <c r="PEW54" s="87"/>
      <c r="PEX54" s="87"/>
      <c r="PEY54" s="87"/>
      <c r="PEZ54" s="87"/>
      <c r="PFA54" s="87"/>
      <c r="PFB54" s="87"/>
      <c r="PFC54" s="87"/>
      <c r="PFI54" s="87"/>
      <c r="PFJ54" s="87"/>
      <c r="PFK54" s="87"/>
      <c r="PFL54" s="87"/>
      <c r="PFM54" s="87"/>
      <c r="PFN54" s="87"/>
      <c r="PFO54" s="87"/>
      <c r="PFP54" s="87"/>
      <c r="PFQ54" s="87"/>
      <c r="PFR54" s="87"/>
      <c r="PFX54" s="87"/>
      <c r="PFY54" s="87"/>
      <c r="PFZ54" s="87"/>
      <c r="PGA54" s="87"/>
      <c r="PGB54" s="87"/>
      <c r="PGC54" s="87"/>
      <c r="PGD54" s="87"/>
      <c r="PGE54" s="87"/>
      <c r="PGF54" s="87"/>
      <c r="PGG54" s="87"/>
      <c r="PGM54" s="87"/>
      <c r="PGN54" s="87"/>
      <c r="PGO54" s="87"/>
      <c r="PGP54" s="87"/>
      <c r="PGQ54" s="87"/>
      <c r="PGR54" s="87"/>
      <c r="PGS54" s="87"/>
      <c r="PGT54" s="87"/>
      <c r="PGU54" s="87"/>
      <c r="PGV54" s="87"/>
      <c r="PHB54" s="87"/>
      <c r="PHC54" s="87"/>
      <c r="PHD54" s="87"/>
      <c r="PHE54" s="87"/>
      <c r="PHF54" s="87"/>
      <c r="PHG54" s="87"/>
      <c r="PHH54" s="87"/>
      <c r="PHI54" s="87"/>
      <c r="PHJ54" s="87"/>
      <c r="PHK54" s="87"/>
      <c r="PHQ54" s="87"/>
      <c r="PHR54" s="87"/>
      <c r="PHS54" s="87"/>
      <c r="PHT54" s="87"/>
      <c r="PHU54" s="87"/>
      <c r="PHV54" s="87"/>
      <c r="PHW54" s="87"/>
      <c r="PHX54" s="87"/>
      <c r="PHY54" s="87"/>
      <c r="PHZ54" s="87"/>
      <c r="PIF54" s="87"/>
      <c r="PIG54" s="87"/>
      <c r="PIH54" s="87"/>
      <c r="PII54" s="87"/>
      <c r="PIJ54" s="87"/>
      <c r="PIK54" s="87"/>
      <c r="PIL54" s="87"/>
      <c r="PIM54" s="87"/>
      <c r="PIN54" s="87"/>
      <c r="PIO54" s="87"/>
      <c r="PIU54" s="87"/>
      <c r="PIV54" s="87"/>
      <c r="PIW54" s="87"/>
      <c r="PIX54" s="87"/>
      <c r="PIY54" s="87"/>
      <c r="PIZ54" s="87"/>
      <c r="PJA54" s="87"/>
      <c r="PJB54" s="87"/>
      <c r="PJC54" s="87"/>
      <c r="PJD54" s="87"/>
      <c r="PJJ54" s="87"/>
      <c r="PJK54" s="87"/>
      <c r="PJL54" s="87"/>
      <c r="PJM54" s="87"/>
      <c r="PJN54" s="87"/>
      <c r="PJO54" s="87"/>
      <c r="PJP54" s="87"/>
      <c r="PJQ54" s="87"/>
      <c r="PJR54" s="87"/>
      <c r="PJS54" s="87"/>
      <c r="PJY54" s="87"/>
      <c r="PJZ54" s="87"/>
      <c r="PKA54" s="87"/>
      <c r="PKB54" s="87"/>
      <c r="PKC54" s="87"/>
      <c r="PKD54" s="87"/>
      <c r="PKE54" s="87"/>
      <c r="PKF54" s="87"/>
      <c r="PKG54" s="87"/>
      <c r="PKH54" s="87"/>
      <c r="PKN54" s="87"/>
      <c r="PKO54" s="87"/>
      <c r="PKP54" s="87"/>
      <c r="PKQ54" s="87"/>
      <c r="PKR54" s="87"/>
      <c r="PKS54" s="87"/>
      <c r="PKT54" s="87"/>
      <c r="PKU54" s="87"/>
      <c r="PKV54" s="87"/>
      <c r="PKW54" s="87"/>
      <c r="PLC54" s="87"/>
      <c r="PLD54" s="87"/>
      <c r="PLE54" s="87"/>
      <c r="PLF54" s="87"/>
      <c r="PLG54" s="87"/>
      <c r="PLH54" s="87"/>
      <c r="PLI54" s="87"/>
      <c r="PLJ54" s="87"/>
      <c r="PLK54" s="87"/>
      <c r="PLL54" s="87"/>
      <c r="PLR54" s="87"/>
      <c r="PLS54" s="87"/>
      <c r="PLT54" s="87"/>
      <c r="PLU54" s="87"/>
      <c r="PLV54" s="87"/>
      <c r="PLW54" s="87"/>
      <c r="PLX54" s="87"/>
      <c r="PLY54" s="87"/>
      <c r="PLZ54" s="87"/>
      <c r="PMA54" s="87"/>
      <c r="PMG54" s="87"/>
      <c r="PMH54" s="87"/>
      <c r="PMI54" s="87"/>
      <c r="PMJ54" s="87"/>
      <c r="PMK54" s="87"/>
      <c r="PML54" s="87"/>
      <c r="PMM54" s="87"/>
      <c r="PMN54" s="87"/>
      <c r="PMO54" s="87"/>
      <c r="PMP54" s="87"/>
      <c r="PMV54" s="87"/>
      <c r="PMW54" s="87"/>
      <c r="PMX54" s="87"/>
      <c r="PMY54" s="87"/>
      <c r="PMZ54" s="87"/>
      <c r="PNA54" s="87"/>
      <c r="PNB54" s="87"/>
      <c r="PNC54" s="87"/>
      <c r="PND54" s="87"/>
      <c r="PNE54" s="87"/>
      <c r="PNK54" s="87"/>
      <c r="PNL54" s="87"/>
      <c r="PNM54" s="87"/>
      <c r="PNN54" s="87"/>
      <c r="PNO54" s="87"/>
      <c r="PNP54" s="87"/>
      <c r="PNQ54" s="87"/>
      <c r="PNR54" s="87"/>
      <c r="PNS54" s="87"/>
      <c r="PNT54" s="87"/>
      <c r="PNZ54" s="87"/>
      <c r="POA54" s="87"/>
      <c r="POB54" s="87"/>
      <c r="POC54" s="87"/>
      <c r="POD54" s="87"/>
      <c r="POE54" s="87"/>
      <c r="POF54" s="87"/>
      <c r="POG54" s="87"/>
      <c r="POH54" s="87"/>
      <c r="POI54" s="87"/>
      <c r="POO54" s="87"/>
      <c r="POP54" s="87"/>
      <c r="POQ54" s="87"/>
      <c r="POR54" s="87"/>
      <c r="POS54" s="87"/>
      <c r="POT54" s="87"/>
      <c r="POU54" s="87"/>
      <c r="POV54" s="87"/>
      <c r="POW54" s="87"/>
      <c r="POX54" s="87"/>
      <c r="PPD54" s="87"/>
      <c r="PPE54" s="87"/>
      <c r="PPF54" s="87"/>
      <c r="PPG54" s="87"/>
      <c r="PPH54" s="87"/>
      <c r="PPI54" s="87"/>
      <c r="PPJ54" s="87"/>
      <c r="PPK54" s="87"/>
      <c r="PPL54" s="87"/>
      <c r="PPM54" s="87"/>
      <c r="PPS54" s="87"/>
      <c r="PPT54" s="87"/>
      <c r="PPU54" s="87"/>
      <c r="PPV54" s="87"/>
      <c r="PPW54" s="87"/>
      <c r="PPX54" s="87"/>
      <c r="PPY54" s="87"/>
      <c r="PPZ54" s="87"/>
      <c r="PQA54" s="87"/>
      <c r="PQB54" s="87"/>
      <c r="PQH54" s="87"/>
      <c r="PQI54" s="87"/>
      <c r="PQJ54" s="87"/>
      <c r="PQK54" s="87"/>
      <c r="PQL54" s="87"/>
      <c r="PQM54" s="87"/>
      <c r="PQN54" s="87"/>
      <c r="PQO54" s="87"/>
      <c r="PQP54" s="87"/>
      <c r="PQQ54" s="87"/>
      <c r="PQW54" s="87"/>
      <c r="PQX54" s="87"/>
      <c r="PQY54" s="87"/>
      <c r="PQZ54" s="87"/>
      <c r="PRA54" s="87"/>
      <c r="PRB54" s="87"/>
      <c r="PRC54" s="87"/>
      <c r="PRD54" s="87"/>
      <c r="PRE54" s="87"/>
      <c r="PRF54" s="87"/>
      <c r="PRL54" s="87"/>
      <c r="PRM54" s="87"/>
      <c r="PRN54" s="87"/>
      <c r="PRO54" s="87"/>
      <c r="PRP54" s="87"/>
      <c r="PRQ54" s="87"/>
      <c r="PRR54" s="87"/>
      <c r="PRS54" s="87"/>
      <c r="PRT54" s="87"/>
      <c r="PRU54" s="87"/>
      <c r="PSA54" s="87"/>
      <c r="PSB54" s="87"/>
      <c r="PSC54" s="87"/>
      <c r="PSD54" s="87"/>
      <c r="PSE54" s="87"/>
      <c r="PSF54" s="87"/>
      <c r="PSG54" s="87"/>
      <c r="PSH54" s="87"/>
      <c r="PSI54" s="87"/>
      <c r="PSJ54" s="87"/>
      <c r="PSP54" s="87"/>
      <c r="PSQ54" s="87"/>
      <c r="PSR54" s="87"/>
      <c r="PSS54" s="87"/>
      <c r="PST54" s="87"/>
      <c r="PSU54" s="87"/>
      <c r="PSV54" s="87"/>
      <c r="PSW54" s="87"/>
      <c r="PSX54" s="87"/>
      <c r="PSY54" s="87"/>
      <c r="PTE54" s="87"/>
      <c r="PTF54" s="87"/>
      <c r="PTG54" s="87"/>
      <c r="PTH54" s="87"/>
      <c r="PTI54" s="87"/>
      <c r="PTJ54" s="87"/>
      <c r="PTK54" s="87"/>
      <c r="PTL54" s="87"/>
      <c r="PTM54" s="87"/>
      <c r="PTN54" s="87"/>
      <c r="PTT54" s="87"/>
      <c r="PTU54" s="87"/>
      <c r="PTV54" s="87"/>
      <c r="PTW54" s="87"/>
      <c r="PTX54" s="87"/>
      <c r="PTY54" s="87"/>
      <c r="PTZ54" s="87"/>
      <c r="PUA54" s="87"/>
      <c r="PUB54" s="87"/>
      <c r="PUC54" s="87"/>
      <c r="PUI54" s="87"/>
      <c r="PUJ54" s="87"/>
      <c r="PUK54" s="87"/>
      <c r="PUL54" s="87"/>
      <c r="PUM54" s="87"/>
      <c r="PUN54" s="87"/>
      <c r="PUO54" s="87"/>
      <c r="PUP54" s="87"/>
      <c r="PUQ54" s="87"/>
      <c r="PUR54" s="87"/>
      <c r="PUX54" s="87"/>
      <c r="PUY54" s="87"/>
      <c r="PUZ54" s="87"/>
      <c r="PVA54" s="87"/>
      <c r="PVB54" s="87"/>
      <c r="PVC54" s="87"/>
      <c r="PVD54" s="87"/>
      <c r="PVE54" s="87"/>
      <c r="PVF54" s="87"/>
      <c r="PVG54" s="87"/>
      <c r="PVM54" s="87"/>
      <c r="PVN54" s="87"/>
      <c r="PVO54" s="87"/>
      <c r="PVP54" s="87"/>
      <c r="PVQ54" s="87"/>
      <c r="PVR54" s="87"/>
      <c r="PVS54" s="87"/>
      <c r="PVT54" s="87"/>
      <c r="PVU54" s="87"/>
      <c r="PVV54" s="87"/>
      <c r="PWB54" s="87"/>
      <c r="PWC54" s="87"/>
      <c r="PWD54" s="87"/>
      <c r="PWE54" s="87"/>
      <c r="PWF54" s="87"/>
      <c r="PWG54" s="87"/>
      <c r="PWH54" s="87"/>
      <c r="PWI54" s="87"/>
      <c r="PWJ54" s="87"/>
      <c r="PWK54" s="87"/>
      <c r="PWQ54" s="87"/>
      <c r="PWR54" s="87"/>
      <c r="PWS54" s="87"/>
      <c r="PWT54" s="87"/>
      <c r="PWU54" s="87"/>
      <c r="PWV54" s="87"/>
      <c r="PWW54" s="87"/>
      <c r="PWX54" s="87"/>
      <c r="PWY54" s="87"/>
      <c r="PWZ54" s="87"/>
      <c r="PXF54" s="87"/>
      <c r="PXG54" s="87"/>
      <c r="PXH54" s="87"/>
      <c r="PXI54" s="87"/>
      <c r="PXJ54" s="87"/>
      <c r="PXK54" s="87"/>
      <c r="PXL54" s="87"/>
      <c r="PXM54" s="87"/>
      <c r="PXN54" s="87"/>
      <c r="PXO54" s="87"/>
      <c r="PXU54" s="87"/>
      <c r="PXV54" s="87"/>
      <c r="PXW54" s="87"/>
      <c r="PXX54" s="87"/>
      <c r="PXY54" s="87"/>
      <c r="PXZ54" s="87"/>
      <c r="PYA54" s="87"/>
      <c r="PYB54" s="87"/>
      <c r="PYC54" s="87"/>
      <c r="PYD54" s="87"/>
      <c r="PYJ54" s="87"/>
      <c r="PYK54" s="87"/>
      <c r="PYL54" s="87"/>
      <c r="PYM54" s="87"/>
      <c r="PYN54" s="87"/>
      <c r="PYO54" s="87"/>
      <c r="PYP54" s="87"/>
      <c r="PYQ54" s="87"/>
      <c r="PYR54" s="87"/>
      <c r="PYS54" s="87"/>
      <c r="PYY54" s="87"/>
      <c r="PYZ54" s="87"/>
      <c r="PZA54" s="87"/>
      <c r="PZB54" s="87"/>
      <c r="PZC54" s="87"/>
      <c r="PZD54" s="87"/>
      <c r="PZE54" s="87"/>
      <c r="PZF54" s="87"/>
      <c r="PZG54" s="87"/>
      <c r="PZH54" s="87"/>
      <c r="PZN54" s="87"/>
      <c r="PZO54" s="87"/>
      <c r="PZP54" s="87"/>
      <c r="PZQ54" s="87"/>
      <c r="PZR54" s="87"/>
      <c r="PZS54" s="87"/>
      <c r="PZT54" s="87"/>
      <c r="PZU54" s="87"/>
      <c r="PZV54" s="87"/>
      <c r="PZW54" s="87"/>
      <c r="QAC54" s="87"/>
      <c r="QAD54" s="87"/>
      <c r="QAE54" s="87"/>
      <c r="QAF54" s="87"/>
      <c r="QAG54" s="87"/>
      <c r="QAH54" s="87"/>
      <c r="QAI54" s="87"/>
      <c r="QAJ54" s="87"/>
      <c r="QAK54" s="87"/>
      <c r="QAL54" s="87"/>
      <c r="QAR54" s="87"/>
      <c r="QAS54" s="87"/>
      <c r="QAT54" s="87"/>
      <c r="QAU54" s="87"/>
      <c r="QAV54" s="87"/>
      <c r="QAW54" s="87"/>
      <c r="QAX54" s="87"/>
      <c r="QAY54" s="87"/>
      <c r="QAZ54" s="87"/>
      <c r="QBA54" s="87"/>
      <c r="QBG54" s="87"/>
      <c r="QBH54" s="87"/>
      <c r="QBI54" s="87"/>
      <c r="QBJ54" s="87"/>
      <c r="QBK54" s="87"/>
      <c r="QBL54" s="87"/>
      <c r="QBM54" s="87"/>
      <c r="QBN54" s="87"/>
      <c r="QBO54" s="87"/>
      <c r="QBP54" s="87"/>
      <c r="QBV54" s="87"/>
      <c r="QBW54" s="87"/>
      <c r="QBX54" s="87"/>
      <c r="QBY54" s="87"/>
      <c r="QBZ54" s="87"/>
      <c r="QCA54" s="87"/>
      <c r="QCB54" s="87"/>
      <c r="QCC54" s="87"/>
      <c r="QCD54" s="87"/>
      <c r="QCE54" s="87"/>
      <c r="QCK54" s="87"/>
      <c r="QCL54" s="87"/>
      <c r="QCM54" s="87"/>
      <c r="QCN54" s="87"/>
      <c r="QCO54" s="87"/>
      <c r="QCP54" s="87"/>
      <c r="QCQ54" s="87"/>
      <c r="QCR54" s="87"/>
      <c r="QCS54" s="87"/>
      <c r="QCT54" s="87"/>
      <c r="QCZ54" s="87"/>
      <c r="QDA54" s="87"/>
      <c r="QDB54" s="87"/>
      <c r="QDC54" s="87"/>
      <c r="QDD54" s="87"/>
      <c r="QDE54" s="87"/>
      <c r="QDF54" s="87"/>
      <c r="QDG54" s="87"/>
      <c r="QDH54" s="87"/>
      <c r="QDI54" s="87"/>
      <c r="QDO54" s="87"/>
      <c r="QDP54" s="87"/>
      <c r="QDQ54" s="87"/>
      <c r="QDR54" s="87"/>
      <c r="QDS54" s="87"/>
      <c r="QDT54" s="87"/>
      <c r="QDU54" s="87"/>
      <c r="QDV54" s="87"/>
      <c r="QDW54" s="87"/>
      <c r="QDX54" s="87"/>
      <c r="QED54" s="87"/>
      <c r="QEE54" s="87"/>
      <c r="QEF54" s="87"/>
      <c r="QEG54" s="87"/>
      <c r="QEH54" s="87"/>
      <c r="QEI54" s="87"/>
      <c r="QEJ54" s="87"/>
      <c r="QEK54" s="87"/>
      <c r="QEL54" s="87"/>
      <c r="QEM54" s="87"/>
      <c r="QES54" s="87"/>
      <c r="QET54" s="87"/>
      <c r="QEU54" s="87"/>
      <c r="QEV54" s="87"/>
      <c r="QEW54" s="87"/>
      <c r="QEX54" s="87"/>
      <c r="QEY54" s="87"/>
      <c r="QEZ54" s="87"/>
      <c r="QFA54" s="87"/>
      <c r="QFB54" s="87"/>
      <c r="QFH54" s="87"/>
      <c r="QFI54" s="87"/>
      <c r="QFJ54" s="87"/>
      <c r="QFK54" s="87"/>
      <c r="QFL54" s="87"/>
      <c r="QFM54" s="87"/>
      <c r="QFN54" s="87"/>
      <c r="QFO54" s="87"/>
      <c r="QFP54" s="87"/>
      <c r="QFQ54" s="87"/>
      <c r="QFW54" s="87"/>
      <c r="QFX54" s="87"/>
      <c r="QFY54" s="87"/>
      <c r="QFZ54" s="87"/>
      <c r="QGA54" s="87"/>
      <c r="QGB54" s="87"/>
      <c r="QGC54" s="87"/>
      <c r="QGD54" s="87"/>
      <c r="QGE54" s="87"/>
      <c r="QGF54" s="87"/>
      <c r="QGL54" s="87"/>
      <c r="QGM54" s="87"/>
      <c r="QGN54" s="87"/>
      <c r="QGO54" s="87"/>
      <c r="QGP54" s="87"/>
      <c r="QGQ54" s="87"/>
      <c r="QGR54" s="87"/>
      <c r="QGS54" s="87"/>
      <c r="QGT54" s="87"/>
      <c r="QGU54" s="87"/>
      <c r="QHA54" s="87"/>
      <c r="QHB54" s="87"/>
      <c r="QHC54" s="87"/>
      <c r="QHD54" s="87"/>
      <c r="QHE54" s="87"/>
      <c r="QHF54" s="87"/>
      <c r="QHG54" s="87"/>
      <c r="QHH54" s="87"/>
      <c r="QHI54" s="87"/>
      <c r="QHJ54" s="87"/>
      <c r="QHP54" s="87"/>
      <c r="QHQ54" s="87"/>
      <c r="QHR54" s="87"/>
      <c r="QHS54" s="87"/>
      <c r="QHT54" s="87"/>
      <c r="QHU54" s="87"/>
      <c r="QHV54" s="87"/>
      <c r="QHW54" s="87"/>
      <c r="QHX54" s="87"/>
      <c r="QHY54" s="87"/>
      <c r="QIE54" s="87"/>
      <c r="QIF54" s="87"/>
      <c r="QIG54" s="87"/>
      <c r="QIH54" s="87"/>
      <c r="QII54" s="87"/>
      <c r="QIJ54" s="87"/>
      <c r="QIK54" s="87"/>
      <c r="QIL54" s="87"/>
      <c r="QIM54" s="87"/>
      <c r="QIN54" s="87"/>
      <c r="QIT54" s="87"/>
      <c r="QIU54" s="87"/>
      <c r="QIV54" s="87"/>
      <c r="QIW54" s="87"/>
      <c r="QIX54" s="87"/>
      <c r="QIY54" s="87"/>
      <c r="QIZ54" s="87"/>
      <c r="QJA54" s="87"/>
      <c r="QJB54" s="87"/>
      <c r="QJC54" s="87"/>
      <c r="QJI54" s="87"/>
      <c r="QJJ54" s="87"/>
      <c r="QJK54" s="87"/>
      <c r="QJL54" s="87"/>
      <c r="QJM54" s="87"/>
      <c r="QJN54" s="87"/>
      <c r="QJO54" s="87"/>
      <c r="QJP54" s="87"/>
      <c r="QJQ54" s="87"/>
      <c r="QJR54" s="87"/>
      <c r="QJX54" s="87"/>
      <c r="QJY54" s="87"/>
      <c r="QJZ54" s="87"/>
      <c r="QKA54" s="87"/>
      <c r="QKB54" s="87"/>
      <c r="QKC54" s="87"/>
      <c r="QKD54" s="87"/>
      <c r="QKE54" s="87"/>
      <c r="QKF54" s="87"/>
      <c r="QKG54" s="87"/>
      <c r="QKM54" s="87"/>
      <c r="QKN54" s="87"/>
      <c r="QKO54" s="87"/>
      <c r="QKP54" s="87"/>
      <c r="QKQ54" s="87"/>
      <c r="QKR54" s="87"/>
      <c r="QKS54" s="87"/>
      <c r="QKT54" s="87"/>
      <c r="QKU54" s="87"/>
      <c r="QKV54" s="87"/>
      <c r="QLB54" s="87"/>
      <c r="QLC54" s="87"/>
      <c r="QLD54" s="87"/>
      <c r="QLE54" s="87"/>
      <c r="QLF54" s="87"/>
      <c r="QLG54" s="87"/>
      <c r="QLH54" s="87"/>
      <c r="QLI54" s="87"/>
      <c r="QLJ54" s="87"/>
      <c r="QLK54" s="87"/>
      <c r="QLQ54" s="87"/>
      <c r="QLR54" s="87"/>
      <c r="QLS54" s="87"/>
      <c r="QLT54" s="87"/>
      <c r="QLU54" s="87"/>
      <c r="QLV54" s="87"/>
      <c r="QLW54" s="87"/>
      <c r="QLX54" s="87"/>
      <c r="QLY54" s="87"/>
      <c r="QLZ54" s="87"/>
      <c r="QMF54" s="87"/>
      <c r="QMG54" s="87"/>
      <c r="QMH54" s="87"/>
      <c r="QMI54" s="87"/>
      <c r="QMJ54" s="87"/>
      <c r="QMK54" s="87"/>
      <c r="QML54" s="87"/>
      <c r="QMM54" s="87"/>
      <c r="QMN54" s="87"/>
      <c r="QMO54" s="87"/>
      <c r="QMU54" s="87"/>
      <c r="QMV54" s="87"/>
      <c r="QMW54" s="87"/>
      <c r="QMX54" s="87"/>
      <c r="QMY54" s="87"/>
      <c r="QMZ54" s="87"/>
      <c r="QNA54" s="87"/>
      <c r="QNB54" s="87"/>
      <c r="QNC54" s="87"/>
      <c r="QND54" s="87"/>
      <c r="QNJ54" s="87"/>
      <c r="QNK54" s="87"/>
      <c r="QNL54" s="87"/>
      <c r="QNM54" s="87"/>
      <c r="QNN54" s="87"/>
      <c r="QNO54" s="87"/>
      <c r="QNP54" s="87"/>
      <c r="QNQ54" s="87"/>
      <c r="QNR54" s="87"/>
      <c r="QNS54" s="87"/>
      <c r="QNY54" s="87"/>
      <c r="QNZ54" s="87"/>
      <c r="QOA54" s="87"/>
      <c r="QOB54" s="87"/>
      <c r="QOC54" s="87"/>
      <c r="QOD54" s="87"/>
      <c r="QOE54" s="87"/>
      <c r="QOF54" s="87"/>
      <c r="QOG54" s="87"/>
      <c r="QOH54" s="87"/>
      <c r="QON54" s="87"/>
      <c r="QOO54" s="87"/>
      <c r="QOP54" s="87"/>
      <c r="QOQ54" s="87"/>
      <c r="QOR54" s="87"/>
      <c r="QOS54" s="87"/>
      <c r="QOT54" s="87"/>
      <c r="QOU54" s="87"/>
      <c r="QOV54" s="87"/>
      <c r="QOW54" s="87"/>
      <c r="QPC54" s="87"/>
      <c r="QPD54" s="87"/>
      <c r="QPE54" s="87"/>
      <c r="QPF54" s="87"/>
      <c r="QPG54" s="87"/>
      <c r="QPH54" s="87"/>
      <c r="QPI54" s="87"/>
      <c r="QPJ54" s="87"/>
      <c r="QPK54" s="87"/>
      <c r="QPL54" s="87"/>
      <c r="QPR54" s="87"/>
      <c r="QPS54" s="87"/>
      <c r="QPT54" s="87"/>
      <c r="QPU54" s="87"/>
      <c r="QPV54" s="87"/>
      <c r="QPW54" s="87"/>
      <c r="QPX54" s="87"/>
      <c r="QPY54" s="87"/>
      <c r="QPZ54" s="87"/>
      <c r="QQA54" s="87"/>
      <c r="QQG54" s="87"/>
      <c r="QQH54" s="87"/>
      <c r="QQI54" s="87"/>
      <c r="QQJ54" s="87"/>
      <c r="QQK54" s="87"/>
      <c r="QQL54" s="87"/>
      <c r="QQM54" s="87"/>
      <c r="QQN54" s="87"/>
      <c r="QQO54" s="87"/>
      <c r="QQP54" s="87"/>
      <c r="QQV54" s="87"/>
      <c r="QQW54" s="87"/>
      <c r="QQX54" s="87"/>
      <c r="QQY54" s="87"/>
      <c r="QQZ54" s="87"/>
      <c r="QRA54" s="87"/>
      <c r="QRB54" s="87"/>
      <c r="QRC54" s="87"/>
      <c r="QRD54" s="87"/>
      <c r="QRE54" s="87"/>
      <c r="QRK54" s="87"/>
      <c r="QRL54" s="87"/>
      <c r="QRM54" s="87"/>
      <c r="QRN54" s="87"/>
      <c r="QRO54" s="87"/>
      <c r="QRP54" s="87"/>
      <c r="QRQ54" s="87"/>
      <c r="QRR54" s="87"/>
      <c r="QRS54" s="87"/>
      <c r="QRT54" s="87"/>
      <c r="QRZ54" s="87"/>
      <c r="QSA54" s="87"/>
      <c r="QSB54" s="87"/>
      <c r="QSC54" s="87"/>
      <c r="QSD54" s="87"/>
      <c r="QSE54" s="87"/>
      <c r="QSF54" s="87"/>
      <c r="QSG54" s="87"/>
      <c r="QSH54" s="87"/>
      <c r="QSI54" s="87"/>
      <c r="QSO54" s="87"/>
      <c r="QSP54" s="87"/>
      <c r="QSQ54" s="87"/>
      <c r="QSR54" s="87"/>
      <c r="QSS54" s="87"/>
      <c r="QST54" s="87"/>
      <c r="QSU54" s="87"/>
      <c r="QSV54" s="87"/>
      <c r="QSW54" s="87"/>
      <c r="QSX54" s="87"/>
      <c r="QTD54" s="87"/>
      <c r="QTE54" s="87"/>
      <c r="QTF54" s="87"/>
      <c r="QTG54" s="87"/>
      <c r="QTH54" s="87"/>
      <c r="QTI54" s="87"/>
      <c r="QTJ54" s="87"/>
      <c r="QTK54" s="87"/>
      <c r="QTL54" s="87"/>
      <c r="QTM54" s="87"/>
      <c r="QTS54" s="87"/>
      <c r="QTT54" s="87"/>
      <c r="QTU54" s="87"/>
      <c r="QTV54" s="87"/>
      <c r="QTW54" s="87"/>
      <c r="QTX54" s="87"/>
      <c r="QTY54" s="87"/>
      <c r="QTZ54" s="87"/>
      <c r="QUA54" s="87"/>
      <c r="QUB54" s="87"/>
      <c r="QUH54" s="87"/>
      <c r="QUI54" s="87"/>
      <c r="QUJ54" s="87"/>
      <c r="QUK54" s="87"/>
      <c r="QUL54" s="87"/>
      <c r="QUM54" s="87"/>
      <c r="QUN54" s="87"/>
      <c r="QUO54" s="87"/>
      <c r="QUP54" s="87"/>
      <c r="QUQ54" s="87"/>
      <c r="QUW54" s="87"/>
      <c r="QUX54" s="87"/>
      <c r="QUY54" s="87"/>
      <c r="QUZ54" s="87"/>
      <c r="QVA54" s="87"/>
      <c r="QVB54" s="87"/>
      <c r="QVC54" s="87"/>
      <c r="QVD54" s="87"/>
      <c r="QVE54" s="87"/>
      <c r="QVF54" s="87"/>
      <c r="QVL54" s="87"/>
      <c r="QVM54" s="87"/>
      <c r="QVN54" s="87"/>
      <c r="QVO54" s="87"/>
      <c r="QVP54" s="87"/>
      <c r="QVQ54" s="87"/>
      <c r="QVR54" s="87"/>
      <c r="QVS54" s="87"/>
      <c r="QVT54" s="87"/>
      <c r="QVU54" s="87"/>
      <c r="QWA54" s="87"/>
      <c r="QWB54" s="87"/>
      <c r="QWC54" s="87"/>
      <c r="QWD54" s="87"/>
      <c r="QWE54" s="87"/>
      <c r="QWF54" s="87"/>
      <c r="QWG54" s="87"/>
      <c r="QWH54" s="87"/>
      <c r="QWI54" s="87"/>
      <c r="QWJ54" s="87"/>
      <c r="QWP54" s="87"/>
      <c r="QWQ54" s="87"/>
      <c r="QWR54" s="87"/>
      <c r="QWS54" s="87"/>
      <c r="QWT54" s="87"/>
      <c r="QWU54" s="87"/>
      <c r="QWV54" s="87"/>
      <c r="QWW54" s="87"/>
      <c r="QWX54" s="87"/>
      <c r="QWY54" s="87"/>
      <c r="QXE54" s="87"/>
      <c r="QXF54" s="87"/>
      <c r="QXG54" s="87"/>
      <c r="QXH54" s="87"/>
      <c r="QXI54" s="87"/>
      <c r="QXJ54" s="87"/>
      <c r="QXK54" s="87"/>
      <c r="QXL54" s="87"/>
      <c r="QXM54" s="87"/>
      <c r="QXN54" s="87"/>
      <c r="QXT54" s="87"/>
      <c r="QXU54" s="87"/>
      <c r="QXV54" s="87"/>
      <c r="QXW54" s="87"/>
      <c r="QXX54" s="87"/>
      <c r="QXY54" s="87"/>
      <c r="QXZ54" s="87"/>
      <c r="QYA54" s="87"/>
      <c r="QYB54" s="87"/>
      <c r="QYC54" s="87"/>
      <c r="QYI54" s="87"/>
      <c r="QYJ54" s="87"/>
      <c r="QYK54" s="87"/>
      <c r="QYL54" s="87"/>
      <c r="QYM54" s="87"/>
      <c r="QYN54" s="87"/>
      <c r="QYO54" s="87"/>
      <c r="QYP54" s="87"/>
      <c r="QYQ54" s="87"/>
      <c r="QYR54" s="87"/>
      <c r="QYX54" s="87"/>
      <c r="QYY54" s="87"/>
      <c r="QYZ54" s="87"/>
      <c r="QZA54" s="87"/>
      <c r="QZB54" s="87"/>
      <c r="QZC54" s="87"/>
      <c r="QZD54" s="87"/>
      <c r="QZE54" s="87"/>
      <c r="QZF54" s="87"/>
      <c r="QZG54" s="87"/>
      <c r="QZM54" s="87"/>
      <c r="QZN54" s="87"/>
      <c r="QZO54" s="87"/>
      <c r="QZP54" s="87"/>
      <c r="QZQ54" s="87"/>
      <c r="QZR54" s="87"/>
      <c r="QZS54" s="87"/>
      <c r="QZT54" s="87"/>
      <c r="QZU54" s="87"/>
      <c r="QZV54" s="87"/>
      <c r="RAB54" s="87"/>
      <c r="RAC54" s="87"/>
      <c r="RAD54" s="87"/>
      <c r="RAE54" s="87"/>
      <c r="RAF54" s="87"/>
      <c r="RAG54" s="87"/>
      <c r="RAH54" s="87"/>
      <c r="RAI54" s="87"/>
      <c r="RAJ54" s="87"/>
      <c r="RAK54" s="87"/>
      <c r="RAQ54" s="87"/>
      <c r="RAR54" s="87"/>
      <c r="RAS54" s="87"/>
      <c r="RAT54" s="87"/>
      <c r="RAU54" s="87"/>
      <c r="RAV54" s="87"/>
      <c r="RAW54" s="87"/>
      <c r="RAX54" s="87"/>
      <c r="RAY54" s="87"/>
      <c r="RAZ54" s="87"/>
      <c r="RBF54" s="87"/>
      <c r="RBG54" s="87"/>
      <c r="RBH54" s="87"/>
      <c r="RBI54" s="87"/>
      <c r="RBJ54" s="87"/>
      <c r="RBK54" s="87"/>
      <c r="RBL54" s="87"/>
      <c r="RBM54" s="87"/>
      <c r="RBN54" s="87"/>
      <c r="RBO54" s="87"/>
      <c r="RBU54" s="87"/>
      <c r="RBV54" s="87"/>
      <c r="RBW54" s="87"/>
      <c r="RBX54" s="87"/>
      <c r="RBY54" s="87"/>
      <c r="RBZ54" s="87"/>
      <c r="RCA54" s="87"/>
      <c r="RCB54" s="87"/>
      <c r="RCC54" s="87"/>
      <c r="RCD54" s="87"/>
      <c r="RCJ54" s="87"/>
      <c r="RCK54" s="87"/>
      <c r="RCL54" s="87"/>
      <c r="RCM54" s="87"/>
      <c r="RCN54" s="87"/>
      <c r="RCO54" s="87"/>
      <c r="RCP54" s="87"/>
      <c r="RCQ54" s="87"/>
      <c r="RCR54" s="87"/>
      <c r="RCS54" s="87"/>
      <c r="RCY54" s="87"/>
      <c r="RCZ54" s="87"/>
      <c r="RDA54" s="87"/>
      <c r="RDB54" s="87"/>
      <c r="RDC54" s="87"/>
      <c r="RDD54" s="87"/>
      <c r="RDE54" s="87"/>
      <c r="RDF54" s="87"/>
      <c r="RDG54" s="87"/>
      <c r="RDH54" s="87"/>
      <c r="RDN54" s="87"/>
      <c r="RDO54" s="87"/>
      <c r="RDP54" s="87"/>
      <c r="RDQ54" s="87"/>
      <c r="RDR54" s="87"/>
      <c r="RDS54" s="87"/>
      <c r="RDT54" s="87"/>
      <c r="RDU54" s="87"/>
      <c r="RDV54" s="87"/>
      <c r="RDW54" s="87"/>
      <c r="REC54" s="87"/>
      <c r="RED54" s="87"/>
      <c r="REE54" s="87"/>
      <c r="REF54" s="87"/>
      <c r="REG54" s="87"/>
      <c r="REH54" s="87"/>
      <c r="REI54" s="87"/>
      <c r="REJ54" s="87"/>
      <c r="REK54" s="87"/>
      <c r="REL54" s="87"/>
      <c r="RER54" s="87"/>
      <c r="RES54" s="87"/>
      <c r="RET54" s="87"/>
      <c r="REU54" s="87"/>
      <c r="REV54" s="87"/>
      <c r="REW54" s="87"/>
      <c r="REX54" s="87"/>
      <c r="REY54" s="87"/>
      <c r="REZ54" s="87"/>
      <c r="RFA54" s="87"/>
      <c r="RFG54" s="87"/>
      <c r="RFH54" s="87"/>
      <c r="RFI54" s="87"/>
      <c r="RFJ54" s="87"/>
      <c r="RFK54" s="87"/>
      <c r="RFL54" s="87"/>
      <c r="RFM54" s="87"/>
      <c r="RFN54" s="87"/>
      <c r="RFO54" s="87"/>
      <c r="RFP54" s="87"/>
      <c r="RFV54" s="87"/>
      <c r="RFW54" s="87"/>
      <c r="RFX54" s="87"/>
      <c r="RFY54" s="87"/>
      <c r="RFZ54" s="87"/>
      <c r="RGA54" s="87"/>
      <c r="RGB54" s="87"/>
      <c r="RGC54" s="87"/>
      <c r="RGD54" s="87"/>
      <c r="RGE54" s="87"/>
      <c r="RGK54" s="87"/>
      <c r="RGL54" s="87"/>
      <c r="RGM54" s="87"/>
      <c r="RGN54" s="87"/>
      <c r="RGO54" s="87"/>
      <c r="RGP54" s="87"/>
      <c r="RGQ54" s="87"/>
      <c r="RGR54" s="87"/>
      <c r="RGS54" s="87"/>
      <c r="RGT54" s="87"/>
      <c r="RGZ54" s="87"/>
      <c r="RHA54" s="87"/>
      <c r="RHB54" s="87"/>
      <c r="RHC54" s="87"/>
      <c r="RHD54" s="87"/>
      <c r="RHE54" s="87"/>
      <c r="RHF54" s="87"/>
      <c r="RHG54" s="87"/>
      <c r="RHH54" s="87"/>
      <c r="RHI54" s="87"/>
      <c r="RHO54" s="87"/>
      <c r="RHP54" s="87"/>
      <c r="RHQ54" s="87"/>
      <c r="RHR54" s="87"/>
      <c r="RHS54" s="87"/>
      <c r="RHT54" s="87"/>
      <c r="RHU54" s="87"/>
      <c r="RHV54" s="87"/>
      <c r="RHW54" s="87"/>
      <c r="RHX54" s="87"/>
      <c r="RID54" s="87"/>
      <c r="RIE54" s="87"/>
      <c r="RIF54" s="87"/>
      <c r="RIG54" s="87"/>
      <c r="RIH54" s="87"/>
      <c r="RII54" s="87"/>
      <c r="RIJ54" s="87"/>
      <c r="RIK54" s="87"/>
      <c r="RIL54" s="87"/>
      <c r="RIM54" s="87"/>
      <c r="RIS54" s="87"/>
      <c r="RIT54" s="87"/>
      <c r="RIU54" s="87"/>
      <c r="RIV54" s="87"/>
      <c r="RIW54" s="87"/>
      <c r="RIX54" s="87"/>
      <c r="RIY54" s="87"/>
      <c r="RIZ54" s="87"/>
      <c r="RJA54" s="87"/>
      <c r="RJB54" s="87"/>
      <c r="RJH54" s="87"/>
      <c r="RJI54" s="87"/>
      <c r="RJJ54" s="87"/>
      <c r="RJK54" s="87"/>
      <c r="RJL54" s="87"/>
      <c r="RJM54" s="87"/>
      <c r="RJN54" s="87"/>
      <c r="RJO54" s="87"/>
      <c r="RJP54" s="87"/>
      <c r="RJQ54" s="87"/>
      <c r="RJW54" s="87"/>
      <c r="RJX54" s="87"/>
      <c r="RJY54" s="87"/>
      <c r="RJZ54" s="87"/>
      <c r="RKA54" s="87"/>
      <c r="RKB54" s="87"/>
      <c r="RKC54" s="87"/>
      <c r="RKD54" s="87"/>
      <c r="RKE54" s="87"/>
      <c r="RKF54" s="87"/>
      <c r="RKL54" s="87"/>
      <c r="RKM54" s="87"/>
      <c r="RKN54" s="87"/>
      <c r="RKO54" s="87"/>
      <c r="RKP54" s="87"/>
      <c r="RKQ54" s="87"/>
      <c r="RKR54" s="87"/>
      <c r="RKS54" s="87"/>
      <c r="RKT54" s="87"/>
      <c r="RKU54" s="87"/>
      <c r="RLA54" s="87"/>
      <c r="RLB54" s="87"/>
      <c r="RLC54" s="87"/>
      <c r="RLD54" s="87"/>
      <c r="RLE54" s="87"/>
      <c r="RLF54" s="87"/>
      <c r="RLG54" s="87"/>
      <c r="RLH54" s="87"/>
      <c r="RLI54" s="87"/>
      <c r="RLJ54" s="87"/>
      <c r="RLP54" s="87"/>
      <c r="RLQ54" s="87"/>
      <c r="RLR54" s="87"/>
      <c r="RLS54" s="87"/>
      <c r="RLT54" s="87"/>
      <c r="RLU54" s="87"/>
      <c r="RLV54" s="87"/>
      <c r="RLW54" s="87"/>
      <c r="RLX54" s="87"/>
      <c r="RLY54" s="87"/>
      <c r="RME54" s="87"/>
      <c r="RMF54" s="87"/>
      <c r="RMG54" s="87"/>
      <c r="RMH54" s="87"/>
      <c r="RMI54" s="87"/>
      <c r="RMJ54" s="87"/>
      <c r="RMK54" s="87"/>
      <c r="RML54" s="87"/>
      <c r="RMM54" s="87"/>
      <c r="RMN54" s="87"/>
      <c r="RMT54" s="87"/>
      <c r="RMU54" s="87"/>
      <c r="RMV54" s="87"/>
      <c r="RMW54" s="87"/>
      <c r="RMX54" s="87"/>
      <c r="RMY54" s="87"/>
      <c r="RMZ54" s="87"/>
      <c r="RNA54" s="87"/>
      <c r="RNB54" s="87"/>
      <c r="RNC54" s="87"/>
      <c r="RNI54" s="87"/>
      <c r="RNJ54" s="87"/>
      <c r="RNK54" s="87"/>
      <c r="RNL54" s="87"/>
      <c r="RNM54" s="87"/>
      <c r="RNN54" s="87"/>
      <c r="RNO54" s="87"/>
      <c r="RNP54" s="87"/>
      <c r="RNQ54" s="87"/>
      <c r="RNR54" s="87"/>
      <c r="RNX54" s="87"/>
      <c r="RNY54" s="87"/>
      <c r="RNZ54" s="87"/>
      <c r="ROA54" s="87"/>
      <c r="ROB54" s="87"/>
      <c r="ROC54" s="87"/>
      <c r="ROD54" s="87"/>
      <c r="ROE54" s="87"/>
      <c r="ROF54" s="87"/>
      <c r="ROG54" s="87"/>
      <c r="ROM54" s="87"/>
      <c r="RON54" s="87"/>
      <c r="ROO54" s="87"/>
      <c r="ROP54" s="87"/>
      <c r="ROQ54" s="87"/>
      <c r="ROR54" s="87"/>
      <c r="ROS54" s="87"/>
      <c r="ROT54" s="87"/>
      <c r="ROU54" s="87"/>
      <c r="ROV54" s="87"/>
      <c r="RPB54" s="87"/>
      <c r="RPC54" s="87"/>
      <c r="RPD54" s="87"/>
      <c r="RPE54" s="87"/>
      <c r="RPF54" s="87"/>
      <c r="RPG54" s="87"/>
      <c r="RPH54" s="87"/>
      <c r="RPI54" s="87"/>
      <c r="RPJ54" s="87"/>
      <c r="RPK54" s="87"/>
      <c r="RPQ54" s="87"/>
      <c r="RPR54" s="87"/>
      <c r="RPS54" s="87"/>
      <c r="RPT54" s="87"/>
      <c r="RPU54" s="87"/>
      <c r="RPV54" s="87"/>
      <c r="RPW54" s="87"/>
      <c r="RPX54" s="87"/>
      <c r="RPY54" s="87"/>
      <c r="RPZ54" s="87"/>
      <c r="RQF54" s="87"/>
      <c r="RQG54" s="87"/>
      <c r="RQH54" s="87"/>
      <c r="RQI54" s="87"/>
      <c r="RQJ54" s="87"/>
      <c r="RQK54" s="87"/>
      <c r="RQL54" s="87"/>
      <c r="RQM54" s="87"/>
      <c r="RQN54" s="87"/>
      <c r="RQO54" s="87"/>
      <c r="RQU54" s="87"/>
      <c r="RQV54" s="87"/>
      <c r="RQW54" s="87"/>
      <c r="RQX54" s="87"/>
      <c r="RQY54" s="87"/>
      <c r="RQZ54" s="87"/>
      <c r="RRA54" s="87"/>
      <c r="RRB54" s="87"/>
      <c r="RRC54" s="87"/>
      <c r="RRD54" s="87"/>
      <c r="RRJ54" s="87"/>
      <c r="RRK54" s="87"/>
      <c r="RRL54" s="87"/>
      <c r="RRM54" s="87"/>
      <c r="RRN54" s="87"/>
      <c r="RRO54" s="87"/>
      <c r="RRP54" s="87"/>
      <c r="RRQ54" s="87"/>
      <c r="RRR54" s="87"/>
      <c r="RRS54" s="87"/>
      <c r="RRY54" s="87"/>
      <c r="RRZ54" s="87"/>
      <c r="RSA54" s="87"/>
      <c r="RSB54" s="87"/>
      <c r="RSC54" s="87"/>
      <c r="RSD54" s="87"/>
      <c r="RSE54" s="87"/>
      <c r="RSF54" s="87"/>
      <c r="RSG54" s="87"/>
      <c r="RSH54" s="87"/>
      <c r="RSN54" s="87"/>
      <c r="RSO54" s="87"/>
      <c r="RSP54" s="87"/>
      <c r="RSQ54" s="87"/>
      <c r="RSR54" s="87"/>
      <c r="RSS54" s="87"/>
      <c r="RST54" s="87"/>
      <c r="RSU54" s="87"/>
      <c r="RSV54" s="87"/>
      <c r="RSW54" s="87"/>
      <c r="RTC54" s="87"/>
      <c r="RTD54" s="87"/>
      <c r="RTE54" s="87"/>
      <c r="RTF54" s="87"/>
      <c r="RTG54" s="87"/>
      <c r="RTH54" s="87"/>
      <c r="RTI54" s="87"/>
      <c r="RTJ54" s="87"/>
      <c r="RTK54" s="87"/>
      <c r="RTL54" s="87"/>
      <c r="RTR54" s="87"/>
      <c r="RTS54" s="87"/>
      <c r="RTT54" s="87"/>
      <c r="RTU54" s="87"/>
      <c r="RTV54" s="87"/>
      <c r="RTW54" s="87"/>
      <c r="RTX54" s="87"/>
      <c r="RTY54" s="87"/>
      <c r="RTZ54" s="87"/>
      <c r="RUA54" s="87"/>
      <c r="RUG54" s="87"/>
      <c r="RUH54" s="87"/>
      <c r="RUI54" s="87"/>
      <c r="RUJ54" s="87"/>
      <c r="RUK54" s="87"/>
      <c r="RUL54" s="87"/>
      <c r="RUM54" s="87"/>
      <c r="RUN54" s="87"/>
      <c r="RUO54" s="87"/>
      <c r="RUP54" s="87"/>
      <c r="RUV54" s="87"/>
      <c r="RUW54" s="87"/>
      <c r="RUX54" s="87"/>
      <c r="RUY54" s="87"/>
      <c r="RUZ54" s="87"/>
      <c r="RVA54" s="87"/>
      <c r="RVB54" s="87"/>
      <c r="RVC54" s="87"/>
      <c r="RVD54" s="87"/>
      <c r="RVE54" s="87"/>
      <c r="RVK54" s="87"/>
      <c r="RVL54" s="87"/>
      <c r="RVM54" s="87"/>
      <c r="RVN54" s="87"/>
      <c r="RVO54" s="87"/>
      <c r="RVP54" s="87"/>
      <c r="RVQ54" s="87"/>
      <c r="RVR54" s="87"/>
      <c r="RVS54" s="87"/>
      <c r="RVT54" s="87"/>
      <c r="RVZ54" s="87"/>
      <c r="RWA54" s="87"/>
      <c r="RWB54" s="87"/>
      <c r="RWC54" s="87"/>
      <c r="RWD54" s="87"/>
      <c r="RWE54" s="87"/>
      <c r="RWF54" s="87"/>
      <c r="RWG54" s="87"/>
      <c r="RWH54" s="87"/>
      <c r="RWI54" s="87"/>
      <c r="RWO54" s="87"/>
      <c r="RWP54" s="87"/>
      <c r="RWQ54" s="87"/>
      <c r="RWR54" s="87"/>
      <c r="RWS54" s="87"/>
      <c r="RWT54" s="87"/>
      <c r="RWU54" s="87"/>
      <c r="RWV54" s="87"/>
      <c r="RWW54" s="87"/>
      <c r="RWX54" s="87"/>
      <c r="RXD54" s="87"/>
      <c r="RXE54" s="87"/>
      <c r="RXF54" s="87"/>
      <c r="RXG54" s="87"/>
      <c r="RXH54" s="87"/>
      <c r="RXI54" s="87"/>
      <c r="RXJ54" s="87"/>
      <c r="RXK54" s="87"/>
      <c r="RXL54" s="87"/>
      <c r="RXM54" s="87"/>
      <c r="RXS54" s="87"/>
      <c r="RXT54" s="87"/>
      <c r="RXU54" s="87"/>
      <c r="RXV54" s="87"/>
      <c r="RXW54" s="87"/>
      <c r="RXX54" s="87"/>
      <c r="RXY54" s="87"/>
      <c r="RXZ54" s="87"/>
      <c r="RYA54" s="87"/>
      <c r="RYB54" s="87"/>
      <c r="RYH54" s="87"/>
      <c r="RYI54" s="87"/>
      <c r="RYJ54" s="87"/>
      <c r="RYK54" s="87"/>
      <c r="RYL54" s="87"/>
      <c r="RYM54" s="87"/>
      <c r="RYN54" s="87"/>
      <c r="RYO54" s="87"/>
      <c r="RYP54" s="87"/>
      <c r="RYQ54" s="87"/>
      <c r="RYW54" s="87"/>
      <c r="RYX54" s="87"/>
      <c r="RYY54" s="87"/>
      <c r="RYZ54" s="87"/>
      <c r="RZA54" s="87"/>
      <c r="RZB54" s="87"/>
      <c r="RZC54" s="87"/>
      <c r="RZD54" s="87"/>
      <c r="RZE54" s="87"/>
      <c r="RZF54" s="87"/>
      <c r="RZL54" s="87"/>
      <c r="RZM54" s="87"/>
      <c r="RZN54" s="87"/>
      <c r="RZO54" s="87"/>
      <c r="RZP54" s="87"/>
      <c r="RZQ54" s="87"/>
      <c r="RZR54" s="87"/>
      <c r="RZS54" s="87"/>
      <c r="RZT54" s="87"/>
      <c r="RZU54" s="87"/>
      <c r="SAA54" s="87"/>
      <c r="SAB54" s="87"/>
      <c r="SAC54" s="87"/>
      <c r="SAD54" s="87"/>
      <c r="SAE54" s="87"/>
      <c r="SAF54" s="87"/>
      <c r="SAG54" s="87"/>
      <c r="SAH54" s="87"/>
      <c r="SAI54" s="87"/>
      <c r="SAJ54" s="87"/>
      <c r="SAP54" s="87"/>
      <c r="SAQ54" s="87"/>
      <c r="SAR54" s="87"/>
      <c r="SAS54" s="87"/>
      <c r="SAT54" s="87"/>
      <c r="SAU54" s="87"/>
      <c r="SAV54" s="87"/>
      <c r="SAW54" s="87"/>
      <c r="SAX54" s="87"/>
      <c r="SAY54" s="87"/>
      <c r="SBE54" s="87"/>
      <c r="SBF54" s="87"/>
      <c r="SBG54" s="87"/>
      <c r="SBH54" s="87"/>
      <c r="SBI54" s="87"/>
      <c r="SBJ54" s="87"/>
      <c r="SBK54" s="87"/>
      <c r="SBL54" s="87"/>
      <c r="SBM54" s="87"/>
      <c r="SBN54" s="87"/>
      <c r="SBT54" s="87"/>
      <c r="SBU54" s="87"/>
      <c r="SBV54" s="87"/>
      <c r="SBW54" s="87"/>
      <c r="SBX54" s="87"/>
      <c r="SBY54" s="87"/>
      <c r="SBZ54" s="87"/>
      <c r="SCA54" s="87"/>
      <c r="SCB54" s="87"/>
      <c r="SCC54" s="87"/>
      <c r="SCI54" s="87"/>
      <c r="SCJ54" s="87"/>
      <c r="SCK54" s="87"/>
      <c r="SCL54" s="87"/>
      <c r="SCM54" s="87"/>
      <c r="SCN54" s="87"/>
      <c r="SCO54" s="87"/>
      <c r="SCP54" s="87"/>
      <c r="SCQ54" s="87"/>
      <c r="SCR54" s="87"/>
      <c r="SCX54" s="87"/>
      <c r="SCY54" s="87"/>
      <c r="SCZ54" s="87"/>
      <c r="SDA54" s="87"/>
      <c r="SDB54" s="87"/>
      <c r="SDC54" s="87"/>
      <c r="SDD54" s="87"/>
      <c r="SDE54" s="87"/>
      <c r="SDF54" s="87"/>
      <c r="SDG54" s="87"/>
      <c r="SDM54" s="87"/>
      <c r="SDN54" s="87"/>
      <c r="SDO54" s="87"/>
      <c r="SDP54" s="87"/>
      <c r="SDQ54" s="87"/>
      <c r="SDR54" s="87"/>
      <c r="SDS54" s="87"/>
      <c r="SDT54" s="87"/>
      <c r="SDU54" s="87"/>
      <c r="SDV54" s="87"/>
      <c r="SEB54" s="87"/>
      <c r="SEC54" s="87"/>
      <c r="SED54" s="87"/>
      <c r="SEE54" s="87"/>
      <c r="SEF54" s="87"/>
      <c r="SEG54" s="87"/>
      <c r="SEH54" s="87"/>
      <c r="SEI54" s="87"/>
      <c r="SEJ54" s="87"/>
      <c r="SEK54" s="87"/>
      <c r="SEQ54" s="87"/>
      <c r="SER54" s="87"/>
      <c r="SES54" s="87"/>
      <c r="SET54" s="87"/>
      <c r="SEU54" s="87"/>
      <c r="SEV54" s="87"/>
      <c r="SEW54" s="87"/>
      <c r="SEX54" s="87"/>
      <c r="SEY54" s="87"/>
      <c r="SEZ54" s="87"/>
      <c r="SFF54" s="87"/>
      <c r="SFG54" s="87"/>
      <c r="SFH54" s="87"/>
      <c r="SFI54" s="87"/>
      <c r="SFJ54" s="87"/>
      <c r="SFK54" s="87"/>
      <c r="SFL54" s="87"/>
      <c r="SFM54" s="87"/>
      <c r="SFN54" s="87"/>
      <c r="SFO54" s="87"/>
      <c r="SFU54" s="87"/>
      <c r="SFV54" s="87"/>
      <c r="SFW54" s="87"/>
      <c r="SFX54" s="87"/>
      <c r="SFY54" s="87"/>
      <c r="SFZ54" s="87"/>
      <c r="SGA54" s="87"/>
      <c r="SGB54" s="87"/>
      <c r="SGC54" s="87"/>
      <c r="SGD54" s="87"/>
      <c r="SGJ54" s="87"/>
      <c r="SGK54" s="87"/>
      <c r="SGL54" s="87"/>
      <c r="SGM54" s="87"/>
      <c r="SGN54" s="87"/>
      <c r="SGO54" s="87"/>
      <c r="SGP54" s="87"/>
      <c r="SGQ54" s="87"/>
      <c r="SGR54" s="87"/>
      <c r="SGS54" s="87"/>
      <c r="SGY54" s="87"/>
      <c r="SGZ54" s="87"/>
      <c r="SHA54" s="87"/>
      <c r="SHB54" s="87"/>
      <c r="SHC54" s="87"/>
      <c r="SHD54" s="87"/>
      <c r="SHE54" s="87"/>
      <c r="SHF54" s="87"/>
      <c r="SHG54" s="87"/>
      <c r="SHH54" s="87"/>
      <c r="SHN54" s="87"/>
      <c r="SHO54" s="87"/>
      <c r="SHP54" s="87"/>
      <c r="SHQ54" s="87"/>
      <c r="SHR54" s="87"/>
      <c r="SHS54" s="87"/>
      <c r="SHT54" s="87"/>
      <c r="SHU54" s="87"/>
      <c r="SHV54" s="87"/>
      <c r="SHW54" s="87"/>
      <c r="SIC54" s="87"/>
      <c r="SID54" s="87"/>
      <c r="SIE54" s="87"/>
      <c r="SIF54" s="87"/>
      <c r="SIG54" s="87"/>
      <c r="SIH54" s="87"/>
      <c r="SII54" s="87"/>
      <c r="SIJ54" s="87"/>
      <c r="SIK54" s="87"/>
      <c r="SIL54" s="87"/>
      <c r="SIR54" s="87"/>
      <c r="SIS54" s="87"/>
      <c r="SIT54" s="87"/>
      <c r="SIU54" s="87"/>
      <c r="SIV54" s="87"/>
      <c r="SIW54" s="87"/>
      <c r="SIX54" s="87"/>
      <c r="SIY54" s="87"/>
      <c r="SIZ54" s="87"/>
      <c r="SJA54" s="87"/>
      <c r="SJG54" s="87"/>
      <c r="SJH54" s="87"/>
      <c r="SJI54" s="87"/>
      <c r="SJJ54" s="87"/>
      <c r="SJK54" s="87"/>
      <c r="SJL54" s="87"/>
      <c r="SJM54" s="87"/>
      <c r="SJN54" s="87"/>
      <c r="SJO54" s="87"/>
      <c r="SJP54" s="87"/>
      <c r="SJV54" s="87"/>
      <c r="SJW54" s="87"/>
      <c r="SJX54" s="87"/>
      <c r="SJY54" s="87"/>
      <c r="SJZ54" s="87"/>
      <c r="SKA54" s="87"/>
      <c r="SKB54" s="87"/>
      <c r="SKC54" s="87"/>
      <c r="SKD54" s="87"/>
      <c r="SKE54" s="87"/>
      <c r="SKK54" s="87"/>
      <c r="SKL54" s="87"/>
      <c r="SKM54" s="87"/>
      <c r="SKN54" s="87"/>
      <c r="SKO54" s="87"/>
      <c r="SKP54" s="87"/>
      <c r="SKQ54" s="87"/>
      <c r="SKR54" s="87"/>
      <c r="SKS54" s="87"/>
      <c r="SKT54" s="87"/>
      <c r="SKZ54" s="87"/>
      <c r="SLA54" s="87"/>
      <c r="SLB54" s="87"/>
      <c r="SLC54" s="87"/>
      <c r="SLD54" s="87"/>
      <c r="SLE54" s="87"/>
      <c r="SLF54" s="87"/>
      <c r="SLG54" s="87"/>
      <c r="SLH54" s="87"/>
      <c r="SLI54" s="87"/>
      <c r="SLO54" s="87"/>
      <c r="SLP54" s="87"/>
      <c r="SLQ54" s="87"/>
      <c r="SLR54" s="87"/>
      <c r="SLS54" s="87"/>
      <c r="SLT54" s="87"/>
      <c r="SLU54" s="87"/>
      <c r="SLV54" s="87"/>
      <c r="SLW54" s="87"/>
      <c r="SLX54" s="87"/>
      <c r="SMD54" s="87"/>
      <c r="SME54" s="87"/>
      <c r="SMF54" s="87"/>
      <c r="SMG54" s="87"/>
      <c r="SMH54" s="87"/>
      <c r="SMI54" s="87"/>
      <c r="SMJ54" s="87"/>
      <c r="SMK54" s="87"/>
      <c r="SML54" s="87"/>
      <c r="SMM54" s="87"/>
      <c r="SMS54" s="87"/>
      <c r="SMT54" s="87"/>
      <c r="SMU54" s="87"/>
      <c r="SMV54" s="87"/>
      <c r="SMW54" s="87"/>
      <c r="SMX54" s="87"/>
      <c r="SMY54" s="87"/>
      <c r="SMZ54" s="87"/>
      <c r="SNA54" s="87"/>
      <c r="SNB54" s="87"/>
      <c r="SNH54" s="87"/>
      <c r="SNI54" s="87"/>
      <c r="SNJ54" s="87"/>
      <c r="SNK54" s="87"/>
      <c r="SNL54" s="87"/>
      <c r="SNM54" s="87"/>
      <c r="SNN54" s="87"/>
      <c r="SNO54" s="87"/>
      <c r="SNP54" s="87"/>
      <c r="SNQ54" s="87"/>
      <c r="SNW54" s="87"/>
      <c r="SNX54" s="87"/>
      <c r="SNY54" s="87"/>
      <c r="SNZ54" s="87"/>
      <c r="SOA54" s="87"/>
      <c r="SOB54" s="87"/>
      <c r="SOC54" s="87"/>
      <c r="SOD54" s="87"/>
      <c r="SOE54" s="87"/>
      <c r="SOF54" s="87"/>
      <c r="SOL54" s="87"/>
      <c r="SOM54" s="87"/>
      <c r="SON54" s="87"/>
      <c r="SOO54" s="87"/>
      <c r="SOP54" s="87"/>
      <c r="SOQ54" s="87"/>
      <c r="SOR54" s="87"/>
      <c r="SOS54" s="87"/>
      <c r="SOT54" s="87"/>
      <c r="SOU54" s="87"/>
      <c r="SPA54" s="87"/>
      <c r="SPB54" s="87"/>
      <c r="SPC54" s="87"/>
      <c r="SPD54" s="87"/>
      <c r="SPE54" s="87"/>
      <c r="SPF54" s="87"/>
      <c r="SPG54" s="87"/>
      <c r="SPH54" s="87"/>
      <c r="SPI54" s="87"/>
      <c r="SPJ54" s="87"/>
      <c r="SPP54" s="87"/>
      <c r="SPQ54" s="87"/>
      <c r="SPR54" s="87"/>
      <c r="SPS54" s="87"/>
      <c r="SPT54" s="87"/>
      <c r="SPU54" s="87"/>
      <c r="SPV54" s="87"/>
      <c r="SPW54" s="87"/>
      <c r="SPX54" s="87"/>
      <c r="SPY54" s="87"/>
      <c r="SQE54" s="87"/>
      <c r="SQF54" s="87"/>
      <c r="SQG54" s="87"/>
      <c r="SQH54" s="87"/>
      <c r="SQI54" s="87"/>
      <c r="SQJ54" s="87"/>
      <c r="SQK54" s="87"/>
      <c r="SQL54" s="87"/>
      <c r="SQM54" s="87"/>
      <c r="SQN54" s="87"/>
      <c r="SQT54" s="87"/>
      <c r="SQU54" s="87"/>
      <c r="SQV54" s="87"/>
      <c r="SQW54" s="87"/>
      <c r="SQX54" s="87"/>
      <c r="SQY54" s="87"/>
      <c r="SQZ54" s="87"/>
      <c r="SRA54" s="87"/>
      <c r="SRB54" s="87"/>
      <c r="SRC54" s="87"/>
      <c r="SRI54" s="87"/>
      <c r="SRJ54" s="87"/>
      <c r="SRK54" s="87"/>
      <c r="SRL54" s="87"/>
      <c r="SRM54" s="87"/>
      <c r="SRN54" s="87"/>
      <c r="SRO54" s="87"/>
      <c r="SRP54" s="87"/>
      <c r="SRQ54" s="87"/>
      <c r="SRR54" s="87"/>
      <c r="SRX54" s="87"/>
      <c r="SRY54" s="87"/>
      <c r="SRZ54" s="87"/>
      <c r="SSA54" s="87"/>
      <c r="SSB54" s="87"/>
      <c r="SSC54" s="87"/>
      <c r="SSD54" s="87"/>
      <c r="SSE54" s="87"/>
      <c r="SSF54" s="87"/>
      <c r="SSG54" s="87"/>
      <c r="SSM54" s="87"/>
      <c r="SSN54" s="87"/>
      <c r="SSO54" s="87"/>
      <c r="SSP54" s="87"/>
      <c r="SSQ54" s="87"/>
      <c r="SSR54" s="87"/>
      <c r="SSS54" s="87"/>
      <c r="SST54" s="87"/>
      <c r="SSU54" s="87"/>
      <c r="SSV54" s="87"/>
      <c r="STB54" s="87"/>
      <c r="STC54" s="87"/>
      <c r="STD54" s="87"/>
      <c r="STE54" s="87"/>
      <c r="STF54" s="87"/>
      <c r="STG54" s="87"/>
      <c r="STH54" s="87"/>
      <c r="STI54" s="87"/>
      <c r="STJ54" s="87"/>
      <c r="STK54" s="87"/>
      <c r="STQ54" s="87"/>
      <c r="STR54" s="87"/>
      <c r="STS54" s="87"/>
      <c r="STT54" s="87"/>
      <c r="STU54" s="87"/>
      <c r="STV54" s="87"/>
      <c r="STW54" s="87"/>
      <c r="STX54" s="87"/>
      <c r="STY54" s="87"/>
      <c r="STZ54" s="87"/>
      <c r="SUF54" s="87"/>
      <c r="SUG54" s="87"/>
      <c r="SUH54" s="87"/>
      <c r="SUI54" s="87"/>
      <c r="SUJ54" s="87"/>
      <c r="SUK54" s="87"/>
      <c r="SUL54" s="87"/>
      <c r="SUM54" s="87"/>
      <c r="SUN54" s="87"/>
      <c r="SUO54" s="87"/>
      <c r="SUU54" s="87"/>
      <c r="SUV54" s="87"/>
      <c r="SUW54" s="87"/>
      <c r="SUX54" s="87"/>
      <c r="SUY54" s="87"/>
      <c r="SUZ54" s="87"/>
      <c r="SVA54" s="87"/>
      <c r="SVB54" s="87"/>
      <c r="SVC54" s="87"/>
      <c r="SVD54" s="87"/>
      <c r="SVJ54" s="87"/>
      <c r="SVK54" s="87"/>
      <c r="SVL54" s="87"/>
      <c r="SVM54" s="87"/>
      <c r="SVN54" s="87"/>
      <c r="SVO54" s="87"/>
      <c r="SVP54" s="87"/>
      <c r="SVQ54" s="87"/>
      <c r="SVR54" s="87"/>
      <c r="SVS54" s="87"/>
      <c r="SVY54" s="87"/>
      <c r="SVZ54" s="87"/>
      <c r="SWA54" s="87"/>
      <c r="SWB54" s="87"/>
      <c r="SWC54" s="87"/>
      <c r="SWD54" s="87"/>
      <c r="SWE54" s="87"/>
      <c r="SWF54" s="87"/>
      <c r="SWG54" s="87"/>
      <c r="SWH54" s="87"/>
      <c r="SWN54" s="87"/>
      <c r="SWO54" s="87"/>
      <c r="SWP54" s="87"/>
      <c r="SWQ54" s="87"/>
      <c r="SWR54" s="87"/>
      <c r="SWS54" s="87"/>
      <c r="SWT54" s="87"/>
      <c r="SWU54" s="87"/>
      <c r="SWV54" s="87"/>
      <c r="SWW54" s="87"/>
      <c r="SXC54" s="87"/>
      <c r="SXD54" s="87"/>
      <c r="SXE54" s="87"/>
      <c r="SXF54" s="87"/>
      <c r="SXG54" s="87"/>
      <c r="SXH54" s="87"/>
      <c r="SXI54" s="87"/>
      <c r="SXJ54" s="87"/>
      <c r="SXK54" s="87"/>
      <c r="SXL54" s="87"/>
      <c r="SXR54" s="87"/>
      <c r="SXS54" s="87"/>
      <c r="SXT54" s="87"/>
      <c r="SXU54" s="87"/>
      <c r="SXV54" s="87"/>
      <c r="SXW54" s="87"/>
      <c r="SXX54" s="87"/>
      <c r="SXY54" s="87"/>
      <c r="SXZ54" s="87"/>
      <c r="SYA54" s="87"/>
      <c r="SYG54" s="87"/>
      <c r="SYH54" s="87"/>
      <c r="SYI54" s="87"/>
      <c r="SYJ54" s="87"/>
      <c r="SYK54" s="87"/>
      <c r="SYL54" s="87"/>
      <c r="SYM54" s="87"/>
      <c r="SYN54" s="87"/>
      <c r="SYO54" s="87"/>
      <c r="SYP54" s="87"/>
      <c r="SYV54" s="87"/>
      <c r="SYW54" s="87"/>
      <c r="SYX54" s="87"/>
      <c r="SYY54" s="87"/>
      <c r="SYZ54" s="87"/>
      <c r="SZA54" s="87"/>
      <c r="SZB54" s="87"/>
      <c r="SZC54" s="87"/>
      <c r="SZD54" s="87"/>
      <c r="SZE54" s="87"/>
      <c r="SZK54" s="87"/>
      <c r="SZL54" s="87"/>
      <c r="SZM54" s="87"/>
      <c r="SZN54" s="87"/>
      <c r="SZO54" s="87"/>
      <c r="SZP54" s="87"/>
      <c r="SZQ54" s="87"/>
      <c r="SZR54" s="87"/>
      <c r="SZS54" s="87"/>
      <c r="SZT54" s="87"/>
      <c r="SZZ54" s="87"/>
      <c r="TAA54" s="87"/>
      <c r="TAB54" s="87"/>
      <c r="TAC54" s="87"/>
      <c r="TAD54" s="87"/>
      <c r="TAE54" s="87"/>
      <c r="TAF54" s="87"/>
      <c r="TAG54" s="87"/>
      <c r="TAH54" s="87"/>
      <c r="TAI54" s="87"/>
      <c r="TAO54" s="87"/>
      <c r="TAP54" s="87"/>
      <c r="TAQ54" s="87"/>
      <c r="TAR54" s="87"/>
      <c r="TAS54" s="87"/>
      <c r="TAT54" s="87"/>
      <c r="TAU54" s="87"/>
      <c r="TAV54" s="87"/>
      <c r="TAW54" s="87"/>
      <c r="TAX54" s="87"/>
      <c r="TBD54" s="87"/>
      <c r="TBE54" s="87"/>
      <c r="TBF54" s="87"/>
      <c r="TBG54" s="87"/>
      <c r="TBH54" s="87"/>
      <c r="TBI54" s="87"/>
      <c r="TBJ54" s="87"/>
      <c r="TBK54" s="87"/>
      <c r="TBL54" s="87"/>
      <c r="TBM54" s="87"/>
      <c r="TBS54" s="87"/>
      <c r="TBT54" s="87"/>
      <c r="TBU54" s="87"/>
      <c r="TBV54" s="87"/>
      <c r="TBW54" s="87"/>
      <c r="TBX54" s="87"/>
      <c r="TBY54" s="87"/>
      <c r="TBZ54" s="87"/>
      <c r="TCA54" s="87"/>
      <c r="TCB54" s="87"/>
      <c r="TCH54" s="87"/>
      <c r="TCI54" s="87"/>
      <c r="TCJ54" s="87"/>
      <c r="TCK54" s="87"/>
      <c r="TCL54" s="87"/>
      <c r="TCM54" s="87"/>
      <c r="TCN54" s="87"/>
      <c r="TCO54" s="87"/>
      <c r="TCP54" s="87"/>
      <c r="TCQ54" s="87"/>
      <c r="TCW54" s="87"/>
      <c r="TCX54" s="87"/>
      <c r="TCY54" s="87"/>
      <c r="TCZ54" s="87"/>
      <c r="TDA54" s="87"/>
      <c r="TDB54" s="87"/>
      <c r="TDC54" s="87"/>
      <c r="TDD54" s="87"/>
      <c r="TDE54" s="87"/>
      <c r="TDF54" s="87"/>
      <c r="TDL54" s="87"/>
      <c r="TDM54" s="87"/>
      <c r="TDN54" s="87"/>
      <c r="TDO54" s="87"/>
      <c r="TDP54" s="87"/>
      <c r="TDQ54" s="87"/>
      <c r="TDR54" s="87"/>
      <c r="TDS54" s="87"/>
      <c r="TDT54" s="87"/>
      <c r="TDU54" s="87"/>
      <c r="TEA54" s="87"/>
      <c r="TEB54" s="87"/>
      <c r="TEC54" s="87"/>
      <c r="TED54" s="87"/>
      <c r="TEE54" s="87"/>
      <c r="TEF54" s="87"/>
      <c r="TEG54" s="87"/>
      <c r="TEH54" s="87"/>
      <c r="TEI54" s="87"/>
      <c r="TEJ54" s="87"/>
      <c r="TEP54" s="87"/>
      <c r="TEQ54" s="87"/>
      <c r="TER54" s="87"/>
      <c r="TES54" s="87"/>
      <c r="TET54" s="87"/>
      <c r="TEU54" s="87"/>
      <c r="TEV54" s="87"/>
      <c r="TEW54" s="87"/>
      <c r="TEX54" s="87"/>
      <c r="TEY54" s="87"/>
      <c r="TFE54" s="87"/>
      <c r="TFF54" s="87"/>
      <c r="TFG54" s="87"/>
      <c r="TFH54" s="87"/>
      <c r="TFI54" s="87"/>
      <c r="TFJ54" s="87"/>
      <c r="TFK54" s="87"/>
      <c r="TFL54" s="87"/>
      <c r="TFM54" s="87"/>
      <c r="TFN54" s="87"/>
      <c r="TFT54" s="87"/>
      <c r="TFU54" s="87"/>
      <c r="TFV54" s="87"/>
      <c r="TFW54" s="87"/>
      <c r="TFX54" s="87"/>
      <c r="TFY54" s="87"/>
      <c r="TFZ54" s="87"/>
      <c r="TGA54" s="87"/>
      <c r="TGB54" s="87"/>
      <c r="TGC54" s="87"/>
      <c r="TGI54" s="87"/>
      <c r="TGJ54" s="87"/>
      <c r="TGK54" s="87"/>
      <c r="TGL54" s="87"/>
      <c r="TGM54" s="87"/>
      <c r="TGN54" s="87"/>
      <c r="TGO54" s="87"/>
      <c r="TGP54" s="87"/>
      <c r="TGQ54" s="87"/>
      <c r="TGR54" s="87"/>
      <c r="TGX54" s="87"/>
      <c r="TGY54" s="87"/>
      <c r="TGZ54" s="87"/>
      <c r="THA54" s="87"/>
      <c r="THB54" s="87"/>
      <c r="THC54" s="87"/>
      <c r="THD54" s="87"/>
      <c r="THE54" s="87"/>
      <c r="THF54" s="87"/>
      <c r="THG54" s="87"/>
      <c r="THM54" s="87"/>
      <c r="THN54" s="87"/>
      <c r="THO54" s="87"/>
      <c r="THP54" s="87"/>
      <c r="THQ54" s="87"/>
      <c r="THR54" s="87"/>
      <c r="THS54" s="87"/>
      <c r="THT54" s="87"/>
      <c r="THU54" s="87"/>
      <c r="THV54" s="87"/>
      <c r="TIB54" s="87"/>
      <c r="TIC54" s="87"/>
      <c r="TID54" s="87"/>
      <c r="TIE54" s="87"/>
      <c r="TIF54" s="87"/>
      <c r="TIG54" s="87"/>
      <c r="TIH54" s="87"/>
      <c r="TII54" s="87"/>
      <c r="TIJ54" s="87"/>
      <c r="TIK54" s="87"/>
      <c r="TIQ54" s="87"/>
      <c r="TIR54" s="87"/>
      <c r="TIS54" s="87"/>
      <c r="TIT54" s="87"/>
      <c r="TIU54" s="87"/>
      <c r="TIV54" s="87"/>
      <c r="TIW54" s="87"/>
      <c r="TIX54" s="87"/>
      <c r="TIY54" s="87"/>
      <c r="TIZ54" s="87"/>
      <c r="TJF54" s="87"/>
      <c r="TJG54" s="87"/>
      <c r="TJH54" s="87"/>
      <c r="TJI54" s="87"/>
      <c r="TJJ54" s="87"/>
      <c r="TJK54" s="87"/>
      <c r="TJL54" s="87"/>
      <c r="TJM54" s="87"/>
      <c r="TJN54" s="87"/>
      <c r="TJO54" s="87"/>
      <c r="TJU54" s="87"/>
      <c r="TJV54" s="87"/>
      <c r="TJW54" s="87"/>
      <c r="TJX54" s="87"/>
      <c r="TJY54" s="87"/>
      <c r="TJZ54" s="87"/>
      <c r="TKA54" s="87"/>
      <c r="TKB54" s="87"/>
      <c r="TKC54" s="87"/>
      <c r="TKD54" s="87"/>
      <c r="TKJ54" s="87"/>
      <c r="TKK54" s="87"/>
      <c r="TKL54" s="87"/>
      <c r="TKM54" s="87"/>
      <c r="TKN54" s="87"/>
      <c r="TKO54" s="87"/>
      <c r="TKP54" s="87"/>
      <c r="TKQ54" s="87"/>
      <c r="TKR54" s="87"/>
      <c r="TKS54" s="87"/>
      <c r="TKY54" s="87"/>
      <c r="TKZ54" s="87"/>
      <c r="TLA54" s="87"/>
      <c r="TLB54" s="87"/>
      <c r="TLC54" s="87"/>
      <c r="TLD54" s="87"/>
      <c r="TLE54" s="87"/>
      <c r="TLF54" s="87"/>
      <c r="TLG54" s="87"/>
      <c r="TLH54" s="87"/>
      <c r="TLN54" s="87"/>
      <c r="TLO54" s="87"/>
      <c r="TLP54" s="87"/>
      <c r="TLQ54" s="87"/>
      <c r="TLR54" s="87"/>
      <c r="TLS54" s="87"/>
      <c r="TLT54" s="87"/>
      <c r="TLU54" s="87"/>
      <c r="TLV54" s="87"/>
      <c r="TLW54" s="87"/>
      <c r="TMC54" s="87"/>
      <c r="TMD54" s="87"/>
      <c r="TME54" s="87"/>
      <c r="TMF54" s="87"/>
      <c r="TMG54" s="87"/>
      <c r="TMH54" s="87"/>
      <c r="TMI54" s="87"/>
      <c r="TMJ54" s="87"/>
      <c r="TMK54" s="87"/>
      <c r="TML54" s="87"/>
      <c r="TMR54" s="87"/>
      <c r="TMS54" s="87"/>
      <c r="TMT54" s="87"/>
      <c r="TMU54" s="87"/>
      <c r="TMV54" s="87"/>
      <c r="TMW54" s="87"/>
      <c r="TMX54" s="87"/>
      <c r="TMY54" s="87"/>
      <c r="TMZ54" s="87"/>
      <c r="TNA54" s="87"/>
      <c r="TNG54" s="87"/>
      <c r="TNH54" s="87"/>
      <c r="TNI54" s="87"/>
      <c r="TNJ54" s="87"/>
      <c r="TNK54" s="87"/>
      <c r="TNL54" s="87"/>
      <c r="TNM54" s="87"/>
      <c r="TNN54" s="87"/>
      <c r="TNO54" s="87"/>
      <c r="TNP54" s="87"/>
      <c r="TNV54" s="87"/>
      <c r="TNW54" s="87"/>
      <c r="TNX54" s="87"/>
      <c r="TNY54" s="87"/>
      <c r="TNZ54" s="87"/>
      <c r="TOA54" s="87"/>
      <c r="TOB54" s="87"/>
      <c r="TOC54" s="87"/>
      <c r="TOD54" s="87"/>
      <c r="TOE54" s="87"/>
      <c r="TOK54" s="87"/>
      <c r="TOL54" s="87"/>
      <c r="TOM54" s="87"/>
      <c r="TON54" s="87"/>
      <c r="TOO54" s="87"/>
      <c r="TOP54" s="87"/>
      <c r="TOQ54" s="87"/>
      <c r="TOR54" s="87"/>
      <c r="TOS54" s="87"/>
      <c r="TOT54" s="87"/>
      <c r="TOZ54" s="87"/>
      <c r="TPA54" s="87"/>
      <c r="TPB54" s="87"/>
      <c r="TPC54" s="87"/>
      <c r="TPD54" s="87"/>
      <c r="TPE54" s="87"/>
      <c r="TPF54" s="87"/>
      <c r="TPG54" s="87"/>
      <c r="TPH54" s="87"/>
      <c r="TPI54" s="87"/>
      <c r="TPO54" s="87"/>
      <c r="TPP54" s="87"/>
      <c r="TPQ54" s="87"/>
      <c r="TPR54" s="87"/>
      <c r="TPS54" s="87"/>
      <c r="TPT54" s="87"/>
      <c r="TPU54" s="87"/>
      <c r="TPV54" s="87"/>
      <c r="TPW54" s="87"/>
      <c r="TPX54" s="87"/>
      <c r="TQD54" s="87"/>
      <c r="TQE54" s="87"/>
      <c r="TQF54" s="87"/>
      <c r="TQG54" s="87"/>
      <c r="TQH54" s="87"/>
      <c r="TQI54" s="87"/>
      <c r="TQJ54" s="87"/>
      <c r="TQK54" s="87"/>
      <c r="TQL54" s="87"/>
      <c r="TQM54" s="87"/>
      <c r="TQS54" s="87"/>
      <c r="TQT54" s="87"/>
      <c r="TQU54" s="87"/>
      <c r="TQV54" s="87"/>
      <c r="TQW54" s="87"/>
      <c r="TQX54" s="87"/>
      <c r="TQY54" s="87"/>
      <c r="TQZ54" s="87"/>
      <c r="TRA54" s="87"/>
      <c r="TRB54" s="87"/>
      <c r="TRH54" s="87"/>
      <c r="TRI54" s="87"/>
      <c r="TRJ54" s="87"/>
      <c r="TRK54" s="87"/>
      <c r="TRL54" s="87"/>
      <c r="TRM54" s="87"/>
      <c r="TRN54" s="87"/>
      <c r="TRO54" s="87"/>
      <c r="TRP54" s="87"/>
      <c r="TRQ54" s="87"/>
      <c r="TRW54" s="87"/>
      <c r="TRX54" s="87"/>
      <c r="TRY54" s="87"/>
      <c r="TRZ54" s="87"/>
      <c r="TSA54" s="87"/>
      <c r="TSB54" s="87"/>
      <c r="TSC54" s="87"/>
      <c r="TSD54" s="87"/>
      <c r="TSE54" s="87"/>
      <c r="TSF54" s="87"/>
      <c r="TSL54" s="87"/>
      <c r="TSM54" s="87"/>
      <c r="TSN54" s="87"/>
      <c r="TSO54" s="87"/>
      <c r="TSP54" s="87"/>
      <c r="TSQ54" s="87"/>
      <c r="TSR54" s="87"/>
      <c r="TSS54" s="87"/>
      <c r="TST54" s="87"/>
      <c r="TSU54" s="87"/>
      <c r="TTA54" s="87"/>
      <c r="TTB54" s="87"/>
      <c r="TTC54" s="87"/>
      <c r="TTD54" s="87"/>
      <c r="TTE54" s="87"/>
      <c r="TTF54" s="87"/>
      <c r="TTG54" s="87"/>
      <c r="TTH54" s="87"/>
      <c r="TTI54" s="87"/>
      <c r="TTJ54" s="87"/>
      <c r="TTP54" s="87"/>
      <c r="TTQ54" s="87"/>
      <c r="TTR54" s="87"/>
      <c r="TTS54" s="87"/>
      <c r="TTT54" s="87"/>
      <c r="TTU54" s="87"/>
      <c r="TTV54" s="87"/>
      <c r="TTW54" s="87"/>
      <c r="TTX54" s="87"/>
      <c r="TTY54" s="87"/>
      <c r="TUE54" s="87"/>
      <c r="TUF54" s="87"/>
      <c r="TUG54" s="87"/>
      <c r="TUH54" s="87"/>
      <c r="TUI54" s="87"/>
      <c r="TUJ54" s="87"/>
      <c r="TUK54" s="87"/>
      <c r="TUL54" s="87"/>
      <c r="TUM54" s="87"/>
      <c r="TUN54" s="87"/>
      <c r="TUT54" s="87"/>
      <c r="TUU54" s="87"/>
      <c r="TUV54" s="87"/>
      <c r="TUW54" s="87"/>
      <c r="TUX54" s="87"/>
      <c r="TUY54" s="87"/>
      <c r="TUZ54" s="87"/>
      <c r="TVA54" s="87"/>
      <c r="TVB54" s="87"/>
      <c r="TVC54" s="87"/>
      <c r="TVI54" s="87"/>
      <c r="TVJ54" s="87"/>
      <c r="TVK54" s="87"/>
      <c r="TVL54" s="87"/>
      <c r="TVM54" s="87"/>
      <c r="TVN54" s="87"/>
      <c r="TVO54" s="87"/>
      <c r="TVP54" s="87"/>
      <c r="TVQ54" s="87"/>
      <c r="TVR54" s="87"/>
      <c r="TVX54" s="87"/>
      <c r="TVY54" s="87"/>
      <c r="TVZ54" s="87"/>
      <c r="TWA54" s="87"/>
      <c r="TWB54" s="87"/>
      <c r="TWC54" s="87"/>
      <c r="TWD54" s="87"/>
      <c r="TWE54" s="87"/>
      <c r="TWF54" s="87"/>
      <c r="TWG54" s="87"/>
      <c r="TWM54" s="87"/>
      <c r="TWN54" s="87"/>
      <c r="TWO54" s="87"/>
      <c r="TWP54" s="87"/>
      <c r="TWQ54" s="87"/>
      <c r="TWR54" s="87"/>
      <c r="TWS54" s="87"/>
      <c r="TWT54" s="87"/>
      <c r="TWU54" s="87"/>
      <c r="TWV54" s="87"/>
      <c r="TXB54" s="87"/>
      <c r="TXC54" s="87"/>
      <c r="TXD54" s="87"/>
      <c r="TXE54" s="87"/>
      <c r="TXF54" s="87"/>
      <c r="TXG54" s="87"/>
      <c r="TXH54" s="87"/>
      <c r="TXI54" s="87"/>
      <c r="TXJ54" s="87"/>
      <c r="TXK54" s="87"/>
      <c r="TXQ54" s="87"/>
      <c r="TXR54" s="87"/>
      <c r="TXS54" s="87"/>
      <c r="TXT54" s="87"/>
      <c r="TXU54" s="87"/>
      <c r="TXV54" s="87"/>
      <c r="TXW54" s="87"/>
      <c r="TXX54" s="87"/>
      <c r="TXY54" s="87"/>
      <c r="TXZ54" s="87"/>
      <c r="TYF54" s="87"/>
      <c r="TYG54" s="87"/>
      <c r="TYH54" s="87"/>
      <c r="TYI54" s="87"/>
      <c r="TYJ54" s="87"/>
      <c r="TYK54" s="87"/>
      <c r="TYL54" s="87"/>
      <c r="TYM54" s="87"/>
      <c r="TYN54" s="87"/>
      <c r="TYO54" s="87"/>
      <c r="TYU54" s="87"/>
      <c r="TYV54" s="87"/>
      <c r="TYW54" s="87"/>
      <c r="TYX54" s="87"/>
      <c r="TYY54" s="87"/>
      <c r="TYZ54" s="87"/>
      <c r="TZA54" s="87"/>
      <c r="TZB54" s="87"/>
      <c r="TZC54" s="87"/>
      <c r="TZD54" s="87"/>
      <c r="TZJ54" s="87"/>
      <c r="TZK54" s="87"/>
      <c r="TZL54" s="87"/>
      <c r="TZM54" s="87"/>
      <c r="TZN54" s="87"/>
      <c r="TZO54" s="87"/>
      <c r="TZP54" s="87"/>
      <c r="TZQ54" s="87"/>
      <c r="TZR54" s="87"/>
      <c r="TZS54" s="87"/>
      <c r="TZY54" s="87"/>
      <c r="TZZ54" s="87"/>
      <c r="UAA54" s="87"/>
      <c r="UAB54" s="87"/>
      <c r="UAC54" s="87"/>
      <c r="UAD54" s="87"/>
      <c r="UAE54" s="87"/>
      <c r="UAF54" s="87"/>
      <c r="UAG54" s="87"/>
      <c r="UAH54" s="87"/>
      <c r="UAN54" s="87"/>
      <c r="UAO54" s="87"/>
      <c r="UAP54" s="87"/>
      <c r="UAQ54" s="87"/>
      <c r="UAR54" s="87"/>
      <c r="UAS54" s="87"/>
      <c r="UAT54" s="87"/>
      <c r="UAU54" s="87"/>
      <c r="UAV54" s="87"/>
      <c r="UAW54" s="87"/>
      <c r="UBC54" s="87"/>
      <c r="UBD54" s="87"/>
      <c r="UBE54" s="87"/>
      <c r="UBF54" s="87"/>
      <c r="UBG54" s="87"/>
      <c r="UBH54" s="87"/>
      <c r="UBI54" s="87"/>
      <c r="UBJ54" s="87"/>
      <c r="UBK54" s="87"/>
      <c r="UBL54" s="87"/>
      <c r="UBR54" s="87"/>
      <c r="UBS54" s="87"/>
      <c r="UBT54" s="87"/>
      <c r="UBU54" s="87"/>
      <c r="UBV54" s="87"/>
      <c r="UBW54" s="87"/>
      <c r="UBX54" s="87"/>
      <c r="UBY54" s="87"/>
      <c r="UBZ54" s="87"/>
      <c r="UCA54" s="87"/>
      <c r="UCG54" s="87"/>
      <c r="UCH54" s="87"/>
      <c r="UCI54" s="87"/>
      <c r="UCJ54" s="87"/>
      <c r="UCK54" s="87"/>
      <c r="UCL54" s="87"/>
      <c r="UCM54" s="87"/>
      <c r="UCN54" s="87"/>
      <c r="UCO54" s="87"/>
      <c r="UCP54" s="87"/>
      <c r="UCV54" s="87"/>
      <c r="UCW54" s="87"/>
      <c r="UCX54" s="87"/>
      <c r="UCY54" s="87"/>
      <c r="UCZ54" s="87"/>
      <c r="UDA54" s="87"/>
      <c r="UDB54" s="87"/>
      <c r="UDC54" s="87"/>
      <c r="UDD54" s="87"/>
      <c r="UDE54" s="87"/>
      <c r="UDK54" s="87"/>
      <c r="UDL54" s="87"/>
      <c r="UDM54" s="87"/>
      <c r="UDN54" s="87"/>
      <c r="UDO54" s="87"/>
      <c r="UDP54" s="87"/>
      <c r="UDQ54" s="87"/>
      <c r="UDR54" s="87"/>
      <c r="UDS54" s="87"/>
      <c r="UDT54" s="87"/>
      <c r="UDZ54" s="87"/>
      <c r="UEA54" s="87"/>
      <c r="UEB54" s="87"/>
      <c r="UEC54" s="87"/>
      <c r="UED54" s="87"/>
      <c r="UEE54" s="87"/>
      <c r="UEF54" s="87"/>
      <c r="UEG54" s="87"/>
      <c r="UEH54" s="87"/>
      <c r="UEI54" s="87"/>
      <c r="UEO54" s="87"/>
      <c r="UEP54" s="87"/>
      <c r="UEQ54" s="87"/>
      <c r="UER54" s="87"/>
      <c r="UES54" s="87"/>
      <c r="UET54" s="87"/>
      <c r="UEU54" s="87"/>
      <c r="UEV54" s="87"/>
      <c r="UEW54" s="87"/>
      <c r="UEX54" s="87"/>
      <c r="UFD54" s="87"/>
      <c r="UFE54" s="87"/>
      <c r="UFF54" s="87"/>
      <c r="UFG54" s="87"/>
      <c r="UFH54" s="87"/>
      <c r="UFI54" s="87"/>
      <c r="UFJ54" s="87"/>
      <c r="UFK54" s="87"/>
      <c r="UFL54" s="87"/>
      <c r="UFM54" s="87"/>
      <c r="UFS54" s="87"/>
      <c r="UFT54" s="87"/>
      <c r="UFU54" s="87"/>
      <c r="UFV54" s="87"/>
      <c r="UFW54" s="87"/>
      <c r="UFX54" s="87"/>
      <c r="UFY54" s="87"/>
      <c r="UFZ54" s="87"/>
      <c r="UGA54" s="87"/>
      <c r="UGB54" s="87"/>
      <c r="UGH54" s="87"/>
      <c r="UGI54" s="87"/>
      <c r="UGJ54" s="87"/>
      <c r="UGK54" s="87"/>
      <c r="UGL54" s="87"/>
      <c r="UGM54" s="87"/>
      <c r="UGN54" s="87"/>
      <c r="UGO54" s="87"/>
      <c r="UGP54" s="87"/>
      <c r="UGQ54" s="87"/>
      <c r="UGW54" s="87"/>
      <c r="UGX54" s="87"/>
      <c r="UGY54" s="87"/>
      <c r="UGZ54" s="87"/>
      <c r="UHA54" s="87"/>
      <c r="UHB54" s="87"/>
      <c r="UHC54" s="87"/>
      <c r="UHD54" s="87"/>
      <c r="UHE54" s="87"/>
      <c r="UHF54" s="87"/>
      <c r="UHL54" s="87"/>
      <c r="UHM54" s="87"/>
      <c r="UHN54" s="87"/>
      <c r="UHO54" s="87"/>
      <c r="UHP54" s="87"/>
      <c r="UHQ54" s="87"/>
      <c r="UHR54" s="87"/>
      <c r="UHS54" s="87"/>
      <c r="UHT54" s="87"/>
      <c r="UHU54" s="87"/>
      <c r="UIA54" s="87"/>
      <c r="UIB54" s="87"/>
      <c r="UIC54" s="87"/>
      <c r="UID54" s="87"/>
      <c r="UIE54" s="87"/>
      <c r="UIF54" s="87"/>
      <c r="UIG54" s="87"/>
      <c r="UIH54" s="87"/>
      <c r="UII54" s="87"/>
      <c r="UIJ54" s="87"/>
      <c r="UIP54" s="87"/>
      <c r="UIQ54" s="87"/>
      <c r="UIR54" s="87"/>
      <c r="UIS54" s="87"/>
      <c r="UIT54" s="87"/>
      <c r="UIU54" s="87"/>
      <c r="UIV54" s="87"/>
      <c r="UIW54" s="87"/>
      <c r="UIX54" s="87"/>
      <c r="UIY54" s="87"/>
      <c r="UJE54" s="87"/>
      <c r="UJF54" s="87"/>
      <c r="UJG54" s="87"/>
      <c r="UJH54" s="87"/>
      <c r="UJI54" s="87"/>
      <c r="UJJ54" s="87"/>
      <c r="UJK54" s="87"/>
      <c r="UJL54" s="87"/>
      <c r="UJM54" s="87"/>
      <c r="UJN54" s="87"/>
      <c r="UJT54" s="87"/>
      <c r="UJU54" s="87"/>
      <c r="UJV54" s="87"/>
      <c r="UJW54" s="87"/>
      <c r="UJX54" s="87"/>
      <c r="UJY54" s="87"/>
      <c r="UJZ54" s="87"/>
      <c r="UKA54" s="87"/>
      <c r="UKB54" s="87"/>
      <c r="UKC54" s="87"/>
      <c r="UKI54" s="87"/>
      <c r="UKJ54" s="87"/>
      <c r="UKK54" s="87"/>
      <c r="UKL54" s="87"/>
      <c r="UKM54" s="87"/>
      <c r="UKN54" s="87"/>
      <c r="UKO54" s="87"/>
      <c r="UKP54" s="87"/>
      <c r="UKQ54" s="87"/>
      <c r="UKR54" s="87"/>
      <c r="UKX54" s="87"/>
      <c r="UKY54" s="87"/>
      <c r="UKZ54" s="87"/>
      <c r="ULA54" s="87"/>
      <c r="ULB54" s="87"/>
      <c r="ULC54" s="87"/>
      <c r="ULD54" s="87"/>
      <c r="ULE54" s="87"/>
      <c r="ULF54" s="87"/>
      <c r="ULG54" s="87"/>
      <c r="ULM54" s="87"/>
      <c r="ULN54" s="87"/>
      <c r="ULO54" s="87"/>
      <c r="ULP54" s="87"/>
      <c r="ULQ54" s="87"/>
      <c r="ULR54" s="87"/>
      <c r="ULS54" s="87"/>
      <c r="ULT54" s="87"/>
      <c r="ULU54" s="87"/>
      <c r="ULV54" s="87"/>
      <c r="UMB54" s="87"/>
      <c r="UMC54" s="87"/>
      <c r="UMD54" s="87"/>
      <c r="UME54" s="87"/>
      <c r="UMF54" s="87"/>
      <c r="UMG54" s="87"/>
      <c r="UMH54" s="87"/>
      <c r="UMI54" s="87"/>
      <c r="UMJ54" s="87"/>
      <c r="UMK54" s="87"/>
      <c r="UMQ54" s="87"/>
      <c r="UMR54" s="87"/>
      <c r="UMS54" s="87"/>
      <c r="UMT54" s="87"/>
      <c r="UMU54" s="87"/>
      <c r="UMV54" s="87"/>
      <c r="UMW54" s="87"/>
      <c r="UMX54" s="87"/>
      <c r="UMY54" s="87"/>
      <c r="UMZ54" s="87"/>
      <c r="UNF54" s="87"/>
      <c r="UNG54" s="87"/>
      <c r="UNH54" s="87"/>
      <c r="UNI54" s="87"/>
      <c r="UNJ54" s="87"/>
      <c r="UNK54" s="87"/>
      <c r="UNL54" s="87"/>
      <c r="UNM54" s="87"/>
      <c r="UNN54" s="87"/>
      <c r="UNO54" s="87"/>
      <c r="UNU54" s="87"/>
      <c r="UNV54" s="87"/>
      <c r="UNW54" s="87"/>
      <c r="UNX54" s="87"/>
      <c r="UNY54" s="87"/>
      <c r="UNZ54" s="87"/>
      <c r="UOA54" s="87"/>
      <c r="UOB54" s="87"/>
      <c r="UOC54" s="87"/>
      <c r="UOD54" s="87"/>
      <c r="UOJ54" s="87"/>
      <c r="UOK54" s="87"/>
      <c r="UOL54" s="87"/>
      <c r="UOM54" s="87"/>
      <c r="UON54" s="87"/>
      <c r="UOO54" s="87"/>
      <c r="UOP54" s="87"/>
      <c r="UOQ54" s="87"/>
      <c r="UOR54" s="87"/>
      <c r="UOS54" s="87"/>
      <c r="UOY54" s="87"/>
      <c r="UOZ54" s="87"/>
      <c r="UPA54" s="87"/>
      <c r="UPB54" s="87"/>
      <c r="UPC54" s="87"/>
      <c r="UPD54" s="87"/>
      <c r="UPE54" s="87"/>
      <c r="UPF54" s="87"/>
      <c r="UPG54" s="87"/>
      <c r="UPH54" s="87"/>
      <c r="UPN54" s="87"/>
      <c r="UPO54" s="87"/>
      <c r="UPP54" s="87"/>
      <c r="UPQ54" s="87"/>
      <c r="UPR54" s="87"/>
      <c r="UPS54" s="87"/>
      <c r="UPT54" s="87"/>
      <c r="UPU54" s="87"/>
      <c r="UPV54" s="87"/>
      <c r="UPW54" s="87"/>
      <c r="UQC54" s="87"/>
      <c r="UQD54" s="87"/>
      <c r="UQE54" s="87"/>
      <c r="UQF54" s="87"/>
      <c r="UQG54" s="87"/>
      <c r="UQH54" s="87"/>
      <c r="UQI54" s="87"/>
      <c r="UQJ54" s="87"/>
      <c r="UQK54" s="87"/>
      <c r="UQL54" s="87"/>
      <c r="UQR54" s="87"/>
      <c r="UQS54" s="87"/>
      <c r="UQT54" s="87"/>
      <c r="UQU54" s="87"/>
      <c r="UQV54" s="87"/>
      <c r="UQW54" s="87"/>
      <c r="UQX54" s="87"/>
      <c r="UQY54" s="87"/>
      <c r="UQZ54" s="87"/>
      <c r="URA54" s="87"/>
      <c r="URG54" s="87"/>
      <c r="URH54" s="87"/>
      <c r="URI54" s="87"/>
      <c r="URJ54" s="87"/>
      <c r="URK54" s="87"/>
      <c r="URL54" s="87"/>
      <c r="URM54" s="87"/>
      <c r="URN54" s="87"/>
      <c r="URO54" s="87"/>
      <c r="URP54" s="87"/>
      <c r="URV54" s="87"/>
      <c r="URW54" s="87"/>
      <c r="URX54" s="87"/>
      <c r="URY54" s="87"/>
      <c r="URZ54" s="87"/>
      <c r="USA54" s="87"/>
      <c r="USB54" s="87"/>
      <c r="USC54" s="87"/>
      <c r="USD54" s="87"/>
      <c r="USE54" s="87"/>
      <c r="USK54" s="87"/>
      <c r="USL54" s="87"/>
      <c r="USM54" s="87"/>
      <c r="USN54" s="87"/>
      <c r="USO54" s="87"/>
      <c r="USP54" s="87"/>
      <c r="USQ54" s="87"/>
      <c r="USR54" s="87"/>
      <c r="USS54" s="87"/>
      <c r="UST54" s="87"/>
      <c r="USZ54" s="87"/>
      <c r="UTA54" s="87"/>
      <c r="UTB54" s="87"/>
      <c r="UTC54" s="87"/>
      <c r="UTD54" s="87"/>
      <c r="UTE54" s="87"/>
      <c r="UTF54" s="87"/>
      <c r="UTG54" s="87"/>
      <c r="UTH54" s="87"/>
      <c r="UTI54" s="87"/>
      <c r="UTO54" s="87"/>
      <c r="UTP54" s="87"/>
      <c r="UTQ54" s="87"/>
      <c r="UTR54" s="87"/>
      <c r="UTS54" s="87"/>
      <c r="UTT54" s="87"/>
      <c r="UTU54" s="87"/>
      <c r="UTV54" s="87"/>
      <c r="UTW54" s="87"/>
      <c r="UTX54" s="87"/>
      <c r="UUD54" s="87"/>
      <c r="UUE54" s="87"/>
      <c r="UUF54" s="87"/>
      <c r="UUG54" s="87"/>
      <c r="UUH54" s="87"/>
      <c r="UUI54" s="87"/>
      <c r="UUJ54" s="87"/>
      <c r="UUK54" s="87"/>
      <c r="UUL54" s="87"/>
      <c r="UUM54" s="87"/>
      <c r="UUS54" s="87"/>
      <c r="UUT54" s="87"/>
      <c r="UUU54" s="87"/>
      <c r="UUV54" s="87"/>
      <c r="UUW54" s="87"/>
      <c r="UUX54" s="87"/>
      <c r="UUY54" s="87"/>
      <c r="UUZ54" s="87"/>
      <c r="UVA54" s="87"/>
      <c r="UVB54" s="87"/>
      <c r="UVH54" s="87"/>
      <c r="UVI54" s="87"/>
      <c r="UVJ54" s="87"/>
      <c r="UVK54" s="87"/>
      <c r="UVL54" s="87"/>
      <c r="UVM54" s="87"/>
      <c r="UVN54" s="87"/>
      <c r="UVO54" s="87"/>
      <c r="UVP54" s="87"/>
      <c r="UVQ54" s="87"/>
      <c r="UVW54" s="87"/>
      <c r="UVX54" s="87"/>
      <c r="UVY54" s="87"/>
      <c r="UVZ54" s="87"/>
      <c r="UWA54" s="87"/>
      <c r="UWB54" s="87"/>
      <c r="UWC54" s="87"/>
      <c r="UWD54" s="87"/>
      <c r="UWE54" s="87"/>
      <c r="UWF54" s="87"/>
      <c r="UWL54" s="87"/>
      <c r="UWM54" s="87"/>
      <c r="UWN54" s="87"/>
      <c r="UWO54" s="87"/>
      <c r="UWP54" s="87"/>
      <c r="UWQ54" s="87"/>
      <c r="UWR54" s="87"/>
      <c r="UWS54" s="87"/>
      <c r="UWT54" s="87"/>
      <c r="UWU54" s="87"/>
      <c r="UXA54" s="87"/>
      <c r="UXB54" s="87"/>
      <c r="UXC54" s="87"/>
      <c r="UXD54" s="87"/>
      <c r="UXE54" s="87"/>
      <c r="UXF54" s="87"/>
      <c r="UXG54" s="87"/>
      <c r="UXH54" s="87"/>
      <c r="UXI54" s="87"/>
      <c r="UXJ54" s="87"/>
      <c r="UXP54" s="87"/>
      <c r="UXQ54" s="87"/>
      <c r="UXR54" s="87"/>
      <c r="UXS54" s="87"/>
      <c r="UXT54" s="87"/>
      <c r="UXU54" s="87"/>
      <c r="UXV54" s="87"/>
      <c r="UXW54" s="87"/>
      <c r="UXX54" s="87"/>
      <c r="UXY54" s="87"/>
      <c r="UYE54" s="87"/>
      <c r="UYF54" s="87"/>
      <c r="UYG54" s="87"/>
      <c r="UYH54" s="87"/>
      <c r="UYI54" s="87"/>
      <c r="UYJ54" s="87"/>
      <c r="UYK54" s="87"/>
      <c r="UYL54" s="87"/>
      <c r="UYM54" s="87"/>
      <c r="UYN54" s="87"/>
      <c r="UYT54" s="87"/>
      <c r="UYU54" s="87"/>
      <c r="UYV54" s="87"/>
      <c r="UYW54" s="87"/>
      <c r="UYX54" s="87"/>
      <c r="UYY54" s="87"/>
      <c r="UYZ54" s="87"/>
      <c r="UZA54" s="87"/>
      <c r="UZB54" s="87"/>
      <c r="UZC54" s="87"/>
      <c r="UZI54" s="87"/>
      <c r="UZJ54" s="87"/>
      <c r="UZK54" s="87"/>
      <c r="UZL54" s="87"/>
      <c r="UZM54" s="87"/>
      <c r="UZN54" s="87"/>
      <c r="UZO54" s="87"/>
      <c r="UZP54" s="87"/>
      <c r="UZQ54" s="87"/>
      <c r="UZR54" s="87"/>
      <c r="UZX54" s="87"/>
      <c r="UZY54" s="87"/>
      <c r="UZZ54" s="87"/>
      <c r="VAA54" s="87"/>
      <c r="VAB54" s="87"/>
      <c r="VAC54" s="87"/>
      <c r="VAD54" s="87"/>
      <c r="VAE54" s="87"/>
      <c r="VAF54" s="87"/>
      <c r="VAG54" s="87"/>
      <c r="VAM54" s="87"/>
      <c r="VAN54" s="87"/>
      <c r="VAO54" s="87"/>
      <c r="VAP54" s="87"/>
      <c r="VAQ54" s="87"/>
      <c r="VAR54" s="87"/>
      <c r="VAS54" s="87"/>
      <c r="VAT54" s="87"/>
      <c r="VAU54" s="87"/>
      <c r="VAV54" s="87"/>
      <c r="VBB54" s="87"/>
      <c r="VBC54" s="87"/>
      <c r="VBD54" s="87"/>
      <c r="VBE54" s="87"/>
      <c r="VBF54" s="87"/>
      <c r="VBG54" s="87"/>
      <c r="VBH54" s="87"/>
      <c r="VBI54" s="87"/>
      <c r="VBJ54" s="87"/>
      <c r="VBK54" s="87"/>
      <c r="VBQ54" s="87"/>
      <c r="VBR54" s="87"/>
      <c r="VBS54" s="87"/>
      <c r="VBT54" s="87"/>
      <c r="VBU54" s="87"/>
      <c r="VBV54" s="87"/>
      <c r="VBW54" s="87"/>
      <c r="VBX54" s="87"/>
      <c r="VBY54" s="87"/>
      <c r="VBZ54" s="87"/>
      <c r="VCF54" s="87"/>
      <c r="VCG54" s="87"/>
      <c r="VCH54" s="87"/>
      <c r="VCI54" s="87"/>
      <c r="VCJ54" s="87"/>
      <c r="VCK54" s="87"/>
      <c r="VCL54" s="87"/>
      <c r="VCM54" s="87"/>
      <c r="VCN54" s="87"/>
      <c r="VCO54" s="87"/>
      <c r="VCU54" s="87"/>
      <c r="VCV54" s="87"/>
      <c r="VCW54" s="87"/>
      <c r="VCX54" s="87"/>
      <c r="VCY54" s="87"/>
      <c r="VCZ54" s="87"/>
      <c r="VDA54" s="87"/>
      <c r="VDB54" s="87"/>
      <c r="VDC54" s="87"/>
      <c r="VDD54" s="87"/>
      <c r="VDJ54" s="87"/>
      <c r="VDK54" s="87"/>
      <c r="VDL54" s="87"/>
      <c r="VDM54" s="87"/>
      <c r="VDN54" s="87"/>
      <c r="VDO54" s="87"/>
      <c r="VDP54" s="87"/>
      <c r="VDQ54" s="87"/>
      <c r="VDR54" s="87"/>
      <c r="VDS54" s="87"/>
      <c r="VDY54" s="87"/>
      <c r="VDZ54" s="87"/>
      <c r="VEA54" s="87"/>
      <c r="VEB54" s="87"/>
      <c r="VEC54" s="87"/>
      <c r="VED54" s="87"/>
      <c r="VEE54" s="87"/>
      <c r="VEF54" s="87"/>
      <c r="VEG54" s="87"/>
      <c r="VEH54" s="87"/>
      <c r="VEN54" s="87"/>
      <c r="VEO54" s="87"/>
      <c r="VEP54" s="87"/>
      <c r="VEQ54" s="87"/>
      <c r="VER54" s="87"/>
      <c r="VES54" s="87"/>
      <c r="VET54" s="87"/>
      <c r="VEU54" s="87"/>
      <c r="VEV54" s="87"/>
      <c r="VEW54" s="87"/>
      <c r="VFC54" s="87"/>
      <c r="VFD54" s="87"/>
      <c r="VFE54" s="87"/>
      <c r="VFF54" s="87"/>
      <c r="VFG54" s="87"/>
      <c r="VFH54" s="87"/>
      <c r="VFI54" s="87"/>
      <c r="VFJ54" s="87"/>
      <c r="VFK54" s="87"/>
      <c r="VFL54" s="87"/>
      <c r="VFR54" s="87"/>
      <c r="VFS54" s="87"/>
      <c r="VFT54" s="87"/>
      <c r="VFU54" s="87"/>
      <c r="VFV54" s="87"/>
      <c r="VFW54" s="87"/>
      <c r="VFX54" s="87"/>
      <c r="VFY54" s="87"/>
      <c r="VFZ54" s="87"/>
      <c r="VGA54" s="87"/>
      <c r="VGG54" s="87"/>
      <c r="VGH54" s="87"/>
      <c r="VGI54" s="87"/>
      <c r="VGJ54" s="87"/>
      <c r="VGK54" s="87"/>
      <c r="VGL54" s="87"/>
      <c r="VGM54" s="87"/>
      <c r="VGN54" s="87"/>
      <c r="VGO54" s="87"/>
      <c r="VGP54" s="87"/>
      <c r="VGV54" s="87"/>
      <c r="VGW54" s="87"/>
      <c r="VGX54" s="87"/>
      <c r="VGY54" s="87"/>
      <c r="VGZ54" s="87"/>
      <c r="VHA54" s="87"/>
      <c r="VHB54" s="87"/>
      <c r="VHC54" s="87"/>
      <c r="VHD54" s="87"/>
      <c r="VHE54" s="87"/>
      <c r="VHK54" s="87"/>
      <c r="VHL54" s="87"/>
      <c r="VHM54" s="87"/>
      <c r="VHN54" s="87"/>
      <c r="VHO54" s="87"/>
      <c r="VHP54" s="87"/>
      <c r="VHQ54" s="87"/>
      <c r="VHR54" s="87"/>
      <c r="VHS54" s="87"/>
      <c r="VHT54" s="87"/>
      <c r="VHZ54" s="87"/>
      <c r="VIA54" s="87"/>
      <c r="VIB54" s="87"/>
      <c r="VIC54" s="87"/>
      <c r="VID54" s="87"/>
      <c r="VIE54" s="87"/>
      <c r="VIF54" s="87"/>
      <c r="VIG54" s="87"/>
      <c r="VIH54" s="87"/>
      <c r="VII54" s="87"/>
      <c r="VIO54" s="87"/>
      <c r="VIP54" s="87"/>
      <c r="VIQ54" s="87"/>
      <c r="VIR54" s="87"/>
      <c r="VIS54" s="87"/>
      <c r="VIT54" s="87"/>
      <c r="VIU54" s="87"/>
      <c r="VIV54" s="87"/>
      <c r="VIW54" s="87"/>
      <c r="VIX54" s="87"/>
      <c r="VJD54" s="87"/>
      <c r="VJE54" s="87"/>
      <c r="VJF54" s="87"/>
      <c r="VJG54" s="87"/>
      <c r="VJH54" s="87"/>
      <c r="VJI54" s="87"/>
      <c r="VJJ54" s="87"/>
      <c r="VJK54" s="87"/>
      <c r="VJL54" s="87"/>
      <c r="VJM54" s="87"/>
      <c r="VJS54" s="87"/>
      <c r="VJT54" s="87"/>
      <c r="VJU54" s="87"/>
      <c r="VJV54" s="87"/>
      <c r="VJW54" s="87"/>
      <c r="VJX54" s="87"/>
      <c r="VJY54" s="87"/>
      <c r="VJZ54" s="87"/>
      <c r="VKA54" s="87"/>
      <c r="VKB54" s="87"/>
      <c r="VKH54" s="87"/>
      <c r="VKI54" s="87"/>
      <c r="VKJ54" s="87"/>
      <c r="VKK54" s="87"/>
      <c r="VKL54" s="87"/>
      <c r="VKM54" s="87"/>
      <c r="VKN54" s="87"/>
      <c r="VKO54" s="87"/>
      <c r="VKP54" s="87"/>
      <c r="VKQ54" s="87"/>
      <c r="VKW54" s="87"/>
      <c r="VKX54" s="87"/>
      <c r="VKY54" s="87"/>
      <c r="VKZ54" s="87"/>
      <c r="VLA54" s="87"/>
      <c r="VLB54" s="87"/>
      <c r="VLC54" s="87"/>
      <c r="VLD54" s="87"/>
      <c r="VLE54" s="87"/>
      <c r="VLF54" s="87"/>
      <c r="VLL54" s="87"/>
      <c r="VLM54" s="87"/>
      <c r="VLN54" s="87"/>
      <c r="VLO54" s="87"/>
      <c r="VLP54" s="87"/>
      <c r="VLQ54" s="87"/>
      <c r="VLR54" s="87"/>
      <c r="VLS54" s="87"/>
      <c r="VLT54" s="87"/>
      <c r="VLU54" s="87"/>
      <c r="VMA54" s="87"/>
      <c r="VMB54" s="87"/>
      <c r="VMC54" s="87"/>
      <c r="VMD54" s="87"/>
      <c r="VME54" s="87"/>
      <c r="VMF54" s="87"/>
      <c r="VMG54" s="87"/>
      <c r="VMH54" s="87"/>
      <c r="VMI54" s="87"/>
      <c r="VMJ54" s="87"/>
      <c r="VMP54" s="87"/>
      <c r="VMQ54" s="87"/>
      <c r="VMR54" s="87"/>
      <c r="VMS54" s="87"/>
      <c r="VMT54" s="87"/>
      <c r="VMU54" s="87"/>
      <c r="VMV54" s="87"/>
      <c r="VMW54" s="87"/>
      <c r="VMX54" s="87"/>
      <c r="VMY54" s="87"/>
      <c r="VNE54" s="87"/>
      <c r="VNF54" s="87"/>
      <c r="VNG54" s="87"/>
      <c r="VNH54" s="87"/>
      <c r="VNI54" s="87"/>
      <c r="VNJ54" s="87"/>
      <c r="VNK54" s="87"/>
      <c r="VNL54" s="87"/>
      <c r="VNM54" s="87"/>
      <c r="VNN54" s="87"/>
      <c r="VNT54" s="87"/>
      <c r="VNU54" s="87"/>
      <c r="VNV54" s="87"/>
      <c r="VNW54" s="87"/>
      <c r="VNX54" s="87"/>
      <c r="VNY54" s="87"/>
      <c r="VNZ54" s="87"/>
      <c r="VOA54" s="87"/>
      <c r="VOB54" s="87"/>
      <c r="VOC54" s="87"/>
      <c r="VOI54" s="87"/>
      <c r="VOJ54" s="87"/>
      <c r="VOK54" s="87"/>
      <c r="VOL54" s="87"/>
      <c r="VOM54" s="87"/>
      <c r="VON54" s="87"/>
      <c r="VOO54" s="87"/>
      <c r="VOP54" s="87"/>
      <c r="VOQ54" s="87"/>
      <c r="VOR54" s="87"/>
      <c r="VOX54" s="87"/>
      <c r="VOY54" s="87"/>
      <c r="VOZ54" s="87"/>
      <c r="VPA54" s="87"/>
      <c r="VPB54" s="87"/>
      <c r="VPC54" s="87"/>
      <c r="VPD54" s="87"/>
      <c r="VPE54" s="87"/>
      <c r="VPF54" s="87"/>
      <c r="VPG54" s="87"/>
      <c r="VPM54" s="87"/>
      <c r="VPN54" s="87"/>
      <c r="VPO54" s="87"/>
      <c r="VPP54" s="87"/>
      <c r="VPQ54" s="87"/>
      <c r="VPR54" s="87"/>
      <c r="VPS54" s="87"/>
      <c r="VPT54" s="87"/>
      <c r="VPU54" s="87"/>
      <c r="VPV54" s="87"/>
      <c r="VQB54" s="87"/>
      <c r="VQC54" s="87"/>
      <c r="VQD54" s="87"/>
      <c r="VQE54" s="87"/>
      <c r="VQF54" s="87"/>
      <c r="VQG54" s="87"/>
      <c r="VQH54" s="87"/>
      <c r="VQI54" s="87"/>
      <c r="VQJ54" s="87"/>
      <c r="VQK54" s="87"/>
      <c r="VQQ54" s="87"/>
      <c r="VQR54" s="87"/>
      <c r="VQS54" s="87"/>
      <c r="VQT54" s="87"/>
      <c r="VQU54" s="87"/>
      <c r="VQV54" s="87"/>
      <c r="VQW54" s="87"/>
      <c r="VQX54" s="87"/>
      <c r="VQY54" s="87"/>
      <c r="VQZ54" s="87"/>
      <c r="VRF54" s="87"/>
      <c r="VRG54" s="87"/>
      <c r="VRH54" s="87"/>
      <c r="VRI54" s="87"/>
      <c r="VRJ54" s="87"/>
      <c r="VRK54" s="87"/>
      <c r="VRL54" s="87"/>
      <c r="VRM54" s="87"/>
      <c r="VRN54" s="87"/>
      <c r="VRO54" s="87"/>
      <c r="VRU54" s="87"/>
      <c r="VRV54" s="87"/>
      <c r="VRW54" s="87"/>
      <c r="VRX54" s="87"/>
      <c r="VRY54" s="87"/>
      <c r="VRZ54" s="87"/>
      <c r="VSA54" s="87"/>
      <c r="VSB54" s="87"/>
      <c r="VSC54" s="87"/>
      <c r="VSD54" s="87"/>
      <c r="VSJ54" s="87"/>
      <c r="VSK54" s="87"/>
      <c r="VSL54" s="87"/>
      <c r="VSM54" s="87"/>
      <c r="VSN54" s="87"/>
      <c r="VSO54" s="87"/>
      <c r="VSP54" s="87"/>
      <c r="VSQ54" s="87"/>
      <c r="VSR54" s="87"/>
      <c r="VSS54" s="87"/>
      <c r="VSY54" s="87"/>
      <c r="VSZ54" s="87"/>
      <c r="VTA54" s="87"/>
      <c r="VTB54" s="87"/>
      <c r="VTC54" s="87"/>
      <c r="VTD54" s="87"/>
      <c r="VTE54" s="87"/>
      <c r="VTF54" s="87"/>
      <c r="VTG54" s="87"/>
      <c r="VTH54" s="87"/>
      <c r="VTN54" s="87"/>
      <c r="VTO54" s="87"/>
      <c r="VTP54" s="87"/>
      <c r="VTQ54" s="87"/>
      <c r="VTR54" s="87"/>
      <c r="VTS54" s="87"/>
      <c r="VTT54" s="87"/>
      <c r="VTU54" s="87"/>
      <c r="VTV54" s="87"/>
      <c r="VTW54" s="87"/>
      <c r="VUC54" s="87"/>
      <c r="VUD54" s="87"/>
      <c r="VUE54" s="87"/>
      <c r="VUF54" s="87"/>
      <c r="VUG54" s="87"/>
      <c r="VUH54" s="87"/>
      <c r="VUI54" s="87"/>
      <c r="VUJ54" s="87"/>
      <c r="VUK54" s="87"/>
      <c r="VUL54" s="87"/>
      <c r="VUR54" s="87"/>
      <c r="VUS54" s="87"/>
      <c r="VUT54" s="87"/>
      <c r="VUU54" s="87"/>
      <c r="VUV54" s="87"/>
      <c r="VUW54" s="87"/>
      <c r="VUX54" s="87"/>
      <c r="VUY54" s="87"/>
      <c r="VUZ54" s="87"/>
      <c r="VVA54" s="87"/>
      <c r="VVG54" s="87"/>
      <c r="VVH54" s="87"/>
      <c r="VVI54" s="87"/>
      <c r="VVJ54" s="87"/>
      <c r="VVK54" s="87"/>
      <c r="VVL54" s="87"/>
      <c r="VVM54" s="87"/>
      <c r="VVN54" s="87"/>
      <c r="VVO54" s="87"/>
      <c r="VVP54" s="87"/>
      <c r="VVV54" s="87"/>
      <c r="VVW54" s="87"/>
      <c r="VVX54" s="87"/>
      <c r="VVY54" s="87"/>
      <c r="VVZ54" s="87"/>
      <c r="VWA54" s="87"/>
      <c r="VWB54" s="87"/>
      <c r="VWC54" s="87"/>
      <c r="VWD54" s="87"/>
      <c r="VWE54" s="87"/>
      <c r="VWK54" s="87"/>
      <c r="VWL54" s="87"/>
      <c r="VWM54" s="87"/>
      <c r="VWN54" s="87"/>
      <c r="VWO54" s="87"/>
      <c r="VWP54" s="87"/>
      <c r="VWQ54" s="87"/>
      <c r="VWR54" s="87"/>
      <c r="VWS54" s="87"/>
      <c r="VWT54" s="87"/>
      <c r="VWZ54" s="87"/>
      <c r="VXA54" s="87"/>
      <c r="VXB54" s="87"/>
      <c r="VXC54" s="87"/>
      <c r="VXD54" s="87"/>
      <c r="VXE54" s="87"/>
      <c r="VXF54" s="87"/>
      <c r="VXG54" s="87"/>
      <c r="VXH54" s="87"/>
      <c r="VXI54" s="87"/>
      <c r="VXO54" s="87"/>
      <c r="VXP54" s="87"/>
      <c r="VXQ54" s="87"/>
      <c r="VXR54" s="87"/>
      <c r="VXS54" s="87"/>
      <c r="VXT54" s="87"/>
      <c r="VXU54" s="87"/>
      <c r="VXV54" s="87"/>
      <c r="VXW54" s="87"/>
      <c r="VXX54" s="87"/>
      <c r="VYD54" s="87"/>
      <c r="VYE54" s="87"/>
      <c r="VYF54" s="87"/>
      <c r="VYG54" s="87"/>
      <c r="VYH54" s="87"/>
      <c r="VYI54" s="87"/>
      <c r="VYJ54" s="87"/>
      <c r="VYK54" s="87"/>
      <c r="VYL54" s="87"/>
      <c r="VYM54" s="87"/>
      <c r="VYS54" s="87"/>
      <c r="VYT54" s="87"/>
      <c r="VYU54" s="87"/>
      <c r="VYV54" s="87"/>
      <c r="VYW54" s="87"/>
      <c r="VYX54" s="87"/>
      <c r="VYY54" s="87"/>
      <c r="VYZ54" s="87"/>
      <c r="VZA54" s="87"/>
      <c r="VZB54" s="87"/>
      <c r="VZH54" s="87"/>
      <c r="VZI54" s="87"/>
      <c r="VZJ54" s="87"/>
      <c r="VZK54" s="87"/>
      <c r="VZL54" s="87"/>
      <c r="VZM54" s="87"/>
      <c r="VZN54" s="87"/>
      <c r="VZO54" s="87"/>
      <c r="VZP54" s="87"/>
      <c r="VZQ54" s="87"/>
      <c r="VZW54" s="87"/>
      <c r="VZX54" s="87"/>
      <c r="VZY54" s="87"/>
      <c r="VZZ54" s="87"/>
      <c r="WAA54" s="87"/>
      <c r="WAB54" s="87"/>
      <c r="WAC54" s="87"/>
      <c r="WAD54" s="87"/>
      <c r="WAE54" s="87"/>
      <c r="WAF54" s="87"/>
      <c r="WAL54" s="87"/>
      <c r="WAM54" s="87"/>
      <c r="WAN54" s="87"/>
      <c r="WAO54" s="87"/>
      <c r="WAP54" s="87"/>
      <c r="WAQ54" s="87"/>
      <c r="WAR54" s="87"/>
      <c r="WAS54" s="87"/>
      <c r="WAT54" s="87"/>
      <c r="WAU54" s="87"/>
      <c r="WBA54" s="87"/>
      <c r="WBB54" s="87"/>
      <c r="WBC54" s="87"/>
      <c r="WBD54" s="87"/>
      <c r="WBE54" s="87"/>
    </row>
    <row r="55" spans="8:3070 3076:7165 7171:10240 10246:11260 11266:14335 14341:15355 15361:15605">
      <c r="L55" s="87"/>
      <c r="N55" s="87"/>
      <c r="O55" s="87"/>
      <c r="P55" s="87"/>
      <c r="Q55" s="87"/>
      <c r="W55" s="86"/>
      <c r="X55" s="86"/>
      <c r="Y55" s="86"/>
      <c r="Z55" s="86"/>
      <c r="AA55" s="86"/>
      <c r="AB55" s="86"/>
      <c r="AC55" s="86"/>
      <c r="AD55" s="86"/>
      <c r="AE55" s="86"/>
      <c r="AF55" s="86"/>
      <c r="AG55" s="86" t="s">
        <v>199</v>
      </c>
      <c r="AH55" s="148">
        <f>SUMIFS($I:$I,$E:$E,"Waste",$G:$G,"Op")</f>
        <v>0</v>
      </c>
      <c r="AI55" s="148">
        <f>SUMIFS($W:$W,$E:$E,"Waste",$G:$G,"Op")</f>
        <v>0</v>
      </c>
      <c r="AJ55" s="149">
        <f>AH55+AI55</f>
        <v>0</v>
      </c>
      <c r="AK55" s="87"/>
      <c r="AL55" s="153"/>
      <c r="AM55" s="86" t="s">
        <v>199</v>
      </c>
      <c r="AN55" s="148">
        <f>SUMIFS($J:$J,$E:$E,"Waste",$G:$G,"Op")</f>
        <v>0</v>
      </c>
      <c r="AO55" s="148">
        <f>SUMIFS($W:$W,$E:$E,"Waste",$G:$G,"Op")</f>
        <v>0</v>
      </c>
      <c r="AP55" s="149">
        <f>AN55+AO55</f>
        <v>0</v>
      </c>
      <c r="AQ55" s="158"/>
      <c r="AT55" s="87"/>
      <c r="AU55" s="87"/>
      <c r="AV55" s="87"/>
      <c r="AW55" s="87"/>
      <c r="AX55" s="87"/>
      <c r="AY55" s="87"/>
      <c r="AZ55" s="87"/>
      <c r="BA55" s="87"/>
      <c r="BB55" s="87"/>
      <c r="BC55" s="87"/>
      <c r="BI55" s="87"/>
      <c r="BJ55" s="87"/>
      <c r="BK55" s="87"/>
      <c r="BL55" s="87"/>
      <c r="BM55" s="87"/>
      <c r="BN55" s="87"/>
      <c r="BO55" s="87"/>
      <c r="BP55" s="87"/>
      <c r="BQ55" s="87"/>
      <c r="BR55" s="87"/>
      <c r="BX55" s="87"/>
      <c r="BY55" s="87"/>
      <c r="BZ55" s="87"/>
      <c r="CA55" s="87"/>
      <c r="CB55" s="87"/>
      <c r="CC55" s="87"/>
      <c r="CD55" s="87"/>
      <c r="CE55" s="87"/>
      <c r="CF55" s="87"/>
      <c r="CG55" s="87"/>
      <c r="CM55" s="87"/>
      <c r="CN55" s="87"/>
      <c r="CO55" s="87"/>
      <c r="CP55" s="87"/>
      <c r="CQ55" s="87"/>
      <c r="CR55" s="87"/>
      <c r="CS55" s="87"/>
      <c r="CT55" s="87"/>
      <c r="CU55" s="87"/>
      <c r="CV55" s="87"/>
      <c r="DB55" s="87"/>
      <c r="DC55" s="87"/>
      <c r="DD55" s="87"/>
      <c r="DE55" s="87"/>
      <c r="DF55" s="87"/>
      <c r="DG55" s="87"/>
      <c r="DH55" s="87"/>
      <c r="DI55" s="87"/>
      <c r="DJ55" s="87"/>
      <c r="DK55" s="87"/>
      <c r="DQ55" s="87"/>
      <c r="DR55" s="87"/>
      <c r="DS55" s="87"/>
      <c r="DT55" s="87"/>
      <c r="DU55" s="87"/>
      <c r="DV55" s="87"/>
      <c r="DW55" s="87"/>
      <c r="DX55" s="87"/>
      <c r="DY55" s="87"/>
      <c r="DZ55" s="87"/>
      <c r="EF55" s="87"/>
      <c r="EG55" s="87"/>
      <c r="EH55" s="87"/>
      <c r="EI55" s="87"/>
      <c r="EJ55" s="87"/>
      <c r="EK55" s="87"/>
      <c r="EL55" s="87"/>
      <c r="EM55" s="87"/>
      <c r="EN55" s="87"/>
      <c r="EO55" s="87"/>
      <c r="EU55" s="87"/>
      <c r="EV55" s="87"/>
      <c r="EW55" s="87"/>
      <c r="EX55" s="87"/>
      <c r="EY55" s="87"/>
      <c r="EZ55" s="87"/>
      <c r="FA55" s="87"/>
      <c r="FB55" s="87"/>
      <c r="FC55" s="87"/>
      <c r="FD55" s="87"/>
      <c r="FJ55" s="87"/>
      <c r="FK55" s="87"/>
      <c r="FL55" s="87"/>
      <c r="FM55" s="87"/>
      <c r="FN55" s="87"/>
      <c r="FO55" s="87"/>
      <c r="FP55" s="87"/>
      <c r="FQ55" s="87"/>
      <c r="FR55" s="87"/>
      <c r="FS55" s="87"/>
      <c r="FY55" s="87"/>
      <c r="FZ55" s="87"/>
      <c r="GA55" s="87"/>
      <c r="GB55" s="87"/>
      <c r="GC55" s="87"/>
      <c r="GD55" s="87"/>
      <c r="GE55" s="87"/>
      <c r="GF55" s="87"/>
      <c r="GG55" s="87"/>
      <c r="GH55" s="87"/>
      <c r="GN55" s="87"/>
      <c r="GO55" s="87"/>
      <c r="GP55" s="87"/>
      <c r="GQ55" s="87"/>
      <c r="GR55" s="87"/>
      <c r="GS55" s="87"/>
      <c r="GT55" s="87"/>
      <c r="GU55" s="87"/>
      <c r="GV55" s="87"/>
      <c r="GW55" s="87"/>
      <c r="HC55" s="87"/>
      <c r="HD55" s="87"/>
      <c r="HE55" s="87"/>
      <c r="HF55" s="87"/>
      <c r="HG55" s="87"/>
      <c r="HH55" s="87"/>
      <c r="HI55" s="87"/>
      <c r="HJ55" s="87"/>
      <c r="HK55" s="87"/>
      <c r="HL55" s="87"/>
      <c r="HR55" s="87"/>
      <c r="HS55" s="87"/>
      <c r="HT55" s="87"/>
      <c r="HU55" s="87"/>
      <c r="HV55" s="87"/>
      <c r="HW55" s="87"/>
      <c r="HX55" s="87"/>
      <c r="HY55" s="87"/>
      <c r="HZ55" s="87"/>
      <c r="IA55" s="87"/>
      <c r="IG55" s="87"/>
      <c r="IH55" s="87"/>
      <c r="II55" s="87"/>
      <c r="IJ55" s="87"/>
      <c r="IK55" s="87"/>
      <c r="IL55" s="87"/>
      <c r="IM55" s="87"/>
      <c r="IN55" s="87"/>
      <c r="IO55" s="87"/>
      <c r="IP55" s="87"/>
      <c r="IV55" s="87"/>
      <c r="IW55" s="87"/>
      <c r="IX55" s="87"/>
      <c r="IY55" s="87"/>
      <c r="IZ55" s="87"/>
      <c r="JA55" s="87"/>
      <c r="JB55" s="87"/>
      <c r="JC55" s="87"/>
      <c r="JD55" s="87"/>
      <c r="JE55" s="87"/>
      <c r="JK55" s="87"/>
      <c r="JL55" s="87"/>
      <c r="JM55" s="87"/>
      <c r="JN55" s="87"/>
      <c r="JO55" s="87"/>
      <c r="JP55" s="87"/>
      <c r="JQ55" s="87"/>
      <c r="JR55" s="87"/>
      <c r="JS55" s="87"/>
      <c r="JT55" s="87"/>
      <c r="JZ55" s="87"/>
      <c r="KA55" s="87"/>
      <c r="KB55" s="87"/>
      <c r="KC55" s="87"/>
      <c r="KD55" s="87"/>
      <c r="KE55" s="87"/>
      <c r="KF55" s="87"/>
      <c r="KG55" s="87"/>
      <c r="KH55" s="87"/>
      <c r="KI55" s="87"/>
      <c r="KO55" s="87"/>
      <c r="KP55" s="87"/>
      <c r="KQ55" s="87"/>
      <c r="KR55" s="87"/>
      <c r="KS55" s="87"/>
      <c r="KT55" s="87"/>
      <c r="KU55" s="87"/>
      <c r="KV55" s="87"/>
      <c r="KW55" s="87"/>
      <c r="KX55" s="87"/>
      <c r="LD55" s="87"/>
      <c r="LE55" s="87"/>
      <c r="LF55" s="87"/>
      <c r="LG55" s="87"/>
      <c r="LH55" s="87"/>
      <c r="LI55" s="87"/>
      <c r="LJ55" s="87"/>
      <c r="LK55" s="87"/>
      <c r="LL55" s="87"/>
      <c r="LM55" s="87"/>
      <c r="LS55" s="87"/>
      <c r="LT55" s="87"/>
      <c r="LU55" s="87"/>
      <c r="LV55" s="87"/>
      <c r="LW55" s="87"/>
      <c r="LX55" s="87"/>
      <c r="LY55" s="87"/>
      <c r="LZ55" s="87"/>
      <c r="MA55" s="87"/>
      <c r="MB55" s="87"/>
      <c r="MH55" s="87"/>
      <c r="MI55" s="87"/>
      <c r="MJ55" s="87"/>
      <c r="MK55" s="87"/>
      <c r="ML55" s="87"/>
      <c r="MM55" s="87"/>
      <c r="MN55" s="87"/>
      <c r="MO55" s="87"/>
      <c r="MP55" s="87"/>
      <c r="MQ55" s="87"/>
      <c r="MW55" s="87"/>
      <c r="MX55" s="87"/>
      <c r="MY55" s="87"/>
      <c r="MZ55" s="87"/>
      <c r="NA55" s="87"/>
      <c r="NB55" s="87"/>
      <c r="NC55" s="87"/>
      <c r="ND55" s="87"/>
      <c r="NE55" s="87"/>
      <c r="NF55" s="87"/>
      <c r="NL55" s="87"/>
      <c r="NM55" s="87"/>
      <c r="NN55" s="87"/>
      <c r="NO55" s="87"/>
      <c r="NP55" s="87"/>
      <c r="NQ55" s="87"/>
      <c r="NR55" s="87"/>
      <c r="NS55" s="87"/>
      <c r="NT55" s="87"/>
      <c r="NU55" s="87"/>
      <c r="OA55" s="87"/>
      <c r="OB55" s="87"/>
      <c r="OC55" s="87"/>
      <c r="OD55" s="87"/>
      <c r="OE55" s="87"/>
      <c r="OF55" s="87"/>
      <c r="OG55" s="87"/>
      <c r="OH55" s="87"/>
      <c r="OI55" s="87"/>
      <c r="OJ55" s="87"/>
      <c r="OP55" s="87"/>
      <c r="OQ55" s="87"/>
      <c r="OR55" s="87"/>
      <c r="OS55" s="87"/>
      <c r="OT55" s="87"/>
      <c r="OU55" s="87"/>
      <c r="OV55" s="87"/>
      <c r="OW55" s="87"/>
      <c r="OX55" s="87"/>
      <c r="OY55" s="87"/>
      <c r="PE55" s="87"/>
      <c r="PF55" s="87"/>
      <c r="PG55" s="87"/>
      <c r="PH55" s="87"/>
      <c r="PI55" s="87"/>
      <c r="PJ55" s="87"/>
      <c r="PK55" s="87"/>
      <c r="PL55" s="87"/>
      <c r="PM55" s="87"/>
      <c r="PN55" s="87"/>
      <c r="PT55" s="87"/>
      <c r="PU55" s="87"/>
      <c r="PV55" s="87"/>
      <c r="PW55" s="87"/>
      <c r="PX55" s="87"/>
      <c r="PY55" s="87"/>
      <c r="PZ55" s="87"/>
      <c r="QA55" s="87"/>
      <c r="QB55" s="87"/>
      <c r="QC55" s="87"/>
      <c r="QI55" s="87"/>
      <c r="QJ55" s="87"/>
      <c r="QK55" s="87"/>
      <c r="QL55" s="87"/>
      <c r="QM55" s="87"/>
      <c r="QN55" s="87"/>
      <c r="QO55" s="87"/>
      <c r="QP55" s="87"/>
      <c r="QQ55" s="87"/>
      <c r="QR55" s="87"/>
      <c r="QX55" s="87"/>
      <c r="QY55" s="87"/>
      <c r="QZ55" s="87"/>
      <c r="RA55" s="87"/>
      <c r="RB55" s="87"/>
      <c r="RC55" s="87"/>
      <c r="RD55" s="87"/>
      <c r="RE55" s="87"/>
      <c r="RF55" s="87"/>
      <c r="RG55" s="87"/>
      <c r="RM55" s="87"/>
      <c r="RN55" s="87"/>
      <c r="RO55" s="87"/>
      <c r="RP55" s="87"/>
      <c r="RQ55" s="87"/>
      <c r="RR55" s="87"/>
      <c r="RS55" s="87"/>
      <c r="RT55" s="87"/>
      <c r="RU55" s="87"/>
      <c r="RV55" s="87"/>
      <c r="SB55" s="87"/>
      <c r="SC55" s="87"/>
      <c r="SD55" s="87"/>
      <c r="SE55" s="87"/>
      <c r="SF55" s="87"/>
      <c r="SG55" s="87"/>
      <c r="SH55" s="87"/>
      <c r="SI55" s="87"/>
      <c r="SJ55" s="87"/>
      <c r="SK55" s="87"/>
      <c r="SQ55" s="87"/>
      <c r="SR55" s="87"/>
      <c r="SS55" s="87"/>
      <c r="ST55" s="87"/>
      <c r="SU55" s="87"/>
      <c r="SV55" s="87"/>
      <c r="SW55" s="87"/>
      <c r="SX55" s="87"/>
      <c r="SY55" s="87"/>
      <c r="SZ55" s="87"/>
      <c r="TF55" s="87"/>
      <c r="TG55" s="87"/>
      <c r="TH55" s="87"/>
      <c r="TI55" s="87"/>
      <c r="TJ55" s="87"/>
      <c r="TK55" s="87"/>
      <c r="TL55" s="87"/>
      <c r="TM55" s="87"/>
      <c r="TN55" s="87"/>
      <c r="TO55" s="87"/>
      <c r="TU55" s="87"/>
      <c r="TV55" s="87"/>
      <c r="TW55" s="87"/>
      <c r="TX55" s="87"/>
      <c r="TY55" s="87"/>
      <c r="TZ55" s="87"/>
      <c r="UA55" s="87"/>
      <c r="UB55" s="87"/>
      <c r="UC55" s="87"/>
      <c r="UD55" s="87"/>
      <c r="UJ55" s="87"/>
      <c r="UK55" s="87"/>
      <c r="UL55" s="87"/>
      <c r="UM55" s="87"/>
      <c r="UN55" s="87"/>
      <c r="UO55" s="87"/>
      <c r="UP55" s="87"/>
      <c r="UQ55" s="87"/>
      <c r="UR55" s="87"/>
      <c r="US55" s="87"/>
      <c r="UY55" s="87"/>
      <c r="UZ55" s="87"/>
      <c r="VA55" s="87"/>
      <c r="VB55" s="87"/>
      <c r="VC55" s="87"/>
      <c r="VD55" s="87"/>
      <c r="VE55" s="87"/>
      <c r="VF55" s="87"/>
      <c r="VG55" s="87"/>
      <c r="VH55" s="87"/>
      <c r="VN55" s="87"/>
      <c r="VO55" s="87"/>
      <c r="VP55" s="87"/>
      <c r="VQ55" s="87"/>
      <c r="VR55" s="87"/>
      <c r="VS55" s="87"/>
      <c r="VT55" s="87"/>
      <c r="VU55" s="87"/>
      <c r="VV55" s="87"/>
      <c r="VW55" s="87"/>
      <c r="WC55" s="87"/>
      <c r="WD55" s="87"/>
      <c r="WE55" s="87"/>
      <c r="WF55" s="87"/>
      <c r="WG55" s="87"/>
      <c r="WH55" s="87"/>
      <c r="WI55" s="87"/>
      <c r="WJ55" s="87"/>
      <c r="WK55" s="87"/>
      <c r="WL55" s="87"/>
      <c r="WR55" s="87"/>
      <c r="WS55" s="87"/>
      <c r="WT55" s="87"/>
      <c r="WU55" s="87"/>
      <c r="WV55" s="87"/>
      <c r="WW55" s="87"/>
      <c r="WX55" s="87"/>
      <c r="WY55" s="87"/>
      <c r="WZ55" s="87"/>
      <c r="XA55" s="87"/>
      <c r="XG55" s="87"/>
      <c r="XH55" s="87"/>
      <c r="XI55" s="87"/>
      <c r="XJ55" s="87"/>
      <c r="XK55" s="87"/>
      <c r="XL55" s="87"/>
      <c r="XM55" s="87"/>
      <c r="XN55" s="87"/>
      <c r="XO55" s="87"/>
      <c r="XP55" s="87"/>
      <c r="XV55" s="87"/>
      <c r="XW55" s="87"/>
      <c r="XX55" s="87"/>
      <c r="XY55" s="87"/>
      <c r="XZ55" s="87"/>
      <c r="YA55" s="87"/>
      <c r="YB55" s="87"/>
      <c r="YC55" s="87"/>
      <c r="YD55" s="87"/>
      <c r="YE55" s="87"/>
      <c r="YK55" s="87"/>
      <c r="YL55" s="87"/>
      <c r="YM55" s="87"/>
      <c r="YN55" s="87"/>
      <c r="YO55" s="87"/>
      <c r="YP55" s="87"/>
      <c r="YQ55" s="87"/>
      <c r="YR55" s="87"/>
      <c r="YS55" s="87"/>
      <c r="YT55" s="87"/>
      <c r="YZ55" s="87"/>
      <c r="ZA55" s="87"/>
      <c r="ZB55" s="87"/>
      <c r="ZC55" s="87"/>
      <c r="ZD55" s="87"/>
      <c r="ZE55" s="87"/>
      <c r="ZF55" s="87"/>
      <c r="ZG55" s="87"/>
      <c r="ZH55" s="87"/>
      <c r="ZI55" s="87"/>
      <c r="ZO55" s="87"/>
      <c r="ZP55" s="87"/>
      <c r="ZQ55" s="87"/>
      <c r="ZR55" s="87"/>
      <c r="ZS55" s="87"/>
      <c r="ZT55" s="87"/>
      <c r="ZU55" s="87"/>
      <c r="ZV55" s="87"/>
      <c r="ZW55" s="87"/>
      <c r="ZX55" s="87"/>
      <c r="AAD55" s="87"/>
      <c r="AAE55" s="87"/>
      <c r="AAF55" s="87"/>
      <c r="AAG55" s="87"/>
      <c r="AAH55" s="87"/>
      <c r="AAI55" s="87"/>
      <c r="AAJ55" s="87"/>
      <c r="AAK55" s="87"/>
      <c r="AAL55" s="87"/>
      <c r="AAM55" s="87"/>
      <c r="AAS55" s="87"/>
      <c r="AAT55" s="87"/>
      <c r="AAU55" s="87"/>
      <c r="AAV55" s="87"/>
      <c r="AAW55" s="87"/>
      <c r="AAX55" s="87"/>
      <c r="AAY55" s="87"/>
      <c r="AAZ55" s="87"/>
      <c r="ABA55" s="87"/>
      <c r="ABB55" s="87"/>
      <c r="ABH55" s="87"/>
      <c r="ABI55" s="87"/>
      <c r="ABJ55" s="87"/>
      <c r="ABK55" s="87"/>
      <c r="ABL55" s="87"/>
      <c r="ABM55" s="87"/>
      <c r="ABN55" s="87"/>
      <c r="ABO55" s="87"/>
      <c r="ABP55" s="87"/>
      <c r="ABQ55" s="87"/>
      <c r="ABW55" s="87"/>
      <c r="ABX55" s="87"/>
      <c r="ABY55" s="87"/>
      <c r="ABZ55" s="87"/>
      <c r="ACA55" s="87"/>
      <c r="ACB55" s="87"/>
      <c r="ACC55" s="87"/>
      <c r="ACD55" s="87"/>
      <c r="ACE55" s="87"/>
      <c r="ACF55" s="87"/>
      <c r="ACL55" s="87"/>
      <c r="ACM55" s="87"/>
      <c r="ACN55" s="87"/>
      <c r="ACO55" s="87"/>
      <c r="ACP55" s="87"/>
      <c r="ACQ55" s="87"/>
      <c r="ACR55" s="87"/>
      <c r="ACS55" s="87"/>
      <c r="ACT55" s="87"/>
      <c r="ACU55" s="87"/>
      <c r="ADA55" s="87"/>
      <c r="ADB55" s="87"/>
      <c r="ADC55" s="87"/>
      <c r="ADD55" s="87"/>
      <c r="ADE55" s="87"/>
      <c r="ADF55" s="87"/>
      <c r="ADG55" s="87"/>
      <c r="ADH55" s="87"/>
      <c r="ADI55" s="87"/>
      <c r="ADJ55" s="87"/>
      <c r="ADP55" s="87"/>
      <c r="ADQ55" s="87"/>
      <c r="ADR55" s="87"/>
      <c r="ADS55" s="87"/>
      <c r="ADT55" s="87"/>
      <c r="ADU55" s="87"/>
      <c r="ADV55" s="87"/>
      <c r="ADW55" s="87"/>
      <c r="ADX55" s="87"/>
      <c r="ADY55" s="87"/>
      <c r="AEE55" s="87"/>
      <c r="AEF55" s="87"/>
      <c r="AEG55" s="87"/>
      <c r="AEH55" s="87"/>
      <c r="AEI55" s="87"/>
      <c r="AEJ55" s="87"/>
      <c r="AEK55" s="87"/>
      <c r="AEL55" s="87"/>
      <c r="AEM55" s="87"/>
      <c r="AEN55" s="87"/>
      <c r="AET55" s="87"/>
      <c r="AEU55" s="87"/>
      <c r="AEV55" s="87"/>
      <c r="AEW55" s="87"/>
      <c r="AEX55" s="87"/>
      <c r="AEY55" s="87"/>
      <c r="AEZ55" s="87"/>
      <c r="AFA55" s="87"/>
      <c r="AFB55" s="87"/>
      <c r="AFC55" s="87"/>
      <c r="AFI55" s="87"/>
      <c r="AFJ55" s="87"/>
      <c r="AFK55" s="87"/>
      <c r="AFL55" s="87"/>
      <c r="AFM55" s="87"/>
      <c r="AFN55" s="87"/>
      <c r="AFO55" s="87"/>
      <c r="AFP55" s="87"/>
      <c r="AFQ55" s="87"/>
      <c r="AFR55" s="87"/>
      <c r="AFX55" s="87"/>
      <c r="AFY55" s="87"/>
      <c r="AFZ55" s="87"/>
      <c r="AGA55" s="87"/>
      <c r="AGB55" s="87"/>
      <c r="AGC55" s="87"/>
      <c r="AGD55" s="87"/>
      <c r="AGE55" s="87"/>
      <c r="AGF55" s="87"/>
      <c r="AGG55" s="87"/>
      <c r="AGM55" s="87"/>
      <c r="AGN55" s="87"/>
      <c r="AGO55" s="87"/>
      <c r="AGP55" s="87"/>
      <c r="AGQ55" s="87"/>
      <c r="AGR55" s="87"/>
      <c r="AGS55" s="87"/>
      <c r="AGT55" s="87"/>
      <c r="AGU55" s="87"/>
      <c r="AGV55" s="87"/>
      <c r="AHB55" s="87"/>
      <c r="AHC55" s="87"/>
      <c r="AHD55" s="87"/>
      <c r="AHE55" s="87"/>
      <c r="AHF55" s="87"/>
      <c r="AHG55" s="87"/>
      <c r="AHH55" s="87"/>
      <c r="AHI55" s="87"/>
      <c r="AHJ55" s="87"/>
      <c r="AHK55" s="87"/>
      <c r="AHQ55" s="87"/>
      <c r="AHR55" s="87"/>
      <c r="AHS55" s="87"/>
      <c r="AHT55" s="87"/>
      <c r="AHU55" s="87"/>
      <c r="AHV55" s="87"/>
      <c r="AHW55" s="87"/>
      <c r="AHX55" s="87"/>
      <c r="AHY55" s="87"/>
      <c r="AHZ55" s="87"/>
      <c r="AIF55" s="87"/>
      <c r="AIG55" s="87"/>
      <c r="AIH55" s="87"/>
      <c r="AII55" s="87"/>
      <c r="AIJ55" s="87"/>
      <c r="AIK55" s="87"/>
      <c r="AIL55" s="87"/>
      <c r="AIM55" s="87"/>
      <c r="AIN55" s="87"/>
      <c r="AIO55" s="87"/>
      <c r="AIU55" s="87"/>
      <c r="AIV55" s="87"/>
      <c r="AIW55" s="87"/>
      <c r="AIX55" s="87"/>
      <c r="AIY55" s="87"/>
      <c r="AIZ55" s="87"/>
      <c r="AJA55" s="87"/>
      <c r="AJB55" s="87"/>
      <c r="AJC55" s="87"/>
      <c r="AJD55" s="87"/>
      <c r="AJJ55" s="87"/>
      <c r="AJK55" s="87"/>
      <c r="AJL55" s="87"/>
      <c r="AJM55" s="87"/>
      <c r="AJN55" s="87"/>
      <c r="AJO55" s="87"/>
      <c r="AJP55" s="87"/>
      <c r="AJQ55" s="87"/>
      <c r="AJR55" s="87"/>
      <c r="AJS55" s="87"/>
      <c r="AJY55" s="87"/>
      <c r="AJZ55" s="87"/>
      <c r="AKA55" s="87"/>
      <c r="AKB55" s="87"/>
      <c r="AKC55" s="87"/>
      <c r="AKD55" s="87"/>
      <c r="AKE55" s="87"/>
      <c r="AKF55" s="87"/>
      <c r="AKG55" s="87"/>
      <c r="AKH55" s="87"/>
      <c r="AKN55" s="87"/>
      <c r="AKO55" s="87"/>
      <c r="AKP55" s="87"/>
      <c r="AKQ55" s="87"/>
      <c r="AKR55" s="87"/>
      <c r="AKS55" s="87"/>
      <c r="AKT55" s="87"/>
      <c r="AKU55" s="87"/>
      <c r="AKV55" s="87"/>
      <c r="AKW55" s="87"/>
      <c r="ALC55" s="87"/>
      <c r="ALD55" s="87"/>
      <c r="ALE55" s="87"/>
      <c r="ALF55" s="87"/>
      <c r="ALG55" s="87"/>
      <c r="ALH55" s="87"/>
      <c r="ALI55" s="87"/>
      <c r="ALJ55" s="87"/>
      <c r="ALK55" s="87"/>
      <c r="ALL55" s="87"/>
      <c r="ALR55" s="87"/>
      <c r="ALS55" s="87"/>
      <c r="ALT55" s="87"/>
      <c r="ALU55" s="87"/>
      <c r="ALV55" s="87"/>
      <c r="ALW55" s="87"/>
      <c r="ALX55" s="87"/>
      <c r="ALY55" s="87"/>
      <c r="ALZ55" s="87"/>
      <c r="AMA55" s="87"/>
      <c r="AMG55" s="87"/>
      <c r="AMH55" s="87"/>
      <c r="AMI55" s="87"/>
      <c r="AMJ55" s="87"/>
      <c r="AMK55" s="87"/>
      <c r="AML55" s="87"/>
      <c r="AMM55" s="87"/>
      <c r="AMN55" s="87"/>
      <c r="AMO55" s="87"/>
      <c r="AMP55" s="87"/>
      <c r="AMV55" s="87"/>
      <c r="AMW55" s="87"/>
      <c r="AMX55" s="87"/>
      <c r="AMY55" s="87"/>
      <c r="AMZ55" s="87"/>
      <c r="ANA55" s="87"/>
      <c r="ANB55" s="87"/>
      <c r="ANC55" s="87"/>
      <c r="AND55" s="87"/>
      <c r="ANE55" s="87"/>
      <c r="ANK55" s="87"/>
      <c r="ANL55" s="87"/>
      <c r="ANM55" s="87"/>
      <c r="ANN55" s="87"/>
      <c r="ANO55" s="87"/>
      <c r="ANP55" s="87"/>
      <c r="ANQ55" s="87"/>
      <c r="ANR55" s="87"/>
      <c r="ANS55" s="87"/>
      <c r="ANT55" s="87"/>
      <c r="ANZ55" s="87"/>
      <c r="AOA55" s="87"/>
      <c r="AOB55" s="87"/>
      <c r="AOC55" s="87"/>
      <c r="AOD55" s="87"/>
      <c r="AOE55" s="87"/>
      <c r="AOF55" s="87"/>
      <c r="AOG55" s="87"/>
      <c r="AOH55" s="87"/>
      <c r="AOI55" s="87"/>
      <c r="AOO55" s="87"/>
      <c r="AOP55" s="87"/>
      <c r="AOQ55" s="87"/>
      <c r="AOR55" s="87"/>
      <c r="AOS55" s="87"/>
      <c r="AOT55" s="87"/>
      <c r="AOU55" s="87"/>
      <c r="AOV55" s="87"/>
      <c r="AOW55" s="87"/>
      <c r="AOX55" s="87"/>
      <c r="APD55" s="87"/>
      <c r="APE55" s="87"/>
      <c r="APF55" s="87"/>
      <c r="APG55" s="87"/>
      <c r="APH55" s="87"/>
      <c r="API55" s="87"/>
      <c r="APJ55" s="87"/>
      <c r="APK55" s="87"/>
      <c r="APL55" s="87"/>
      <c r="APM55" s="87"/>
      <c r="APS55" s="87"/>
      <c r="APT55" s="87"/>
      <c r="APU55" s="87"/>
      <c r="APV55" s="87"/>
      <c r="APW55" s="87"/>
      <c r="APX55" s="87"/>
      <c r="APY55" s="87"/>
      <c r="APZ55" s="87"/>
      <c r="AQA55" s="87"/>
      <c r="AQB55" s="87"/>
      <c r="AQH55" s="87"/>
      <c r="AQI55" s="87"/>
      <c r="AQJ55" s="87"/>
      <c r="AQK55" s="87"/>
      <c r="AQL55" s="87"/>
      <c r="AQM55" s="87"/>
      <c r="AQN55" s="87"/>
      <c r="AQO55" s="87"/>
      <c r="AQP55" s="87"/>
      <c r="AQQ55" s="87"/>
      <c r="AQW55" s="87"/>
      <c r="AQX55" s="87"/>
      <c r="AQY55" s="87"/>
      <c r="AQZ55" s="87"/>
      <c r="ARA55" s="87"/>
      <c r="ARB55" s="87"/>
      <c r="ARC55" s="87"/>
      <c r="ARD55" s="87"/>
      <c r="ARE55" s="87"/>
      <c r="ARF55" s="87"/>
      <c r="ARL55" s="87"/>
      <c r="ARM55" s="87"/>
      <c r="ARN55" s="87"/>
      <c r="ARO55" s="87"/>
      <c r="ARP55" s="87"/>
      <c r="ARQ55" s="87"/>
      <c r="ARR55" s="87"/>
      <c r="ARS55" s="87"/>
      <c r="ART55" s="87"/>
      <c r="ARU55" s="87"/>
      <c r="ASA55" s="87"/>
      <c r="ASB55" s="87"/>
      <c r="ASC55" s="87"/>
      <c r="ASD55" s="87"/>
      <c r="ASE55" s="87"/>
      <c r="ASF55" s="87"/>
      <c r="ASG55" s="87"/>
      <c r="ASH55" s="87"/>
      <c r="ASI55" s="87"/>
      <c r="ASJ55" s="87"/>
      <c r="ASP55" s="87"/>
      <c r="ASQ55" s="87"/>
      <c r="ASR55" s="87"/>
      <c r="ASS55" s="87"/>
      <c r="AST55" s="87"/>
      <c r="ASU55" s="87"/>
      <c r="ASV55" s="87"/>
      <c r="ASW55" s="87"/>
      <c r="ASX55" s="87"/>
      <c r="ASY55" s="87"/>
      <c r="ATE55" s="87"/>
      <c r="ATF55" s="87"/>
      <c r="ATG55" s="87"/>
      <c r="ATH55" s="87"/>
      <c r="ATI55" s="87"/>
      <c r="ATJ55" s="87"/>
      <c r="ATK55" s="87"/>
      <c r="ATL55" s="87"/>
      <c r="ATM55" s="87"/>
      <c r="ATN55" s="87"/>
      <c r="ATT55" s="87"/>
      <c r="ATU55" s="87"/>
      <c r="ATV55" s="87"/>
      <c r="ATW55" s="87"/>
      <c r="ATX55" s="87"/>
      <c r="ATY55" s="87"/>
      <c r="ATZ55" s="87"/>
      <c r="AUA55" s="87"/>
      <c r="AUB55" s="87"/>
      <c r="AUC55" s="87"/>
      <c r="AUI55" s="87"/>
      <c r="AUJ55" s="87"/>
      <c r="AUK55" s="87"/>
      <c r="AUL55" s="87"/>
      <c r="AUM55" s="87"/>
      <c r="AUN55" s="87"/>
      <c r="AUO55" s="87"/>
      <c r="AUP55" s="87"/>
      <c r="AUQ55" s="87"/>
      <c r="AUR55" s="87"/>
      <c r="AUX55" s="87"/>
      <c r="AUY55" s="87"/>
      <c r="AUZ55" s="87"/>
      <c r="AVA55" s="87"/>
      <c r="AVB55" s="87"/>
      <c r="AVC55" s="87"/>
      <c r="AVD55" s="87"/>
      <c r="AVE55" s="87"/>
      <c r="AVF55" s="87"/>
      <c r="AVG55" s="87"/>
      <c r="AVM55" s="87"/>
      <c r="AVN55" s="87"/>
      <c r="AVO55" s="87"/>
      <c r="AVP55" s="87"/>
      <c r="AVQ55" s="87"/>
      <c r="AVR55" s="87"/>
      <c r="AVS55" s="87"/>
      <c r="AVT55" s="87"/>
      <c r="AVU55" s="87"/>
      <c r="AVV55" s="87"/>
      <c r="AWB55" s="87"/>
      <c r="AWC55" s="87"/>
      <c r="AWD55" s="87"/>
      <c r="AWE55" s="87"/>
      <c r="AWF55" s="87"/>
      <c r="AWG55" s="87"/>
      <c r="AWH55" s="87"/>
      <c r="AWI55" s="87"/>
      <c r="AWJ55" s="87"/>
      <c r="AWK55" s="87"/>
      <c r="AWQ55" s="87"/>
      <c r="AWR55" s="87"/>
      <c r="AWS55" s="87"/>
      <c r="AWT55" s="87"/>
      <c r="AWU55" s="87"/>
      <c r="AWV55" s="87"/>
      <c r="AWW55" s="87"/>
      <c r="AWX55" s="87"/>
      <c r="AWY55" s="87"/>
      <c r="AWZ55" s="87"/>
      <c r="AXF55" s="87"/>
      <c r="AXG55" s="87"/>
      <c r="AXH55" s="87"/>
      <c r="AXI55" s="87"/>
      <c r="AXJ55" s="87"/>
      <c r="AXK55" s="87"/>
      <c r="AXL55" s="87"/>
      <c r="AXM55" s="87"/>
      <c r="AXN55" s="87"/>
      <c r="AXO55" s="87"/>
      <c r="AXU55" s="87"/>
      <c r="AXV55" s="87"/>
      <c r="AXW55" s="87"/>
      <c r="AXX55" s="87"/>
      <c r="AXY55" s="87"/>
      <c r="AXZ55" s="87"/>
      <c r="AYA55" s="87"/>
      <c r="AYB55" s="87"/>
      <c r="AYC55" s="87"/>
      <c r="AYD55" s="87"/>
      <c r="AYJ55" s="87"/>
      <c r="AYK55" s="87"/>
      <c r="AYL55" s="87"/>
      <c r="AYM55" s="87"/>
      <c r="AYN55" s="87"/>
      <c r="AYO55" s="87"/>
      <c r="AYP55" s="87"/>
      <c r="AYQ55" s="87"/>
      <c r="AYR55" s="87"/>
      <c r="AYS55" s="87"/>
      <c r="AYY55" s="87"/>
      <c r="AYZ55" s="87"/>
      <c r="AZA55" s="87"/>
      <c r="AZB55" s="87"/>
      <c r="AZC55" s="87"/>
      <c r="AZD55" s="87"/>
      <c r="AZE55" s="87"/>
      <c r="AZF55" s="87"/>
      <c r="AZG55" s="87"/>
      <c r="AZH55" s="87"/>
      <c r="AZN55" s="87"/>
      <c r="AZO55" s="87"/>
      <c r="AZP55" s="87"/>
      <c r="AZQ55" s="87"/>
      <c r="AZR55" s="87"/>
      <c r="AZS55" s="87"/>
      <c r="AZT55" s="87"/>
      <c r="AZU55" s="87"/>
      <c r="AZV55" s="87"/>
      <c r="AZW55" s="87"/>
      <c r="BAC55" s="87"/>
      <c r="BAD55" s="87"/>
      <c r="BAE55" s="87"/>
      <c r="BAF55" s="87"/>
      <c r="BAG55" s="87"/>
      <c r="BAH55" s="87"/>
      <c r="BAI55" s="87"/>
      <c r="BAJ55" s="87"/>
      <c r="BAK55" s="87"/>
      <c r="BAL55" s="87"/>
      <c r="BAR55" s="87"/>
      <c r="BAS55" s="87"/>
      <c r="BAT55" s="87"/>
      <c r="BAU55" s="87"/>
      <c r="BAV55" s="87"/>
      <c r="BAW55" s="87"/>
      <c r="BAX55" s="87"/>
      <c r="BAY55" s="87"/>
      <c r="BAZ55" s="87"/>
      <c r="BBA55" s="87"/>
      <c r="BBG55" s="87"/>
      <c r="BBH55" s="87"/>
      <c r="BBI55" s="87"/>
      <c r="BBJ55" s="87"/>
      <c r="BBK55" s="87"/>
      <c r="BBL55" s="87"/>
      <c r="BBM55" s="87"/>
      <c r="BBN55" s="87"/>
      <c r="BBO55" s="87"/>
      <c r="BBP55" s="87"/>
      <c r="BBV55" s="87"/>
      <c r="BBW55" s="87"/>
      <c r="BBX55" s="87"/>
      <c r="BBY55" s="87"/>
      <c r="BBZ55" s="87"/>
      <c r="BCA55" s="87"/>
      <c r="BCB55" s="87"/>
      <c r="BCC55" s="87"/>
      <c r="BCD55" s="87"/>
      <c r="BCE55" s="87"/>
      <c r="BCK55" s="87"/>
      <c r="BCL55" s="87"/>
      <c r="BCM55" s="87"/>
      <c r="BCN55" s="87"/>
      <c r="BCO55" s="87"/>
      <c r="BCP55" s="87"/>
      <c r="BCQ55" s="87"/>
      <c r="BCR55" s="87"/>
      <c r="BCS55" s="87"/>
      <c r="BCT55" s="87"/>
      <c r="BCZ55" s="87"/>
      <c r="BDA55" s="87"/>
      <c r="BDB55" s="87"/>
      <c r="BDC55" s="87"/>
      <c r="BDD55" s="87"/>
      <c r="BDE55" s="87"/>
      <c r="BDF55" s="87"/>
      <c r="BDG55" s="87"/>
      <c r="BDH55" s="87"/>
      <c r="BDI55" s="87"/>
      <c r="BDO55" s="87"/>
      <c r="BDP55" s="87"/>
      <c r="BDQ55" s="87"/>
      <c r="BDR55" s="87"/>
      <c r="BDS55" s="87"/>
      <c r="BDT55" s="87"/>
      <c r="BDU55" s="87"/>
      <c r="BDV55" s="87"/>
      <c r="BDW55" s="87"/>
      <c r="BDX55" s="87"/>
      <c r="BED55" s="87"/>
      <c r="BEE55" s="87"/>
      <c r="BEF55" s="87"/>
      <c r="BEG55" s="87"/>
      <c r="BEH55" s="87"/>
      <c r="BEI55" s="87"/>
      <c r="BEJ55" s="87"/>
      <c r="BEK55" s="87"/>
      <c r="BEL55" s="87"/>
      <c r="BEM55" s="87"/>
      <c r="BES55" s="87"/>
      <c r="BET55" s="87"/>
      <c r="BEU55" s="87"/>
      <c r="BEV55" s="87"/>
      <c r="BEW55" s="87"/>
      <c r="BEX55" s="87"/>
      <c r="BEY55" s="87"/>
      <c r="BEZ55" s="87"/>
      <c r="BFA55" s="87"/>
      <c r="BFB55" s="87"/>
      <c r="BFH55" s="87"/>
      <c r="BFI55" s="87"/>
      <c r="BFJ55" s="87"/>
      <c r="BFK55" s="87"/>
      <c r="BFL55" s="87"/>
      <c r="BFM55" s="87"/>
      <c r="BFN55" s="87"/>
      <c r="BFO55" s="87"/>
      <c r="BFP55" s="87"/>
      <c r="BFQ55" s="87"/>
      <c r="BFW55" s="87"/>
      <c r="BFX55" s="87"/>
      <c r="BFY55" s="87"/>
      <c r="BFZ55" s="87"/>
      <c r="BGA55" s="87"/>
      <c r="BGB55" s="87"/>
      <c r="BGC55" s="87"/>
      <c r="BGD55" s="87"/>
      <c r="BGE55" s="87"/>
      <c r="BGF55" s="87"/>
      <c r="BGL55" s="87"/>
      <c r="BGM55" s="87"/>
      <c r="BGN55" s="87"/>
      <c r="BGO55" s="87"/>
      <c r="BGP55" s="87"/>
      <c r="BGQ55" s="87"/>
      <c r="BGR55" s="87"/>
      <c r="BGS55" s="87"/>
      <c r="BGT55" s="87"/>
      <c r="BGU55" s="87"/>
      <c r="BHA55" s="87"/>
      <c r="BHB55" s="87"/>
      <c r="BHC55" s="87"/>
      <c r="BHD55" s="87"/>
      <c r="BHE55" s="87"/>
      <c r="BHF55" s="87"/>
      <c r="BHG55" s="87"/>
      <c r="BHH55" s="87"/>
      <c r="BHI55" s="87"/>
      <c r="BHJ55" s="87"/>
      <c r="BHP55" s="87"/>
      <c r="BHQ55" s="87"/>
      <c r="BHR55" s="87"/>
      <c r="BHS55" s="87"/>
      <c r="BHT55" s="87"/>
      <c r="BHU55" s="87"/>
      <c r="BHV55" s="87"/>
      <c r="BHW55" s="87"/>
      <c r="BHX55" s="87"/>
      <c r="BHY55" s="87"/>
      <c r="BIE55" s="87"/>
      <c r="BIF55" s="87"/>
      <c r="BIG55" s="87"/>
      <c r="BIH55" s="87"/>
      <c r="BII55" s="87"/>
      <c r="BIJ55" s="87"/>
      <c r="BIK55" s="87"/>
      <c r="BIL55" s="87"/>
      <c r="BIM55" s="87"/>
      <c r="BIN55" s="87"/>
      <c r="BIT55" s="87"/>
      <c r="BIU55" s="87"/>
      <c r="BIV55" s="87"/>
      <c r="BIW55" s="87"/>
      <c r="BIX55" s="87"/>
      <c r="BIY55" s="87"/>
      <c r="BIZ55" s="87"/>
      <c r="BJA55" s="87"/>
      <c r="BJB55" s="87"/>
      <c r="BJC55" s="87"/>
      <c r="BJI55" s="87"/>
      <c r="BJJ55" s="87"/>
      <c r="BJK55" s="87"/>
      <c r="BJL55" s="87"/>
      <c r="BJM55" s="87"/>
      <c r="BJN55" s="87"/>
      <c r="BJO55" s="87"/>
      <c r="BJP55" s="87"/>
      <c r="BJQ55" s="87"/>
      <c r="BJR55" s="87"/>
      <c r="BJX55" s="87"/>
      <c r="BJY55" s="87"/>
      <c r="BJZ55" s="87"/>
      <c r="BKA55" s="87"/>
      <c r="BKB55" s="87"/>
      <c r="BKC55" s="87"/>
      <c r="BKD55" s="87"/>
      <c r="BKE55" s="87"/>
      <c r="BKF55" s="87"/>
      <c r="BKG55" s="87"/>
      <c r="BKM55" s="87"/>
      <c r="BKN55" s="87"/>
      <c r="BKO55" s="87"/>
      <c r="BKP55" s="87"/>
      <c r="BKQ55" s="87"/>
      <c r="BKR55" s="87"/>
      <c r="BKS55" s="87"/>
      <c r="BKT55" s="87"/>
      <c r="BKU55" s="87"/>
      <c r="BKV55" s="87"/>
      <c r="BLB55" s="87"/>
      <c r="BLC55" s="87"/>
      <c r="BLD55" s="87"/>
      <c r="BLE55" s="87"/>
      <c r="BLF55" s="87"/>
      <c r="BLG55" s="87"/>
      <c r="BLH55" s="87"/>
      <c r="BLI55" s="87"/>
      <c r="BLJ55" s="87"/>
      <c r="BLK55" s="87"/>
      <c r="BLQ55" s="87"/>
      <c r="BLR55" s="87"/>
      <c r="BLS55" s="87"/>
      <c r="BLT55" s="87"/>
      <c r="BLU55" s="87"/>
      <c r="BLV55" s="87"/>
      <c r="BLW55" s="87"/>
      <c r="BLX55" s="87"/>
      <c r="BLY55" s="87"/>
      <c r="BLZ55" s="87"/>
      <c r="BMF55" s="87"/>
      <c r="BMG55" s="87"/>
      <c r="BMH55" s="87"/>
      <c r="BMI55" s="87"/>
      <c r="BMJ55" s="87"/>
      <c r="BMK55" s="87"/>
      <c r="BML55" s="87"/>
      <c r="BMM55" s="87"/>
      <c r="BMN55" s="87"/>
      <c r="BMO55" s="87"/>
      <c r="BMU55" s="87"/>
      <c r="BMV55" s="87"/>
      <c r="BMW55" s="87"/>
      <c r="BMX55" s="87"/>
      <c r="BMY55" s="87"/>
      <c r="BMZ55" s="87"/>
      <c r="BNA55" s="87"/>
      <c r="BNB55" s="87"/>
      <c r="BNC55" s="87"/>
      <c r="BND55" s="87"/>
      <c r="BNJ55" s="87"/>
      <c r="BNK55" s="87"/>
      <c r="BNL55" s="87"/>
      <c r="BNM55" s="87"/>
      <c r="BNN55" s="87"/>
      <c r="BNO55" s="87"/>
      <c r="BNP55" s="87"/>
      <c r="BNQ55" s="87"/>
      <c r="BNR55" s="87"/>
      <c r="BNS55" s="87"/>
      <c r="BNY55" s="87"/>
      <c r="BNZ55" s="87"/>
      <c r="BOA55" s="87"/>
      <c r="BOB55" s="87"/>
      <c r="BOC55" s="87"/>
      <c r="BOD55" s="87"/>
      <c r="BOE55" s="87"/>
      <c r="BOF55" s="87"/>
      <c r="BOG55" s="87"/>
      <c r="BOH55" s="87"/>
      <c r="BON55" s="87"/>
      <c r="BOO55" s="87"/>
      <c r="BOP55" s="87"/>
      <c r="BOQ55" s="87"/>
      <c r="BOR55" s="87"/>
      <c r="BOS55" s="87"/>
      <c r="BOT55" s="87"/>
      <c r="BOU55" s="87"/>
      <c r="BOV55" s="87"/>
      <c r="BOW55" s="87"/>
      <c r="BPC55" s="87"/>
      <c r="BPD55" s="87"/>
      <c r="BPE55" s="87"/>
      <c r="BPF55" s="87"/>
      <c r="BPG55" s="87"/>
      <c r="BPH55" s="87"/>
      <c r="BPI55" s="87"/>
      <c r="BPJ55" s="87"/>
      <c r="BPK55" s="87"/>
      <c r="BPL55" s="87"/>
      <c r="BPR55" s="87"/>
      <c r="BPS55" s="87"/>
      <c r="BPT55" s="87"/>
      <c r="BPU55" s="87"/>
      <c r="BPV55" s="87"/>
      <c r="BPW55" s="87"/>
      <c r="BPX55" s="87"/>
      <c r="BPY55" s="87"/>
      <c r="BPZ55" s="87"/>
      <c r="BQA55" s="87"/>
      <c r="BQG55" s="87"/>
      <c r="BQH55" s="87"/>
      <c r="BQI55" s="87"/>
      <c r="BQJ55" s="87"/>
      <c r="BQK55" s="87"/>
      <c r="BQL55" s="87"/>
      <c r="BQM55" s="87"/>
      <c r="BQN55" s="87"/>
      <c r="BQO55" s="87"/>
      <c r="BQP55" s="87"/>
      <c r="BQV55" s="87"/>
      <c r="BQW55" s="87"/>
      <c r="BQX55" s="87"/>
      <c r="BQY55" s="87"/>
      <c r="BQZ55" s="87"/>
      <c r="BRA55" s="87"/>
      <c r="BRB55" s="87"/>
      <c r="BRC55" s="87"/>
      <c r="BRD55" s="87"/>
      <c r="BRE55" s="87"/>
      <c r="BRK55" s="87"/>
      <c r="BRL55" s="87"/>
      <c r="BRM55" s="87"/>
      <c r="BRN55" s="87"/>
      <c r="BRO55" s="87"/>
      <c r="BRP55" s="87"/>
      <c r="BRQ55" s="87"/>
      <c r="BRR55" s="87"/>
      <c r="BRS55" s="87"/>
      <c r="BRT55" s="87"/>
      <c r="BRZ55" s="87"/>
      <c r="BSA55" s="87"/>
      <c r="BSB55" s="87"/>
      <c r="BSC55" s="87"/>
      <c r="BSD55" s="87"/>
      <c r="BSE55" s="87"/>
      <c r="BSF55" s="87"/>
      <c r="BSG55" s="87"/>
      <c r="BSH55" s="87"/>
      <c r="BSI55" s="87"/>
      <c r="BSO55" s="87"/>
      <c r="BSP55" s="87"/>
      <c r="BSQ55" s="87"/>
      <c r="BSR55" s="87"/>
      <c r="BSS55" s="87"/>
      <c r="BST55" s="87"/>
      <c r="BSU55" s="87"/>
      <c r="BSV55" s="87"/>
      <c r="BSW55" s="87"/>
      <c r="BSX55" s="87"/>
      <c r="BTD55" s="87"/>
      <c r="BTE55" s="87"/>
      <c r="BTF55" s="87"/>
      <c r="BTG55" s="87"/>
      <c r="BTH55" s="87"/>
      <c r="BTI55" s="87"/>
      <c r="BTJ55" s="87"/>
      <c r="BTK55" s="87"/>
      <c r="BTL55" s="87"/>
      <c r="BTM55" s="87"/>
      <c r="BTS55" s="87"/>
      <c r="BTT55" s="87"/>
      <c r="BTU55" s="87"/>
      <c r="BTV55" s="87"/>
      <c r="BTW55" s="87"/>
      <c r="BTX55" s="87"/>
      <c r="BTY55" s="87"/>
      <c r="BTZ55" s="87"/>
      <c r="BUA55" s="87"/>
      <c r="BUB55" s="87"/>
      <c r="BUH55" s="87"/>
      <c r="BUI55" s="87"/>
      <c r="BUJ55" s="87"/>
      <c r="BUK55" s="87"/>
      <c r="BUL55" s="87"/>
      <c r="BUM55" s="87"/>
      <c r="BUN55" s="87"/>
      <c r="BUO55" s="87"/>
      <c r="BUP55" s="87"/>
      <c r="BUQ55" s="87"/>
      <c r="BUW55" s="87"/>
      <c r="BUX55" s="87"/>
      <c r="BUY55" s="87"/>
      <c r="BUZ55" s="87"/>
      <c r="BVA55" s="87"/>
      <c r="BVB55" s="87"/>
      <c r="BVC55" s="87"/>
      <c r="BVD55" s="87"/>
      <c r="BVE55" s="87"/>
      <c r="BVF55" s="87"/>
      <c r="BVL55" s="87"/>
      <c r="BVM55" s="87"/>
      <c r="BVN55" s="87"/>
      <c r="BVO55" s="87"/>
      <c r="BVP55" s="87"/>
      <c r="BVQ55" s="87"/>
      <c r="BVR55" s="87"/>
      <c r="BVS55" s="87"/>
      <c r="BVT55" s="87"/>
      <c r="BVU55" s="87"/>
      <c r="BWA55" s="87"/>
      <c r="BWB55" s="87"/>
      <c r="BWC55" s="87"/>
      <c r="BWD55" s="87"/>
      <c r="BWE55" s="87"/>
      <c r="BWF55" s="87"/>
      <c r="BWG55" s="87"/>
      <c r="BWH55" s="87"/>
      <c r="BWI55" s="87"/>
      <c r="BWJ55" s="87"/>
      <c r="BWP55" s="87"/>
      <c r="BWQ55" s="87"/>
      <c r="BWR55" s="87"/>
      <c r="BWS55" s="87"/>
      <c r="BWT55" s="87"/>
      <c r="BWU55" s="87"/>
      <c r="BWV55" s="87"/>
      <c r="BWW55" s="87"/>
      <c r="BWX55" s="87"/>
      <c r="BWY55" s="87"/>
      <c r="BXE55" s="87"/>
      <c r="BXF55" s="87"/>
      <c r="BXG55" s="87"/>
      <c r="BXH55" s="87"/>
      <c r="BXI55" s="87"/>
      <c r="BXJ55" s="87"/>
      <c r="BXK55" s="87"/>
      <c r="BXL55" s="87"/>
      <c r="BXM55" s="87"/>
      <c r="BXN55" s="87"/>
      <c r="BXT55" s="87"/>
      <c r="BXU55" s="87"/>
      <c r="BXV55" s="87"/>
      <c r="BXW55" s="87"/>
      <c r="BXX55" s="87"/>
      <c r="BXY55" s="87"/>
      <c r="BXZ55" s="87"/>
      <c r="BYA55" s="87"/>
      <c r="BYB55" s="87"/>
      <c r="BYC55" s="87"/>
      <c r="BYI55" s="87"/>
      <c r="BYJ55" s="87"/>
      <c r="BYK55" s="87"/>
      <c r="BYL55" s="87"/>
      <c r="BYM55" s="87"/>
      <c r="BYN55" s="87"/>
      <c r="BYO55" s="87"/>
      <c r="BYP55" s="87"/>
      <c r="BYQ55" s="87"/>
      <c r="BYR55" s="87"/>
      <c r="BYX55" s="87"/>
      <c r="BYY55" s="87"/>
      <c r="BYZ55" s="87"/>
      <c r="BZA55" s="87"/>
      <c r="BZB55" s="87"/>
      <c r="BZC55" s="87"/>
      <c r="BZD55" s="87"/>
      <c r="BZE55" s="87"/>
      <c r="BZF55" s="87"/>
      <c r="BZG55" s="87"/>
      <c r="BZM55" s="87"/>
      <c r="BZN55" s="87"/>
      <c r="BZO55" s="87"/>
      <c r="BZP55" s="87"/>
      <c r="BZQ55" s="87"/>
      <c r="BZR55" s="87"/>
      <c r="BZS55" s="87"/>
      <c r="BZT55" s="87"/>
      <c r="BZU55" s="87"/>
      <c r="BZV55" s="87"/>
      <c r="CAB55" s="87"/>
      <c r="CAC55" s="87"/>
      <c r="CAD55" s="87"/>
      <c r="CAE55" s="87"/>
      <c r="CAF55" s="87"/>
      <c r="CAG55" s="87"/>
      <c r="CAH55" s="87"/>
      <c r="CAI55" s="87"/>
      <c r="CAJ55" s="87"/>
      <c r="CAK55" s="87"/>
      <c r="CAQ55" s="87"/>
      <c r="CAR55" s="87"/>
      <c r="CAS55" s="87"/>
      <c r="CAT55" s="87"/>
      <c r="CAU55" s="87"/>
      <c r="CAV55" s="87"/>
      <c r="CAW55" s="87"/>
      <c r="CAX55" s="87"/>
      <c r="CAY55" s="87"/>
      <c r="CAZ55" s="87"/>
      <c r="CBF55" s="87"/>
      <c r="CBG55" s="87"/>
      <c r="CBH55" s="87"/>
      <c r="CBI55" s="87"/>
      <c r="CBJ55" s="87"/>
      <c r="CBK55" s="87"/>
      <c r="CBL55" s="87"/>
      <c r="CBM55" s="87"/>
      <c r="CBN55" s="87"/>
      <c r="CBO55" s="87"/>
      <c r="CBU55" s="87"/>
      <c r="CBV55" s="87"/>
      <c r="CBW55" s="87"/>
      <c r="CBX55" s="87"/>
      <c r="CBY55" s="87"/>
      <c r="CBZ55" s="87"/>
      <c r="CCA55" s="87"/>
      <c r="CCB55" s="87"/>
      <c r="CCC55" s="87"/>
      <c r="CCD55" s="87"/>
      <c r="CCJ55" s="87"/>
      <c r="CCK55" s="87"/>
      <c r="CCL55" s="87"/>
      <c r="CCM55" s="87"/>
      <c r="CCN55" s="87"/>
      <c r="CCO55" s="87"/>
      <c r="CCP55" s="87"/>
      <c r="CCQ55" s="87"/>
      <c r="CCR55" s="87"/>
      <c r="CCS55" s="87"/>
      <c r="CCY55" s="87"/>
      <c r="CCZ55" s="87"/>
      <c r="CDA55" s="87"/>
      <c r="CDB55" s="87"/>
      <c r="CDC55" s="87"/>
      <c r="CDD55" s="87"/>
      <c r="CDE55" s="87"/>
      <c r="CDF55" s="87"/>
      <c r="CDG55" s="87"/>
      <c r="CDH55" s="87"/>
      <c r="CDN55" s="87"/>
      <c r="CDO55" s="87"/>
      <c r="CDP55" s="87"/>
      <c r="CDQ55" s="87"/>
      <c r="CDR55" s="87"/>
      <c r="CDS55" s="87"/>
      <c r="CDT55" s="87"/>
      <c r="CDU55" s="87"/>
      <c r="CDV55" s="87"/>
      <c r="CDW55" s="87"/>
      <c r="CEC55" s="87"/>
      <c r="CED55" s="87"/>
      <c r="CEE55" s="87"/>
      <c r="CEF55" s="87"/>
      <c r="CEG55" s="87"/>
      <c r="CEH55" s="87"/>
      <c r="CEI55" s="87"/>
      <c r="CEJ55" s="87"/>
      <c r="CEK55" s="87"/>
      <c r="CEL55" s="87"/>
      <c r="CER55" s="87"/>
      <c r="CES55" s="87"/>
      <c r="CET55" s="87"/>
      <c r="CEU55" s="87"/>
      <c r="CEV55" s="87"/>
      <c r="CEW55" s="87"/>
      <c r="CEX55" s="87"/>
      <c r="CEY55" s="87"/>
      <c r="CEZ55" s="87"/>
      <c r="CFA55" s="87"/>
      <c r="CFG55" s="87"/>
      <c r="CFH55" s="87"/>
      <c r="CFI55" s="87"/>
      <c r="CFJ55" s="87"/>
      <c r="CFK55" s="87"/>
      <c r="CFL55" s="87"/>
      <c r="CFM55" s="87"/>
      <c r="CFN55" s="87"/>
      <c r="CFO55" s="87"/>
      <c r="CFP55" s="87"/>
      <c r="CFV55" s="87"/>
      <c r="CFW55" s="87"/>
      <c r="CFX55" s="87"/>
      <c r="CFY55" s="87"/>
      <c r="CFZ55" s="87"/>
      <c r="CGA55" s="87"/>
      <c r="CGB55" s="87"/>
      <c r="CGC55" s="87"/>
      <c r="CGD55" s="87"/>
      <c r="CGE55" s="87"/>
      <c r="CGK55" s="87"/>
      <c r="CGL55" s="87"/>
      <c r="CGM55" s="87"/>
      <c r="CGN55" s="87"/>
      <c r="CGO55" s="87"/>
      <c r="CGP55" s="87"/>
      <c r="CGQ55" s="87"/>
      <c r="CGR55" s="87"/>
      <c r="CGS55" s="87"/>
      <c r="CGT55" s="87"/>
      <c r="CGZ55" s="87"/>
      <c r="CHA55" s="87"/>
      <c r="CHB55" s="87"/>
      <c r="CHC55" s="87"/>
      <c r="CHD55" s="87"/>
      <c r="CHE55" s="87"/>
      <c r="CHF55" s="87"/>
      <c r="CHG55" s="87"/>
      <c r="CHH55" s="87"/>
      <c r="CHI55" s="87"/>
      <c r="CHO55" s="87"/>
      <c r="CHP55" s="87"/>
      <c r="CHQ55" s="87"/>
      <c r="CHR55" s="87"/>
      <c r="CHS55" s="87"/>
      <c r="CHT55" s="87"/>
      <c r="CHU55" s="87"/>
      <c r="CHV55" s="87"/>
      <c r="CHW55" s="87"/>
      <c r="CHX55" s="87"/>
      <c r="CID55" s="87"/>
      <c r="CIE55" s="87"/>
      <c r="CIF55" s="87"/>
      <c r="CIG55" s="87"/>
      <c r="CIH55" s="87"/>
      <c r="CII55" s="87"/>
      <c r="CIJ55" s="87"/>
      <c r="CIK55" s="87"/>
      <c r="CIL55" s="87"/>
      <c r="CIM55" s="87"/>
      <c r="CIS55" s="87"/>
      <c r="CIT55" s="87"/>
      <c r="CIU55" s="87"/>
      <c r="CIV55" s="87"/>
      <c r="CIW55" s="87"/>
      <c r="CIX55" s="87"/>
      <c r="CIY55" s="87"/>
      <c r="CIZ55" s="87"/>
      <c r="CJA55" s="87"/>
      <c r="CJB55" s="87"/>
      <c r="CJH55" s="87"/>
      <c r="CJI55" s="87"/>
      <c r="CJJ55" s="87"/>
      <c r="CJK55" s="87"/>
      <c r="CJL55" s="87"/>
      <c r="CJM55" s="87"/>
      <c r="CJN55" s="87"/>
      <c r="CJO55" s="87"/>
      <c r="CJP55" s="87"/>
      <c r="CJQ55" s="87"/>
      <c r="CJW55" s="87"/>
      <c r="CJX55" s="87"/>
      <c r="CJY55" s="87"/>
      <c r="CJZ55" s="87"/>
      <c r="CKA55" s="87"/>
      <c r="CKB55" s="87"/>
      <c r="CKC55" s="87"/>
      <c r="CKD55" s="87"/>
      <c r="CKE55" s="87"/>
      <c r="CKF55" s="87"/>
      <c r="CKL55" s="87"/>
      <c r="CKM55" s="87"/>
      <c r="CKN55" s="87"/>
      <c r="CKO55" s="87"/>
      <c r="CKP55" s="87"/>
      <c r="CKQ55" s="87"/>
      <c r="CKR55" s="87"/>
      <c r="CKS55" s="87"/>
      <c r="CKT55" s="87"/>
      <c r="CKU55" s="87"/>
      <c r="CLA55" s="87"/>
      <c r="CLB55" s="87"/>
      <c r="CLC55" s="87"/>
      <c r="CLD55" s="87"/>
      <c r="CLE55" s="87"/>
      <c r="CLF55" s="87"/>
      <c r="CLG55" s="87"/>
      <c r="CLH55" s="87"/>
      <c r="CLI55" s="87"/>
      <c r="CLJ55" s="87"/>
      <c r="CLP55" s="87"/>
      <c r="CLQ55" s="87"/>
      <c r="CLR55" s="87"/>
      <c r="CLS55" s="87"/>
      <c r="CLT55" s="87"/>
      <c r="CLU55" s="87"/>
      <c r="CLV55" s="87"/>
      <c r="CLW55" s="87"/>
      <c r="CLX55" s="87"/>
      <c r="CLY55" s="87"/>
      <c r="CME55" s="87"/>
      <c r="CMF55" s="87"/>
      <c r="CMG55" s="87"/>
      <c r="CMH55" s="87"/>
      <c r="CMI55" s="87"/>
      <c r="CMJ55" s="87"/>
      <c r="CMK55" s="87"/>
      <c r="CML55" s="87"/>
      <c r="CMM55" s="87"/>
      <c r="CMN55" s="87"/>
      <c r="CMT55" s="87"/>
      <c r="CMU55" s="87"/>
      <c r="CMV55" s="87"/>
      <c r="CMW55" s="87"/>
      <c r="CMX55" s="87"/>
      <c r="CMY55" s="87"/>
      <c r="CMZ55" s="87"/>
      <c r="CNA55" s="87"/>
      <c r="CNB55" s="87"/>
      <c r="CNC55" s="87"/>
      <c r="CNI55" s="87"/>
      <c r="CNJ55" s="87"/>
      <c r="CNK55" s="87"/>
      <c r="CNL55" s="87"/>
      <c r="CNM55" s="87"/>
      <c r="CNN55" s="87"/>
      <c r="CNO55" s="87"/>
      <c r="CNP55" s="87"/>
      <c r="CNQ55" s="87"/>
      <c r="CNR55" s="87"/>
      <c r="CNX55" s="87"/>
      <c r="CNY55" s="87"/>
      <c r="CNZ55" s="87"/>
      <c r="COA55" s="87"/>
      <c r="COB55" s="87"/>
      <c r="COC55" s="87"/>
      <c r="COD55" s="87"/>
      <c r="COE55" s="87"/>
      <c r="COF55" s="87"/>
      <c r="COG55" s="87"/>
      <c r="COM55" s="87"/>
      <c r="CON55" s="87"/>
      <c r="COO55" s="87"/>
      <c r="COP55" s="87"/>
      <c r="COQ55" s="87"/>
      <c r="COR55" s="87"/>
      <c r="COS55" s="87"/>
      <c r="COT55" s="87"/>
      <c r="COU55" s="87"/>
      <c r="COV55" s="87"/>
      <c r="CPB55" s="87"/>
      <c r="CPC55" s="87"/>
      <c r="CPD55" s="87"/>
      <c r="CPE55" s="87"/>
      <c r="CPF55" s="87"/>
      <c r="CPG55" s="87"/>
      <c r="CPH55" s="87"/>
      <c r="CPI55" s="87"/>
      <c r="CPJ55" s="87"/>
      <c r="CPK55" s="87"/>
      <c r="CPQ55" s="87"/>
      <c r="CPR55" s="87"/>
      <c r="CPS55" s="87"/>
      <c r="CPT55" s="87"/>
      <c r="CPU55" s="87"/>
      <c r="CPV55" s="87"/>
      <c r="CPW55" s="87"/>
      <c r="CPX55" s="87"/>
      <c r="CPY55" s="87"/>
      <c r="CPZ55" s="87"/>
      <c r="CQF55" s="87"/>
      <c r="CQG55" s="87"/>
      <c r="CQH55" s="87"/>
      <c r="CQI55" s="87"/>
      <c r="CQJ55" s="87"/>
      <c r="CQK55" s="87"/>
      <c r="CQL55" s="87"/>
      <c r="CQM55" s="87"/>
      <c r="CQN55" s="87"/>
      <c r="CQO55" s="87"/>
      <c r="CQU55" s="87"/>
      <c r="CQV55" s="87"/>
      <c r="CQW55" s="87"/>
      <c r="CQX55" s="87"/>
      <c r="CQY55" s="87"/>
      <c r="CQZ55" s="87"/>
      <c r="CRA55" s="87"/>
      <c r="CRB55" s="87"/>
      <c r="CRC55" s="87"/>
      <c r="CRD55" s="87"/>
      <c r="CRJ55" s="87"/>
      <c r="CRK55" s="87"/>
      <c r="CRL55" s="87"/>
      <c r="CRM55" s="87"/>
      <c r="CRN55" s="87"/>
      <c r="CRO55" s="87"/>
      <c r="CRP55" s="87"/>
      <c r="CRQ55" s="87"/>
      <c r="CRR55" s="87"/>
      <c r="CRS55" s="87"/>
      <c r="CRY55" s="87"/>
      <c r="CRZ55" s="87"/>
      <c r="CSA55" s="87"/>
      <c r="CSB55" s="87"/>
      <c r="CSC55" s="87"/>
      <c r="CSD55" s="87"/>
      <c r="CSE55" s="87"/>
      <c r="CSF55" s="87"/>
      <c r="CSG55" s="87"/>
      <c r="CSH55" s="87"/>
      <c r="CSN55" s="87"/>
      <c r="CSO55" s="87"/>
      <c r="CSP55" s="87"/>
      <c r="CSQ55" s="87"/>
      <c r="CSR55" s="87"/>
      <c r="CSS55" s="87"/>
      <c r="CST55" s="87"/>
      <c r="CSU55" s="87"/>
      <c r="CSV55" s="87"/>
      <c r="CSW55" s="87"/>
      <c r="CTC55" s="87"/>
      <c r="CTD55" s="87"/>
      <c r="CTE55" s="87"/>
      <c r="CTF55" s="87"/>
      <c r="CTG55" s="87"/>
      <c r="CTH55" s="87"/>
      <c r="CTI55" s="87"/>
      <c r="CTJ55" s="87"/>
      <c r="CTK55" s="87"/>
      <c r="CTL55" s="87"/>
      <c r="CTR55" s="87"/>
      <c r="CTS55" s="87"/>
      <c r="CTT55" s="87"/>
      <c r="CTU55" s="87"/>
      <c r="CTV55" s="87"/>
      <c r="CTW55" s="87"/>
      <c r="CTX55" s="87"/>
      <c r="CTY55" s="87"/>
      <c r="CTZ55" s="87"/>
      <c r="CUA55" s="87"/>
      <c r="CUG55" s="87"/>
      <c r="CUH55" s="87"/>
      <c r="CUI55" s="87"/>
      <c r="CUJ55" s="87"/>
      <c r="CUK55" s="87"/>
      <c r="CUL55" s="87"/>
      <c r="CUM55" s="87"/>
      <c r="CUN55" s="87"/>
      <c r="CUO55" s="87"/>
      <c r="CUP55" s="87"/>
      <c r="CUV55" s="87"/>
      <c r="CUW55" s="87"/>
      <c r="CUX55" s="87"/>
      <c r="CUY55" s="87"/>
      <c r="CUZ55" s="87"/>
      <c r="CVA55" s="87"/>
      <c r="CVB55" s="87"/>
      <c r="CVC55" s="87"/>
      <c r="CVD55" s="87"/>
      <c r="CVE55" s="87"/>
      <c r="CVK55" s="87"/>
      <c r="CVL55" s="87"/>
      <c r="CVM55" s="87"/>
      <c r="CVN55" s="87"/>
      <c r="CVO55" s="87"/>
      <c r="CVP55" s="87"/>
      <c r="CVQ55" s="87"/>
      <c r="CVR55" s="87"/>
      <c r="CVS55" s="87"/>
      <c r="CVT55" s="87"/>
      <c r="CVZ55" s="87"/>
      <c r="CWA55" s="87"/>
      <c r="CWB55" s="87"/>
      <c r="CWC55" s="87"/>
      <c r="CWD55" s="87"/>
      <c r="CWE55" s="87"/>
      <c r="CWF55" s="87"/>
      <c r="CWG55" s="87"/>
      <c r="CWH55" s="87"/>
      <c r="CWI55" s="87"/>
      <c r="CWO55" s="87"/>
      <c r="CWP55" s="87"/>
      <c r="CWQ55" s="87"/>
      <c r="CWR55" s="87"/>
      <c r="CWS55" s="87"/>
      <c r="CWT55" s="87"/>
      <c r="CWU55" s="87"/>
      <c r="CWV55" s="87"/>
      <c r="CWW55" s="87"/>
      <c r="CWX55" s="87"/>
      <c r="CXD55" s="87"/>
      <c r="CXE55" s="87"/>
      <c r="CXF55" s="87"/>
      <c r="CXG55" s="87"/>
      <c r="CXH55" s="87"/>
      <c r="CXI55" s="87"/>
      <c r="CXJ55" s="87"/>
      <c r="CXK55" s="87"/>
      <c r="CXL55" s="87"/>
      <c r="CXM55" s="87"/>
      <c r="CXS55" s="87"/>
      <c r="CXT55" s="87"/>
      <c r="CXU55" s="87"/>
      <c r="CXV55" s="87"/>
      <c r="CXW55" s="87"/>
      <c r="CXX55" s="87"/>
      <c r="CXY55" s="87"/>
      <c r="CXZ55" s="87"/>
      <c r="CYA55" s="87"/>
      <c r="CYB55" s="87"/>
      <c r="CYH55" s="87"/>
      <c r="CYI55" s="87"/>
      <c r="CYJ55" s="87"/>
      <c r="CYK55" s="87"/>
      <c r="CYL55" s="87"/>
      <c r="CYM55" s="87"/>
      <c r="CYN55" s="87"/>
      <c r="CYO55" s="87"/>
      <c r="CYP55" s="87"/>
      <c r="CYQ55" s="87"/>
      <c r="CYW55" s="87"/>
      <c r="CYX55" s="87"/>
      <c r="CYY55" s="87"/>
      <c r="CYZ55" s="87"/>
      <c r="CZA55" s="87"/>
      <c r="CZB55" s="87"/>
      <c r="CZC55" s="87"/>
      <c r="CZD55" s="87"/>
      <c r="CZE55" s="87"/>
      <c r="CZF55" s="87"/>
      <c r="CZL55" s="87"/>
      <c r="CZM55" s="87"/>
      <c r="CZN55" s="87"/>
      <c r="CZO55" s="87"/>
      <c r="CZP55" s="87"/>
      <c r="CZQ55" s="87"/>
      <c r="CZR55" s="87"/>
      <c r="CZS55" s="87"/>
      <c r="CZT55" s="87"/>
      <c r="CZU55" s="87"/>
      <c r="DAA55" s="87"/>
      <c r="DAB55" s="87"/>
      <c r="DAC55" s="87"/>
      <c r="DAD55" s="87"/>
      <c r="DAE55" s="87"/>
      <c r="DAF55" s="87"/>
      <c r="DAG55" s="87"/>
      <c r="DAH55" s="87"/>
      <c r="DAI55" s="87"/>
      <c r="DAJ55" s="87"/>
      <c r="DAP55" s="87"/>
      <c r="DAQ55" s="87"/>
      <c r="DAR55" s="87"/>
      <c r="DAS55" s="87"/>
      <c r="DAT55" s="87"/>
      <c r="DAU55" s="87"/>
      <c r="DAV55" s="87"/>
      <c r="DAW55" s="87"/>
      <c r="DAX55" s="87"/>
      <c r="DAY55" s="87"/>
      <c r="DBE55" s="87"/>
      <c r="DBF55" s="87"/>
      <c r="DBG55" s="87"/>
      <c r="DBH55" s="87"/>
      <c r="DBI55" s="87"/>
      <c r="DBJ55" s="87"/>
      <c r="DBK55" s="87"/>
      <c r="DBL55" s="87"/>
      <c r="DBM55" s="87"/>
      <c r="DBN55" s="87"/>
      <c r="DBT55" s="87"/>
      <c r="DBU55" s="87"/>
      <c r="DBV55" s="87"/>
      <c r="DBW55" s="87"/>
      <c r="DBX55" s="87"/>
      <c r="DBY55" s="87"/>
      <c r="DBZ55" s="87"/>
      <c r="DCA55" s="87"/>
      <c r="DCB55" s="87"/>
      <c r="DCC55" s="87"/>
      <c r="DCI55" s="87"/>
      <c r="DCJ55" s="87"/>
      <c r="DCK55" s="87"/>
      <c r="DCL55" s="87"/>
      <c r="DCM55" s="87"/>
      <c r="DCN55" s="87"/>
      <c r="DCO55" s="87"/>
      <c r="DCP55" s="87"/>
      <c r="DCQ55" s="87"/>
      <c r="DCR55" s="87"/>
      <c r="DCX55" s="87"/>
      <c r="DCY55" s="87"/>
      <c r="DCZ55" s="87"/>
      <c r="DDA55" s="87"/>
      <c r="DDB55" s="87"/>
      <c r="DDC55" s="87"/>
      <c r="DDD55" s="87"/>
      <c r="DDE55" s="87"/>
      <c r="DDF55" s="87"/>
      <c r="DDG55" s="87"/>
      <c r="DDM55" s="87"/>
      <c r="DDN55" s="87"/>
      <c r="DDO55" s="87"/>
      <c r="DDP55" s="87"/>
      <c r="DDQ55" s="87"/>
      <c r="DDR55" s="87"/>
      <c r="DDS55" s="87"/>
      <c r="DDT55" s="87"/>
      <c r="DDU55" s="87"/>
      <c r="DDV55" s="87"/>
      <c r="DEB55" s="87"/>
      <c r="DEC55" s="87"/>
      <c r="DED55" s="87"/>
      <c r="DEE55" s="87"/>
      <c r="DEF55" s="87"/>
      <c r="DEG55" s="87"/>
      <c r="DEH55" s="87"/>
      <c r="DEI55" s="87"/>
      <c r="DEJ55" s="87"/>
      <c r="DEK55" s="87"/>
      <c r="DEQ55" s="87"/>
      <c r="DER55" s="87"/>
      <c r="DES55" s="87"/>
      <c r="DET55" s="87"/>
      <c r="DEU55" s="87"/>
      <c r="DEV55" s="87"/>
      <c r="DEW55" s="87"/>
      <c r="DEX55" s="87"/>
      <c r="DEY55" s="87"/>
      <c r="DEZ55" s="87"/>
      <c r="DFF55" s="87"/>
      <c r="DFG55" s="87"/>
      <c r="DFH55" s="87"/>
      <c r="DFI55" s="87"/>
      <c r="DFJ55" s="87"/>
      <c r="DFK55" s="87"/>
      <c r="DFL55" s="87"/>
      <c r="DFM55" s="87"/>
      <c r="DFN55" s="87"/>
      <c r="DFO55" s="87"/>
      <c r="DFU55" s="87"/>
      <c r="DFV55" s="87"/>
      <c r="DFW55" s="87"/>
      <c r="DFX55" s="87"/>
      <c r="DFY55" s="87"/>
      <c r="DFZ55" s="87"/>
      <c r="DGA55" s="87"/>
      <c r="DGB55" s="87"/>
      <c r="DGC55" s="87"/>
      <c r="DGD55" s="87"/>
      <c r="DGJ55" s="87"/>
      <c r="DGK55" s="87"/>
      <c r="DGL55" s="87"/>
      <c r="DGM55" s="87"/>
      <c r="DGN55" s="87"/>
      <c r="DGO55" s="87"/>
      <c r="DGP55" s="87"/>
      <c r="DGQ55" s="87"/>
      <c r="DGR55" s="87"/>
      <c r="DGS55" s="87"/>
      <c r="DGY55" s="87"/>
      <c r="DGZ55" s="87"/>
      <c r="DHA55" s="87"/>
      <c r="DHB55" s="87"/>
      <c r="DHC55" s="87"/>
      <c r="DHD55" s="87"/>
      <c r="DHE55" s="87"/>
      <c r="DHF55" s="87"/>
      <c r="DHG55" s="87"/>
      <c r="DHH55" s="87"/>
      <c r="DHN55" s="87"/>
      <c r="DHO55" s="87"/>
      <c r="DHP55" s="87"/>
      <c r="DHQ55" s="87"/>
      <c r="DHR55" s="87"/>
      <c r="DHS55" s="87"/>
      <c r="DHT55" s="87"/>
      <c r="DHU55" s="87"/>
      <c r="DHV55" s="87"/>
      <c r="DHW55" s="87"/>
      <c r="DIC55" s="87"/>
      <c r="DID55" s="87"/>
      <c r="DIE55" s="87"/>
      <c r="DIF55" s="87"/>
      <c r="DIG55" s="87"/>
      <c r="DIH55" s="87"/>
      <c r="DII55" s="87"/>
      <c r="DIJ55" s="87"/>
      <c r="DIK55" s="87"/>
      <c r="DIL55" s="87"/>
      <c r="DIR55" s="87"/>
      <c r="DIS55" s="87"/>
      <c r="DIT55" s="87"/>
      <c r="DIU55" s="87"/>
      <c r="DIV55" s="87"/>
      <c r="DIW55" s="87"/>
      <c r="DIX55" s="87"/>
      <c r="DIY55" s="87"/>
      <c r="DIZ55" s="87"/>
      <c r="DJA55" s="87"/>
      <c r="DJG55" s="87"/>
      <c r="DJH55" s="87"/>
      <c r="DJI55" s="87"/>
      <c r="DJJ55" s="87"/>
      <c r="DJK55" s="87"/>
      <c r="DJL55" s="87"/>
      <c r="DJM55" s="87"/>
      <c r="DJN55" s="87"/>
      <c r="DJO55" s="87"/>
      <c r="DJP55" s="87"/>
      <c r="DJV55" s="87"/>
      <c r="DJW55" s="87"/>
      <c r="DJX55" s="87"/>
      <c r="DJY55" s="87"/>
      <c r="DJZ55" s="87"/>
      <c r="DKA55" s="87"/>
      <c r="DKB55" s="87"/>
      <c r="DKC55" s="87"/>
      <c r="DKD55" s="87"/>
      <c r="DKE55" s="87"/>
      <c r="DKK55" s="87"/>
      <c r="DKL55" s="87"/>
      <c r="DKM55" s="87"/>
      <c r="DKN55" s="87"/>
      <c r="DKO55" s="87"/>
      <c r="DKP55" s="87"/>
      <c r="DKQ55" s="87"/>
      <c r="DKR55" s="87"/>
      <c r="DKS55" s="87"/>
      <c r="DKT55" s="87"/>
      <c r="DKZ55" s="87"/>
      <c r="DLA55" s="87"/>
      <c r="DLB55" s="87"/>
      <c r="DLC55" s="87"/>
      <c r="DLD55" s="87"/>
      <c r="DLE55" s="87"/>
      <c r="DLF55" s="87"/>
      <c r="DLG55" s="87"/>
      <c r="DLH55" s="87"/>
      <c r="DLI55" s="87"/>
      <c r="DLO55" s="87"/>
      <c r="DLP55" s="87"/>
      <c r="DLQ55" s="87"/>
      <c r="DLR55" s="87"/>
      <c r="DLS55" s="87"/>
      <c r="DLT55" s="87"/>
      <c r="DLU55" s="87"/>
      <c r="DLV55" s="87"/>
      <c r="DLW55" s="87"/>
      <c r="DLX55" s="87"/>
      <c r="DMD55" s="87"/>
      <c r="DME55" s="87"/>
      <c r="DMF55" s="87"/>
      <c r="DMG55" s="87"/>
      <c r="DMH55" s="87"/>
      <c r="DMI55" s="87"/>
      <c r="DMJ55" s="87"/>
      <c r="DMK55" s="87"/>
      <c r="DML55" s="87"/>
      <c r="DMM55" s="87"/>
      <c r="DMS55" s="87"/>
      <c r="DMT55" s="87"/>
      <c r="DMU55" s="87"/>
      <c r="DMV55" s="87"/>
      <c r="DMW55" s="87"/>
      <c r="DMX55" s="87"/>
      <c r="DMY55" s="87"/>
      <c r="DMZ55" s="87"/>
      <c r="DNA55" s="87"/>
      <c r="DNB55" s="87"/>
      <c r="DNH55" s="87"/>
      <c r="DNI55" s="87"/>
      <c r="DNJ55" s="87"/>
      <c r="DNK55" s="87"/>
      <c r="DNL55" s="87"/>
      <c r="DNM55" s="87"/>
      <c r="DNN55" s="87"/>
      <c r="DNO55" s="87"/>
      <c r="DNP55" s="87"/>
      <c r="DNQ55" s="87"/>
      <c r="DNW55" s="87"/>
      <c r="DNX55" s="87"/>
      <c r="DNY55" s="87"/>
      <c r="DNZ55" s="87"/>
      <c r="DOA55" s="87"/>
      <c r="DOB55" s="87"/>
      <c r="DOC55" s="87"/>
      <c r="DOD55" s="87"/>
      <c r="DOE55" s="87"/>
      <c r="DOF55" s="87"/>
      <c r="DOL55" s="87"/>
      <c r="DOM55" s="87"/>
      <c r="DON55" s="87"/>
      <c r="DOO55" s="87"/>
      <c r="DOP55" s="87"/>
      <c r="DOQ55" s="87"/>
      <c r="DOR55" s="87"/>
      <c r="DOS55" s="87"/>
      <c r="DOT55" s="87"/>
      <c r="DOU55" s="87"/>
      <c r="DPA55" s="87"/>
      <c r="DPB55" s="87"/>
      <c r="DPC55" s="87"/>
      <c r="DPD55" s="87"/>
      <c r="DPE55" s="87"/>
      <c r="DPF55" s="87"/>
      <c r="DPG55" s="87"/>
      <c r="DPH55" s="87"/>
      <c r="DPI55" s="87"/>
      <c r="DPJ55" s="87"/>
      <c r="DPP55" s="87"/>
      <c r="DPQ55" s="87"/>
      <c r="DPR55" s="87"/>
      <c r="DPS55" s="87"/>
      <c r="DPT55" s="87"/>
      <c r="DPU55" s="87"/>
      <c r="DPV55" s="87"/>
      <c r="DPW55" s="87"/>
      <c r="DPX55" s="87"/>
      <c r="DPY55" s="87"/>
      <c r="DQE55" s="87"/>
      <c r="DQF55" s="87"/>
      <c r="DQG55" s="87"/>
      <c r="DQH55" s="87"/>
      <c r="DQI55" s="87"/>
      <c r="DQJ55" s="87"/>
      <c r="DQK55" s="87"/>
      <c r="DQL55" s="87"/>
      <c r="DQM55" s="87"/>
      <c r="DQN55" s="87"/>
      <c r="DQT55" s="87"/>
      <c r="DQU55" s="87"/>
      <c r="DQV55" s="87"/>
      <c r="DQW55" s="87"/>
      <c r="DQX55" s="87"/>
      <c r="DQY55" s="87"/>
      <c r="DQZ55" s="87"/>
      <c r="DRA55" s="87"/>
      <c r="DRB55" s="87"/>
      <c r="DRC55" s="87"/>
      <c r="DRI55" s="87"/>
      <c r="DRJ55" s="87"/>
      <c r="DRK55" s="87"/>
      <c r="DRL55" s="87"/>
      <c r="DRM55" s="87"/>
      <c r="DRN55" s="87"/>
      <c r="DRO55" s="87"/>
      <c r="DRP55" s="87"/>
      <c r="DRQ55" s="87"/>
      <c r="DRR55" s="87"/>
      <c r="DRX55" s="87"/>
      <c r="DRY55" s="87"/>
      <c r="DRZ55" s="87"/>
      <c r="DSA55" s="87"/>
      <c r="DSB55" s="87"/>
      <c r="DSC55" s="87"/>
      <c r="DSD55" s="87"/>
      <c r="DSE55" s="87"/>
      <c r="DSF55" s="87"/>
      <c r="DSG55" s="87"/>
      <c r="DSM55" s="87"/>
      <c r="DSN55" s="87"/>
      <c r="DSO55" s="87"/>
      <c r="DSP55" s="87"/>
      <c r="DSQ55" s="87"/>
      <c r="DSR55" s="87"/>
      <c r="DSS55" s="87"/>
      <c r="DST55" s="87"/>
      <c r="DSU55" s="87"/>
      <c r="DSV55" s="87"/>
      <c r="DTB55" s="87"/>
      <c r="DTC55" s="87"/>
      <c r="DTD55" s="87"/>
      <c r="DTE55" s="87"/>
      <c r="DTF55" s="87"/>
      <c r="DTG55" s="87"/>
      <c r="DTH55" s="87"/>
      <c r="DTI55" s="87"/>
      <c r="DTJ55" s="87"/>
      <c r="DTK55" s="87"/>
      <c r="DTQ55" s="87"/>
      <c r="DTR55" s="87"/>
      <c r="DTS55" s="87"/>
      <c r="DTT55" s="87"/>
      <c r="DTU55" s="87"/>
      <c r="DTV55" s="87"/>
      <c r="DTW55" s="87"/>
      <c r="DTX55" s="87"/>
      <c r="DTY55" s="87"/>
      <c r="DTZ55" s="87"/>
      <c r="DUF55" s="87"/>
      <c r="DUG55" s="87"/>
      <c r="DUH55" s="87"/>
      <c r="DUI55" s="87"/>
      <c r="DUJ55" s="87"/>
      <c r="DUK55" s="87"/>
      <c r="DUL55" s="87"/>
      <c r="DUM55" s="87"/>
      <c r="DUN55" s="87"/>
      <c r="DUO55" s="87"/>
      <c r="DUU55" s="87"/>
      <c r="DUV55" s="87"/>
      <c r="DUW55" s="87"/>
      <c r="DUX55" s="87"/>
      <c r="DUY55" s="87"/>
      <c r="DUZ55" s="87"/>
      <c r="DVA55" s="87"/>
      <c r="DVB55" s="87"/>
      <c r="DVC55" s="87"/>
      <c r="DVD55" s="87"/>
      <c r="DVJ55" s="87"/>
      <c r="DVK55" s="87"/>
      <c r="DVL55" s="87"/>
      <c r="DVM55" s="87"/>
      <c r="DVN55" s="87"/>
      <c r="DVO55" s="87"/>
      <c r="DVP55" s="87"/>
      <c r="DVQ55" s="87"/>
      <c r="DVR55" s="87"/>
      <c r="DVS55" s="87"/>
      <c r="DVY55" s="87"/>
      <c r="DVZ55" s="87"/>
      <c r="DWA55" s="87"/>
      <c r="DWB55" s="87"/>
      <c r="DWC55" s="87"/>
      <c r="DWD55" s="87"/>
      <c r="DWE55" s="87"/>
      <c r="DWF55" s="87"/>
      <c r="DWG55" s="87"/>
      <c r="DWH55" s="87"/>
      <c r="DWN55" s="87"/>
      <c r="DWO55" s="87"/>
      <c r="DWP55" s="87"/>
      <c r="DWQ55" s="87"/>
      <c r="DWR55" s="87"/>
      <c r="DWS55" s="87"/>
      <c r="DWT55" s="87"/>
      <c r="DWU55" s="87"/>
      <c r="DWV55" s="87"/>
      <c r="DWW55" s="87"/>
      <c r="DXC55" s="87"/>
      <c r="DXD55" s="87"/>
      <c r="DXE55" s="87"/>
      <c r="DXF55" s="87"/>
      <c r="DXG55" s="87"/>
      <c r="DXH55" s="87"/>
      <c r="DXI55" s="87"/>
      <c r="DXJ55" s="87"/>
      <c r="DXK55" s="87"/>
      <c r="DXL55" s="87"/>
      <c r="DXR55" s="87"/>
      <c r="DXS55" s="87"/>
      <c r="DXT55" s="87"/>
      <c r="DXU55" s="87"/>
      <c r="DXV55" s="87"/>
      <c r="DXW55" s="87"/>
      <c r="DXX55" s="87"/>
      <c r="DXY55" s="87"/>
      <c r="DXZ55" s="87"/>
      <c r="DYA55" s="87"/>
      <c r="DYG55" s="87"/>
      <c r="DYH55" s="87"/>
      <c r="DYI55" s="87"/>
      <c r="DYJ55" s="87"/>
      <c r="DYK55" s="87"/>
      <c r="DYL55" s="87"/>
      <c r="DYM55" s="87"/>
      <c r="DYN55" s="87"/>
      <c r="DYO55" s="87"/>
      <c r="DYP55" s="87"/>
      <c r="DYV55" s="87"/>
      <c r="DYW55" s="87"/>
      <c r="DYX55" s="87"/>
      <c r="DYY55" s="87"/>
      <c r="DYZ55" s="87"/>
      <c r="DZA55" s="87"/>
      <c r="DZB55" s="87"/>
      <c r="DZC55" s="87"/>
      <c r="DZD55" s="87"/>
      <c r="DZE55" s="87"/>
      <c r="DZK55" s="87"/>
      <c r="DZL55" s="87"/>
      <c r="DZM55" s="87"/>
      <c r="DZN55" s="87"/>
      <c r="DZO55" s="87"/>
      <c r="DZP55" s="87"/>
      <c r="DZQ55" s="87"/>
      <c r="DZR55" s="87"/>
      <c r="DZS55" s="87"/>
      <c r="DZT55" s="87"/>
      <c r="DZZ55" s="87"/>
      <c r="EAA55" s="87"/>
      <c r="EAB55" s="87"/>
      <c r="EAC55" s="87"/>
      <c r="EAD55" s="87"/>
      <c r="EAE55" s="87"/>
      <c r="EAF55" s="87"/>
      <c r="EAG55" s="87"/>
      <c r="EAH55" s="87"/>
      <c r="EAI55" s="87"/>
      <c r="EAO55" s="87"/>
      <c r="EAP55" s="87"/>
      <c r="EAQ55" s="87"/>
      <c r="EAR55" s="87"/>
      <c r="EAS55" s="87"/>
      <c r="EAT55" s="87"/>
      <c r="EAU55" s="87"/>
      <c r="EAV55" s="87"/>
      <c r="EAW55" s="87"/>
      <c r="EAX55" s="87"/>
      <c r="EBD55" s="87"/>
      <c r="EBE55" s="87"/>
      <c r="EBF55" s="87"/>
      <c r="EBG55" s="87"/>
      <c r="EBH55" s="87"/>
      <c r="EBI55" s="87"/>
      <c r="EBJ55" s="87"/>
      <c r="EBK55" s="87"/>
      <c r="EBL55" s="87"/>
      <c r="EBM55" s="87"/>
      <c r="EBS55" s="87"/>
      <c r="EBT55" s="87"/>
      <c r="EBU55" s="87"/>
      <c r="EBV55" s="87"/>
      <c r="EBW55" s="87"/>
      <c r="EBX55" s="87"/>
      <c r="EBY55" s="87"/>
      <c r="EBZ55" s="87"/>
      <c r="ECA55" s="87"/>
      <c r="ECB55" s="87"/>
      <c r="ECH55" s="87"/>
      <c r="ECI55" s="87"/>
      <c r="ECJ55" s="87"/>
      <c r="ECK55" s="87"/>
      <c r="ECL55" s="87"/>
      <c r="ECM55" s="87"/>
      <c r="ECN55" s="87"/>
      <c r="ECO55" s="87"/>
      <c r="ECP55" s="87"/>
      <c r="ECQ55" s="87"/>
      <c r="ECW55" s="87"/>
      <c r="ECX55" s="87"/>
      <c r="ECY55" s="87"/>
      <c r="ECZ55" s="87"/>
      <c r="EDA55" s="87"/>
      <c r="EDB55" s="87"/>
      <c r="EDC55" s="87"/>
      <c r="EDD55" s="87"/>
      <c r="EDE55" s="87"/>
      <c r="EDF55" s="87"/>
      <c r="EDL55" s="87"/>
      <c r="EDM55" s="87"/>
      <c r="EDN55" s="87"/>
      <c r="EDO55" s="87"/>
      <c r="EDP55" s="87"/>
      <c r="EDQ55" s="87"/>
      <c r="EDR55" s="87"/>
      <c r="EDS55" s="87"/>
      <c r="EDT55" s="87"/>
      <c r="EDU55" s="87"/>
      <c r="EEA55" s="87"/>
      <c r="EEB55" s="87"/>
      <c r="EEC55" s="87"/>
      <c r="EED55" s="87"/>
      <c r="EEE55" s="87"/>
      <c r="EEF55" s="87"/>
      <c r="EEG55" s="87"/>
      <c r="EEH55" s="87"/>
      <c r="EEI55" s="87"/>
      <c r="EEJ55" s="87"/>
      <c r="EEP55" s="87"/>
      <c r="EEQ55" s="87"/>
      <c r="EER55" s="87"/>
      <c r="EES55" s="87"/>
      <c r="EET55" s="87"/>
      <c r="EEU55" s="87"/>
      <c r="EEV55" s="87"/>
      <c r="EEW55" s="87"/>
      <c r="EEX55" s="87"/>
      <c r="EEY55" s="87"/>
      <c r="EFE55" s="87"/>
      <c r="EFF55" s="87"/>
      <c r="EFG55" s="87"/>
      <c r="EFH55" s="87"/>
      <c r="EFI55" s="87"/>
      <c r="EFJ55" s="87"/>
      <c r="EFK55" s="87"/>
      <c r="EFL55" s="87"/>
      <c r="EFM55" s="87"/>
      <c r="EFN55" s="87"/>
      <c r="EFT55" s="87"/>
      <c r="EFU55" s="87"/>
      <c r="EFV55" s="87"/>
      <c r="EFW55" s="87"/>
      <c r="EFX55" s="87"/>
      <c r="EFY55" s="87"/>
      <c r="EFZ55" s="87"/>
      <c r="EGA55" s="87"/>
      <c r="EGB55" s="87"/>
      <c r="EGC55" s="87"/>
      <c r="EGI55" s="87"/>
      <c r="EGJ55" s="87"/>
      <c r="EGK55" s="87"/>
      <c r="EGL55" s="87"/>
      <c r="EGM55" s="87"/>
      <c r="EGN55" s="87"/>
      <c r="EGO55" s="87"/>
      <c r="EGP55" s="87"/>
      <c r="EGQ55" s="87"/>
      <c r="EGR55" s="87"/>
      <c r="EGX55" s="87"/>
      <c r="EGY55" s="87"/>
      <c r="EGZ55" s="87"/>
      <c r="EHA55" s="87"/>
      <c r="EHB55" s="87"/>
      <c r="EHC55" s="87"/>
      <c r="EHD55" s="87"/>
      <c r="EHE55" s="87"/>
      <c r="EHF55" s="87"/>
      <c r="EHG55" s="87"/>
      <c r="EHM55" s="87"/>
      <c r="EHN55" s="87"/>
      <c r="EHO55" s="87"/>
      <c r="EHP55" s="87"/>
      <c r="EHQ55" s="87"/>
      <c r="EHR55" s="87"/>
      <c r="EHS55" s="87"/>
      <c r="EHT55" s="87"/>
      <c r="EHU55" s="87"/>
      <c r="EHV55" s="87"/>
      <c r="EIB55" s="87"/>
      <c r="EIC55" s="87"/>
      <c r="EID55" s="87"/>
      <c r="EIE55" s="87"/>
      <c r="EIF55" s="87"/>
      <c r="EIG55" s="87"/>
      <c r="EIH55" s="87"/>
      <c r="EII55" s="87"/>
      <c r="EIJ55" s="87"/>
      <c r="EIK55" s="87"/>
      <c r="EIQ55" s="87"/>
      <c r="EIR55" s="87"/>
      <c r="EIS55" s="87"/>
      <c r="EIT55" s="87"/>
      <c r="EIU55" s="87"/>
      <c r="EIV55" s="87"/>
      <c r="EIW55" s="87"/>
      <c r="EIX55" s="87"/>
      <c r="EIY55" s="87"/>
      <c r="EIZ55" s="87"/>
      <c r="EJF55" s="87"/>
      <c r="EJG55" s="87"/>
      <c r="EJH55" s="87"/>
      <c r="EJI55" s="87"/>
      <c r="EJJ55" s="87"/>
      <c r="EJK55" s="87"/>
      <c r="EJL55" s="87"/>
      <c r="EJM55" s="87"/>
      <c r="EJN55" s="87"/>
      <c r="EJO55" s="87"/>
      <c r="EJU55" s="87"/>
      <c r="EJV55" s="87"/>
      <c r="EJW55" s="87"/>
      <c r="EJX55" s="87"/>
      <c r="EJY55" s="87"/>
      <c r="EJZ55" s="87"/>
      <c r="EKA55" s="87"/>
      <c r="EKB55" s="87"/>
      <c r="EKC55" s="87"/>
      <c r="EKD55" s="87"/>
      <c r="EKJ55" s="87"/>
      <c r="EKK55" s="87"/>
      <c r="EKL55" s="87"/>
      <c r="EKM55" s="87"/>
      <c r="EKN55" s="87"/>
      <c r="EKO55" s="87"/>
      <c r="EKP55" s="87"/>
      <c r="EKQ55" s="87"/>
      <c r="EKR55" s="87"/>
      <c r="EKS55" s="87"/>
      <c r="EKY55" s="87"/>
      <c r="EKZ55" s="87"/>
      <c r="ELA55" s="87"/>
      <c r="ELB55" s="87"/>
      <c r="ELC55" s="87"/>
      <c r="ELD55" s="87"/>
      <c r="ELE55" s="87"/>
      <c r="ELF55" s="87"/>
      <c r="ELG55" s="87"/>
      <c r="ELH55" s="87"/>
      <c r="ELN55" s="87"/>
      <c r="ELO55" s="87"/>
      <c r="ELP55" s="87"/>
      <c r="ELQ55" s="87"/>
      <c r="ELR55" s="87"/>
      <c r="ELS55" s="87"/>
      <c r="ELT55" s="87"/>
      <c r="ELU55" s="87"/>
      <c r="ELV55" s="87"/>
      <c r="ELW55" s="87"/>
      <c r="EMC55" s="87"/>
      <c r="EMD55" s="87"/>
      <c r="EME55" s="87"/>
      <c r="EMF55" s="87"/>
      <c r="EMG55" s="87"/>
      <c r="EMH55" s="87"/>
      <c r="EMI55" s="87"/>
      <c r="EMJ55" s="87"/>
      <c r="EMK55" s="87"/>
      <c r="EML55" s="87"/>
      <c r="EMR55" s="87"/>
      <c r="EMS55" s="87"/>
      <c r="EMT55" s="87"/>
      <c r="EMU55" s="87"/>
      <c r="EMV55" s="87"/>
      <c r="EMW55" s="87"/>
      <c r="EMX55" s="87"/>
      <c r="EMY55" s="87"/>
      <c r="EMZ55" s="87"/>
      <c r="ENA55" s="87"/>
      <c r="ENG55" s="87"/>
      <c r="ENH55" s="87"/>
      <c r="ENI55" s="87"/>
      <c r="ENJ55" s="87"/>
      <c r="ENK55" s="87"/>
      <c r="ENL55" s="87"/>
      <c r="ENM55" s="87"/>
      <c r="ENN55" s="87"/>
      <c r="ENO55" s="87"/>
      <c r="ENP55" s="87"/>
      <c r="ENV55" s="87"/>
      <c r="ENW55" s="87"/>
      <c r="ENX55" s="87"/>
      <c r="ENY55" s="87"/>
      <c r="ENZ55" s="87"/>
      <c r="EOA55" s="87"/>
      <c r="EOB55" s="87"/>
      <c r="EOC55" s="87"/>
      <c r="EOD55" s="87"/>
      <c r="EOE55" s="87"/>
      <c r="EOK55" s="87"/>
      <c r="EOL55" s="87"/>
      <c r="EOM55" s="87"/>
      <c r="EON55" s="87"/>
      <c r="EOO55" s="87"/>
      <c r="EOP55" s="87"/>
      <c r="EOQ55" s="87"/>
      <c r="EOR55" s="87"/>
      <c r="EOS55" s="87"/>
      <c r="EOT55" s="87"/>
      <c r="EOZ55" s="87"/>
      <c r="EPA55" s="87"/>
      <c r="EPB55" s="87"/>
      <c r="EPC55" s="87"/>
      <c r="EPD55" s="87"/>
      <c r="EPE55" s="87"/>
      <c r="EPF55" s="87"/>
      <c r="EPG55" s="87"/>
      <c r="EPH55" s="87"/>
      <c r="EPI55" s="87"/>
      <c r="EPO55" s="87"/>
      <c r="EPP55" s="87"/>
      <c r="EPQ55" s="87"/>
      <c r="EPR55" s="87"/>
      <c r="EPS55" s="87"/>
      <c r="EPT55" s="87"/>
      <c r="EPU55" s="87"/>
      <c r="EPV55" s="87"/>
      <c r="EPW55" s="87"/>
      <c r="EPX55" s="87"/>
      <c r="EQD55" s="87"/>
      <c r="EQE55" s="87"/>
      <c r="EQF55" s="87"/>
      <c r="EQG55" s="87"/>
      <c r="EQH55" s="87"/>
      <c r="EQI55" s="87"/>
      <c r="EQJ55" s="87"/>
      <c r="EQK55" s="87"/>
      <c r="EQL55" s="87"/>
      <c r="EQM55" s="87"/>
      <c r="EQS55" s="87"/>
      <c r="EQT55" s="87"/>
      <c r="EQU55" s="87"/>
      <c r="EQV55" s="87"/>
      <c r="EQW55" s="87"/>
      <c r="EQX55" s="87"/>
      <c r="EQY55" s="87"/>
      <c r="EQZ55" s="87"/>
      <c r="ERA55" s="87"/>
      <c r="ERB55" s="87"/>
      <c r="ERH55" s="87"/>
      <c r="ERI55" s="87"/>
      <c r="ERJ55" s="87"/>
      <c r="ERK55" s="87"/>
      <c r="ERL55" s="87"/>
      <c r="ERM55" s="87"/>
      <c r="ERN55" s="87"/>
      <c r="ERO55" s="87"/>
      <c r="ERP55" s="87"/>
      <c r="ERQ55" s="87"/>
      <c r="ERW55" s="87"/>
      <c r="ERX55" s="87"/>
      <c r="ERY55" s="87"/>
      <c r="ERZ55" s="87"/>
      <c r="ESA55" s="87"/>
      <c r="ESB55" s="87"/>
      <c r="ESC55" s="87"/>
      <c r="ESD55" s="87"/>
      <c r="ESE55" s="87"/>
      <c r="ESF55" s="87"/>
      <c r="ESL55" s="87"/>
      <c r="ESM55" s="87"/>
      <c r="ESN55" s="87"/>
      <c r="ESO55" s="87"/>
      <c r="ESP55" s="87"/>
      <c r="ESQ55" s="87"/>
      <c r="ESR55" s="87"/>
      <c r="ESS55" s="87"/>
      <c r="EST55" s="87"/>
      <c r="ESU55" s="87"/>
      <c r="ETA55" s="87"/>
      <c r="ETB55" s="87"/>
      <c r="ETC55" s="87"/>
      <c r="ETD55" s="87"/>
      <c r="ETE55" s="87"/>
      <c r="ETF55" s="87"/>
      <c r="ETG55" s="87"/>
      <c r="ETH55" s="87"/>
      <c r="ETI55" s="87"/>
      <c r="ETJ55" s="87"/>
      <c r="ETP55" s="87"/>
      <c r="ETQ55" s="87"/>
      <c r="ETR55" s="87"/>
      <c r="ETS55" s="87"/>
      <c r="ETT55" s="87"/>
      <c r="ETU55" s="87"/>
      <c r="ETV55" s="87"/>
      <c r="ETW55" s="87"/>
      <c r="ETX55" s="87"/>
      <c r="ETY55" s="87"/>
      <c r="EUE55" s="87"/>
      <c r="EUF55" s="87"/>
      <c r="EUG55" s="87"/>
      <c r="EUH55" s="87"/>
      <c r="EUI55" s="87"/>
      <c r="EUJ55" s="87"/>
      <c r="EUK55" s="87"/>
      <c r="EUL55" s="87"/>
      <c r="EUM55" s="87"/>
      <c r="EUN55" s="87"/>
      <c r="EUT55" s="87"/>
      <c r="EUU55" s="87"/>
      <c r="EUV55" s="87"/>
      <c r="EUW55" s="87"/>
      <c r="EUX55" s="87"/>
      <c r="EUY55" s="87"/>
      <c r="EUZ55" s="87"/>
      <c r="EVA55" s="87"/>
      <c r="EVB55" s="87"/>
      <c r="EVC55" s="87"/>
      <c r="EVI55" s="87"/>
      <c r="EVJ55" s="87"/>
      <c r="EVK55" s="87"/>
      <c r="EVL55" s="87"/>
      <c r="EVM55" s="87"/>
      <c r="EVN55" s="87"/>
      <c r="EVO55" s="87"/>
      <c r="EVP55" s="87"/>
      <c r="EVQ55" s="87"/>
      <c r="EVR55" s="87"/>
      <c r="EVX55" s="87"/>
      <c r="EVY55" s="87"/>
      <c r="EVZ55" s="87"/>
      <c r="EWA55" s="87"/>
      <c r="EWB55" s="87"/>
      <c r="EWC55" s="87"/>
      <c r="EWD55" s="87"/>
      <c r="EWE55" s="87"/>
      <c r="EWF55" s="87"/>
      <c r="EWG55" s="87"/>
      <c r="EWM55" s="87"/>
      <c r="EWN55" s="87"/>
      <c r="EWO55" s="87"/>
      <c r="EWP55" s="87"/>
      <c r="EWQ55" s="87"/>
      <c r="EWR55" s="87"/>
      <c r="EWS55" s="87"/>
      <c r="EWT55" s="87"/>
      <c r="EWU55" s="87"/>
      <c r="EWV55" s="87"/>
      <c r="EXB55" s="87"/>
      <c r="EXC55" s="87"/>
      <c r="EXD55" s="87"/>
      <c r="EXE55" s="87"/>
      <c r="EXF55" s="87"/>
      <c r="EXG55" s="87"/>
      <c r="EXH55" s="87"/>
      <c r="EXI55" s="87"/>
      <c r="EXJ55" s="87"/>
      <c r="EXK55" s="87"/>
      <c r="EXQ55" s="87"/>
      <c r="EXR55" s="87"/>
      <c r="EXS55" s="87"/>
      <c r="EXT55" s="87"/>
      <c r="EXU55" s="87"/>
      <c r="EXV55" s="87"/>
      <c r="EXW55" s="87"/>
      <c r="EXX55" s="87"/>
      <c r="EXY55" s="87"/>
      <c r="EXZ55" s="87"/>
      <c r="EYF55" s="87"/>
      <c r="EYG55" s="87"/>
      <c r="EYH55" s="87"/>
      <c r="EYI55" s="87"/>
      <c r="EYJ55" s="87"/>
      <c r="EYK55" s="87"/>
      <c r="EYL55" s="87"/>
      <c r="EYM55" s="87"/>
      <c r="EYN55" s="87"/>
      <c r="EYO55" s="87"/>
      <c r="EYU55" s="87"/>
      <c r="EYV55" s="87"/>
      <c r="EYW55" s="87"/>
      <c r="EYX55" s="87"/>
      <c r="EYY55" s="87"/>
      <c r="EYZ55" s="87"/>
      <c r="EZA55" s="87"/>
      <c r="EZB55" s="87"/>
      <c r="EZC55" s="87"/>
      <c r="EZD55" s="87"/>
      <c r="EZJ55" s="87"/>
      <c r="EZK55" s="87"/>
      <c r="EZL55" s="87"/>
      <c r="EZM55" s="87"/>
      <c r="EZN55" s="87"/>
      <c r="EZO55" s="87"/>
      <c r="EZP55" s="87"/>
      <c r="EZQ55" s="87"/>
      <c r="EZR55" s="87"/>
      <c r="EZS55" s="87"/>
      <c r="EZY55" s="87"/>
      <c r="EZZ55" s="87"/>
      <c r="FAA55" s="87"/>
      <c r="FAB55" s="87"/>
      <c r="FAC55" s="87"/>
      <c r="FAD55" s="87"/>
      <c r="FAE55" s="87"/>
      <c r="FAF55" s="87"/>
      <c r="FAG55" s="87"/>
      <c r="FAH55" s="87"/>
      <c r="FAN55" s="87"/>
      <c r="FAO55" s="87"/>
      <c r="FAP55" s="87"/>
      <c r="FAQ55" s="87"/>
      <c r="FAR55" s="87"/>
      <c r="FAS55" s="87"/>
      <c r="FAT55" s="87"/>
      <c r="FAU55" s="87"/>
      <c r="FAV55" s="87"/>
      <c r="FAW55" s="87"/>
      <c r="FBC55" s="87"/>
      <c r="FBD55" s="87"/>
      <c r="FBE55" s="87"/>
      <c r="FBF55" s="87"/>
      <c r="FBG55" s="87"/>
      <c r="FBH55" s="87"/>
      <c r="FBI55" s="87"/>
      <c r="FBJ55" s="87"/>
      <c r="FBK55" s="87"/>
      <c r="FBL55" s="87"/>
      <c r="FBR55" s="87"/>
      <c r="FBS55" s="87"/>
      <c r="FBT55" s="87"/>
      <c r="FBU55" s="87"/>
      <c r="FBV55" s="87"/>
      <c r="FBW55" s="87"/>
      <c r="FBX55" s="87"/>
      <c r="FBY55" s="87"/>
      <c r="FBZ55" s="87"/>
      <c r="FCA55" s="87"/>
      <c r="FCG55" s="87"/>
      <c r="FCH55" s="87"/>
      <c r="FCI55" s="87"/>
      <c r="FCJ55" s="87"/>
      <c r="FCK55" s="87"/>
      <c r="FCL55" s="87"/>
      <c r="FCM55" s="87"/>
      <c r="FCN55" s="87"/>
      <c r="FCO55" s="87"/>
      <c r="FCP55" s="87"/>
      <c r="FCV55" s="87"/>
      <c r="FCW55" s="87"/>
      <c r="FCX55" s="87"/>
      <c r="FCY55" s="87"/>
      <c r="FCZ55" s="87"/>
      <c r="FDA55" s="87"/>
      <c r="FDB55" s="87"/>
      <c r="FDC55" s="87"/>
      <c r="FDD55" s="87"/>
      <c r="FDE55" s="87"/>
      <c r="FDK55" s="87"/>
      <c r="FDL55" s="87"/>
      <c r="FDM55" s="87"/>
      <c r="FDN55" s="87"/>
      <c r="FDO55" s="87"/>
      <c r="FDP55" s="87"/>
      <c r="FDQ55" s="87"/>
      <c r="FDR55" s="87"/>
      <c r="FDS55" s="87"/>
      <c r="FDT55" s="87"/>
      <c r="FDZ55" s="87"/>
      <c r="FEA55" s="87"/>
      <c r="FEB55" s="87"/>
      <c r="FEC55" s="87"/>
      <c r="FED55" s="87"/>
      <c r="FEE55" s="87"/>
      <c r="FEF55" s="87"/>
      <c r="FEG55" s="87"/>
      <c r="FEH55" s="87"/>
      <c r="FEI55" s="87"/>
      <c r="FEO55" s="87"/>
      <c r="FEP55" s="87"/>
      <c r="FEQ55" s="87"/>
      <c r="FER55" s="87"/>
      <c r="FES55" s="87"/>
      <c r="FET55" s="87"/>
      <c r="FEU55" s="87"/>
      <c r="FEV55" s="87"/>
      <c r="FEW55" s="87"/>
      <c r="FEX55" s="87"/>
      <c r="FFD55" s="87"/>
      <c r="FFE55" s="87"/>
      <c r="FFF55" s="87"/>
      <c r="FFG55" s="87"/>
      <c r="FFH55" s="87"/>
      <c r="FFI55" s="87"/>
      <c r="FFJ55" s="87"/>
      <c r="FFK55" s="87"/>
      <c r="FFL55" s="87"/>
      <c r="FFM55" s="87"/>
      <c r="FFS55" s="87"/>
      <c r="FFT55" s="87"/>
      <c r="FFU55" s="87"/>
      <c r="FFV55" s="87"/>
      <c r="FFW55" s="87"/>
      <c r="FFX55" s="87"/>
      <c r="FFY55" s="87"/>
      <c r="FFZ55" s="87"/>
      <c r="FGA55" s="87"/>
      <c r="FGB55" s="87"/>
      <c r="FGH55" s="87"/>
      <c r="FGI55" s="87"/>
      <c r="FGJ55" s="87"/>
      <c r="FGK55" s="87"/>
      <c r="FGL55" s="87"/>
      <c r="FGM55" s="87"/>
      <c r="FGN55" s="87"/>
      <c r="FGO55" s="87"/>
      <c r="FGP55" s="87"/>
      <c r="FGQ55" s="87"/>
      <c r="FGW55" s="87"/>
      <c r="FGX55" s="87"/>
      <c r="FGY55" s="87"/>
      <c r="FGZ55" s="87"/>
      <c r="FHA55" s="87"/>
      <c r="FHB55" s="87"/>
      <c r="FHC55" s="87"/>
      <c r="FHD55" s="87"/>
      <c r="FHE55" s="87"/>
      <c r="FHF55" s="87"/>
      <c r="FHL55" s="87"/>
      <c r="FHM55" s="87"/>
      <c r="FHN55" s="87"/>
      <c r="FHO55" s="87"/>
      <c r="FHP55" s="87"/>
      <c r="FHQ55" s="87"/>
      <c r="FHR55" s="87"/>
      <c r="FHS55" s="87"/>
      <c r="FHT55" s="87"/>
      <c r="FHU55" s="87"/>
      <c r="FIA55" s="87"/>
      <c r="FIB55" s="87"/>
      <c r="FIC55" s="87"/>
      <c r="FID55" s="87"/>
      <c r="FIE55" s="87"/>
      <c r="FIF55" s="87"/>
      <c r="FIG55" s="87"/>
      <c r="FIH55" s="87"/>
      <c r="FII55" s="87"/>
      <c r="FIJ55" s="87"/>
      <c r="FIP55" s="87"/>
      <c r="FIQ55" s="87"/>
      <c r="FIR55" s="87"/>
      <c r="FIS55" s="87"/>
      <c r="FIT55" s="87"/>
      <c r="FIU55" s="87"/>
      <c r="FIV55" s="87"/>
      <c r="FIW55" s="87"/>
      <c r="FIX55" s="87"/>
      <c r="FIY55" s="87"/>
      <c r="FJE55" s="87"/>
      <c r="FJF55" s="87"/>
      <c r="FJG55" s="87"/>
      <c r="FJH55" s="87"/>
      <c r="FJI55" s="87"/>
      <c r="FJJ55" s="87"/>
      <c r="FJK55" s="87"/>
      <c r="FJL55" s="87"/>
      <c r="FJM55" s="87"/>
      <c r="FJN55" s="87"/>
      <c r="FJT55" s="87"/>
      <c r="FJU55" s="87"/>
      <c r="FJV55" s="87"/>
      <c r="FJW55" s="87"/>
      <c r="FJX55" s="87"/>
      <c r="FJY55" s="87"/>
      <c r="FJZ55" s="87"/>
      <c r="FKA55" s="87"/>
      <c r="FKB55" s="87"/>
      <c r="FKC55" s="87"/>
      <c r="FKI55" s="87"/>
      <c r="FKJ55" s="87"/>
      <c r="FKK55" s="87"/>
      <c r="FKL55" s="87"/>
      <c r="FKM55" s="87"/>
      <c r="FKN55" s="87"/>
      <c r="FKO55" s="87"/>
      <c r="FKP55" s="87"/>
      <c r="FKQ55" s="87"/>
      <c r="FKR55" s="87"/>
      <c r="FKX55" s="87"/>
      <c r="FKY55" s="87"/>
      <c r="FKZ55" s="87"/>
      <c r="FLA55" s="87"/>
      <c r="FLB55" s="87"/>
      <c r="FLC55" s="87"/>
      <c r="FLD55" s="87"/>
      <c r="FLE55" s="87"/>
      <c r="FLF55" s="87"/>
      <c r="FLG55" s="87"/>
      <c r="FLM55" s="87"/>
      <c r="FLN55" s="87"/>
      <c r="FLO55" s="87"/>
      <c r="FLP55" s="87"/>
      <c r="FLQ55" s="87"/>
      <c r="FLR55" s="87"/>
      <c r="FLS55" s="87"/>
      <c r="FLT55" s="87"/>
      <c r="FLU55" s="87"/>
      <c r="FLV55" s="87"/>
      <c r="FMB55" s="87"/>
      <c r="FMC55" s="87"/>
      <c r="FMD55" s="87"/>
      <c r="FME55" s="87"/>
      <c r="FMF55" s="87"/>
      <c r="FMG55" s="87"/>
      <c r="FMH55" s="87"/>
      <c r="FMI55" s="87"/>
      <c r="FMJ55" s="87"/>
      <c r="FMK55" s="87"/>
      <c r="FMQ55" s="87"/>
      <c r="FMR55" s="87"/>
      <c r="FMS55" s="87"/>
      <c r="FMT55" s="87"/>
      <c r="FMU55" s="87"/>
      <c r="FMV55" s="87"/>
      <c r="FMW55" s="87"/>
      <c r="FMX55" s="87"/>
      <c r="FMY55" s="87"/>
      <c r="FMZ55" s="87"/>
      <c r="FNF55" s="87"/>
      <c r="FNG55" s="87"/>
      <c r="FNH55" s="87"/>
      <c r="FNI55" s="87"/>
      <c r="FNJ55" s="87"/>
      <c r="FNK55" s="87"/>
      <c r="FNL55" s="87"/>
      <c r="FNM55" s="87"/>
      <c r="FNN55" s="87"/>
      <c r="FNO55" s="87"/>
      <c r="FNU55" s="87"/>
      <c r="FNV55" s="87"/>
      <c r="FNW55" s="87"/>
      <c r="FNX55" s="87"/>
      <c r="FNY55" s="87"/>
      <c r="FNZ55" s="87"/>
      <c r="FOA55" s="87"/>
      <c r="FOB55" s="87"/>
      <c r="FOC55" s="87"/>
      <c r="FOD55" s="87"/>
      <c r="FOJ55" s="87"/>
      <c r="FOK55" s="87"/>
      <c r="FOL55" s="87"/>
      <c r="FOM55" s="87"/>
      <c r="FON55" s="87"/>
      <c r="FOO55" s="87"/>
      <c r="FOP55" s="87"/>
      <c r="FOQ55" s="87"/>
      <c r="FOR55" s="87"/>
      <c r="FOS55" s="87"/>
      <c r="FOY55" s="87"/>
      <c r="FOZ55" s="87"/>
      <c r="FPA55" s="87"/>
      <c r="FPB55" s="87"/>
      <c r="FPC55" s="87"/>
      <c r="FPD55" s="87"/>
      <c r="FPE55" s="87"/>
      <c r="FPF55" s="87"/>
      <c r="FPG55" s="87"/>
      <c r="FPH55" s="87"/>
      <c r="FPN55" s="87"/>
      <c r="FPO55" s="87"/>
      <c r="FPP55" s="87"/>
      <c r="FPQ55" s="87"/>
      <c r="FPR55" s="87"/>
      <c r="FPS55" s="87"/>
      <c r="FPT55" s="87"/>
      <c r="FPU55" s="87"/>
      <c r="FPV55" s="87"/>
      <c r="FPW55" s="87"/>
      <c r="FQC55" s="87"/>
      <c r="FQD55" s="87"/>
      <c r="FQE55" s="87"/>
      <c r="FQF55" s="87"/>
      <c r="FQG55" s="87"/>
      <c r="FQH55" s="87"/>
      <c r="FQI55" s="87"/>
      <c r="FQJ55" s="87"/>
      <c r="FQK55" s="87"/>
      <c r="FQL55" s="87"/>
      <c r="FQR55" s="87"/>
      <c r="FQS55" s="87"/>
      <c r="FQT55" s="87"/>
      <c r="FQU55" s="87"/>
      <c r="FQV55" s="87"/>
      <c r="FQW55" s="87"/>
      <c r="FQX55" s="87"/>
      <c r="FQY55" s="87"/>
      <c r="FQZ55" s="87"/>
      <c r="FRA55" s="87"/>
      <c r="FRG55" s="87"/>
      <c r="FRH55" s="87"/>
      <c r="FRI55" s="87"/>
      <c r="FRJ55" s="87"/>
      <c r="FRK55" s="87"/>
      <c r="FRL55" s="87"/>
      <c r="FRM55" s="87"/>
      <c r="FRN55" s="87"/>
      <c r="FRO55" s="87"/>
      <c r="FRP55" s="87"/>
      <c r="FRV55" s="87"/>
      <c r="FRW55" s="87"/>
      <c r="FRX55" s="87"/>
      <c r="FRY55" s="87"/>
      <c r="FRZ55" s="87"/>
      <c r="FSA55" s="87"/>
      <c r="FSB55" s="87"/>
      <c r="FSC55" s="87"/>
      <c r="FSD55" s="87"/>
      <c r="FSE55" s="87"/>
      <c r="FSK55" s="87"/>
      <c r="FSL55" s="87"/>
      <c r="FSM55" s="87"/>
      <c r="FSN55" s="87"/>
      <c r="FSO55" s="87"/>
      <c r="FSP55" s="87"/>
      <c r="FSQ55" s="87"/>
      <c r="FSR55" s="87"/>
      <c r="FSS55" s="87"/>
      <c r="FST55" s="87"/>
      <c r="FSZ55" s="87"/>
      <c r="FTA55" s="87"/>
      <c r="FTB55" s="87"/>
      <c r="FTC55" s="87"/>
      <c r="FTD55" s="87"/>
      <c r="FTE55" s="87"/>
      <c r="FTF55" s="87"/>
      <c r="FTG55" s="87"/>
      <c r="FTH55" s="87"/>
      <c r="FTI55" s="87"/>
      <c r="FTO55" s="87"/>
      <c r="FTP55" s="87"/>
      <c r="FTQ55" s="87"/>
      <c r="FTR55" s="87"/>
      <c r="FTS55" s="87"/>
      <c r="FTT55" s="87"/>
      <c r="FTU55" s="87"/>
      <c r="FTV55" s="87"/>
      <c r="FTW55" s="87"/>
      <c r="FTX55" s="87"/>
      <c r="FUD55" s="87"/>
      <c r="FUE55" s="87"/>
      <c r="FUF55" s="87"/>
      <c r="FUG55" s="87"/>
      <c r="FUH55" s="87"/>
      <c r="FUI55" s="87"/>
      <c r="FUJ55" s="87"/>
      <c r="FUK55" s="87"/>
      <c r="FUL55" s="87"/>
      <c r="FUM55" s="87"/>
      <c r="FUS55" s="87"/>
      <c r="FUT55" s="87"/>
      <c r="FUU55" s="87"/>
      <c r="FUV55" s="87"/>
      <c r="FUW55" s="87"/>
      <c r="FUX55" s="87"/>
      <c r="FUY55" s="87"/>
      <c r="FUZ55" s="87"/>
      <c r="FVA55" s="87"/>
      <c r="FVB55" s="87"/>
      <c r="FVH55" s="87"/>
      <c r="FVI55" s="87"/>
      <c r="FVJ55" s="87"/>
      <c r="FVK55" s="87"/>
      <c r="FVL55" s="87"/>
      <c r="FVM55" s="87"/>
      <c r="FVN55" s="87"/>
      <c r="FVO55" s="87"/>
      <c r="FVP55" s="87"/>
      <c r="FVQ55" s="87"/>
      <c r="FVW55" s="87"/>
      <c r="FVX55" s="87"/>
      <c r="FVY55" s="87"/>
      <c r="FVZ55" s="87"/>
      <c r="FWA55" s="87"/>
      <c r="FWB55" s="87"/>
      <c r="FWC55" s="87"/>
      <c r="FWD55" s="87"/>
      <c r="FWE55" s="87"/>
      <c r="FWF55" s="87"/>
      <c r="FWL55" s="87"/>
      <c r="FWM55" s="87"/>
      <c r="FWN55" s="87"/>
      <c r="FWO55" s="87"/>
      <c r="FWP55" s="87"/>
      <c r="FWQ55" s="87"/>
      <c r="FWR55" s="87"/>
      <c r="FWS55" s="87"/>
      <c r="FWT55" s="87"/>
      <c r="FWU55" s="87"/>
      <c r="FXA55" s="87"/>
      <c r="FXB55" s="87"/>
      <c r="FXC55" s="87"/>
      <c r="FXD55" s="87"/>
      <c r="FXE55" s="87"/>
      <c r="FXF55" s="87"/>
      <c r="FXG55" s="87"/>
      <c r="FXH55" s="87"/>
      <c r="FXI55" s="87"/>
      <c r="FXJ55" s="87"/>
      <c r="FXP55" s="87"/>
      <c r="FXQ55" s="87"/>
      <c r="FXR55" s="87"/>
      <c r="FXS55" s="87"/>
      <c r="FXT55" s="87"/>
      <c r="FXU55" s="87"/>
      <c r="FXV55" s="87"/>
      <c r="FXW55" s="87"/>
      <c r="FXX55" s="87"/>
      <c r="FXY55" s="87"/>
      <c r="FYE55" s="87"/>
      <c r="FYF55" s="87"/>
      <c r="FYG55" s="87"/>
      <c r="FYH55" s="87"/>
      <c r="FYI55" s="87"/>
      <c r="FYJ55" s="87"/>
      <c r="FYK55" s="87"/>
      <c r="FYL55" s="87"/>
      <c r="FYM55" s="87"/>
      <c r="FYN55" s="87"/>
      <c r="FYT55" s="87"/>
      <c r="FYU55" s="87"/>
      <c r="FYV55" s="87"/>
      <c r="FYW55" s="87"/>
      <c r="FYX55" s="87"/>
      <c r="FYY55" s="87"/>
      <c r="FYZ55" s="87"/>
      <c r="FZA55" s="87"/>
      <c r="FZB55" s="87"/>
      <c r="FZC55" s="87"/>
      <c r="FZI55" s="87"/>
      <c r="FZJ55" s="87"/>
      <c r="FZK55" s="87"/>
      <c r="FZL55" s="87"/>
      <c r="FZM55" s="87"/>
      <c r="FZN55" s="87"/>
      <c r="FZO55" s="87"/>
      <c r="FZP55" s="87"/>
      <c r="FZQ55" s="87"/>
      <c r="FZR55" s="87"/>
      <c r="FZX55" s="87"/>
      <c r="FZY55" s="87"/>
      <c r="FZZ55" s="87"/>
      <c r="GAA55" s="87"/>
      <c r="GAB55" s="87"/>
      <c r="GAC55" s="87"/>
      <c r="GAD55" s="87"/>
      <c r="GAE55" s="87"/>
      <c r="GAF55" s="87"/>
      <c r="GAG55" s="87"/>
      <c r="GAM55" s="87"/>
      <c r="GAN55" s="87"/>
      <c r="GAO55" s="87"/>
      <c r="GAP55" s="87"/>
      <c r="GAQ55" s="87"/>
      <c r="GAR55" s="87"/>
      <c r="GAS55" s="87"/>
      <c r="GAT55" s="87"/>
      <c r="GAU55" s="87"/>
      <c r="GAV55" s="87"/>
      <c r="GBB55" s="87"/>
      <c r="GBC55" s="87"/>
      <c r="GBD55" s="87"/>
      <c r="GBE55" s="87"/>
      <c r="GBF55" s="87"/>
      <c r="GBG55" s="87"/>
      <c r="GBH55" s="87"/>
      <c r="GBI55" s="87"/>
      <c r="GBJ55" s="87"/>
      <c r="GBK55" s="87"/>
      <c r="GBQ55" s="87"/>
      <c r="GBR55" s="87"/>
      <c r="GBS55" s="87"/>
      <c r="GBT55" s="87"/>
      <c r="GBU55" s="87"/>
      <c r="GBV55" s="87"/>
      <c r="GBW55" s="87"/>
      <c r="GBX55" s="87"/>
      <c r="GBY55" s="87"/>
      <c r="GBZ55" s="87"/>
      <c r="GCF55" s="87"/>
      <c r="GCG55" s="87"/>
      <c r="GCH55" s="87"/>
      <c r="GCI55" s="87"/>
      <c r="GCJ55" s="87"/>
      <c r="GCK55" s="87"/>
      <c r="GCL55" s="87"/>
      <c r="GCM55" s="87"/>
      <c r="GCN55" s="87"/>
      <c r="GCO55" s="87"/>
      <c r="GCU55" s="87"/>
      <c r="GCV55" s="87"/>
      <c r="GCW55" s="87"/>
      <c r="GCX55" s="87"/>
      <c r="GCY55" s="87"/>
      <c r="GCZ55" s="87"/>
      <c r="GDA55" s="87"/>
      <c r="GDB55" s="87"/>
      <c r="GDC55" s="87"/>
      <c r="GDD55" s="87"/>
      <c r="GDJ55" s="87"/>
      <c r="GDK55" s="87"/>
      <c r="GDL55" s="87"/>
      <c r="GDM55" s="87"/>
      <c r="GDN55" s="87"/>
      <c r="GDO55" s="87"/>
      <c r="GDP55" s="87"/>
      <c r="GDQ55" s="87"/>
      <c r="GDR55" s="87"/>
      <c r="GDS55" s="87"/>
      <c r="GDY55" s="87"/>
      <c r="GDZ55" s="87"/>
      <c r="GEA55" s="87"/>
      <c r="GEB55" s="87"/>
      <c r="GEC55" s="87"/>
      <c r="GED55" s="87"/>
      <c r="GEE55" s="87"/>
      <c r="GEF55" s="87"/>
      <c r="GEG55" s="87"/>
      <c r="GEH55" s="87"/>
      <c r="GEN55" s="87"/>
      <c r="GEO55" s="87"/>
      <c r="GEP55" s="87"/>
      <c r="GEQ55" s="87"/>
      <c r="GER55" s="87"/>
      <c r="GES55" s="87"/>
      <c r="GET55" s="87"/>
      <c r="GEU55" s="87"/>
      <c r="GEV55" s="87"/>
      <c r="GEW55" s="87"/>
      <c r="GFC55" s="87"/>
      <c r="GFD55" s="87"/>
      <c r="GFE55" s="87"/>
      <c r="GFF55" s="87"/>
      <c r="GFG55" s="87"/>
      <c r="GFH55" s="87"/>
      <c r="GFI55" s="87"/>
      <c r="GFJ55" s="87"/>
      <c r="GFK55" s="87"/>
      <c r="GFL55" s="87"/>
      <c r="GFR55" s="87"/>
      <c r="GFS55" s="87"/>
      <c r="GFT55" s="87"/>
      <c r="GFU55" s="87"/>
      <c r="GFV55" s="87"/>
      <c r="GFW55" s="87"/>
      <c r="GFX55" s="87"/>
      <c r="GFY55" s="87"/>
      <c r="GFZ55" s="87"/>
      <c r="GGA55" s="87"/>
      <c r="GGG55" s="87"/>
      <c r="GGH55" s="87"/>
      <c r="GGI55" s="87"/>
      <c r="GGJ55" s="87"/>
      <c r="GGK55" s="87"/>
      <c r="GGL55" s="87"/>
      <c r="GGM55" s="87"/>
      <c r="GGN55" s="87"/>
      <c r="GGO55" s="87"/>
      <c r="GGP55" s="87"/>
      <c r="GGV55" s="87"/>
      <c r="GGW55" s="87"/>
      <c r="GGX55" s="87"/>
      <c r="GGY55" s="87"/>
      <c r="GGZ55" s="87"/>
      <c r="GHA55" s="87"/>
      <c r="GHB55" s="87"/>
      <c r="GHC55" s="87"/>
      <c r="GHD55" s="87"/>
      <c r="GHE55" s="87"/>
      <c r="GHK55" s="87"/>
      <c r="GHL55" s="87"/>
      <c r="GHM55" s="87"/>
      <c r="GHN55" s="87"/>
      <c r="GHO55" s="87"/>
      <c r="GHP55" s="87"/>
      <c r="GHQ55" s="87"/>
      <c r="GHR55" s="87"/>
      <c r="GHS55" s="87"/>
      <c r="GHT55" s="87"/>
      <c r="GHZ55" s="87"/>
      <c r="GIA55" s="87"/>
      <c r="GIB55" s="87"/>
      <c r="GIC55" s="87"/>
      <c r="GID55" s="87"/>
      <c r="GIE55" s="87"/>
      <c r="GIF55" s="87"/>
      <c r="GIG55" s="87"/>
      <c r="GIH55" s="87"/>
      <c r="GII55" s="87"/>
      <c r="GIO55" s="87"/>
      <c r="GIP55" s="87"/>
      <c r="GIQ55" s="87"/>
      <c r="GIR55" s="87"/>
      <c r="GIS55" s="87"/>
      <c r="GIT55" s="87"/>
      <c r="GIU55" s="87"/>
      <c r="GIV55" s="87"/>
      <c r="GIW55" s="87"/>
      <c r="GIX55" s="87"/>
      <c r="GJD55" s="87"/>
      <c r="GJE55" s="87"/>
      <c r="GJF55" s="87"/>
      <c r="GJG55" s="87"/>
      <c r="GJH55" s="87"/>
      <c r="GJI55" s="87"/>
      <c r="GJJ55" s="87"/>
      <c r="GJK55" s="87"/>
      <c r="GJL55" s="87"/>
      <c r="GJM55" s="87"/>
      <c r="GJS55" s="87"/>
      <c r="GJT55" s="87"/>
      <c r="GJU55" s="87"/>
      <c r="GJV55" s="87"/>
      <c r="GJW55" s="87"/>
      <c r="GJX55" s="87"/>
      <c r="GJY55" s="87"/>
      <c r="GJZ55" s="87"/>
      <c r="GKA55" s="87"/>
      <c r="GKB55" s="87"/>
      <c r="GKH55" s="87"/>
      <c r="GKI55" s="87"/>
      <c r="GKJ55" s="87"/>
      <c r="GKK55" s="87"/>
      <c r="GKL55" s="87"/>
      <c r="GKM55" s="87"/>
      <c r="GKN55" s="87"/>
      <c r="GKO55" s="87"/>
      <c r="GKP55" s="87"/>
      <c r="GKQ55" s="87"/>
      <c r="GKW55" s="87"/>
      <c r="GKX55" s="87"/>
      <c r="GKY55" s="87"/>
      <c r="GKZ55" s="87"/>
      <c r="GLA55" s="87"/>
      <c r="GLB55" s="87"/>
      <c r="GLC55" s="87"/>
      <c r="GLD55" s="87"/>
      <c r="GLE55" s="87"/>
      <c r="GLF55" s="87"/>
      <c r="GLL55" s="87"/>
      <c r="GLM55" s="87"/>
      <c r="GLN55" s="87"/>
      <c r="GLO55" s="87"/>
      <c r="GLP55" s="87"/>
      <c r="GLQ55" s="87"/>
      <c r="GLR55" s="87"/>
      <c r="GLS55" s="87"/>
      <c r="GLT55" s="87"/>
      <c r="GLU55" s="87"/>
      <c r="GMA55" s="87"/>
      <c r="GMB55" s="87"/>
      <c r="GMC55" s="87"/>
      <c r="GMD55" s="87"/>
      <c r="GME55" s="87"/>
      <c r="GMF55" s="87"/>
      <c r="GMG55" s="87"/>
      <c r="GMH55" s="87"/>
      <c r="GMI55" s="87"/>
      <c r="GMJ55" s="87"/>
      <c r="GMP55" s="87"/>
      <c r="GMQ55" s="87"/>
      <c r="GMR55" s="87"/>
      <c r="GMS55" s="87"/>
      <c r="GMT55" s="87"/>
      <c r="GMU55" s="87"/>
      <c r="GMV55" s="87"/>
      <c r="GMW55" s="87"/>
      <c r="GMX55" s="87"/>
      <c r="GMY55" s="87"/>
      <c r="GNE55" s="87"/>
      <c r="GNF55" s="87"/>
      <c r="GNG55" s="87"/>
      <c r="GNH55" s="87"/>
      <c r="GNI55" s="87"/>
      <c r="GNJ55" s="87"/>
      <c r="GNK55" s="87"/>
      <c r="GNL55" s="87"/>
      <c r="GNM55" s="87"/>
      <c r="GNN55" s="87"/>
      <c r="GNT55" s="87"/>
      <c r="GNU55" s="87"/>
      <c r="GNV55" s="87"/>
      <c r="GNW55" s="87"/>
      <c r="GNX55" s="87"/>
      <c r="GNY55" s="87"/>
      <c r="GNZ55" s="87"/>
      <c r="GOA55" s="87"/>
      <c r="GOB55" s="87"/>
      <c r="GOC55" s="87"/>
      <c r="GOI55" s="87"/>
      <c r="GOJ55" s="87"/>
      <c r="GOK55" s="87"/>
      <c r="GOL55" s="87"/>
      <c r="GOM55" s="87"/>
      <c r="GON55" s="87"/>
      <c r="GOO55" s="87"/>
      <c r="GOP55" s="87"/>
      <c r="GOQ55" s="87"/>
      <c r="GOR55" s="87"/>
      <c r="GOX55" s="87"/>
      <c r="GOY55" s="87"/>
      <c r="GOZ55" s="87"/>
      <c r="GPA55" s="87"/>
      <c r="GPB55" s="87"/>
      <c r="GPC55" s="87"/>
      <c r="GPD55" s="87"/>
      <c r="GPE55" s="87"/>
      <c r="GPF55" s="87"/>
      <c r="GPG55" s="87"/>
      <c r="GPM55" s="87"/>
      <c r="GPN55" s="87"/>
      <c r="GPO55" s="87"/>
      <c r="GPP55" s="87"/>
      <c r="GPQ55" s="87"/>
      <c r="GPR55" s="87"/>
      <c r="GPS55" s="87"/>
      <c r="GPT55" s="87"/>
      <c r="GPU55" s="87"/>
      <c r="GPV55" s="87"/>
      <c r="GQB55" s="87"/>
      <c r="GQC55" s="87"/>
      <c r="GQD55" s="87"/>
      <c r="GQE55" s="87"/>
      <c r="GQF55" s="87"/>
      <c r="GQG55" s="87"/>
      <c r="GQH55" s="87"/>
      <c r="GQI55" s="87"/>
      <c r="GQJ55" s="87"/>
      <c r="GQK55" s="87"/>
      <c r="GQQ55" s="87"/>
      <c r="GQR55" s="87"/>
      <c r="GQS55" s="87"/>
      <c r="GQT55" s="87"/>
      <c r="GQU55" s="87"/>
      <c r="GQV55" s="87"/>
      <c r="GQW55" s="87"/>
      <c r="GQX55" s="87"/>
      <c r="GQY55" s="87"/>
      <c r="GQZ55" s="87"/>
      <c r="GRF55" s="87"/>
      <c r="GRG55" s="87"/>
      <c r="GRH55" s="87"/>
      <c r="GRI55" s="87"/>
      <c r="GRJ55" s="87"/>
      <c r="GRK55" s="87"/>
      <c r="GRL55" s="87"/>
      <c r="GRM55" s="87"/>
      <c r="GRN55" s="87"/>
      <c r="GRO55" s="87"/>
      <c r="GRU55" s="87"/>
      <c r="GRV55" s="87"/>
      <c r="GRW55" s="87"/>
      <c r="GRX55" s="87"/>
      <c r="GRY55" s="87"/>
      <c r="GRZ55" s="87"/>
      <c r="GSA55" s="87"/>
      <c r="GSB55" s="87"/>
      <c r="GSC55" s="87"/>
      <c r="GSD55" s="87"/>
      <c r="GSJ55" s="87"/>
      <c r="GSK55" s="87"/>
      <c r="GSL55" s="87"/>
      <c r="GSM55" s="87"/>
      <c r="GSN55" s="87"/>
      <c r="GSO55" s="87"/>
      <c r="GSP55" s="87"/>
      <c r="GSQ55" s="87"/>
      <c r="GSR55" s="87"/>
      <c r="GSS55" s="87"/>
      <c r="GSY55" s="87"/>
      <c r="GSZ55" s="87"/>
      <c r="GTA55" s="87"/>
      <c r="GTB55" s="87"/>
      <c r="GTC55" s="87"/>
      <c r="GTD55" s="87"/>
      <c r="GTE55" s="87"/>
      <c r="GTF55" s="87"/>
      <c r="GTG55" s="87"/>
      <c r="GTH55" s="87"/>
      <c r="GTN55" s="87"/>
      <c r="GTO55" s="87"/>
      <c r="GTP55" s="87"/>
      <c r="GTQ55" s="87"/>
      <c r="GTR55" s="87"/>
      <c r="GTS55" s="87"/>
      <c r="GTT55" s="87"/>
      <c r="GTU55" s="87"/>
      <c r="GTV55" s="87"/>
      <c r="GTW55" s="87"/>
      <c r="GUC55" s="87"/>
      <c r="GUD55" s="87"/>
      <c r="GUE55" s="87"/>
      <c r="GUF55" s="87"/>
      <c r="GUG55" s="87"/>
      <c r="GUH55" s="87"/>
      <c r="GUI55" s="87"/>
      <c r="GUJ55" s="87"/>
      <c r="GUK55" s="87"/>
      <c r="GUL55" s="87"/>
      <c r="GUR55" s="87"/>
      <c r="GUS55" s="87"/>
      <c r="GUT55" s="87"/>
      <c r="GUU55" s="87"/>
      <c r="GUV55" s="87"/>
      <c r="GUW55" s="87"/>
      <c r="GUX55" s="87"/>
      <c r="GUY55" s="87"/>
      <c r="GUZ55" s="87"/>
      <c r="GVA55" s="87"/>
      <c r="GVG55" s="87"/>
      <c r="GVH55" s="87"/>
      <c r="GVI55" s="87"/>
      <c r="GVJ55" s="87"/>
      <c r="GVK55" s="87"/>
      <c r="GVL55" s="87"/>
      <c r="GVM55" s="87"/>
      <c r="GVN55" s="87"/>
      <c r="GVO55" s="87"/>
      <c r="GVP55" s="87"/>
      <c r="GVV55" s="87"/>
      <c r="GVW55" s="87"/>
      <c r="GVX55" s="87"/>
      <c r="GVY55" s="87"/>
      <c r="GVZ55" s="87"/>
      <c r="GWA55" s="87"/>
      <c r="GWB55" s="87"/>
      <c r="GWC55" s="87"/>
      <c r="GWD55" s="87"/>
      <c r="GWE55" s="87"/>
      <c r="GWK55" s="87"/>
      <c r="GWL55" s="87"/>
      <c r="GWM55" s="87"/>
      <c r="GWN55" s="87"/>
      <c r="GWO55" s="87"/>
      <c r="GWP55" s="87"/>
      <c r="GWQ55" s="87"/>
      <c r="GWR55" s="87"/>
      <c r="GWS55" s="87"/>
      <c r="GWT55" s="87"/>
      <c r="GWZ55" s="87"/>
      <c r="GXA55" s="87"/>
      <c r="GXB55" s="87"/>
      <c r="GXC55" s="87"/>
      <c r="GXD55" s="87"/>
      <c r="GXE55" s="87"/>
      <c r="GXF55" s="87"/>
      <c r="GXG55" s="87"/>
      <c r="GXH55" s="87"/>
      <c r="GXI55" s="87"/>
      <c r="GXO55" s="87"/>
      <c r="GXP55" s="87"/>
      <c r="GXQ55" s="87"/>
      <c r="GXR55" s="87"/>
      <c r="GXS55" s="87"/>
      <c r="GXT55" s="87"/>
      <c r="GXU55" s="87"/>
      <c r="GXV55" s="87"/>
      <c r="GXW55" s="87"/>
      <c r="GXX55" s="87"/>
      <c r="GYD55" s="87"/>
      <c r="GYE55" s="87"/>
      <c r="GYF55" s="87"/>
      <c r="GYG55" s="87"/>
      <c r="GYH55" s="87"/>
      <c r="GYI55" s="87"/>
      <c r="GYJ55" s="87"/>
      <c r="GYK55" s="87"/>
      <c r="GYL55" s="87"/>
      <c r="GYM55" s="87"/>
      <c r="GYS55" s="87"/>
      <c r="GYT55" s="87"/>
      <c r="GYU55" s="87"/>
      <c r="GYV55" s="87"/>
      <c r="GYW55" s="87"/>
      <c r="GYX55" s="87"/>
      <c r="GYY55" s="87"/>
      <c r="GYZ55" s="87"/>
      <c r="GZA55" s="87"/>
      <c r="GZB55" s="87"/>
      <c r="GZH55" s="87"/>
      <c r="GZI55" s="87"/>
      <c r="GZJ55" s="87"/>
      <c r="GZK55" s="87"/>
      <c r="GZL55" s="87"/>
      <c r="GZM55" s="87"/>
      <c r="GZN55" s="87"/>
      <c r="GZO55" s="87"/>
      <c r="GZP55" s="87"/>
      <c r="GZQ55" s="87"/>
      <c r="GZW55" s="87"/>
      <c r="GZX55" s="87"/>
      <c r="GZY55" s="87"/>
      <c r="GZZ55" s="87"/>
      <c r="HAA55" s="87"/>
      <c r="HAB55" s="87"/>
      <c r="HAC55" s="87"/>
      <c r="HAD55" s="87"/>
      <c r="HAE55" s="87"/>
      <c r="HAF55" s="87"/>
      <c r="HAL55" s="87"/>
      <c r="HAM55" s="87"/>
      <c r="HAN55" s="87"/>
      <c r="HAO55" s="87"/>
      <c r="HAP55" s="87"/>
      <c r="HAQ55" s="87"/>
      <c r="HAR55" s="87"/>
      <c r="HAS55" s="87"/>
      <c r="HAT55" s="87"/>
      <c r="HAU55" s="87"/>
      <c r="HBA55" s="87"/>
      <c r="HBB55" s="87"/>
      <c r="HBC55" s="87"/>
      <c r="HBD55" s="87"/>
      <c r="HBE55" s="87"/>
      <c r="HBF55" s="87"/>
      <c r="HBG55" s="87"/>
      <c r="HBH55" s="87"/>
      <c r="HBI55" s="87"/>
      <c r="HBJ55" s="87"/>
      <c r="HBP55" s="87"/>
      <c r="HBQ55" s="87"/>
      <c r="HBR55" s="87"/>
      <c r="HBS55" s="87"/>
      <c r="HBT55" s="87"/>
      <c r="HBU55" s="87"/>
      <c r="HBV55" s="87"/>
      <c r="HBW55" s="87"/>
      <c r="HBX55" s="87"/>
      <c r="HBY55" s="87"/>
      <c r="HCE55" s="87"/>
      <c r="HCF55" s="87"/>
      <c r="HCG55" s="87"/>
      <c r="HCH55" s="87"/>
      <c r="HCI55" s="87"/>
      <c r="HCJ55" s="87"/>
      <c r="HCK55" s="87"/>
      <c r="HCL55" s="87"/>
      <c r="HCM55" s="87"/>
      <c r="HCN55" s="87"/>
      <c r="HCT55" s="87"/>
      <c r="HCU55" s="87"/>
      <c r="HCV55" s="87"/>
      <c r="HCW55" s="87"/>
      <c r="HCX55" s="87"/>
      <c r="HCY55" s="87"/>
      <c r="HCZ55" s="87"/>
      <c r="HDA55" s="87"/>
      <c r="HDB55" s="87"/>
      <c r="HDC55" s="87"/>
      <c r="HDI55" s="87"/>
      <c r="HDJ55" s="87"/>
      <c r="HDK55" s="87"/>
      <c r="HDL55" s="87"/>
      <c r="HDM55" s="87"/>
      <c r="HDN55" s="87"/>
      <c r="HDO55" s="87"/>
      <c r="HDP55" s="87"/>
      <c r="HDQ55" s="87"/>
      <c r="HDR55" s="87"/>
      <c r="HDX55" s="87"/>
      <c r="HDY55" s="87"/>
      <c r="HDZ55" s="87"/>
      <c r="HEA55" s="87"/>
      <c r="HEB55" s="87"/>
      <c r="HEC55" s="87"/>
      <c r="HED55" s="87"/>
      <c r="HEE55" s="87"/>
      <c r="HEF55" s="87"/>
      <c r="HEG55" s="87"/>
      <c r="HEM55" s="87"/>
      <c r="HEN55" s="87"/>
      <c r="HEO55" s="87"/>
      <c r="HEP55" s="87"/>
      <c r="HEQ55" s="87"/>
      <c r="HER55" s="87"/>
      <c r="HES55" s="87"/>
      <c r="HET55" s="87"/>
      <c r="HEU55" s="87"/>
      <c r="HEV55" s="87"/>
      <c r="HFB55" s="87"/>
      <c r="HFC55" s="87"/>
      <c r="HFD55" s="87"/>
      <c r="HFE55" s="87"/>
      <c r="HFF55" s="87"/>
      <c r="HFG55" s="87"/>
      <c r="HFH55" s="87"/>
      <c r="HFI55" s="87"/>
      <c r="HFJ55" s="87"/>
      <c r="HFK55" s="87"/>
      <c r="HFQ55" s="87"/>
      <c r="HFR55" s="87"/>
      <c r="HFS55" s="87"/>
      <c r="HFT55" s="87"/>
      <c r="HFU55" s="87"/>
      <c r="HFV55" s="87"/>
      <c r="HFW55" s="87"/>
      <c r="HFX55" s="87"/>
      <c r="HFY55" s="87"/>
      <c r="HFZ55" s="87"/>
      <c r="HGF55" s="87"/>
      <c r="HGG55" s="87"/>
      <c r="HGH55" s="87"/>
      <c r="HGI55" s="87"/>
      <c r="HGJ55" s="87"/>
      <c r="HGK55" s="87"/>
      <c r="HGL55" s="87"/>
      <c r="HGM55" s="87"/>
      <c r="HGN55" s="87"/>
      <c r="HGO55" s="87"/>
      <c r="HGU55" s="87"/>
      <c r="HGV55" s="87"/>
      <c r="HGW55" s="87"/>
      <c r="HGX55" s="87"/>
      <c r="HGY55" s="87"/>
      <c r="HGZ55" s="87"/>
      <c r="HHA55" s="87"/>
      <c r="HHB55" s="87"/>
      <c r="HHC55" s="87"/>
      <c r="HHD55" s="87"/>
      <c r="HHJ55" s="87"/>
      <c r="HHK55" s="87"/>
      <c r="HHL55" s="87"/>
      <c r="HHM55" s="87"/>
      <c r="HHN55" s="87"/>
      <c r="HHO55" s="87"/>
      <c r="HHP55" s="87"/>
      <c r="HHQ55" s="87"/>
      <c r="HHR55" s="87"/>
      <c r="HHS55" s="87"/>
      <c r="HHY55" s="87"/>
      <c r="HHZ55" s="87"/>
      <c r="HIA55" s="87"/>
      <c r="HIB55" s="87"/>
      <c r="HIC55" s="87"/>
      <c r="HID55" s="87"/>
      <c r="HIE55" s="87"/>
      <c r="HIF55" s="87"/>
      <c r="HIG55" s="87"/>
      <c r="HIH55" s="87"/>
      <c r="HIN55" s="87"/>
      <c r="HIO55" s="87"/>
      <c r="HIP55" s="87"/>
      <c r="HIQ55" s="87"/>
      <c r="HIR55" s="87"/>
      <c r="HIS55" s="87"/>
      <c r="HIT55" s="87"/>
      <c r="HIU55" s="87"/>
      <c r="HIV55" s="87"/>
      <c r="HIW55" s="87"/>
      <c r="HJC55" s="87"/>
      <c r="HJD55" s="87"/>
      <c r="HJE55" s="87"/>
      <c r="HJF55" s="87"/>
      <c r="HJG55" s="87"/>
      <c r="HJH55" s="87"/>
      <c r="HJI55" s="87"/>
      <c r="HJJ55" s="87"/>
      <c r="HJK55" s="87"/>
      <c r="HJL55" s="87"/>
      <c r="HJR55" s="87"/>
      <c r="HJS55" s="87"/>
      <c r="HJT55" s="87"/>
      <c r="HJU55" s="87"/>
      <c r="HJV55" s="87"/>
      <c r="HJW55" s="87"/>
      <c r="HJX55" s="87"/>
      <c r="HJY55" s="87"/>
      <c r="HJZ55" s="87"/>
      <c r="HKA55" s="87"/>
      <c r="HKG55" s="87"/>
      <c r="HKH55" s="87"/>
      <c r="HKI55" s="87"/>
      <c r="HKJ55" s="87"/>
      <c r="HKK55" s="87"/>
      <c r="HKL55" s="87"/>
      <c r="HKM55" s="87"/>
      <c r="HKN55" s="87"/>
      <c r="HKO55" s="87"/>
      <c r="HKP55" s="87"/>
      <c r="HKV55" s="87"/>
      <c r="HKW55" s="87"/>
      <c r="HKX55" s="87"/>
      <c r="HKY55" s="87"/>
      <c r="HKZ55" s="87"/>
      <c r="HLA55" s="87"/>
      <c r="HLB55" s="87"/>
      <c r="HLC55" s="87"/>
      <c r="HLD55" s="87"/>
      <c r="HLE55" s="87"/>
      <c r="HLK55" s="87"/>
      <c r="HLL55" s="87"/>
      <c r="HLM55" s="87"/>
      <c r="HLN55" s="87"/>
      <c r="HLO55" s="87"/>
      <c r="HLP55" s="87"/>
      <c r="HLQ55" s="87"/>
      <c r="HLR55" s="87"/>
      <c r="HLS55" s="87"/>
      <c r="HLT55" s="87"/>
      <c r="HLZ55" s="87"/>
      <c r="HMA55" s="87"/>
      <c r="HMB55" s="87"/>
      <c r="HMC55" s="87"/>
      <c r="HMD55" s="87"/>
      <c r="HME55" s="87"/>
      <c r="HMF55" s="87"/>
      <c r="HMG55" s="87"/>
      <c r="HMH55" s="87"/>
      <c r="HMI55" s="87"/>
      <c r="HMO55" s="87"/>
      <c r="HMP55" s="87"/>
      <c r="HMQ55" s="87"/>
      <c r="HMR55" s="87"/>
      <c r="HMS55" s="87"/>
      <c r="HMT55" s="87"/>
      <c r="HMU55" s="87"/>
      <c r="HMV55" s="87"/>
      <c r="HMW55" s="87"/>
      <c r="HMX55" s="87"/>
      <c r="HND55" s="87"/>
      <c r="HNE55" s="87"/>
      <c r="HNF55" s="87"/>
      <c r="HNG55" s="87"/>
      <c r="HNH55" s="87"/>
      <c r="HNI55" s="87"/>
      <c r="HNJ55" s="87"/>
      <c r="HNK55" s="87"/>
      <c r="HNL55" s="87"/>
      <c r="HNM55" s="87"/>
      <c r="HNS55" s="87"/>
      <c r="HNT55" s="87"/>
      <c r="HNU55" s="87"/>
      <c r="HNV55" s="87"/>
      <c r="HNW55" s="87"/>
      <c r="HNX55" s="87"/>
      <c r="HNY55" s="87"/>
      <c r="HNZ55" s="87"/>
      <c r="HOA55" s="87"/>
      <c r="HOB55" s="87"/>
      <c r="HOH55" s="87"/>
      <c r="HOI55" s="87"/>
      <c r="HOJ55" s="87"/>
      <c r="HOK55" s="87"/>
      <c r="HOL55" s="87"/>
      <c r="HOM55" s="87"/>
      <c r="HON55" s="87"/>
      <c r="HOO55" s="87"/>
      <c r="HOP55" s="87"/>
      <c r="HOQ55" s="87"/>
      <c r="HOW55" s="87"/>
      <c r="HOX55" s="87"/>
      <c r="HOY55" s="87"/>
      <c r="HOZ55" s="87"/>
      <c r="HPA55" s="87"/>
      <c r="HPB55" s="87"/>
      <c r="HPC55" s="87"/>
      <c r="HPD55" s="87"/>
      <c r="HPE55" s="87"/>
      <c r="HPF55" s="87"/>
      <c r="HPL55" s="87"/>
      <c r="HPM55" s="87"/>
      <c r="HPN55" s="87"/>
      <c r="HPO55" s="87"/>
      <c r="HPP55" s="87"/>
      <c r="HPQ55" s="87"/>
      <c r="HPR55" s="87"/>
      <c r="HPS55" s="87"/>
      <c r="HPT55" s="87"/>
      <c r="HPU55" s="87"/>
      <c r="HQA55" s="87"/>
      <c r="HQB55" s="87"/>
      <c r="HQC55" s="87"/>
      <c r="HQD55" s="87"/>
      <c r="HQE55" s="87"/>
      <c r="HQF55" s="87"/>
      <c r="HQG55" s="87"/>
      <c r="HQH55" s="87"/>
      <c r="HQI55" s="87"/>
      <c r="HQJ55" s="87"/>
      <c r="HQP55" s="87"/>
      <c r="HQQ55" s="87"/>
      <c r="HQR55" s="87"/>
      <c r="HQS55" s="87"/>
      <c r="HQT55" s="87"/>
      <c r="HQU55" s="87"/>
      <c r="HQV55" s="87"/>
      <c r="HQW55" s="87"/>
      <c r="HQX55" s="87"/>
      <c r="HQY55" s="87"/>
      <c r="HRE55" s="87"/>
      <c r="HRF55" s="87"/>
      <c r="HRG55" s="87"/>
      <c r="HRH55" s="87"/>
      <c r="HRI55" s="87"/>
      <c r="HRJ55" s="87"/>
      <c r="HRK55" s="87"/>
      <c r="HRL55" s="87"/>
      <c r="HRM55" s="87"/>
      <c r="HRN55" s="87"/>
      <c r="HRT55" s="87"/>
      <c r="HRU55" s="87"/>
      <c r="HRV55" s="87"/>
      <c r="HRW55" s="87"/>
      <c r="HRX55" s="87"/>
      <c r="HRY55" s="87"/>
      <c r="HRZ55" s="87"/>
      <c r="HSA55" s="87"/>
      <c r="HSB55" s="87"/>
      <c r="HSC55" s="87"/>
      <c r="HSI55" s="87"/>
      <c r="HSJ55" s="87"/>
      <c r="HSK55" s="87"/>
      <c r="HSL55" s="87"/>
      <c r="HSM55" s="87"/>
      <c r="HSN55" s="87"/>
      <c r="HSO55" s="87"/>
      <c r="HSP55" s="87"/>
      <c r="HSQ55" s="87"/>
      <c r="HSR55" s="87"/>
      <c r="HSX55" s="87"/>
      <c r="HSY55" s="87"/>
      <c r="HSZ55" s="87"/>
      <c r="HTA55" s="87"/>
      <c r="HTB55" s="87"/>
      <c r="HTC55" s="87"/>
      <c r="HTD55" s="87"/>
      <c r="HTE55" s="87"/>
      <c r="HTF55" s="87"/>
      <c r="HTG55" s="87"/>
      <c r="HTM55" s="87"/>
      <c r="HTN55" s="87"/>
      <c r="HTO55" s="87"/>
      <c r="HTP55" s="87"/>
      <c r="HTQ55" s="87"/>
      <c r="HTR55" s="87"/>
      <c r="HTS55" s="87"/>
      <c r="HTT55" s="87"/>
      <c r="HTU55" s="87"/>
      <c r="HTV55" s="87"/>
      <c r="HUB55" s="87"/>
      <c r="HUC55" s="87"/>
      <c r="HUD55" s="87"/>
      <c r="HUE55" s="87"/>
      <c r="HUF55" s="87"/>
      <c r="HUG55" s="87"/>
      <c r="HUH55" s="87"/>
      <c r="HUI55" s="87"/>
      <c r="HUJ55" s="87"/>
      <c r="HUK55" s="87"/>
      <c r="HUQ55" s="87"/>
      <c r="HUR55" s="87"/>
      <c r="HUS55" s="87"/>
      <c r="HUT55" s="87"/>
      <c r="HUU55" s="87"/>
      <c r="HUV55" s="87"/>
      <c r="HUW55" s="87"/>
      <c r="HUX55" s="87"/>
      <c r="HUY55" s="87"/>
      <c r="HUZ55" s="87"/>
      <c r="HVF55" s="87"/>
      <c r="HVG55" s="87"/>
      <c r="HVH55" s="87"/>
      <c r="HVI55" s="87"/>
      <c r="HVJ55" s="87"/>
      <c r="HVK55" s="87"/>
      <c r="HVL55" s="87"/>
      <c r="HVM55" s="87"/>
      <c r="HVN55" s="87"/>
      <c r="HVO55" s="87"/>
      <c r="HVU55" s="87"/>
      <c r="HVV55" s="87"/>
      <c r="HVW55" s="87"/>
      <c r="HVX55" s="87"/>
      <c r="HVY55" s="87"/>
      <c r="HVZ55" s="87"/>
      <c r="HWA55" s="87"/>
      <c r="HWB55" s="87"/>
      <c r="HWC55" s="87"/>
      <c r="HWD55" s="87"/>
      <c r="HWJ55" s="87"/>
      <c r="HWK55" s="87"/>
      <c r="HWL55" s="87"/>
      <c r="HWM55" s="87"/>
      <c r="HWN55" s="87"/>
      <c r="HWO55" s="87"/>
      <c r="HWP55" s="87"/>
      <c r="HWQ55" s="87"/>
      <c r="HWR55" s="87"/>
      <c r="HWS55" s="87"/>
      <c r="HWY55" s="87"/>
      <c r="HWZ55" s="87"/>
      <c r="HXA55" s="87"/>
      <c r="HXB55" s="87"/>
      <c r="HXC55" s="87"/>
      <c r="HXD55" s="87"/>
      <c r="HXE55" s="87"/>
      <c r="HXF55" s="87"/>
      <c r="HXG55" s="87"/>
      <c r="HXH55" s="87"/>
      <c r="HXN55" s="87"/>
      <c r="HXO55" s="87"/>
      <c r="HXP55" s="87"/>
      <c r="HXQ55" s="87"/>
      <c r="HXR55" s="87"/>
      <c r="HXS55" s="87"/>
      <c r="HXT55" s="87"/>
      <c r="HXU55" s="87"/>
      <c r="HXV55" s="87"/>
      <c r="HXW55" s="87"/>
      <c r="HYC55" s="87"/>
      <c r="HYD55" s="87"/>
      <c r="HYE55" s="87"/>
      <c r="HYF55" s="87"/>
      <c r="HYG55" s="87"/>
      <c r="HYH55" s="87"/>
      <c r="HYI55" s="87"/>
      <c r="HYJ55" s="87"/>
      <c r="HYK55" s="87"/>
      <c r="HYL55" s="87"/>
      <c r="HYR55" s="87"/>
      <c r="HYS55" s="87"/>
      <c r="HYT55" s="87"/>
      <c r="HYU55" s="87"/>
      <c r="HYV55" s="87"/>
      <c r="HYW55" s="87"/>
      <c r="HYX55" s="87"/>
      <c r="HYY55" s="87"/>
      <c r="HYZ55" s="87"/>
      <c r="HZA55" s="87"/>
      <c r="HZG55" s="87"/>
      <c r="HZH55" s="87"/>
      <c r="HZI55" s="87"/>
      <c r="HZJ55" s="87"/>
      <c r="HZK55" s="87"/>
      <c r="HZL55" s="87"/>
      <c r="HZM55" s="87"/>
      <c r="HZN55" s="87"/>
      <c r="HZO55" s="87"/>
      <c r="HZP55" s="87"/>
      <c r="HZV55" s="87"/>
      <c r="HZW55" s="87"/>
      <c r="HZX55" s="87"/>
      <c r="HZY55" s="87"/>
      <c r="HZZ55" s="87"/>
      <c r="IAA55" s="87"/>
      <c r="IAB55" s="87"/>
      <c r="IAC55" s="87"/>
      <c r="IAD55" s="87"/>
      <c r="IAE55" s="87"/>
      <c r="IAK55" s="87"/>
      <c r="IAL55" s="87"/>
      <c r="IAM55" s="87"/>
      <c r="IAN55" s="87"/>
      <c r="IAO55" s="87"/>
      <c r="IAP55" s="87"/>
      <c r="IAQ55" s="87"/>
      <c r="IAR55" s="87"/>
      <c r="IAS55" s="87"/>
      <c r="IAT55" s="87"/>
      <c r="IAZ55" s="87"/>
      <c r="IBA55" s="87"/>
      <c r="IBB55" s="87"/>
      <c r="IBC55" s="87"/>
      <c r="IBD55" s="87"/>
      <c r="IBE55" s="87"/>
      <c r="IBF55" s="87"/>
      <c r="IBG55" s="87"/>
      <c r="IBH55" s="87"/>
      <c r="IBI55" s="87"/>
      <c r="IBO55" s="87"/>
      <c r="IBP55" s="87"/>
      <c r="IBQ55" s="87"/>
      <c r="IBR55" s="87"/>
      <c r="IBS55" s="87"/>
      <c r="IBT55" s="87"/>
      <c r="IBU55" s="87"/>
      <c r="IBV55" s="87"/>
      <c r="IBW55" s="87"/>
      <c r="IBX55" s="87"/>
      <c r="ICD55" s="87"/>
      <c r="ICE55" s="87"/>
      <c r="ICF55" s="87"/>
      <c r="ICG55" s="87"/>
      <c r="ICH55" s="87"/>
      <c r="ICI55" s="87"/>
      <c r="ICJ55" s="87"/>
      <c r="ICK55" s="87"/>
      <c r="ICL55" s="87"/>
      <c r="ICM55" s="87"/>
      <c r="ICS55" s="87"/>
      <c r="ICT55" s="87"/>
      <c r="ICU55" s="87"/>
      <c r="ICV55" s="87"/>
      <c r="ICW55" s="87"/>
      <c r="ICX55" s="87"/>
      <c r="ICY55" s="87"/>
      <c r="ICZ55" s="87"/>
      <c r="IDA55" s="87"/>
      <c r="IDB55" s="87"/>
      <c r="IDH55" s="87"/>
      <c r="IDI55" s="87"/>
      <c r="IDJ55" s="87"/>
      <c r="IDK55" s="87"/>
      <c r="IDL55" s="87"/>
      <c r="IDM55" s="87"/>
      <c r="IDN55" s="87"/>
      <c r="IDO55" s="87"/>
      <c r="IDP55" s="87"/>
      <c r="IDQ55" s="87"/>
      <c r="IDW55" s="87"/>
      <c r="IDX55" s="87"/>
      <c r="IDY55" s="87"/>
      <c r="IDZ55" s="87"/>
      <c r="IEA55" s="87"/>
      <c r="IEB55" s="87"/>
      <c r="IEC55" s="87"/>
      <c r="IED55" s="87"/>
      <c r="IEE55" s="87"/>
      <c r="IEF55" s="87"/>
      <c r="IEL55" s="87"/>
      <c r="IEM55" s="87"/>
      <c r="IEN55" s="87"/>
      <c r="IEO55" s="87"/>
      <c r="IEP55" s="87"/>
      <c r="IEQ55" s="87"/>
      <c r="IER55" s="87"/>
      <c r="IES55" s="87"/>
      <c r="IET55" s="87"/>
      <c r="IEU55" s="87"/>
      <c r="IFA55" s="87"/>
      <c r="IFB55" s="87"/>
      <c r="IFC55" s="87"/>
      <c r="IFD55" s="87"/>
      <c r="IFE55" s="87"/>
      <c r="IFF55" s="87"/>
      <c r="IFG55" s="87"/>
      <c r="IFH55" s="87"/>
      <c r="IFI55" s="87"/>
      <c r="IFJ55" s="87"/>
      <c r="IFP55" s="87"/>
      <c r="IFQ55" s="87"/>
      <c r="IFR55" s="87"/>
      <c r="IFS55" s="87"/>
      <c r="IFT55" s="87"/>
      <c r="IFU55" s="87"/>
      <c r="IFV55" s="87"/>
      <c r="IFW55" s="87"/>
      <c r="IFX55" s="87"/>
      <c r="IFY55" s="87"/>
      <c r="IGE55" s="87"/>
      <c r="IGF55" s="87"/>
      <c r="IGG55" s="87"/>
      <c r="IGH55" s="87"/>
      <c r="IGI55" s="87"/>
      <c r="IGJ55" s="87"/>
      <c r="IGK55" s="87"/>
      <c r="IGL55" s="87"/>
      <c r="IGM55" s="87"/>
      <c r="IGN55" s="87"/>
      <c r="IGT55" s="87"/>
      <c r="IGU55" s="87"/>
      <c r="IGV55" s="87"/>
      <c r="IGW55" s="87"/>
      <c r="IGX55" s="87"/>
      <c r="IGY55" s="87"/>
      <c r="IGZ55" s="87"/>
      <c r="IHA55" s="87"/>
      <c r="IHB55" s="87"/>
      <c r="IHC55" s="87"/>
      <c r="IHI55" s="87"/>
      <c r="IHJ55" s="87"/>
      <c r="IHK55" s="87"/>
      <c r="IHL55" s="87"/>
      <c r="IHM55" s="87"/>
      <c r="IHN55" s="87"/>
      <c r="IHO55" s="87"/>
      <c r="IHP55" s="87"/>
      <c r="IHQ55" s="87"/>
      <c r="IHR55" s="87"/>
      <c r="IHX55" s="87"/>
      <c r="IHY55" s="87"/>
      <c r="IHZ55" s="87"/>
      <c r="IIA55" s="87"/>
      <c r="IIB55" s="87"/>
      <c r="IIC55" s="87"/>
      <c r="IID55" s="87"/>
      <c r="IIE55" s="87"/>
      <c r="IIF55" s="87"/>
      <c r="IIG55" s="87"/>
      <c r="IIM55" s="87"/>
      <c r="IIN55" s="87"/>
      <c r="IIO55" s="87"/>
      <c r="IIP55" s="87"/>
      <c r="IIQ55" s="87"/>
      <c r="IIR55" s="87"/>
      <c r="IIS55" s="87"/>
      <c r="IIT55" s="87"/>
      <c r="IIU55" s="87"/>
      <c r="IIV55" s="87"/>
      <c r="IJB55" s="87"/>
      <c r="IJC55" s="87"/>
      <c r="IJD55" s="87"/>
      <c r="IJE55" s="87"/>
      <c r="IJF55" s="87"/>
      <c r="IJG55" s="87"/>
      <c r="IJH55" s="87"/>
      <c r="IJI55" s="87"/>
      <c r="IJJ55" s="87"/>
      <c r="IJK55" s="87"/>
      <c r="IJQ55" s="87"/>
      <c r="IJR55" s="87"/>
      <c r="IJS55" s="87"/>
      <c r="IJT55" s="87"/>
      <c r="IJU55" s="87"/>
      <c r="IJV55" s="87"/>
      <c r="IJW55" s="87"/>
      <c r="IJX55" s="87"/>
      <c r="IJY55" s="87"/>
      <c r="IJZ55" s="87"/>
      <c r="IKF55" s="87"/>
      <c r="IKG55" s="87"/>
      <c r="IKH55" s="87"/>
      <c r="IKI55" s="87"/>
      <c r="IKJ55" s="87"/>
      <c r="IKK55" s="87"/>
      <c r="IKL55" s="87"/>
      <c r="IKM55" s="87"/>
      <c r="IKN55" s="87"/>
      <c r="IKO55" s="87"/>
      <c r="IKU55" s="87"/>
      <c r="IKV55" s="87"/>
      <c r="IKW55" s="87"/>
      <c r="IKX55" s="87"/>
      <c r="IKY55" s="87"/>
      <c r="IKZ55" s="87"/>
      <c r="ILA55" s="87"/>
      <c r="ILB55" s="87"/>
      <c r="ILC55" s="87"/>
      <c r="ILD55" s="87"/>
      <c r="ILJ55" s="87"/>
      <c r="ILK55" s="87"/>
      <c r="ILL55" s="87"/>
      <c r="ILM55" s="87"/>
      <c r="ILN55" s="87"/>
      <c r="ILO55" s="87"/>
      <c r="ILP55" s="87"/>
      <c r="ILQ55" s="87"/>
      <c r="ILR55" s="87"/>
      <c r="ILS55" s="87"/>
      <c r="ILY55" s="87"/>
      <c r="ILZ55" s="87"/>
      <c r="IMA55" s="87"/>
      <c r="IMB55" s="87"/>
      <c r="IMC55" s="87"/>
      <c r="IMD55" s="87"/>
      <c r="IME55" s="87"/>
      <c r="IMF55" s="87"/>
      <c r="IMG55" s="87"/>
      <c r="IMH55" s="87"/>
      <c r="IMN55" s="87"/>
      <c r="IMO55" s="87"/>
      <c r="IMP55" s="87"/>
      <c r="IMQ55" s="87"/>
      <c r="IMR55" s="87"/>
      <c r="IMS55" s="87"/>
      <c r="IMT55" s="87"/>
      <c r="IMU55" s="87"/>
      <c r="IMV55" s="87"/>
      <c r="IMW55" s="87"/>
      <c r="INC55" s="87"/>
      <c r="IND55" s="87"/>
      <c r="INE55" s="87"/>
      <c r="INF55" s="87"/>
      <c r="ING55" s="87"/>
      <c r="INH55" s="87"/>
      <c r="INI55" s="87"/>
      <c r="INJ55" s="87"/>
      <c r="INK55" s="87"/>
      <c r="INL55" s="87"/>
      <c r="INR55" s="87"/>
      <c r="INS55" s="87"/>
      <c r="INT55" s="87"/>
      <c r="INU55" s="87"/>
      <c r="INV55" s="87"/>
      <c r="INW55" s="87"/>
      <c r="INX55" s="87"/>
      <c r="INY55" s="87"/>
      <c r="INZ55" s="87"/>
      <c r="IOA55" s="87"/>
      <c r="IOG55" s="87"/>
      <c r="IOH55" s="87"/>
      <c r="IOI55" s="87"/>
      <c r="IOJ55" s="87"/>
      <c r="IOK55" s="87"/>
      <c r="IOL55" s="87"/>
      <c r="IOM55" s="87"/>
      <c r="ION55" s="87"/>
      <c r="IOO55" s="87"/>
      <c r="IOP55" s="87"/>
      <c r="IOV55" s="87"/>
      <c r="IOW55" s="87"/>
      <c r="IOX55" s="87"/>
      <c r="IOY55" s="87"/>
      <c r="IOZ55" s="87"/>
      <c r="IPA55" s="87"/>
      <c r="IPB55" s="87"/>
      <c r="IPC55" s="87"/>
      <c r="IPD55" s="87"/>
      <c r="IPE55" s="87"/>
      <c r="IPK55" s="87"/>
      <c r="IPL55" s="87"/>
      <c r="IPM55" s="87"/>
      <c r="IPN55" s="87"/>
      <c r="IPO55" s="87"/>
      <c r="IPP55" s="87"/>
      <c r="IPQ55" s="87"/>
      <c r="IPR55" s="87"/>
      <c r="IPS55" s="87"/>
      <c r="IPT55" s="87"/>
      <c r="IPZ55" s="87"/>
      <c r="IQA55" s="87"/>
      <c r="IQB55" s="87"/>
      <c r="IQC55" s="87"/>
      <c r="IQD55" s="87"/>
      <c r="IQE55" s="87"/>
      <c r="IQF55" s="87"/>
      <c r="IQG55" s="87"/>
      <c r="IQH55" s="87"/>
      <c r="IQI55" s="87"/>
      <c r="IQO55" s="87"/>
      <c r="IQP55" s="87"/>
      <c r="IQQ55" s="87"/>
      <c r="IQR55" s="87"/>
      <c r="IQS55" s="87"/>
      <c r="IQT55" s="87"/>
      <c r="IQU55" s="87"/>
      <c r="IQV55" s="87"/>
      <c r="IQW55" s="87"/>
      <c r="IQX55" s="87"/>
      <c r="IRD55" s="87"/>
      <c r="IRE55" s="87"/>
      <c r="IRF55" s="87"/>
      <c r="IRG55" s="87"/>
      <c r="IRH55" s="87"/>
      <c r="IRI55" s="87"/>
      <c r="IRJ55" s="87"/>
      <c r="IRK55" s="87"/>
      <c r="IRL55" s="87"/>
      <c r="IRM55" s="87"/>
      <c r="IRS55" s="87"/>
      <c r="IRT55" s="87"/>
      <c r="IRU55" s="87"/>
      <c r="IRV55" s="87"/>
      <c r="IRW55" s="87"/>
      <c r="IRX55" s="87"/>
      <c r="IRY55" s="87"/>
      <c r="IRZ55" s="87"/>
      <c r="ISA55" s="87"/>
      <c r="ISB55" s="87"/>
      <c r="ISH55" s="87"/>
      <c r="ISI55" s="87"/>
      <c r="ISJ55" s="87"/>
      <c r="ISK55" s="87"/>
      <c r="ISL55" s="87"/>
      <c r="ISM55" s="87"/>
      <c r="ISN55" s="87"/>
      <c r="ISO55" s="87"/>
      <c r="ISP55" s="87"/>
      <c r="ISQ55" s="87"/>
      <c r="ISW55" s="87"/>
      <c r="ISX55" s="87"/>
      <c r="ISY55" s="87"/>
      <c r="ISZ55" s="87"/>
      <c r="ITA55" s="87"/>
      <c r="ITB55" s="87"/>
      <c r="ITC55" s="87"/>
      <c r="ITD55" s="87"/>
      <c r="ITE55" s="87"/>
      <c r="ITF55" s="87"/>
      <c r="ITL55" s="87"/>
      <c r="ITM55" s="87"/>
      <c r="ITN55" s="87"/>
      <c r="ITO55" s="87"/>
      <c r="ITP55" s="87"/>
      <c r="ITQ55" s="87"/>
      <c r="ITR55" s="87"/>
      <c r="ITS55" s="87"/>
      <c r="ITT55" s="87"/>
      <c r="ITU55" s="87"/>
      <c r="IUA55" s="87"/>
      <c r="IUB55" s="87"/>
      <c r="IUC55" s="87"/>
      <c r="IUD55" s="87"/>
      <c r="IUE55" s="87"/>
      <c r="IUF55" s="87"/>
      <c r="IUG55" s="87"/>
      <c r="IUH55" s="87"/>
      <c r="IUI55" s="87"/>
      <c r="IUJ55" s="87"/>
      <c r="IUP55" s="87"/>
      <c r="IUQ55" s="87"/>
      <c r="IUR55" s="87"/>
      <c r="IUS55" s="87"/>
      <c r="IUT55" s="87"/>
      <c r="IUU55" s="87"/>
      <c r="IUV55" s="87"/>
      <c r="IUW55" s="87"/>
      <c r="IUX55" s="87"/>
      <c r="IUY55" s="87"/>
      <c r="IVE55" s="87"/>
      <c r="IVF55" s="87"/>
      <c r="IVG55" s="87"/>
      <c r="IVH55" s="87"/>
      <c r="IVI55" s="87"/>
      <c r="IVJ55" s="87"/>
      <c r="IVK55" s="87"/>
      <c r="IVL55" s="87"/>
      <c r="IVM55" s="87"/>
      <c r="IVN55" s="87"/>
      <c r="IVT55" s="87"/>
      <c r="IVU55" s="87"/>
      <c r="IVV55" s="87"/>
      <c r="IVW55" s="87"/>
      <c r="IVX55" s="87"/>
      <c r="IVY55" s="87"/>
      <c r="IVZ55" s="87"/>
      <c r="IWA55" s="87"/>
      <c r="IWB55" s="87"/>
      <c r="IWC55" s="87"/>
      <c r="IWI55" s="87"/>
      <c r="IWJ55" s="87"/>
      <c r="IWK55" s="87"/>
      <c r="IWL55" s="87"/>
      <c r="IWM55" s="87"/>
      <c r="IWN55" s="87"/>
      <c r="IWO55" s="87"/>
      <c r="IWP55" s="87"/>
      <c r="IWQ55" s="87"/>
      <c r="IWR55" s="87"/>
      <c r="IWX55" s="87"/>
      <c r="IWY55" s="87"/>
      <c r="IWZ55" s="87"/>
      <c r="IXA55" s="87"/>
      <c r="IXB55" s="87"/>
      <c r="IXC55" s="87"/>
      <c r="IXD55" s="87"/>
      <c r="IXE55" s="87"/>
      <c r="IXF55" s="87"/>
      <c r="IXG55" s="87"/>
      <c r="IXM55" s="87"/>
      <c r="IXN55" s="87"/>
      <c r="IXO55" s="87"/>
      <c r="IXP55" s="87"/>
      <c r="IXQ55" s="87"/>
      <c r="IXR55" s="87"/>
      <c r="IXS55" s="87"/>
      <c r="IXT55" s="87"/>
      <c r="IXU55" s="87"/>
      <c r="IXV55" s="87"/>
      <c r="IYB55" s="87"/>
      <c r="IYC55" s="87"/>
      <c r="IYD55" s="87"/>
      <c r="IYE55" s="87"/>
      <c r="IYF55" s="87"/>
      <c r="IYG55" s="87"/>
      <c r="IYH55" s="87"/>
      <c r="IYI55" s="87"/>
      <c r="IYJ55" s="87"/>
      <c r="IYK55" s="87"/>
      <c r="IYQ55" s="87"/>
      <c r="IYR55" s="87"/>
      <c r="IYS55" s="87"/>
      <c r="IYT55" s="87"/>
      <c r="IYU55" s="87"/>
      <c r="IYV55" s="87"/>
      <c r="IYW55" s="87"/>
      <c r="IYX55" s="87"/>
      <c r="IYY55" s="87"/>
      <c r="IYZ55" s="87"/>
      <c r="IZF55" s="87"/>
      <c r="IZG55" s="87"/>
      <c r="IZH55" s="87"/>
      <c r="IZI55" s="87"/>
      <c r="IZJ55" s="87"/>
      <c r="IZK55" s="87"/>
      <c r="IZL55" s="87"/>
      <c r="IZM55" s="87"/>
      <c r="IZN55" s="87"/>
      <c r="IZO55" s="87"/>
      <c r="IZU55" s="87"/>
      <c r="IZV55" s="87"/>
      <c r="IZW55" s="87"/>
      <c r="IZX55" s="87"/>
      <c r="IZY55" s="87"/>
      <c r="IZZ55" s="87"/>
      <c r="JAA55" s="87"/>
      <c r="JAB55" s="87"/>
      <c r="JAC55" s="87"/>
      <c r="JAD55" s="87"/>
      <c r="JAJ55" s="87"/>
      <c r="JAK55" s="87"/>
      <c r="JAL55" s="87"/>
      <c r="JAM55" s="87"/>
      <c r="JAN55" s="87"/>
      <c r="JAO55" s="87"/>
      <c r="JAP55" s="87"/>
      <c r="JAQ55" s="87"/>
      <c r="JAR55" s="87"/>
      <c r="JAS55" s="87"/>
      <c r="JAY55" s="87"/>
      <c r="JAZ55" s="87"/>
      <c r="JBA55" s="87"/>
      <c r="JBB55" s="87"/>
      <c r="JBC55" s="87"/>
      <c r="JBD55" s="87"/>
      <c r="JBE55" s="87"/>
      <c r="JBF55" s="87"/>
      <c r="JBG55" s="87"/>
      <c r="JBH55" s="87"/>
      <c r="JBN55" s="87"/>
      <c r="JBO55" s="87"/>
      <c r="JBP55" s="87"/>
      <c r="JBQ55" s="87"/>
      <c r="JBR55" s="87"/>
      <c r="JBS55" s="87"/>
      <c r="JBT55" s="87"/>
      <c r="JBU55" s="87"/>
      <c r="JBV55" s="87"/>
      <c r="JBW55" s="87"/>
      <c r="JCC55" s="87"/>
      <c r="JCD55" s="87"/>
      <c r="JCE55" s="87"/>
      <c r="JCF55" s="87"/>
      <c r="JCG55" s="87"/>
      <c r="JCH55" s="87"/>
      <c r="JCI55" s="87"/>
      <c r="JCJ55" s="87"/>
      <c r="JCK55" s="87"/>
      <c r="JCL55" s="87"/>
      <c r="JCR55" s="87"/>
      <c r="JCS55" s="87"/>
      <c r="JCT55" s="87"/>
      <c r="JCU55" s="87"/>
      <c r="JCV55" s="87"/>
      <c r="JCW55" s="87"/>
      <c r="JCX55" s="87"/>
      <c r="JCY55" s="87"/>
      <c r="JCZ55" s="87"/>
      <c r="JDA55" s="87"/>
      <c r="JDG55" s="87"/>
      <c r="JDH55" s="87"/>
      <c r="JDI55" s="87"/>
      <c r="JDJ55" s="87"/>
      <c r="JDK55" s="87"/>
      <c r="JDL55" s="87"/>
      <c r="JDM55" s="87"/>
      <c r="JDN55" s="87"/>
      <c r="JDO55" s="87"/>
      <c r="JDP55" s="87"/>
      <c r="JDV55" s="87"/>
      <c r="JDW55" s="87"/>
      <c r="JDX55" s="87"/>
      <c r="JDY55" s="87"/>
      <c r="JDZ55" s="87"/>
      <c r="JEA55" s="87"/>
      <c r="JEB55" s="87"/>
      <c r="JEC55" s="87"/>
      <c r="JED55" s="87"/>
      <c r="JEE55" s="87"/>
      <c r="JEK55" s="87"/>
      <c r="JEL55" s="87"/>
      <c r="JEM55" s="87"/>
      <c r="JEN55" s="87"/>
      <c r="JEO55" s="87"/>
      <c r="JEP55" s="87"/>
      <c r="JEQ55" s="87"/>
      <c r="JER55" s="87"/>
      <c r="JES55" s="87"/>
      <c r="JET55" s="87"/>
      <c r="JEZ55" s="87"/>
      <c r="JFA55" s="87"/>
      <c r="JFB55" s="87"/>
      <c r="JFC55" s="87"/>
      <c r="JFD55" s="87"/>
      <c r="JFE55" s="87"/>
      <c r="JFF55" s="87"/>
      <c r="JFG55" s="87"/>
      <c r="JFH55" s="87"/>
      <c r="JFI55" s="87"/>
      <c r="JFO55" s="87"/>
      <c r="JFP55" s="87"/>
      <c r="JFQ55" s="87"/>
      <c r="JFR55" s="87"/>
      <c r="JFS55" s="87"/>
      <c r="JFT55" s="87"/>
      <c r="JFU55" s="87"/>
      <c r="JFV55" s="87"/>
      <c r="JFW55" s="87"/>
      <c r="JFX55" s="87"/>
      <c r="JGD55" s="87"/>
      <c r="JGE55" s="87"/>
      <c r="JGF55" s="87"/>
      <c r="JGG55" s="87"/>
      <c r="JGH55" s="87"/>
      <c r="JGI55" s="87"/>
      <c r="JGJ55" s="87"/>
      <c r="JGK55" s="87"/>
      <c r="JGL55" s="87"/>
      <c r="JGM55" s="87"/>
      <c r="JGS55" s="87"/>
      <c r="JGT55" s="87"/>
      <c r="JGU55" s="87"/>
      <c r="JGV55" s="87"/>
      <c r="JGW55" s="87"/>
      <c r="JGX55" s="87"/>
      <c r="JGY55" s="87"/>
      <c r="JGZ55" s="87"/>
      <c r="JHA55" s="87"/>
      <c r="JHB55" s="87"/>
      <c r="JHH55" s="87"/>
      <c r="JHI55" s="87"/>
      <c r="JHJ55" s="87"/>
      <c r="JHK55" s="87"/>
      <c r="JHL55" s="87"/>
      <c r="JHM55" s="87"/>
      <c r="JHN55" s="87"/>
      <c r="JHO55" s="87"/>
      <c r="JHP55" s="87"/>
      <c r="JHQ55" s="87"/>
      <c r="JHW55" s="87"/>
      <c r="JHX55" s="87"/>
      <c r="JHY55" s="87"/>
      <c r="JHZ55" s="87"/>
      <c r="JIA55" s="87"/>
      <c r="JIB55" s="87"/>
      <c r="JIC55" s="87"/>
      <c r="JID55" s="87"/>
      <c r="JIE55" s="87"/>
      <c r="JIF55" s="87"/>
      <c r="JIL55" s="87"/>
      <c r="JIM55" s="87"/>
      <c r="JIN55" s="87"/>
      <c r="JIO55" s="87"/>
      <c r="JIP55" s="87"/>
      <c r="JIQ55" s="87"/>
      <c r="JIR55" s="87"/>
      <c r="JIS55" s="87"/>
      <c r="JIT55" s="87"/>
      <c r="JIU55" s="87"/>
      <c r="JJA55" s="87"/>
      <c r="JJB55" s="87"/>
      <c r="JJC55" s="87"/>
      <c r="JJD55" s="87"/>
      <c r="JJE55" s="87"/>
      <c r="JJF55" s="87"/>
      <c r="JJG55" s="87"/>
      <c r="JJH55" s="87"/>
      <c r="JJI55" s="87"/>
      <c r="JJJ55" s="87"/>
      <c r="JJP55" s="87"/>
      <c r="JJQ55" s="87"/>
      <c r="JJR55" s="87"/>
      <c r="JJS55" s="87"/>
      <c r="JJT55" s="87"/>
      <c r="JJU55" s="87"/>
      <c r="JJV55" s="87"/>
      <c r="JJW55" s="87"/>
      <c r="JJX55" s="87"/>
      <c r="JJY55" s="87"/>
      <c r="JKE55" s="87"/>
      <c r="JKF55" s="87"/>
      <c r="JKG55" s="87"/>
      <c r="JKH55" s="87"/>
      <c r="JKI55" s="87"/>
      <c r="JKJ55" s="87"/>
      <c r="JKK55" s="87"/>
      <c r="JKL55" s="87"/>
      <c r="JKM55" s="87"/>
      <c r="JKN55" s="87"/>
      <c r="JKT55" s="87"/>
      <c r="JKU55" s="87"/>
      <c r="JKV55" s="87"/>
      <c r="JKW55" s="87"/>
      <c r="JKX55" s="87"/>
      <c r="JKY55" s="87"/>
      <c r="JKZ55" s="87"/>
      <c r="JLA55" s="87"/>
      <c r="JLB55" s="87"/>
      <c r="JLC55" s="87"/>
      <c r="JLI55" s="87"/>
      <c r="JLJ55" s="87"/>
      <c r="JLK55" s="87"/>
      <c r="JLL55" s="87"/>
      <c r="JLM55" s="87"/>
      <c r="JLN55" s="87"/>
      <c r="JLO55" s="87"/>
      <c r="JLP55" s="87"/>
      <c r="JLQ55" s="87"/>
      <c r="JLR55" s="87"/>
      <c r="JLX55" s="87"/>
      <c r="JLY55" s="87"/>
      <c r="JLZ55" s="87"/>
      <c r="JMA55" s="87"/>
      <c r="JMB55" s="87"/>
      <c r="JMC55" s="87"/>
      <c r="JMD55" s="87"/>
      <c r="JME55" s="87"/>
      <c r="JMF55" s="87"/>
      <c r="JMG55" s="87"/>
      <c r="JMM55" s="87"/>
      <c r="JMN55" s="87"/>
      <c r="JMO55" s="87"/>
      <c r="JMP55" s="87"/>
      <c r="JMQ55" s="87"/>
      <c r="JMR55" s="87"/>
      <c r="JMS55" s="87"/>
      <c r="JMT55" s="87"/>
      <c r="JMU55" s="87"/>
      <c r="JMV55" s="87"/>
      <c r="JNB55" s="87"/>
      <c r="JNC55" s="87"/>
      <c r="JND55" s="87"/>
      <c r="JNE55" s="87"/>
      <c r="JNF55" s="87"/>
      <c r="JNG55" s="87"/>
      <c r="JNH55" s="87"/>
      <c r="JNI55" s="87"/>
      <c r="JNJ55" s="87"/>
      <c r="JNK55" s="87"/>
      <c r="JNQ55" s="87"/>
      <c r="JNR55" s="87"/>
      <c r="JNS55" s="87"/>
      <c r="JNT55" s="87"/>
      <c r="JNU55" s="87"/>
      <c r="JNV55" s="87"/>
      <c r="JNW55" s="87"/>
      <c r="JNX55" s="87"/>
      <c r="JNY55" s="87"/>
      <c r="JNZ55" s="87"/>
      <c r="JOF55" s="87"/>
      <c r="JOG55" s="87"/>
      <c r="JOH55" s="87"/>
      <c r="JOI55" s="87"/>
      <c r="JOJ55" s="87"/>
      <c r="JOK55" s="87"/>
      <c r="JOL55" s="87"/>
      <c r="JOM55" s="87"/>
      <c r="JON55" s="87"/>
      <c r="JOO55" s="87"/>
      <c r="JOU55" s="87"/>
      <c r="JOV55" s="87"/>
      <c r="JOW55" s="87"/>
      <c r="JOX55" s="87"/>
      <c r="JOY55" s="87"/>
      <c r="JOZ55" s="87"/>
      <c r="JPA55" s="87"/>
      <c r="JPB55" s="87"/>
      <c r="JPC55" s="87"/>
      <c r="JPD55" s="87"/>
      <c r="JPJ55" s="87"/>
      <c r="JPK55" s="87"/>
      <c r="JPL55" s="87"/>
      <c r="JPM55" s="87"/>
      <c r="JPN55" s="87"/>
      <c r="JPO55" s="87"/>
      <c r="JPP55" s="87"/>
      <c r="JPQ55" s="87"/>
      <c r="JPR55" s="87"/>
      <c r="JPS55" s="87"/>
      <c r="JPY55" s="87"/>
      <c r="JPZ55" s="87"/>
      <c r="JQA55" s="87"/>
      <c r="JQB55" s="87"/>
      <c r="JQC55" s="87"/>
      <c r="JQD55" s="87"/>
      <c r="JQE55" s="87"/>
      <c r="JQF55" s="87"/>
      <c r="JQG55" s="87"/>
      <c r="JQH55" s="87"/>
      <c r="JQN55" s="87"/>
      <c r="JQO55" s="87"/>
      <c r="JQP55" s="87"/>
      <c r="JQQ55" s="87"/>
      <c r="JQR55" s="87"/>
      <c r="JQS55" s="87"/>
      <c r="JQT55" s="87"/>
      <c r="JQU55" s="87"/>
      <c r="JQV55" s="87"/>
      <c r="JQW55" s="87"/>
      <c r="JRC55" s="87"/>
      <c r="JRD55" s="87"/>
      <c r="JRE55" s="87"/>
      <c r="JRF55" s="87"/>
      <c r="JRG55" s="87"/>
      <c r="JRH55" s="87"/>
      <c r="JRI55" s="87"/>
      <c r="JRJ55" s="87"/>
      <c r="JRK55" s="87"/>
      <c r="JRL55" s="87"/>
      <c r="JRR55" s="87"/>
      <c r="JRS55" s="87"/>
      <c r="JRT55" s="87"/>
      <c r="JRU55" s="87"/>
      <c r="JRV55" s="87"/>
      <c r="JRW55" s="87"/>
      <c r="JRX55" s="87"/>
      <c r="JRY55" s="87"/>
      <c r="JRZ55" s="87"/>
      <c r="JSA55" s="87"/>
      <c r="JSG55" s="87"/>
      <c r="JSH55" s="87"/>
      <c r="JSI55" s="87"/>
      <c r="JSJ55" s="87"/>
      <c r="JSK55" s="87"/>
      <c r="JSL55" s="87"/>
      <c r="JSM55" s="87"/>
      <c r="JSN55" s="87"/>
      <c r="JSO55" s="87"/>
      <c r="JSP55" s="87"/>
      <c r="JSV55" s="87"/>
      <c r="JSW55" s="87"/>
      <c r="JSX55" s="87"/>
      <c r="JSY55" s="87"/>
      <c r="JSZ55" s="87"/>
      <c r="JTA55" s="87"/>
      <c r="JTB55" s="87"/>
      <c r="JTC55" s="87"/>
      <c r="JTD55" s="87"/>
      <c r="JTE55" s="87"/>
      <c r="JTK55" s="87"/>
      <c r="JTL55" s="87"/>
      <c r="JTM55" s="87"/>
      <c r="JTN55" s="87"/>
      <c r="JTO55" s="87"/>
      <c r="JTP55" s="87"/>
      <c r="JTQ55" s="87"/>
      <c r="JTR55" s="87"/>
      <c r="JTS55" s="87"/>
      <c r="JTT55" s="87"/>
      <c r="JTZ55" s="87"/>
      <c r="JUA55" s="87"/>
      <c r="JUB55" s="87"/>
      <c r="JUC55" s="87"/>
      <c r="JUD55" s="87"/>
      <c r="JUE55" s="87"/>
      <c r="JUF55" s="87"/>
      <c r="JUG55" s="87"/>
      <c r="JUH55" s="87"/>
      <c r="JUI55" s="87"/>
      <c r="JUO55" s="87"/>
      <c r="JUP55" s="87"/>
      <c r="JUQ55" s="87"/>
      <c r="JUR55" s="87"/>
      <c r="JUS55" s="87"/>
      <c r="JUT55" s="87"/>
      <c r="JUU55" s="87"/>
      <c r="JUV55" s="87"/>
      <c r="JUW55" s="87"/>
      <c r="JUX55" s="87"/>
      <c r="JVD55" s="87"/>
      <c r="JVE55" s="87"/>
      <c r="JVF55" s="87"/>
      <c r="JVG55" s="87"/>
      <c r="JVH55" s="87"/>
      <c r="JVI55" s="87"/>
      <c r="JVJ55" s="87"/>
      <c r="JVK55" s="87"/>
      <c r="JVL55" s="87"/>
      <c r="JVM55" s="87"/>
      <c r="JVS55" s="87"/>
      <c r="JVT55" s="87"/>
      <c r="JVU55" s="87"/>
      <c r="JVV55" s="87"/>
      <c r="JVW55" s="87"/>
      <c r="JVX55" s="87"/>
      <c r="JVY55" s="87"/>
      <c r="JVZ55" s="87"/>
      <c r="JWA55" s="87"/>
      <c r="JWB55" s="87"/>
      <c r="JWH55" s="87"/>
      <c r="JWI55" s="87"/>
      <c r="JWJ55" s="87"/>
      <c r="JWK55" s="87"/>
      <c r="JWL55" s="87"/>
      <c r="JWM55" s="87"/>
      <c r="JWN55" s="87"/>
      <c r="JWO55" s="87"/>
      <c r="JWP55" s="87"/>
      <c r="JWQ55" s="87"/>
      <c r="JWW55" s="87"/>
      <c r="JWX55" s="87"/>
      <c r="JWY55" s="87"/>
      <c r="JWZ55" s="87"/>
      <c r="JXA55" s="87"/>
      <c r="JXB55" s="87"/>
      <c r="JXC55" s="87"/>
      <c r="JXD55" s="87"/>
      <c r="JXE55" s="87"/>
      <c r="JXF55" s="87"/>
      <c r="JXL55" s="87"/>
      <c r="JXM55" s="87"/>
      <c r="JXN55" s="87"/>
      <c r="JXO55" s="87"/>
      <c r="JXP55" s="87"/>
      <c r="JXQ55" s="87"/>
      <c r="JXR55" s="87"/>
      <c r="JXS55" s="87"/>
      <c r="JXT55" s="87"/>
      <c r="JXU55" s="87"/>
      <c r="JYA55" s="87"/>
      <c r="JYB55" s="87"/>
      <c r="JYC55" s="87"/>
      <c r="JYD55" s="87"/>
      <c r="JYE55" s="87"/>
      <c r="JYF55" s="87"/>
      <c r="JYG55" s="87"/>
      <c r="JYH55" s="87"/>
      <c r="JYI55" s="87"/>
      <c r="JYJ55" s="87"/>
      <c r="JYP55" s="87"/>
      <c r="JYQ55" s="87"/>
      <c r="JYR55" s="87"/>
      <c r="JYS55" s="87"/>
      <c r="JYT55" s="87"/>
      <c r="JYU55" s="87"/>
      <c r="JYV55" s="87"/>
      <c r="JYW55" s="87"/>
      <c r="JYX55" s="87"/>
      <c r="JYY55" s="87"/>
      <c r="JZE55" s="87"/>
      <c r="JZF55" s="87"/>
      <c r="JZG55" s="87"/>
      <c r="JZH55" s="87"/>
      <c r="JZI55" s="87"/>
      <c r="JZJ55" s="87"/>
      <c r="JZK55" s="87"/>
      <c r="JZL55" s="87"/>
      <c r="JZM55" s="87"/>
      <c r="JZN55" s="87"/>
      <c r="JZT55" s="87"/>
      <c r="JZU55" s="87"/>
      <c r="JZV55" s="87"/>
      <c r="JZW55" s="87"/>
      <c r="JZX55" s="87"/>
      <c r="JZY55" s="87"/>
      <c r="JZZ55" s="87"/>
      <c r="KAA55" s="87"/>
      <c r="KAB55" s="87"/>
      <c r="KAC55" s="87"/>
      <c r="KAI55" s="87"/>
      <c r="KAJ55" s="87"/>
      <c r="KAK55" s="87"/>
      <c r="KAL55" s="87"/>
      <c r="KAM55" s="87"/>
      <c r="KAN55" s="87"/>
      <c r="KAO55" s="87"/>
      <c r="KAP55" s="87"/>
      <c r="KAQ55" s="87"/>
      <c r="KAR55" s="87"/>
      <c r="KAX55" s="87"/>
      <c r="KAY55" s="87"/>
      <c r="KAZ55" s="87"/>
      <c r="KBA55" s="87"/>
      <c r="KBB55" s="87"/>
      <c r="KBC55" s="87"/>
      <c r="KBD55" s="87"/>
      <c r="KBE55" s="87"/>
      <c r="KBF55" s="87"/>
      <c r="KBG55" s="87"/>
      <c r="KBM55" s="87"/>
      <c r="KBN55" s="87"/>
      <c r="KBO55" s="87"/>
      <c r="KBP55" s="87"/>
      <c r="KBQ55" s="87"/>
      <c r="KBR55" s="87"/>
      <c r="KBS55" s="87"/>
      <c r="KBT55" s="87"/>
      <c r="KBU55" s="87"/>
      <c r="KBV55" s="87"/>
      <c r="KCB55" s="87"/>
      <c r="KCC55" s="87"/>
      <c r="KCD55" s="87"/>
      <c r="KCE55" s="87"/>
      <c r="KCF55" s="87"/>
      <c r="KCG55" s="87"/>
      <c r="KCH55" s="87"/>
      <c r="KCI55" s="87"/>
      <c r="KCJ55" s="87"/>
      <c r="KCK55" s="87"/>
      <c r="KCQ55" s="87"/>
      <c r="KCR55" s="87"/>
      <c r="KCS55" s="87"/>
      <c r="KCT55" s="87"/>
      <c r="KCU55" s="87"/>
      <c r="KCV55" s="87"/>
      <c r="KCW55" s="87"/>
      <c r="KCX55" s="87"/>
      <c r="KCY55" s="87"/>
      <c r="KCZ55" s="87"/>
      <c r="KDF55" s="87"/>
      <c r="KDG55" s="87"/>
      <c r="KDH55" s="87"/>
      <c r="KDI55" s="87"/>
      <c r="KDJ55" s="87"/>
      <c r="KDK55" s="87"/>
      <c r="KDL55" s="87"/>
      <c r="KDM55" s="87"/>
      <c r="KDN55" s="87"/>
      <c r="KDO55" s="87"/>
      <c r="KDU55" s="87"/>
      <c r="KDV55" s="87"/>
      <c r="KDW55" s="87"/>
      <c r="KDX55" s="87"/>
      <c r="KDY55" s="87"/>
      <c r="KDZ55" s="87"/>
      <c r="KEA55" s="87"/>
      <c r="KEB55" s="87"/>
      <c r="KEC55" s="87"/>
      <c r="KED55" s="87"/>
      <c r="KEJ55" s="87"/>
      <c r="KEK55" s="87"/>
      <c r="KEL55" s="87"/>
      <c r="KEM55" s="87"/>
      <c r="KEN55" s="87"/>
      <c r="KEO55" s="87"/>
      <c r="KEP55" s="87"/>
      <c r="KEQ55" s="87"/>
      <c r="KER55" s="87"/>
      <c r="KES55" s="87"/>
      <c r="KEY55" s="87"/>
      <c r="KEZ55" s="87"/>
      <c r="KFA55" s="87"/>
      <c r="KFB55" s="87"/>
      <c r="KFC55" s="87"/>
      <c r="KFD55" s="87"/>
      <c r="KFE55" s="87"/>
      <c r="KFF55" s="87"/>
      <c r="KFG55" s="87"/>
      <c r="KFH55" s="87"/>
      <c r="KFN55" s="87"/>
      <c r="KFO55" s="87"/>
      <c r="KFP55" s="87"/>
      <c r="KFQ55" s="87"/>
      <c r="KFR55" s="87"/>
      <c r="KFS55" s="87"/>
      <c r="KFT55" s="87"/>
      <c r="KFU55" s="87"/>
      <c r="KFV55" s="87"/>
      <c r="KFW55" s="87"/>
      <c r="KGC55" s="87"/>
      <c r="KGD55" s="87"/>
      <c r="KGE55" s="87"/>
      <c r="KGF55" s="87"/>
      <c r="KGG55" s="87"/>
      <c r="KGH55" s="87"/>
      <c r="KGI55" s="87"/>
      <c r="KGJ55" s="87"/>
      <c r="KGK55" s="87"/>
      <c r="KGL55" s="87"/>
      <c r="KGR55" s="87"/>
      <c r="KGS55" s="87"/>
      <c r="KGT55" s="87"/>
      <c r="KGU55" s="87"/>
      <c r="KGV55" s="87"/>
      <c r="KGW55" s="87"/>
      <c r="KGX55" s="87"/>
      <c r="KGY55" s="87"/>
      <c r="KGZ55" s="87"/>
      <c r="KHA55" s="87"/>
      <c r="KHG55" s="87"/>
      <c r="KHH55" s="87"/>
      <c r="KHI55" s="87"/>
      <c r="KHJ55" s="87"/>
      <c r="KHK55" s="87"/>
      <c r="KHL55" s="87"/>
      <c r="KHM55" s="87"/>
      <c r="KHN55" s="87"/>
      <c r="KHO55" s="87"/>
      <c r="KHP55" s="87"/>
      <c r="KHV55" s="87"/>
      <c r="KHW55" s="87"/>
      <c r="KHX55" s="87"/>
      <c r="KHY55" s="87"/>
      <c r="KHZ55" s="87"/>
      <c r="KIA55" s="87"/>
      <c r="KIB55" s="87"/>
      <c r="KIC55" s="87"/>
      <c r="KID55" s="87"/>
      <c r="KIE55" s="87"/>
      <c r="KIK55" s="87"/>
      <c r="KIL55" s="87"/>
      <c r="KIM55" s="87"/>
      <c r="KIN55" s="87"/>
      <c r="KIO55" s="87"/>
      <c r="KIP55" s="87"/>
      <c r="KIQ55" s="87"/>
      <c r="KIR55" s="87"/>
      <c r="KIS55" s="87"/>
      <c r="KIT55" s="87"/>
      <c r="KIZ55" s="87"/>
      <c r="KJA55" s="87"/>
      <c r="KJB55" s="87"/>
      <c r="KJC55" s="87"/>
      <c r="KJD55" s="87"/>
      <c r="KJE55" s="87"/>
      <c r="KJF55" s="87"/>
      <c r="KJG55" s="87"/>
      <c r="KJH55" s="87"/>
      <c r="KJI55" s="87"/>
      <c r="KJO55" s="87"/>
      <c r="KJP55" s="87"/>
      <c r="KJQ55" s="87"/>
      <c r="KJR55" s="87"/>
      <c r="KJS55" s="87"/>
      <c r="KJT55" s="87"/>
      <c r="KJU55" s="87"/>
      <c r="KJV55" s="87"/>
      <c r="KJW55" s="87"/>
      <c r="KJX55" s="87"/>
      <c r="KKD55" s="87"/>
      <c r="KKE55" s="87"/>
      <c r="KKF55" s="87"/>
      <c r="KKG55" s="87"/>
      <c r="KKH55" s="87"/>
      <c r="KKI55" s="87"/>
      <c r="KKJ55" s="87"/>
      <c r="KKK55" s="87"/>
      <c r="KKL55" s="87"/>
      <c r="KKM55" s="87"/>
      <c r="KKS55" s="87"/>
      <c r="KKT55" s="87"/>
      <c r="KKU55" s="87"/>
      <c r="KKV55" s="87"/>
      <c r="KKW55" s="87"/>
      <c r="KKX55" s="87"/>
      <c r="KKY55" s="87"/>
      <c r="KKZ55" s="87"/>
      <c r="KLA55" s="87"/>
      <c r="KLB55" s="87"/>
      <c r="KLH55" s="87"/>
      <c r="KLI55" s="87"/>
      <c r="KLJ55" s="87"/>
      <c r="KLK55" s="87"/>
      <c r="KLL55" s="87"/>
      <c r="KLM55" s="87"/>
      <c r="KLN55" s="87"/>
      <c r="KLO55" s="87"/>
      <c r="KLP55" s="87"/>
      <c r="KLQ55" s="87"/>
      <c r="KLW55" s="87"/>
      <c r="KLX55" s="87"/>
      <c r="KLY55" s="87"/>
      <c r="KLZ55" s="87"/>
      <c r="KMA55" s="87"/>
      <c r="KMB55" s="87"/>
      <c r="KMC55" s="87"/>
      <c r="KMD55" s="87"/>
      <c r="KME55" s="87"/>
      <c r="KMF55" s="87"/>
      <c r="KML55" s="87"/>
      <c r="KMM55" s="87"/>
      <c r="KMN55" s="87"/>
      <c r="KMO55" s="87"/>
      <c r="KMP55" s="87"/>
      <c r="KMQ55" s="87"/>
      <c r="KMR55" s="87"/>
      <c r="KMS55" s="87"/>
      <c r="KMT55" s="87"/>
      <c r="KMU55" s="87"/>
      <c r="KNA55" s="87"/>
      <c r="KNB55" s="87"/>
      <c r="KNC55" s="87"/>
      <c r="KND55" s="87"/>
      <c r="KNE55" s="87"/>
      <c r="KNF55" s="87"/>
      <c r="KNG55" s="87"/>
      <c r="KNH55" s="87"/>
      <c r="KNI55" s="87"/>
      <c r="KNJ55" s="87"/>
      <c r="KNP55" s="87"/>
      <c r="KNQ55" s="87"/>
      <c r="KNR55" s="87"/>
      <c r="KNS55" s="87"/>
      <c r="KNT55" s="87"/>
      <c r="KNU55" s="87"/>
      <c r="KNV55" s="87"/>
      <c r="KNW55" s="87"/>
      <c r="KNX55" s="87"/>
      <c r="KNY55" s="87"/>
      <c r="KOE55" s="87"/>
      <c r="KOF55" s="87"/>
      <c r="KOG55" s="87"/>
      <c r="KOH55" s="87"/>
      <c r="KOI55" s="87"/>
      <c r="KOJ55" s="87"/>
      <c r="KOK55" s="87"/>
      <c r="KOL55" s="87"/>
      <c r="KOM55" s="87"/>
      <c r="KON55" s="87"/>
      <c r="KOT55" s="87"/>
      <c r="KOU55" s="87"/>
      <c r="KOV55" s="87"/>
      <c r="KOW55" s="87"/>
      <c r="KOX55" s="87"/>
      <c r="KOY55" s="87"/>
      <c r="KOZ55" s="87"/>
      <c r="KPA55" s="87"/>
      <c r="KPB55" s="87"/>
      <c r="KPC55" s="87"/>
      <c r="KPI55" s="87"/>
      <c r="KPJ55" s="87"/>
      <c r="KPK55" s="87"/>
      <c r="KPL55" s="87"/>
      <c r="KPM55" s="87"/>
      <c r="KPN55" s="87"/>
      <c r="KPO55" s="87"/>
      <c r="KPP55" s="87"/>
      <c r="KPQ55" s="87"/>
      <c r="KPR55" s="87"/>
      <c r="KPX55" s="87"/>
      <c r="KPY55" s="87"/>
      <c r="KPZ55" s="87"/>
      <c r="KQA55" s="87"/>
      <c r="KQB55" s="87"/>
      <c r="KQC55" s="87"/>
      <c r="KQD55" s="87"/>
      <c r="KQE55" s="87"/>
      <c r="KQF55" s="87"/>
      <c r="KQG55" s="87"/>
      <c r="KQM55" s="87"/>
      <c r="KQN55" s="87"/>
      <c r="KQO55" s="87"/>
      <c r="KQP55" s="87"/>
      <c r="KQQ55" s="87"/>
      <c r="KQR55" s="87"/>
      <c r="KQS55" s="87"/>
      <c r="KQT55" s="87"/>
      <c r="KQU55" s="87"/>
      <c r="KQV55" s="87"/>
      <c r="KRB55" s="87"/>
      <c r="KRC55" s="87"/>
      <c r="KRD55" s="87"/>
      <c r="KRE55" s="87"/>
      <c r="KRF55" s="87"/>
      <c r="KRG55" s="87"/>
      <c r="KRH55" s="87"/>
      <c r="KRI55" s="87"/>
      <c r="KRJ55" s="87"/>
      <c r="KRK55" s="87"/>
      <c r="KRQ55" s="87"/>
      <c r="KRR55" s="87"/>
      <c r="KRS55" s="87"/>
      <c r="KRT55" s="87"/>
      <c r="KRU55" s="87"/>
      <c r="KRV55" s="87"/>
      <c r="KRW55" s="87"/>
      <c r="KRX55" s="87"/>
      <c r="KRY55" s="87"/>
      <c r="KRZ55" s="87"/>
      <c r="KSF55" s="87"/>
      <c r="KSG55" s="87"/>
      <c r="KSH55" s="87"/>
      <c r="KSI55" s="87"/>
      <c r="KSJ55" s="87"/>
      <c r="KSK55" s="87"/>
      <c r="KSL55" s="87"/>
      <c r="KSM55" s="87"/>
      <c r="KSN55" s="87"/>
      <c r="KSO55" s="87"/>
      <c r="KSU55" s="87"/>
      <c r="KSV55" s="87"/>
      <c r="KSW55" s="87"/>
      <c r="KSX55" s="87"/>
      <c r="KSY55" s="87"/>
      <c r="KSZ55" s="87"/>
      <c r="KTA55" s="87"/>
      <c r="KTB55" s="87"/>
      <c r="KTC55" s="87"/>
      <c r="KTD55" s="87"/>
      <c r="KTJ55" s="87"/>
      <c r="KTK55" s="87"/>
      <c r="KTL55" s="87"/>
      <c r="KTM55" s="87"/>
      <c r="KTN55" s="87"/>
      <c r="KTO55" s="87"/>
      <c r="KTP55" s="87"/>
      <c r="KTQ55" s="87"/>
      <c r="KTR55" s="87"/>
      <c r="KTS55" s="87"/>
      <c r="KTY55" s="87"/>
      <c r="KTZ55" s="87"/>
      <c r="KUA55" s="87"/>
      <c r="KUB55" s="87"/>
      <c r="KUC55" s="87"/>
      <c r="KUD55" s="87"/>
      <c r="KUE55" s="87"/>
      <c r="KUF55" s="87"/>
      <c r="KUG55" s="87"/>
      <c r="KUH55" s="87"/>
      <c r="KUN55" s="87"/>
      <c r="KUO55" s="87"/>
      <c r="KUP55" s="87"/>
      <c r="KUQ55" s="87"/>
      <c r="KUR55" s="87"/>
      <c r="KUS55" s="87"/>
      <c r="KUT55" s="87"/>
      <c r="KUU55" s="87"/>
      <c r="KUV55" s="87"/>
      <c r="KUW55" s="87"/>
      <c r="KVC55" s="87"/>
      <c r="KVD55" s="87"/>
      <c r="KVE55" s="87"/>
      <c r="KVF55" s="87"/>
      <c r="KVG55" s="87"/>
      <c r="KVH55" s="87"/>
      <c r="KVI55" s="87"/>
      <c r="KVJ55" s="87"/>
      <c r="KVK55" s="87"/>
      <c r="KVL55" s="87"/>
      <c r="KVR55" s="87"/>
      <c r="KVS55" s="87"/>
      <c r="KVT55" s="87"/>
      <c r="KVU55" s="87"/>
      <c r="KVV55" s="87"/>
      <c r="KVW55" s="87"/>
      <c r="KVX55" s="87"/>
      <c r="KVY55" s="87"/>
      <c r="KVZ55" s="87"/>
      <c r="KWA55" s="87"/>
      <c r="KWG55" s="87"/>
      <c r="KWH55" s="87"/>
      <c r="KWI55" s="87"/>
      <c r="KWJ55" s="87"/>
      <c r="KWK55" s="87"/>
      <c r="KWL55" s="87"/>
      <c r="KWM55" s="87"/>
      <c r="KWN55" s="87"/>
      <c r="KWO55" s="87"/>
      <c r="KWP55" s="87"/>
      <c r="KWV55" s="87"/>
      <c r="KWW55" s="87"/>
      <c r="KWX55" s="87"/>
      <c r="KWY55" s="87"/>
      <c r="KWZ55" s="87"/>
      <c r="KXA55" s="87"/>
      <c r="KXB55" s="87"/>
      <c r="KXC55" s="87"/>
      <c r="KXD55" s="87"/>
      <c r="KXE55" s="87"/>
      <c r="KXK55" s="87"/>
      <c r="KXL55" s="87"/>
      <c r="KXM55" s="87"/>
      <c r="KXN55" s="87"/>
      <c r="KXO55" s="87"/>
      <c r="KXP55" s="87"/>
      <c r="KXQ55" s="87"/>
      <c r="KXR55" s="87"/>
      <c r="KXS55" s="87"/>
      <c r="KXT55" s="87"/>
      <c r="KXZ55" s="87"/>
      <c r="KYA55" s="87"/>
      <c r="KYB55" s="87"/>
      <c r="KYC55" s="87"/>
      <c r="KYD55" s="87"/>
      <c r="KYE55" s="87"/>
      <c r="KYF55" s="87"/>
      <c r="KYG55" s="87"/>
      <c r="KYH55" s="87"/>
      <c r="KYI55" s="87"/>
      <c r="KYO55" s="87"/>
      <c r="KYP55" s="87"/>
      <c r="KYQ55" s="87"/>
      <c r="KYR55" s="87"/>
      <c r="KYS55" s="87"/>
      <c r="KYT55" s="87"/>
      <c r="KYU55" s="87"/>
      <c r="KYV55" s="87"/>
      <c r="KYW55" s="87"/>
      <c r="KYX55" s="87"/>
      <c r="KZD55" s="87"/>
      <c r="KZE55" s="87"/>
      <c r="KZF55" s="87"/>
      <c r="KZG55" s="87"/>
      <c r="KZH55" s="87"/>
      <c r="KZI55" s="87"/>
      <c r="KZJ55" s="87"/>
      <c r="KZK55" s="87"/>
      <c r="KZL55" s="87"/>
      <c r="KZM55" s="87"/>
      <c r="KZS55" s="87"/>
      <c r="KZT55" s="87"/>
      <c r="KZU55" s="87"/>
      <c r="KZV55" s="87"/>
      <c r="KZW55" s="87"/>
      <c r="KZX55" s="87"/>
      <c r="KZY55" s="87"/>
      <c r="KZZ55" s="87"/>
      <c r="LAA55" s="87"/>
      <c r="LAB55" s="87"/>
      <c r="LAH55" s="87"/>
      <c r="LAI55" s="87"/>
      <c r="LAJ55" s="87"/>
      <c r="LAK55" s="87"/>
      <c r="LAL55" s="87"/>
      <c r="LAM55" s="87"/>
      <c r="LAN55" s="87"/>
      <c r="LAO55" s="87"/>
      <c r="LAP55" s="87"/>
      <c r="LAQ55" s="87"/>
      <c r="LAW55" s="87"/>
      <c r="LAX55" s="87"/>
      <c r="LAY55" s="87"/>
      <c r="LAZ55" s="87"/>
      <c r="LBA55" s="87"/>
      <c r="LBB55" s="87"/>
      <c r="LBC55" s="87"/>
      <c r="LBD55" s="87"/>
      <c r="LBE55" s="87"/>
      <c r="LBF55" s="87"/>
      <c r="LBL55" s="87"/>
      <c r="LBM55" s="87"/>
      <c r="LBN55" s="87"/>
      <c r="LBO55" s="87"/>
      <c r="LBP55" s="87"/>
      <c r="LBQ55" s="87"/>
      <c r="LBR55" s="87"/>
      <c r="LBS55" s="87"/>
      <c r="LBT55" s="87"/>
      <c r="LBU55" s="87"/>
      <c r="LCA55" s="87"/>
      <c r="LCB55" s="87"/>
      <c r="LCC55" s="87"/>
      <c r="LCD55" s="87"/>
      <c r="LCE55" s="87"/>
      <c r="LCF55" s="87"/>
      <c r="LCG55" s="87"/>
      <c r="LCH55" s="87"/>
      <c r="LCI55" s="87"/>
      <c r="LCJ55" s="87"/>
      <c r="LCP55" s="87"/>
      <c r="LCQ55" s="87"/>
      <c r="LCR55" s="87"/>
      <c r="LCS55" s="87"/>
      <c r="LCT55" s="87"/>
      <c r="LCU55" s="87"/>
      <c r="LCV55" s="87"/>
      <c r="LCW55" s="87"/>
      <c r="LCX55" s="87"/>
      <c r="LCY55" s="87"/>
      <c r="LDE55" s="87"/>
      <c r="LDF55" s="87"/>
      <c r="LDG55" s="87"/>
      <c r="LDH55" s="87"/>
      <c r="LDI55" s="87"/>
      <c r="LDJ55" s="87"/>
      <c r="LDK55" s="87"/>
      <c r="LDL55" s="87"/>
      <c r="LDM55" s="87"/>
      <c r="LDN55" s="87"/>
      <c r="LDT55" s="87"/>
      <c r="LDU55" s="87"/>
      <c r="LDV55" s="87"/>
      <c r="LDW55" s="87"/>
      <c r="LDX55" s="87"/>
      <c r="LDY55" s="87"/>
      <c r="LDZ55" s="87"/>
      <c r="LEA55" s="87"/>
      <c r="LEB55" s="87"/>
      <c r="LEC55" s="87"/>
      <c r="LEI55" s="87"/>
      <c r="LEJ55" s="87"/>
      <c r="LEK55" s="87"/>
      <c r="LEL55" s="87"/>
      <c r="LEM55" s="87"/>
      <c r="LEN55" s="87"/>
      <c r="LEO55" s="87"/>
      <c r="LEP55" s="87"/>
      <c r="LEQ55" s="87"/>
      <c r="LER55" s="87"/>
      <c r="LEX55" s="87"/>
      <c r="LEY55" s="87"/>
      <c r="LEZ55" s="87"/>
      <c r="LFA55" s="87"/>
      <c r="LFB55" s="87"/>
      <c r="LFC55" s="87"/>
      <c r="LFD55" s="87"/>
      <c r="LFE55" s="87"/>
      <c r="LFF55" s="87"/>
      <c r="LFG55" s="87"/>
      <c r="LFM55" s="87"/>
      <c r="LFN55" s="87"/>
      <c r="LFO55" s="87"/>
      <c r="LFP55" s="87"/>
      <c r="LFQ55" s="87"/>
      <c r="LFR55" s="87"/>
      <c r="LFS55" s="87"/>
      <c r="LFT55" s="87"/>
      <c r="LFU55" s="87"/>
      <c r="LFV55" s="87"/>
      <c r="LGB55" s="87"/>
      <c r="LGC55" s="87"/>
      <c r="LGD55" s="87"/>
      <c r="LGE55" s="87"/>
      <c r="LGF55" s="87"/>
      <c r="LGG55" s="87"/>
      <c r="LGH55" s="87"/>
      <c r="LGI55" s="87"/>
      <c r="LGJ55" s="87"/>
      <c r="LGK55" s="87"/>
      <c r="LGQ55" s="87"/>
      <c r="LGR55" s="87"/>
      <c r="LGS55" s="87"/>
      <c r="LGT55" s="87"/>
      <c r="LGU55" s="87"/>
      <c r="LGV55" s="87"/>
      <c r="LGW55" s="87"/>
      <c r="LGX55" s="87"/>
      <c r="LGY55" s="87"/>
      <c r="LGZ55" s="87"/>
      <c r="LHF55" s="87"/>
      <c r="LHG55" s="87"/>
      <c r="LHH55" s="87"/>
      <c r="LHI55" s="87"/>
      <c r="LHJ55" s="87"/>
      <c r="LHK55" s="87"/>
      <c r="LHL55" s="87"/>
      <c r="LHM55" s="87"/>
      <c r="LHN55" s="87"/>
      <c r="LHO55" s="87"/>
      <c r="LHU55" s="87"/>
      <c r="LHV55" s="87"/>
      <c r="LHW55" s="87"/>
      <c r="LHX55" s="87"/>
      <c r="LHY55" s="87"/>
      <c r="LHZ55" s="87"/>
      <c r="LIA55" s="87"/>
      <c r="LIB55" s="87"/>
      <c r="LIC55" s="87"/>
      <c r="LID55" s="87"/>
      <c r="LIJ55" s="87"/>
      <c r="LIK55" s="87"/>
      <c r="LIL55" s="87"/>
      <c r="LIM55" s="87"/>
      <c r="LIN55" s="87"/>
      <c r="LIO55" s="87"/>
      <c r="LIP55" s="87"/>
      <c r="LIQ55" s="87"/>
      <c r="LIR55" s="87"/>
      <c r="LIS55" s="87"/>
      <c r="LIY55" s="87"/>
      <c r="LIZ55" s="87"/>
      <c r="LJA55" s="87"/>
      <c r="LJB55" s="87"/>
      <c r="LJC55" s="87"/>
      <c r="LJD55" s="87"/>
      <c r="LJE55" s="87"/>
      <c r="LJF55" s="87"/>
      <c r="LJG55" s="87"/>
      <c r="LJH55" s="87"/>
      <c r="LJN55" s="87"/>
      <c r="LJO55" s="87"/>
      <c r="LJP55" s="87"/>
      <c r="LJQ55" s="87"/>
      <c r="LJR55" s="87"/>
      <c r="LJS55" s="87"/>
      <c r="LJT55" s="87"/>
      <c r="LJU55" s="87"/>
      <c r="LJV55" s="87"/>
      <c r="LJW55" s="87"/>
      <c r="LKC55" s="87"/>
      <c r="LKD55" s="87"/>
      <c r="LKE55" s="87"/>
      <c r="LKF55" s="87"/>
      <c r="LKG55" s="87"/>
      <c r="LKH55" s="87"/>
      <c r="LKI55" s="87"/>
      <c r="LKJ55" s="87"/>
      <c r="LKK55" s="87"/>
      <c r="LKL55" s="87"/>
      <c r="LKR55" s="87"/>
      <c r="LKS55" s="87"/>
      <c r="LKT55" s="87"/>
      <c r="LKU55" s="87"/>
      <c r="LKV55" s="87"/>
      <c r="LKW55" s="87"/>
      <c r="LKX55" s="87"/>
      <c r="LKY55" s="87"/>
      <c r="LKZ55" s="87"/>
      <c r="LLA55" s="87"/>
      <c r="LLG55" s="87"/>
      <c r="LLH55" s="87"/>
      <c r="LLI55" s="87"/>
      <c r="LLJ55" s="87"/>
      <c r="LLK55" s="87"/>
      <c r="LLL55" s="87"/>
      <c r="LLM55" s="87"/>
      <c r="LLN55" s="87"/>
      <c r="LLO55" s="87"/>
      <c r="LLP55" s="87"/>
      <c r="LLV55" s="87"/>
      <c r="LLW55" s="87"/>
      <c r="LLX55" s="87"/>
      <c r="LLY55" s="87"/>
      <c r="LLZ55" s="87"/>
      <c r="LMA55" s="87"/>
      <c r="LMB55" s="87"/>
      <c r="LMC55" s="87"/>
      <c r="LMD55" s="87"/>
      <c r="LME55" s="87"/>
      <c r="LMK55" s="87"/>
      <c r="LML55" s="87"/>
      <c r="LMM55" s="87"/>
      <c r="LMN55" s="87"/>
      <c r="LMO55" s="87"/>
      <c r="LMP55" s="87"/>
      <c r="LMQ55" s="87"/>
      <c r="LMR55" s="87"/>
      <c r="LMS55" s="87"/>
      <c r="LMT55" s="87"/>
      <c r="LMZ55" s="87"/>
      <c r="LNA55" s="87"/>
      <c r="LNB55" s="87"/>
      <c r="LNC55" s="87"/>
      <c r="LND55" s="87"/>
      <c r="LNE55" s="87"/>
      <c r="LNF55" s="87"/>
      <c r="LNG55" s="87"/>
      <c r="LNH55" s="87"/>
      <c r="LNI55" s="87"/>
      <c r="LNO55" s="87"/>
      <c r="LNP55" s="87"/>
      <c r="LNQ55" s="87"/>
      <c r="LNR55" s="87"/>
      <c r="LNS55" s="87"/>
      <c r="LNT55" s="87"/>
      <c r="LNU55" s="87"/>
      <c r="LNV55" s="87"/>
      <c r="LNW55" s="87"/>
      <c r="LNX55" s="87"/>
      <c r="LOD55" s="87"/>
      <c r="LOE55" s="87"/>
      <c r="LOF55" s="87"/>
      <c r="LOG55" s="87"/>
      <c r="LOH55" s="87"/>
      <c r="LOI55" s="87"/>
      <c r="LOJ55" s="87"/>
      <c r="LOK55" s="87"/>
      <c r="LOL55" s="87"/>
      <c r="LOM55" s="87"/>
      <c r="LOS55" s="87"/>
      <c r="LOT55" s="87"/>
      <c r="LOU55" s="87"/>
      <c r="LOV55" s="87"/>
      <c r="LOW55" s="87"/>
      <c r="LOX55" s="87"/>
      <c r="LOY55" s="87"/>
      <c r="LOZ55" s="87"/>
      <c r="LPA55" s="87"/>
      <c r="LPB55" s="87"/>
      <c r="LPH55" s="87"/>
      <c r="LPI55" s="87"/>
      <c r="LPJ55" s="87"/>
      <c r="LPK55" s="87"/>
      <c r="LPL55" s="87"/>
      <c r="LPM55" s="87"/>
      <c r="LPN55" s="87"/>
      <c r="LPO55" s="87"/>
      <c r="LPP55" s="87"/>
      <c r="LPQ55" s="87"/>
      <c r="LPW55" s="87"/>
      <c r="LPX55" s="87"/>
      <c r="LPY55" s="87"/>
      <c r="LPZ55" s="87"/>
      <c r="LQA55" s="87"/>
      <c r="LQB55" s="87"/>
      <c r="LQC55" s="87"/>
      <c r="LQD55" s="87"/>
      <c r="LQE55" s="87"/>
      <c r="LQF55" s="87"/>
      <c r="LQL55" s="87"/>
      <c r="LQM55" s="87"/>
      <c r="LQN55" s="87"/>
      <c r="LQO55" s="87"/>
      <c r="LQP55" s="87"/>
      <c r="LQQ55" s="87"/>
      <c r="LQR55" s="87"/>
      <c r="LQS55" s="87"/>
      <c r="LQT55" s="87"/>
      <c r="LQU55" s="87"/>
      <c r="LRA55" s="87"/>
      <c r="LRB55" s="87"/>
      <c r="LRC55" s="87"/>
      <c r="LRD55" s="87"/>
      <c r="LRE55" s="87"/>
      <c r="LRF55" s="87"/>
      <c r="LRG55" s="87"/>
      <c r="LRH55" s="87"/>
      <c r="LRI55" s="87"/>
      <c r="LRJ55" s="87"/>
      <c r="LRP55" s="87"/>
      <c r="LRQ55" s="87"/>
      <c r="LRR55" s="87"/>
      <c r="LRS55" s="87"/>
      <c r="LRT55" s="87"/>
      <c r="LRU55" s="87"/>
      <c r="LRV55" s="87"/>
      <c r="LRW55" s="87"/>
      <c r="LRX55" s="87"/>
      <c r="LRY55" s="87"/>
      <c r="LSE55" s="87"/>
      <c r="LSF55" s="87"/>
      <c r="LSG55" s="87"/>
      <c r="LSH55" s="87"/>
      <c r="LSI55" s="87"/>
      <c r="LSJ55" s="87"/>
      <c r="LSK55" s="87"/>
      <c r="LSL55" s="87"/>
      <c r="LSM55" s="87"/>
      <c r="LSN55" s="87"/>
      <c r="LST55" s="87"/>
      <c r="LSU55" s="87"/>
      <c r="LSV55" s="87"/>
      <c r="LSW55" s="87"/>
      <c r="LSX55" s="87"/>
      <c r="LSY55" s="87"/>
      <c r="LSZ55" s="87"/>
      <c r="LTA55" s="87"/>
      <c r="LTB55" s="87"/>
      <c r="LTC55" s="87"/>
      <c r="LTI55" s="87"/>
      <c r="LTJ55" s="87"/>
      <c r="LTK55" s="87"/>
      <c r="LTL55" s="87"/>
      <c r="LTM55" s="87"/>
      <c r="LTN55" s="87"/>
      <c r="LTO55" s="87"/>
      <c r="LTP55" s="87"/>
      <c r="LTQ55" s="87"/>
      <c r="LTR55" s="87"/>
      <c r="LTX55" s="87"/>
      <c r="LTY55" s="87"/>
      <c r="LTZ55" s="87"/>
      <c r="LUA55" s="87"/>
      <c r="LUB55" s="87"/>
      <c r="LUC55" s="87"/>
      <c r="LUD55" s="87"/>
      <c r="LUE55" s="87"/>
      <c r="LUF55" s="87"/>
      <c r="LUG55" s="87"/>
      <c r="LUM55" s="87"/>
      <c r="LUN55" s="87"/>
      <c r="LUO55" s="87"/>
      <c r="LUP55" s="87"/>
      <c r="LUQ55" s="87"/>
      <c r="LUR55" s="87"/>
      <c r="LUS55" s="87"/>
      <c r="LUT55" s="87"/>
      <c r="LUU55" s="87"/>
      <c r="LUV55" s="87"/>
      <c r="LVB55" s="87"/>
      <c r="LVC55" s="87"/>
      <c r="LVD55" s="87"/>
      <c r="LVE55" s="87"/>
      <c r="LVF55" s="87"/>
      <c r="LVG55" s="87"/>
      <c r="LVH55" s="87"/>
      <c r="LVI55" s="87"/>
      <c r="LVJ55" s="87"/>
      <c r="LVK55" s="87"/>
      <c r="LVQ55" s="87"/>
      <c r="LVR55" s="87"/>
      <c r="LVS55" s="87"/>
      <c r="LVT55" s="87"/>
      <c r="LVU55" s="87"/>
      <c r="LVV55" s="87"/>
      <c r="LVW55" s="87"/>
      <c r="LVX55" s="87"/>
      <c r="LVY55" s="87"/>
      <c r="LVZ55" s="87"/>
      <c r="LWF55" s="87"/>
      <c r="LWG55" s="87"/>
      <c r="LWH55" s="87"/>
      <c r="LWI55" s="87"/>
      <c r="LWJ55" s="87"/>
      <c r="LWK55" s="87"/>
      <c r="LWL55" s="87"/>
      <c r="LWM55" s="87"/>
      <c r="LWN55" s="87"/>
      <c r="LWO55" s="87"/>
      <c r="LWU55" s="87"/>
      <c r="LWV55" s="87"/>
      <c r="LWW55" s="87"/>
      <c r="LWX55" s="87"/>
      <c r="LWY55" s="87"/>
      <c r="LWZ55" s="87"/>
      <c r="LXA55" s="87"/>
      <c r="LXB55" s="87"/>
      <c r="LXC55" s="87"/>
      <c r="LXD55" s="87"/>
      <c r="LXJ55" s="87"/>
      <c r="LXK55" s="87"/>
      <c r="LXL55" s="87"/>
      <c r="LXM55" s="87"/>
      <c r="LXN55" s="87"/>
      <c r="LXO55" s="87"/>
      <c r="LXP55" s="87"/>
      <c r="LXQ55" s="87"/>
      <c r="LXR55" s="87"/>
      <c r="LXS55" s="87"/>
      <c r="LXY55" s="87"/>
      <c r="LXZ55" s="87"/>
      <c r="LYA55" s="87"/>
      <c r="LYB55" s="87"/>
      <c r="LYC55" s="87"/>
      <c r="LYD55" s="87"/>
      <c r="LYE55" s="87"/>
      <c r="LYF55" s="87"/>
      <c r="LYG55" s="87"/>
      <c r="LYH55" s="87"/>
      <c r="LYN55" s="87"/>
      <c r="LYO55" s="87"/>
      <c r="LYP55" s="87"/>
      <c r="LYQ55" s="87"/>
      <c r="LYR55" s="87"/>
      <c r="LYS55" s="87"/>
      <c r="LYT55" s="87"/>
      <c r="LYU55" s="87"/>
      <c r="LYV55" s="87"/>
      <c r="LYW55" s="87"/>
      <c r="LZC55" s="87"/>
      <c r="LZD55" s="87"/>
      <c r="LZE55" s="87"/>
      <c r="LZF55" s="87"/>
      <c r="LZG55" s="87"/>
      <c r="LZH55" s="87"/>
      <c r="LZI55" s="87"/>
      <c r="LZJ55" s="87"/>
      <c r="LZK55" s="87"/>
      <c r="LZL55" s="87"/>
      <c r="LZR55" s="87"/>
      <c r="LZS55" s="87"/>
      <c r="LZT55" s="87"/>
      <c r="LZU55" s="87"/>
      <c r="LZV55" s="87"/>
      <c r="LZW55" s="87"/>
      <c r="LZX55" s="87"/>
      <c r="LZY55" s="87"/>
      <c r="LZZ55" s="87"/>
      <c r="MAA55" s="87"/>
      <c r="MAG55" s="87"/>
      <c r="MAH55" s="87"/>
      <c r="MAI55" s="87"/>
      <c r="MAJ55" s="87"/>
      <c r="MAK55" s="87"/>
      <c r="MAL55" s="87"/>
      <c r="MAM55" s="87"/>
      <c r="MAN55" s="87"/>
      <c r="MAO55" s="87"/>
      <c r="MAP55" s="87"/>
      <c r="MAV55" s="87"/>
      <c r="MAW55" s="87"/>
      <c r="MAX55" s="87"/>
      <c r="MAY55" s="87"/>
      <c r="MAZ55" s="87"/>
      <c r="MBA55" s="87"/>
      <c r="MBB55" s="87"/>
      <c r="MBC55" s="87"/>
      <c r="MBD55" s="87"/>
      <c r="MBE55" s="87"/>
      <c r="MBK55" s="87"/>
      <c r="MBL55" s="87"/>
      <c r="MBM55" s="87"/>
      <c r="MBN55" s="87"/>
      <c r="MBO55" s="87"/>
      <c r="MBP55" s="87"/>
      <c r="MBQ55" s="87"/>
      <c r="MBR55" s="87"/>
      <c r="MBS55" s="87"/>
      <c r="MBT55" s="87"/>
      <c r="MBZ55" s="87"/>
      <c r="MCA55" s="87"/>
      <c r="MCB55" s="87"/>
      <c r="MCC55" s="87"/>
      <c r="MCD55" s="87"/>
      <c r="MCE55" s="87"/>
      <c r="MCF55" s="87"/>
      <c r="MCG55" s="87"/>
      <c r="MCH55" s="87"/>
      <c r="MCI55" s="87"/>
      <c r="MCO55" s="87"/>
      <c r="MCP55" s="87"/>
      <c r="MCQ55" s="87"/>
      <c r="MCR55" s="87"/>
      <c r="MCS55" s="87"/>
      <c r="MCT55" s="87"/>
      <c r="MCU55" s="87"/>
      <c r="MCV55" s="87"/>
      <c r="MCW55" s="87"/>
      <c r="MCX55" s="87"/>
      <c r="MDD55" s="87"/>
      <c r="MDE55" s="87"/>
      <c r="MDF55" s="87"/>
      <c r="MDG55" s="87"/>
      <c r="MDH55" s="87"/>
      <c r="MDI55" s="87"/>
      <c r="MDJ55" s="87"/>
      <c r="MDK55" s="87"/>
      <c r="MDL55" s="87"/>
      <c r="MDM55" s="87"/>
      <c r="MDS55" s="87"/>
      <c r="MDT55" s="87"/>
      <c r="MDU55" s="87"/>
      <c r="MDV55" s="87"/>
      <c r="MDW55" s="87"/>
      <c r="MDX55" s="87"/>
      <c r="MDY55" s="87"/>
      <c r="MDZ55" s="87"/>
      <c r="MEA55" s="87"/>
      <c r="MEB55" s="87"/>
      <c r="MEH55" s="87"/>
      <c r="MEI55" s="87"/>
      <c r="MEJ55" s="87"/>
      <c r="MEK55" s="87"/>
      <c r="MEL55" s="87"/>
      <c r="MEM55" s="87"/>
      <c r="MEN55" s="87"/>
      <c r="MEO55" s="87"/>
      <c r="MEP55" s="87"/>
      <c r="MEQ55" s="87"/>
      <c r="MEW55" s="87"/>
      <c r="MEX55" s="87"/>
      <c r="MEY55" s="87"/>
      <c r="MEZ55" s="87"/>
      <c r="MFA55" s="87"/>
      <c r="MFB55" s="87"/>
      <c r="MFC55" s="87"/>
      <c r="MFD55" s="87"/>
      <c r="MFE55" s="87"/>
      <c r="MFF55" s="87"/>
      <c r="MFL55" s="87"/>
      <c r="MFM55" s="87"/>
      <c r="MFN55" s="87"/>
      <c r="MFO55" s="87"/>
      <c r="MFP55" s="87"/>
      <c r="MFQ55" s="87"/>
      <c r="MFR55" s="87"/>
      <c r="MFS55" s="87"/>
      <c r="MFT55" s="87"/>
      <c r="MFU55" s="87"/>
      <c r="MGA55" s="87"/>
      <c r="MGB55" s="87"/>
      <c r="MGC55" s="87"/>
      <c r="MGD55" s="87"/>
      <c r="MGE55" s="87"/>
      <c r="MGF55" s="87"/>
      <c r="MGG55" s="87"/>
      <c r="MGH55" s="87"/>
      <c r="MGI55" s="87"/>
      <c r="MGJ55" s="87"/>
      <c r="MGP55" s="87"/>
      <c r="MGQ55" s="87"/>
      <c r="MGR55" s="87"/>
      <c r="MGS55" s="87"/>
      <c r="MGT55" s="87"/>
      <c r="MGU55" s="87"/>
      <c r="MGV55" s="87"/>
      <c r="MGW55" s="87"/>
      <c r="MGX55" s="87"/>
      <c r="MGY55" s="87"/>
      <c r="MHE55" s="87"/>
      <c r="MHF55" s="87"/>
      <c r="MHG55" s="87"/>
      <c r="MHH55" s="87"/>
      <c r="MHI55" s="87"/>
      <c r="MHJ55" s="87"/>
      <c r="MHK55" s="87"/>
      <c r="MHL55" s="87"/>
      <c r="MHM55" s="87"/>
      <c r="MHN55" s="87"/>
      <c r="MHT55" s="87"/>
      <c r="MHU55" s="87"/>
      <c r="MHV55" s="87"/>
      <c r="MHW55" s="87"/>
      <c r="MHX55" s="87"/>
      <c r="MHY55" s="87"/>
      <c r="MHZ55" s="87"/>
      <c r="MIA55" s="87"/>
      <c r="MIB55" s="87"/>
      <c r="MIC55" s="87"/>
      <c r="MII55" s="87"/>
      <c r="MIJ55" s="87"/>
      <c r="MIK55" s="87"/>
      <c r="MIL55" s="87"/>
      <c r="MIM55" s="87"/>
      <c r="MIN55" s="87"/>
      <c r="MIO55" s="87"/>
      <c r="MIP55" s="87"/>
      <c r="MIQ55" s="87"/>
      <c r="MIR55" s="87"/>
      <c r="MIX55" s="87"/>
      <c r="MIY55" s="87"/>
      <c r="MIZ55" s="87"/>
      <c r="MJA55" s="87"/>
      <c r="MJB55" s="87"/>
      <c r="MJC55" s="87"/>
      <c r="MJD55" s="87"/>
      <c r="MJE55" s="87"/>
      <c r="MJF55" s="87"/>
      <c r="MJG55" s="87"/>
      <c r="MJM55" s="87"/>
      <c r="MJN55" s="87"/>
      <c r="MJO55" s="87"/>
      <c r="MJP55" s="87"/>
      <c r="MJQ55" s="87"/>
      <c r="MJR55" s="87"/>
      <c r="MJS55" s="87"/>
      <c r="MJT55" s="87"/>
      <c r="MJU55" s="87"/>
      <c r="MJV55" s="87"/>
      <c r="MKB55" s="87"/>
      <c r="MKC55" s="87"/>
      <c r="MKD55" s="87"/>
      <c r="MKE55" s="87"/>
      <c r="MKF55" s="87"/>
      <c r="MKG55" s="87"/>
      <c r="MKH55" s="87"/>
      <c r="MKI55" s="87"/>
      <c r="MKJ55" s="87"/>
      <c r="MKK55" s="87"/>
      <c r="MKQ55" s="87"/>
      <c r="MKR55" s="87"/>
      <c r="MKS55" s="87"/>
      <c r="MKT55" s="87"/>
      <c r="MKU55" s="87"/>
      <c r="MKV55" s="87"/>
      <c r="MKW55" s="87"/>
      <c r="MKX55" s="87"/>
      <c r="MKY55" s="87"/>
      <c r="MKZ55" s="87"/>
      <c r="MLF55" s="87"/>
      <c r="MLG55" s="87"/>
      <c r="MLH55" s="87"/>
      <c r="MLI55" s="87"/>
      <c r="MLJ55" s="87"/>
      <c r="MLK55" s="87"/>
      <c r="MLL55" s="87"/>
      <c r="MLM55" s="87"/>
      <c r="MLN55" s="87"/>
      <c r="MLO55" s="87"/>
      <c r="MLU55" s="87"/>
      <c r="MLV55" s="87"/>
      <c r="MLW55" s="87"/>
      <c r="MLX55" s="87"/>
      <c r="MLY55" s="87"/>
      <c r="MLZ55" s="87"/>
      <c r="MMA55" s="87"/>
      <c r="MMB55" s="87"/>
      <c r="MMC55" s="87"/>
      <c r="MMD55" s="87"/>
      <c r="MMJ55" s="87"/>
      <c r="MMK55" s="87"/>
      <c r="MML55" s="87"/>
      <c r="MMM55" s="87"/>
      <c r="MMN55" s="87"/>
      <c r="MMO55" s="87"/>
      <c r="MMP55" s="87"/>
      <c r="MMQ55" s="87"/>
      <c r="MMR55" s="87"/>
      <c r="MMS55" s="87"/>
      <c r="MMY55" s="87"/>
      <c r="MMZ55" s="87"/>
      <c r="MNA55" s="87"/>
      <c r="MNB55" s="87"/>
      <c r="MNC55" s="87"/>
      <c r="MND55" s="87"/>
      <c r="MNE55" s="87"/>
      <c r="MNF55" s="87"/>
      <c r="MNG55" s="87"/>
      <c r="MNH55" s="87"/>
      <c r="MNN55" s="87"/>
      <c r="MNO55" s="87"/>
      <c r="MNP55" s="87"/>
      <c r="MNQ55" s="87"/>
      <c r="MNR55" s="87"/>
      <c r="MNS55" s="87"/>
      <c r="MNT55" s="87"/>
      <c r="MNU55" s="87"/>
      <c r="MNV55" s="87"/>
      <c r="MNW55" s="87"/>
      <c r="MOC55" s="87"/>
      <c r="MOD55" s="87"/>
      <c r="MOE55" s="87"/>
      <c r="MOF55" s="87"/>
      <c r="MOG55" s="87"/>
      <c r="MOH55" s="87"/>
      <c r="MOI55" s="87"/>
      <c r="MOJ55" s="87"/>
      <c r="MOK55" s="87"/>
      <c r="MOL55" s="87"/>
      <c r="MOR55" s="87"/>
      <c r="MOS55" s="87"/>
      <c r="MOT55" s="87"/>
      <c r="MOU55" s="87"/>
      <c r="MOV55" s="87"/>
      <c r="MOW55" s="87"/>
      <c r="MOX55" s="87"/>
      <c r="MOY55" s="87"/>
      <c r="MOZ55" s="87"/>
      <c r="MPA55" s="87"/>
      <c r="MPG55" s="87"/>
      <c r="MPH55" s="87"/>
      <c r="MPI55" s="87"/>
      <c r="MPJ55" s="87"/>
      <c r="MPK55" s="87"/>
      <c r="MPL55" s="87"/>
      <c r="MPM55" s="87"/>
      <c r="MPN55" s="87"/>
      <c r="MPO55" s="87"/>
      <c r="MPP55" s="87"/>
      <c r="MPV55" s="87"/>
      <c r="MPW55" s="87"/>
      <c r="MPX55" s="87"/>
      <c r="MPY55" s="87"/>
      <c r="MPZ55" s="87"/>
      <c r="MQA55" s="87"/>
      <c r="MQB55" s="87"/>
      <c r="MQC55" s="87"/>
      <c r="MQD55" s="87"/>
      <c r="MQE55" s="87"/>
      <c r="MQK55" s="87"/>
      <c r="MQL55" s="87"/>
      <c r="MQM55" s="87"/>
      <c r="MQN55" s="87"/>
      <c r="MQO55" s="87"/>
      <c r="MQP55" s="87"/>
      <c r="MQQ55" s="87"/>
      <c r="MQR55" s="87"/>
      <c r="MQS55" s="87"/>
      <c r="MQT55" s="87"/>
      <c r="MQZ55" s="87"/>
      <c r="MRA55" s="87"/>
      <c r="MRB55" s="87"/>
      <c r="MRC55" s="87"/>
      <c r="MRD55" s="87"/>
      <c r="MRE55" s="87"/>
      <c r="MRF55" s="87"/>
      <c r="MRG55" s="87"/>
      <c r="MRH55" s="87"/>
      <c r="MRI55" s="87"/>
      <c r="MRO55" s="87"/>
      <c r="MRP55" s="87"/>
      <c r="MRQ55" s="87"/>
      <c r="MRR55" s="87"/>
      <c r="MRS55" s="87"/>
      <c r="MRT55" s="87"/>
      <c r="MRU55" s="87"/>
      <c r="MRV55" s="87"/>
      <c r="MRW55" s="87"/>
      <c r="MRX55" s="87"/>
      <c r="MSD55" s="87"/>
      <c r="MSE55" s="87"/>
      <c r="MSF55" s="87"/>
      <c r="MSG55" s="87"/>
      <c r="MSH55" s="87"/>
      <c r="MSI55" s="87"/>
      <c r="MSJ55" s="87"/>
      <c r="MSK55" s="87"/>
      <c r="MSL55" s="87"/>
      <c r="MSM55" s="87"/>
      <c r="MSS55" s="87"/>
      <c r="MST55" s="87"/>
      <c r="MSU55" s="87"/>
      <c r="MSV55" s="87"/>
      <c r="MSW55" s="87"/>
      <c r="MSX55" s="87"/>
      <c r="MSY55" s="87"/>
      <c r="MSZ55" s="87"/>
      <c r="MTA55" s="87"/>
      <c r="MTB55" s="87"/>
      <c r="MTH55" s="87"/>
      <c r="MTI55" s="87"/>
      <c r="MTJ55" s="87"/>
      <c r="MTK55" s="87"/>
      <c r="MTL55" s="87"/>
      <c r="MTM55" s="87"/>
      <c r="MTN55" s="87"/>
      <c r="MTO55" s="87"/>
      <c r="MTP55" s="87"/>
      <c r="MTQ55" s="87"/>
      <c r="MTW55" s="87"/>
      <c r="MTX55" s="87"/>
      <c r="MTY55" s="87"/>
      <c r="MTZ55" s="87"/>
      <c r="MUA55" s="87"/>
      <c r="MUB55" s="87"/>
      <c r="MUC55" s="87"/>
      <c r="MUD55" s="87"/>
      <c r="MUE55" s="87"/>
      <c r="MUF55" s="87"/>
      <c r="MUL55" s="87"/>
      <c r="MUM55" s="87"/>
      <c r="MUN55" s="87"/>
      <c r="MUO55" s="87"/>
      <c r="MUP55" s="87"/>
      <c r="MUQ55" s="87"/>
      <c r="MUR55" s="87"/>
      <c r="MUS55" s="87"/>
      <c r="MUT55" s="87"/>
      <c r="MUU55" s="87"/>
      <c r="MVA55" s="87"/>
      <c r="MVB55" s="87"/>
      <c r="MVC55" s="87"/>
      <c r="MVD55" s="87"/>
      <c r="MVE55" s="87"/>
      <c r="MVF55" s="87"/>
      <c r="MVG55" s="87"/>
      <c r="MVH55" s="87"/>
      <c r="MVI55" s="87"/>
      <c r="MVJ55" s="87"/>
      <c r="MVP55" s="87"/>
      <c r="MVQ55" s="87"/>
      <c r="MVR55" s="87"/>
      <c r="MVS55" s="87"/>
      <c r="MVT55" s="87"/>
      <c r="MVU55" s="87"/>
      <c r="MVV55" s="87"/>
      <c r="MVW55" s="87"/>
      <c r="MVX55" s="87"/>
      <c r="MVY55" s="87"/>
      <c r="MWE55" s="87"/>
      <c r="MWF55" s="87"/>
      <c r="MWG55" s="87"/>
      <c r="MWH55" s="87"/>
      <c r="MWI55" s="87"/>
      <c r="MWJ55" s="87"/>
      <c r="MWK55" s="87"/>
      <c r="MWL55" s="87"/>
      <c r="MWM55" s="87"/>
      <c r="MWN55" s="87"/>
      <c r="MWT55" s="87"/>
      <c r="MWU55" s="87"/>
      <c r="MWV55" s="87"/>
      <c r="MWW55" s="87"/>
      <c r="MWX55" s="87"/>
      <c r="MWY55" s="87"/>
      <c r="MWZ55" s="87"/>
      <c r="MXA55" s="87"/>
      <c r="MXB55" s="87"/>
      <c r="MXC55" s="87"/>
      <c r="MXI55" s="87"/>
      <c r="MXJ55" s="87"/>
      <c r="MXK55" s="87"/>
      <c r="MXL55" s="87"/>
      <c r="MXM55" s="87"/>
      <c r="MXN55" s="87"/>
      <c r="MXO55" s="87"/>
      <c r="MXP55" s="87"/>
      <c r="MXQ55" s="87"/>
      <c r="MXR55" s="87"/>
      <c r="MXX55" s="87"/>
      <c r="MXY55" s="87"/>
      <c r="MXZ55" s="87"/>
      <c r="MYA55" s="87"/>
      <c r="MYB55" s="87"/>
      <c r="MYC55" s="87"/>
      <c r="MYD55" s="87"/>
      <c r="MYE55" s="87"/>
      <c r="MYF55" s="87"/>
      <c r="MYG55" s="87"/>
      <c r="MYM55" s="87"/>
      <c r="MYN55" s="87"/>
      <c r="MYO55" s="87"/>
      <c r="MYP55" s="87"/>
      <c r="MYQ55" s="87"/>
      <c r="MYR55" s="87"/>
      <c r="MYS55" s="87"/>
      <c r="MYT55" s="87"/>
      <c r="MYU55" s="87"/>
      <c r="MYV55" s="87"/>
      <c r="MZB55" s="87"/>
      <c r="MZC55" s="87"/>
      <c r="MZD55" s="87"/>
      <c r="MZE55" s="87"/>
      <c r="MZF55" s="87"/>
      <c r="MZG55" s="87"/>
      <c r="MZH55" s="87"/>
      <c r="MZI55" s="87"/>
      <c r="MZJ55" s="87"/>
      <c r="MZK55" s="87"/>
      <c r="MZQ55" s="87"/>
      <c r="MZR55" s="87"/>
      <c r="MZS55" s="87"/>
      <c r="MZT55" s="87"/>
      <c r="MZU55" s="87"/>
      <c r="MZV55" s="87"/>
      <c r="MZW55" s="87"/>
      <c r="MZX55" s="87"/>
      <c r="MZY55" s="87"/>
      <c r="MZZ55" s="87"/>
      <c r="NAF55" s="87"/>
      <c r="NAG55" s="87"/>
      <c r="NAH55" s="87"/>
      <c r="NAI55" s="87"/>
      <c r="NAJ55" s="87"/>
      <c r="NAK55" s="87"/>
      <c r="NAL55" s="87"/>
      <c r="NAM55" s="87"/>
      <c r="NAN55" s="87"/>
      <c r="NAO55" s="87"/>
      <c r="NAU55" s="87"/>
      <c r="NAV55" s="87"/>
      <c r="NAW55" s="87"/>
      <c r="NAX55" s="87"/>
      <c r="NAY55" s="87"/>
      <c r="NAZ55" s="87"/>
      <c r="NBA55" s="87"/>
      <c r="NBB55" s="87"/>
      <c r="NBC55" s="87"/>
      <c r="NBD55" s="87"/>
      <c r="NBJ55" s="87"/>
      <c r="NBK55" s="87"/>
      <c r="NBL55" s="87"/>
      <c r="NBM55" s="87"/>
      <c r="NBN55" s="87"/>
      <c r="NBO55" s="87"/>
      <c r="NBP55" s="87"/>
      <c r="NBQ55" s="87"/>
      <c r="NBR55" s="87"/>
      <c r="NBS55" s="87"/>
      <c r="NBY55" s="87"/>
      <c r="NBZ55" s="87"/>
      <c r="NCA55" s="87"/>
      <c r="NCB55" s="87"/>
      <c r="NCC55" s="87"/>
      <c r="NCD55" s="87"/>
      <c r="NCE55" s="87"/>
      <c r="NCF55" s="87"/>
      <c r="NCG55" s="87"/>
      <c r="NCH55" s="87"/>
      <c r="NCN55" s="87"/>
      <c r="NCO55" s="87"/>
      <c r="NCP55" s="87"/>
      <c r="NCQ55" s="87"/>
      <c r="NCR55" s="87"/>
      <c r="NCS55" s="87"/>
      <c r="NCT55" s="87"/>
      <c r="NCU55" s="87"/>
      <c r="NCV55" s="87"/>
      <c r="NCW55" s="87"/>
      <c r="NDC55" s="87"/>
      <c r="NDD55" s="87"/>
      <c r="NDE55" s="87"/>
      <c r="NDF55" s="87"/>
      <c r="NDG55" s="87"/>
      <c r="NDH55" s="87"/>
      <c r="NDI55" s="87"/>
      <c r="NDJ55" s="87"/>
      <c r="NDK55" s="87"/>
      <c r="NDL55" s="87"/>
      <c r="NDR55" s="87"/>
      <c r="NDS55" s="87"/>
      <c r="NDT55" s="87"/>
      <c r="NDU55" s="87"/>
      <c r="NDV55" s="87"/>
      <c r="NDW55" s="87"/>
      <c r="NDX55" s="87"/>
      <c r="NDY55" s="87"/>
      <c r="NDZ55" s="87"/>
      <c r="NEA55" s="87"/>
      <c r="NEG55" s="87"/>
      <c r="NEH55" s="87"/>
      <c r="NEI55" s="87"/>
      <c r="NEJ55" s="87"/>
      <c r="NEK55" s="87"/>
      <c r="NEL55" s="87"/>
      <c r="NEM55" s="87"/>
      <c r="NEN55" s="87"/>
      <c r="NEO55" s="87"/>
      <c r="NEP55" s="87"/>
      <c r="NEV55" s="87"/>
      <c r="NEW55" s="87"/>
      <c r="NEX55" s="87"/>
      <c r="NEY55" s="87"/>
      <c r="NEZ55" s="87"/>
      <c r="NFA55" s="87"/>
      <c r="NFB55" s="87"/>
      <c r="NFC55" s="87"/>
      <c r="NFD55" s="87"/>
      <c r="NFE55" s="87"/>
      <c r="NFK55" s="87"/>
      <c r="NFL55" s="87"/>
      <c r="NFM55" s="87"/>
      <c r="NFN55" s="87"/>
      <c r="NFO55" s="87"/>
      <c r="NFP55" s="87"/>
      <c r="NFQ55" s="87"/>
      <c r="NFR55" s="87"/>
      <c r="NFS55" s="87"/>
      <c r="NFT55" s="87"/>
      <c r="NFZ55" s="87"/>
      <c r="NGA55" s="87"/>
      <c r="NGB55" s="87"/>
      <c r="NGC55" s="87"/>
      <c r="NGD55" s="87"/>
      <c r="NGE55" s="87"/>
      <c r="NGF55" s="87"/>
      <c r="NGG55" s="87"/>
      <c r="NGH55" s="87"/>
      <c r="NGI55" s="87"/>
      <c r="NGO55" s="87"/>
      <c r="NGP55" s="87"/>
      <c r="NGQ55" s="87"/>
      <c r="NGR55" s="87"/>
      <c r="NGS55" s="87"/>
      <c r="NGT55" s="87"/>
      <c r="NGU55" s="87"/>
      <c r="NGV55" s="87"/>
      <c r="NGW55" s="87"/>
      <c r="NGX55" s="87"/>
      <c r="NHD55" s="87"/>
      <c r="NHE55" s="87"/>
      <c r="NHF55" s="87"/>
      <c r="NHG55" s="87"/>
      <c r="NHH55" s="87"/>
      <c r="NHI55" s="87"/>
      <c r="NHJ55" s="87"/>
      <c r="NHK55" s="87"/>
      <c r="NHL55" s="87"/>
      <c r="NHM55" s="87"/>
      <c r="NHS55" s="87"/>
      <c r="NHT55" s="87"/>
      <c r="NHU55" s="87"/>
      <c r="NHV55" s="87"/>
      <c r="NHW55" s="87"/>
      <c r="NHX55" s="87"/>
      <c r="NHY55" s="87"/>
      <c r="NHZ55" s="87"/>
      <c r="NIA55" s="87"/>
      <c r="NIB55" s="87"/>
      <c r="NIH55" s="87"/>
      <c r="NII55" s="87"/>
      <c r="NIJ55" s="87"/>
      <c r="NIK55" s="87"/>
      <c r="NIL55" s="87"/>
      <c r="NIM55" s="87"/>
      <c r="NIN55" s="87"/>
      <c r="NIO55" s="87"/>
      <c r="NIP55" s="87"/>
      <c r="NIQ55" s="87"/>
      <c r="NIW55" s="87"/>
      <c r="NIX55" s="87"/>
      <c r="NIY55" s="87"/>
      <c r="NIZ55" s="87"/>
      <c r="NJA55" s="87"/>
      <c r="NJB55" s="87"/>
      <c r="NJC55" s="87"/>
      <c r="NJD55" s="87"/>
      <c r="NJE55" s="87"/>
      <c r="NJF55" s="87"/>
      <c r="NJL55" s="87"/>
      <c r="NJM55" s="87"/>
      <c r="NJN55" s="87"/>
      <c r="NJO55" s="87"/>
      <c r="NJP55" s="87"/>
      <c r="NJQ55" s="87"/>
      <c r="NJR55" s="87"/>
      <c r="NJS55" s="87"/>
      <c r="NJT55" s="87"/>
      <c r="NJU55" s="87"/>
      <c r="NKA55" s="87"/>
      <c r="NKB55" s="87"/>
      <c r="NKC55" s="87"/>
      <c r="NKD55" s="87"/>
      <c r="NKE55" s="87"/>
      <c r="NKF55" s="87"/>
      <c r="NKG55" s="87"/>
      <c r="NKH55" s="87"/>
      <c r="NKI55" s="87"/>
      <c r="NKJ55" s="87"/>
      <c r="NKP55" s="87"/>
      <c r="NKQ55" s="87"/>
      <c r="NKR55" s="87"/>
      <c r="NKS55" s="87"/>
      <c r="NKT55" s="87"/>
      <c r="NKU55" s="87"/>
      <c r="NKV55" s="87"/>
      <c r="NKW55" s="87"/>
      <c r="NKX55" s="87"/>
      <c r="NKY55" s="87"/>
      <c r="NLE55" s="87"/>
      <c r="NLF55" s="87"/>
      <c r="NLG55" s="87"/>
      <c r="NLH55" s="87"/>
      <c r="NLI55" s="87"/>
      <c r="NLJ55" s="87"/>
      <c r="NLK55" s="87"/>
      <c r="NLL55" s="87"/>
      <c r="NLM55" s="87"/>
      <c r="NLN55" s="87"/>
      <c r="NLT55" s="87"/>
      <c r="NLU55" s="87"/>
      <c r="NLV55" s="87"/>
      <c r="NLW55" s="87"/>
      <c r="NLX55" s="87"/>
      <c r="NLY55" s="87"/>
      <c r="NLZ55" s="87"/>
      <c r="NMA55" s="87"/>
      <c r="NMB55" s="87"/>
      <c r="NMC55" s="87"/>
      <c r="NMI55" s="87"/>
      <c r="NMJ55" s="87"/>
      <c r="NMK55" s="87"/>
      <c r="NML55" s="87"/>
      <c r="NMM55" s="87"/>
      <c r="NMN55" s="87"/>
      <c r="NMO55" s="87"/>
      <c r="NMP55" s="87"/>
      <c r="NMQ55" s="87"/>
      <c r="NMR55" s="87"/>
      <c r="NMX55" s="87"/>
      <c r="NMY55" s="87"/>
      <c r="NMZ55" s="87"/>
      <c r="NNA55" s="87"/>
      <c r="NNB55" s="87"/>
      <c r="NNC55" s="87"/>
      <c r="NND55" s="87"/>
      <c r="NNE55" s="87"/>
      <c r="NNF55" s="87"/>
      <c r="NNG55" s="87"/>
      <c r="NNM55" s="87"/>
      <c r="NNN55" s="87"/>
      <c r="NNO55" s="87"/>
      <c r="NNP55" s="87"/>
      <c r="NNQ55" s="87"/>
      <c r="NNR55" s="87"/>
      <c r="NNS55" s="87"/>
      <c r="NNT55" s="87"/>
      <c r="NNU55" s="87"/>
      <c r="NNV55" s="87"/>
      <c r="NOB55" s="87"/>
      <c r="NOC55" s="87"/>
      <c r="NOD55" s="87"/>
      <c r="NOE55" s="87"/>
      <c r="NOF55" s="87"/>
      <c r="NOG55" s="87"/>
      <c r="NOH55" s="87"/>
      <c r="NOI55" s="87"/>
      <c r="NOJ55" s="87"/>
      <c r="NOK55" s="87"/>
      <c r="NOQ55" s="87"/>
      <c r="NOR55" s="87"/>
      <c r="NOS55" s="87"/>
      <c r="NOT55" s="87"/>
      <c r="NOU55" s="87"/>
      <c r="NOV55" s="87"/>
      <c r="NOW55" s="87"/>
      <c r="NOX55" s="87"/>
      <c r="NOY55" s="87"/>
      <c r="NOZ55" s="87"/>
      <c r="NPF55" s="87"/>
      <c r="NPG55" s="87"/>
      <c r="NPH55" s="87"/>
      <c r="NPI55" s="87"/>
      <c r="NPJ55" s="87"/>
      <c r="NPK55" s="87"/>
      <c r="NPL55" s="87"/>
      <c r="NPM55" s="87"/>
      <c r="NPN55" s="87"/>
      <c r="NPO55" s="87"/>
      <c r="NPU55" s="87"/>
      <c r="NPV55" s="87"/>
      <c r="NPW55" s="87"/>
      <c r="NPX55" s="87"/>
      <c r="NPY55" s="87"/>
      <c r="NPZ55" s="87"/>
      <c r="NQA55" s="87"/>
      <c r="NQB55" s="87"/>
      <c r="NQC55" s="87"/>
      <c r="NQD55" s="87"/>
      <c r="NQJ55" s="87"/>
      <c r="NQK55" s="87"/>
      <c r="NQL55" s="87"/>
      <c r="NQM55" s="87"/>
      <c r="NQN55" s="87"/>
      <c r="NQO55" s="87"/>
      <c r="NQP55" s="87"/>
      <c r="NQQ55" s="87"/>
      <c r="NQR55" s="87"/>
      <c r="NQS55" s="87"/>
      <c r="NQY55" s="87"/>
      <c r="NQZ55" s="87"/>
      <c r="NRA55" s="87"/>
      <c r="NRB55" s="87"/>
      <c r="NRC55" s="87"/>
      <c r="NRD55" s="87"/>
      <c r="NRE55" s="87"/>
      <c r="NRF55" s="87"/>
      <c r="NRG55" s="87"/>
      <c r="NRH55" s="87"/>
      <c r="NRN55" s="87"/>
      <c r="NRO55" s="87"/>
      <c r="NRP55" s="87"/>
      <c r="NRQ55" s="87"/>
      <c r="NRR55" s="87"/>
      <c r="NRS55" s="87"/>
      <c r="NRT55" s="87"/>
      <c r="NRU55" s="87"/>
      <c r="NRV55" s="87"/>
      <c r="NRW55" s="87"/>
      <c r="NSC55" s="87"/>
      <c r="NSD55" s="87"/>
      <c r="NSE55" s="87"/>
      <c r="NSF55" s="87"/>
      <c r="NSG55" s="87"/>
      <c r="NSH55" s="87"/>
      <c r="NSI55" s="87"/>
      <c r="NSJ55" s="87"/>
      <c r="NSK55" s="87"/>
      <c r="NSL55" s="87"/>
      <c r="NSR55" s="87"/>
      <c r="NSS55" s="87"/>
      <c r="NST55" s="87"/>
      <c r="NSU55" s="87"/>
      <c r="NSV55" s="87"/>
      <c r="NSW55" s="87"/>
      <c r="NSX55" s="87"/>
      <c r="NSY55" s="87"/>
      <c r="NSZ55" s="87"/>
      <c r="NTA55" s="87"/>
      <c r="NTG55" s="87"/>
      <c r="NTH55" s="87"/>
      <c r="NTI55" s="87"/>
      <c r="NTJ55" s="87"/>
      <c r="NTK55" s="87"/>
      <c r="NTL55" s="87"/>
      <c r="NTM55" s="87"/>
      <c r="NTN55" s="87"/>
      <c r="NTO55" s="87"/>
      <c r="NTP55" s="87"/>
      <c r="NTV55" s="87"/>
      <c r="NTW55" s="87"/>
      <c r="NTX55" s="87"/>
      <c r="NTY55" s="87"/>
      <c r="NTZ55" s="87"/>
      <c r="NUA55" s="87"/>
      <c r="NUB55" s="87"/>
      <c r="NUC55" s="87"/>
      <c r="NUD55" s="87"/>
      <c r="NUE55" s="87"/>
      <c r="NUK55" s="87"/>
      <c r="NUL55" s="87"/>
      <c r="NUM55" s="87"/>
      <c r="NUN55" s="87"/>
      <c r="NUO55" s="87"/>
      <c r="NUP55" s="87"/>
      <c r="NUQ55" s="87"/>
      <c r="NUR55" s="87"/>
      <c r="NUS55" s="87"/>
      <c r="NUT55" s="87"/>
      <c r="NUZ55" s="87"/>
      <c r="NVA55" s="87"/>
      <c r="NVB55" s="87"/>
      <c r="NVC55" s="87"/>
      <c r="NVD55" s="87"/>
      <c r="NVE55" s="87"/>
      <c r="NVF55" s="87"/>
      <c r="NVG55" s="87"/>
      <c r="NVH55" s="87"/>
      <c r="NVI55" s="87"/>
      <c r="NVO55" s="87"/>
      <c r="NVP55" s="87"/>
      <c r="NVQ55" s="87"/>
      <c r="NVR55" s="87"/>
      <c r="NVS55" s="87"/>
      <c r="NVT55" s="87"/>
      <c r="NVU55" s="87"/>
      <c r="NVV55" s="87"/>
      <c r="NVW55" s="87"/>
      <c r="NVX55" s="87"/>
      <c r="NWD55" s="87"/>
      <c r="NWE55" s="87"/>
      <c r="NWF55" s="87"/>
      <c r="NWG55" s="87"/>
      <c r="NWH55" s="87"/>
      <c r="NWI55" s="87"/>
      <c r="NWJ55" s="87"/>
      <c r="NWK55" s="87"/>
      <c r="NWL55" s="87"/>
      <c r="NWM55" s="87"/>
      <c r="NWS55" s="87"/>
      <c r="NWT55" s="87"/>
      <c r="NWU55" s="87"/>
      <c r="NWV55" s="87"/>
      <c r="NWW55" s="87"/>
      <c r="NWX55" s="87"/>
      <c r="NWY55" s="87"/>
      <c r="NWZ55" s="87"/>
      <c r="NXA55" s="87"/>
      <c r="NXB55" s="87"/>
      <c r="NXH55" s="87"/>
      <c r="NXI55" s="87"/>
      <c r="NXJ55" s="87"/>
      <c r="NXK55" s="87"/>
      <c r="NXL55" s="87"/>
      <c r="NXM55" s="87"/>
      <c r="NXN55" s="87"/>
      <c r="NXO55" s="87"/>
      <c r="NXP55" s="87"/>
      <c r="NXQ55" s="87"/>
      <c r="NXW55" s="87"/>
      <c r="NXX55" s="87"/>
      <c r="NXY55" s="87"/>
      <c r="NXZ55" s="87"/>
      <c r="NYA55" s="87"/>
      <c r="NYB55" s="87"/>
      <c r="NYC55" s="87"/>
      <c r="NYD55" s="87"/>
      <c r="NYE55" s="87"/>
      <c r="NYF55" s="87"/>
      <c r="NYL55" s="87"/>
      <c r="NYM55" s="87"/>
      <c r="NYN55" s="87"/>
      <c r="NYO55" s="87"/>
      <c r="NYP55" s="87"/>
      <c r="NYQ55" s="87"/>
      <c r="NYR55" s="87"/>
      <c r="NYS55" s="87"/>
      <c r="NYT55" s="87"/>
      <c r="NYU55" s="87"/>
      <c r="NZA55" s="87"/>
      <c r="NZB55" s="87"/>
      <c r="NZC55" s="87"/>
      <c r="NZD55" s="87"/>
      <c r="NZE55" s="87"/>
      <c r="NZF55" s="87"/>
      <c r="NZG55" s="87"/>
      <c r="NZH55" s="87"/>
      <c r="NZI55" s="87"/>
      <c r="NZJ55" s="87"/>
      <c r="NZP55" s="87"/>
      <c r="NZQ55" s="87"/>
      <c r="NZR55" s="87"/>
      <c r="NZS55" s="87"/>
      <c r="NZT55" s="87"/>
      <c r="NZU55" s="87"/>
      <c r="NZV55" s="87"/>
      <c r="NZW55" s="87"/>
      <c r="NZX55" s="87"/>
      <c r="NZY55" s="87"/>
      <c r="OAE55" s="87"/>
      <c r="OAF55" s="87"/>
      <c r="OAG55" s="87"/>
      <c r="OAH55" s="87"/>
      <c r="OAI55" s="87"/>
      <c r="OAJ55" s="87"/>
      <c r="OAK55" s="87"/>
      <c r="OAL55" s="87"/>
      <c r="OAM55" s="87"/>
      <c r="OAN55" s="87"/>
      <c r="OAT55" s="87"/>
      <c r="OAU55" s="87"/>
      <c r="OAV55" s="87"/>
      <c r="OAW55" s="87"/>
      <c r="OAX55" s="87"/>
      <c r="OAY55" s="87"/>
      <c r="OAZ55" s="87"/>
      <c r="OBA55" s="87"/>
      <c r="OBB55" s="87"/>
      <c r="OBC55" s="87"/>
      <c r="OBI55" s="87"/>
      <c r="OBJ55" s="87"/>
      <c r="OBK55" s="87"/>
      <c r="OBL55" s="87"/>
      <c r="OBM55" s="87"/>
      <c r="OBN55" s="87"/>
      <c r="OBO55" s="87"/>
      <c r="OBP55" s="87"/>
      <c r="OBQ55" s="87"/>
      <c r="OBR55" s="87"/>
      <c r="OBX55" s="87"/>
      <c r="OBY55" s="87"/>
      <c r="OBZ55" s="87"/>
      <c r="OCA55" s="87"/>
      <c r="OCB55" s="87"/>
      <c r="OCC55" s="87"/>
      <c r="OCD55" s="87"/>
      <c r="OCE55" s="87"/>
      <c r="OCF55" s="87"/>
      <c r="OCG55" s="87"/>
      <c r="OCM55" s="87"/>
      <c r="OCN55" s="87"/>
      <c r="OCO55" s="87"/>
      <c r="OCP55" s="87"/>
      <c r="OCQ55" s="87"/>
      <c r="OCR55" s="87"/>
      <c r="OCS55" s="87"/>
      <c r="OCT55" s="87"/>
      <c r="OCU55" s="87"/>
      <c r="OCV55" s="87"/>
      <c r="ODB55" s="87"/>
      <c r="ODC55" s="87"/>
      <c r="ODD55" s="87"/>
      <c r="ODE55" s="87"/>
      <c r="ODF55" s="87"/>
      <c r="ODG55" s="87"/>
      <c r="ODH55" s="87"/>
      <c r="ODI55" s="87"/>
      <c r="ODJ55" s="87"/>
      <c r="ODK55" s="87"/>
      <c r="ODQ55" s="87"/>
      <c r="ODR55" s="87"/>
      <c r="ODS55" s="87"/>
      <c r="ODT55" s="87"/>
      <c r="ODU55" s="87"/>
      <c r="ODV55" s="87"/>
      <c r="ODW55" s="87"/>
      <c r="ODX55" s="87"/>
      <c r="ODY55" s="87"/>
      <c r="ODZ55" s="87"/>
      <c r="OEF55" s="87"/>
      <c r="OEG55" s="87"/>
      <c r="OEH55" s="87"/>
      <c r="OEI55" s="87"/>
      <c r="OEJ55" s="87"/>
      <c r="OEK55" s="87"/>
      <c r="OEL55" s="87"/>
      <c r="OEM55" s="87"/>
      <c r="OEN55" s="87"/>
      <c r="OEO55" s="87"/>
      <c r="OEU55" s="87"/>
      <c r="OEV55" s="87"/>
      <c r="OEW55" s="87"/>
      <c r="OEX55" s="87"/>
      <c r="OEY55" s="87"/>
      <c r="OEZ55" s="87"/>
      <c r="OFA55" s="87"/>
      <c r="OFB55" s="87"/>
      <c r="OFC55" s="87"/>
      <c r="OFD55" s="87"/>
      <c r="OFJ55" s="87"/>
      <c r="OFK55" s="87"/>
      <c r="OFL55" s="87"/>
      <c r="OFM55" s="87"/>
      <c r="OFN55" s="87"/>
      <c r="OFO55" s="87"/>
      <c r="OFP55" s="87"/>
      <c r="OFQ55" s="87"/>
      <c r="OFR55" s="87"/>
      <c r="OFS55" s="87"/>
      <c r="OFY55" s="87"/>
      <c r="OFZ55" s="87"/>
      <c r="OGA55" s="87"/>
      <c r="OGB55" s="87"/>
      <c r="OGC55" s="87"/>
      <c r="OGD55" s="87"/>
      <c r="OGE55" s="87"/>
      <c r="OGF55" s="87"/>
      <c r="OGG55" s="87"/>
      <c r="OGH55" s="87"/>
      <c r="OGN55" s="87"/>
      <c r="OGO55" s="87"/>
      <c r="OGP55" s="87"/>
      <c r="OGQ55" s="87"/>
      <c r="OGR55" s="87"/>
      <c r="OGS55" s="87"/>
      <c r="OGT55" s="87"/>
      <c r="OGU55" s="87"/>
      <c r="OGV55" s="87"/>
      <c r="OGW55" s="87"/>
      <c r="OHC55" s="87"/>
      <c r="OHD55" s="87"/>
      <c r="OHE55" s="87"/>
      <c r="OHF55" s="87"/>
      <c r="OHG55" s="87"/>
      <c r="OHH55" s="87"/>
      <c r="OHI55" s="87"/>
      <c r="OHJ55" s="87"/>
      <c r="OHK55" s="87"/>
      <c r="OHL55" s="87"/>
      <c r="OHR55" s="87"/>
      <c r="OHS55" s="87"/>
      <c r="OHT55" s="87"/>
      <c r="OHU55" s="87"/>
      <c r="OHV55" s="87"/>
      <c r="OHW55" s="87"/>
      <c r="OHX55" s="87"/>
      <c r="OHY55" s="87"/>
      <c r="OHZ55" s="87"/>
      <c r="OIA55" s="87"/>
      <c r="OIG55" s="87"/>
      <c r="OIH55" s="87"/>
      <c r="OII55" s="87"/>
      <c r="OIJ55" s="87"/>
      <c r="OIK55" s="87"/>
      <c r="OIL55" s="87"/>
      <c r="OIM55" s="87"/>
      <c r="OIN55" s="87"/>
      <c r="OIO55" s="87"/>
      <c r="OIP55" s="87"/>
      <c r="OIV55" s="87"/>
      <c r="OIW55" s="87"/>
      <c r="OIX55" s="87"/>
      <c r="OIY55" s="87"/>
      <c r="OIZ55" s="87"/>
      <c r="OJA55" s="87"/>
      <c r="OJB55" s="87"/>
      <c r="OJC55" s="87"/>
      <c r="OJD55" s="87"/>
      <c r="OJE55" s="87"/>
      <c r="OJK55" s="87"/>
      <c r="OJL55" s="87"/>
      <c r="OJM55" s="87"/>
      <c r="OJN55" s="87"/>
      <c r="OJO55" s="87"/>
      <c r="OJP55" s="87"/>
      <c r="OJQ55" s="87"/>
      <c r="OJR55" s="87"/>
      <c r="OJS55" s="87"/>
      <c r="OJT55" s="87"/>
      <c r="OJZ55" s="87"/>
      <c r="OKA55" s="87"/>
      <c r="OKB55" s="87"/>
      <c r="OKC55" s="87"/>
      <c r="OKD55" s="87"/>
      <c r="OKE55" s="87"/>
      <c r="OKF55" s="87"/>
      <c r="OKG55" s="87"/>
      <c r="OKH55" s="87"/>
      <c r="OKI55" s="87"/>
      <c r="OKO55" s="87"/>
      <c r="OKP55" s="87"/>
      <c r="OKQ55" s="87"/>
      <c r="OKR55" s="87"/>
      <c r="OKS55" s="87"/>
      <c r="OKT55" s="87"/>
      <c r="OKU55" s="87"/>
      <c r="OKV55" s="87"/>
      <c r="OKW55" s="87"/>
      <c r="OKX55" s="87"/>
      <c r="OLD55" s="87"/>
      <c r="OLE55" s="87"/>
      <c r="OLF55" s="87"/>
      <c r="OLG55" s="87"/>
      <c r="OLH55" s="87"/>
      <c r="OLI55" s="87"/>
      <c r="OLJ55" s="87"/>
      <c r="OLK55" s="87"/>
      <c r="OLL55" s="87"/>
      <c r="OLM55" s="87"/>
      <c r="OLS55" s="87"/>
      <c r="OLT55" s="87"/>
      <c r="OLU55" s="87"/>
      <c r="OLV55" s="87"/>
      <c r="OLW55" s="87"/>
      <c r="OLX55" s="87"/>
      <c r="OLY55" s="87"/>
      <c r="OLZ55" s="87"/>
      <c r="OMA55" s="87"/>
      <c r="OMB55" s="87"/>
      <c r="OMH55" s="87"/>
      <c r="OMI55" s="87"/>
      <c r="OMJ55" s="87"/>
      <c r="OMK55" s="87"/>
      <c r="OML55" s="87"/>
      <c r="OMM55" s="87"/>
      <c r="OMN55" s="87"/>
      <c r="OMO55" s="87"/>
      <c r="OMP55" s="87"/>
      <c r="OMQ55" s="87"/>
      <c r="OMW55" s="87"/>
      <c r="OMX55" s="87"/>
      <c r="OMY55" s="87"/>
      <c r="OMZ55" s="87"/>
      <c r="ONA55" s="87"/>
      <c r="ONB55" s="87"/>
      <c r="ONC55" s="87"/>
      <c r="OND55" s="87"/>
      <c r="ONE55" s="87"/>
      <c r="ONF55" s="87"/>
      <c r="ONL55" s="87"/>
      <c r="ONM55" s="87"/>
      <c r="ONN55" s="87"/>
      <c r="ONO55" s="87"/>
      <c r="ONP55" s="87"/>
      <c r="ONQ55" s="87"/>
      <c r="ONR55" s="87"/>
      <c r="ONS55" s="87"/>
      <c r="ONT55" s="87"/>
      <c r="ONU55" s="87"/>
      <c r="OOA55" s="87"/>
      <c r="OOB55" s="87"/>
      <c r="OOC55" s="87"/>
      <c r="OOD55" s="87"/>
      <c r="OOE55" s="87"/>
      <c r="OOF55" s="87"/>
      <c r="OOG55" s="87"/>
      <c r="OOH55" s="87"/>
      <c r="OOI55" s="87"/>
      <c r="OOJ55" s="87"/>
      <c r="OOP55" s="87"/>
      <c r="OOQ55" s="87"/>
      <c r="OOR55" s="87"/>
      <c r="OOS55" s="87"/>
      <c r="OOT55" s="87"/>
      <c r="OOU55" s="87"/>
      <c r="OOV55" s="87"/>
      <c r="OOW55" s="87"/>
      <c r="OOX55" s="87"/>
      <c r="OOY55" s="87"/>
      <c r="OPE55" s="87"/>
      <c r="OPF55" s="87"/>
      <c r="OPG55" s="87"/>
      <c r="OPH55" s="87"/>
      <c r="OPI55" s="87"/>
      <c r="OPJ55" s="87"/>
      <c r="OPK55" s="87"/>
      <c r="OPL55" s="87"/>
      <c r="OPM55" s="87"/>
      <c r="OPN55" s="87"/>
      <c r="OPT55" s="87"/>
      <c r="OPU55" s="87"/>
      <c r="OPV55" s="87"/>
      <c r="OPW55" s="87"/>
      <c r="OPX55" s="87"/>
      <c r="OPY55" s="87"/>
      <c r="OPZ55" s="87"/>
      <c r="OQA55" s="87"/>
      <c r="OQB55" s="87"/>
      <c r="OQC55" s="87"/>
      <c r="OQI55" s="87"/>
      <c r="OQJ55" s="87"/>
      <c r="OQK55" s="87"/>
      <c r="OQL55" s="87"/>
      <c r="OQM55" s="87"/>
      <c r="OQN55" s="87"/>
      <c r="OQO55" s="87"/>
      <c r="OQP55" s="87"/>
      <c r="OQQ55" s="87"/>
      <c r="OQR55" s="87"/>
      <c r="OQX55" s="87"/>
      <c r="OQY55" s="87"/>
      <c r="OQZ55" s="87"/>
      <c r="ORA55" s="87"/>
      <c r="ORB55" s="87"/>
      <c r="ORC55" s="87"/>
      <c r="ORD55" s="87"/>
      <c r="ORE55" s="87"/>
      <c r="ORF55" s="87"/>
      <c r="ORG55" s="87"/>
      <c r="ORM55" s="87"/>
      <c r="ORN55" s="87"/>
      <c r="ORO55" s="87"/>
      <c r="ORP55" s="87"/>
      <c r="ORQ55" s="87"/>
      <c r="ORR55" s="87"/>
      <c r="ORS55" s="87"/>
      <c r="ORT55" s="87"/>
      <c r="ORU55" s="87"/>
      <c r="ORV55" s="87"/>
      <c r="OSB55" s="87"/>
      <c r="OSC55" s="87"/>
      <c r="OSD55" s="87"/>
      <c r="OSE55" s="87"/>
      <c r="OSF55" s="87"/>
      <c r="OSG55" s="87"/>
      <c r="OSH55" s="87"/>
      <c r="OSI55" s="87"/>
      <c r="OSJ55" s="87"/>
      <c r="OSK55" s="87"/>
      <c r="OSQ55" s="87"/>
      <c r="OSR55" s="87"/>
      <c r="OSS55" s="87"/>
      <c r="OST55" s="87"/>
      <c r="OSU55" s="87"/>
      <c r="OSV55" s="87"/>
      <c r="OSW55" s="87"/>
      <c r="OSX55" s="87"/>
      <c r="OSY55" s="87"/>
      <c r="OSZ55" s="87"/>
      <c r="OTF55" s="87"/>
      <c r="OTG55" s="87"/>
      <c r="OTH55" s="87"/>
      <c r="OTI55" s="87"/>
      <c r="OTJ55" s="87"/>
      <c r="OTK55" s="87"/>
      <c r="OTL55" s="87"/>
      <c r="OTM55" s="87"/>
      <c r="OTN55" s="87"/>
      <c r="OTO55" s="87"/>
      <c r="OTU55" s="87"/>
      <c r="OTV55" s="87"/>
      <c r="OTW55" s="87"/>
      <c r="OTX55" s="87"/>
      <c r="OTY55" s="87"/>
      <c r="OTZ55" s="87"/>
      <c r="OUA55" s="87"/>
      <c r="OUB55" s="87"/>
      <c r="OUC55" s="87"/>
      <c r="OUD55" s="87"/>
      <c r="OUJ55" s="87"/>
      <c r="OUK55" s="87"/>
      <c r="OUL55" s="87"/>
      <c r="OUM55" s="87"/>
      <c r="OUN55" s="87"/>
      <c r="OUO55" s="87"/>
      <c r="OUP55" s="87"/>
      <c r="OUQ55" s="87"/>
      <c r="OUR55" s="87"/>
      <c r="OUS55" s="87"/>
      <c r="OUY55" s="87"/>
      <c r="OUZ55" s="87"/>
      <c r="OVA55" s="87"/>
      <c r="OVB55" s="87"/>
      <c r="OVC55" s="87"/>
      <c r="OVD55" s="87"/>
      <c r="OVE55" s="87"/>
      <c r="OVF55" s="87"/>
      <c r="OVG55" s="87"/>
      <c r="OVH55" s="87"/>
      <c r="OVN55" s="87"/>
      <c r="OVO55" s="87"/>
      <c r="OVP55" s="87"/>
      <c r="OVQ55" s="87"/>
      <c r="OVR55" s="87"/>
      <c r="OVS55" s="87"/>
      <c r="OVT55" s="87"/>
      <c r="OVU55" s="87"/>
      <c r="OVV55" s="87"/>
      <c r="OVW55" s="87"/>
      <c r="OWC55" s="87"/>
      <c r="OWD55" s="87"/>
      <c r="OWE55" s="87"/>
      <c r="OWF55" s="87"/>
      <c r="OWG55" s="87"/>
      <c r="OWH55" s="87"/>
      <c r="OWI55" s="87"/>
      <c r="OWJ55" s="87"/>
      <c r="OWK55" s="87"/>
      <c r="OWL55" s="87"/>
      <c r="OWR55" s="87"/>
      <c r="OWS55" s="87"/>
      <c r="OWT55" s="87"/>
      <c r="OWU55" s="87"/>
      <c r="OWV55" s="87"/>
      <c r="OWW55" s="87"/>
      <c r="OWX55" s="87"/>
      <c r="OWY55" s="87"/>
      <c r="OWZ55" s="87"/>
      <c r="OXA55" s="87"/>
      <c r="OXG55" s="87"/>
      <c r="OXH55" s="87"/>
      <c r="OXI55" s="87"/>
      <c r="OXJ55" s="87"/>
      <c r="OXK55" s="87"/>
      <c r="OXL55" s="87"/>
      <c r="OXM55" s="87"/>
      <c r="OXN55" s="87"/>
      <c r="OXO55" s="87"/>
      <c r="OXP55" s="87"/>
      <c r="OXV55" s="87"/>
      <c r="OXW55" s="87"/>
      <c r="OXX55" s="87"/>
      <c r="OXY55" s="87"/>
      <c r="OXZ55" s="87"/>
      <c r="OYA55" s="87"/>
      <c r="OYB55" s="87"/>
      <c r="OYC55" s="87"/>
      <c r="OYD55" s="87"/>
      <c r="OYE55" s="87"/>
      <c r="OYK55" s="87"/>
      <c r="OYL55" s="87"/>
      <c r="OYM55" s="87"/>
      <c r="OYN55" s="87"/>
      <c r="OYO55" s="87"/>
      <c r="OYP55" s="87"/>
      <c r="OYQ55" s="87"/>
      <c r="OYR55" s="87"/>
      <c r="OYS55" s="87"/>
      <c r="OYT55" s="87"/>
      <c r="OYZ55" s="87"/>
      <c r="OZA55" s="87"/>
      <c r="OZB55" s="87"/>
      <c r="OZC55" s="87"/>
      <c r="OZD55" s="87"/>
      <c r="OZE55" s="87"/>
      <c r="OZF55" s="87"/>
      <c r="OZG55" s="87"/>
      <c r="OZH55" s="87"/>
      <c r="OZI55" s="87"/>
      <c r="OZO55" s="87"/>
      <c r="OZP55" s="87"/>
      <c r="OZQ55" s="87"/>
      <c r="OZR55" s="87"/>
      <c r="OZS55" s="87"/>
      <c r="OZT55" s="87"/>
      <c r="OZU55" s="87"/>
      <c r="OZV55" s="87"/>
      <c r="OZW55" s="87"/>
      <c r="OZX55" s="87"/>
      <c r="PAD55" s="87"/>
      <c r="PAE55" s="87"/>
      <c r="PAF55" s="87"/>
      <c r="PAG55" s="87"/>
      <c r="PAH55" s="87"/>
      <c r="PAI55" s="87"/>
      <c r="PAJ55" s="87"/>
      <c r="PAK55" s="87"/>
      <c r="PAL55" s="87"/>
      <c r="PAM55" s="87"/>
      <c r="PAS55" s="87"/>
      <c r="PAT55" s="87"/>
      <c r="PAU55" s="87"/>
      <c r="PAV55" s="87"/>
      <c r="PAW55" s="87"/>
      <c r="PAX55" s="87"/>
      <c r="PAY55" s="87"/>
      <c r="PAZ55" s="87"/>
      <c r="PBA55" s="87"/>
      <c r="PBB55" s="87"/>
      <c r="PBH55" s="87"/>
      <c r="PBI55" s="87"/>
      <c r="PBJ55" s="87"/>
      <c r="PBK55" s="87"/>
      <c r="PBL55" s="87"/>
      <c r="PBM55" s="87"/>
      <c r="PBN55" s="87"/>
      <c r="PBO55" s="87"/>
      <c r="PBP55" s="87"/>
      <c r="PBQ55" s="87"/>
      <c r="PBW55" s="87"/>
      <c r="PBX55" s="87"/>
      <c r="PBY55" s="87"/>
      <c r="PBZ55" s="87"/>
      <c r="PCA55" s="87"/>
      <c r="PCB55" s="87"/>
      <c r="PCC55" s="87"/>
      <c r="PCD55" s="87"/>
      <c r="PCE55" s="87"/>
      <c r="PCF55" s="87"/>
      <c r="PCL55" s="87"/>
      <c r="PCM55" s="87"/>
      <c r="PCN55" s="87"/>
      <c r="PCO55" s="87"/>
      <c r="PCP55" s="87"/>
      <c r="PCQ55" s="87"/>
      <c r="PCR55" s="87"/>
      <c r="PCS55" s="87"/>
      <c r="PCT55" s="87"/>
      <c r="PCU55" s="87"/>
      <c r="PDA55" s="87"/>
      <c r="PDB55" s="87"/>
      <c r="PDC55" s="87"/>
      <c r="PDD55" s="87"/>
      <c r="PDE55" s="87"/>
      <c r="PDF55" s="87"/>
      <c r="PDG55" s="87"/>
      <c r="PDH55" s="87"/>
      <c r="PDI55" s="87"/>
      <c r="PDJ55" s="87"/>
      <c r="PDP55" s="87"/>
      <c r="PDQ55" s="87"/>
      <c r="PDR55" s="87"/>
      <c r="PDS55" s="87"/>
      <c r="PDT55" s="87"/>
      <c r="PDU55" s="87"/>
      <c r="PDV55" s="87"/>
      <c r="PDW55" s="87"/>
      <c r="PDX55" s="87"/>
      <c r="PDY55" s="87"/>
      <c r="PEE55" s="87"/>
      <c r="PEF55" s="87"/>
      <c r="PEG55" s="87"/>
      <c r="PEH55" s="87"/>
      <c r="PEI55" s="87"/>
      <c r="PEJ55" s="87"/>
      <c r="PEK55" s="87"/>
      <c r="PEL55" s="87"/>
      <c r="PEM55" s="87"/>
      <c r="PEN55" s="87"/>
      <c r="PET55" s="87"/>
      <c r="PEU55" s="87"/>
      <c r="PEV55" s="87"/>
      <c r="PEW55" s="87"/>
      <c r="PEX55" s="87"/>
      <c r="PEY55" s="87"/>
      <c r="PEZ55" s="87"/>
      <c r="PFA55" s="87"/>
      <c r="PFB55" s="87"/>
      <c r="PFC55" s="87"/>
      <c r="PFI55" s="87"/>
      <c r="PFJ55" s="87"/>
      <c r="PFK55" s="87"/>
      <c r="PFL55" s="87"/>
      <c r="PFM55" s="87"/>
      <c r="PFN55" s="87"/>
      <c r="PFO55" s="87"/>
      <c r="PFP55" s="87"/>
      <c r="PFQ55" s="87"/>
      <c r="PFR55" s="87"/>
      <c r="PFX55" s="87"/>
      <c r="PFY55" s="87"/>
      <c r="PFZ55" s="87"/>
      <c r="PGA55" s="87"/>
      <c r="PGB55" s="87"/>
      <c r="PGC55" s="87"/>
      <c r="PGD55" s="87"/>
      <c r="PGE55" s="87"/>
      <c r="PGF55" s="87"/>
      <c r="PGG55" s="87"/>
      <c r="PGM55" s="87"/>
      <c r="PGN55" s="87"/>
      <c r="PGO55" s="87"/>
      <c r="PGP55" s="87"/>
      <c r="PGQ55" s="87"/>
      <c r="PGR55" s="87"/>
      <c r="PGS55" s="87"/>
      <c r="PGT55" s="87"/>
      <c r="PGU55" s="87"/>
      <c r="PGV55" s="87"/>
      <c r="PHB55" s="87"/>
      <c r="PHC55" s="87"/>
      <c r="PHD55" s="87"/>
      <c r="PHE55" s="87"/>
      <c r="PHF55" s="87"/>
      <c r="PHG55" s="87"/>
      <c r="PHH55" s="87"/>
      <c r="PHI55" s="87"/>
      <c r="PHJ55" s="87"/>
      <c r="PHK55" s="87"/>
      <c r="PHQ55" s="87"/>
      <c r="PHR55" s="87"/>
      <c r="PHS55" s="87"/>
      <c r="PHT55" s="87"/>
      <c r="PHU55" s="87"/>
      <c r="PHV55" s="87"/>
      <c r="PHW55" s="87"/>
      <c r="PHX55" s="87"/>
      <c r="PHY55" s="87"/>
      <c r="PHZ55" s="87"/>
      <c r="PIF55" s="87"/>
      <c r="PIG55" s="87"/>
      <c r="PIH55" s="87"/>
      <c r="PII55" s="87"/>
      <c r="PIJ55" s="87"/>
      <c r="PIK55" s="87"/>
      <c r="PIL55" s="87"/>
      <c r="PIM55" s="87"/>
      <c r="PIN55" s="87"/>
      <c r="PIO55" s="87"/>
      <c r="PIU55" s="87"/>
      <c r="PIV55" s="87"/>
      <c r="PIW55" s="87"/>
      <c r="PIX55" s="87"/>
      <c r="PIY55" s="87"/>
      <c r="PIZ55" s="87"/>
      <c r="PJA55" s="87"/>
      <c r="PJB55" s="87"/>
      <c r="PJC55" s="87"/>
      <c r="PJD55" s="87"/>
      <c r="PJJ55" s="87"/>
      <c r="PJK55" s="87"/>
      <c r="PJL55" s="87"/>
      <c r="PJM55" s="87"/>
      <c r="PJN55" s="87"/>
      <c r="PJO55" s="87"/>
      <c r="PJP55" s="87"/>
      <c r="PJQ55" s="87"/>
      <c r="PJR55" s="87"/>
      <c r="PJS55" s="87"/>
      <c r="PJY55" s="87"/>
      <c r="PJZ55" s="87"/>
      <c r="PKA55" s="87"/>
      <c r="PKB55" s="87"/>
      <c r="PKC55" s="87"/>
      <c r="PKD55" s="87"/>
      <c r="PKE55" s="87"/>
      <c r="PKF55" s="87"/>
      <c r="PKG55" s="87"/>
      <c r="PKH55" s="87"/>
      <c r="PKN55" s="87"/>
      <c r="PKO55" s="87"/>
      <c r="PKP55" s="87"/>
      <c r="PKQ55" s="87"/>
      <c r="PKR55" s="87"/>
      <c r="PKS55" s="87"/>
      <c r="PKT55" s="87"/>
      <c r="PKU55" s="87"/>
      <c r="PKV55" s="87"/>
      <c r="PKW55" s="87"/>
      <c r="PLC55" s="87"/>
      <c r="PLD55" s="87"/>
      <c r="PLE55" s="87"/>
      <c r="PLF55" s="87"/>
      <c r="PLG55" s="87"/>
      <c r="PLH55" s="87"/>
      <c r="PLI55" s="87"/>
      <c r="PLJ55" s="87"/>
      <c r="PLK55" s="87"/>
      <c r="PLL55" s="87"/>
      <c r="PLR55" s="87"/>
      <c r="PLS55" s="87"/>
      <c r="PLT55" s="87"/>
      <c r="PLU55" s="87"/>
      <c r="PLV55" s="87"/>
      <c r="PLW55" s="87"/>
      <c r="PLX55" s="87"/>
      <c r="PLY55" s="87"/>
      <c r="PLZ55" s="87"/>
      <c r="PMA55" s="87"/>
      <c r="PMG55" s="87"/>
      <c r="PMH55" s="87"/>
      <c r="PMI55" s="87"/>
      <c r="PMJ55" s="87"/>
      <c r="PMK55" s="87"/>
      <c r="PML55" s="87"/>
      <c r="PMM55" s="87"/>
      <c r="PMN55" s="87"/>
      <c r="PMO55" s="87"/>
      <c r="PMP55" s="87"/>
      <c r="PMV55" s="87"/>
      <c r="PMW55" s="87"/>
      <c r="PMX55" s="87"/>
      <c r="PMY55" s="87"/>
      <c r="PMZ55" s="87"/>
      <c r="PNA55" s="87"/>
      <c r="PNB55" s="87"/>
      <c r="PNC55" s="87"/>
      <c r="PND55" s="87"/>
      <c r="PNE55" s="87"/>
      <c r="PNK55" s="87"/>
      <c r="PNL55" s="87"/>
      <c r="PNM55" s="87"/>
      <c r="PNN55" s="87"/>
      <c r="PNO55" s="87"/>
      <c r="PNP55" s="87"/>
      <c r="PNQ55" s="87"/>
      <c r="PNR55" s="87"/>
      <c r="PNS55" s="87"/>
      <c r="PNT55" s="87"/>
      <c r="PNZ55" s="87"/>
      <c r="POA55" s="87"/>
      <c r="POB55" s="87"/>
      <c r="POC55" s="87"/>
      <c r="POD55" s="87"/>
      <c r="POE55" s="87"/>
      <c r="POF55" s="87"/>
      <c r="POG55" s="87"/>
      <c r="POH55" s="87"/>
      <c r="POI55" s="87"/>
      <c r="POO55" s="87"/>
      <c r="POP55" s="87"/>
      <c r="POQ55" s="87"/>
      <c r="POR55" s="87"/>
      <c r="POS55" s="87"/>
      <c r="POT55" s="87"/>
      <c r="POU55" s="87"/>
      <c r="POV55" s="87"/>
      <c r="POW55" s="87"/>
      <c r="POX55" s="87"/>
      <c r="PPD55" s="87"/>
      <c r="PPE55" s="87"/>
      <c r="PPF55" s="87"/>
      <c r="PPG55" s="87"/>
      <c r="PPH55" s="87"/>
      <c r="PPI55" s="87"/>
      <c r="PPJ55" s="87"/>
      <c r="PPK55" s="87"/>
      <c r="PPL55" s="87"/>
      <c r="PPM55" s="87"/>
      <c r="PPS55" s="87"/>
      <c r="PPT55" s="87"/>
      <c r="PPU55" s="87"/>
      <c r="PPV55" s="87"/>
      <c r="PPW55" s="87"/>
      <c r="PPX55" s="87"/>
      <c r="PPY55" s="87"/>
      <c r="PPZ55" s="87"/>
      <c r="PQA55" s="87"/>
      <c r="PQB55" s="87"/>
      <c r="PQH55" s="87"/>
      <c r="PQI55" s="87"/>
      <c r="PQJ55" s="87"/>
      <c r="PQK55" s="87"/>
      <c r="PQL55" s="87"/>
      <c r="PQM55" s="87"/>
      <c r="PQN55" s="87"/>
      <c r="PQO55" s="87"/>
      <c r="PQP55" s="87"/>
      <c r="PQQ55" s="87"/>
      <c r="PQW55" s="87"/>
      <c r="PQX55" s="87"/>
      <c r="PQY55" s="87"/>
      <c r="PQZ55" s="87"/>
      <c r="PRA55" s="87"/>
      <c r="PRB55" s="87"/>
      <c r="PRC55" s="87"/>
      <c r="PRD55" s="87"/>
      <c r="PRE55" s="87"/>
      <c r="PRF55" s="87"/>
      <c r="PRL55" s="87"/>
      <c r="PRM55" s="87"/>
      <c r="PRN55" s="87"/>
      <c r="PRO55" s="87"/>
      <c r="PRP55" s="87"/>
      <c r="PRQ55" s="87"/>
      <c r="PRR55" s="87"/>
      <c r="PRS55" s="87"/>
      <c r="PRT55" s="87"/>
      <c r="PRU55" s="87"/>
      <c r="PSA55" s="87"/>
      <c r="PSB55" s="87"/>
      <c r="PSC55" s="87"/>
      <c r="PSD55" s="87"/>
      <c r="PSE55" s="87"/>
      <c r="PSF55" s="87"/>
      <c r="PSG55" s="87"/>
      <c r="PSH55" s="87"/>
      <c r="PSI55" s="87"/>
      <c r="PSJ55" s="87"/>
      <c r="PSP55" s="87"/>
      <c r="PSQ55" s="87"/>
      <c r="PSR55" s="87"/>
      <c r="PSS55" s="87"/>
      <c r="PST55" s="87"/>
      <c r="PSU55" s="87"/>
      <c r="PSV55" s="87"/>
      <c r="PSW55" s="87"/>
      <c r="PSX55" s="87"/>
      <c r="PSY55" s="87"/>
      <c r="PTE55" s="87"/>
      <c r="PTF55" s="87"/>
      <c r="PTG55" s="87"/>
      <c r="PTH55" s="87"/>
      <c r="PTI55" s="87"/>
      <c r="PTJ55" s="87"/>
      <c r="PTK55" s="87"/>
      <c r="PTL55" s="87"/>
      <c r="PTM55" s="87"/>
      <c r="PTN55" s="87"/>
      <c r="PTT55" s="87"/>
      <c r="PTU55" s="87"/>
      <c r="PTV55" s="87"/>
      <c r="PTW55" s="87"/>
      <c r="PTX55" s="87"/>
      <c r="PTY55" s="87"/>
      <c r="PTZ55" s="87"/>
      <c r="PUA55" s="87"/>
      <c r="PUB55" s="87"/>
      <c r="PUC55" s="87"/>
      <c r="PUI55" s="87"/>
      <c r="PUJ55" s="87"/>
      <c r="PUK55" s="87"/>
      <c r="PUL55" s="87"/>
      <c r="PUM55" s="87"/>
      <c r="PUN55" s="87"/>
      <c r="PUO55" s="87"/>
      <c r="PUP55" s="87"/>
      <c r="PUQ55" s="87"/>
      <c r="PUR55" s="87"/>
      <c r="PUX55" s="87"/>
      <c r="PUY55" s="87"/>
      <c r="PUZ55" s="87"/>
      <c r="PVA55" s="87"/>
      <c r="PVB55" s="87"/>
      <c r="PVC55" s="87"/>
      <c r="PVD55" s="87"/>
      <c r="PVE55" s="87"/>
      <c r="PVF55" s="87"/>
      <c r="PVG55" s="87"/>
      <c r="PVM55" s="87"/>
      <c r="PVN55" s="87"/>
      <c r="PVO55" s="87"/>
      <c r="PVP55" s="87"/>
      <c r="PVQ55" s="87"/>
      <c r="PVR55" s="87"/>
      <c r="PVS55" s="87"/>
      <c r="PVT55" s="87"/>
      <c r="PVU55" s="87"/>
      <c r="PVV55" s="87"/>
      <c r="PWB55" s="87"/>
      <c r="PWC55" s="87"/>
      <c r="PWD55" s="87"/>
      <c r="PWE55" s="87"/>
      <c r="PWF55" s="87"/>
      <c r="PWG55" s="87"/>
      <c r="PWH55" s="87"/>
      <c r="PWI55" s="87"/>
      <c r="PWJ55" s="87"/>
      <c r="PWK55" s="87"/>
      <c r="PWQ55" s="87"/>
      <c r="PWR55" s="87"/>
      <c r="PWS55" s="87"/>
      <c r="PWT55" s="87"/>
      <c r="PWU55" s="87"/>
      <c r="PWV55" s="87"/>
      <c r="PWW55" s="87"/>
      <c r="PWX55" s="87"/>
      <c r="PWY55" s="87"/>
      <c r="PWZ55" s="87"/>
      <c r="PXF55" s="87"/>
      <c r="PXG55" s="87"/>
      <c r="PXH55" s="87"/>
      <c r="PXI55" s="87"/>
      <c r="PXJ55" s="87"/>
      <c r="PXK55" s="87"/>
      <c r="PXL55" s="87"/>
      <c r="PXM55" s="87"/>
      <c r="PXN55" s="87"/>
      <c r="PXO55" s="87"/>
      <c r="PXU55" s="87"/>
      <c r="PXV55" s="87"/>
      <c r="PXW55" s="87"/>
      <c r="PXX55" s="87"/>
      <c r="PXY55" s="87"/>
      <c r="PXZ55" s="87"/>
      <c r="PYA55" s="87"/>
      <c r="PYB55" s="87"/>
      <c r="PYC55" s="87"/>
      <c r="PYD55" s="87"/>
      <c r="PYJ55" s="87"/>
      <c r="PYK55" s="87"/>
      <c r="PYL55" s="87"/>
      <c r="PYM55" s="87"/>
      <c r="PYN55" s="87"/>
      <c r="PYO55" s="87"/>
      <c r="PYP55" s="87"/>
      <c r="PYQ55" s="87"/>
      <c r="PYR55" s="87"/>
      <c r="PYS55" s="87"/>
      <c r="PYY55" s="87"/>
      <c r="PYZ55" s="87"/>
      <c r="PZA55" s="87"/>
      <c r="PZB55" s="87"/>
      <c r="PZC55" s="87"/>
      <c r="PZD55" s="87"/>
      <c r="PZE55" s="87"/>
      <c r="PZF55" s="87"/>
      <c r="PZG55" s="87"/>
      <c r="PZH55" s="87"/>
      <c r="PZN55" s="87"/>
      <c r="PZO55" s="87"/>
      <c r="PZP55" s="87"/>
      <c r="PZQ55" s="87"/>
      <c r="PZR55" s="87"/>
      <c r="PZS55" s="87"/>
      <c r="PZT55" s="87"/>
      <c r="PZU55" s="87"/>
      <c r="PZV55" s="87"/>
      <c r="PZW55" s="87"/>
      <c r="QAC55" s="87"/>
      <c r="QAD55" s="87"/>
      <c r="QAE55" s="87"/>
      <c r="QAF55" s="87"/>
      <c r="QAG55" s="87"/>
      <c r="QAH55" s="87"/>
      <c r="QAI55" s="87"/>
      <c r="QAJ55" s="87"/>
      <c r="QAK55" s="87"/>
      <c r="QAL55" s="87"/>
      <c r="QAR55" s="87"/>
      <c r="QAS55" s="87"/>
      <c r="QAT55" s="87"/>
      <c r="QAU55" s="87"/>
      <c r="QAV55" s="87"/>
      <c r="QAW55" s="87"/>
      <c r="QAX55" s="87"/>
      <c r="QAY55" s="87"/>
      <c r="QAZ55" s="87"/>
      <c r="QBA55" s="87"/>
      <c r="QBG55" s="87"/>
      <c r="QBH55" s="87"/>
      <c r="QBI55" s="87"/>
      <c r="QBJ55" s="87"/>
      <c r="QBK55" s="87"/>
      <c r="QBL55" s="87"/>
      <c r="QBM55" s="87"/>
      <c r="QBN55" s="87"/>
      <c r="QBO55" s="87"/>
      <c r="QBP55" s="87"/>
      <c r="QBV55" s="87"/>
      <c r="QBW55" s="87"/>
      <c r="QBX55" s="87"/>
      <c r="QBY55" s="87"/>
      <c r="QBZ55" s="87"/>
      <c r="QCA55" s="87"/>
      <c r="QCB55" s="87"/>
      <c r="QCC55" s="87"/>
      <c r="QCD55" s="87"/>
      <c r="QCE55" s="87"/>
      <c r="QCK55" s="87"/>
      <c r="QCL55" s="87"/>
      <c r="QCM55" s="87"/>
      <c r="QCN55" s="87"/>
      <c r="QCO55" s="87"/>
      <c r="QCP55" s="87"/>
      <c r="QCQ55" s="87"/>
      <c r="QCR55" s="87"/>
      <c r="QCS55" s="87"/>
      <c r="QCT55" s="87"/>
      <c r="QCZ55" s="87"/>
      <c r="QDA55" s="87"/>
      <c r="QDB55" s="87"/>
      <c r="QDC55" s="87"/>
      <c r="QDD55" s="87"/>
      <c r="QDE55" s="87"/>
      <c r="QDF55" s="87"/>
      <c r="QDG55" s="87"/>
      <c r="QDH55" s="87"/>
      <c r="QDI55" s="87"/>
      <c r="QDO55" s="87"/>
      <c r="QDP55" s="87"/>
      <c r="QDQ55" s="87"/>
      <c r="QDR55" s="87"/>
      <c r="QDS55" s="87"/>
      <c r="QDT55" s="87"/>
      <c r="QDU55" s="87"/>
      <c r="QDV55" s="87"/>
      <c r="QDW55" s="87"/>
      <c r="QDX55" s="87"/>
      <c r="QED55" s="87"/>
      <c r="QEE55" s="87"/>
      <c r="QEF55" s="87"/>
      <c r="QEG55" s="87"/>
      <c r="QEH55" s="87"/>
      <c r="QEI55" s="87"/>
      <c r="QEJ55" s="87"/>
      <c r="QEK55" s="87"/>
      <c r="QEL55" s="87"/>
      <c r="QEM55" s="87"/>
      <c r="QES55" s="87"/>
      <c r="QET55" s="87"/>
      <c r="QEU55" s="87"/>
      <c r="QEV55" s="87"/>
      <c r="QEW55" s="87"/>
      <c r="QEX55" s="87"/>
      <c r="QEY55" s="87"/>
      <c r="QEZ55" s="87"/>
      <c r="QFA55" s="87"/>
      <c r="QFB55" s="87"/>
      <c r="QFH55" s="87"/>
      <c r="QFI55" s="87"/>
      <c r="QFJ55" s="87"/>
      <c r="QFK55" s="87"/>
      <c r="QFL55" s="87"/>
      <c r="QFM55" s="87"/>
      <c r="QFN55" s="87"/>
      <c r="QFO55" s="87"/>
      <c r="QFP55" s="87"/>
      <c r="QFQ55" s="87"/>
      <c r="QFW55" s="87"/>
      <c r="QFX55" s="87"/>
      <c r="QFY55" s="87"/>
      <c r="QFZ55" s="87"/>
      <c r="QGA55" s="87"/>
      <c r="QGB55" s="87"/>
      <c r="QGC55" s="87"/>
      <c r="QGD55" s="87"/>
      <c r="QGE55" s="87"/>
      <c r="QGF55" s="87"/>
      <c r="QGL55" s="87"/>
      <c r="QGM55" s="87"/>
      <c r="QGN55" s="87"/>
      <c r="QGO55" s="87"/>
      <c r="QGP55" s="87"/>
      <c r="QGQ55" s="87"/>
      <c r="QGR55" s="87"/>
      <c r="QGS55" s="87"/>
      <c r="QGT55" s="87"/>
      <c r="QGU55" s="87"/>
      <c r="QHA55" s="87"/>
      <c r="QHB55" s="87"/>
      <c r="QHC55" s="87"/>
      <c r="QHD55" s="87"/>
      <c r="QHE55" s="87"/>
      <c r="QHF55" s="87"/>
      <c r="QHG55" s="87"/>
      <c r="QHH55" s="87"/>
      <c r="QHI55" s="87"/>
      <c r="QHJ55" s="87"/>
      <c r="QHP55" s="87"/>
      <c r="QHQ55" s="87"/>
      <c r="QHR55" s="87"/>
      <c r="QHS55" s="87"/>
      <c r="QHT55" s="87"/>
      <c r="QHU55" s="87"/>
      <c r="QHV55" s="87"/>
      <c r="QHW55" s="87"/>
      <c r="QHX55" s="87"/>
      <c r="QHY55" s="87"/>
      <c r="QIE55" s="87"/>
      <c r="QIF55" s="87"/>
      <c r="QIG55" s="87"/>
      <c r="QIH55" s="87"/>
      <c r="QII55" s="87"/>
      <c r="QIJ55" s="87"/>
      <c r="QIK55" s="87"/>
      <c r="QIL55" s="87"/>
      <c r="QIM55" s="87"/>
      <c r="QIN55" s="87"/>
      <c r="QIT55" s="87"/>
      <c r="QIU55" s="87"/>
      <c r="QIV55" s="87"/>
      <c r="QIW55" s="87"/>
      <c r="QIX55" s="87"/>
      <c r="QIY55" s="87"/>
      <c r="QIZ55" s="87"/>
      <c r="QJA55" s="87"/>
      <c r="QJB55" s="87"/>
      <c r="QJC55" s="87"/>
      <c r="QJI55" s="87"/>
      <c r="QJJ55" s="87"/>
      <c r="QJK55" s="87"/>
      <c r="QJL55" s="87"/>
      <c r="QJM55" s="87"/>
      <c r="QJN55" s="87"/>
      <c r="QJO55" s="87"/>
      <c r="QJP55" s="87"/>
      <c r="QJQ55" s="87"/>
      <c r="QJR55" s="87"/>
      <c r="QJX55" s="87"/>
      <c r="QJY55" s="87"/>
      <c r="QJZ55" s="87"/>
      <c r="QKA55" s="87"/>
      <c r="QKB55" s="87"/>
      <c r="QKC55" s="87"/>
      <c r="QKD55" s="87"/>
      <c r="QKE55" s="87"/>
      <c r="QKF55" s="87"/>
      <c r="QKG55" s="87"/>
      <c r="QKM55" s="87"/>
      <c r="QKN55" s="87"/>
      <c r="QKO55" s="87"/>
      <c r="QKP55" s="87"/>
      <c r="QKQ55" s="87"/>
      <c r="QKR55" s="87"/>
      <c r="QKS55" s="87"/>
      <c r="QKT55" s="87"/>
      <c r="QKU55" s="87"/>
      <c r="QKV55" s="87"/>
      <c r="QLB55" s="87"/>
      <c r="QLC55" s="87"/>
      <c r="QLD55" s="87"/>
      <c r="QLE55" s="87"/>
      <c r="QLF55" s="87"/>
      <c r="QLG55" s="87"/>
      <c r="QLH55" s="87"/>
      <c r="QLI55" s="87"/>
      <c r="QLJ55" s="87"/>
      <c r="QLK55" s="87"/>
      <c r="QLQ55" s="87"/>
      <c r="QLR55" s="87"/>
      <c r="QLS55" s="87"/>
      <c r="QLT55" s="87"/>
      <c r="QLU55" s="87"/>
      <c r="QLV55" s="87"/>
      <c r="QLW55" s="87"/>
      <c r="QLX55" s="87"/>
      <c r="QLY55" s="87"/>
      <c r="QLZ55" s="87"/>
      <c r="QMF55" s="87"/>
      <c r="QMG55" s="87"/>
      <c r="QMH55" s="87"/>
      <c r="QMI55" s="87"/>
      <c r="QMJ55" s="87"/>
      <c r="QMK55" s="87"/>
      <c r="QML55" s="87"/>
      <c r="QMM55" s="87"/>
      <c r="QMN55" s="87"/>
      <c r="QMO55" s="87"/>
      <c r="QMU55" s="87"/>
      <c r="QMV55" s="87"/>
      <c r="QMW55" s="87"/>
      <c r="QMX55" s="87"/>
      <c r="QMY55" s="87"/>
      <c r="QMZ55" s="87"/>
      <c r="QNA55" s="87"/>
      <c r="QNB55" s="87"/>
      <c r="QNC55" s="87"/>
      <c r="QND55" s="87"/>
      <c r="QNJ55" s="87"/>
      <c r="QNK55" s="87"/>
      <c r="QNL55" s="87"/>
      <c r="QNM55" s="87"/>
      <c r="QNN55" s="87"/>
      <c r="QNO55" s="87"/>
      <c r="QNP55" s="87"/>
      <c r="QNQ55" s="87"/>
      <c r="QNR55" s="87"/>
      <c r="QNS55" s="87"/>
      <c r="QNY55" s="87"/>
      <c r="QNZ55" s="87"/>
      <c r="QOA55" s="87"/>
      <c r="QOB55" s="87"/>
      <c r="QOC55" s="87"/>
      <c r="QOD55" s="87"/>
      <c r="QOE55" s="87"/>
      <c r="QOF55" s="87"/>
      <c r="QOG55" s="87"/>
      <c r="QOH55" s="87"/>
      <c r="QON55" s="87"/>
      <c r="QOO55" s="87"/>
      <c r="QOP55" s="87"/>
      <c r="QOQ55" s="87"/>
      <c r="QOR55" s="87"/>
      <c r="QOS55" s="87"/>
      <c r="QOT55" s="87"/>
      <c r="QOU55" s="87"/>
      <c r="QOV55" s="87"/>
      <c r="QOW55" s="87"/>
      <c r="QPC55" s="87"/>
      <c r="QPD55" s="87"/>
      <c r="QPE55" s="87"/>
      <c r="QPF55" s="87"/>
      <c r="QPG55" s="87"/>
      <c r="QPH55" s="87"/>
      <c r="QPI55" s="87"/>
      <c r="QPJ55" s="87"/>
      <c r="QPK55" s="87"/>
      <c r="QPL55" s="87"/>
      <c r="QPR55" s="87"/>
      <c r="QPS55" s="87"/>
      <c r="QPT55" s="87"/>
      <c r="QPU55" s="87"/>
      <c r="QPV55" s="87"/>
      <c r="QPW55" s="87"/>
      <c r="QPX55" s="87"/>
      <c r="QPY55" s="87"/>
      <c r="QPZ55" s="87"/>
      <c r="QQA55" s="87"/>
      <c r="QQG55" s="87"/>
      <c r="QQH55" s="87"/>
      <c r="QQI55" s="87"/>
      <c r="QQJ55" s="87"/>
      <c r="QQK55" s="87"/>
      <c r="QQL55" s="87"/>
      <c r="QQM55" s="87"/>
      <c r="QQN55" s="87"/>
      <c r="QQO55" s="87"/>
      <c r="QQP55" s="87"/>
      <c r="QQV55" s="87"/>
      <c r="QQW55" s="87"/>
      <c r="QQX55" s="87"/>
      <c r="QQY55" s="87"/>
      <c r="QQZ55" s="87"/>
      <c r="QRA55" s="87"/>
      <c r="QRB55" s="87"/>
      <c r="QRC55" s="87"/>
      <c r="QRD55" s="87"/>
      <c r="QRE55" s="87"/>
      <c r="QRK55" s="87"/>
      <c r="QRL55" s="87"/>
      <c r="QRM55" s="87"/>
      <c r="QRN55" s="87"/>
      <c r="QRO55" s="87"/>
      <c r="QRP55" s="87"/>
      <c r="QRQ55" s="87"/>
      <c r="QRR55" s="87"/>
      <c r="QRS55" s="87"/>
      <c r="QRT55" s="87"/>
      <c r="QRZ55" s="87"/>
      <c r="QSA55" s="87"/>
      <c r="QSB55" s="87"/>
      <c r="QSC55" s="87"/>
      <c r="QSD55" s="87"/>
      <c r="QSE55" s="87"/>
      <c r="QSF55" s="87"/>
      <c r="QSG55" s="87"/>
      <c r="QSH55" s="87"/>
      <c r="QSI55" s="87"/>
      <c r="QSO55" s="87"/>
      <c r="QSP55" s="87"/>
      <c r="QSQ55" s="87"/>
      <c r="QSR55" s="87"/>
      <c r="QSS55" s="87"/>
      <c r="QST55" s="87"/>
      <c r="QSU55" s="87"/>
      <c r="QSV55" s="87"/>
      <c r="QSW55" s="87"/>
      <c r="QSX55" s="87"/>
      <c r="QTD55" s="87"/>
      <c r="QTE55" s="87"/>
      <c r="QTF55" s="87"/>
      <c r="QTG55" s="87"/>
      <c r="QTH55" s="87"/>
      <c r="QTI55" s="87"/>
      <c r="QTJ55" s="87"/>
      <c r="QTK55" s="87"/>
      <c r="QTL55" s="87"/>
      <c r="QTM55" s="87"/>
      <c r="QTS55" s="87"/>
      <c r="QTT55" s="87"/>
      <c r="QTU55" s="87"/>
      <c r="QTV55" s="87"/>
      <c r="QTW55" s="87"/>
      <c r="QTX55" s="87"/>
      <c r="QTY55" s="87"/>
      <c r="QTZ55" s="87"/>
      <c r="QUA55" s="87"/>
      <c r="QUB55" s="87"/>
      <c r="QUH55" s="87"/>
      <c r="QUI55" s="87"/>
      <c r="QUJ55" s="87"/>
      <c r="QUK55" s="87"/>
      <c r="QUL55" s="87"/>
      <c r="QUM55" s="87"/>
      <c r="QUN55" s="87"/>
      <c r="QUO55" s="87"/>
      <c r="QUP55" s="87"/>
      <c r="QUQ55" s="87"/>
      <c r="QUW55" s="87"/>
      <c r="QUX55" s="87"/>
      <c r="QUY55" s="87"/>
      <c r="QUZ55" s="87"/>
      <c r="QVA55" s="87"/>
      <c r="QVB55" s="87"/>
      <c r="QVC55" s="87"/>
      <c r="QVD55" s="87"/>
      <c r="QVE55" s="87"/>
      <c r="QVF55" s="87"/>
      <c r="QVL55" s="87"/>
      <c r="QVM55" s="87"/>
      <c r="QVN55" s="87"/>
      <c r="QVO55" s="87"/>
      <c r="QVP55" s="87"/>
      <c r="QVQ55" s="87"/>
      <c r="QVR55" s="87"/>
      <c r="QVS55" s="87"/>
      <c r="QVT55" s="87"/>
      <c r="QVU55" s="87"/>
      <c r="QWA55" s="87"/>
      <c r="QWB55" s="87"/>
      <c r="QWC55" s="87"/>
      <c r="QWD55" s="87"/>
      <c r="QWE55" s="87"/>
      <c r="QWF55" s="87"/>
      <c r="QWG55" s="87"/>
      <c r="QWH55" s="87"/>
      <c r="QWI55" s="87"/>
      <c r="QWJ55" s="87"/>
      <c r="QWP55" s="87"/>
      <c r="QWQ55" s="87"/>
      <c r="QWR55" s="87"/>
      <c r="QWS55" s="87"/>
      <c r="QWT55" s="87"/>
      <c r="QWU55" s="87"/>
      <c r="QWV55" s="87"/>
      <c r="QWW55" s="87"/>
      <c r="QWX55" s="87"/>
      <c r="QWY55" s="87"/>
      <c r="QXE55" s="87"/>
      <c r="QXF55" s="87"/>
      <c r="QXG55" s="87"/>
      <c r="QXH55" s="87"/>
      <c r="QXI55" s="87"/>
      <c r="QXJ55" s="87"/>
      <c r="QXK55" s="87"/>
      <c r="QXL55" s="87"/>
      <c r="QXM55" s="87"/>
      <c r="QXN55" s="87"/>
      <c r="QXT55" s="87"/>
      <c r="QXU55" s="87"/>
      <c r="QXV55" s="87"/>
      <c r="QXW55" s="87"/>
      <c r="QXX55" s="87"/>
      <c r="QXY55" s="87"/>
      <c r="QXZ55" s="87"/>
      <c r="QYA55" s="87"/>
      <c r="QYB55" s="87"/>
      <c r="QYC55" s="87"/>
      <c r="QYI55" s="87"/>
      <c r="QYJ55" s="87"/>
      <c r="QYK55" s="87"/>
      <c r="QYL55" s="87"/>
      <c r="QYM55" s="87"/>
      <c r="QYN55" s="87"/>
      <c r="QYO55" s="87"/>
      <c r="QYP55" s="87"/>
      <c r="QYQ55" s="87"/>
      <c r="QYR55" s="87"/>
      <c r="QYX55" s="87"/>
      <c r="QYY55" s="87"/>
      <c r="QYZ55" s="87"/>
      <c r="QZA55" s="87"/>
      <c r="QZB55" s="87"/>
      <c r="QZC55" s="87"/>
      <c r="QZD55" s="87"/>
      <c r="QZE55" s="87"/>
      <c r="QZF55" s="87"/>
      <c r="QZG55" s="87"/>
      <c r="QZM55" s="87"/>
      <c r="QZN55" s="87"/>
      <c r="QZO55" s="87"/>
      <c r="QZP55" s="87"/>
      <c r="QZQ55" s="87"/>
      <c r="QZR55" s="87"/>
      <c r="QZS55" s="87"/>
      <c r="QZT55" s="87"/>
      <c r="QZU55" s="87"/>
      <c r="QZV55" s="87"/>
      <c r="RAB55" s="87"/>
      <c r="RAC55" s="87"/>
      <c r="RAD55" s="87"/>
      <c r="RAE55" s="87"/>
      <c r="RAF55" s="87"/>
      <c r="RAG55" s="87"/>
      <c r="RAH55" s="87"/>
      <c r="RAI55" s="87"/>
      <c r="RAJ55" s="87"/>
      <c r="RAK55" s="87"/>
      <c r="RAQ55" s="87"/>
      <c r="RAR55" s="87"/>
      <c r="RAS55" s="87"/>
      <c r="RAT55" s="87"/>
      <c r="RAU55" s="87"/>
      <c r="RAV55" s="87"/>
      <c r="RAW55" s="87"/>
      <c r="RAX55" s="87"/>
      <c r="RAY55" s="87"/>
      <c r="RAZ55" s="87"/>
      <c r="RBF55" s="87"/>
      <c r="RBG55" s="87"/>
      <c r="RBH55" s="87"/>
      <c r="RBI55" s="87"/>
      <c r="RBJ55" s="87"/>
      <c r="RBK55" s="87"/>
      <c r="RBL55" s="87"/>
      <c r="RBM55" s="87"/>
      <c r="RBN55" s="87"/>
      <c r="RBO55" s="87"/>
      <c r="RBU55" s="87"/>
      <c r="RBV55" s="87"/>
      <c r="RBW55" s="87"/>
      <c r="RBX55" s="87"/>
      <c r="RBY55" s="87"/>
      <c r="RBZ55" s="87"/>
      <c r="RCA55" s="87"/>
      <c r="RCB55" s="87"/>
      <c r="RCC55" s="87"/>
      <c r="RCD55" s="87"/>
      <c r="RCJ55" s="87"/>
      <c r="RCK55" s="87"/>
      <c r="RCL55" s="87"/>
      <c r="RCM55" s="87"/>
      <c r="RCN55" s="87"/>
      <c r="RCO55" s="87"/>
      <c r="RCP55" s="87"/>
      <c r="RCQ55" s="87"/>
      <c r="RCR55" s="87"/>
      <c r="RCS55" s="87"/>
      <c r="RCY55" s="87"/>
      <c r="RCZ55" s="87"/>
      <c r="RDA55" s="87"/>
      <c r="RDB55" s="87"/>
      <c r="RDC55" s="87"/>
      <c r="RDD55" s="87"/>
      <c r="RDE55" s="87"/>
      <c r="RDF55" s="87"/>
      <c r="RDG55" s="87"/>
      <c r="RDH55" s="87"/>
      <c r="RDN55" s="87"/>
      <c r="RDO55" s="87"/>
      <c r="RDP55" s="87"/>
      <c r="RDQ55" s="87"/>
      <c r="RDR55" s="87"/>
      <c r="RDS55" s="87"/>
      <c r="RDT55" s="87"/>
      <c r="RDU55" s="87"/>
      <c r="RDV55" s="87"/>
      <c r="RDW55" s="87"/>
      <c r="REC55" s="87"/>
      <c r="RED55" s="87"/>
      <c r="REE55" s="87"/>
      <c r="REF55" s="87"/>
      <c r="REG55" s="87"/>
      <c r="REH55" s="87"/>
      <c r="REI55" s="87"/>
      <c r="REJ55" s="87"/>
      <c r="REK55" s="87"/>
      <c r="REL55" s="87"/>
      <c r="RER55" s="87"/>
      <c r="RES55" s="87"/>
      <c r="RET55" s="87"/>
      <c r="REU55" s="87"/>
      <c r="REV55" s="87"/>
      <c r="REW55" s="87"/>
      <c r="REX55" s="87"/>
      <c r="REY55" s="87"/>
      <c r="REZ55" s="87"/>
      <c r="RFA55" s="87"/>
      <c r="RFG55" s="87"/>
      <c r="RFH55" s="87"/>
      <c r="RFI55" s="87"/>
      <c r="RFJ55" s="87"/>
      <c r="RFK55" s="87"/>
      <c r="RFL55" s="87"/>
      <c r="RFM55" s="87"/>
      <c r="RFN55" s="87"/>
      <c r="RFO55" s="87"/>
      <c r="RFP55" s="87"/>
      <c r="RFV55" s="87"/>
      <c r="RFW55" s="87"/>
      <c r="RFX55" s="87"/>
      <c r="RFY55" s="87"/>
      <c r="RFZ55" s="87"/>
      <c r="RGA55" s="87"/>
      <c r="RGB55" s="87"/>
      <c r="RGC55" s="87"/>
      <c r="RGD55" s="87"/>
      <c r="RGE55" s="87"/>
      <c r="RGK55" s="87"/>
      <c r="RGL55" s="87"/>
      <c r="RGM55" s="87"/>
      <c r="RGN55" s="87"/>
      <c r="RGO55" s="87"/>
      <c r="RGP55" s="87"/>
      <c r="RGQ55" s="87"/>
      <c r="RGR55" s="87"/>
      <c r="RGS55" s="87"/>
      <c r="RGT55" s="87"/>
      <c r="RGZ55" s="87"/>
      <c r="RHA55" s="87"/>
      <c r="RHB55" s="87"/>
      <c r="RHC55" s="87"/>
      <c r="RHD55" s="87"/>
      <c r="RHE55" s="87"/>
      <c r="RHF55" s="87"/>
      <c r="RHG55" s="87"/>
      <c r="RHH55" s="87"/>
      <c r="RHI55" s="87"/>
      <c r="RHO55" s="87"/>
      <c r="RHP55" s="87"/>
      <c r="RHQ55" s="87"/>
      <c r="RHR55" s="87"/>
      <c r="RHS55" s="87"/>
      <c r="RHT55" s="87"/>
      <c r="RHU55" s="87"/>
      <c r="RHV55" s="87"/>
      <c r="RHW55" s="87"/>
      <c r="RHX55" s="87"/>
      <c r="RID55" s="87"/>
      <c r="RIE55" s="87"/>
      <c r="RIF55" s="87"/>
      <c r="RIG55" s="87"/>
      <c r="RIH55" s="87"/>
      <c r="RII55" s="87"/>
      <c r="RIJ55" s="87"/>
      <c r="RIK55" s="87"/>
      <c r="RIL55" s="87"/>
      <c r="RIM55" s="87"/>
      <c r="RIS55" s="87"/>
      <c r="RIT55" s="87"/>
      <c r="RIU55" s="87"/>
      <c r="RIV55" s="87"/>
      <c r="RIW55" s="87"/>
      <c r="RIX55" s="87"/>
      <c r="RIY55" s="87"/>
      <c r="RIZ55" s="87"/>
      <c r="RJA55" s="87"/>
      <c r="RJB55" s="87"/>
      <c r="RJH55" s="87"/>
      <c r="RJI55" s="87"/>
      <c r="RJJ55" s="87"/>
      <c r="RJK55" s="87"/>
      <c r="RJL55" s="87"/>
      <c r="RJM55" s="87"/>
      <c r="RJN55" s="87"/>
      <c r="RJO55" s="87"/>
      <c r="RJP55" s="87"/>
      <c r="RJQ55" s="87"/>
      <c r="RJW55" s="87"/>
      <c r="RJX55" s="87"/>
      <c r="RJY55" s="87"/>
      <c r="RJZ55" s="87"/>
      <c r="RKA55" s="87"/>
      <c r="RKB55" s="87"/>
      <c r="RKC55" s="87"/>
      <c r="RKD55" s="87"/>
      <c r="RKE55" s="87"/>
      <c r="RKF55" s="87"/>
      <c r="RKL55" s="87"/>
      <c r="RKM55" s="87"/>
      <c r="RKN55" s="87"/>
      <c r="RKO55" s="87"/>
      <c r="RKP55" s="87"/>
      <c r="RKQ55" s="87"/>
      <c r="RKR55" s="87"/>
      <c r="RKS55" s="87"/>
      <c r="RKT55" s="87"/>
      <c r="RKU55" s="87"/>
      <c r="RLA55" s="87"/>
      <c r="RLB55" s="87"/>
      <c r="RLC55" s="87"/>
      <c r="RLD55" s="87"/>
      <c r="RLE55" s="87"/>
      <c r="RLF55" s="87"/>
      <c r="RLG55" s="87"/>
      <c r="RLH55" s="87"/>
      <c r="RLI55" s="87"/>
      <c r="RLJ55" s="87"/>
      <c r="RLP55" s="87"/>
      <c r="RLQ55" s="87"/>
      <c r="RLR55" s="87"/>
      <c r="RLS55" s="87"/>
      <c r="RLT55" s="87"/>
      <c r="RLU55" s="87"/>
      <c r="RLV55" s="87"/>
      <c r="RLW55" s="87"/>
      <c r="RLX55" s="87"/>
      <c r="RLY55" s="87"/>
      <c r="RME55" s="87"/>
      <c r="RMF55" s="87"/>
      <c r="RMG55" s="87"/>
      <c r="RMH55" s="87"/>
      <c r="RMI55" s="87"/>
      <c r="RMJ55" s="87"/>
      <c r="RMK55" s="87"/>
      <c r="RML55" s="87"/>
      <c r="RMM55" s="87"/>
      <c r="RMN55" s="87"/>
      <c r="RMT55" s="87"/>
      <c r="RMU55" s="87"/>
      <c r="RMV55" s="87"/>
      <c r="RMW55" s="87"/>
      <c r="RMX55" s="87"/>
      <c r="RMY55" s="87"/>
      <c r="RMZ55" s="87"/>
      <c r="RNA55" s="87"/>
      <c r="RNB55" s="87"/>
      <c r="RNC55" s="87"/>
      <c r="RNI55" s="87"/>
      <c r="RNJ55" s="87"/>
      <c r="RNK55" s="87"/>
      <c r="RNL55" s="87"/>
      <c r="RNM55" s="87"/>
      <c r="RNN55" s="87"/>
      <c r="RNO55" s="87"/>
      <c r="RNP55" s="87"/>
      <c r="RNQ55" s="87"/>
      <c r="RNR55" s="87"/>
      <c r="RNX55" s="87"/>
      <c r="RNY55" s="87"/>
      <c r="RNZ55" s="87"/>
      <c r="ROA55" s="87"/>
      <c r="ROB55" s="87"/>
      <c r="ROC55" s="87"/>
      <c r="ROD55" s="87"/>
      <c r="ROE55" s="87"/>
      <c r="ROF55" s="87"/>
      <c r="ROG55" s="87"/>
      <c r="ROM55" s="87"/>
      <c r="RON55" s="87"/>
      <c r="ROO55" s="87"/>
      <c r="ROP55" s="87"/>
      <c r="ROQ55" s="87"/>
      <c r="ROR55" s="87"/>
      <c r="ROS55" s="87"/>
      <c r="ROT55" s="87"/>
      <c r="ROU55" s="87"/>
      <c r="ROV55" s="87"/>
      <c r="RPB55" s="87"/>
      <c r="RPC55" s="87"/>
      <c r="RPD55" s="87"/>
      <c r="RPE55" s="87"/>
      <c r="RPF55" s="87"/>
      <c r="RPG55" s="87"/>
      <c r="RPH55" s="87"/>
      <c r="RPI55" s="87"/>
      <c r="RPJ55" s="87"/>
      <c r="RPK55" s="87"/>
      <c r="RPQ55" s="87"/>
      <c r="RPR55" s="87"/>
      <c r="RPS55" s="87"/>
      <c r="RPT55" s="87"/>
      <c r="RPU55" s="87"/>
      <c r="RPV55" s="87"/>
      <c r="RPW55" s="87"/>
      <c r="RPX55" s="87"/>
      <c r="RPY55" s="87"/>
      <c r="RPZ55" s="87"/>
      <c r="RQF55" s="87"/>
      <c r="RQG55" s="87"/>
      <c r="RQH55" s="87"/>
      <c r="RQI55" s="87"/>
      <c r="RQJ55" s="87"/>
      <c r="RQK55" s="87"/>
      <c r="RQL55" s="87"/>
      <c r="RQM55" s="87"/>
      <c r="RQN55" s="87"/>
      <c r="RQO55" s="87"/>
      <c r="RQU55" s="87"/>
      <c r="RQV55" s="87"/>
      <c r="RQW55" s="87"/>
      <c r="RQX55" s="87"/>
      <c r="RQY55" s="87"/>
      <c r="RQZ55" s="87"/>
      <c r="RRA55" s="87"/>
      <c r="RRB55" s="87"/>
      <c r="RRC55" s="87"/>
      <c r="RRD55" s="87"/>
      <c r="RRJ55" s="87"/>
      <c r="RRK55" s="87"/>
      <c r="RRL55" s="87"/>
      <c r="RRM55" s="87"/>
      <c r="RRN55" s="87"/>
      <c r="RRO55" s="87"/>
      <c r="RRP55" s="87"/>
      <c r="RRQ55" s="87"/>
      <c r="RRR55" s="87"/>
      <c r="RRS55" s="87"/>
      <c r="RRY55" s="87"/>
      <c r="RRZ55" s="87"/>
      <c r="RSA55" s="87"/>
      <c r="RSB55" s="87"/>
      <c r="RSC55" s="87"/>
      <c r="RSD55" s="87"/>
      <c r="RSE55" s="87"/>
      <c r="RSF55" s="87"/>
      <c r="RSG55" s="87"/>
      <c r="RSH55" s="87"/>
      <c r="RSN55" s="87"/>
      <c r="RSO55" s="87"/>
      <c r="RSP55" s="87"/>
      <c r="RSQ55" s="87"/>
      <c r="RSR55" s="87"/>
      <c r="RSS55" s="87"/>
      <c r="RST55" s="87"/>
      <c r="RSU55" s="87"/>
      <c r="RSV55" s="87"/>
      <c r="RSW55" s="87"/>
      <c r="RTC55" s="87"/>
      <c r="RTD55" s="87"/>
      <c r="RTE55" s="87"/>
      <c r="RTF55" s="87"/>
      <c r="RTG55" s="87"/>
      <c r="RTH55" s="87"/>
      <c r="RTI55" s="87"/>
      <c r="RTJ55" s="87"/>
      <c r="RTK55" s="87"/>
      <c r="RTL55" s="87"/>
      <c r="RTR55" s="87"/>
      <c r="RTS55" s="87"/>
      <c r="RTT55" s="87"/>
      <c r="RTU55" s="87"/>
      <c r="RTV55" s="87"/>
      <c r="RTW55" s="87"/>
      <c r="RTX55" s="87"/>
      <c r="RTY55" s="87"/>
      <c r="RTZ55" s="87"/>
      <c r="RUA55" s="87"/>
      <c r="RUG55" s="87"/>
      <c r="RUH55" s="87"/>
      <c r="RUI55" s="87"/>
      <c r="RUJ55" s="87"/>
      <c r="RUK55" s="87"/>
      <c r="RUL55" s="87"/>
      <c r="RUM55" s="87"/>
      <c r="RUN55" s="87"/>
      <c r="RUO55" s="87"/>
      <c r="RUP55" s="87"/>
      <c r="RUV55" s="87"/>
      <c r="RUW55" s="87"/>
      <c r="RUX55" s="87"/>
      <c r="RUY55" s="87"/>
      <c r="RUZ55" s="87"/>
      <c r="RVA55" s="87"/>
      <c r="RVB55" s="87"/>
      <c r="RVC55" s="87"/>
      <c r="RVD55" s="87"/>
      <c r="RVE55" s="87"/>
      <c r="RVK55" s="87"/>
      <c r="RVL55" s="87"/>
      <c r="RVM55" s="87"/>
      <c r="RVN55" s="87"/>
      <c r="RVO55" s="87"/>
      <c r="RVP55" s="87"/>
      <c r="RVQ55" s="87"/>
      <c r="RVR55" s="87"/>
      <c r="RVS55" s="87"/>
      <c r="RVT55" s="87"/>
      <c r="RVZ55" s="87"/>
      <c r="RWA55" s="87"/>
      <c r="RWB55" s="87"/>
      <c r="RWC55" s="87"/>
      <c r="RWD55" s="87"/>
      <c r="RWE55" s="87"/>
      <c r="RWF55" s="87"/>
      <c r="RWG55" s="87"/>
      <c r="RWH55" s="87"/>
      <c r="RWI55" s="87"/>
      <c r="RWO55" s="87"/>
      <c r="RWP55" s="87"/>
      <c r="RWQ55" s="87"/>
      <c r="RWR55" s="87"/>
      <c r="RWS55" s="87"/>
      <c r="RWT55" s="87"/>
      <c r="RWU55" s="87"/>
      <c r="RWV55" s="87"/>
      <c r="RWW55" s="87"/>
      <c r="RWX55" s="87"/>
      <c r="RXD55" s="87"/>
      <c r="RXE55" s="87"/>
      <c r="RXF55" s="87"/>
      <c r="RXG55" s="87"/>
      <c r="RXH55" s="87"/>
      <c r="RXI55" s="87"/>
      <c r="RXJ55" s="87"/>
      <c r="RXK55" s="87"/>
      <c r="RXL55" s="87"/>
      <c r="RXM55" s="87"/>
      <c r="RXS55" s="87"/>
      <c r="RXT55" s="87"/>
      <c r="RXU55" s="87"/>
      <c r="RXV55" s="87"/>
      <c r="RXW55" s="87"/>
      <c r="RXX55" s="87"/>
      <c r="RXY55" s="87"/>
      <c r="RXZ55" s="87"/>
      <c r="RYA55" s="87"/>
      <c r="RYB55" s="87"/>
      <c r="RYH55" s="87"/>
      <c r="RYI55" s="87"/>
      <c r="RYJ55" s="87"/>
      <c r="RYK55" s="87"/>
      <c r="RYL55" s="87"/>
      <c r="RYM55" s="87"/>
      <c r="RYN55" s="87"/>
      <c r="RYO55" s="87"/>
      <c r="RYP55" s="87"/>
      <c r="RYQ55" s="87"/>
      <c r="RYW55" s="87"/>
      <c r="RYX55" s="87"/>
      <c r="RYY55" s="87"/>
      <c r="RYZ55" s="87"/>
      <c r="RZA55" s="87"/>
      <c r="RZB55" s="87"/>
      <c r="RZC55" s="87"/>
      <c r="RZD55" s="87"/>
      <c r="RZE55" s="87"/>
      <c r="RZF55" s="87"/>
      <c r="RZL55" s="87"/>
      <c r="RZM55" s="87"/>
      <c r="RZN55" s="87"/>
      <c r="RZO55" s="87"/>
      <c r="RZP55" s="87"/>
      <c r="RZQ55" s="87"/>
      <c r="RZR55" s="87"/>
      <c r="RZS55" s="87"/>
      <c r="RZT55" s="87"/>
      <c r="RZU55" s="87"/>
      <c r="SAA55" s="87"/>
      <c r="SAB55" s="87"/>
      <c r="SAC55" s="87"/>
      <c r="SAD55" s="87"/>
      <c r="SAE55" s="87"/>
      <c r="SAF55" s="87"/>
      <c r="SAG55" s="87"/>
      <c r="SAH55" s="87"/>
      <c r="SAI55" s="87"/>
      <c r="SAJ55" s="87"/>
      <c r="SAP55" s="87"/>
      <c r="SAQ55" s="87"/>
      <c r="SAR55" s="87"/>
      <c r="SAS55" s="87"/>
      <c r="SAT55" s="87"/>
      <c r="SAU55" s="87"/>
      <c r="SAV55" s="87"/>
      <c r="SAW55" s="87"/>
      <c r="SAX55" s="87"/>
      <c r="SAY55" s="87"/>
      <c r="SBE55" s="87"/>
      <c r="SBF55" s="87"/>
      <c r="SBG55" s="87"/>
      <c r="SBH55" s="87"/>
      <c r="SBI55" s="87"/>
      <c r="SBJ55" s="87"/>
      <c r="SBK55" s="87"/>
      <c r="SBL55" s="87"/>
      <c r="SBM55" s="87"/>
      <c r="SBN55" s="87"/>
      <c r="SBT55" s="87"/>
      <c r="SBU55" s="87"/>
      <c r="SBV55" s="87"/>
      <c r="SBW55" s="87"/>
      <c r="SBX55" s="87"/>
      <c r="SBY55" s="87"/>
      <c r="SBZ55" s="87"/>
      <c r="SCA55" s="87"/>
      <c r="SCB55" s="87"/>
      <c r="SCC55" s="87"/>
      <c r="SCI55" s="87"/>
      <c r="SCJ55" s="87"/>
      <c r="SCK55" s="87"/>
      <c r="SCL55" s="87"/>
      <c r="SCM55" s="87"/>
      <c r="SCN55" s="87"/>
      <c r="SCO55" s="87"/>
      <c r="SCP55" s="87"/>
      <c r="SCQ55" s="87"/>
      <c r="SCR55" s="87"/>
      <c r="SCX55" s="87"/>
      <c r="SCY55" s="87"/>
      <c r="SCZ55" s="87"/>
      <c r="SDA55" s="87"/>
      <c r="SDB55" s="87"/>
      <c r="SDC55" s="87"/>
      <c r="SDD55" s="87"/>
      <c r="SDE55" s="87"/>
      <c r="SDF55" s="87"/>
      <c r="SDG55" s="87"/>
      <c r="SDM55" s="87"/>
      <c r="SDN55" s="87"/>
      <c r="SDO55" s="87"/>
      <c r="SDP55" s="87"/>
      <c r="SDQ55" s="87"/>
      <c r="SDR55" s="87"/>
      <c r="SDS55" s="87"/>
      <c r="SDT55" s="87"/>
      <c r="SDU55" s="87"/>
      <c r="SDV55" s="87"/>
      <c r="SEB55" s="87"/>
      <c r="SEC55" s="87"/>
      <c r="SED55" s="87"/>
      <c r="SEE55" s="87"/>
      <c r="SEF55" s="87"/>
      <c r="SEG55" s="87"/>
      <c r="SEH55" s="87"/>
      <c r="SEI55" s="87"/>
      <c r="SEJ55" s="87"/>
      <c r="SEK55" s="87"/>
      <c r="SEQ55" s="87"/>
      <c r="SER55" s="87"/>
      <c r="SES55" s="87"/>
      <c r="SET55" s="87"/>
      <c r="SEU55" s="87"/>
      <c r="SEV55" s="87"/>
      <c r="SEW55" s="87"/>
      <c r="SEX55" s="87"/>
      <c r="SEY55" s="87"/>
      <c r="SEZ55" s="87"/>
      <c r="SFF55" s="87"/>
      <c r="SFG55" s="87"/>
      <c r="SFH55" s="87"/>
      <c r="SFI55" s="87"/>
      <c r="SFJ55" s="87"/>
      <c r="SFK55" s="87"/>
      <c r="SFL55" s="87"/>
      <c r="SFM55" s="87"/>
      <c r="SFN55" s="87"/>
      <c r="SFO55" s="87"/>
      <c r="SFU55" s="87"/>
      <c r="SFV55" s="87"/>
      <c r="SFW55" s="87"/>
      <c r="SFX55" s="87"/>
      <c r="SFY55" s="87"/>
      <c r="SFZ55" s="87"/>
      <c r="SGA55" s="87"/>
      <c r="SGB55" s="87"/>
      <c r="SGC55" s="87"/>
      <c r="SGD55" s="87"/>
      <c r="SGJ55" s="87"/>
      <c r="SGK55" s="87"/>
      <c r="SGL55" s="87"/>
      <c r="SGM55" s="87"/>
      <c r="SGN55" s="87"/>
      <c r="SGO55" s="87"/>
      <c r="SGP55" s="87"/>
      <c r="SGQ55" s="87"/>
      <c r="SGR55" s="87"/>
      <c r="SGS55" s="87"/>
      <c r="SGY55" s="87"/>
      <c r="SGZ55" s="87"/>
      <c r="SHA55" s="87"/>
      <c r="SHB55" s="87"/>
      <c r="SHC55" s="87"/>
      <c r="SHD55" s="87"/>
      <c r="SHE55" s="87"/>
      <c r="SHF55" s="87"/>
      <c r="SHG55" s="87"/>
      <c r="SHH55" s="87"/>
      <c r="SHN55" s="87"/>
      <c r="SHO55" s="87"/>
      <c r="SHP55" s="87"/>
      <c r="SHQ55" s="87"/>
      <c r="SHR55" s="87"/>
      <c r="SHS55" s="87"/>
      <c r="SHT55" s="87"/>
      <c r="SHU55" s="87"/>
      <c r="SHV55" s="87"/>
      <c r="SHW55" s="87"/>
      <c r="SIC55" s="87"/>
      <c r="SID55" s="87"/>
      <c r="SIE55" s="87"/>
      <c r="SIF55" s="87"/>
      <c r="SIG55" s="87"/>
      <c r="SIH55" s="87"/>
      <c r="SII55" s="87"/>
      <c r="SIJ55" s="87"/>
      <c r="SIK55" s="87"/>
      <c r="SIL55" s="87"/>
      <c r="SIR55" s="87"/>
      <c r="SIS55" s="87"/>
      <c r="SIT55" s="87"/>
      <c r="SIU55" s="87"/>
      <c r="SIV55" s="87"/>
      <c r="SIW55" s="87"/>
      <c r="SIX55" s="87"/>
      <c r="SIY55" s="87"/>
      <c r="SIZ55" s="87"/>
      <c r="SJA55" s="87"/>
      <c r="SJG55" s="87"/>
      <c r="SJH55" s="87"/>
      <c r="SJI55" s="87"/>
      <c r="SJJ55" s="87"/>
      <c r="SJK55" s="87"/>
      <c r="SJL55" s="87"/>
      <c r="SJM55" s="87"/>
      <c r="SJN55" s="87"/>
      <c r="SJO55" s="87"/>
      <c r="SJP55" s="87"/>
      <c r="SJV55" s="87"/>
      <c r="SJW55" s="87"/>
      <c r="SJX55" s="87"/>
      <c r="SJY55" s="87"/>
      <c r="SJZ55" s="87"/>
      <c r="SKA55" s="87"/>
      <c r="SKB55" s="87"/>
      <c r="SKC55" s="87"/>
      <c r="SKD55" s="87"/>
      <c r="SKE55" s="87"/>
      <c r="SKK55" s="87"/>
      <c r="SKL55" s="87"/>
      <c r="SKM55" s="87"/>
      <c r="SKN55" s="87"/>
      <c r="SKO55" s="87"/>
      <c r="SKP55" s="87"/>
      <c r="SKQ55" s="87"/>
      <c r="SKR55" s="87"/>
      <c r="SKS55" s="87"/>
      <c r="SKT55" s="87"/>
      <c r="SKZ55" s="87"/>
      <c r="SLA55" s="87"/>
      <c r="SLB55" s="87"/>
      <c r="SLC55" s="87"/>
      <c r="SLD55" s="87"/>
      <c r="SLE55" s="87"/>
      <c r="SLF55" s="87"/>
      <c r="SLG55" s="87"/>
      <c r="SLH55" s="87"/>
      <c r="SLI55" s="87"/>
      <c r="SLO55" s="87"/>
      <c r="SLP55" s="87"/>
      <c r="SLQ55" s="87"/>
      <c r="SLR55" s="87"/>
      <c r="SLS55" s="87"/>
      <c r="SLT55" s="87"/>
      <c r="SLU55" s="87"/>
      <c r="SLV55" s="87"/>
      <c r="SLW55" s="87"/>
      <c r="SLX55" s="87"/>
      <c r="SMD55" s="87"/>
      <c r="SME55" s="87"/>
      <c r="SMF55" s="87"/>
      <c r="SMG55" s="87"/>
      <c r="SMH55" s="87"/>
      <c r="SMI55" s="87"/>
      <c r="SMJ55" s="87"/>
      <c r="SMK55" s="87"/>
      <c r="SML55" s="87"/>
      <c r="SMM55" s="87"/>
      <c r="SMS55" s="87"/>
      <c r="SMT55" s="87"/>
      <c r="SMU55" s="87"/>
      <c r="SMV55" s="87"/>
      <c r="SMW55" s="87"/>
      <c r="SMX55" s="87"/>
      <c r="SMY55" s="87"/>
      <c r="SMZ55" s="87"/>
      <c r="SNA55" s="87"/>
      <c r="SNB55" s="87"/>
      <c r="SNH55" s="87"/>
      <c r="SNI55" s="87"/>
      <c r="SNJ55" s="87"/>
      <c r="SNK55" s="87"/>
      <c r="SNL55" s="87"/>
      <c r="SNM55" s="87"/>
      <c r="SNN55" s="87"/>
      <c r="SNO55" s="87"/>
      <c r="SNP55" s="87"/>
      <c r="SNQ55" s="87"/>
      <c r="SNW55" s="87"/>
      <c r="SNX55" s="87"/>
      <c r="SNY55" s="87"/>
      <c r="SNZ55" s="87"/>
      <c r="SOA55" s="87"/>
      <c r="SOB55" s="87"/>
      <c r="SOC55" s="87"/>
      <c r="SOD55" s="87"/>
      <c r="SOE55" s="87"/>
      <c r="SOF55" s="87"/>
      <c r="SOL55" s="87"/>
      <c r="SOM55" s="87"/>
      <c r="SON55" s="87"/>
      <c r="SOO55" s="87"/>
      <c r="SOP55" s="87"/>
      <c r="SOQ55" s="87"/>
      <c r="SOR55" s="87"/>
      <c r="SOS55" s="87"/>
      <c r="SOT55" s="87"/>
      <c r="SOU55" s="87"/>
      <c r="SPA55" s="87"/>
      <c r="SPB55" s="87"/>
      <c r="SPC55" s="87"/>
      <c r="SPD55" s="87"/>
      <c r="SPE55" s="87"/>
      <c r="SPF55" s="87"/>
      <c r="SPG55" s="87"/>
      <c r="SPH55" s="87"/>
      <c r="SPI55" s="87"/>
      <c r="SPJ55" s="87"/>
      <c r="SPP55" s="87"/>
      <c r="SPQ55" s="87"/>
      <c r="SPR55" s="87"/>
      <c r="SPS55" s="87"/>
      <c r="SPT55" s="87"/>
      <c r="SPU55" s="87"/>
      <c r="SPV55" s="87"/>
      <c r="SPW55" s="87"/>
      <c r="SPX55" s="87"/>
      <c r="SPY55" s="87"/>
      <c r="SQE55" s="87"/>
      <c r="SQF55" s="87"/>
      <c r="SQG55" s="87"/>
      <c r="SQH55" s="87"/>
      <c r="SQI55" s="87"/>
      <c r="SQJ55" s="87"/>
      <c r="SQK55" s="87"/>
      <c r="SQL55" s="87"/>
      <c r="SQM55" s="87"/>
      <c r="SQN55" s="87"/>
      <c r="SQT55" s="87"/>
      <c r="SQU55" s="87"/>
      <c r="SQV55" s="87"/>
      <c r="SQW55" s="87"/>
      <c r="SQX55" s="87"/>
      <c r="SQY55" s="87"/>
      <c r="SQZ55" s="87"/>
      <c r="SRA55" s="87"/>
      <c r="SRB55" s="87"/>
      <c r="SRC55" s="87"/>
      <c r="SRI55" s="87"/>
      <c r="SRJ55" s="87"/>
      <c r="SRK55" s="87"/>
      <c r="SRL55" s="87"/>
      <c r="SRM55" s="87"/>
      <c r="SRN55" s="87"/>
      <c r="SRO55" s="87"/>
      <c r="SRP55" s="87"/>
      <c r="SRQ55" s="87"/>
      <c r="SRR55" s="87"/>
      <c r="SRX55" s="87"/>
      <c r="SRY55" s="87"/>
      <c r="SRZ55" s="87"/>
      <c r="SSA55" s="87"/>
      <c r="SSB55" s="87"/>
      <c r="SSC55" s="87"/>
      <c r="SSD55" s="87"/>
      <c r="SSE55" s="87"/>
      <c r="SSF55" s="87"/>
      <c r="SSG55" s="87"/>
      <c r="SSM55" s="87"/>
      <c r="SSN55" s="87"/>
      <c r="SSO55" s="87"/>
      <c r="SSP55" s="87"/>
      <c r="SSQ55" s="87"/>
      <c r="SSR55" s="87"/>
      <c r="SSS55" s="87"/>
      <c r="SST55" s="87"/>
      <c r="SSU55" s="87"/>
      <c r="SSV55" s="87"/>
      <c r="STB55" s="87"/>
      <c r="STC55" s="87"/>
      <c r="STD55" s="87"/>
      <c r="STE55" s="87"/>
      <c r="STF55" s="87"/>
      <c r="STG55" s="87"/>
      <c r="STH55" s="87"/>
      <c r="STI55" s="87"/>
      <c r="STJ55" s="87"/>
      <c r="STK55" s="87"/>
      <c r="STQ55" s="87"/>
      <c r="STR55" s="87"/>
      <c r="STS55" s="87"/>
      <c r="STT55" s="87"/>
      <c r="STU55" s="87"/>
      <c r="STV55" s="87"/>
      <c r="STW55" s="87"/>
      <c r="STX55" s="87"/>
      <c r="STY55" s="87"/>
      <c r="STZ55" s="87"/>
      <c r="SUF55" s="87"/>
      <c r="SUG55" s="87"/>
      <c r="SUH55" s="87"/>
      <c r="SUI55" s="87"/>
      <c r="SUJ55" s="87"/>
      <c r="SUK55" s="87"/>
      <c r="SUL55" s="87"/>
      <c r="SUM55" s="87"/>
      <c r="SUN55" s="87"/>
      <c r="SUO55" s="87"/>
      <c r="SUU55" s="87"/>
      <c r="SUV55" s="87"/>
      <c r="SUW55" s="87"/>
      <c r="SUX55" s="87"/>
      <c r="SUY55" s="87"/>
      <c r="SUZ55" s="87"/>
      <c r="SVA55" s="87"/>
      <c r="SVB55" s="87"/>
      <c r="SVC55" s="87"/>
      <c r="SVD55" s="87"/>
      <c r="SVJ55" s="87"/>
      <c r="SVK55" s="87"/>
      <c r="SVL55" s="87"/>
      <c r="SVM55" s="87"/>
      <c r="SVN55" s="87"/>
      <c r="SVO55" s="87"/>
      <c r="SVP55" s="87"/>
      <c r="SVQ55" s="87"/>
      <c r="SVR55" s="87"/>
      <c r="SVS55" s="87"/>
      <c r="SVY55" s="87"/>
      <c r="SVZ55" s="87"/>
      <c r="SWA55" s="87"/>
      <c r="SWB55" s="87"/>
      <c r="SWC55" s="87"/>
      <c r="SWD55" s="87"/>
      <c r="SWE55" s="87"/>
      <c r="SWF55" s="87"/>
      <c r="SWG55" s="87"/>
      <c r="SWH55" s="87"/>
      <c r="SWN55" s="87"/>
      <c r="SWO55" s="87"/>
      <c r="SWP55" s="87"/>
      <c r="SWQ55" s="87"/>
      <c r="SWR55" s="87"/>
      <c r="SWS55" s="87"/>
      <c r="SWT55" s="87"/>
      <c r="SWU55" s="87"/>
      <c r="SWV55" s="87"/>
      <c r="SWW55" s="87"/>
      <c r="SXC55" s="87"/>
      <c r="SXD55" s="87"/>
      <c r="SXE55" s="87"/>
      <c r="SXF55" s="87"/>
      <c r="SXG55" s="87"/>
      <c r="SXH55" s="87"/>
      <c r="SXI55" s="87"/>
      <c r="SXJ55" s="87"/>
      <c r="SXK55" s="87"/>
      <c r="SXL55" s="87"/>
      <c r="SXR55" s="87"/>
      <c r="SXS55" s="87"/>
      <c r="SXT55" s="87"/>
      <c r="SXU55" s="87"/>
      <c r="SXV55" s="87"/>
      <c r="SXW55" s="87"/>
      <c r="SXX55" s="87"/>
      <c r="SXY55" s="87"/>
      <c r="SXZ55" s="87"/>
      <c r="SYA55" s="87"/>
      <c r="SYG55" s="87"/>
      <c r="SYH55" s="87"/>
      <c r="SYI55" s="87"/>
      <c r="SYJ55" s="87"/>
      <c r="SYK55" s="87"/>
      <c r="SYL55" s="87"/>
      <c r="SYM55" s="87"/>
      <c r="SYN55" s="87"/>
      <c r="SYO55" s="87"/>
      <c r="SYP55" s="87"/>
      <c r="SYV55" s="87"/>
      <c r="SYW55" s="87"/>
      <c r="SYX55" s="87"/>
      <c r="SYY55" s="87"/>
      <c r="SYZ55" s="87"/>
      <c r="SZA55" s="87"/>
      <c r="SZB55" s="87"/>
      <c r="SZC55" s="87"/>
      <c r="SZD55" s="87"/>
      <c r="SZE55" s="87"/>
      <c r="SZK55" s="87"/>
      <c r="SZL55" s="87"/>
      <c r="SZM55" s="87"/>
      <c r="SZN55" s="87"/>
      <c r="SZO55" s="87"/>
      <c r="SZP55" s="87"/>
      <c r="SZQ55" s="87"/>
      <c r="SZR55" s="87"/>
      <c r="SZS55" s="87"/>
      <c r="SZT55" s="87"/>
      <c r="SZZ55" s="87"/>
      <c r="TAA55" s="87"/>
      <c r="TAB55" s="87"/>
      <c r="TAC55" s="87"/>
      <c r="TAD55" s="87"/>
      <c r="TAE55" s="87"/>
      <c r="TAF55" s="87"/>
      <c r="TAG55" s="87"/>
      <c r="TAH55" s="87"/>
      <c r="TAI55" s="87"/>
      <c r="TAO55" s="87"/>
      <c r="TAP55" s="87"/>
      <c r="TAQ55" s="87"/>
      <c r="TAR55" s="87"/>
      <c r="TAS55" s="87"/>
      <c r="TAT55" s="87"/>
      <c r="TAU55" s="87"/>
      <c r="TAV55" s="87"/>
      <c r="TAW55" s="87"/>
      <c r="TAX55" s="87"/>
      <c r="TBD55" s="87"/>
      <c r="TBE55" s="87"/>
      <c r="TBF55" s="87"/>
      <c r="TBG55" s="87"/>
      <c r="TBH55" s="87"/>
      <c r="TBI55" s="87"/>
      <c r="TBJ55" s="87"/>
      <c r="TBK55" s="87"/>
      <c r="TBL55" s="87"/>
      <c r="TBM55" s="87"/>
      <c r="TBS55" s="87"/>
      <c r="TBT55" s="87"/>
      <c r="TBU55" s="87"/>
      <c r="TBV55" s="87"/>
      <c r="TBW55" s="87"/>
      <c r="TBX55" s="87"/>
      <c r="TBY55" s="87"/>
      <c r="TBZ55" s="87"/>
      <c r="TCA55" s="87"/>
      <c r="TCB55" s="87"/>
      <c r="TCH55" s="87"/>
      <c r="TCI55" s="87"/>
      <c r="TCJ55" s="87"/>
      <c r="TCK55" s="87"/>
      <c r="TCL55" s="87"/>
      <c r="TCM55" s="87"/>
      <c r="TCN55" s="87"/>
      <c r="TCO55" s="87"/>
      <c r="TCP55" s="87"/>
      <c r="TCQ55" s="87"/>
      <c r="TCW55" s="87"/>
      <c r="TCX55" s="87"/>
      <c r="TCY55" s="87"/>
      <c r="TCZ55" s="87"/>
      <c r="TDA55" s="87"/>
      <c r="TDB55" s="87"/>
      <c r="TDC55" s="87"/>
      <c r="TDD55" s="87"/>
      <c r="TDE55" s="87"/>
      <c r="TDF55" s="87"/>
      <c r="TDL55" s="87"/>
      <c r="TDM55" s="87"/>
      <c r="TDN55" s="87"/>
      <c r="TDO55" s="87"/>
      <c r="TDP55" s="87"/>
      <c r="TDQ55" s="87"/>
      <c r="TDR55" s="87"/>
      <c r="TDS55" s="87"/>
      <c r="TDT55" s="87"/>
      <c r="TDU55" s="87"/>
      <c r="TEA55" s="87"/>
      <c r="TEB55" s="87"/>
      <c r="TEC55" s="87"/>
      <c r="TED55" s="87"/>
      <c r="TEE55" s="87"/>
      <c r="TEF55" s="87"/>
      <c r="TEG55" s="87"/>
      <c r="TEH55" s="87"/>
      <c r="TEI55" s="87"/>
      <c r="TEJ55" s="87"/>
      <c r="TEP55" s="87"/>
      <c r="TEQ55" s="87"/>
      <c r="TER55" s="87"/>
      <c r="TES55" s="87"/>
      <c r="TET55" s="87"/>
      <c r="TEU55" s="87"/>
      <c r="TEV55" s="87"/>
      <c r="TEW55" s="87"/>
      <c r="TEX55" s="87"/>
      <c r="TEY55" s="87"/>
      <c r="TFE55" s="87"/>
      <c r="TFF55" s="87"/>
      <c r="TFG55" s="87"/>
      <c r="TFH55" s="87"/>
      <c r="TFI55" s="87"/>
      <c r="TFJ55" s="87"/>
      <c r="TFK55" s="87"/>
      <c r="TFL55" s="87"/>
      <c r="TFM55" s="87"/>
      <c r="TFN55" s="87"/>
      <c r="TFT55" s="87"/>
      <c r="TFU55" s="87"/>
      <c r="TFV55" s="87"/>
      <c r="TFW55" s="87"/>
      <c r="TFX55" s="87"/>
      <c r="TFY55" s="87"/>
      <c r="TFZ55" s="87"/>
      <c r="TGA55" s="87"/>
      <c r="TGB55" s="87"/>
      <c r="TGC55" s="87"/>
      <c r="TGI55" s="87"/>
      <c r="TGJ55" s="87"/>
      <c r="TGK55" s="87"/>
      <c r="TGL55" s="87"/>
      <c r="TGM55" s="87"/>
      <c r="TGN55" s="87"/>
      <c r="TGO55" s="87"/>
      <c r="TGP55" s="87"/>
      <c r="TGQ55" s="87"/>
      <c r="TGR55" s="87"/>
      <c r="TGX55" s="87"/>
      <c r="TGY55" s="87"/>
      <c r="TGZ55" s="87"/>
      <c r="THA55" s="87"/>
      <c r="THB55" s="87"/>
      <c r="THC55" s="87"/>
      <c r="THD55" s="87"/>
      <c r="THE55" s="87"/>
      <c r="THF55" s="87"/>
      <c r="THG55" s="87"/>
      <c r="THM55" s="87"/>
      <c r="THN55" s="87"/>
      <c r="THO55" s="87"/>
      <c r="THP55" s="87"/>
      <c r="THQ55" s="87"/>
      <c r="THR55" s="87"/>
      <c r="THS55" s="87"/>
      <c r="THT55" s="87"/>
      <c r="THU55" s="87"/>
      <c r="THV55" s="87"/>
      <c r="TIB55" s="87"/>
      <c r="TIC55" s="87"/>
      <c r="TID55" s="87"/>
      <c r="TIE55" s="87"/>
      <c r="TIF55" s="87"/>
      <c r="TIG55" s="87"/>
      <c r="TIH55" s="87"/>
      <c r="TII55" s="87"/>
      <c r="TIJ55" s="87"/>
      <c r="TIK55" s="87"/>
      <c r="TIQ55" s="87"/>
      <c r="TIR55" s="87"/>
      <c r="TIS55" s="87"/>
      <c r="TIT55" s="87"/>
      <c r="TIU55" s="87"/>
      <c r="TIV55" s="87"/>
      <c r="TIW55" s="87"/>
      <c r="TIX55" s="87"/>
      <c r="TIY55" s="87"/>
      <c r="TIZ55" s="87"/>
      <c r="TJF55" s="87"/>
      <c r="TJG55" s="87"/>
      <c r="TJH55" s="87"/>
      <c r="TJI55" s="87"/>
      <c r="TJJ55" s="87"/>
      <c r="TJK55" s="87"/>
      <c r="TJL55" s="87"/>
      <c r="TJM55" s="87"/>
      <c r="TJN55" s="87"/>
      <c r="TJO55" s="87"/>
      <c r="TJU55" s="87"/>
      <c r="TJV55" s="87"/>
      <c r="TJW55" s="87"/>
      <c r="TJX55" s="87"/>
      <c r="TJY55" s="87"/>
      <c r="TJZ55" s="87"/>
      <c r="TKA55" s="87"/>
      <c r="TKB55" s="87"/>
      <c r="TKC55" s="87"/>
      <c r="TKD55" s="87"/>
      <c r="TKJ55" s="87"/>
      <c r="TKK55" s="87"/>
      <c r="TKL55" s="87"/>
      <c r="TKM55" s="87"/>
      <c r="TKN55" s="87"/>
      <c r="TKO55" s="87"/>
      <c r="TKP55" s="87"/>
      <c r="TKQ55" s="87"/>
      <c r="TKR55" s="87"/>
      <c r="TKS55" s="87"/>
      <c r="TKY55" s="87"/>
      <c r="TKZ55" s="87"/>
      <c r="TLA55" s="87"/>
      <c r="TLB55" s="87"/>
      <c r="TLC55" s="87"/>
      <c r="TLD55" s="87"/>
      <c r="TLE55" s="87"/>
      <c r="TLF55" s="87"/>
      <c r="TLG55" s="87"/>
      <c r="TLH55" s="87"/>
      <c r="TLN55" s="87"/>
      <c r="TLO55" s="87"/>
      <c r="TLP55" s="87"/>
      <c r="TLQ55" s="87"/>
      <c r="TLR55" s="87"/>
      <c r="TLS55" s="87"/>
      <c r="TLT55" s="87"/>
      <c r="TLU55" s="87"/>
      <c r="TLV55" s="87"/>
      <c r="TLW55" s="87"/>
      <c r="TMC55" s="87"/>
      <c r="TMD55" s="87"/>
      <c r="TME55" s="87"/>
      <c r="TMF55" s="87"/>
      <c r="TMG55" s="87"/>
      <c r="TMH55" s="87"/>
      <c r="TMI55" s="87"/>
      <c r="TMJ55" s="87"/>
      <c r="TMK55" s="87"/>
      <c r="TML55" s="87"/>
      <c r="TMR55" s="87"/>
      <c r="TMS55" s="87"/>
      <c r="TMT55" s="87"/>
      <c r="TMU55" s="87"/>
      <c r="TMV55" s="87"/>
      <c r="TMW55" s="87"/>
      <c r="TMX55" s="87"/>
      <c r="TMY55" s="87"/>
      <c r="TMZ55" s="87"/>
      <c r="TNA55" s="87"/>
      <c r="TNG55" s="87"/>
      <c r="TNH55" s="87"/>
      <c r="TNI55" s="87"/>
      <c r="TNJ55" s="87"/>
      <c r="TNK55" s="87"/>
      <c r="TNL55" s="87"/>
      <c r="TNM55" s="87"/>
      <c r="TNN55" s="87"/>
      <c r="TNO55" s="87"/>
      <c r="TNP55" s="87"/>
      <c r="TNV55" s="87"/>
      <c r="TNW55" s="87"/>
      <c r="TNX55" s="87"/>
      <c r="TNY55" s="87"/>
      <c r="TNZ55" s="87"/>
      <c r="TOA55" s="87"/>
      <c r="TOB55" s="87"/>
      <c r="TOC55" s="87"/>
      <c r="TOD55" s="87"/>
      <c r="TOE55" s="87"/>
      <c r="TOK55" s="87"/>
      <c r="TOL55" s="87"/>
      <c r="TOM55" s="87"/>
      <c r="TON55" s="87"/>
      <c r="TOO55" s="87"/>
      <c r="TOP55" s="87"/>
      <c r="TOQ55" s="87"/>
      <c r="TOR55" s="87"/>
      <c r="TOS55" s="87"/>
      <c r="TOT55" s="87"/>
      <c r="TOZ55" s="87"/>
      <c r="TPA55" s="87"/>
      <c r="TPB55" s="87"/>
      <c r="TPC55" s="87"/>
      <c r="TPD55" s="87"/>
      <c r="TPE55" s="87"/>
      <c r="TPF55" s="87"/>
      <c r="TPG55" s="87"/>
      <c r="TPH55" s="87"/>
      <c r="TPI55" s="87"/>
      <c r="TPO55" s="87"/>
      <c r="TPP55" s="87"/>
      <c r="TPQ55" s="87"/>
      <c r="TPR55" s="87"/>
      <c r="TPS55" s="87"/>
      <c r="TPT55" s="87"/>
      <c r="TPU55" s="87"/>
      <c r="TPV55" s="87"/>
      <c r="TPW55" s="87"/>
      <c r="TPX55" s="87"/>
      <c r="TQD55" s="87"/>
      <c r="TQE55" s="87"/>
      <c r="TQF55" s="87"/>
      <c r="TQG55" s="87"/>
      <c r="TQH55" s="87"/>
      <c r="TQI55" s="87"/>
      <c r="TQJ55" s="87"/>
      <c r="TQK55" s="87"/>
      <c r="TQL55" s="87"/>
      <c r="TQM55" s="87"/>
      <c r="TQS55" s="87"/>
      <c r="TQT55" s="87"/>
      <c r="TQU55" s="87"/>
      <c r="TQV55" s="87"/>
      <c r="TQW55" s="87"/>
      <c r="TQX55" s="87"/>
      <c r="TQY55" s="87"/>
      <c r="TQZ55" s="87"/>
      <c r="TRA55" s="87"/>
      <c r="TRB55" s="87"/>
      <c r="TRH55" s="87"/>
      <c r="TRI55" s="87"/>
      <c r="TRJ55" s="87"/>
      <c r="TRK55" s="87"/>
      <c r="TRL55" s="87"/>
      <c r="TRM55" s="87"/>
      <c r="TRN55" s="87"/>
      <c r="TRO55" s="87"/>
      <c r="TRP55" s="87"/>
      <c r="TRQ55" s="87"/>
      <c r="TRW55" s="87"/>
      <c r="TRX55" s="87"/>
      <c r="TRY55" s="87"/>
      <c r="TRZ55" s="87"/>
      <c r="TSA55" s="87"/>
      <c r="TSB55" s="87"/>
      <c r="TSC55" s="87"/>
      <c r="TSD55" s="87"/>
      <c r="TSE55" s="87"/>
      <c r="TSF55" s="87"/>
      <c r="TSL55" s="87"/>
      <c r="TSM55" s="87"/>
      <c r="TSN55" s="87"/>
      <c r="TSO55" s="87"/>
      <c r="TSP55" s="87"/>
      <c r="TSQ55" s="87"/>
      <c r="TSR55" s="87"/>
      <c r="TSS55" s="87"/>
      <c r="TST55" s="87"/>
      <c r="TSU55" s="87"/>
      <c r="TTA55" s="87"/>
      <c r="TTB55" s="87"/>
      <c r="TTC55" s="87"/>
      <c r="TTD55" s="87"/>
      <c r="TTE55" s="87"/>
      <c r="TTF55" s="87"/>
      <c r="TTG55" s="87"/>
      <c r="TTH55" s="87"/>
      <c r="TTI55" s="87"/>
      <c r="TTJ55" s="87"/>
      <c r="TTP55" s="87"/>
      <c r="TTQ55" s="87"/>
      <c r="TTR55" s="87"/>
      <c r="TTS55" s="87"/>
      <c r="TTT55" s="87"/>
      <c r="TTU55" s="87"/>
      <c r="TTV55" s="87"/>
      <c r="TTW55" s="87"/>
      <c r="TTX55" s="87"/>
      <c r="TTY55" s="87"/>
      <c r="TUE55" s="87"/>
      <c r="TUF55" s="87"/>
      <c r="TUG55" s="87"/>
      <c r="TUH55" s="87"/>
      <c r="TUI55" s="87"/>
      <c r="TUJ55" s="87"/>
      <c r="TUK55" s="87"/>
      <c r="TUL55" s="87"/>
      <c r="TUM55" s="87"/>
      <c r="TUN55" s="87"/>
      <c r="TUT55" s="87"/>
      <c r="TUU55" s="87"/>
      <c r="TUV55" s="87"/>
      <c r="TUW55" s="87"/>
      <c r="TUX55" s="87"/>
      <c r="TUY55" s="87"/>
      <c r="TUZ55" s="87"/>
      <c r="TVA55" s="87"/>
      <c r="TVB55" s="87"/>
      <c r="TVC55" s="87"/>
      <c r="TVI55" s="87"/>
      <c r="TVJ55" s="87"/>
      <c r="TVK55" s="87"/>
      <c r="TVL55" s="87"/>
      <c r="TVM55" s="87"/>
      <c r="TVN55" s="87"/>
      <c r="TVO55" s="87"/>
      <c r="TVP55" s="87"/>
      <c r="TVQ55" s="87"/>
      <c r="TVR55" s="87"/>
      <c r="TVX55" s="87"/>
      <c r="TVY55" s="87"/>
      <c r="TVZ55" s="87"/>
      <c r="TWA55" s="87"/>
      <c r="TWB55" s="87"/>
      <c r="TWC55" s="87"/>
      <c r="TWD55" s="87"/>
      <c r="TWE55" s="87"/>
      <c r="TWF55" s="87"/>
      <c r="TWG55" s="87"/>
      <c r="TWM55" s="87"/>
      <c r="TWN55" s="87"/>
      <c r="TWO55" s="87"/>
      <c r="TWP55" s="87"/>
      <c r="TWQ55" s="87"/>
      <c r="TWR55" s="87"/>
      <c r="TWS55" s="87"/>
      <c r="TWT55" s="87"/>
      <c r="TWU55" s="87"/>
      <c r="TWV55" s="87"/>
      <c r="TXB55" s="87"/>
      <c r="TXC55" s="87"/>
      <c r="TXD55" s="87"/>
      <c r="TXE55" s="87"/>
      <c r="TXF55" s="87"/>
      <c r="TXG55" s="87"/>
      <c r="TXH55" s="87"/>
      <c r="TXI55" s="87"/>
      <c r="TXJ55" s="87"/>
      <c r="TXK55" s="87"/>
      <c r="TXQ55" s="87"/>
      <c r="TXR55" s="87"/>
      <c r="TXS55" s="87"/>
      <c r="TXT55" s="87"/>
      <c r="TXU55" s="87"/>
      <c r="TXV55" s="87"/>
      <c r="TXW55" s="87"/>
      <c r="TXX55" s="87"/>
      <c r="TXY55" s="87"/>
      <c r="TXZ55" s="87"/>
      <c r="TYF55" s="87"/>
      <c r="TYG55" s="87"/>
      <c r="TYH55" s="87"/>
      <c r="TYI55" s="87"/>
      <c r="TYJ55" s="87"/>
      <c r="TYK55" s="87"/>
      <c r="TYL55" s="87"/>
      <c r="TYM55" s="87"/>
      <c r="TYN55" s="87"/>
      <c r="TYO55" s="87"/>
      <c r="TYU55" s="87"/>
      <c r="TYV55" s="87"/>
      <c r="TYW55" s="87"/>
      <c r="TYX55" s="87"/>
      <c r="TYY55" s="87"/>
      <c r="TYZ55" s="87"/>
      <c r="TZA55" s="87"/>
      <c r="TZB55" s="87"/>
      <c r="TZC55" s="87"/>
      <c r="TZD55" s="87"/>
      <c r="TZJ55" s="87"/>
      <c r="TZK55" s="87"/>
      <c r="TZL55" s="87"/>
      <c r="TZM55" s="87"/>
      <c r="TZN55" s="87"/>
      <c r="TZO55" s="87"/>
      <c r="TZP55" s="87"/>
      <c r="TZQ55" s="87"/>
      <c r="TZR55" s="87"/>
      <c r="TZS55" s="87"/>
      <c r="TZY55" s="87"/>
      <c r="TZZ55" s="87"/>
      <c r="UAA55" s="87"/>
      <c r="UAB55" s="87"/>
      <c r="UAC55" s="87"/>
      <c r="UAD55" s="87"/>
      <c r="UAE55" s="87"/>
      <c r="UAF55" s="87"/>
      <c r="UAG55" s="87"/>
      <c r="UAH55" s="87"/>
      <c r="UAN55" s="87"/>
      <c r="UAO55" s="87"/>
      <c r="UAP55" s="87"/>
      <c r="UAQ55" s="87"/>
      <c r="UAR55" s="87"/>
      <c r="UAS55" s="87"/>
      <c r="UAT55" s="87"/>
      <c r="UAU55" s="87"/>
      <c r="UAV55" s="87"/>
      <c r="UAW55" s="87"/>
      <c r="UBC55" s="87"/>
      <c r="UBD55" s="87"/>
      <c r="UBE55" s="87"/>
      <c r="UBF55" s="87"/>
      <c r="UBG55" s="87"/>
      <c r="UBH55" s="87"/>
      <c r="UBI55" s="87"/>
      <c r="UBJ55" s="87"/>
      <c r="UBK55" s="87"/>
      <c r="UBL55" s="87"/>
      <c r="UBR55" s="87"/>
      <c r="UBS55" s="87"/>
      <c r="UBT55" s="87"/>
      <c r="UBU55" s="87"/>
      <c r="UBV55" s="87"/>
      <c r="UBW55" s="87"/>
      <c r="UBX55" s="87"/>
      <c r="UBY55" s="87"/>
      <c r="UBZ55" s="87"/>
      <c r="UCA55" s="87"/>
      <c r="UCG55" s="87"/>
      <c r="UCH55" s="87"/>
      <c r="UCI55" s="87"/>
      <c r="UCJ55" s="87"/>
      <c r="UCK55" s="87"/>
      <c r="UCL55" s="87"/>
      <c r="UCM55" s="87"/>
      <c r="UCN55" s="87"/>
      <c r="UCO55" s="87"/>
      <c r="UCP55" s="87"/>
      <c r="UCV55" s="87"/>
      <c r="UCW55" s="87"/>
      <c r="UCX55" s="87"/>
      <c r="UCY55" s="87"/>
      <c r="UCZ55" s="87"/>
      <c r="UDA55" s="87"/>
      <c r="UDB55" s="87"/>
      <c r="UDC55" s="87"/>
      <c r="UDD55" s="87"/>
      <c r="UDE55" s="87"/>
      <c r="UDK55" s="87"/>
      <c r="UDL55" s="87"/>
      <c r="UDM55" s="87"/>
      <c r="UDN55" s="87"/>
      <c r="UDO55" s="87"/>
      <c r="UDP55" s="87"/>
      <c r="UDQ55" s="87"/>
      <c r="UDR55" s="87"/>
      <c r="UDS55" s="87"/>
      <c r="UDT55" s="87"/>
      <c r="UDZ55" s="87"/>
      <c r="UEA55" s="87"/>
      <c r="UEB55" s="87"/>
      <c r="UEC55" s="87"/>
      <c r="UED55" s="87"/>
      <c r="UEE55" s="87"/>
      <c r="UEF55" s="87"/>
      <c r="UEG55" s="87"/>
      <c r="UEH55" s="87"/>
      <c r="UEI55" s="87"/>
      <c r="UEO55" s="87"/>
      <c r="UEP55" s="87"/>
      <c r="UEQ55" s="87"/>
      <c r="UER55" s="87"/>
      <c r="UES55" s="87"/>
      <c r="UET55" s="87"/>
      <c r="UEU55" s="87"/>
      <c r="UEV55" s="87"/>
      <c r="UEW55" s="87"/>
      <c r="UEX55" s="87"/>
      <c r="UFD55" s="87"/>
      <c r="UFE55" s="87"/>
      <c r="UFF55" s="87"/>
      <c r="UFG55" s="87"/>
      <c r="UFH55" s="87"/>
      <c r="UFI55" s="87"/>
      <c r="UFJ55" s="87"/>
      <c r="UFK55" s="87"/>
      <c r="UFL55" s="87"/>
      <c r="UFM55" s="87"/>
      <c r="UFS55" s="87"/>
      <c r="UFT55" s="87"/>
      <c r="UFU55" s="87"/>
      <c r="UFV55" s="87"/>
      <c r="UFW55" s="87"/>
      <c r="UFX55" s="87"/>
      <c r="UFY55" s="87"/>
      <c r="UFZ55" s="87"/>
      <c r="UGA55" s="87"/>
      <c r="UGB55" s="87"/>
      <c r="UGH55" s="87"/>
      <c r="UGI55" s="87"/>
      <c r="UGJ55" s="87"/>
      <c r="UGK55" s="87"/>
      <c r="UGL55" s="87"/>
      <c r="UGM55" s="87"/>
      <c r="UGN55" s="87"/>
      <c r="UGO55" s="87"/>
      <c r="UGP55" s="87"/>
      <c r="UGQ55" s="87"/>
      <c r="UGW55" s="87"/>
      <c r="UGX55" s="87"/>
      <c r="UGY55" s="87"/>
      <c r="UGZ55" s="87"/>
      <c r="UHA55" s="87"/>
      <c r="UHB55" s="87"/>
      <c r="UHC55" s="87"/>
      <c r="UHD55" s="87"/>
      <c r="UHE55" s="87"/>
      <c r="UHF55" s="87"/>
      <c r="UHL55" s="87"/>
      <c r="UHM55" s="87"/>
      <c r="UHN55" s="87"/>
      <c r="UHO55" s="87"/>
      <c r="UHP55" s="87"/>
      <c r="UHQ55" s="87"/>
      <c r="UHR55" s="87"/>
      <c r="UHS55" s="87"/>
      <c r="UHT55" s="87"/>
      <c r="UHU55" s="87"/>
      <c r="UIA55" s="87"/>
      <c r="UIB55" s="87"/>
      <c r="UIC55" s="87"/>
      <c r="UID55" s="87"/>
      <c r="UIE55" s="87"/>
      <c r="UIF55" s="87"/>
      <c r="UIG55" s="87"/>
      <c r="UIH55" s="87"/>
      <c r="UII55" s="87"/>
      <c r="UIJ55" s="87"/>
      <c r="UIP55" s="87"/>
      <c r="UIQ55" s="87"/>
      <c r="UIR55" s="87"/>
      <c r="UIS55" s="87"/>
      <c r="UIT55" s="87"/>
      <c r="UIU55" s="87"/>
      <c r="UIV55" s="87"/>
      <c r="UIW55" s="87"/>
      <c r="UIX55" s="87"/>
      <c r="UIY55" s="87"/>
      <c r="UJE55" s="87"/>
      <c r="UJF55" s="87"/>
      <c r="UJG55" s="87"/>
      <c r="UJH55" s="87"/>
      <c r="UJI55" s="87"/>
      <c r="UJJ55" s="87"/>
      <c r="UJK55" s="87"/>
      <c r="UJL55" s="87"/>
      <c r="UJM55" s="87"/>
      <c r="UJN55" s="87"/>
      <c r="UJT55" s="87"/>
      <c r="UJU55" s="87"/>
      <c r="UJV55" s="87"/>
      <c r="UJW55" s="87"/>
      <c r="UJX55" s="87"/>
      <c r="UJY55" s="87"/>
      <c r="UJZ55" s="87"/>
      <c r="UKA55" s="87"/>
      <c r="UKB55" s="87"/>
      <c r="UKC55" s="87"/>
      <c r="UKI55" s="87"/>
      <c r="UKJ55" s="87"/>
      <c r="UKK55" s="87"/>
      <c r="UKL55" s="87"/>
      <c r="UKM55" s="87"/>
      <c r="UKN55" s="87"/>
      <c r="UKO55" s="87"/>
      <c r="UKP55" s="87"/>
      <c r="UKQ55" s="87"/>
      <c r="UKR55" s="87"/>
      <c r="UKX55" s="87"/>
      <c r="UKY55" s="87"/>
      <c r="UKZ55" s="87"/>
      <c r="ULA55" s="87"/>
      <c r="ULB55" s="87"/>
      <c r="ULC55" s="87"/>
      <c r="ULD55" s="87"/>
      <c r="ULE55" s="87"/>
      <c r="ULF55" s="87"/>
      <c r="ULG55" s="87"/>
      <c r="ULM55" s="87"/>
      <c r="ULN55" s="87"/>
      <c r="ULO55" s="87"/>
      <c r="ULP55" s="87"/>
      <c r="ULQ55" s="87"/>
      <c r="ULR55" s="87"/>
      <c r="ULS55" s="87"/>
      <c r="ULT55" s="87"/>
      <c r="ULU55" s="87"/>
      <c r="ULV55" s="87"/>
      <c r="UMB55" s="87"/>
      <c r="UMC55" s="87"/>
      <c r="UMD55" s="87"/>
      <c r="UME55" s="87"/>
      <c r="UMF55" s="87"/>
      <c r="UMG55" s="87"/>
      <c r="UMH55" s="87"/>
      <c r="UMI55" s="87"/>
      <c r="UMJ55" s="87"/>
      <c r="UMK55" s="87"/>
      <c r="UMQ55" s="87"/>
      <c r="UMR55" s="87"/>
      <c r="UMS55" s="87"/>
      <c r="UMT55" s="87"/>
      <c r="UMU55" s="87"/>
      <c r="UMV55" s="87"/>
      <c r="UMW55" s="87"/>
      <c r="UMX55" s="87"/>
      <c r="UMY55" s="87"/>
      <c r="UMZ55" s="87"/>
      <c r="UNF55" s="87"/>
      <c r="UNG55" s="87"/>
      <c r="UNH55" s="87"/>
      <c r="UNI55" s="87"/>
      <c r="UNJ55" s="87"/>
      <c r="UNK55" s="87"/>
      <c r="UNL55" s="87"/>
      <c r="UNM55" s="87"/>
      <c r="UNN55" s="87"/>
      <c r="UNO55" s="87"/>
      <c r="UNU55" s="87"/>
      <c r="UNV55" s="87"/>
      <c r="UNW55" s="87"/>
      <c r="UNX55" s="87"/>
      <c r="UNY55" s="87"/>
      <c r="UNZ55" s="87"/>
      <c r="UOA55" s="87"/>
      <c r="UOB55" s="87"/>
      <c r="UOC55" s="87"/>
      <c r="UOD55" s="87"/>
      <c r="UOJ55" s="87"/>
      <c r="UOK55" s="87"/>
      <c r="UOL55" s="87"/>
      <c r="UOM55" s="87"/>
      <c r="UON55" s="87"/>
      <c r="UOO55" s="87"/>
      <c r="UOP55" s="87"/>
      <c r="UOQ55" s="87"/>
      <c r="UOR55" s="87"/>
      <c r="UOS55" s="87"/>
      <c r="UOY55" s="87"/>
      <c r="UOZ55" s="87"/>
      <c r="UPA55" s="87"/>
      <c r="UPB55" s="87"/>
      <c r="UPC55" s="87"/>
      <c r="UPD55" s="87"/>
      <c r="UPE55" s="87"/>
      <c r="UPF55" s="87"/>
      <c r="UPG55" s="87"/>
      <c r="UPH55" s="87"/>
      <c r="UPN55" s="87"/>
      <c r="UPO55" s="87"/>
      <c r="UPP55" s="87"/>
      <c r="UPQ55" s="87"/>
      <c r="UPR55" s="87"/>
      <c r="UPS55" s="87"/>
      <c r="UPT55" s="87"/>
      <c r="UPU55" s="87"/>
      <c r="UPV55" s="87"/>
      <c r="UPW55" s="87"/>
      <c r="UQC55" s="87"/>
      <c r="UQD55" s="87"/>
      <c r="UQE55" s="87"/>
      <c r="UQF55" s="87"/>
      <c r="UQG55" s="87"/>
      <c r="UQH55" s="87"/>
      <c r="UQI55" s="87"/>
      <c r="UQJ55" s="87"/>
      <c r="UQK55" s="87"/>
      <c r="UQL55" s="87"/>
      <c r="UQR55" s="87"/>
      <c r="UQS55" s="87"/>
      <c r="UQT55" s="87"/>
      <c r="UQU55" s="87"/>
      <c r="UQV55" s="87"/>
      <c r="UQW55" s="87"/>
      <c r="UQX55" s="87"/>
      <c r="UQY55" s="87"/>
      <c r="UQZ55" s="87"/>
      <c r="URA55" s="87"/>
      <c r="URG55" s="87"/>
      <c r="URH55" s="87"/>
      <c r="URI55" s="87"/>
      <c r="URJ55" s="87"/>
      <c r="URK55" s="87"/>
      <c r="URL55" s="87"/>
      <c r="URM55" s="87"/>
      <c r="URN55" s="87"/>
      <c r="URO55" s="87"/>
      <c r="URP55" s="87"/>
      <c r="URV55" s="87"/>
      <c r="URW55" s="87"/>
      <c r="URX55" s="87"/>
      <c r="URY55" s="87"/>
      <c r="URZ55" s="87"/>
      <c r="USA55" s="87"/>
      <c r="USB55" s="87"/>
      <c r="USC55" s="87"/>
      <c r="USD55" s="87"/>
      <c r="USE55" s="87"/>
      <c r="USK55" s="87"/>
      <c r="USL55" s="87"/>
      <c r="USM55" s="87"/>
      <c r="USN55" s="87"/>
      <c r="USO55" s="87"/>
      <c r="USP55" s="87"/>
      <c r="USQ55" s="87"/>
      <c r="USR55" s="87"/>
      <c r="USS55" s="87"/>
      <c r="UST55" s="87"/>
      <c r="USZ55" s="87"/>
      <c r="UTA55" s="87"/>
      <c r="UTB55" s="87"/>
      <c r="UTC55" s="87"/>
      <c r="UTD55" s="87"/>
      <c r="UTE55" s="87"/>
      <c r="UTF55" s="87"/>
      <c r="UTG55" s="87"/>
      <c r="UTH55" s="87"/>
      <c r="UTI55" s="87"/>
      <c r="UTO55" s="87"/>
      <c r="UTP55" s="87"/>
      <c r="UTQ55" s="87"/>
      <c r="UTR55" s="87"/>
      <c r="UTS55" s="87"/>
      <c r="UTT55" s="87"/>
      <c r="UTU55" s="87"/>
      <c r="UTV55" s="87"/>
      <c r="UTW55" s="87"/>
      <c r="UTX55" s="87"/>
      <c r="UUD55" s="87"/>
      <c r="UUE55" s="87"/>
      <c r="UUF55" s="87"/>
      <c r="UUG55" s="87"/>
      <c r="UUH55" s="87"/>
      <c r="UUI55" s="87"/>
      <c r="UUJ55" s="87"/>
      <c r="UUK55" s="87"/>
      <c r="UUL55" s="87"/>
      <c r="UUM55" s="87"/>
      <c r="UUS55" s="87"/>
      <c r="UUT55" s="87"/>
      <c r="UUU55" s="87"/>
      <c r="UUV55" s="87"/>
      <c r="UUW55" s="87"/>
      <c r="UUX55" s="87"/>
      <c r="UUY55" s="87"/>
      <c r="UUZ55" s="87"/>
      <c r="UVA55" s="87"/>
      <c r="UVB55" s="87"/>
      <c r="UVH55" s="87"/>
      <c r="UVI55" s="87"/>
      <c r="UVJ55" s="87"/>
      <c r="UVK55" s="87"/>
      <c r="UVL55" s="87"/>
      <c r="UVM55" s="87"/>
      <c r="UVN55" s="87"/>
      <c r="UVO55" s="87"/>
      <c r="UVP55" s="87"/>
      <c r="UVQ55" s="87"/>
      <c r="UVW55" s="87"/>
      <c r="UVX55" s="87"/>
      <c r="UVY55" s="87"/>
      <c r="UVZ55" s="87"/>
      <c r="UWA55" s="87"/>
      <c r="UWB55" s="87"/>
      <c r="UWC55" s="87"/>
      <c r="UWD55" s="87"/>
      <c r="UWE55" s="87"/>
      <c r="UWF55" s="87"/>
      <c r="UWL55" s="87"/>
      <c r="UWM55" s="87"/>
      <c r="UWN55" s="87"/>
      <c r="UWO55" s="87"/>
      <c r="UWP55" s="87"/>
      <c r="UWQ55" s="87"/>
      <c r="UWR55" s="87"/>
      <c r="UWS55" s="87"/>
      <c r="UWT55" s="87"/>
      <c r="UWU55" s="87"/>
      <c r="UXA55" s="87"/>
      <c r="UXB55" s="87"/>
      <c r="UXC55" s="87"/>
      <c r="UXD55" s="87"/>
      <c r="UXE55" s="87"/>
      <c r="UXF55" s="87"/>
      <c r="UXG55" s="87"/>
      <c r="UXH55" s="87"/>
      <c r="UXI55" s="87"/>
      <c r="UXJ55" s="87"/>
      <c r="UXP55" s="87"/>
      <c r="UXQ55" s="87"/>
      <c r="UXR55" s="87"/>
      <c r="UXS55" s="87"/>
      <c r="UXT55" s="87"/>
      <c r="UXU55" s="87"/>
      <c r="UXV55" s="87"/>
      <c r="UXW55" s="87"/>
      <c r="UXX55" s="87"/>
      <c r="UXY55" s="87"/>
      <c r="UYE55" s="87"/>
      <c r="UYF55" s="87"/>
      <c r="UYG55" s="87"/>
      <c r="UYH55" s="87"/>
      <c r="UYI55" s="87"/>
      <c r="UYJ55" s="87"/>
      <c r="UYK55" s="87"/>
      <c r="UYL55" s="87"/>
      <c r="UYM55" s="87"/>
      <c r="UYN55" s="87"/>
      <c r="UYT55" s="87"/>
      <c r="UYU55" s="87"/>
      <c r="UYV55" s="87"/>
      <c r="UYW55" s="87"/>
      <c r="UYX55" s="87"/>
      <c r="UYY55" s="87"/>
      <c r="UYZ55" s="87"/>
      <c r="UZA55" s="87"/>
      <c r="UZB55" s="87"/>
      <c r="UZC55" s="87"/>
      <c r="UZI55" s="87"/>
      <c r="UZJ55" s="87"/>
      <c r="UZK55" s="87"/>
      <c r="UZL55" s="87"/>
      <c r="UZM55" s="87"/>
      <c r="UZN55" s="87"/>
      <c r="UZO55" s="87"/>
      <c r="UZP55" s="87"/>
      <c r="UZQ55" s="87"/>
      <c r="UZR55" s="87"/>
      <c r="UZX55" s="87"/>
      <c r="UZY55" s="87"/>
      <c r="UZZ55" s="87"/>
      <c r="VAA55" s="87"/>
      <c r="VAB55" s="87"/>
      <c r="VAC55" s="87"/>
      <c r="VAD55" s="87"/>
      <c r="VAE55" s="87"/>
      <c r="VAF55" s="87"/>
      <c r="VAG55" s="87"/>
      <c r="VAM55" s="87"/>
      <c r="VAN55" s="87"/>
      <c r="VAO55" s="87"/>
      <c r="VAP55" s="87"/>
      <c r="VAQ55" s="87"/>
      <c r="VAR55" s="87"/>
      <c r="VAS55" s="87"/>
      <c r="VAT55" s="87"/>
      <c r="VAU55" s="87"/>
      <c r="VAV55" s="87"/>
      <c r="VBB55" s="87"/>
      <c r="VBC55" s="87"/>
      <c r="VBD55" s="87"/>
      <c r="VBE55" s="87"/>
      <c r="VBF55" s="87"/>
      <c r="VBG55" s="87"/>
      <c r="VBH55" s="87"/>
      <c r="VBI55" s="87"/>
      <c r="VBJ55" s="87"/>
      <c r="VBK55" s="87"/>
      <c r="VBQ55" s="87"/>
      <c r="VBR55" s="87"/>
      <c r="VBS55" s="87"/>
      <c r="VBT55" s="87"/>
      <c r="VBU55" s="87"/>
      <c r="VBV55" s="87"/>
      <c r="VBW55" s="87"/>
      <c r="VBX55" s="87"/>
      <c r="VBY55" s="87"/>
      <c r="VBZ55" s="87"/>
      <c r="VCF55" s="87"/>
      <c r="VCG55" s="87"/>
      <c r="VCH55" s="87"/>
      <c r="VCI55" s="87"/>
      <c r="VCJ55" s="87"/>
      <c r="VCK55" s="87"/>
      <c r="VCL55" s="87"/>
      <c r="VCM55" s="87"/>
      <c r="VCN55" s="87"/>
      <c r="VCO55" s="87"/>
      <c r="VCU55" s="87"/>
      <c r="VCV55" s="87"/>
      <c r="VCW55" s="87"/>
      <c r="VCX55" s="87"/>
      <c r="VCY55" s="87"/>
      <c r="VCZ55" s="87"/>
      <c r="VDA55" s="87"/>
      <c r="VDB55" s="87"/>
      <c r="VDC55" s="87"/>
      <c r="VDD55" s="87"/>
      <c r="VDJ55" s="87"/>
      <c r="VDK55" s="87"/>
      <c r="VDL55" s="87"/>
      <c r="VDM55" s="87"/>
      <c r="VDN55" s="87"/>
      <c r="VDO55" s="87"/>
      <c r="VDP55" s="87"/>
      <c r="VDQ55" s="87"/>
      <c r="VDR55" s="87"/>
      <c r="VDS55" s="87"/>
      <c r="VDY55" s="87"/>
      <c r="VDZ55" s="87"/>
      <c r="VEA55" s="87"/>
      <c r="VEB55" s="87"/>
      <c r="VEC55" s="87"/>
      <c r="VED55" s="87"/>
      <c r="VEE55" s="87"/>
      <c r="VEF55" s="87"/>
      <c r="VEG55" s="87"/>
      <c r="VEH55" s="87"/>
      <c r="VEN55" s="87"/>
      <c r="VEO55" s="87"/>
      <c r="VEP55" s="87"/>
      <c r="VEQ55" s="87"/>
      <c r="VER55" s="87"/>
      <c r="VES55" s="87"/>
      <c r="VET55" s="87"/>
      <c r="VEU55" s="87"/>
      <c r="VEV55" s="87"/>
      <c r="VEW55" s="87"/>
      <c r="VFC55" s="87"/>
      <c r="VFD55" s="87"/>
      <c r="VFE55" s="87"/>
      <c r="VFF55" s="87"/>
      <c r="VFG55" s="87"/>
      <c r="VFH55" s="87"/>
      <c r="VFI55" s="87"/>
      <c r="VFJ55" s="87"/>
      <c r="VFK55" s="87"/>
      <c r="VFL55" s="87"/>
      <c r="VFR55" s="87"/>
      <c r="VFS55" s="87"/>
      <c r="VFT55" s="87"/>
      <c r="VFU55" s="87"/>
      <c r="VFV55" s="87"/>
      <c r="VFW55" s="87"/>
      <c r="VFX55" s="87"/>
      <c r="VFY55" s="87"/>
      <c r="VFZ55" s="87"/>
      <c r="VGA55" s="87"/>
      <c r="VGG55" s="87"/>
      <c r="VGH55" s="87"/>
      <c r="VGI55" s="87"/>
      <c r="VGJ55" s="87"/>
      <c r="VGK55" s="87"/>
      <c r="VGL55" s="87"/>
      <c r="VGM55" s="87"/>
      <c r="VGN55" s="87"/>
      <c r="VGO55" s="87"/>
      <c r="VGP55" s="87"/>
      <c r="VGV55" s="87"/>
      <c r="VGW55" s="87"/>
      <c r="VGX55" s="87"/>
      <c r="VGY55" s="87"/>
      <c r="VGZ55" s="87"/>
      <c r="VHA55" s="87"/>
      <c r="VHB55" s="87"/>
      <c r="VHC55" s="87"/>
      <c r="VHD55" s="87"/>
      <c r="VHE55" s="87"/>
      <c r="VHK55" s="87"/>
      <c r="VHL55" s="87"/>
      <c r="VHM55" s="87"/>
      <c r="VHN55" s="87"/>
      <c r="VHO55" s="87"/>
      <c r="VHP55" s="87"/>
      <c r="VHQ55" s="87"/>
      <c r="VHR55" s="87"/>
      <c r="VHS55" s="87"/>
      <c r="VHT55" s="87"/>
      <c r="VHZ55" s="87"/>
      <c r="VIA55" s="87"/>
      <c r="VIB55" s="87"/>
      <c r="VIC55" s="87"/>
      <c r="VID55" s="87"/>
      <c r="VIE55" s="87"/>
      <c r="VIF55" s="87"/>
      <c r="VIG55" s="87"/>
      <c r="VIH55" s="87"/>
      <c r="VII55" s="87"/>
      <c r="VIO55" s="87"/>
      <c r="VIP55" s="87"/>
      <c r="VIQ55" s="87"/>
      <c r="VIR55" s="87"/>
      <c r="VIS55" s="87"/>
      <c r="VIT55" s="87"/>
      <c r="VIU55" s="87"/>
      <c r="VIV55" s="87"/>
      <c r="VIW55" s="87"/>
      <c r="VIX55" s="87"/>
      <c r="VJD55" s="87"/>
      <c r="VJE55" s="87"/>
      <c r="VJF55" s="87"/>
      <c r="VJG55" s="87"/>
      <c r="VJH55" s="87"/>
      <c r="VJI55" s="87"/>
      <c r="VJJ55" s="87"/>
      <c r="VJK55" s="87"/>
      <c r="VJL55" s="87"/>
      <c r="VJM55" s="87"/>
      <c r="VJS55" s="87"/>
      <c r="VJT55" s="87"/>
      <c r="VJU55" s="87"/>
      <c r="VJV55" s="87"/>
      <c r="VJW55" s="87"/>
      <c r="VJX55" s="87"/>
      <c r="VJY55" s="87"/>
      <c r="VJZ55" s="87"/>
      <c r="VKA55" s="87"/>
      <c r="VKB55" s="87"/>
      <c r="VKH55" s="87"/>
      <c r="VKI55" s="87"/>
      <c r="VKJ55" s="87"/>
      <c r="VKK55" s="87"/>
      <c r="VKL55" s="87"/>
      <c r="VKM55" s="87"/>
      <c r="VKN55" s="87"/>
      <c r="VKO55" s="87"/>
      <c r="VKP55" s="87"/>
      <c r="VKQ55" s="87"/>
      <c r="VKW55" s="87"/>
      <c r="VKX55" s="87"/>
      <c r="VKY55" s="87"/>
      <c r="VKZ55" s="87"/>
      <c r="VLA55" s="87"/>
      <c r="VLB55" s="87"/>
      <c r="VLC55" s="87"/>
      <c r="VLD55" s="87"/>
      <c r="VLE55" s="87"/>
      <c r="VLF55" s="87"/>
      <c r="VLL55" s="87"/>
      <c r="VLM55" s="87"/>
      <c r="VLN55" s="87"/>
      <c r="VLO55" s="87"/>
      <c r="VLP55" s="87"/>
      <c r="VLQ55" s="87"/>
      <c r="VLR55" s="87"/>
      <c r="VLS55" s="87"/>
      <c r="VLT55" s="87"/>
      <c r="VLU55" s="87"/>
      <c r="VMA55" s="87"/>
      <c r="VMB55" s="87"/>
      <c r="VMC55" s="87"/>
      <c r="VMD55" s="87"/>
      <c r="VME55" s="87"/>
      <c r="VMF55" s="87"/>
      <c r="VMG55" s="87"/>
      <c r="VMH55" s="87"/>
      <c r="VMI55" s="87"/>
      <c r="VMJ55" s="87"/>
      <c r="VMP55" s="87"/>
      <c r="VMQ55" s="87"/>
      <c r="VMR55" s="87"/>
      <c r="VMS55" s="87"/>
      <c r="VMT55" s="87"/>
      <c r="VMU55" s="87"/>
      <c r="VMV55" s="87"/>
      <c r="VMW55" s="87"/>
      <c r="VMX55" s="87"/>
      <c r="VMY55" s="87"/>
      <c r="VNE55" s="87"/>
      <c r="VNF55" s="87"/>
      <c r="VNG55" s="87"/>
      <c r="VNH55" s="87"/>
      <c r="VNI55" s="87"/>
      <c r="VNJ55" s="87"/>
      <c r="VNK55" s="87"/>
      <c r="VNL55" s="87"/>
      <c r="VNM55" s="87"/>
      <c r="VNN55" s="87"/>
      <c r="VNT55" s="87"/>
      <c r="VNU55" s="87"/>
      <c r="VNV55" s="87"/>
      <c r="VNW55" s="87"/>
      <c r="VNX55" s="87"/>
      <c r="VNY55" s="87"/>
      <c r="VNZ55" s="87"/>
      <c r="VOA55" s="87"/>
      <c r="VOB55" s="87"/>
      <c r="VOC55" s="87"/>
      <c r="VOI55" s="87"/>
      <c r="VOJ55" s="87"/>
      <c r="VOK55" s="87"/>
      <c r="VOL55" s="87"/>
      <c r="VOM55" s="87"/>
      <c r="VON55" s="87"/>
      <c r="VOO55" s="87"/>
      <c r="VOP55" s="87"/>
      <c r="VOQ55" s="87"/>
      <c r="VOR55" s="87"/>
      <c r="VOX55" s="87"/>
      <c r="VOY55" s="87"/>
      <c r="VOZ55" s="87"/>
      <c r="VPA55" s="87"/>
      <c r="VPB55" s="87"/>
      <c r="VPC55" s="87"/>
      <c r="VPD55" s="87"/>
      <c r="VPE55" s="87"/>
      <c r="VPF55" s="87"/>
      <c r="VPG55" s="87"/>
      <c r="VPM55" s="87"/>
      <c r="VPN55" s="87"/>
      <c r="VPO55" s="87"/>
      <c r="VPP55" s="87"/>
      <c r="VPQ55" s="87"/>
      <c r="VPR55" s="87"/>
      <c r="VPS55" s="87"/>
      <c r="VPT55" s="87"/>
      <c r="VPU55" s="87"/>
      <c r="VPV55" s="87"/>
      <c r="VQB55" s="87"/>
      <c r="VQC55" s="87"/>
      <c r="VQD55" s="87"/>
      <c r="VQE55" s="87"/>
      <c r="VQF55" s="87"/>
      <c r="VQG55" s="87"/>
      <c r="VQH55" s="87"/>
      <c r="VQI55" s="87"/>
      <c r="VQJ55" s="87"/>
      <c r="VQK55" s="87"/>
      <c r="VQQ55" s="87"/>
      <c r="VQR55" s="87"/>
      <c r="VQS55" s="87"/>
      <c r="VQT55" s="87"/>
      <c r="VQU55" s="87"/>
      <c r="VQV55" s="87"/>
      <c r="VQW55" s="87"/>
      <c r="VQX55" s="87"/>
      <c r="VQY55" s="87"/>
      <c r="VQZ55" s="87"/>
      <c r="VRF55" s="87"/>
      <c r="VRG55" s="87"/>
      <c r="VRH55" s="87"/>
      <c r="VRI55" s="87"/>
      <c r="VRJ55" s="87"/>
      <c r="VRK55" s="87"/>
      <c r="VRL55" s="87"/>
      <c r="VRM55" s="87"/>
      <c r="VRN55" s="87"/>
      <c r="VRO55" s="87"/>
      <c r="VRU55" s="87"/>
      <c r="VRV55" s="87"/>
      <c r="VRW55" s="87"/>
      <c r="VRX55" s="87"/>
      <c r="VRY55" s="87"/>
      <c r="VRZ55" s="87"/>
      <c r="VSA55" s="87"/>
      <c r="VSB55" s="87"/>
      <c r="VSC55" s="87"/>
      <c r="VSD55" s="87"/>
      <c r="VSJ55" s="87"/>
      <c r="VSK55" s="87"/>
      <c r="VSL55" s="87"/>
      <c r="VSM55" s="87"/>
      <c r="VSN55" s="87"/>
      <c r="VSO55" s="87"/>
      <c r="VSP55" s="87"/>
      <c r="VSQ55" s="87"/>
      <c r="VSR55" s="87"/>
      <c r="VSS55" s="87"/>
      <c r="VSY55" s="87"/>
      <c r="VSZ55" s="87"/>
      <c r="VTA55" s="87"/>
      <c r="VTB55" s="87"/>
      <c r="VTC55" s="87"/>
      <c r="VTD55" s="87"/>
      <c r="VTE55" s="87"/>
      <c r="VTF55" s="87"/>
      <c r="VTG55" s="87"/>
      <c r="VTH55" s="87"/>
      <c r="VTN55" s="87"/>
      <c r="VTO55" s="87"/>
      <c r="VTP55" s="87"/>
      <c r="VTQ55" s="87"/>
      <c r="VTR55" s="87"/>
      <c r="VTS55" s="87"/>
      <c r="VTT55" s="87"/>
      <c r="VTU55" s="87"/>
      <c r="VTV55" s="87"/>
      <c r="VTW55" s="87"/>
      <c r="VUC55" s="87"/>
      <c r="VUD55" s="87"/>
      <c r="VUE55" s="87"/>
      <c r="VUF55" s="87"/>
      <c r="VUG55" s="87"/>
      <c r="VUH55" s="87"/>
      <c r="VUI55" s="87"/>
      <c r="VUJ55" s="87"/>
      <c r="VUK55" s="87"/>
      <c r="VUL55" s="87"/>
      <c r="VUR55" s="87"/>
      <c r="VUS55" s="87"/>
      <c r="VUT55" s="87"/>
      <c r="VUU55" s="87"/>
      <c r="VUV55" s="87"/>
      <c r="VUW55" s="87"/>
      <c r="VUX55" s="87"/>
      <c r="VUY55" s="87"/>
      <c r="VUZ55" s="87"/>
      <c r="VVA55" s="87"/>
      <c r="VVG55" s="87"/>
      <c r="VVH55" s="87"/>
      <c r="VVI55" s="87"/>
      <c r="VVJ55" s="87"/>
      <c r="VVK55" s="87"/>
      <c r="VVL55" s="87"/>
      <c r="VVM55" s="87"/>
      <c r="VVN55" s="87"/>
      <c r="VVO55" s="87"/>
      <c r="VVP55" s="87"/>
      <c r="VVV55" s="87"/>
      <c r="VVW55" s="87"/>
      <c r="VVX55" s="87"/>
      <c r="VVY55" s="87"/>
      <c r="VVZ55" s="87"/>
      <c r="VWA55" s="87"/>
      <c r="VWB55" s="87"/>
      <c r="VWC55" s="87"/>
      <c r="VWD55" s="87"/>
      <c r="VWE55" s="87"/>
      <c r="VWK55" s="87"/>
      <c r="VWL55" s="87"/>
      <c r="VWM55" s="87"/>
      <c r="VWN55" s="87"/>
      <c r="VWO55" s="87"/>
      <c r="VWP55" s="87"/>
      <c r="VWQ55" s="87"/>
      <c r="VWR55" s="87"/>
      <c r="VWS55" s="87"/>
      <c r="VWT55" s="87"/>
      <c r="VWZ55" s="87"/>
      <c r="VXA55" s="87"/>
      <c r="VXB55" s="87"/>
      <c r="VXC55" s="87"/>
      <c r="VXD55" s="87"/>
      <c r="VXE55" s="87"/>
      <c r="VXF55" s="87"/>
      <c r="VXG55" s="87"/>
      <c r="VXH55" s="87"/>
      <c r="VXI55" s="87"/>
      <c r="VXO55" s="87"/>
      <c r="VXP55" s="87"/>
      <c r="VXQ55" s="87"/>
      <c r="VXR55" s="87"/>
      <c r="VXS55" s="87"/>
      <c r="VXT55" s="87"/>
      <c r="VXU55" s="87"/>
      <c r="VXV55" s="87"/>
      <c r="VXW55" s="87"/>
      <c r="VXX55" s="87"/>
      <c r="VYD55" s="87"/>
      <c r="VYE55" s="87"/>
      <c r="VYF55" s="87"/>
      <c r="VYG55" s="87"/>
      <c r="VYH55" s="87"/>
      <c r="VYI55" s="87"/>
      <c r="VYJ55" s="87"/>
      <c r="VYK55" s="87"/>
      <c r="VYL55" s="87"/>
      <c r="VYM55" s="87"/>
      <c r="VYS55" s="87"/>
      <c r="VYT55" s="87"/>
      <c r="VYU55" s="87"/>
      <c r="VYV55" s="87"/>
      <c r="VYW55" s="87"/>
      <c r="VYX55" s="87"/>
      <c r="VYY55" s="87"/>
      <c r="VYZ55" s="87"/>
      <c r="VZA55" s="87"/>
      <c r="VZB55" s="87"/>
      <c r="VZH55" s="87"/>
      <c r="VZI55" s="87"/>
      <c r="VZJ55" s="87"/>
      <c r="VZK55" s="87"/>
      <c r="VZL55" s="87"/>
      <c r="VZM55" s="87"/>
      <c r="VZN55" s="87"/>
      <c r="VZO55" s="87"/>
      <c r="VZP55" s="87"/>
      <c r="VZQ55" s="87"/>
      <c r="VZW55" s="87"/>
      <c r="VZX55" s="87"/>
      <c r="VZY55" s="87"/>
      <c r="VZZ55" s="87"/>
      <c r="WAA55" s="87"/>
      <c r="WAB55" s="87"/>
      <c r="WAC55" s="87"/>
      <c r="WAD55" s="87"/>
      <c r="WAE55" s="87"/>
      <c r="WAF55" s="87"/>
      <c r="WAL55" s="87"/>
      <c r="WAM55" s="87"/>
      <c r="WAN55" s="87"/>
      <c r="WAO55" s="87"/>
      <c r="WAP55" s="87"/>
      <c r="WAQ55" s="87"/>
      <c r="WAR55" s="87"/>
      <c r="WAS55" s="87"/>
      <c r="WAT55" s="87"/>
      <c r="WAU55" s="87"/>
      <c r="WBA55" s="87"/>
      <c r="WBB55" s="87"/>
      <c r="WBC55" s="87"/>
      <c r="WBD55" s="87"/>
      <c r="WBE55" s="87"/>
    </row>
    <row r="56" spans="8:3070 3076:7165 7171:10240 10246:11260 11266:14335 14341:15355 15361:15605">
      <c r="L56" s="87"/>
      <c r="N56" s="87"/>
      <c r="O56" s="87"/>
      <c r="P56" s="87"/>
      <c r="Q56" s="87"/>
      <c r="W56" s="86"/>
      <c r="X56" s="86"/>
      <c r="Y56" s="86"/>
      <c r="Z56" s="86"/>
      <c r="AA56" s="86"/>
      <c r="AB56" s="86"/>
      <c r="AC56" s="86"/>
      <c r="AD56" s="86"/>
      <c r="AE56" s="86"/>
      <c r="AF56" s="86"/>
      <c r="AG56" s="86" t="s">
        <v>200</v>
      </c>
      <c r="AH56" s="148">
        <f>SUMIFS($I:$I,$E:$E,"Ore",$G:$G,"Op")+SUMIFS($I:$I,$E:$E,"LG",$G:$G,"Op")</f>
        <v>0</v>
      </c>
      <c r="AI56" s="148">
        <f>SUMIFS($W:$W,$E:$E,"Ore",$G:$G,"Op")+SUMIFS($W:$W,$E:$E,"LG",$G:$G,"Op")</f>
        <v>0</v>
      </c>
      <c r="AJ56" s="149">
        <f>AH56+AI56</f>
        <v>0</v>
      </c>
      <c r="AK56" s="87"/>
      <c r="AL56" s="153"/>
      <c r="AM56" s="86" t="s">
        <v>200</v>
      </c>
      <c r="AN56" s="148">
        <f>SUMIFS($J:$J,$E:$E,"Ore",$G:$G,"Op")+SUMIFS($I:$I,$E:$E,"LG",$G:$G,"Op")</f>
        <v>0</v>
      </c>
      <c r="AO56" s="148">
        <f>SUMIFS($W:$W,$E:$E,"Ore",$G:$G,"Op")+SUMIFS($W:$W,$E:$E,"LG",$G:$G,"Op")</f>
        <v>0</v>
      </c>
      <c r="AP56" s="149">
        <f>AN56+AO56</f>
        <v>0</v>
      </c>
      <c r="AQ56" s="158"/>
      <c r="AT56" s="87"/>
      <c r="AU56" s="87"/>
      <c r="AV56" s="87"/>
      <c r="AW56" s="87"/>
      <c r="AX56" s="87"/>
      <c r="AY56" s="87"/>
      <c r="AZ56" s="87"/>
      <c r="BA56" s="87"/>
      <c r="BB56" s="87"/>
      <c r="BC56" s="87"/>
      <c r="BI56" s="87"/>
      <c r="BJ56" s="87"/>
      <c r="BK56" s="87"/>
      <c r="BL56" s="87"/>
      <c r="BM56" s="87"/>
      <c r="BN56" s="87"/>
      <c r="BO56" s="87"/>
      <c r="BP56" s="87"/>
      <c r="BQ56" s="87"/>
      <c r="BR56" s="87"/>
      <c r="BX56" s="87"/>
      <c r="BY56" s="87"/>
      <c r="BZ56" s="87"/>
      <c r="CA56" s="87"/>
      <c r="CB56" s="87"/>
      <c r="CC56" s="87"/>
      <c r="CD56" s="87"/>
      <c r="CE56" s="87"/>
      <c r="CF56" s="87"/>
      <c r="CG56" s="87"/>
      <c r="CM56" s="87"/>
      <c r="CN56" s="87"/>
      <c r="CO56" s="87"/>
      <c r="CP56" s="87"/>
      <c r="CQ56" s="87"/>
      <c r="CR56" s="87"/>
      <c r="CS56" s="87"/>
      <c r="CT56" s="87"/>
      <c r="CU56" s="87"/>
      <c r="CV56" s="87"/>
      <c r="DB56" s="87"/>
      <c r="DC56" s="87"/>
      <c r="DD56" s="87"/>
      <c r="DE56" s="87"/>
      <c r="DF56" s="87"/>
      <c r="DG56" s="87"/>
      <c r="DH56" s="87"/>
      <c r="DI56" s="87"/>
      <c r="DJ56" s="87"/>
      <c r="DK56" s="87"/>
      <c r="DQ56" s="87"/>
      <c r="DR56" s="87"/>
      <c r="DS56" s="87"/>
      <c r="DT56" s="87"/>
      <c r="DU56" s="87"/>
      <c r="DV56" s="87"/>
      <c r="DW56" s="87"/>
      <c r="DX56" s="87"/>
      <c r="DY56" s="87"/>
      <c r="DZ56" s="87"/>
      <c r="EF56" s="87"/>
      <c r="EG56" s="87"/>
      <c r="EH56" s="87"/>
      <c r="EI56" s="87"/>
      <c r="EJ56" s="87"/>
      <c r="EK56" s="87"/>
      <c r="EL56" s="87"/>
      <c r="EM56" s="87"/>
      <c r="EN56" s="87"/>
      <c r="EO56" s="87"/>
      <c r="EU56" s="87"/>
      <c r="EV56" s="87"/>
      <c r="EW56" s="87"/>
      <c r="EX56" s="87"/>
      <c r="EY56" s="87"/>
      <c r="EZ56" s="87"/>
      <c r="FA56" s="87"/>
      <c r="FB56" s="87"/>
      <c r="FC56" s="87"/>
      <c r="FD56" s="87"/>
      <c r="FJ56" s="87"/>
      <c r="FK56" s="87"/>
      <c r="FL56" s="87"/>
      <c r="FM56" s="87"/>
      <c r="FN56" s="87"/>
      <c r="FO56" s="87"/>
      <c r="FP56" s="87"/>
      <c r="FQ56" s="87"/>
      <c r="FR56" s="87"/>
      <c r="FS56" s="87"/>
      <c r="FY56" s="87"/>
      <c r="FZ56" s="87"/>
      <c r="GA56" s="87"/>
      <c r="GB56" s="87"/>
      <c r="GC56" s="87"/>
      <c r="GD56" s="87"/>
      <c r="GE56" s="87"/>
      <c r="GF56" s="87"/>
      <c r="GG56" s="87"/>
      <c r="GH56" s="87"/>
      <c r="GN56" s="87"/>
      <c r="GO56" s="87"/>
      <c r="GP56" s="87"/>
      <c r="GQ56" s="87"/>
      <c r="GR56" s="87"/>
      <c r="GS56" s="87"/>
      <c r="GT56" s="87"/>
      <c r="GU56" s="87"/>
      <c r="GV56" s="87"/>
      <c r="GW56" s="87"/>
      <c r="HC56" s="87"/>
      <c r="HD56" s="87"/>
      <c r="HE56" s="87"/>
      <c r="HF56" s="87"/>
      <c r="HG56" s="87"/>
      <c r="HH56" s="87"/>
      <c r="HI56" s="87"/>
      <c r="HJ56" s="87"/>
      <c r="HK56" s="87"/>
      <c r="HL56" s="87"/>
      <c r="HR56" s="87"/>
      <c r="HS56" s="87"/>
      <c r="HT56" s="87"/>
      <c r="HU56" s="87"/>
      <c r="HV56" s="87"/>
      <c r="HW56" s="87"/>
      <c r="HX56" s="87"/>
      <c r="HY56" s="87"/>
      <c r="HZ56" s="87"/>
      <c r="IA56" s="87"/>
      <c r="IG56" s="87"/>
      <c r="IH56" s="87"/>
      <c r="II56" s="87"/>
      <c r="IJ56" s="87"/>
      <c r="IK56" s="87"/>
      <c r="IL56" s="87"/>
      <c r="IM56" s="87"/>
      <c r="IN56" s="87"/>
      <c r="IO56" s="87"/>
      <c r="IP56" s="87"/>
      <c r="IV56" s="87"/>
      <c r="IW56" s="87"/>
      <c r="IX56" s="87"/>
      <c r="IY56" s="87"/>
      <c r="IZ56" s="87"/>
      <c r="JA56" s="87"/>
      <c r="JB56" s="87"/>
      <c r="JC56" s="87"/>
      <c r="JD56" s="87"/>
      <c r="JE56" s="87"/>
      <c r="JK56" s="87"/>
      <c r="JL56" s="87"/>
      <c r="JM56" s="87"/>
      <c r="JN56" s="87"/>
      <c r="JO56" s="87"/>
      <c r="JP56" s="87"/>
      <c r="JQ56" s="87"/>
      <c r="JR56" s="87"/>
      <c r="JS56" s="87"/>
      <c r="JT56" s="87"/>
      <c r="JZ56" s="87"/>
      <c r="KA56" s="87"/>
      <c r="KB56" s="87"/>
      <c r="KC56" s="87"/>
      <c r="KD56" s="87"/>
      <c r="KE56" s="87"/>
      <c r="KF56" s="87"/>
      <c r="KG56" s="87"/>
      <c r="KH56" s="87"/>
      <c r="KI56" s="87"/>
      <c r="KO56" s="87"/>
      <c r="KP56" s="87"/>
      <c r="KQ56" s="87"/>
      <c r="KR56" s="87"/>
      <c r="KS56" s="87"/>
      <c r="KT56" s="87"/>
      <c r="KU56" s="87"/>
      <c r="KV56" s="87"/>
      <c r="KW56" s="87"/>
      <c r="KX56" s="87"/>
      <c r="LD56" s="87"/>
      <c r="LE56" s="87"/>
      <c r="LF56" s="87"/>
      <c r="LG56" s="87"/>
      <c r="LH56" s="87"/>
      <c r="LI56" s="87"/>
      <c r="LJ56" s="87"/>
      <c r="LK56" s="87"/>
      <c r="LL56" s="87"/>
      <c r="LM56" s="87"/>
      <c r="LS56" s="87"/>
      <c r="LT56" s="87"/>
      <c r="LU56" s="87"/>
      <c r="LV56" s="87"/>
      <c r="LW56" s="87"/>
      <c r="LX56" s="87"/>
      <c r="LY56" s="87"/>
      <c r="LZ56" s="87"/>
      <c r="MA56" s="87"/>
      <c r="MB56" s="87"/>
      <c r="MH56" s="87"/>
      <c r="MI56" s="87"/>
      <c r="MJ56" s="87"/>
      <c r="MK56" s="87"/>
      <c r="ML56" s="87"/>
      <c r="MM56" s="87"/>
      <c r="MN56" s="87"/>
      <c r="MO56" s="87"/>
      <c r="MP56" s="87"/>
      <c r="MQ56" s="87"/>
      <c r="MW56" s="87"/>
      <c r="MX56" s="87"/>
      <c r="MY56" s="87"/>
      <c r="MZ56" s="87"/>
      <c r="NA56" s="87"/>
      <c r="NB56" s="87"/>
      <c r="NC56" s="87"/>
      <c r="ND56" s="87"/>
      <c r="NE56" s="87"/>
      <c r="NF56" s="87"/>
      <c r="NL56" s="87"/>
      <c r="NM56" s="87"/>
      <c r="NN56" s="87"/>
      <c r="NO56" s="87"/>
      <c r="NP56" s="87"/>
      <c r="NQ56" s="87"/>
      <c r="NR56" s="87"/>
      <c r="NS56" s="87"/>
      <c r="NT56" s="87"/>
      <c r="NU56" s="87"/>
      <c r="OA56" s="87"/>
      <c r="OB56" s="87"/>
      <c r="OC56" s="87"/>
      <c r="OD56" s="87"/>
      <c r="OE56" s="87"/>
      <c r="OF56" s="87"/>
      <c r="OG56" s="87"/>
      <c r="OH56" s="87"/>
      <c r="OI56" s="87"/>
      <c r="OJ56" s="87"/>
      <c r="OP56" s="87"/>
      <c r="OQ56" s="87"/>
      <c r="OR56" s="87"/>
      <c r="OS56" s="87"/>
      <c r="OT56" s="87"/>
      <c r="OU56" s="87"/>
      <c r="OV56" s="87"/>
      <c r="OW56" s="87"/>
      <c r="OX56" s="87"/>
      <c r="OY56" s="87"/>
      <c r="PE56" s="87"/>
      <c r="PF56" s="87"/>
      <c r="PG56" s="87"/>
      <c r="PH56" s="87"/>
      <c r="PI56" s="87"/>
      <c r="PJ56" s="87"/>
      <c r="PK56" s="87"/>
      <c r="PL56" s="87"/>
      <c r="PM56" s="87"/>
      <c r="PN56" s="87"/>
      <c r="PT56" s="87"/>
      <c r="PU56" s="87"/>
      <c r="PV56" s="87"/>
      <c r="PW56" s="87"/>
      <c r="PX56" s="87"/>
      <c r="PY56" s="87"/>
      <c r="PZ56" s="87"/>
      <c r="QA56" s="87"/>
      <c r="QB56" s="87"/>
      <c r="QC56" s="87"/>
      <c r="QI56" s="87"/>
      <c r="QJ56" s="87"/>
      <c r="QK56" s="87"/>
      <c r="QL56" s="87"/>
      <c r="QM56" s="87"/>
      <c r="QN56" s="87"/>
      <c r="QO56" s="87"/>
      <c r="QP56" s="87"/>
      <c r="QQ56" s="87"/>
      <c r="QR56" s="87"/>
      <c r="QX56" s="87"/>
      <c r="QY56" s="87"/>
      <c r="QZ56" s="87"/>
      <c r="RA56" s="87"/>
      <c r="RB56" s="87"/>
      <c r="RC56" s="87"/>
      <c r="RD56" s="87"/>
      <c r="RE56" s="87"/>
      <c r="RF56" s="87"/>
      <c r="RG56" s="87"/>
      <c r="RM56" s="87"/>
      <c r="RN56" s="87"/>
      <c r="RO56" s="87"/>
      <c r="RP56" s="87"/>
      <c r="RQ56" s="87"/>
      <c r="RR56" s="87"/>
      <c r="RS56" s="87"/>
      <c r="RT56" s="87"/>
      <c r="RU56" s="87"/>
      <c r="RV56" s="87"/>
      <c r="SB56" s="87"/>
      <c r="SC56" s="87"/>
      <c r="SD56" s="87"/>
      <c r="SE56" s="87"/>
      <c r="SF56" s="87"/>
      <c r="SG56" s="87"/>
      <c r="SH56" s="87"/>
      <c r="SI56" s="87"/>
      <c r="SJ56" s="87"/>
      <c r="SK56" s="87"/>
      <c r="SQ56" s="87"/>
      <c r="SR56" s="87"/>
      <c r="SS56" s="87"/>
      <c r="ST56" s="87"/>
      <c r="SU56" s="87"/>
      <c r="SV56" s="87"/>
      <c r="SW56" s="87"/>
      <c r="SX56" s="87"/>
      <c r="SY56" s="87"/>
      <c r="SZ56" s="87"/>
      <c r="TF56" s="87"/>
      <c r="TG56" s="87"/>
      <c r="TH56" s="87"/>
      <c r="TI56" s="87"/>
      <c r="TJ56" s="87"/>
      <c r="TK56" s="87"/>
      <c r="TL56" s="87"/>
      <c r="TM56" s="87"/>
      <c r="TN56" s="87"/>
      <c r="TO56" s="87"/>
      <c r="TU56" s="87"/>
      <c r="TV56" s="87"/>
      <c r="TW56" s="87"/>
      <c r="TX56" s="87"/>
      <c r="TY56" s="87"/>
      <c r="TZ56" s="87"/>
      <c r="UA56" s="87"/>
      <c r="UB56" s="87"/>
      <c r="UC56" s="87"/>
      <c r="UD56" s="87"/>
      <c r="UJ56" s="87"/>
      <c r="UK56" s="87"/>
      <c r="UL56" s="87"/>
      <c r="UM56" s="87"/>
      <c r="UN56" s="87"/>
      <c r="UO56" s="87"/>
      <c r="UP56" s="87"/>
      <c r="UQ56" s="87"/>
      <c r="UR56" s="87"/>
      <c r="US56" s="87"/>
      <c r="UY56" s="87"/>
      <c r="UZ56" s="87"/>
      <c r="VA56" s="87"/>
      <c r="VB56" s="87"/>
      <c r="VC56" s="87"/>
      <c r="VD56" s="87"/>
      <c r="VE56" s="87"/>
      <c r="VF56" s="87"/>
      <c r="VG56" s="87"/>
      <c r="VH56" s="87"/>
      <c r="VN56" s="87"/>
      <c r="VO56" s="87"/>
      <c r="VP56" s="87"/>
      <c r="VQ56" s="87"/>
      <c r="VR56" s="87"/>
      <c r="VS56" s="87"/>
      <c r="VT56" s="87"/>
      <c r="VU56" s="87"/>
      <c r="VV56" s="87"/>
      <c r="VW56" s="87"/>
      <c r="WC56" s="87"/>
      <c r="WD56" s="87"/>
      <c r="WE56" s="87"/>
      <c r="WF56" s="87"/>
      <c r="WG56" s="87"/>
      <c r="WH56" s="87"/>
      <c r="WI56" s="87"/>
      <c r="WJ56" s="87"/>
      <c r="WK56" s="87"/>
      <c r="WL56" s="87"/>
      <c r="WR56" s="87"/>
      <c r="WS56" s="87"/>
      <c r="WT56" s="87"/>
      <c r="WU56" s="87"/>
      <c r="WV56" s="87"/>
      <c r="WW56" s="87"/>
      <c r="WX56" s="87"/>
      <c r="WY56" s="87"/>
      <c r="WZ56" s="87"/>
      <c r="XA56" s="87"/>
      <c r="XG56" s="87"/>
      <c r="XH56" s="87"/>
      <c r="XI56" s="87"/>
      <c r="XJ56" s="87"/>
      <c r="XK56" s="87"/>
      <c r="XL56" s="87"/>
      <c r="XM56" s="87"/>
      <c r="XN56" s="87"/>
      <c r="XO56" s="87"/>
      <c r="XP56" s="87"/>
      <c r="XV56" s="87"/>
      <c r="XW56" s="87"/>
      <c r="XX56" s="87"/>
      <c r="XY56" s="87"/>
      <c r="XZ56" s="87"/>
      <c r="YA56" s="87"/>
      <c r="YB56" s="87"/>
      <c r="YC56" s="87"/>
      <c r="YD56" s="87"/>
      <c r="YE56" s="87"/>
      <c r="YK56" s="87"/>
      <c r="YL56" s="87"/>
      <c r="YM56" s="87"/>
      <c r="YN56" s="87"/>
      <c r="YO56" s="87"/>
      <c r="YP56" s="87"/>
      <c r="YQ56" s="87"/>
      <c r="YR56" s="87"/>
      <c r="YS56" s="87"/>
      <c r="YT56" s="87"/>
      <c r="YZ56" s="87"/>
      <c r="ZA56" s="87"/>
      <c r="ZB56" s="87"/>
      <c r="ZC56" s="87"/>
      <c r="ZD56" s="87"/>
      <c r="ZE56" s="87"/>
      <c r="ZF56" s="87"/>
      <c r="ZG56" s="87"/>
      <c r="ZH56" s="87"/>
      <c r="ZI56" s="87"/>
      <c r="ZO56" s="87"/>
      <c r="ZP56" s="87"/>
      <c r="ZQ56" s="87"/>
      <c r="ZR56" s="87"/>
      <c r="ZS56" s="87"/>
      <c r="ZT56" s="87"/>
      <c r="ZU56" s="87"/>
      <c r="ZV56" s="87"/>
      <c r="ZW56" s="87"/>
      <c r="ZX56" s="87"/>
      <c r="AAD56" s="87"/>
      <c r="AAE56" s="87"/>
      <c r="AAF56" s="87"/>
      <c r="AAG56" s="87"/>
      <c r="AAH56" s="87"/>
      <c r="AAI56" s="87"/>
      <c r="AAJ56" s="87"/>
      <c r="AAK56" s="87"/>
      <c r="AAL56" s="87"/>
      <c r="AAM56" s="87"/>
      <c r="AAS56" s="87"/>
      <c r="AAT56" s="87"/>
      <c r="AAU56" s="87"/>
      <c r="AAV56" s="87"/>
      <c r="AAW56" s="87"/>
      <c r="AAX56" s="87"/>
      <c r="AAY56" s="87"/>
      <c r="AAZ56" s="87"/>
      <c r="ABA56" s="87"/>
      <c r="ABB56" s="87"/>
      <c r="ABH56" s="87"/>
      <c r="ABI56" s="87"/>
      <c r="ABJ56" s="87"/>
      <c r="ABK56" s="87"/>
      <c r="ABL56" s="87"/>
      <c r="ABM56" s="87"/>
      <c r="ABN56" s="87"/>
      <c r="ABO56" s="87"/>
      <c r="ABP56" s="87"/>
      <c r="ABQ56" s="87"/>
      <c r="ABW56" s="87"/>
      <c r="ABX56" s="87"/>
      <c r="ABY56" s="87"/>
      <c r="ABZ56" s="87"/>
      <c r="ACA56" s="87"/>
      <c r="ACB56" s="87"/>
      <c r="ACC56" s="87"/>
      <c r="ACD56" s="87"/>
      <c r="ACE56" s="87"/>
      <c r="ACF56" s="87"/>
      <c r="ACL56" s="87"/>
      <c r="ACM56" s="87"/>
      <c r="ACN56" s="87"/>
      <c r="ACO56" s="87"/>
      <c r="ACP56" s="87"/>
      <c r="ACQ56" s="87"/>
      <c r="ACR56" s="87"/>
      <c r="ACS56" s="87"/>
      <c r="ACT56" s="87"/>
      <c r="ACU56" s="87"/>
      <c r="ADA56" s="87"/>
      <c r="ADB56" s="87"/>
      <c r="ADC56" s="87"/>
      <c r="ADD56" s="87"/>
      <c r="ADE56" s="87"/>
      <c r="ADF56" s="87"/>
      <c r="ADG56" s="87"/>
      <c r="ADH56" s="87"/>
      <c r="ADI56" s="87"/>
      <c r="ADJ56" s="87"/>
      <c r="ADP56" s="87"/>
      <c r="ADQ56" s="87"/>
      <c r="ADR56" s="87"/>
      <c r="ADS56" s="87"/>
      <c r="ADT56" s="87"/>
      <c r="ADU56" s="87"/>
      <c r="ADV56" s="87"/>
      <c r="ADW56" s="87"/>
      <c r="ADX56" s="87"/>
      <c r="ADY56" s="87"/>
      <c r="AEE56" s="87"/>
      <c r="AEF56" s="87"/>
      <c r="AEG56" s="87"/>
      <c r="AEH56" s="87"/>
      <c r="AEI56" s="87"/>
      <c r="AEJ56" s="87"/>
      <c r="AEK56" s="87"/>
      <c r="AEL56" s="87"/>
      <c r="AEM56" s="87"/>
      <c r="AEN56" s="87"/>
      <c r="AET56" s="87"/>
      <c r="AEU56" s="87"/>
      <c r="AEV56" s="87"/>
      <c r="AEW56" s="87"/>
      <c r="AEX56" s="87"/>
      <c r="AEY56" s="87"/>
      <c r="AEZ56" s="87"/>
      <c r="AFA56" s="87"/>
      <c r="AFB56" s="87"/>
      <c r="AFC56" s="87"/>
      <c r="AFI56" s="87"/>
      <c r="AFJ56" s="87"/>
      <c r="AFK56" s="87"/>
      <c r="AFL56" s="87"/>
      <c r="AFM56" s="87"/>
      <c r="AFN56" s="87"/>
      <c r="AFO56" s="87"/>
      <c r="AFP56" s="87"/>
      <c r="AFQ56" s="87"/>
      <c r="AFR56" s="87"/>
      <c r="AFX56" s="87"/>
      <c r="AFY56" s="87"/>
      <c r="AFZ56" s="87"/>
      <c r="AGA56" s="87"/>
      <c r="AGB56" s="87"/>
      <c r="AGC56" s="87"/>
      <c r="AGD56" s="87"/>
      <c r="AGE56" s="87"/>
      <c r="AGF56" s="87"/>
      <c r="AGG56" s="87"/>
      <c r="AGM56" s="87"/>
      <c r="AGN56" s="87"/>
      <c r="AGO56" s="87"/>
      <c r="AGP56" s="87"/>
      <c r="AGQ56" s="87"/>
      <c r="AGR56" s="87"/>
      <c r="AGS56" s="87"/>
      <c r="AGT56" s="87"/>
      <c r="AGU56" s="87"/>
      <c r="AGV56" s="87"/>
      <c r="AHB56" s="87"/>
      <c r="AHC56" s="87"/>
      <c r="AHD56" s="87"/>
      <c r="AHE56" s="87"/>
      <c r="AHF56" s="87"/>
      <c r="AHG56" s="87"/>
      <c r="AHH56" s="87"/>
      <c r="AHI56" s="87"/>
      <c r="AHJ56" s="87"/>
      <c r="AHK56" s="87"/>
      <c r="AHQ56" s="87"/>
      <c r="AHR56" s="87"/>
      <c r="AHS56" s="87"/>
      <c r="AHT56" s="87"/>
      <c r="AHU56" s="87"/>
      <c r="AHV56" s="87"/>
      <c r="AHW56" s="87"/>
      <c r="AHX56" s="87"/>
      <c r="AHY56" s="87"/>
      <c r="AHZ56" s="87"/>
      <c r="AIF56" s="87"/>
      <c r="AIG56" s="87"/>
      <c r="AIH56" s="87"/>
      <c r="AII56" s="87"/>
      <c r="AIJ56" s="87"/>
      <c r="AIK56" s="87"/>
      <c r="AIL56" s="87"/>
      <c r="AIM56" s="87"/>
      <c r="AIN56" s="87"/>
      <c r="AIO56" s="87"/>
      <c r="AIU56" s="87"/>
      <c r="AIV56" s="87"/>
      <c r="AIW56" s="87"/>
      <c r="AIX56" s="87"/>
      <c r="AIY56" s="87"/>
      <c r="AIZ56" s="87"/>
      <c r="AJA56" s="87"/>
      <c r="AJB56" s="87"/>
      <c r="AJC56" s="87"/>
      <c r="AJD56" s="87"/>
      <c r="AJJ56" s="87"/>
      <c r="AJK56" s="87"/>
      <c r="AJL56" s="87"/>
      <c r="AJM56" s="87"/>
      <c r="AJN56" s="87"/>
      <c r="AJO56" s="87"/>
      <c r="AJP56" s="87"/>
      <c r="AJQ56" s="87"/>
      <c r="AJR56" s="87"/>
      <c r="AJS56" s="87"/>
      <c r="AJY56" s="87"/>
      <c r="AJZ56" s="87"/>
      <c r="AKA56" s="87"/>
      <c r="AKB56" s="87"/>
      <c r="AKC56" s="87"/>
      <c r="AKD56" s="87"/>
      <c r="AKE56" s="87"/>
      <c r="AKF56" s="87"/>
      <c r="AKG56" s="87"/>
      <c r="AKH56" s="87"/>
      <c r="AKN56" s="87"/>
      <c r="AKO56" s="87"/>
      <c r="AKP56" s="87"/>
      <c r="AKQ56" s="87"/>
      <c r="AKR56" s="87"/>
      <c r="AKS56" s="87"/>
      <c r="AKT56" s="87"/>
      <c r="AKU56" s="87"/>
      <c r="AKV56" s="87"/>
      <c r="AKW56" s="87"/>
      <c r="ALC56" s="87"/>
      <c r="ALD56" s="87"/>
      <c r="ALE56" s="87"/>
      <c r="ALF56" s="87"/>
      <c r="ALG56" s="87"/>
      <c r="ALH56" s="87"/>
      <c r="ALI56" s="87"/>
      <c r="ALJ56" s="87"/>
      <c r="ALK56" s="87"/>
      <c r="ALL56" s="87"/>
      <c r="ALR56" s="87"/>
      <c r="ALS56" s="87"/>
      <c r="ALT56" s="87"/>
      <c r="ALU56" s="87"/>
      <c r="ALV56" s="87"/>
      <c r="ALW56" s="87"/>
      <c r="ALX56" s="87"/>
      <c r="ALY56" s="87"/>
      <c r="ALZ56" s="87"/>
      <c r="AMA56" s="87"/>
      <c r="AMG56" s="87"/>
      <c r="AMH56" s="87"/>
      <c r="AMI56" s="87"/>
      <c r="AMJ56" s="87"/>
      <c r="AMK56" s="87"/>
      <c r="AML56" s="87"/>
      <c r="AMM56" s="87"/>
      <c r="AMN56" s="87"/>
      <c r="AMO56" s="87"/>
      <c r="AMP56" s="87"/>
      <c r="AMV56" s="87"/>
      <c r="AMW56" s="87"/>
      <c r="AMX56" s="87"/>
      <c r="AMY56" s="87"/>
      <c r="AMZ56" s="87"/>
      <c r="ANA56" s="87"/>
      <c r="ANB56" s="87"/>
      <c r="ANC56" s="87"/>
      <c r="AND56" s="87"/>
      <c r="ANE56" s="87"/>
      <c r="ANK56" s="87"/>
      <c r="ANL56" s="87"/>
      <c r="ANM56" s="87"/>
      <c r="ANN56" s="87"/>
      <c r="ANO56" s="87"/>
      <c r="ANP56" s="87"/>
      <c r="ANQ56" s="87"/>
      <c r="ANR56" s="87"/>
      <c r="ANS56" s="87"/>
      <c r="ANT56" s="87"/>
      <c r="ANZ56" s="87"/>
      <c r="AOA56" s="87"/>
      <c r="AOB56" s="87"/>
      <c r="AOC56" s="87"/>
      <c r="AOD56" s="87"/>
      <c r="AOE56" s="87"/>
      <c r="AOF56" s="87"/>
      <c r="AOG56" s="87"/>
      <c r="AOH56" s="87"/>
      <c r="AOI56" s="87"/>
      <c r="AOO56" s="87"/>
      <c r="AOP56" s="87"/>
      <c r="AOQ56" s="87"/>
      <c r="AOR56" s="87"/>
      <c r="AOS56" s="87"/>
      <c r="AOT56" s="87"/>
      <c r="AOU56" s="87"/>
      <c r="AOV56" s="87"/>
      <c r="AOW56" s="87"/>
      <c r="AOX56" s="87"/>
      <c r="APD56" s="87"/>
      <c r="APE56" s="87"/>
      <c r="APF56" s="87"/>
      <c r="APG56" s="87"/>
      <c r="APH56" s="87"/>
      <c r="API56" s="87"/>
      <c r="APJ56" s="87"/>
      <c r="APK56" s="87"/>
      <c r="APL56" s="87"/>
      <c r="APM56" s="87"/>
      <c r="APS56" s="87"/>
      <c r="APT56" s="87"/>
      <c r="APU56" s="87"/>
      <c r="APV56" s="87"/>
      <c r="APW56" s="87"/>
      <c r="APX56" s="87"/>
      <c r="APY56" s="87"/>
      <c r="APZ56" s="87"/>
      <c r="AQA56" s="87"/>
      <c r="AQB56" s="87"/>
      <c r="AQH56" s="87"/>
      <c r="AQI56" s="87"/>
      <c r="AQJ56" s="87"/>
      <c r="AQK56" s="87"/>
      <c r="AQL56" s="87"/>
      <c r="AQM56" s="87"/>
      <c r="AQN56" s="87"/>
      <c r="AQO56" s="87"/>
      <c r="AQP56" s="87"/>
      <c r="AQQ56" s="87"/>
      <c r="AQW56" s="87"/>
      <c r="AQX56" s="87"/>
      <c r="AQY56" s="87"/>
      <c r="AQZ56" s="87"/>
      <c r="ARA56" s="87"/>
      <c r="ARB56" s="87"/>
      <c r="ARC56" s="87"/>
      <c r="ARD56" s="87"/>
      <c r="ARE56" s="87"/>
      <c r="ARF56" s="87"/>
      <c r="ARL56" s="87"/>
      <c r="ARM56" s="87"/>
      <c r="ARN56" s="87"/>
      <c r="ARO56" s="87"/>
      <c r="ARP56" s="87"/>
      <c r="ARQ56" s="87"/>
      <c r="ARR56" s="87"/>
      <c r="ARS56" s="87"/>
      <c r="ART56" s="87"/>
      <c r="ARU56" s="87"/>
      <c r="ASA56" s="87"/>
      <c r="ASB56" s="87"/>
      <c r="ASC56" s="87"/>
      <c r="ASD56" s="87"/>
      <c r="ASE56" s="87"/>
      <c r="ASF56" s="87"/>
      <c r="ASG56" s="87"/>
      <c r="ASH56" s="87"/>
      <c r="ASI56" s="87"/>
      <c r="ASJ56" s="87"/>
      <c r="ASP56" s="87"/>
      <c r="ASQ56" s="87"/>
      <c r="ASR56" s="87"/>
      <c r="ASS56" s="87"/>
      <c r="AST56" s="87"/>
      <c r="ASU56" s="87"/>
      <c r="ASV56" s="87"/>
      <c r="ASW56" s="87"/>
      <c r="ASX56" s="87"/>
      <c r="ASY56" s="87"/>
      <c r="ATE56" s="87"/>
      <c r="ATF56" s="87"/>
      <c r="ATG56" s="87"/>
      <c r="ATH56" s="87"/>
      <c r="ATI56" s="87"/>
      <c r="ATJ56" s="87"/>
      <c r="ATK56" s="87"/>
      <c r="ATL56" s="87"/>
      <c r="ATM56" s="87"/>
      <c r="ATN56" s="87"/>
      <c r="ATT56" s="87"/>
      <c r="ATU56" s="87"/>
      <c r="ATV56" s="87"/>
      <c r="ATW56" s="87"/>
      <c r="ATX56" s="87"/>
      <c r="ATY56" s="87"/>
      <c r="ATZ56" s="87"/>
      <c r="AUA56" s="87"/>
      <c r="AUB56" s="87"/>
      <c r="AUC56" s="87"/>
      <c r="AUI56" s="87"/>
      <c r="AUJ56" s="87"/>
      <c r="AUK56" s="87"/>
      <c r="AUL56" s="87"/>
      <c r="AUM56" s="87"/>
      <c r="AUN56" s="87"/>
      <c r="AUO56" s="87"/>
      <c r="AUP56" s="87"/>
      <c r="AUQ56" s="87"/>
      <c r="AUR56" s="87"/>
      <c r="AUX56" s="87"/>
      <c r="AUY56" s="87"/>
      <c r="AUZ56" s="87"/>
      <c r="AVA56" s="87"/>
      <c r="AVB56" s="87"/>
      <c r="AVC56" s="87"/>
      <c r="AVD56" s="87"/>
      <c r="AVE56" s="87"/>
      <c r="AVF56" s="87"/>
      <c r="AVG56" s="87"/>
      <c r="AVM56" s="87"/>
      <c r="AVN56" s="87"/>
      <c r="AVO56" s="87"/>
      <c r="AVP56" s="87"/>
      <c r="AVQ56" s="87"/>
      <c r="AVR56" s="87"/>
      <c r="AVS56" s="87"/>
      <c r="AVT56" s="87"/>
      <c r="AVU56" s="87"/>
      <c r="AVV56" s="87"/>
      <c r="AWB56" s="87"/>
      <c r="AWC56" s="87"/>
      <c r="AWD56" s="87"/>
      <c r="AWE56" s="87"/>
      <c r="AWF56" s="87"/>
      <c r="AWG56" s="87"/>
      <c r="AWH56" s="87"/>
      <c r="AWI56" s="87"/>
      <c r="AWJ56" s="87"/>
      <c r="AWK56" s="87"/>
      <c r="AWQ56" s="87"/>
      <c r="AWR56" s="87"/>
      <c r="AWS56" s="87"/>
      <c r="AWT56" s="87"/>
      <c r="AWU56" s="87"/>
      <c r="AWV56" s="87"/>
      <c r="AWW56" s="87"/>
      <c r="AWX56" s="87"/>
      <c r="AWY56" s="87"/>
      <c r="AWZ56" s="87"/>
      <c r="AXF56" s="87"/>
      <c r="AXG56" s="87"/>
      <c r="AXH56" s="87"/>
      <c r="AXI56" s="87"/>
      <c r="AXJ56" s="87"/>
      <c r="AXK56" s="87"/>
      <c r="AXL56" s="87"/>
      <c r="AXM56" s="87"/>
      <c r="AXN56" s="87"/>
      <c r="AXO56" s="87"/>
      <c r="AXU56" s="87"/>
      <c r="AXV56" s="87"/>
      <c r="AXW56" s="87"/>
      <c r="AXX56" s="87"/>
      <c r="AXY56" s="87"/>
      <c r="AXZ56" s="87"/>
      <c r="AYA56" s="87"/>
      <c r="AYB56" s="87"/>
      <c r="AYC56" s="87"/>
      <c r="AYD56" s="87"/>
      <c r="AYJ56" s="87"/>
      <c r="AYK56" s="87"/>
      <c r="AYL56" s="87"/>
      <c r="AYM56" s="87"/>
      <c r="AYN56" s="87"/>
      <c r="AYO56" s="87"/>
      <c r="AYP56" s="87"/>
      <c r="AYQ56" s="87"/>
      <c r="AYR56" s="87"/>
      <c r="AYS56" s="87"/>
      <c r="AYY56" s="87"/>
      <c r="AYZ56" s="87"/>
      <c r="AZA56" s="87"/>
      <c r="AZB56" s="87"/>
      <c r="AZC56" s="87"/>
      <c r="AZD56" s="87"/>
      <c r="AZE56" s="87"/>
      <c r="AZF56" s="87"/>
      <c r="AZG56" s="87"/>
      <c r="AZH56" s="87"/>
      <c r="AZN56" s="87"/>
      <c r="AZO56" s="87"/>
      <c r="AZP56" s="87"/>
      <c r="AZQ56" s="87"/>
      <c r="AZR56" s="87"/>
      <c r="AZS56" s="87"/>
      <c r="AZT56" s="87"/>
      <c r="AZU56" s="87"/>
      <c r="AZV56" s="87"/>
      <c r="AZW56" s="87"/>
      <c r="BAC56" s="87"/>
      <c r="BAD56" s="87"/>
      <c r="BAE56" s="87"/>
      <c r="BAF56" s="87"/>
      <c r="BAG56" s="87"/>
      <c r="BAH56" s="87"/>
      <c r="BAI56" s="87"/>
      <c r="BAJ56" s="87"/>
      <c r="BAK56" s="87"/>
      <c r="BAL56" s="87"/>
      <c r="BAR56" s="87"/>
      <c r="BAS56" s="87"/>
      <c r="BAT56" s="87"/>
      <c r="BAU56" s="87"/>
      <c r="BAV56" s="87"/>
      <c r="BAW56" s="87"/>
      <c r="BAX56" s="87"/>
      <c r="BAY56" s="87"/>
      <c r="BAZ56" s="87"/>
      <c r="BBA56" s="87"/>
      <c r="BBG56" s="87"/>
      <c r="BBH56" s="87"/>
      <c r="BBI56" s="87"/>
      <c r="BBJ56" s="87"/>
      <c r="BBK56" s="87"/>
      <c r="BBL56" s="87"/>
      <c r="BBM56" s="87"/>
      <c r="BBN56" s="87"/>
      <c r="BBO56" s="87"/>
      <c r="BBP56" s="87"/>
      <c r="BBV56" s="87"/>
      <c r="BBW56" s="87"/>
      <c r="BBX56" s="87"/>
      <c r="BBY56" s="87"/>
      <c r="BBZ56" s="87"/>
      <c r="BCA56" s="87"/>
      <c r="BCB56" s="87"/>
      <c r="BCC56" s="87"/>
      <c r="BCD56" s="87"/>
      <c r="BCE56" s="87"/>
      <c r="BCK56" s="87"/>
      <c r="BCL56" s="87"/>
      <c r="BCM56" s="87"/>
      <c r="BCN56" s="87"/>
      <c r="BCO56" s="87"/>
      <c r="BCP56" s="87"/>
      <c r="BCQ56" s="87"/>
      <c r="BCR56" s="87"/>
      <c r="BCS56" s="87"/>
      <c r="BCT56" s="87"/>
      <c r="BCZ56" s="87"/>
      <c r="BDA56" s="87"/>
      <c r="BDB56" s="87"/>
      <c r="BDC56" s="87"/>
      <c r="BDD56" s="87"/>
      <c r="BDE56" s="87"/>
      <c r="BDF56" s="87"/>
      <c r="BDG56" s="87"/>
      <c r="BDH56" s="87"/>
      <c r="BDI56" s="87"/>
      <c r="BDO56" s="87"/>
      <c r="BDP56" s="87"/>
      <c r="BDQ56" s="87"/>
      <c r="BDR56" s="87"/>
      <c r="BDS56" s="87"/>
      <c r="BDT56" s="87"/>
      <c r="BDU56" s="87"/>
      <c r="BDV56" s="87"/>
      <c r="BDW56" s="87"/>
      <c r="BDX56" s="87"/>
      <c r="BED56" s="87"/>
      <c r="BEE56" s="87"/>
      <c r="BEF56" s="87"/>
      <c r="BEG56" s="87"/>
      <c r="BEH56" s="87"/>
      <c r="BEI56" s="87"/>
      <c r="BEJ56" s="87"/>
      <c r="BEK56" s="87"/>
      <c r="BEL56" s="87"/>
      <c r="BEM56" s="87"/>
      <c r="BES56" s="87"/>
      <c r="BET56" s="87"/>
      <c r="BEU56" s="87"/>
      <c r="BEV56" s="87"/>
      <c r="BEW56" s="87"/>
      <c r="BEX56" s="87"/>
      <c r="BEY56" s="87"/>
      <c r="BEZ56" s="87"/>
      <c r="BFA56" s="87"/>
      <c r="BFB56" s="87"/>
      <c r="BFH56" s="87"/>
      <c r="BFI56" s="87"/>
      <c r="BFJ56" s="87"/>
      <c r="BFK56" s="87"/>
      <c r="BFL56" s="87"/>
      <c r="BFM56" s="87"/>
      <c r="BFN56" s="87"/>
      <c r="BFO56" s="87"/>
      <c r="BFP56" s="87"/>
      <c r="BFQ56" s="87"/>
      <c r="BFW56" s="87"/>
      <c r="BFX56" s="87"/>
      <c r="BFY56" s="87"/>
      <c r="BFZ56" s="87"/>
      <c r="BGA56" s="87"/>
      <c r="BGB56" s="87"/>
      <c r="BGC56" s="87"/>
      <c r="BGD56" s="87"/>
      <c r="BGE56" s="87"/>
      <c r="BGF56" s="87"/>
      <c r="BGL56" s="87"/>
      <c r="BGM56" s="87"/>
      <c r="BGN56" s="87"/>
      <c r="BGO56" s="87"/>
      <c r="BGP56" s="87"/>
      <c r="BGQ56" s="87"/>
      <c r="BGR56" s="87"/>
      <c r="BGS56" s="87"/>
      <c r="BGT56" s="87"/>
      <c r="BGU56" s="87"/>
      <c r="BHA56" s="87"/>
      <c r="BHB56" s="87"/>
      <c r="BHC56" s="87"/>
      <c r="BHD56" s="87"/>
      <c r="BHE56" s="87"/>
      <c r="BHF56" s="87"/>
      <c r="BHG56" s="87"/>
      <c r="BHH56" s="87"/>
      <c r="BHI56" s="87"/>
      <c r="BHJ56" s="87"/>
      <c r="BHP56" s="87"/>
      <c r="BHQ56" s="87"/>
      <c r="BHR56" s="87"/>
      <c r="BHS56" s="87"/>
      <c r="BHT56" s="87"/>
      <c r="BHU56" s="87"/>
      <c r="BHV56" s="87"/>
      <c r="BHW56" s="87"/>
      <c r="BHX56" s="87"/>
      <c r="BHY56" s="87"/>
      <c r="BIE56" s="87"/>
      <c r="BIF56" s="87"/>
      <c r="BIG56" s="87"/>
      <c r="BIH56" s="87"/>
      <c r="BII56" s="87"/>
      <c r="BIJ56" s="87"/>
      <c r="BIK56" s="87"/>
      <c r="BIL56" s="87"/>
      <c r="BIM56" s="87"/>
      <c r="BIN56" s="87"/>
      <c r="BIT56" s="87"/>
      <c r="BIU56" s="87"/>
      <c r="BIV56" s="87"/>
      <c r="BIW56" s="87"/>
      <c r="BIX56" s="87"/>
      <c r="BIY56" s="87"/>
      <c r="BIZ56" s="87"/>
      <c r="BJA56" s="87"/>
      <c r="BJB56" s="87"/>
      <c r="BJC56" s="87"/>
      <c r="BJI56" s="87"/>
      <c r="BJJ56" s="87"/>
      <c r="BJK56" s="87"/>
      <c r="BJL56" s="87"/>
      <c r="BJM56" s="87"/>
      <c r="BJN56" s="87"/>
      <c r="BJO56" s="87"/>
      <c r="BJP56" s="87"/>
      <c r="BJQ56" s="87"/>
      <c r="BJR56" s="87"/>
      <c r="BJX56" s="87"/>
      <c r="BJY56" s="87"/>
      <c r="BJZ56" s="87"/>
      <c r="BKA56" s="87"/>
      <c r="BKB56" s="87"/>
      <c r="BKC56" s="87"/>
      <c r="BKD56" s="87"/>
      <c r="BKE56" s="87"/>
      <c r="BKF56" s="87"/>
      <c r="BKG56" s="87"/>
      <c r="BKM56" s="87"/>
      <c r="BKN56" s="87"/>
      <c r="BKO56" s="87"/>
      <c r="BKP56" s="87"/>
      <c r="BKQ56" s="87"/>
      <c r="BKR56" s="87"/>
      <c r="BKS56" s="87"/>
      <c r="BKT56" s="87"/>
      <c r="BKU56" s="87"/>
      <c r="BKV56" s="87"/>
      <c r="BLB56" s="87"/>
      <c r="BLC56" s="87"/>
      <c r="BLD56" s="87"/>
      <c r="BLE56" s="87"/>
      <c r="BLF56" s="87"/>
      <c r="BLG56" s="87"/>
      <c r="BLH56" s="87"/>
      <c r="BLI56" s="87"/>
      <c r="BLJ56" s="87"/>
      <c r="BLK56" s="87"/>
      <c r="BLQ56" s="87"/>
      <c r="BLR56" s="87"/>
      <c r="BLS56" s="87"/>
      <c r="BLT56" s="87"/>
      <c r="BLU56" s="87"/>
      <c r="BLV56" s="87"/>
      <c r="BLW56" s="87"/>
      <c r="BLX56" s="87"/>
      <c r="BLY56" s="87"/>
      <c r="BLZ56" s="87"/>
      <c r="BMF56" s="87"/>
      <c r="BMG56" s="87"/>
      <c r="BMH56" s="87"/>
      <c r="BMI56" s="87"/>
      <c r="BMJ56" s="87"/>
      <c r="BMK56" s="87"/>
      <c r="BML56" s="87"/>
      <c r="BMM56" s="87"/>
      <c r="BMN56" s="87"/>
      <c r="BMO56" s="87"/>
      <c r="BMU56" s="87"/>
      <c r="BMV56" s="87"/>
      <c r="BMW56" s="87"/>
      <c r="BMX56" s="87"/>
      <c r="BMY56" s="87"/>
      <c r="BMZ56" s="87"/>
      <c r="BNA56" s="87"/>
      <c r="BNB56" s="87"/>
      <c r="BNC56" s="87"/>
      <c r="BND56" s="87"/>
      <c r="BNJ56" s="87"/>
      <c r="BNK56" s="87"/>
      <c r="BNL56" s="87"/>
      <c r="BNM56" s="87"/>
      <c r="BNN56" s="87"/>
      <c r="BNO56" s="87"/>
      <c r="BNP56" s="87"/>
      <c r="BNQ56" s="87"/>
      <c r="BNR56" s="87"/>
      <c r="BNS56" s="87"/>
      <c r="BNY56" s="87"/>
      <c r="BNZ56" s="87"/>
      <c r="BOA56" s="87"/>
      <c r="BOB56" s="87"/>
      <c r="BOC56" s="87"/>
      <c r="BOD56" s="87"/>
      <c r="BOE56" s="87"/>
      <c r="BOF56" s="87"/>
      <c r="BOG56" s="87"/>
      <c r="BOH56" s="87"/>
      <c r="BON56" s="87"/>
      <c r="BOO56" s="87"/>
      <c r="BOP56" s="87"/>
      <c r="BOQ56" s="87"/>
      <c r="BOR56" s="87"/>
      <c r="BOS56" s="87"/>
      <c r="BOT56" s="87"/>
      <c r="BOU56" s="87"/>
      <c r="BOV56" s="87"/>
      <c r="BOW56" s="87"/>
      <c r="BPC56" s="87"/>
      <c r="BPD56" s="87"/>
      <c r="BPE56" s="87"/>
      <c r="BPF56" s="87"/>
      <c r="BPG56" s="87"/>
      <c r="BPH56" s="87"/>
      <c r="BPI56" s="87"/>
      <c r="BPJ56" s="87"/>
      <c r="BPK56" s="87"/>
      <c r="BPL56" s="87"/>
      <c r="BPR56" s="87"/>
      <c r="BPS56" s="87"/>
      <c r="BPT56" s="87"/>
      <c r="BPU56" s="87"/>
      <c r="BPV56" s="87"/>
      <c r="BPW56" s="87"/>
      <c r="BPX56" s="87"/>
      <c r="BPY56" s="87"/>
      <c r="BPZ56" s="87"/>
      <c r="BQA56" s="87"/>
      <c r="BQG56" s="87"/>
      <c r="BQH56" s="87"/>
      <c r="BQI56" s="87"/>
      <c r="BQJ56" s="87"/>
      <c r="BQK56" s="87"/>
      <c r="BQL56" s="87"/>
      <c r="BQM56" s="87"/>
      <c r="BQN56" s="87"/>
      <c r="BQO56" s="87"/>
      <c r="BQP56" s="87"/>
      <c r="BQV56" s="87"/>
      <c r="BQW56" s="87"/>
      <c r="BQX56" s="87"/>
      <c r="BQY56" s="87"/>
      <c r="BQZ56" s="87"/>
      <c r="BRA56" s="87"/>
      <c r="BRB56" s="87"/>
      <c r="BRC56" s="87"/>
      <c r="BRD56" s="87"/>
      <c r="BRE56" s="87"/>
      <c r="BRK56" s="87"/>
      <c r="BRL56" s="87"/>
      <c r="BRM56" s="87"/>
      <c r="BRN56" s="87"/>
      <c r="BRO56" s="87"/>
      <c r="BRP56" s="87"/>
      <c r="BRQ56" s="87"/>
      <c r="BRR56" s="87"/>
      <c r="BRS56" s="87"/>
      <c r="BRT56" s="87"/>
      <c r="BRZ56" s="87"/>
      <c r="BSA56" s="87"/>
      <c r="BSB56" s="87"/>
      <c r="BSC56" s="87"/>
      <c r="BSD56" s="87"/>
      <c r="BSE56" s="87"/>
      <c r="BSF56" s="87"/>
      <c r="BSG56" s="87"/>
      <c r="BSH56" s="87"/>
      <c r="BSI56" s="87"/>
      <c r="BSO56" s="87"/>
      <c r="BSP56" s="87"/>
      <c r="BSQ56" s="87"/>
      <c r="BSR56" s="87"/>
      <c r="BSS56" s="87"/>
      <c r="BST56" s="87"/>
      <c r="BSU56" s="87"/>
      <c r="BSV56" s="87"/>
      <c r="BSW56" s="87"/>
      <c r="BSX56" s="87"/>
      <c r="BTD56" s="87"/>
      <c r="BTE56" s="87"/>
      <c r="BTF56" s="87"/>
      <c r="BTG56" s="87"/>
      <c r="BTH56" s="87"/>
      <c r="BTI56" s="87"/>
      <c r="BTJ56" s="87"/>
      <c r="BTK56" s="87"/>
      <c r="BTL56" s="87"/>
      <c r="BTM56" s="87"/>
      <c r="BTS56" s="87"/>
      <c r="BTT56" s="87"/>
      <c r="BTU56" s="87"/>
      <c r="BTV56" s="87"/>
      <c r="BTW56" s="87"/>
      <c r="BTX56" s="87"/>
      <c r="BTY56" s="87"/>
      <c r="BTZ56" s="87"/>
      <c r="BUA56" s="87"/>
      <c r="BUB56" s="87"/>
      <c r="BUH56" s="87"/>
      <c r="BUI56" s="87"/>
      <c r="BUJ56" s="87"/>
      <c r="BUK56" s="87"/>
      <c r="BUL56" s="87"/>
      <c r="BUM56" s="87"/>
      <c r="BUN56" s="87"/>
      <c r="BUO56" s="87"/>
      <c r="BUP56" s="87"/>
      <c r="BUQ56" s="87"/>
      <c r="BUW56" s="87"/>
      <c r="BUX56" s="87"/>
      <c r="BUY56" s="87"/>
      <c r="BUZ56" s="87"/>
      <c r="BVA56" s="87"/>
      <c r="BVB56" s="87"/>
      <c r="BVC56" s="87"/>
      <c r="BVD56" s="87"/>
      <c r="BVE56" s="87"/>
      <c r="BVF56" s="87"/>
      <c r="BVL56" s="87"/>
      <c r="BVM56" s="87"/>
      <c r="BVN56" s="87"/>
      <c r="BVO56" s="87"/>
      <c r="BVP56" s="87"/>
      <c r="BVQ56" s="87"/>
      <c r="BVR56" s="87"/>
      <c r="BVS56" s="87"/>
      <c r="BVT56" s="87"/>
      <c r="BVU56" s="87"/>
      <c r="BWA56" s="87"/>
      <c r="BWB56" s="87"/>
      <c r="BWC56" s="87"/>
      <c r="BWD56" s="87"/>
      <c r="BWE56" s="87"/>
      <c r="BWF56" s="87"/>
      <c r="BWG56" s="87"/>
      <c r="BWH56" s="87"/>
      <c r="BWI56" s="87"/>
      <c r="BWJ56" s="87"/>
      <c r="BWP56" s="87"/>
      <c r="BWQ56" s="87"/>
      <c r="BWR56" s="87"/>
      <c r="BWS56" s="87"/>
      <c r="BWT56" s="87"/>
      <c r="BWU56" s="87"/>
      <c r="BWV56" s="87"/>
      <c r="BWW56" s="87"/>
      <c r="BWX56" s="87"/>
      <c r="BWY56" s="87"/>
      <c r="BXE56" s="87"/>
      <c r="BXF56" s="87"/>
      <c r="BXG56" s="87"/>
      <c r="BXH56" s="87"/>
      <c r="BXI56" s="87"/>
      <c r="BXJ56" s="87"/>
      <c r="BXK56" s="87"/>
      <c r="BXL56" s="87"/>
      <c r="BXM56" s="87"/>
      <c r="BXN56" s="87"/>
      <c r="BXT56" s="87"/>
      <c r="BXU56" s="87"/>
      <c r="BXV56" s="87"/>
      <c r="BXW56" s="87"/>
      <c r="BXX56" s="87"/>
      <c r="BXY56" s="87"/>
      <c r="BXZ56" s="87"/>
      <c r="BYA56" s="87"/>
      <c r="BYB56" s="87"/>
      <c r="BYC56" s="87"/>
      <c r="BYI56" s="87"/>
      <c r="BYJ56" s="87"/>
      <c r="BYK56" s="87"/>
      <c r="BYL56" s="87"/>
      <c r="BYM56" s="87"/>
      <c r="BYN56" s="87"/>
      <c r="BYO56" s="87"/>
      <c r="BYP56" s="87"/>
      <c r="BYQ56" s="87"/>
      <c r="BYR56" s="87"/>
      <c r="BYX56" s="87"/>
      <c r="BYY56" s="87"/>
      <c r="BYZ56" s="87"/>
      <c r="BZA56" s="87"/>
      <c r="BZB56" s="87"/>
      <c r="BZC56" s="87"/>
      <c r="BZD56" s="87"/>
      <c r="BZE56" s="87"/>
      <c r="BZF56" s="87"/>
      <c r="BZG56" s="87"/>
      <c r="BZM56" s="87"/>
      <c r="BZN56" s="87"/>
      <c r="BZO56" s="87"/>
      <c r="BZP56" s="87"/>
      <c r="BZQ56" s="87"/>
      <c r="BZR56" s="87"/>
      <c r="BZS56" s="87"/>
      <c r="BZT56" s="87"/>
      <c r="BZU56" s="87"/>
      <c r="BZV56" s="87"/>
      <c r="CAB56" s="87"/>
      <c r="CAC56" s="87"/>
      <c r="CAD56" s="87"/>
      <c r="CAE56" s="87"/>
      <c r="CAF56" s="87"/>
      <c r="CAG56" s="87"/>
      <c r="CAH56" s="87"/>
      <c r="CAI56" s="87"/>
      <c r="CAJ56" s="87"/>
      <c r="CAK56" s="87"/>
      <c r="CAQ56" s="87"/>
      <c r="CAR56" s="87"/>
      <c r="CAS56" s="87"/>
      <c r="CAT56" s="87"/>
      <c r="CAU56" s="87"/>
      <c r="CAV56" s="87"/>
      <c r="CAW56" s="87"/>
      <c r="CAX56" s="87"/>
      <c r="CAY56" s="87"/>
      <c r="CAZ56" s="87"/>
      <c r="CBF56" s="87"/>
      <c r="CBG56" s="87"/>
      <c r="CBH56" s="87"/>
      <c r="CBI56" s="87"/>
      <c r="CBJ56" s="87"/>
      <c r="CBK56" s="87"/>
      <c r="CBL56" s="87"/>
      <c r="CBM56" s="87"/>
      <c r="CBN56" s="87"/>
      <c r="CBO56" s="87"/>
      <c r="CBU56" s="87"/>
      <c r="CBV56" s="87"/>
      <c r="CBW56" s="87"/>
      <c r="CBX56" s="87"/>
      <c r="CBY56" s="87"/>
      <c r="CBZ56" s="87"/>
      <c r="CCA56" s="87"/>
      <c r="CCB56" s="87"/>
      <c r="CCC56" s="87"/>
      <c r="CCD56" s="87"/>
      <c r="CCJ56" s="87"/>
      <c r="CCK56" s="87"/>
      <c r="CCL56" s="87"/>
      <c r="CCM56" s="87"/>
      <c r="CCN56" s="87"/>
      <c r="CCO56" s="87"/>
      <c r="CCP56" s="87"/>
      <c r="CCQ56" s="87"/>
      <c r="CCR56" s="87"/>
      <c r="CCS56" s="87"/>
      <c r="CCY56" s="87"/>
      <c r="CCZ56" s="87"/>
      <c r="CDA56" s="87"/>
      <c r="CDB56" s="87"/>
      <c r="CDC56" s="87"/>
      <c r="CDD56" s="87"/>
      <c r="CDE56" s="87"/>
      <c r="CDF56" s="87"/>
      <c r="CDG56" s="87"/>
      <c r="CDH56" s="87"/>
      <c r="CDN56" s="87"/>
      <c r="CDO56" s="87"/>
      <c r="CDP56" s="87"/>
      <c r="CDQ56" s="87"/>
      <c r="CDR56" s="87"/>
      <c r="CDS56" s="87"/>
      <c r="CDT56" s="87"/>
      <c r="CDU56" s="87"/>
      <c r="CDV56" s="87"/>
      <c r="CDW56" s="87"/>
      <c r="CEC56" s="87"/>
      <c r="CED56" s="87"/>
      <c r="CEE56" s="87"/>
      <c r="CEF56" s="87"/>
      <c r="CEG56" s="87"/>
      <c r="CEH56" s="87"/>
      <c r="CEI56" s="87"/>
      <c r="CEJ56" s="87"/>
      <c r="CEK56" s="87"/>
      <c r="CEL56" s="87"/>
      <c r="CER56" s="87"/>
      <c r="CES56" s="87"/>
      <c r="CET56" s="87"/>
      <c r="CEU56" s="87"/>
      <c r="CEV56" s="87"/>
      <c r="CEW56" s="87"/>
      <c r="CEX56" s="87"/>
      <c r="CEY56" s="87"/>
      <c r="CEZ56" s="87"/>
      <c r="CFA56" s="87"/>
      <c r="CFG56" s="87"/>
      <c r="CFH56" s="87"/>
      <c r="CFI56" s="87"/>
      <c r="CFJ56" s="87"/>
      <c r="CFK56" s="87"/>
      <c r="CFL56" s="87"/>
      <c r="CFM56" s="87"/>
      <c r="CFN56" s="87"/>
      <c r="CFO56" s="87"/>
      <c r="CFP56" s="87"/>
      <c r="CFV56" s="87"/>
      <c r="CFW56" s="87"/>
      <c r="CFX56" s="87"/>
      <c r="CFY56" s="87"/>
      <c r="CFZ56" s="87"/>
      <c r="CGA56" s="87"/>
      <c r="CGB56" s="87"/>
      <c r="CGC56" s="87"/>
      <c r="CGD56" s="87"/>
      <c r="CGE56" s="87"/>
      <c r="CGK56" s="87"/>
      <c r="CGL56" s="87"/>
      <c r="CGM56" s="87"/>
      <c r="CGN56" s="87"/>
      <c r="CGO56" s="87"/>
      <c r="CGP56" s="87"/>
      <c r="CGQ56" s="87"/>
      <c r="CGR56" s="87"/>
      <c r="CGS56" s="87"/>
      <c r="CGT56" s="87"/>
      <c r="CGZ56" s="87"/>
      <c r="CHA56" s="87"/>
      <c r="CHB56" s="87"/>
      <c r="CHC56" s="87"/>
      <c r="CHD56" s="87"/>
      <c r="CHE56" s="87"/>
      <c r="CHF56" s="87"/>
      <c r="CHG56" s="87"/>
      <c r="CHH56" s="87"/>
      <c r="CHI56" s="87"/>
      <c r="CHO56" s="87"/>
      <c r="CHP56" s="87"/>
      <c r="CHQ56" s="87"/>
      <c r="CHR56" s="87"/>
      <c r="CHS56" s="87"/>
      <c r="CHT56" s="87"/>
      <c r="CHU56" s="87"/>
      <c r="CHV56" s="87"/>
      <c r="CHW56" s="87"/>
      <c r="CHX56" s="87"/>
      <c r="CID56" s="87"/>
      <c r="CIE56" s="87"/>
      <c r="CIF56" s="87"/>
      <c r="CIG56" s="87"/>
      <c r="CIH56" s="87"/>
      <c r="CII56" s="87"/>
      <c r="CIJ56" s="87"/>
      <c r="CIK56" s="87"/>
      <c r="CIL56" s="87"/>
      <c r="CIM56" s="87"/>
      <c r="CIS56" s="87"/>
      <c r="CIT56" s="87"/>
      <c r="CIU56" s="87"/>
      <c r="CIV56" s="87"/>
      <c r="CIW56" s="87"/>
      <c r="CIX56" s="87"/>
      <c r="CIY56" s="87"/>
      <c r="CIZ56" s="87"/>
      <c r="CJA56" s="87"/>
      <c r="CJB56" s="87"/>
      <c r="CJH56" s="87"/>
      <c r="CJI56" s="87"/>
      <c r="CJJ56" s="87"/>
      <c r="CJK56" s="87"/>
      <c r="CJL56" s="87"/>
      <c r="CJM56" s="87"/>
      <c r="CJN56" s="87"/>
      <c r="CJO56" s="87"/>
      <c r="CJP56" s="87"/>
      <c r="CJQ56" s="87"/>
      <c r="CJW56" s="87"/>
      <c r="CJX56" s="87"/>
      <c r="CJY56" s="87"/>
      <c r="CJZ56" s="87"/>
      <c r="CKA56" s="87"/>
      <c r="CKB56" s="87"/>
      <c r="CKC56" s="87"/>
      <c r="CKD56" s="87"/>
      <c r="CKE56" s="87"/>
      <c r="CKF56" s="87"/>
      <c r="CKL56" s="87"/>
      <c r="CKM56" s="87"/>
      <c r="CKN56" s="87"/>
      <c r="CKO56" s="87"/>
      <c r="CKP56" s="87"/>
      <c r="CKQ56" s="87"/>
      <c r="CKR56" s="87"/>
      <c r="CKS56" s="87"/>
      <c r="CKT56" s="87"/>
      <c r="CKU56" s="87"/>
      <c r="CLA56" s="87"/>
      <c r="CLB56" s="87"/>
      <c r="CLC56" s="87"/>
      <c r="CLD56" s="87"/>
      <c r="CLE56" s="87"/>
      <c r="CLF56" s="87"/>
      <c r="CLG56" s="87"/>
      <c r="CLH56" s="87"/>
      <c r="CLI56" s="87"/>
      <c r="CLJ56" s="87"/>
      <c r="CLP56" s="87"/>
      <c r="CLQ56" s="87"/>
      <c r="CLR56" s="87"/>
      <c r="CLS56" s="87"/>
      <c r="CLT56" s="87"/>
      <c r="CLU56" s="87"/>
      <c r="CLV56" s="87"/>
      <c r="CLW56" s="87"/>
      <c r="CLX56" s="87"/>
      <c r="CLY56" s="87"/>
      <c r="CME56" s="87"/>
      <c r="CMF56" s="87"/>
      <c r="CMG56" s="87"/>
      <c r="CMH56" s="87"/>
      <c r="CMI56" s="87"/>
      <c r="CMJ56" s="87"/>
      <c r="CMK56" s="87"/>
      <c r="CML56" s="87"/>
      <c r="CMM56" s="87"/>
      <c r="CMN56" s="87"/>
      <c r="CMT56" s="87"/>
      <c r="CMU56" s="87"/>
      <c r="CMV56" s="87"/>
      <c r="CMW56" s="87"/>
      <c r="CMX56" s="87"/>
      <c r="CMY56" s="87"/>
      <c r="CMZ56" s="87"/>
      <c r="CNA56" s="87"/>
      <c r="CNB56" s="87"/>
      <c r="CNC56" s="87"/>
      <c r="CNI56" s="87"/>
      <c r="CNJ56" s="87"/>
      <c r="CNK56" s="87"/>
      <c r="CNL56" s="87"/>
      <c r="CNM56" s="87"/>
      <c r="CNN56" s="87"/>
      <c r="CNO56" s="87"/>
      <c r="CNP56" s="87"/>
      <c r="CNQ56" s="87"/>
      <c r="CNR56" s="87"/>
      <c r="CNX56" s="87"/>
      <c r="CNY56" s="87"/>
      <c r="CNZ56" s="87"/>
      <c r="COA56" s="87"/>
      <c r="COB56" s="87"/>
      <c r="COC56" s="87"/>
      <c r="COD56" s="87"/>
      <c r="COE56" s="87"/>
      <c r="COF56" s="87"/>
      <c r="COG56" s="87"/>
      <c r="COM56" s="87"/>
      <c r="CON56" s="87"/>
      <c r="COO56" s="87"/>
      <c r="COP56" s="87"/>
      <c r="COQ56" s="87"/>
      <c r="COR56" s="87"/>
      <c r="COS56" s="87"/>
      <c r="COT56" s="87"/>
      <c r="COU56" s="87"/>
      <c r="COV56" s="87"/>
      <c r="CPB56" s="87"/>
      <c r="CPC56" s="87"/>
      <c r="CPD56" s="87"/>
      <c r="CPE56" s="87"/>
      <c r="CPF56" s="87"/>
      <c r="CPG56" s="87"/>
      <c r="CPH56" s="87"/>
      <c r="CPI56" s="87"/>
      <c r="CPJ56" s="87"/>
      <c r="CPK56" s="87"/>
      <c r="CPQ56" s="87"/>
      <c r="CPR56" s="87"/>
      <c r="CPS56" s="87"/>
      <c r="CPT56" s="87"/>
      <c r="CPU56" s="87"/>
      <c r="CPV56" s="87"/>
      <c r="CPW56" s="87"/>
      <c r="CPX56" s="87"/>
      <c r="CPY56" s="87"/>
      <c r="CPZ56" s="87"/>
      <c r="CQF56" s="87"/>
      <c r="CQG56" s="87"/>
      <c r="CQH56" s="87"/>
      <c r="CQI56" s="87"/>
      <c r="CQJ56" s="87"/>
      <c r="CQK56" s="87"/>
      <c r="CQL56" s="87"/>
      <c r="CQM56" s="87"/>
      <c r="CQN56" s="87"/>
      <c r="CQO56" s="87"/>
      <c r="CQU56" s="87"/>
      <c r="CQV56" s="87"/>
      <c r="CQW56" s="87"/>
      <c r="CQX56" s="87"/>
      <c r="CQY56" s="87"/>
      <c r="CQZ56" s="87"/>
      <c r="CRA56" s="87"/>
      <c r="CRB56" s="87"/>
      <c r="CRC56" s="87"/>
      <c r="CRD56" s="87"/>
      <c r="CRJ56" s="87"/>
      <c r="CRK56" s="87"/>
      <c r="CRL56" s="87"/>
      <c r="CRM56" s="87"/>
      <c r="CRN56" s="87"/>
      <c r="CRO56" s="87"/>
      <c r="CRP56" s="87"/>
      <c r="CRQ56" s="87"/>
      <c r="CRR56" s="87"/>
      <c r="CRS56" s="87"/>
      <c r="CRY56" s="87"/>
      <c r="CRZ56" s="87"/>
      <c r="CSA56" s="87"/>
      <c r="CSB56" s="87"/>
      <c r="CSC56" s="87"/>
      <c r="CSD56" s="87"/>
      <c r="CSE56" s="87"/>
      <c r="CSF56" s="87"/>
      <c r="CSG56" s="87"/>
      <c r="CSH56" s="87"/>
      <c r="CSN56" s="87"/>
      <c r="CSO56" s="87"/>
      <c r="CSP56" s="87"/>
      <c r="CSQ56" s="87"/>
      <c r="CSR56" s="87"/>
      <c r="CSS56" s="87"/>
      <c r="CST56" s="87"/>
      <c r="CSU56" s="87"/>
      <c r="CSV56" s="87"/>
      <c r="CSW56" s="87"/>
      <c r="CTC56" s="87"/>
      <c r="CTD56" s="87"/>
      <c r="CTE56" s="87"/>
      <c r="CTF56" s="87"/>
      <c r="CTG56" s="87"/>
      <c r="CTH56" s="87"/>
      <c r="CTI56" s="87"/>
      <c r="CTJ56" s="87"/>
      <c r="CTK56" s="87"/>
      <c r="CTL56" s="87"/>
      <c r="CTR56" s="87"/>
      <c r="CTS56" s="87"/>
      <c r="CTT56" s="87"/>
      <c r="CTU56" s="87"/>
      <c r="CTV56" s="87"/>
      <c r="CTW56" s="87"/>
      <c r="CTX56" s="87"/>
      <c r="CTY56" s="87"/>
      <c r="CTZ56" s="87"/>
      <c r="CUA56" s="87"/>
      <c r="CUG56" s="87"/>
      <c r="CUH56" s="87"/>
      <c r="CUI56" s="87"/>
      <c r="CUJ56" s="87"/>
      <c r="CUK56" s="87"/>
      <c r="CUL56" s="87"/>
      <c r="CUM56" s="87"/>
      <c r="CUN56" s="87"/>
      <c r="CUO56" s="87"/>
      <c r="CUP56" s="87"/>
      <c r="CUV56" s="87"/>
      <c r="CUW56" s="87"/>
      <c r="CUX56" s="87"/>
      <c r="CUY56" s="87"/>
      <c r="CUZ56" s="87"/>
      <c r="CVA56" s="87"/>
      <c r="CVB56" s="87"/>
      <c r="CVC56" s="87"/>
      <c r="CVD56" s="87"/>
      <c r="CVE56" s="87"/>
      <c r="CVK56" s="87"/>
      <c r="CVL56" s="87"/>
      <c r="CVM56" s="87"/>
      <c r="CVN56" s="87"/>
      <c r="CVO56" s="87"/>
      <c r="CVP56" s="87"/>
      <c r="CVQ56" s="87"/>
      <c r="CVR56" s="87"/>
      <c r="CVS56" s="87"/>
      <c r="CVT56" s="87"/>
      <c r="CVZ56" s="87"/>
      <c r="CWA56" s="87"/>
      <c r="CWB56" s="87"/>
      <c r="CWC56" s="87"/>
      <c r="CWD56" s="87"/>
      <c r="CWE56" s="87"/>
      <c r="CWF56" s="87"/>
      <c r="CWG56" s="87"/>
      <c r="CWH56" s="87"/>
      <c r="CWI56" s="87"/>
      <c r="CWO56" s="87"/>
      <c r="CWP56" s="87"/>
      <c r="CWQ56" s="87"/>
      <c r="CWR56" s="87"/>
      <c r="CWS56" s="87"/>
      <c r="CWT56" s="87"/>
      <c r="CWU56" s="87"/>
      <c r="CWV56" s="87"/>
      <c r="CWW56" s="87"/>
      <c r="CWX56" s="87"/>
      <c r="CXD56" s="87"/>
      <c r="CXE56" s="87"/>
      <c r="CXF56" s="87"/>
      <c r="CXG56" s="87"/>
      <c r="CXH56" s="87"/>
      <c r="CXI56" s="87"/>
      <c r="CXJ56" s="87"/>
      <c r="CXK56" s="87"/>
      <c r="CXL56" s="87"/>
      <c r="CXM56" s="87"/>
      <c r="CXS56" s="87"/>
      <c r="CXT56" s="87"/>
      <c r="CXU56" s="87"/>
      <c r="CXV56" s="87"/>
      <c r="CXW56" s="87"/>
      <c r="CXX56" s="87"/>
      <c r="CXY56" s="87"/>
      <c r="CXZ56" s="87"/>
      <c r="CYA56" s="87"/>
      <c r="CYB56" s="87"/>
      <c r="CYH56" s="87"/>
      <c r="CYI56" s="87"/>
      <c r="CYJ56" s="87"/>
      <c r="CYK56" s="87"/>
      <c r="CYL56" s="87"/>
      <c r="CYM56" s="87"/>
      <c r="CYN56" s="87"/>
      <c r="CYO56" s="87"/>
      <c r="CYP56" s="87"/>
      <c r="CYQ56" s="87"/>
      <c r="CYW56" s="87"/>
      <c r="CYX56" s="87"/>
      <c r="CYY56" s="87"/>
      <c r="CYZ56" s="87"/>
      <c r="CZA56" s="87"/>
      <c r="CZB56" s="87"/>
      <c r="CZC56" s="87"/>
      <c r="CZD56" s="87"/>
      <c r="CZE56" s="87"/>
      <c r="CZF56" s="87"/>
      <c r="CZL56" s="87"/>
      <c r="CZM56" s="87"/>
      <c r="CZN56" s="87"/>
      <c r="CZO56" s="87"/>
      <c r="CZP56" s="87"/>
      <c r="CZQ56" s="87"/>
      <c r="CZR56" s="87"/>
      <c r="CZS56" s="87"/>
      <c r="CZT56" s="87"/>
      <c r="CZU56" s="87"/>
      <c r="DAA56" s="87"/>
      <c r="DAB56" s="87"/>
      <c r="DAC56" s="87"/>
      <c r="DAD56" s="87"/>
      <c r="DAE56" s="87"/>
      <c r="DAF56" s="87"/>
      <c r="DAG56" s="87"/>
      <c r="DAH56" s="87"/>
      <c r="DAI56" s="87"/>
      <c r="DAJ56" s="87"/>
      <c r="DAP56" s="87"/>
      <c r="DAQ56" s="87"/>
      <c r="DAR56" s="87"/>
      <c r="DAS56" s="87"/>
      <c r="DAT56" s="87"/>
      <c r="DAU56" s="87"/>
      <c r="DAV56" s="87"/>
      <c r="DAW56" s="87"/>
      <c r="DAX56" s="87"/>
      <c r="DAY56" s="87"/>
      <c r="DBE56" s="87"/>
      <c r="DBF56" s="87"/>
      <c r="DBG56" s="87"/>
      <c r="DBH56" s="87"/>
      <c r="DBI56" s="87"/>
      <c r="DBJ56" s="87"/>
      <c r="DBK56" s="87"/>
      <c r="DBL56" s="87"/>
      <c r="DBM56" s="87"/>
      <c r="DBN56" s="87"/>
      <c r="DBT56" s="87"/>
      <c r="DBU56" s="87"/>
      <c r="DBV56" s="87"/>
      <c r="DBW56" s="87"/>
      <c r="DBX56" s="87"/>
      <c r="DBY56" s="87"/>
      <c r="DBZ56" s="87"/>
      <c r="DCA56" s="87"/>
      <c r="DCB56" s="87"/>
      <c r="DCC56" s="87"/>
      <c r="DCI56" s="87"/>
      <c r="DCJ56" s="87"/>
      <c r="DCK56" s="87"/>
      <c r="DCL56" s="87"/>
      <c r="DCM56" s="87"/>
      <c r="DCN56" s="87"/>
      <c r="DCO56" s="87"/>
      <c r="DCP56" s="87"/>
      <c r="DCQ56" s="87"/>
      <c r="DCR56" s="87"/>
      <c r="DCX56" s="87"/>
      <c r="DCY56" s="87"/>
      <c r="DCZ56" s="87"/>
      <c r="DDA56" s="87"/>
      <c r="DDB56" s="87"/>
      <c r="DDC56" s="87"/>
      <c r="DDD56" s="87"/>
      <c r="DDE56" s="87"/>
      <c r="DDF56" s="87"/>
      <c r="DDG56" s="87"/>
      <c r="DDM56" s="87"/>
      <c r="DDN56" s="87"/>
      <c r="DDO56" s="87"/>
      <c r="DDP56" s="87"/>
      <c r="DDQ56" s="87"/>
      <c r="DDR56" s="87"/>
      <c r="DDS56" s="87"/>
      <c r="DDT56" s="87"/>
      <c r="DDU56" s="87"/>
      <c r="DDV56" s="87"/>
      <c r="DEB56" s="87"/>
      <c r="DEC56" s="87"/>
      <c r="DED56" s="87"/>
      <c r="DEE56" s="87"/>
      <c r="DEF56" s="87"/>
      <c r="DEG56" s="87"/>
      <c r="DEH56" s="87"/>
      <c r="DEI56" s="87"/>
      <c r="DEJ56" s="87"/>
      <c r="DEK56" s="87"/>
      <c r="DEQ56" s="87"/>
      <c r="DER56" s="87"/>
      <c r="DES56" s="87"/>
      <c r="DET56" s="87"/>
      <c r="DEU56" s="87"/>
      <c r="DEV56" s="87"/>
      <c r="DEW56" s="87"/>
      <c r="DEX56" s="87"/>
      <c r="DEY56" s="87"/>
      <c r="DEZ56" s="87"/>
      <c r="DFF56" s="87"/>
      <c r="DFG56" s="87"/>
      <c r="DFH56" s="87"/>
      <c r="DFI56" s="87"/>
      <c r="DFJ56" s="87"/>
      <c r="DFK56" s="87"/>
      <c r="DFL56" s="87"/>
      <c r="DFM56" s="87"/>
      <c r="DFN56" s="87"/>
      <c r="DFO56" s="87"/>
      <c r="DFU56" s="87"/>
      <c r="DFV56" s="87"/>
      <c r="DFW56" s="87"/>
      <c r="DFX56" s="87"/>
      <c r="DFY56" s="87"/>
      <c r="DFZ56" s="87"/>
      <c r="DGA56" s="87"/>
      <c r="DGB56" s="87"/>
      <c r="DGC56" s="87"/>
      <c r="DGD56" s="87"/>
      <c r="DGJ56" s="87"/>
      <c r="DGK56" s="87"/>
      <c r="DGL56" s="87"/>
      <c r="DGM56" s="87"/>
      <c r="DGN56" s="87"/>
      <c r="DGO56" s="87"/>
      <c r="DGP56" s="87"/>
      <c r="DGQ56" s="87"/>
      <c r="DGR56" s="87"/>
      <c r="DGS56" s="87"/>
      <c r="DGY56" s="87"/>
      <c r="DGZ56" s="87"/>
      <c r="DHA56" s="87"/>
      <c r="DHB56" s="87"/>
      <c r="DHC56" s="87"/>
      <c r="DHD56" s="87"/>
      <c r="DHE56" s="87"/>
      <c r="DHF56" s="87"/>
      <c r="DHG56" s="87"/>
      <c r="DHH56" s="87"/>
      <c r="DHN56" s="87"/>
      <c r="DHO56" s="87"/>
      <c r="DHP56" s="87"/>
      <c r="DHQ56" s="87"/>
      <c r="DHR56" s="87"/>
      <c r="DHS56" s="87"/>
      <c r="DHT56" s="87"/>
      <c r="DHU56" s="87"/>
      <c r="DHV56" s="87"/>
      <c r="DHW56" s="87"/>
      <c r="DIC56" s="87"/>
      <c r="DID56" s="87"/>
      <c r="DIE56" s="87"/>
      <c r="DIF56" s="87"/>
      <c r="DIG56" s="87"/>
      <c r="DIH56" s="87"/>
      <c r="DII56" s="87"/>
      <c r="DIJ56" s="87"/>
      <c r="DIK56" s="87"/>
      <c r="DIL56" s="87"/>
      <c r="DIR56" s="87"/>
      <c r="DIS56" s="87"/>
      <c r="DIT56" s="87"/>
      <c r="DIU56" s="87"/>
      <c r="DIV56" s="87"/>
      <c r="DIW56" s="87"/>
      <c r="DIX56" s="87"/>
      <c r="DIY56" s="87"/>
      <c r="DIZ56" s="87"/>
      <c r="DJA56" s="87"/>
      <c r="DJG56" s="87"/>
      <c r="DJH56" s="87"/>
      <c r="DJI56" s="87"/>
      <c r="DJJ56" s="87"/>
      <c r="DJK56" s="87"/>
      <c r="DJL56" s="87"/>
      <c r="DJM56" s="87"/>
      <c r="DJN56" s="87"/>
      <c r="DJO56" s="87"/>
      <c r="DJP56" s="87"/>
      <c r="DJV56" s="87"/>
      <c r="DJW56" s="87"/>
      <c r="DJX56" s="87"/>
      <c r="DJY56" s="87"/>
      <c r="DJZ56" s="87"/>
      <c r="DKA56" s="87"/>
      <c r="DKB56" s="87"/>
      <c r="DKC56" s="87"/>
      <c r="DKD56" s="87"/>
      <c r="DKE56" s="87"/>
      <c r="DKK56" s="87"/>
      <c r="DKL56" s="87"/>
      <c r="DKM56" s="87"/>
      <c r="DKN56" s="87"/>
      <c r="DKO56" s="87"/>
      <c r="DKP56" s="87"/>
      <c r="DKQ56" s="87"/>
      <c r="DKR56" s="87"/>
      <c r="DKS56" s="87"/>
      <c r="DKT56" s="87"/>
      <c r="DKZ56" s="87"/>
      <c r="DLA56" s="87"/>
      <c r="DLB56" s="87"/>
      <c r="DLC56" s="87"/>
      <c r="DLD56" s="87"/>
      <c r="DLE56" s="87"/>
      <c r="DLF56" s="87"/>
      <c r="DLG56" s="87"/>
      <c r="DLH56" s="87"/>
      <c r="DLI56" s="87"/>
      <c r="DLO56" s="87"/>
      <c r="DLP56" s="87"/>
      <c r="DLQ56" s="87"/>
      <c r="DLR56" s="87"/>
      <c r="DLS56" s="87"/>
      <c r="DLT56" s="87"/>
      <c r="DLU56" s="87"/>
      <c r="DLV56" s="87"/>
      <c r="DLW56" s="87"/>
      <c r="DLX56" s="87"/>
      <c r="DMD56" s="87"/>
      <c r="DME56" s="87"/>
      <c r="DMF56" s="87"/>
      <c r="DMG56" s="87"/>
      <c r="DMH56" s="87"/>
      <c r="DMI56" s="87"/>
      <c r="DMJ56" s="87"/>
      <c r="DMK56" s="87"/>
      <c r="DML56" s="87"/>
      <c r="DMM56" s="87"/>
      <c r="DMS56" s="87"/>
      <c r="DMT56" s="87"/>
      <c r="DMU56" s="87"/>
      <c r="DMV56" s="87"/>
      <c r="DMW56" s="87"/>
      <c r="DMX56" s="87"/>
      <c r="DMY56" s="87"/>
      <c r="DMZ56" s="87"/>
      <c r="DNA56" s="87"/>
      <c r="DNB56" s="87"/>
      <c r="DNH56" s="87"/>
      <c r="DNI56" s="87"/>
      <c r="DNJ56" s="87"/>
      <c r="DNK56" s="87"/>
      <c r="DNL56" s="87"/>
      <c r="DNM56" s="87"/>
      <c r="DNN56" s="87"/>
      <c r="DNO56" s="87"/>
      <c r="DNP56" s="87"/>
      <c r="DNQ56" s="87"/>
      <c r="DNW56" s="87"/>
      <c r="DNX56" s="87"/>
      <c r="DNY56" s="87"/>
      <c r="DNZ56" s="87"/>
      <c r="DOA56" s="87"/>
      <c r="DOB56" s="87"/>
      <c r="DOC56" s="87"/>
      <c r="DOD56" s="87"/>
      <c r="DOE56" s="87"/>
      <c r="DOF56" s="87"/>
      <c r="DOL56" s="87"/>
      <c r="DOM56" s="87"/>
      <c r="DON56" s="87"/>
      <c r="DOO56" s="87"/>
      <c r="DOP56" s="87"/>
      <c r="DOQ56" s="87"/>
      <c r="DOR56" s="87"/>
      <c r="DOS56" s="87"/>
      <c r="DOT56" s="87"/>
      <c r="DOU56" s="87"/>
      <c r="DPA56" s="87"/>
      <c r="DPB56" s="87"/>
      <c r="DPC56" s="87"/>
      <c r="DPD56" s="87"/>
      <c r="DPE56" s="87"/>
      <c r="DPF56" s="87"/>
      <c r="DPG56" s="87"/>
      <c r="DPH56" s="87"/>
      <c r="DPI56" s="87"/>
      <c r="DPJ56" s="87"/>
      <c r="DPP56" s="87"/>
      <c r="DPQ56" s="87"/>
      <c r="DPR56" s="87"/>
      <c r="DPS56" s="87"/>
      <c r="DPT56" s="87"/>
      <c r="DPU56" s="87"/>
      <c r="DPV56" s="87"/>
      <c r="DPW56" s="87"/>
      <c r="DPX56" s="87"/>
      <c r="DPY56" s="87"/>
      <c r="DQE56" s="87"/>
      <c r="DQF56" s="87"/>
      <c r="DQG56" s="87"/>
      <c r="DQH56" s="87"/>
      <c r="DQI56" s="87"/>
      <c r="DQJ56" s="87"/>
      <c r="DQK56" s="87"/>
      <c r="DQL56" s="87"/>
      <c r="DQM56" s="87"/>
      <c r="DQN56" s="87"/>
      <c r="DQT56" s="87"/>
      <c r="DQU56" s="87"/>
      <c r="DQV56" s="87"/>
      <c r="DQW56" s="87"/>
      <c r="DQX56" s="87"/>
      <c r="DQY56" s="87"/>
      <c r="DQZ56" s="87"/>
      <c r="DRA56" s="87"/>
      <c r="DRB56" s="87"/>
      <c r="DRC56" s="87"/>
      <c r="DRI56" s="87"/>
      <c r="DRJ56" s="87"/>
      <c r="DRK56" s="87"/>
      <c r="DRL56" s="87"/>
      <c r="DRM56" s="87"/>
      <c r="DRN56" s="87"/>
      <c r="DRO56" s="87"/>
      <c r="DRP56" s="87"/>
      <c r="DRQ56" s="87"/>
      <c r="DRR56" s="87"/>
      <c r="DRX56" s="87"/>
      <c r="DRY56" s="87"/>
      <c r="DRZ56" s="87"/>
      <c r="DSA56" s="87"/>
      <c r="DSB56" s="87"/>
      <c r="DSC56" s="87"/>
      <c r="DSD56" s="87"/>
      <c r="DSE56" s="87"/>
      <c r="DSF56" s="87"/>
      <c r="DSG56" s="87"/>
      <c r="DSM56" s="87"/>
      <c r="DSN56" s="87"/>
      <c r="DSO56" s="87"/>
      <c r="DSP56" s="87"/>
      <c r="DSQ56" s="87"/>
      <c r="DSR56" s="87"/>
      <c r="DSS56" s="87"/>
      <c r="DST56" s="87"/>
      <c r="DSU56" s="87"/>
      <c r="DSV56" s="87"/>
      <c r="DTB56" s="87"/>
      <c r="DTC56" s="87"/>
      <c r="DTD56" s="87"/>
      <c r="DTE56" s="87"/>
      <c r="DTF56" s="87"/>
      <c r="DTG56" s="87"/>
      <c r="DTH56" s="87"/>
      <c r="DTI56" s="87"/>
      <c r="DTJ56" s="87"/>
      <c r="DTK56" s="87"/>
      <c r="DTQ56" s="87"/>
      <c r="DTR56" s="87"/>
      <c r="DTS56" s="87"/>
      <c r="DTT56" s="87"/>
      <c r="DTU56" s="87"/>
      <c r="DTV56" s="87"/>
      <c r="DTW56" s="87"/>
      <c r="DTX56" s="87"/>
      <c r="DTY56" s="87"/>
      <c r="DTZ56" s="87"/>
      <c r="DUF56" s="87"/>
      <c r="DUG56" s="87"/>
      <c r="DUH56" s="87"/>
      <c r="DUI56" s="87"/>
      <c r="DUJ56" s="87"/>
      <c r="DUK56" s="87"/>
      <c r="DUL56" s="87"/>
      <c r="DUM56" s="87"/>
      <c r="DUN56" s="87"/>
      <c r="DUO56" s="87"/>
      <c r="DUU56" s="87"/>
      <c r="DUV56" s="87"/>
      <c r="DUW56" s="87"/>
      <c r="DUX56" s="87"/>
      <c r="DUY56" s="87"/>
      <c r="DUZ56" s="87"/>
      <c r="DVA56" s="87"/>
      <c r="DVB56" s="87"/>
      <c r="DVC56" s="87"/>
      <c r="DVD56" s="87"/>
      <c r="DVJ56" s="87"/>
      <c r="DVK56" s="87"/>
      <c r="DVL56" s="87"/>
      <c r="DVM56" s="87"/>
      <c r="DVN56" s="87"/>
      <c r="DVO56" s="87"/>
      <c r="DVP56" s="87"/>
      <c r="DVQ56" s="87"/>
      <c r="DVR56" s="87"/>
      <c r="DVS56" s="87"/>
      <c r="DVY56" s="87"/>
      <c r="DVZ56" s="87"/>
      <c r="DWA56" s="87"/>
      <c r="DWB56" s="87"/>
      <c r="DWC56" s="87"/>
      <c r="DWD56" s="87"/>
      <c r="DWE56" s="87"/>
      <c r="DWF56" s="87"/>
      <c r="DWG56" s="87"/>
      <c r="DWH56" s="87"/>
      <c r="DWN56" s="87"/>
      <c r="DWO56" s="87"/>
      <c r="DWP56" s="87"/>
      <c r="DWQ56" s="87"/>
      <c r="DWR56" s="87"/>
      <c r="DWS56" s="87"/>
      <c r="DWT56" s="87"/>
      <c r="DWU56" s="87"/>
      <c r="DWV56" s="87"/>
      <c r="DWW56" s="87"/>
      <c r="DXC56" s="87"/>
      <c r="DXD56" s="87"/>
      <c r="DXE56" s="87"/>
      <c r="DXF56" s="87"/>
      <c r="DXG56" s="87"/>
      <c r="DXH56" s="87"/>
      <c r="DXI56" s="87"/>
      <c r="DXJ56" s="87"/>
      <c r="DXK56" s="87"/>
      <c r="DXL56" s="87"/>
      <c r="DXR56" s="87"/>
      <c r="DXS56" s="87"/>
      <c r="DXT56" s="87"/>
      <c r="DXU56" s="87"/>
      <c r="DXV56" s="87"/>
      <c r="DXW56" s="87"/>
      <c r="DXX56" s="87"/>
      <c r="DXY56" s="87"/>
      <c r="DXZ56" s="87"/>
      <c r="DYA56" s="87"/>
      <c r="DYG56" s="87"/>
      <c r="DYH56" s="87"/>
      <c r="DYI56" s="87"/>
      <c r="DYJ56" s="87"/>
      <c r="DYK56" s="87"/>
      <c r="DYL56" s="87"/>
      <c r="DYM56" s="87"/>
      <c r="DYN56" s="87"/>
      <c r="DYO56" s="87"/>
      <c r="DYP56" s="87"/>
      <c r="DYV56" s="87"/>
      <c r="DYW56" s="87"/>
      <c r="DYX56" s="87"/>
      <c r="DYY56" s="87"/>
      <c r="DYZ56" s="87"/>
      <c r="DZA56" s="87"/>
      <c r="DZB56" s="87"/>
      <c r="DZC56" s="87"/>
      <c r="DZD56" s="87"/>
      <c r="DZE56" s="87"/>
      <c r="DZK56" s="87"/>
      <c r="DZL56" s="87"/>
      <c r="DZM56" s="87"/>
      <c r="DZN56" s="87"/>
      <c r="DZO56" s="87"/>
      <c r="DZP56" s="87"/>
      <c r="DZQ56" s="87"/>
      <c r="DZR56" s="87"/>
      <c r="DZS56" s="87"/>
      <c r="DZT56" s="87"/>
      <c r="DZZ56" s="87"/>
      <c r="EAA56" s="87"/>
      <c r="EAB56" s="87"/>
      <c r="EAC56" s="87"/>
      <c r="EAD56" s="87"/>
      <c r="EAE56" s="87"/>
      <c r="EAF56" s="87"/>
      <c r="EAG56" s="87"/>
      <c r="EAH56" s="87"/>
      <c r="EAI56" s="87"/>
      <c r="EAO56" s="87"/>
      <c r="EAP56" s="87"/>
      <c r="EAQ56" s="87"/>
      <c r="EAR56" s="87"/>
      <c r="EAS56" s="87"/>
      <c r="EAT56" s="87"/>
      <c r="EAU56" s="87"/>
      <c r="EAV56" s="87"/>
      <c r="EAW56" s="87"/>
      <c r="EAX56" s="87"/>
      <c r="EBD56" s="87"/>
      <c r="EBE56" s="87"/>
      <c r="EBF56" s="87"/>
      <c r="EBG56" s="87"/>
      <c r="EBH56" s="87"/>
      <c r="EBI56" s="87"/>
      <c r="EBJ56" s="87"/>
      <c r="EBK56" s="87"/>
      <c r="EBL56" s="87"/>
      <c r="EBM56" s="87"/>
      <c r="EBS56" s="87"/>
      <c r="EBT56" s="87"/>
      <c r="EBU56" s="87"/>
      <c r="EBV56" s="87"/>
      <c r="EBW56" s="87"/>
      <c r="EBX56" s="87"/>
      <c r="EBY56" s="87"/>
      <c r="EBZ56" s="87"/>
      <c r="ECA56" s="87"/>
      <c r="ECB56" s="87"/>
      <c r="ECH56" s="87"/>
      <c r="ECI56" s="87"/>
      <c r="ECJ56" s="87"/>
      <c r="ECK56" s="87"/>
      <c r="ECL56" s="87"/>
      <c r="ECM56" s="87"/>
      <c r="ECN56" s="87"/>
      <c r="ECO56" s="87"/>
      <c r="ECP56" s="87"/>
      <c r="ECQ56" s="87"/>
      <c r="ECW56" s="87"/>
      <c r="ECX56" s="87"/>
      <c r="ECY56" s="87"/>
      <c r="ECZ56" s="87"/>
      <c r="EDA56" s="87"/>
      <c r="EDB56" s="87"/>
      <c r="EDC56" s="87"/>
      <c r="EDD56" s="87"/>
      <c r="EDE56" s="87"/>
      <c r="EDF56" s="87"/>
      <c r="EDL56" s="87"/>
      <c r="EDM56" s="87"/>
      <c r="EDN56" s="87"/>
      <c r="EDO56" s="87"/>
      <c r="EDP56" s="87"/>
      <c r="EDQ56" s="87"/>
      <c r="EDR56" s="87"/>
      <c r="EDS56" s="87"/>
      <c r="EDT56" s="87"/>
      <c r="EDU56" s="87"/>
      <c r="EEA56" s="87"/>
      <c r="EEB56" s="87"/>
      <c r="EEC56" s="87"/>
      <c r="EED56" s="87"/>
      <c r="EEE56" s="87"/>
      <c r="EEF56" s="87"/>
      <c r="EEG56" s="87"/>
      <c r="EEH56" s="87"/>
      <c r="EEI56" s="87"/>
      <c r="EEJ56" s="87"/>
      <c r="EEP56" s="87"/>
      <c r="EEQ56" s="87"/>
      <c r="EER56" s="87"/>
      <c r="EES56" s="87"/>
      <c r="EET56" s="87"/>
      <c r="EEU56" s="87"/>
      <c r="EEV56" s="87"/>
      <c r="EEW56" s="87"/>
      <c r="EEX56" s="87"/>
      <c r="EEY56" s="87"/>
      <c r="EFE56" s="87"/>
      <c r="EFF56" s="87"/>
      <c r="EFG56" s="87"/>
      <c r="EFH56" s="87"/>
      <c r="EFI56" s="87"/>
      <c r="EFJ56" s="87"/>
      <c r="EFK56" s="87"/>
      <c r="EFL56" s="87"/>
      <c r="EFM56" s="87"/>
      <c r="EFN56" s="87"/>
      <c r="EFT56" s="87"/>
      <c r="EFU56" s="87"/>
      <c r="EFV56" s="87"/>
      <c r="EFW56" s="87"/>
      <c r="EFX56" s="87"/>
      <c r="EFY56" s="87"/>
      <c r="EFZ56" s="87"/>
      <c r="EGA56" s="87"/>
      <c r="EGB56" s="87"/>
      <c r="EGC56" s="87"/>
      <c r="EGI56" s="87"/>
      <c r="EGJ56" s="87"/>
      <c r="EGK56" s="87"/>
      <c r="EGL56" s="87"/>
      <c r="EGM56" s="87"/>
      <c r="EGN56" s="87"/>
      <c r="EGO56" s="87"/>
      <c r="EGP56" s="87"/>
      <c r="EGQ56" s="87"/>
      <c r="EGR56" s="87"/>
      <c r="EGX56" s="87"/>
      <c r="EGY56" s="87"/>
      <c r="EGZ56" s="87"/>
      <c r="EHA56" s="87"/>
      <c r="EHB56" s="87"/>
      <c r="EHC56" s="87"/>
      <c r="EHD56" s="87"/>
      <c r="EHE56" s="87"/>
      <c r="EHF56" s="87"/>
      <c r="EHG56" s="87"/>
      <c r="EHM56" s="87"/>
      <c r="EHN56" s="87"/>
      <c r="EHO56" s="87"/>
      <c r="EHP56" s="87"/>
      <c r="EHQ56" s="87"/>
      <c r="EHR56" s="87"/>
      <c r="EHS56" s="87"/>
      <c r="EHT56" s="87"/>
      <c r="EHU56" s="87"/>
      <c r="EHV56" s="87"/>
      <c r="EIB56" s="87"/>
      <c r="EIC56" s="87"/>
      <c r="EID56" s="87"/>
      <c r="EIE56" s="87"/>
      <c r="EIF56" s="87"/>
      <c r="EIG56" s="87"/>
      <c r="EIH56" s="87"/>
      <c r="EII56" s="87"/>
      <c r="EIJ56" s="87"/>
      <c r="EIK56" s="87"/>
      <c r="EIQ56" s="87"/>
      <c r="EIR56" s="87"/>
      <c r="EIS56" s="87"/>
      <c r="EIT56" s="87"/>
      <c r="EIU56" s="87"/>
      <c r="EIV56" s="87"/>
      <c r="EIW56" s="87"/>
      <c r="EIX56" s="87"/>
      <c r="EIY56" s="87"/>
      <c r="EIZ56" s="87"/>
      <c r="EJF56" s="87"/>
      <c r="EJG56" s="87"/>
      <c r="EJH56" s="87"/>
      <c r="EJI56" s="87"/>
      <c r="EJJ56" s="87"/>
      <c r="EJK56" s="87"/>
      <c r="EJL56" s="87"/>
      <c r="EJM56" s="87"/>
      <c r="EJN56" s="87"/>
      <c r="EJO56" s="87"/>
      <c r="EJU56" s="87"/>
      <c r="EJV56" s="87"/>
      <c r="EJW56" s="87"/>
      <c r="EJX56" s="87"/>
      <c r="EJY56" s="87"/>
      <c r="EJZ56" s="87"/>
      <c r="EKA56" s="87"/>
      <c r="EKB56" s="87"/>
      <c r="EKC56" s="87"/>
      <c r="EKD56" s="87"/>
      <c r="EKJ56" s="87"/>
      <c r="EKK56" s="87"/>
      <c r="EKL56" s="87"/>
      <c r="EKM56" s="87"/>
      <c r="EKN56" s="87"/>
      <c r="EKO56" s="87"/>
      <c r="EKP56" s="87"/>
      <c r="EKQ56" s="87"/>
      <c r="EKR56" s="87"/>
      <c r="EKS56" s="87"/>
      <c r="EKY56" s="87"/>
      <c r="EKZ56" s="87"/>
      <c r="ELA56" s="87"/>
      <c r="ELB56" s="87"/>
      <c r="ELC56" s="87"/>
      <c r="ELD56" s="87"/>
      <c r="ELE56" s="87"/>
      <c r="ELF56" s="87"/>
      <c r="ELG56" s="87"/>
      <c r="ELH56" s="87"/>
      <c r="ELN56" s="87"/>
      <c r="ELO56" s="87"/>
      <c r="ELP56" s="87"/>
      <c r="ELQ56" s="87"/>
      <c r="ELR56" s="87"/>
      <c r="ELS56" s="87"/>
      <c r="ELT56" s="87"/>
      <c r="ELU56" s="87"/>
      <c r="ELV56" s="87"/>
      <c r="ELW56" s="87"/>
      <c r="EMC56" s="87"/>
      <c r="EMD56" s="87"/>
      <c r="EME56" s="87"/>
      <c r="EMF56" s="87"/>
      <c r="EMG56" s="87"/>
      <c r="EMH56" s="87"/>
      <c r="EMI56" s="87"/>
      <c r="EMJ56" s="87"/>
      <c r="EMK56" s="87"/>
      <c r="EML56" s="87"/>
      <c r="EMR56" s="87"/>
      <c r="EMS56" s="87"/>
      <c r="EMT56" s="87"/>
      <c r="EMU56" s="87"/>
      <c r="EMV56" s="87"/>
      <c r="EMW56" s="87"/>
      <c r="EMX56" s="87"/>
      <c r="EMY56" s="87"/>
      <c r="EMZ56" s="87"/>
      <c r="ENA56" s="87"/>
      <c r="ENG56" s="87"/>
      <c r="ENH56" s="87"/>
      <c r="ENI56" s="87"/>
      <c r="ENJ56" s="87"/>
      <c r="ENK56" s="87"/>
      <c r="ENL56" s="87"/>
      <c r="ENM56" s="87"/>
      <c r="ENN56" s="87"/>
      <c r="ENO56" s="87"/>
      <c r="ENP56" s="87"/>
      <c r="ENV56" s="87"/>
      <c r="ENW56" s="87"/>
      <c r="ENX56" s="87"/>
      <c r="ENY56" s="87"/>
      <c r="ENZ56" s="87"/>
      <c r="EOA56" s="87"/>
      <c r="EOB56" s="87"/>
      <c r="EOC56" s="87"/>
      <c r="EOD56" s="87"/>
      <c r="EOE56" s="87"/>
      <c r="EOK56" s="87"/>
      <c r="EOL56" s="87"/>
      <c r="EOM56" s="87"/>
      <c r="EON56" s="87"/>
      <c r="EOO56" s="87"/>
      <c r="EOP56" s="87"/>
      <c r="EOQ56" s="87"/>
      <c r="EOR56" s="87"/>
      <c r="EOS56" s="87"/>
      <c r="EOT56" s="87"/>
      <c r="EOZ56" s="87"/>
      <c r="EPA56" s="87"/>
      <c r="EPB56" s="87"/>
      <c r="EPC56" s="87"/>
      <c r="EPD56" s="87"/>
      <c r="EPE56" s="87"/>
      <c r="EPF56" s="87"/>
      <c r="EPG56" s="87"/>
      <c r="EPH56" s="87"/>
      <c r="EPI56" s="87"/>
      <c r="EPO56" s="87"/>
      <c r="EPP56" s="87"/>
      <c r="EPQ56" s="87"/>
      <c r="EPR56" s="87"/>
      <c r="EPS56" s="87"/>
      <c r="EPT56" s="87"/>
      <c r="EPU56" s="87"/>
      <c r="EPV56" s="87"/>
      <c r="EPW56" s="87"/>
      <c r="EPX56" s="87"/>
      <c r="EQD56" s="87"/>
      <c r="EQE56" s="87"/>
      <c r="EQF56" s="87"/>
      <c r="EQG56" s="87"/>
      <c r="EQH56" s="87"/>
      <c r="EQI56" s="87"/>
      <c r="EQJ56" s="87"/>
      <c r="EQK56" s="87"/>
      <c r="EQL56" s="87"/>
      <c r="EQM56" s="87"/>
      <c r="EQS56" s="87"/>
      <c r="EQT56" s="87"/>
      <c r="EQU56" s="87"/>
      <c r="EQV56" s="87"/>
      <c r="EQW56" s="87"/>
      <c r="EQX56" s="87"/>
      <c r="EQY56" s="87"/>
      <c r="EQZ56" s="87"/>
      <c r="ERA56" s="87"/>
      <c r="ERB56" s="87"/>
      <c r="ERH56" s="87"/>
      <c r="ERI56" s="87"/>
      <c r="ERJ56" s="87"/>
      <c r="ERK56" s="87"/>
      <c r="ERL56" s="87"/>
      <c r="ERM56" s="87"/>
      <c r="ERN56" s="87"/>
      <c r="ERO56" s="87"/>
      <c r="ERP56" s="87"/>
      <c r="ERQ56" s="87"/>
      <c r="ERW56" s="87"/>
      <c r="ERX56" s="87"/>
      <c r="ERY56" s="87"/>
      <c r="ERZ56" s="87"/>
      <c r="ESA56" s="87"/>
      <c r="ESB56" s="87"/>
      <c r="ESC56" s="87"/>
      <c r="ESD56" s="87"/>
      <c r="ESE56" s="87"/>
      <c r="ESF56" s="87"/>
      <c r="ESL56" s="87"/>
      <c r="ESM56" s="87"/>
      <c r="ESN56" s="87"/>
      <c r="ESO56" s="87"/>
      <c r="ESP56" s="87"/>
      <c r="ESQ56" s="87"/>
      <c r="ESR56" s="87"/>
      <c r="ESS56" s="87"/>
      <c r="EST56" s="87"/>
      <c r="ESU56" s="87"/>
      <c r="ETA56" s="87"/>
      <c r="ETB56" s="87"/>
      <c r="ETC56" s="87"/>
      <c r="ETD56" s="87"/>
      <c r="ETE56" s="87"/>
      <c r="ETF56" s="87"/>
      <c r="ETG56" s="87"/>
      <c r="ETH56" s="87"/>
      <c r="ETI56" s="87"/>
      <c r="ETJ56" s="87"/>
      <c r="ETP56" s="87"/>
      <c r="ETQ56" s="87"/>
      <c r="ETR56" s="87"/>
      <c r="ETS56" s="87"/>
      <c r="ETT56" s="87"/>
      <c r="ETU56" s="87"/>
      <c r="ETV56" s="87"/>
      <c r="ETW56" s="87"/>
      <c r="ETX56" s="87"/>
      <c r="ETY56" s="87"/>
      <c r="EUE56" s="87"/>
      <c r="EUF56" s="87"/>
      <c r="EUG56" s="87"/>
      <c r="EUH56" s="87"/>
      <c r="EUI56" s="87"/>
      <c r="EUJ56" s="87"/>
      <c r="EUK56" s="87"/>
      <c r="EUL56" s="87"/>
      <c r="EUM56" s="87"/>
      <c r="EUN56" s="87"/>
      <c r="EUT56" s="87"/>
      <c r="EUU56" s="87"/>
      <c r="EUV56" s="87"/>
      <c r="EUW56" s="87"/>
      <c r="EUX56" s="87"/>
      <c r="EUY56" s="87"/>
      <c r="EUZ56" s="87"/>
      <c r="EVA56" s="87"/>
      <c r="EVB56" s="87"/>
      <c r="EVC56" s="87"/>
      <c r="EVI56" s="87"/>
      <c r="EVJ56" s="87"/>
      <c r="EVK56" s="87"/>
      <c r="EVL56" s="87"/>
      <c r="EVM56" s="87"/>
      <c r="EVN56" s="87"/>
      <c r="EVO56" s="87"/>
      <c r="EVP56" s="87"/>
      <c r="EVQ56" s="87"/>
      <c r="EVR56" s="87"/>
      <c r="EVX56" s="87"/>
      <c r="EVY56" s="87"/>
      <c r="EVZ56" s="87"/>
      <c r="EWA56" s="87"/>
      <c r="EWB56" s="87"/>
      <c r="EWC56" s="87"/>
      <c r="EWD56" s="87"/>
      <c r="EWE56" s="87"/>
      <c r="EWF56" s="87"/>
      <c r="EWG56" s="87"/>
      <c r="EWM56" s="87"/>
      <c r="EWN56" s="87"/>
      <c r="EWO56" s="87"/>
      <c r="EWP56" s="87"/>
      <c r="EWQ56" s="87"/>
      <c r="EWR56" s="87"/>
      <c r="EWS56" s="87"/>
      <c r="EWT56" s="87"/>
      <c r="EWU56" s="87"/>
      <c r="EWV56" s="87"/>
      <c r="EXB56" s="87"/>
      <c r="EXC56" s="87"/>
      <c r="EXD56" s="87"/>
      <c r="EXE56" s="87"/>
      <c r="EXF56" s="87"/>
      <c r="EXG56" s="87"/>
      <c r="EXH56" s="87"/>
      <c r="EXI56" s="87"/>
      <c r="EXJ56" s="87"/>
      <c r="EXK56" s="87"/>
      <c r="EXQ56" s="87"/>
      <c r="EXR56" s="87"/>
      <c r="EXS56" s="87"/>
      <c r="EXT56" s="87"/>
      <c r="EXU56" s="87"/>
      <c r="EXV56" s="87"/>
      <c r="EXW56" s="87"/>
      <c r="EXX56" s="87"/>
      <c r="EXY56" s="87"/>
      <c r="EXZ56" s="87"/>
      <c r="EYF56" s="87"/>
      <c r="EYG56" s="87"/>
      <c r="EYH56" s="87"/>
      <c r="EYI56" s="87"/>
      <c r="EYJ56" s="87"/>
      <c r="EYK56" s="87"/>
      <c r="EYL56" s="87"/>
      <c r="EYM56" s="87"/>
      <c r="EYN56" s="87"/>
      <c r="EYO56" s="87"/>
      <c r="EYU56" s="87"/>
      <c r="EYV56" s="87"/>
      <c r="EYW56" s="87"/>
      <c r="EYX56" s="87"/>
      <c r="EYY56" s="87"/>
      <c r="EYZ56" s="87"/>
      <c r="EZA56" s="87"/>
      <c r="EZB56" s="87"/>
      <c r="EZC56" s="87"/>
      <c r="EZD56" s="87"/>
      <c r="EZJ56" s="87"/>
      <c r="EZK56" s="87"/>
      <c r="EZL56" s="87"/>
      <c r="EZM56" s="87"/>
      <c r="EZN56" s="87"/>
      <c r="EZO56" s="87"/>
      <c r="EZP56" s="87"/>
      <c r="EZQ56" s="87"/>
      <c r="EZR56" s="87"/>
      <c r="EZS56" s="87"/>
      <c r="EZY56" s="87"/>
      <c r="EZZ56" s="87"/>
      <c r="FAA56" s="87"/>
      <c r="FAB56" s="87"/>
      <c r="FAC56" s="87"/>
      <c r="FAD56" s="87"/>
      <c r="FAE56" s="87"/>
      <c r="FAF56" s="87"/>
      <c r="FAG56" s="87"/>
      <c r="FAH56" s="87"/>
      <c r="FAN56" s="87"/>
      <c r="FAO56" s="87"/>
      <c r="FAP56" s="87"/>
      <c r="FAQ56" s="87"/>
      <c r="FAR56" s="87"/>
      <c r="FAS56" s="87"/>
      <c r="FAT56" s="87"/>
      <c r="FAU56" s="87"/>
      <c r="FAV56" s="87"/>
      <c r="FAW56" s="87"/>
      <c r="FBC56" s="87"/>
      <c r="FBD56" s="87"/>
      <c r="FBE56" s="87"/>
      <c r="FBF56" s="87"/>
      <c r="FBG56" s="87"/>
      <c r="FBH56" s="87"/>
      <c r="FBI56" s="87"/>
      <c r="FBJ56" s="87"/>
      <c r="FBK56" s="87"/>
      <c r="FBL56" s="87"/>
      <c r="FBR56" s="87"/>
      <c r="FBS56" s="87"/>
      <c r="FBT56" s="87"/>
      <c r="FBU56" s="87"/>
      <c r="FBV56" s="87"/>
      <c r="FBW56" s="87"/>
      <c r="FBX56" s="87"/>
      <c r="FBY56" s="87"/>
      <c r="FBZ56" s="87"/>
      <c r="FCA56" s="87"/>
      <c r="FCG56" s="87"/>
      <c r="FCH56" s="87"/>
      <c r="FCI56" s="87"/>
      <c r="FCJ56" s="87"/>
      <c r="FCK56" s="87"/>
      <c r="FCL56" s="87"/>
      <c r="FCM56" s="87"/>
      <c r="FCN56" s="87"/>
      <c r="FCO56" s="87"/>
      <c r="FCP56" s="87"/>
      <c r="FCV56" s="87"/>
      <c r="FCW56" s="87"/>
      <c r="FCX56" s="87"/>
      <c r="FCY56" s="87"/>
      <c r="FCZ56" s="87"/>
      <c r="FDA56" s="87"/>
      <c r="FDB56" s="87"/>
      <c r="FDC56" s="87"/>
      <c r="FDD56" s="87"/>
      <c r="FDE56" s="87"/>
      <c r="FDK56" s="87"/>
      <c r="FDL56" s="87"/>
      <c r="FDM56" s="87"/>
      <c r="FDN56" s="87"/>
      <c r="FDO56" s="87"/>
      <c r="FDP56" s="87"/>
      <c r="FDQ56" s="87"/>
      <c r="FDR56" s="87"/>
      <c r="FDS56" s="87"/>
      <c r="FDT56" s="87"/>
      <c r="FDZ56" s="87"/>
      <c r="FEA56" s="87"/>
      <c r="FEB56" s="87"/>
      <c r="FEC56" s="87"/>
      <c r="FED56" s="87"/>
      <c r="FEE56" s="87"/>
      <c r="FEF56" s="87"/>
      <c r="FEG56" s="87"/>
      <c r="FEH56" s="87"/>
      <c r="FEI56" s="87"/>
      <c r="FEO56" s="87"/>
      <c r="FEP56" s="87"/>
      <c r="FEQ56" s="87"/>
      <c r="FER56" s="87"/>
      <c r="FES56" s="87"/>
      <c r="FET56" s="87"/>
      <c r="FEU56" s="87"/>
      <c r="FEV56" s="87"/>
      <c r="FEW56" s="87"/>
      <c r="FEX56" s="87"/>
      <c r="FFD56" s="87"/>
      <c r="FFE56" s="87"/>
      <c r="FFF56" s="87"/>
      <c r="FFG56" s="87"/>
      <c r="FFH56" s="87"/>
      <c r="FFI56" s="87"/>
      <c r="FFJ56" s="87"/>
      <c r="FFK56" s="87"/>
      <c r="FFL56" s="87"/>
      <c r="FFM56" s="87"/>
      <c r="FFS56" s="87"/>
      <c r="FFT56" s="87"/>
      <c r="FFU56" s="87"/>
      <c r="FFV56" s="87"/>
      <c r="FFW56" s="87"/>
      <c r="FFX56" s="87"/>
      <c r="FFY56" s="87"/>
      <c r="FFZ56" s="87"/>
      <c r="FGA56" s="87"/>
      <c r="FGB56" s="87"/>
      <c r="FGH56" s="87"/>
      <c r="FGI56" s="87"/>
      <c r="FGJ56" s="87"/>
      <c r="FGK56" s="87"/>
      <c r="FGL56" s="87"/>
      <c r="FGM56" s="87"/>
      <c r="FGN56" s="87"/>
      <c r="FGO56" s="87"/>
      <c r="FGP56" s="87"/>
      <c r="FGQ56" s="87"/>
      <c r="FGW56" s="87"/>
      <c r="FGX56" s="87"/>
      <c r="FGY56" s="87"/>
      <c r="FGZ56" s="87"/>
      <c r="FHA56" s="87"/>
      <c r="FHB56" s="87"/>
      <c r="FHC56" s="87"/>
      <c r="FHD56" s="87"/>
      <c r="FHE56" s="87"/>
      <c r="FHF56" s="87"/>
      <c r="FHL56" s="87"/>
      <c r="FHM56" s="87"/>
      <c r="FHN56" s="87"/>
      <c r="FHO56" s="87"/>
      <c r="FHP56" s="87"/>
      <c r="FHQ56" s="87"/>
      <c r="FHR56" s="87"/>
      <c r="FHS56" s="87"/>
      <c r="FHT56" s="87"/>
      <c r="FHU56" s="87"/>
      <c r="FIA56" s="87"/>
      <c r="FIB56" s="87"/>
      <c r="FIC56" s="87"/>
      <c r="FID56" s="87"/>
      <c r="FIE56" s="87"/>
      <c r="FIF56" s="87"/>
      <c r="FIG56" s="87"/>
      <c r="FIH56" s="87"/>
      <c r="FII56" s="87"/>
      <c r="FIJ56" s="87"/>
      <c r="FIP56" s="87"/>
      <c r="FIQ56" s="87"/>
      <c r="FIR56" s="87"/>
      <c r="FIS56" s="87"/>
      <c r="FIT56" s="87"/>
      <c r="FIU56" s="87"/>
      <c r="FIV56" s="87"/>
      <c r="FIW56" s="87"/>
      <c r="FIX56" s="87"/>
      <c r="FIY56" s="87"/>
      <c r="FJE56" s="87"/>
      <c r="FJF56" s="87"/>
      <c r="FJG56" s="87"/>
      <c r="FJH56" s="87"/>
      <c r="FJI56" s="87"/>
      <c r="FJJ56" s="87"/>
      <c r="FJK56" s="87"/>
      <c r="FJL56" s="87"/>
      <c r="FJM56" s="87"/>
      <c r="FJN56" s="87"/>
      <c r="FJT56" s="87"/>
      <c r="FJU56" s="87"/>
      <c r="FJV56" s="87"/>
      <c r="FJW56" s="87"/>
      <c r="FJX56" s="87"/>
      <c r="FJY56" s="87"/>
      <c r="FJZ56" s="87"/>
      <c r="FKA56" s="87"/>
      <c r="FKB56" s="87"/>
      <c r="FKC56" s="87"/>
      <c r="FKI56" s="87"/>
      <c r="FKJ56" s="87"/>
      <c r="FKK56" s="87"/>
      <c r="FKL56" s="87"/>
      <c r="FKM56" s="87"/>
      <c r="FKN56" s="87"/>
      <c r="FKO56" s="87"/>
      <c r="FKP56" s="87"/>
      <c r="FKQ56" s="87"/>
      <c r="FKR56" s="87"/>
      <c r="FKX56" s="87"/>
      <c r="FKY56" s="87"/>
      <c r="FKZ56" s="87"/>
      <c r="FLA56" s="87"/>
      <c r="FLB56" s="87"/>
      <c r="FLC56" s="87"/>
      <c r="FLD56" s="87"/>
      <c r="FLE56" s="87"/>
      <c r="FLF56" s="87"/>
      <c r="FLG56" s="87"/>
      <c r="FLM56" s="87"/>
      <c r="FLN56" s="87"/>
      <c r="FLO56" s="87"/>
      <c r="FLP56" s="87"/>
      <c r="FLQ56" s="87"/>
      <c r="FLR56" s="87"/>
      <c r="FLS56" s="87"/>
      <c r="FLT56" s="87"/>
      <c r="FLU56" s="87"/>
      <c r="FLV56" s="87"/>
      <c r="FMB56" s="87"/>
      <c r="FMC56" s="87"/>
      <c r="FMD56" s="87"/>
      <c r="FME56" s="87"/>
      <c r="FMF56" s="87"/>
      <c r="FMG56" s="87"/>
      <c r="FMH56" s="87"/>
      <c r="FMI56" s="87"/>
      <c r="FMJ56" s="87"/>
      <c r="FMK56" s="87"/>
      <c r="FMQ56" s="87"/>
      <c r="FMR56" s="87"/>
      <c r="FMS56" s="87"/>
      <c r="FMT56" s="87"/>
      <c r="FMU56" s="87"/>
      <c r="FMV56" s="87"/>
      <c r="FMW56" s="87"/>
      <c r="FMX56" s="87"/>
      <c r="FMY56" s="87"/>
      <c r="FMZ56" s="87"/>
      <c r="FNF56" s="87"/>
      <c r="FNG56" s="87"/>
      <c r="FNH56" s="87"/>
      <c r="FNI56" s="87"/>
      <c r="FNJ56" s="87"/>
      <c r="FNK56" s="87"/>
      <c r="FNL56" s="87"/>
      <c r="FNM56" s="87"/>
      <c r="FNN56" s="87"/>
      <c r="FNO56" s="87"/>
      <c r="FNU56" s="87"/>
      <c r="FNV56" s="87"/>
      <c r="FNW56" s="87"/>
      <c r="FNX56" s="87"/>
      <c r="FNY56" s="87"/>
      <c r="FNZ56" s="87"/>
      <c r="FOA56" s="87"/>
      <c r="FOB56" s="87"/>
      <c r="FOC56" s="87"/>
      <c r="FOD56" s="87"/>
      <c r="FOJ56" s="87"/>
      <c r="FOK56" s="87"/>
      <c r="FOL56" s="87"/>
      <c r="FOM56" s="87"/>
      <c r="FON56" s="87"/>
      <c r="FOO56" s="87"/>
      <c r="FOP56" s="87"/>
      <c r="FOQ56" s="87"/>
      <c r="FOR56" s="87"/>
      <c r="FOS56" s="87"/>
      <c r="FOY56" s="87"/>
      <c r="FOZ56" s="87"/>
      <c r="FPA56" s="87"/>
      <c r="FPB56" s="87"/>
      <c r="FPC56" s="87"/>
      <c r="FPD56" s="87"/>
      <c r="FPE56" s="87"/>
      <c r="FPF56" s="87"/>
      <c r="FPG56" s="87"/>
      <c r="FPH56" s="87"/>
      <c r="FPN56" s="87"/>
      <c r="FPO56" s="87"/>
      <c r="FPP56" s="87"/>
      <c r="FPQ56" s="87"/>
      <c r="FPR56" s="87"/>
      <c r="FPS56" s="87"/>
      <c r="FPT56" s="87"/>
      <c r="FPU56" s="87"/>
      <c r="FPV56" s="87"/>
      <c r="FPW56" s="87"/>
      <c r="FQC56" s="87"/>
      <c r="FQD56" s="87"/>
      <c r="FQE56" s="87"/>
      <c r="FQF56" s="87"/>
      <c r="FQG56" s="87"/>
      <c r="FQH56" s="87"/>
      <c r="FQI56" s="87"/>
      <c r="FQJ56" s="87"/>
      <c r="FQK56" s="87"/>
      <c r="FQL56" s="87"/>
      <c r="FQR56" s="87"/>
      <c r="FQS56" s="87"/>
      <c r="FQT56" s="87"/>
      <c r="FQU56" s="87"/>
      <c r="FQV56" s="87"/>
      <c r="FQW56" s="87"/>
      <c r="FQX56" s="87"/>
      <c r="FQY56" s="87"/>
      <c r="FQZ56" s="87"/>
      <c r="FRA56" s="87"/>
      <c r="FRG56" s="87"/>
      <c r="FRH56" s="87"/>
      <c r="FRI56" s="87"/>
      <c r="FRJ56" s="87"/>
      <c r="FRK56" s="87"/>
      <c r="FRL56" s="87"/>
      <c r="FRM56" s="87"/>
      <c r="FRN56" s="87"/>
      <c r="FRO56" s="87"/>
      <c r="FRP56" s="87"/>
      <c r="FRV56" s="87"/>
      <c r="FRW56" s="87"/>
      <c r="FRX56" s="87"/>
      <c r="FRY56" s="87"/>
      <c r="FRZ56" s="87"/>
      <c r="FSA56" s="87"/>
      <c r="FSB56" s="87"/>
      <c r="FSC56" s="87"/>
      <c r="FSD56" s="87"/>
      <c r="FSE56" s="87"/>
      <c r="FSK56" s="87"/>
      <c r="FSL56" s="87"/>
      <c r="FSM56" s="87"/>
      <c r="FSN56" s="87"/>
      <c r="FSO56" s="87"/>
      <c r="FSP56" s="87"/>
      <c r="FSQ56" s="87"/>
      <c r="FSR56" s="87"/>
      <c r="FSS56" s="87"/>
      <c r="FST56" s="87"/>
      <c r="FSZ56" s="87"/>
      <c r="FTA56" s="87"/>
      <c r="FTB56" s="87"/>
      <c r="FTC56" s="87"/>
      <c r="FTD56" s="87"/>
      <c r="FTE56" s="87"/>
      <c r="FTF56" s="87"/>
      <c r="FTG56" s="87"/>
      <c r="FTH56" s="87"/>
      <c r="FTI56" s="87"/>
      <c r="FTO56" s="87"/>
      <c r="FTP56" s="87"/>
      <c r="FTQ56" s="87"/>
      <c r="FTR56" s="87"/>
      <c r="FTS56" s="87"/>
      <c r="FTT56" s="87"/>
      <c r="FTU56" s="87"/>
      <c r="FTV56" s="87"/>
      <c r="FTW56" s="87"/>
      <c r="FTX56" s="87"/>
      <c r="FUD56" s="87"/>
      <c r="FUE56" s="87"/>
      <c r="FUF56" s="87"/>
      <c r="FUG56" s="87"/>
      <c r="FUH56" s="87"/>
      <c r="FUI56" s="87"/>
      <c r="FUJ56" s="87"/>
      <c r="FUK56" s="87"/>
      <c r="FUL56" s="87"/>
      <c r="FUM56" s="87"/>
      <c r="FUS56" s="87"/>
      <c r="FUT56" s="87"/>
      <c r="FUU56" s="87"/>
      <c r="FUV56" s="87"/>
      <c r="FUW56" s="87"/>
      <c r="FUX56" s="87"/>
      <c r="FUY56" s="87"/>
      <c r="FUZ56" s="87"/>
      <c r="FVA56" s="87"/>
      <c r="FVB56" s="87"/>
      <c r="FVH56" s="87"/>
      <c r="FVI56" s="87"/>
      <c r="FVJ56" s="87"/>
      <c r="FVK56" s="87"/>
      <c r="FVL56" s="87"/>
      <c r="FVM56" s="87"/>
      <c r="FVN56" s="87"/>
      <c r="FVO56" s="87"/>
      <c r="FVP56" s="87"/>
      <c r="FVQ56" s="87"/>
      <c r="FVW56" s="87"/>
      <c r="FVX56" s="87"/>
      <c r="FVY56" s="87"/>
      <c r="FVZ56" s="87"/>
      <c r="FWA56" s="87"/>
      <c r="FWB56" s="87"/>
      <c r="FWC56" s="87"/>
      <c r="FWD56" s="87"/>
      <c r="FWE56" s="87"/>
      <c r="FWF56" s="87"/>
      <c r="FWL56" s="87"/>
      <c r="FWM56" s="87"/>
      <c r="FWN56" s="87"/>
      <c r="FWO56" s="87"/>
      <c r="FWP56" s="87"/>
      <c r="FWQ56" s="87"/>
      <c r="FWR56" s="87"/>
      <c r="FWS56" s="87"/>
      <c r="FWT56" s="87"/>
      <c r="FWU56" s="87"/>
      <c r="FXA56" s="87"/>
      <c r="FXB56" s="87"/>
      <c r="FXC56" s="87"/>
      <c r="FXD56" s="87"/>
      <c r="FXE56" s="87"/>
      <c r="FXF56" s="87"/>
      <c r="FXG56" s="87"/>
      <c r="FXH56" s="87"/>
      <c r="FXI56" s="87"/>
      <c r="FXJ56" s="87"/>
      <c r="FXP56" s="87"/>
      <c r="FXQ56" s="87"/>
      <c r="FXR56" s="87"/>
      <c r="FXS56" s="87"/>
      <c r="FXT56" s="87"/>
      <c r="FXU56" s="87"/>
      <c r="FXV56" s="87"/>
      <c r="FXW56" s="87"/>
      <c r="FXX56" s="87"/>
      <c r="FXY56" s="87"/>
      <c r="FYE56" s="87"/>
      <c r="FYF56" s="87"/>
      <c r="FYG56" s="87"/>
      <c r="FYH56" s="87"/>
      <c r="FYI56" s="87"/>
      <c r="FYJ56" s="87"/>
      <c r="FYK56" s="87"/>
      <c r="FYL56" s="87"/>
      <c r="FYM56" s="87"/>
      <c r="FYN56" s="87"/>
      <c r="FYT56" s="87"/>
      <c r="FYU56" s="87"/>
      <c r="FYV56" s="87"/>
      <c r="FYW56" s="87"/>
      <c r="FYX56" s="87"/>
      <c r="FYY56" s="87"/>
      <c r="FYZ56" s="87"/>
      <c r="FZA56" s="87"/>
      <c r="FZB56" s="87"/>
      <c r="FZC56" s="87"/>
      <c r="FZI56" s="87"/>
      <c r="FZJ56" s="87"/>
      <c r="FZK56" s="87"/>
      <c r="FZL56" s="87"/>
      <c r="FZM56" s="87"/>
      <c r="FZN56" s="87"/>
      <c r="FZO56" s="87"/>
      <c r="FZP56" s="87"/>
      <c r="FZQ56" s="87"/>
      <c r="FZR56" s="87"/>
      <c r="FZX56" s="87"/>
      <c r="FZY56" s="87"/>
      <c r="FZZ56" s="87"/>
      <c r="GAA56" s="87"/>
      <c r="GAB56" s="87"/>
      <c r="GAC56" s="87"/>
      <c r="GAD56" s="87"/>
      <c r="GAE56" s="87"/>
      <c r="GAF56" s="87"/>
      <c r="GAG56" s="87"/>
      <c r="GAM56" s="87"/>
      <c r="GAN56" s="87"/>
      <c r="GAO56" s="87"/>
      <c r="GAP56" s="87"/>
      <c r="GAQ56" s="87"/>
      <c r="GAR56" s="87"/>
      <c r="GAS56" s="87"/>
      <c r="GAT56" s="87"/>
      <c r="GAU56" s="87"/>
      <c r="GAV56" s="87"/>
      <c r="GBB56" s="87"/>
      <c r="GBC56" s="87"/>
      <c r="GBD56" s="87"/>
      <c r="GBE56" s="87"/>
      <c r="GBF56" s="87"/>
      <c r="GBG56" s="87"/>
      <c r="GBH56" s="87"/>
      <c r="GBI56" s="87"/>
      <c r="GBJ56" s="87"/>
      <c r="GBK56" s="87"/>
      <c r="GBQ56" s="87"/>
      <c r="GBR56" s="87"/>
      <c r="GBS56" s="87"/>
      <c r="GBT56" s="87"/>
      <c r="GBU56" s="87"/>
      <c r="GBV56" s="87"/>
      <c r="GBW56" s="87"/>
      <c r="GBX56" s="87"/>
      <c r="GBY56" s="87"/>
      <c r="GBZ56" s="87"/>
      <c r="GCF56" s="87"/>
      <c r="GCG56" s="87"/>
      <c r="GCH56" s="87"/>
      <c r="GCI56" s="87"/>
      <c r="GCJ56" s="87"/>
      <c r="GCK56" s="87"/>
      <c r="GCL56" s="87"/>
      <c r="GCM56" s="87"/>
      <c r="GCN56" s="87"/>
      <c r="GCO56" s="87"/>
      <c r="GCU56" s="87"/>
      <c r="GCV56" s="87"/>
      <c r="GCW56" s="87"/>
      <c r="GCX56" s="87"/>
      <c r="GCY56" s="87"/>
      <c r="GCZ56" s="87"/>
      <c r="GDA56" s="87"/>
      <c r="GDB56" s="87"/>
      <c r="GDC56" s="87"/>
      <c r="GDD56" s="87"/>
      <c r="GDJ56" s="87"/>
      <c r="GDK56" s="87"/>
      <c r="GDL56" s="87"/>
      <c r="GDM56" s="87"/>
      <c r="GDN56" s="87"/>
      <c r="GDO56" s="87"/>
      <c r="GDP56" s="87"/>
      <c r="GDQ56" s="87"/>
      <c r="GDR56" s="87"/>
      <c r="GDS56" s="87"/>
      <c r="GDY56" s="87"/>
      <c r="GDZ56" s="87"/>
      <c r="GEA56" s="87"/>
      <c r="GEB56" s="87"/>
      <c r="GEC56" s="87"/>
      <c r="GED56" s="87"/>
      <c r="GEE56" s="87"/>
      <c r="GEF56" s="87"/>
      <c r="GEG56" s="87"/>
      <c r="GEH56" s="87"/>
      <c r="GEN56" s="87"/>
      <c r="GEO56" s="87"/>
      <c r="GEP56" s="87"/>
      <c r="GEQ56" s="87"/>
      <c r="GER56" s="87"/>
      <c r="GES56" s="87"/>
      <c r="GET56" s="87"/>
      <c r="GEU56" s="87"/>
      <c r="GEV56" s="87"/>
      <c r="GEW56" s="87"/>
      <c r="GFC56" s="87"/>
      <c r="GFD56" s="87"/>
      <c r="GFE56" s="87"/>
      <c r="GFF56" s="87"/>
      <c r="GFG56" s="87"/>
      <c r="GFH56" s="87"/>
      <c r="GFI56" s="87"/>
      <c r="GFJ56" s="87"/>
      <c r="GFK56" s="87"/>
      <c r="GFL56" s="87"/>
      <c r="GFR56" s="87"/>
      <c r="GFS56" s="87"/>
      <c r="GFT56" s="87"/>
      <c r="GFU56" s="87"/>
      <c r="GFV56" s="87"/>
      <c r="GFW56" s="87"/>
      <c r="GFX56" s="87"/>
      <c r="GFY56" s="87"/>
      <c r="GFZ56" s="87"/>
      <c r="GGA56" s="87"/>
      <c r="GGG56" s="87"/>
      <c r="GGH56" s="87"/>
      <c r="GGI56" s="87"/>
      <c r="GGJ56" s="87"/>
      <c r="GGK56" s="87"/>
      <c r="GGL56" s="87"/>
      <c r="GGM56" s="87"/>
      <c r="GGN56" s="87"/>
      <c r="GGO56" s="87"/>
      <c r="GGP56" s="87"/>
      <c r="GGV56" s="87"/>
      <c r="GGW56" s="87"/>
      <c r="GGX56" s="87"/>
      <c r="GGY56" s="87"/>
      <c r="GGZ56" s="87"/>
      <c r="GHA56" s="87"/>
      <c r="GHB56" s="87"/>
      <c r="GHC56" s="87"/>
      <c r="GHD56" s="87"/>
      <c r="GHE56" s="87"/>
      <c r="GHK56" s="87"/>
      <c r="GHL56" s="87"/>
      <c r="GHM56" s="87"/>
      <c r="GHN56" s="87"/>
      <c r="GHO56" s="87"/>
      <c r="GHP56" s="87"/>
      <c r="GHQ56" s="87"/>
      <c r="GHR56" s="87"/>
      <c r="GHS56" s="87"/>
      <c r="GHT56" s="87"/>
      <c r="GHZ56" s="87"/>
      <c r="GIA56" s="87"/>
      <c r="GIB56" s="87"/>
      <c r="GIC56" s="87"/>
      <c r="GID56" s="87"/>
      <c r="GIE56" s="87"/>
      <c r="GIF56" s="87"/>
      <c r="GIG56" s="87"/>
      <c r="GIH56" s="87"/>
      <c r="GII56" s="87"/>
      <c r="GIO56" s="87"/>
      <c r="GIP56" s="87"/>
      <c r="GIQ56" s="87"/>
      <c r="GIR56" s="87"/>
      <c r="GIS56" s="87"/>
      <c r="GIT56" s="87"/>
      <c r="GIU56" s="87"/>
      <c r="GIV56" s="87"/>
      <c r="GIW56" s="87"/>
      <c r="GIX56" s="87"/>
      <c r="GJD56" s="87"/>
      <c r="GJE56" s="87"/>
      <c r="GJF56" s="87"/>
      <c r="GJG56" s="87"/>
      <c r="GJH56" s="87"/>
      <c r="GJI56" s="87"/>
      <c r="GJJ56" s="87"/>
      <c r="GJK56" s="87"/>
      <c r="GJL56" s="87"/>
      <c r="GJM56" s="87"/>
      <c r="GJS56" s="87"/>
      <c r="GJT56" s="87"/>
      <c r="GJU56" s="87"/>
      <c r="GJV56" s="87"/>
      <c r="GJW56" s="87"/>
      <c r="GJX56" s="87"/>
      <c r="GJY56" s="87"/>
      <c r="GJZ56" s="87"/>
      <c r="GKA56" s="87"/>
      <c r="GKB56" s="87"/>
      <c r="GKH56" s="87"/>
      <c r="GKI56" s="87"/>
      <c r="GKJ56" s="87"/>
      <c r="GKK56" s="87"/>
      <c r="GKL56" s="87"/>
      <c r="GKM56" s="87"/>
      <c r="GKN56" s="87"/>
      <c r="GKO56" s="87"/>
      <c r="GKP56" s="87"/>
      <c r="GKQ56" s="87"/>
      <c r="GKW56" s="87"/>
      <c r="GKX56" s="87"/>
      <c r="GKY56" s="87"/>
      <c r="GKZ56" s="87"/>
      <c r="GLA56" s="87"/>
      <c r="GLB56" s="87"/>
      <c r="GLC56" s="87"/>
      <c r="GLD56" s="87"/>
      <c r="GLE56" s="87"/>
      <c r="GLF56" s="87"/>
      <c r="GLL56" s="87"/>
      <c r="GLM56" s="87"/>
      <c r="GLN56" s="87"/>
      <c r="GLO56" s="87"/>
      <c r="GLP56" s="87"/>
      <c r="GLQ56" s="87"/>
      <c r="GLR56" s="87"/>
      <c r="GLS56" s="87"/>
      <c r="GLT56" s="87"/>
      <c r="GLU56" s="87"/>
      <c r="GMA56" s="87"/>
      <c r="GMB56" s="87"/>
      <c r="GMC56" s="87"/>
      <c r="GMD56" s="87"/>
      <c r="GME56" s="87"/>
      <c r="GMF56" s="87"/>
      <c r="GMG56" s="87"/>
      <c r="GMH56" s="87"/>
      <c r="GMI56" s="87"/>
      <c r="GMJ56" s="87"/>
      <c r="GMP56" s="87"/>
      <c r="GMQ56" s="87"/>
      <c r="GMR56" s="87"/>
      <c r="GMS56" s="87"/>
      <c r="GMT56" s="87"/>
      <c r="GMU56" s="87"/>
      <c r="GMV56" s="87"/>
      <c r="GMW56" s="87"/>
      <c r="GMX56" s="87"/>
      <c r="GMY56" s="87"/>
      <c r="GNE56" s="87"/>
      <c r="GNF56" s="87"/>
      <c r="GNG56" s="87"/>
      <c r="GNH56" s="87"/>
      <c r="GNI56" s="87"/>
      <c r="GNJ56" s="87"/>
      <c r="GNK56" s="87"/>
      <c r="GNL56" s="87"/>
      <c r="GNM56" s="87"/>
      <c r="GNN56" s="87"/>
      <c r="GNT56" s="87"/>
      <c r="GNU56" s="87"/>
      <c r="GNV56" s="87"/>
      <c r="GNW56" s="87"/>
      <c r="GNX56" s="87"/>
      <c r="GNY56" s="87"/>
      <c r="GNZ56" s="87"/>
      <c r="GOA56" s="87"/>
      <c r="GOB56" s="87"/>
      <c r="GOC56" s="87"/>
      <c r="GOI56" s="87"/>
      <c r="GOJ56" s="87"/>
      <c r="GOK56" s="87"/>
      <c r="GOL56" s="87"/>
      <c r="GOM56" s="87"/>
      <c r="GON56" s="87"/>
      <c r="GOO56" s="87"/>
      <c r="GOP56" s="87"/>
      <c r="GOQ56" s="87"/>
      <c r="GOR56" s="87"/>
      <c r="GOX56" s="87"/>
      <c r="GOY56" s="87"/>
      <c r="GOZ56" s="87"/>
      <c r="GPA56" s="87"/>
      <c r="GPB56" s="87"/>
      <c r="GPC56" s="87"/>
      <c r="GPD56" s="87"/>
      <c r="GPE56" s="87"/>
      <c r="GPF56" s="87"/>
      <c r="GPG56" s="87"/>
      <c r="GPM56" s="87"/>
      <c r="GPN56" s="87"/>
      <c r="GPO56" s="87"/>
      <c r="GPP56" s="87"/>
      <c r="GPQ56" s="87"/>
      <c r="GPR56" s="87"/>
      <c r="GPS56" s="87"/>
      <c r="GPT56" s="87"/>
      <c r="GPU56" s="87"/>
      <c r="GPV56" s="87"/>
      <c r="GQB56" s="87"/>
      <c r="GQC56" s="87"/>
      <c r="GQD56" s="87"/>
      <c r="GQE56" s="87"/>
      <c r="GQF56" s="87"/>
      <c r="GQG56" s="87"/>
      <c r="GQH56" s="87"/>
      <c r="GQI56" s="87"/>
      <c r="GQJ56" s="87"/>
      <c r="GQK56" s="87"/>
      <c r="GQQ56" s="87"/>
      <c r="GQR56" s="87"/>
      <c r="GQS56" s="87"/>
      <c r="GQT56" s="87"/>
      <c r="GQU56" s="87"/>
      <c r="GQV56" s="87"/>
      <c r="GQW56" s="87"/>
      <c r="GQX56" s="87"/>
      <c r="GQY56" s="87"/>
      <c r="GQZ56" s="87"/>
      <c r="GRF56" s="87"/>
      <c r="GRG56" s="87"/>
      <c r="GRH56" s="87"/>
      <c r="GRI56" s="87"/>
      <c r="GRJ56" s="87"/>
      <c r="GRK56" s="87"/>
      <c r="GRL56" s="87"/>
      <c r="GRM56" s="87"/>
      <c r="GRN56" s="87"/>
      <c r="GRO56" s="87"/>
      <c r="GRU56" s="87"/>
      <c r="GRV56" s="87"/>
      <c r="GRW56" s="87"/>
      <c r="GRX56" s="87"/>
      <c r="GRY56" s="87"/>
      <c r="GRZ56" s="87"/>
      <c r="GSA56" s="87"/>
      <c r="GSB56" s="87"/>
      <c r="GSC56" s="87"/>
      <c r="GSD56" s="87"/>
      <c r="GSJ56" s="87"/>
      <c r="GSK56" s="87"/>
      <c r="GSL56" s="87"/>
      <c r="GSM56" s="87"/>
      <c r="GSN56" s="87"/>
      <c r="GSO56" s="87"/>
      <c r="GSP56" s="87"/>
      <c r="GSQ56" s="87"/>
      <c r="GSR56" s="87"/>
      <c r="GSS56" s="87"/>
      <c r="GSY56" s="87"/>
      <c r="GSZ56" s="87"/>
      <c r="GTA56" s="87"/>
      <c r="GTB56" s="87"/>
      <c r="GTC56" s="87"/>
      <c r="GTD56" s="87"/>
      <c r="GTE56" s="87"/>
      <c r="GTF56" s="87"/>
      <c r="GTG56" s="87"/>
      <c r="GTH56" s="87"/>
      <c r="GTN56" s="87"/>
      <c r="GTO56" s="87"/>
      <c r="GTP56" s="87"/>
      <c r="GTQ56" s="87"/>
      <c r="GTR56" s="87"/>
      <c r="GTS56" s="87"/>
      <c r="GTT56" s="87"/>
      <c r="GTU56" s="87"/>
      <c r="GTV56" s="87"/>
      <c r="GTW56" s="87"/>
      <c r="GUC56" s="87"/>
      <c r="GUD56" s="87"/>
      <c r="GUE56" s="87"/>
      <c r="GUF56" s="87"/>
      <c r="GUG56" s="87"/>
      <c r="GUH56" s="87"/>
      <c r="GUI56" s="87"/>
      <c r="GUJ56" s="87"/>
      <c r="GUK56" s="87"/>
      <c r="GUL56" s="87"/>
      <c r="GUR56" s="87"/>
      <c r="GUS56" s="87"/>
      <c r="GUT56" s="87"/>
      <c r="GUU56" s="87"/>
      <c r="GUV56" s="87"/>
      <c r="GUW56" s="87"/>
      <c r="GUX56" s="87"/>
      <c r="GUY56" s="87"/>
      <c r="GUZ56" s="87"/>
      <c r="GVA56" s="87"/>
      <c r="GVG56" s="87"/>
      <c r="GVH56" s="87"/>
      <c r="GVI56" s="87"/>
      <c r="GVJ56" s="87"/>
      <c r="GVK56" s="87"/>
      <c r="GVL56" s="87"/>
      <c r="GVM56" s="87"/>
      <c r="GVN56" s="87"/>
      <c r="GVO56" s="87"/>
      <c r="GVP56" s="87"/>
      <c r="GVV56" s="87"/>
      <c r="GVW56" s="87"/>
      <c r="GVX56" s="87"/>
      <c r="GVY56" s="87"/>
      <c r="GVZ56" s="87"/>
      <c r="GWA56" s="87"/>
      <c r="GWB56" s="87"/>
      <c r="GWC56" s="87"/>
      <c r="GWD56" s="87"/>
      <c r="GWE56" s="87"/>
      <c r="GWK56" s="87"/>
      <c r="GWL56" s="87"/>
      <c r="GWM56" s="87"/>
      <c r="GWN56" s="87"/>
      <c r="GWO56" s="87"/>
      <c r="GWP56" s="87"/>
      <c r="GWQ56" s="87"/>
      <c r="GWR56" s="87"/>
      <c r="GWS56" s="87"/>
      <c r="GWT56" s="87"/>
      <c r="GWZ56" s="87"/>
      <c r="GXA56" s="87"/>
      <c r="GXB56" s="87"/>
      <c r="GXC56" s="87"/>
      <c r="GXD56" s="87"/>
      <c r="GXE56" s="87"/>
      <c r="GXF56" s="87"/>
      <c r="GXG56" s="87"/>
      <c r="GXH56" s="87"/>
      <c r="GXI56" s="87"/>
      <c r="GXO56" s="87"/>
      <c r="GXP56" s="87"/>
      <c r="GXQ56" s="87"/>
      <c r="GXR56" s="87"/>
      <c r="GXS56" s="87"/>
      <c r="GXT56" s="87"/>
      <c r="GXU56" s="87"/>
      <c r="GXV56" s="87"/>
      <c r="GXW56" s="87"/>
      <c r="GXX56" s="87"/>
      <c r="GYD56" s="87"/>
      <c r="GYE56" s="87"/>
      <c r="GYF56" s="87"/>
      <c r="GYG56" s="87"/>
      <c r="GYH56" s="87"/>
      <c r="GYI56" s="87"/>
      <c r="GYJ56" s="87"/>
      <c r="GYK56" s="87"/>
      <c r="GYL56" s="87"/>
      <c r="GYM56" s="87"/>
      <c r="GYS56" s="87"/>
      <c r="GYT56" s="87"/>
      <c r="GYU56" s="87"/>
      <c r="GYV56" s="87"/>
      <c r="GYW56" s="87"/>
      <c r="GYX56" s="87"/>
      <c r="GYY56" s="87"/>
      <c r="GYZ56" s="87"/>
      <c r="GZA56" s="87"/>
      <c r="GZB56" s="87"/>
      <c r="GZH56" s="87"/>
      <c r="GZI56" s="87"/>
      <c r="GZJ56" s="87"/>
      <c r="GZK56" s="87"/>
      <c r="GZL56" s="87"/>
      <c r="GZM56" s="87"/>
      <c r="GZN56" s="87"/>
      <c r="GZO56" s="87"/>
      <c r="GZP56" s="87"/>
      <c r="GZQ56" s="87"/>
      <c r="GZW56" s="87"/>
      <c r="GZX56" s="87"/>
      <c r="GZY56" s="87"/>
      <c r="GZZ56" s="87"/>
      <c r="HAA56" s="87"/>
      <c r="HAB56" s="87"/>
      <c r="HAC56" s="87"/>
      <c r="HAD56" s="87"/>
      <c r="HAE56" s="87"/>
      <c r="HAF56" s="87"/>
      <c r="HAL56" s="87"/>
      <c r="HAM56" s="87"/>
      <c r="HAN56" s="87"/>
      <c r="HAO56" s="87"/>
      <c r="HAP56" s="87"/>
      <c r="HAQ56" s="87"/>
      <c r="HAR56" s="87"/>
      <c r="HAS56" s="87"/>
      <c r="HAT56" s="87"/>
      <c r="HAU56" s="87"/>
      <c r="HBA56" s="87"/>
      <c r="HBB56" s="87"/>
      <c r="HBC56" s="87"/>
      <c r="HBD56" s="87"/>
      <c r="HBE56" s="87"/>
      <c r="HBF56" s="87"/>
      <c r="HBG56" s="87"/>
      <c r="HBH56" s="87"/>
      <c r="HBI56" s="87"/>
      <c r="HBJ56" s="87"/>
      <c r="HBP56" s="87"/>
      <c r="HBQ56" s="87"/>
      <c r="HBR56" s="87"/>
      <c r="HBS56" s="87"/>
      <c r="HBT56" s="87"/>
      <c r="HBU56" s="87"/>
      <c r="HBV56" s="87"/>
      <c r="HBW56" s="87"/>
      <c r="HBX56" s="87"/>
      <c r="HBY56" s="87"/>
      <c r="HCE56" s="87"/>
      <c r="HCF56" s="87"/>
      <c r="HCG56" s="87"/>
      <c r="HCH56" s="87"/>
      <c r="HCI56" s="87"/>
      <c r="HCJ56" s="87"/>
      <c r="HCK56" s="87"/>
      <c r="HCL56" s="87"/>
      <c r="HCM56" s="87"/>
      <c r="HCN56" s="87"/>
      <c r="HCT56" s="87"/>
      <c r="HCU56" s="87"/>
      <c r="HCV56" s="87"/>
      <c r="HCW56" s="87"/>
      <c r="HCX56" s="87"/>
      <c r="HCY56" s="87"/>
      <c r="HCZ56" s="87"/>
      <c r="HDA56" s="87"/>
      <c r="HDB56" s="87"/>
      <c r="HDC56" s="87"/>
      <c r="HDI56" s="87"/>
      <c r="HDJ56" s="87"/>
      <c r="HDK56" s="87"/>
      <c r="HDL56" s="87"/>
      <c r="HDM56" s="87"/>
      <c r="HDN56" s="87"/>
      <c r="HDO56" s="87"/>
      <c r="HDP56" s="87"/>
      <c r="HDQ56" s="87"/>
      <c r="HDR56" s="87"/>
      <c r="HDX56" s="87"/>
      <c r="HDY56" s="87"/>
      <c r="HDZ56" s="87"/>
      <c r="HEA56" s="87"/>
      <c r="HEB56" s="87"/>
      <c r="HEC56" s="87"/>
      <c r="HED56" s="87"/>
      <c r="HEE56" s="87"/>
      <c r="HEF56" s="87"/>
      <c r="HEG56" s="87"/>
      <c r="HEM56" s="87"/>
      <c r="HEN56" s="87"/>
      <c r="HEO56" s="87"/>
      <c r="HEP56" s="87"/>
      <c r="HEQ56" s="87"/>
      <c r="HER56" s="87"/>
      <c r="HES56" s="87"/>
      <c r="HET56" s="87"/>
      <c r="HEU56" s="87"/>
      <c r="HEV56" s="87"/>
      <c r="HFB56" s="87"/>
      <c r="HFC56" s="87"/>
      <c r="HFD56" s="87"/>
      <c r="HFE56" s="87"/>
      <c r="HFF56" s="87"/>
      <c r="HFG56" s="87"/>
      <c r="HFH56" s="87"/>
      <c r="HFI56" s="87"/>
      <c r="HFJ56" s="87"/>
      <c r="HFK56" s="87"/>
      <c r="HFQ56" s="87"/>
      <c r="HFR56" s="87"/>
      <c r="HFS56" s="87"/>
      <c r="HFT56" s="87"/>
      <c r="HFU56" s="87"/>
      <c r="HFV56" s="87"/>
      <c r="HFW56" s="87"/>
      <c r="HFX56" s="87"/>
      <c r="HFY56" s="87"/>
      <c r="HFZ56" s="87"/>
      <c r="HGF56" s="87"/>
      <c r="HGG56" s="87"/>
      <c r="HGH56" s="87"/>
      <c r="HGI56" s="87"/>
      <c r="HGJ56" s="87"/>
      <c r="HGK56" s="87"/>
      <c r="HGL56" s="87"/>
      <c r="HGM56" s="87"/>
      <c r="HGN56" s="87"/>
      <c r="HGO56" s="87"/>
      <c r="HGU56" s="87"/>
      <c r="HGV56" s="87"/>
      <c r="HGW56" s="87"/>
      <c r="HGX56" s="87"/>
      <c r="HGY56" s="87"/>
      <c r="HGZ56" s="87"/>
      <c r="HHA56" s="87"/>
      <c r="HHB56" s="87"/>
      <c r="HHC56" s="87"/>
      <c r="HHD56" s="87"/>
      <c r="HHJ56" s="87"/>
      <c r="HHK56" s="87"/>
      <c r="HHL56" s="87"/>
      <c r="HHM56" s="87"/>
      <c r="HHN56" s="87"/>
      <c r="HHO56" s="87"/>
      <c r="HHP56" s="87"/>
      <c r="HHQ56" s="87"/>
      <c r="HHR56" s="87"/>
      <c r="HHS56" s="87"/>
      <c r="HHY56" s="87"/>
      <c r="HHZ56" s="87"/>
      <c r="HIA56" s="87"/>
      <c r="HIB56" s="87"/>
      <c r="HIC56" s="87"/>
      <c r="HID56" s="87"/>
      <c r="HIE56" s="87"/>
      <c r="HIF56" s="87"/>
      <c r="HIG56" s="87"/>
      <c r="HIH56" s="87"/>
      <c r="HIN56" s="87"/>
      <c r="HIO56" s="87"/>
      <c r="HIP56" s="87"/>
      <c r="HIQ56" s="87"/>
      <c r="HIR56" s="87"/>
      <c r="HIS56" s="87"/>
      <c r="HIT56" s="87"/>
      <c r="HIU56" s="87"/>
      <c r="HIV56" s="87"/>
      <c r="HIW56" s="87"/>
      <c r="HJC56" s="87"/>
      <c r="HJD56" s="87"/>
      <c r="HJE56" s="87"/>
      <c r="HJF56" s="87"/>
      <c r="HJG56" s="87"/>
      <c r="HJH56" s="87"/>
      <c r="HJI56" s="87"/>
      <c r="HJJ56" s="87"/>
      <c r="HJK56" s="87"/>
      <c r="HJL56" s="87"/>
      <c r="HJR56" s="87"/>
      <c r="HJS56" s="87"/>
      <c r="HJT56" s="87"/>
      <c r="HJU56" s="87"/>
      <c r="HJV56" s="87"/>
      <c r="HJW56" s="87"/>
      <c r="HJX56" s="87"/>
      <c r="HJY56" s="87"/>
      <c r="HJZ56" s="87"/>
      <c r="HKA56" s="87"/>
      <c r="HKG56" s="87"/>
      <c r="HKH56" s="87"/>
      <c r="HKI56" s="87"/>
      <c r="HKJ56" s="87"/>
      <c r="HKK56" s="87"/>
      <c r="HKL56" s="87"/>
      <c r="HKM56" s="87"/>
      <c r="HKN56" s="87"/>
      <c r="HKO56" s="87"/>
      <c r="HKP56" s="87"/>
      <c r="HKV56" s="87"/>
      <c r="HKW56" s="87"/>
      <c r="HKX56" s="87"/>
      <c r="HKY56" s="87"/>
      <c r="HKZ56" s="87"/>
      <c r="HLA56" s="87"/>
      <c r="HLB56" s="87"/>
      <c r="HLC56" s="87"/>
      <c r="HLD56" s="87"/>
      <c r="HLE56" s="87"/>
      <c r="HLK56" s="87"/>
      <c r="HLL56" s="87"/>
      <c r="HLM56" s="87"/>
      <c r="HLN56" s="87"/>
      <c r="HLO56" s="87"/>
      <c r="HLP56" s="87"/>
      <c r="HLQ56" s="87"/>
      <c r="HLR56" s="87"/>
      <c r="HLS56" s="87"/>
      <c r="HLT56" s="87"/>
      <c r="HLZ56" s="87"/>
      <c r="HMA56" s="87"/>
      <c r="HMB56" s="87"/>
      <c r="HMC56" s="87"/>
      <c r="HMD56" s="87"/>
      <c r="HME56" s="87"/>
      <c r="HMF56" s="87"/>
      <c r="HMG56" s="87"/>
      <c r="HMH56" s="87"/>
      <c r="HMI56" s="87"/>
      <c r="HMO56" s="87"/>
      <c r="HMP56" s="87"/>
      <c r="HMQ56" s="87"/>
      <c r="HMR56" s="87"/>
      <c r="HMS56" s="87"/>
      <c r="HMT56" s="87"/>
      <c r="HMU56" s="87"/>
      <c r="HMV56" s="87"/>
      <c r="HMW56" s="87"/>
      <c r="HMX56" s="87"/>
      <c r="HND56" s="87"/>
      <c r="HNE56" s="87"/>
      <c r="HNF56" s="87"/>
      <c r="HNG56" s="87"/>
      <c r="HNH56" s="87"/>
      <c r="HNI56" s="87"/>
      <c r="HNJ56" s="87"/>
      <c r="HNK56" s="87"/>
      <c r="HNL56" s="87"/>
      <c r="HNM56" s="87"/>
      <c r="HNS56" s="87"/>
      <c r="HNT56" s="87"/>
      <c r="HNU56" s="87"/>
      <c r="HNV56" s="87"/>
      <c r="HNW56" s="87"/>
      <c r="HNX56" s="87"/>
      <c r="HNY56" s="87"/>
      <c r="HNZ56" s="87"/>
      <c r="HOA56" s="87"/>
      <c r="HOB56" s="87"/>
      <c r="HOH56" s="87"/>
      <c r="HOI56" s="87"/>
      <c r="HOJ56" s="87"/>
      <c r="HOK56" s="87"/>
      <c r="HOL56" s="87"/>
      <c r="HOM56" s="87"/>
      <c r="HON56" s="87"/>
      <c r="HOO56" s="87"/>
      <c r="HOP56" s="87"/>
      <c r="HOQ56" s="87"/>
      <c r="HOW56" s="87"/>
      <c r="HOX56" s="87"/>
      <c r="HOY56" s="87"/>
      <c r="HOZ56" s="87"/>
      <c r="HPA56" s="87"/>
      <c r="HPB56" s="87"/>
      <c r="HPC56" s="87"/>
      <c r="HPD56" s="87"/>
      <c r="HPE56" s="87"/>
      <c r="HPF56" s="87"/>
      <c r="HPL56" s="87"/>
      <c r="HPM56" s="87"/>
      <c r="HPN56" s="87"/>
      <c r="HPO56" s="87"/>
      <c r="HPP56" s="87"/>
      <c r="HPQ56" s="87"/>
      <c r="HPR56" s="87"/>
      <c r="HPS56" s="87"/>
      <c r="HPT56" s="87"/>
      <c r="HPU56" s="87"/>
      <c r="HQA56" s="87"/>
      <c r="HQB56" s="87"/>
      <c r="HQC56" s="87"/>
      <c r="HQD56" s="87"/>
      <c r="HQE56" s="87"/>
      <c r="HQF56" s="87"/>
      <c r="HQG56" s="87"/>
      <c r="HQH56" s="87"/>
      <c r="HQI56" s="87"/>
      <c r="HQJ56" s="87"/>
      <c r="HQP56" s="87"/>
      <c r="HQQ56" s="87"/>
      <c r="HQR56" s="87"/>
      <c r="HQS56" s="87"/>
      <c r="HQT56" s="87"/>
      <c r="HQU56" s="87"/>
      <c r="HQV56" s="87"/>
      <c r="HQW56" s="87"/>
      <c r="HQX56" s="87"/>
      <c r="HQY56" s="87"/>
      <c r="HRE56" s="87"/>
      <c r="HRF56" s="87"/>
      <c r="HRG56" s="87"/>
      <c r="HRH56" s="87"/>
      <c r="HRI56" s="87"/>
      <c r="HRJ56" s="87"/>
      <c r="HRK56" s="87"/>
      <c r="HRL56" s="87"/>
      <c r="HRM56" s="87"/>
      <c r="HRN56" s="87"/>
      <c r="HRT56" s="87"/>
      <c r="HRU56" s="87"/>
      <c r="HRV56" s="87"/>
      <c r="HRW56" s="87"/>
      <c r="HRX56" s="87"/>
      <c r="HRY56" s="87"/>
      <c r="HRZ56" s="87"/>
      <c r="HSA56" s="87"/>
      <c r="HSB56" s="87"/>
      <c r="HSC56" s="87"/>
      <c r="HSI56" s="87"/>
      <c r="HSJ56" s="87"/>
      <c r="HSK56" s="87"/>
      <c r="HSL56" s="87"/>
      <c r="HSM56" s="87"/>
      <c r="HSN56" s="87"/>
      <c r="HSO56" s="87"/>
      <c r="HSP56" s="87"/>
      <c r="HSQ56" s="87"/>
      <c r="HSR56" s="87"/>
      <c r="HSX56" s="87"/>
      <c r="HSY56" s="87"/>
      <c r="HSZ56" s="87"/>
      <c r="HTA56" s="87"/>
      <c r="HTB56" s="87"/>
      <c r="HTC56" s="87"/>
      <c r="HTD56" s="87"/>
      <c r="HTE56" s="87"/>
      <c r="HTF56" s="87"/>
      <c r="HTG56" s="87"/>
      <c r="HTM56" s="87"/>
      <c r="HTN56" s="87"/>
      <c r="HTO56" s="87"/>
      <c r="HTP56" s="87"/>
      <c r="HTQ56" s="87"/>
      <c r="HTR56" s="87"/>
      <c r="HTS56" s="87"/>
      <c r="HTT56" s="87"/>
      <c r="HTU56" s="87"/>
      <c r="HTV56" s="87"/>
      <c r="HUB56" s="87"/>
      <c r="HUC56" s="87"/>
      <c r="HUD56" s="87"/>
      <c r="HUE56" s="87"/>
      <c r="HUF56" s="87"/>
      <c r="HUG56" s="87"/>
      <c r="HUH56" s="87"/>
      <c r="HUI56" s="87"/>
      <c r="HUJ56" s="87"/>
      <c r="HUK56" s="87"/>
      <c r="HUQ56" s="87"/>
      <c r="HUR56" s="87"/>
      <c r="HUS56" s="87"/>
      <c r="HUT56" s="87"/>
      <c r="HUU56" s="87"/>
      <c r="HUV56" s="87"/>
      <c r="HUW56" s="87"/>
      <c r="HUX56" s="87"/>
      <c r="HUY56" s="87"/>
      <c r="HUZ56" s="87"/>
      <c r="HVF56" s="87"/>
      <c r="HVG56" s="87"/>
      <c r="HVH56" s="87"/>
      <c r="HVI56" s="87"/>
      <c r="HVJ56" s="87"/>
      <c r="HVK56" s="87"/>
      <c r="HVL56" s="87"/>
      <c r="HVM56" s="87"/>
      <c r="HVN56" s="87"/>
      <c r="HVO56" s="87"/>
      <c r="HVU56" s="87"/>
      <c r="HVV56" s="87"/>
      <c r="HVW56" s="87"/>
      <c r="HVX56" s="87"/>
      <c r="HVY56" s="87"/>
      <c r="HVZ56" s="87"/>
      <c r="HWA56" s="87"/>
      <c r="HWB56" s="87"/>
      <c r="HWC56" s="87"/>
      <c r="HWD56" s="87"/>
      <c r="HWJ56" s="87"/>
      <c r="HWK56" s="87"/>
      <c r="HWL56" s="87"/>
      <c r="HWM56" s="87"/>
      <c r="HWN56" s="87"/>
      <c r="HWO56" s="87"/>
      <c r="HWP56" s="87"/>
      <c r="HWQ56" s="87"/>
      <c r="HWR56" s="87"/>
      <c r="HWS56" s="87"/>
      <c r="HWY56" s="87"/>
      <c r="HWZ56" s="87"/>
      <c r="HXA56" s="87"/>
      <c r="HXB56" s="87"/>
      <c r="HXC56" s="87"/>
      <c r="HXD56" s="87"/>
      <c r="HXE56" s="87"/>
      <c r="HXF56" s="87"/>
      <c r="HXG56" s="87"/>
      <c r="HXH56" s="87"/>
      <c r="HXN56" s="87"/>
      <c r="HXO56" s="87"/>
      <c r="HXP56" s="87"/>
      <c r="HXQ56" s="87"/>
      <c r="HXR56" s="87"/>
      <c r="HXS56" s="87"/>
      <c r="HXT56" s="87"/>
      <c r="HXU56" s="87"/>
      <c r="HXV56" s="87"/>
      <c r="HXW56" s="87"/>
      <c r="HYC56" s="87"/>
      <c r="HYD56" s="87"/>
      <c r="HYE56" s="87"/>
      <c r="HYF56" s="87"/>
      <c r="HYG56" s="87"/>
      <c r="HYH56" s="87"/>
      <c r="HYI56" s="87"/>
      <c r="HYJ56" s="87"/>
      <c r="HYK56" s="87"/>
      <c r="HYL56" s="87"/>
      <c r="HYR56" s="87"/>
      <c r="HYS56" s="87"/>
      <c r="HYT56" s="87"/>
      <c r="HYU56" s="87"/>
      <c r="HYV56" s="87"/>
      <c r="HYW56" s="87"/>
      <c r="HYX56" s="87"/>
      <c r="HYY56" s="87"/>
      <c r="HYZ56" s="87"/>
      <c r="HZA56" s="87"/>
      <c r="HZG56" s="87"/>
      <c r="HZH56" s="87"/>
      <c r="HZI56" s="87"/>
      <c r="HZJ56" s="87"/>
      <c r="HZK56" s="87"/>
      <c r="HZL56" s="87"/>
      <c r="HZM56" s="87"/>
      <c r="HZN56" s="87"/>
      <c r="HZO56" s="87"/>
      <c r="HZP56" s="87"/>
      <c r="HZV56" s="87"/>
      <c r="HZW56" s="87"/>
      <c r="HZX56" s="87"/>
      <c r="HZY56" s="87"/>
      <c r="HZZ56" s="87"/>
      <c r="IAA56" s="87"/>
      <c r="IAB56" s="87"/>
      <c r="IAC56" s="87"/>
      <c r="IAD56" s="87"/>
      <c r="IAE56" s="87"/>
      <c r="IAK56" s="87"/>
      <c r="IAL56" s="87"/>
      <c r="IAM56" s="87"/>
      <c r="IAN56" s="87"/>
      <c r="IAO56" s="87"/>
      <c r="IAP56" s="87"/>
      <c r="IAQ56" s="87"/>
      <c r="IAR56" s="87"/>
      <c r="IAS56" s="87"/>
      <c r="IAT56" s="87"/>
      <c r="IAZ56" s="87"/>
      <c r="IBA56" s="87"/>
      <c r="IBB56" s="87"/>
      <c r="IBC56" s="87"/>
      <c r="IBD56" s="87"/>
      <c r="IBE56" s="87"/>
      <c r="IBF56" s="87"/>
      <c r="IBG56" s="87"/>
      <c r="IBH56" s="87"/>
      <c r="IBI56" s="87"/>
      <c r="IBO56" s="87"/>
      <c r="IBP56" s="87"/>
      <c r="IBQ56" s="87"/>
      <c r="IBR56" s="87"/>
      <c r="IBS56" s="87"/>
      <c r="IBT56" s="87"/>
      <c r="IBU56" s="87"/>
      <c r="IBV56" s="87"/>
      <c r="IBW56" s="87"/>
      <c r="IBX56" s="87"/>
      <c r="ICD56" s="87"/>
      <c r="ICE56" s="87"/>
      <c r="ICF56" s="87"/>
      <c r="ICG56" s="87"/>
      <c r="ICH56" s="87"/>
      <c r="ICI56" s="87"/>
      <c r="ICJ56" s="87"/>
      <c r="ICK56" s="87"/>
      <c r="ICL56" s="87"/>
      <c r="ICM56" s="87"/>
      <c r="ICS56" s="87"/>
      <c r="ICT56" s="87"/>
      <c r="ICU56" s="87"/>
      <c r="ICV56" s="87"/>
      <c r="ICW56" s="87"/>
      <c r="ICX56" s="87"/>
      <c r="ICY56" s="87"/>
      <c r="ICZ56" s="87"/>
      <c r="IDA56" s="87"/>
      <c r="IDB56" s="87"/>
      <c r="IDH56" s="87"/>
      <c r="IDI56" s="87"/>
      <c r="IDJ56" s="87"/>
      <c r="IDK56" s="87"/>
      <c r="IDL56" s="87"/>
      <c r="IDM56" s="87"/>
      <c r="IDN56" s="87"/>
      <c r="IDO56" s="87"/>
      <c r="IDP56" s="87"/>
      <c r="IDQ56" s="87"/>
      <c r="IDW56" s="87"/>
      <c r="IDX56" s="87"/>
      <c r="IDY56" s="87"/>
      <c r="IDZ56" s="87"/>
      <c r="IEA56" s="87"/>
      <c r="IEB56" s="87"/>
      <c r="IEC56" s="87"/>
      <c r="IED56" s="87"/>
      <c r="IEE56" s="87"/>
      <c r="IEF56" s="87"/>
      <c r="IEL56" s="87"/>
      <c r="IEM56" s="87"/>
      <c r="IEN56" s="87"/>
      <c r="IEO56" s="87"/>
      <c r="IEP56" s="87"/>
      <c r="IEQ56" s="87"/>
      <c r="IER56" s="87"/>
      <c r="IES56" s="87"/>
      <c r="IET56" s="87"/>
      <c r="IEU56" s="87"/>
      <c r="IFA56" s="87"/>
      <c r="IFB56" s="87"/>
      <c r="IFC56" s="87"/>
      <c r="IFD56" s="87"/>
      <c r="IFE56" s="87"/>
      <c r="IFF56" s="87"/>
      <c r="IFG56" s="87"/>
      <c r="IFH56" s="87"/>
      <c r="IFI56" s="87"/>
      <c r="IFJ56" s="87"/>
      <c r="IFP56" s="87"/>
      <c r="IFQ56" s="87"/>
      <c r="IFR56" s="87"/>
      <c r="IFS56" s="87"/>
      <c r="IFT56" s="87"/>
      <c r="IFU56" s="87"/>
      <c r="IFV56" s="87"/>
      <c r="IFW56" s="87"/>
      <c r="IFX56" s="87"/>
      <c r="IFY56" s="87"/>
      <c r="IGE56" s="87"/>
      <c r="IGF56" s="87"/>
      <c r="IGG56" s="87"/>
      <c r="IGH56" s="87"/>
      <c r="IGI56" s="87"/>
      <c r="IGJ56" s="87"/>
      <c r="IGK56" s="87"/>
      <c r="IGL56" s="87"/>
      <c r="IGM56" s="87"/>
      <c r="IGN56" s="87"/>
      <c r="IGT56" s="87"/>
      <c r="IGU56" s="87"/>
      <c r="IGV56" s="87"/>
      <c r="IGW56" s="87"/>
      <c r="IGX56" s="87"/>
      <c r="IGY56" s="87"/>
      <c r="IGZ56" s="87"/>
      <c r="IHA56" s="87"/>
      <c r="IHB56" s="87"/>
      <c r="IHC56" s="87"/>
      <c r="IHI56" s="87"/>
      <c r="IHJ56" s="87"/>
      <c r="IHK56" s="87"/>
      <c r="IHL56" s="87"/>
      <c r="IHM56" s="87"/>
      <c r="IHN56" s="87"/>
      <c r="IHO56" s="87"/>
      <c r="IHP56" s="87"/>
      <c r="IHQ56" s="87"/>
      <c r="IHR56" s="87"/>
      <c r="IHX56" s="87"/>
      <c r="IHY56" s="87"/>
      <c r="IHZ56" s="87"/>
      <c r="IIA56" s="87"/>
      <c r="IIB56" s="87"/>
      <c r="IIC56" s="87"/>
      <c r="IID56" s="87"/>
      <c r="IIE56" s="87"/>
      <c r="IIF56" s="87"/>
      <c r="IIG56" s="87"/>
      <c r="IIM56" s="87"/>
      <c r="IIN56" s="87"/>
      <c r="IIO56" s="87"/>
      <c r="IIP56" s="87"/>
      <c r="IIQ56" s="87"/>
      <c r="IIR56" s="87"/>
      <c r="IIS56" s="87"/>
      <c r="IIT56" s="87"/>
      <c r="IIU56" s="87"/>
      <c r="IIV56" s="87"/>
      <c r="IJB56" s="87"/>
      <c r="IJC56" s="87"/>
      <c r="IJD56" s="87"/>
      <c r="IJE56" s="87"/>
      <c r="IJF56" s="87"/>
      <c r="IJG56" s="87"/>
      <c r="IJH56" s="87"/>
      <c r="IJI56" s="87"/>
      <c r="IJJ56" s="87"/>
      <c r="IJK56" s="87"/>
      <c r="IJQ56" s="87"/>
      <c r="IJR56" s="87"/>
      <c r="IJS56" s="87"/>
      <c r="IJT56" s="87"/>
      <c r="IJU56" s="87"/>
      <c r="IJV56" s="87"/>
      <c r="IJW56" s="87"/>
      <c r="IJX56" s="87"/>
      <c r="IJY56" s="87"/>
      <c r="IJZ56" s="87"/>
      <c r="IKF56" s="87"/>
      <c r="IKG56" s="87"/>
      <c r="IKH56" s="87"/>
      <c r="IKI56" s="87"/>
      <c r="IKJ56" s="87"/>
      <c r="IKK56" s="87"/>
      <c r="IKL56" s="87"/>
      <c r="IKM56" s="87"/>
      <c r="IKN56" s="87"/>
      <c r="IKO56" s="87"/>
      <c r="IKU56" s="87"/>
      <c r="IKV56" s="87"/>
      <c r="IKW56" s="87"/>
      <c r="IKX56" s="87"/>
      <c r="IKY56" s="87"/>
      <c r="IKZ56" s="87"/>
      <c r="ILA56" s="87"/>
      <c r="ILB56" s="87"/>
      <c r="ILC56" s="87"/>
      <c r="ILD56" s="87"/>
      <c r="ILJ56" s="87"/>
      <c r="ILK56" s="87"/>
      <c r="ILL56" s="87"/>
      <c r="ILM56" s="87"/>
      <c r="ILN56" s="87"/>
      <c r="ILO56" s="87"/>
      <c r="ILP56" s="87"/>
      <c r="ILQ56" s="87"/>
      <c r="ILR56" s="87"/>
      <c r="ILS56" s="87"/>
      <c r="ILY56" s="87"/>
      <c r="ILZ56" s="87"/>
      <c r="IMA56" s="87"/>
      <c r="IMB56" s="87"/>
      <c r="IMC56" s="87"/>
      <c r="IMD56" s="87"/>
      <c r="IME56" s="87"/>
      <c r="IMF56" s="87"/>
      <c r="IMG56" s="87"/>
      <c r="IMH56" s="87"/>
      <c r="IMN56" s="87"/>
      <c r="IMO56" s="87"/>
      <c r="IMP56" s="87"/>
      <c r="IMQ56" s="87"/>
      <c r="IMR56" s="87"/>
      <c r="IMS56" s="87"/>
      <c r="IMT56" s="87"/>
      <c r="IMU56" s="87"/>
      <c r="IMV56" s="87"/>
      <c r="IMW56" s="87"/>
      <c r="INC56" s="87"/>
      <c r="IND56" s="87"/>
      <c r="INE56" s="87"/>
      <c r="INF56" s="87"/>
      <c r="ING56" s="87"/>
      <c r="INH56" s="87"/>
      <c r="INI56" s="87"/>
      <c r="INJ56" s="87"/>
      <c r="INK56" s="87"/>
      <c r="INL56" s="87"/>
      <c r="INR56" s="87"/>
      <c r="INS56" s="87"/>
      <c r="INT56" s="87"/>
      <c r="INU56" s="87"/>
      <c r="INV56" s="87"/>
      <c r="INW56" s="87"/>
      <c r="INX56" s="87"/>
      <c r="INY56" s="87"/>
      <c r="INZ56" s="87"/>
      <c r="IOA56" s="87"/>
      <c r="IOG56" s="87"/>
      <c r="IOH56" s="87"/>
      <c r="IOI56" s="87"/>
      <c r="IOJ56" s="87"/>
      <c r="IOK56" s="87"/>
      <c r="IOL56" s="87"/>
      <c r="IOM56" s="87"/>
      <c r="ION56" s="87"/>
      <c r="IOO56" s="87"/>
      <c r="IOP56" s="87"/>
      <c r="IOV56" s="87"/>
      <c r="IOW56" s="87"/>
      <c r="IOX56" s="87"/>
      <c r="IOY56" s="87"/>
      <c r="IOZ56" s="87"/>
      <c r="IPA56" s="87"/>
      <c r="IPB56" s="87"/>
      <c r="IPC56" s="87"/>
      <c r="IPD56" s="87"/>
      <c r="IPE56" s="87"/>
      <c r="IPK56" s="87"/>
      <c r="IPL56" s="87"/>
      <c r="IPM56" s="87"/>
      <c r="IPN56" s="87"/>
      <c r="IPO56" s="87"/>
      <c r="IPP56" s="87"/>
      <c r="IPQ56" s="87"/>
      <c r="IPR56" s="87"/>
      <c r="IPS56" s="87"/>
      <c r="IPT56" s="87"/>
      <c r="IPZ56" s="87"/>
      <c r="IQA56" s="87"/>
      <c r="IQB56" s="87"/>
      <c r="IQC56" s="87"/>
      <c r="IQD56" s="87"/>
      <c r="IQE56" s="87"/>
      <c r="IQF56" s="87"/>
      <c r="IQG56" s="87"/>
      <c r="IQH56" s="87"/>
      <c r="IQI56" s="87"/>
      <c r="IQO56" s="87"/>
      <c r="IQP56" s="87"/>
      <c r="IQQ56" s="87"/>
      <c r="IQR56" s="87"/>
      <c r="IQS56" s="87"/>
      <c r="IQT56" s="87"/>
      <c r="IQU56" s="87"/>
      <c r="IQV56" s="87"/>
      <c r="IQW56" s="87"/>
      <c r="IQX56" s="87"/>
      <c r="IRD56" s="87"/>
      <c r="IRE56" s="87"/>
      <c r="IRF56" s="87"/>
      <c r="IRG56" s="87"/>
      <c r="IRH56" s="87"/>
      <c r="IRI56" s="87"/>
      <c r="IRJ56" s="87"/>
      <c r="IRK56" s="87"/>
      <c r="IRL56" s="87"/>
      <c r="IRM56" s="87"/>
      <c r="IRS56" s="87"/>
      <c r="IRT56" s="87"/>
      <c r="IRU56" s="87"/>
      <c r="IRV56" s="87"/>
      <c r="IRW56" s="87"/>
      <c r="IRX56" s="87"/>
      <c r="IRY56" s="87"/>
      <c r="IRZ56" s="87"/>
      <c r="ISA56" s="87"/>
      <c r="ISB56" s="87"/>
      <c r="ISH56" s="87"/>
      <c r="ISI56" s="87"/>
      <c r="ISJ56" s="87"/>
      <c r="ISK56" s="87"/>
      <c r="ISL56" s="87"/>
      <c r="ISM56" s="87"/>
      <c r="ISN56" s="87"/>
      <c r="ISO56" s="87"/>
      <c r="ISP56" s="87"/>
      <c r="ISQ56" s="87"/>
      <c r="ISW56" s="87"/>
      <c r="ISX56" s="87"/>
      <c r="ISY56" s="87"/>
      <c r="ISZ56" s="87"/>
      <c r="ITA56" s="87"/>
      <c r="ITB56" s="87"/>
      <c r="ITC56" s="87"/>
      <c r="ITD56" s="87"/>
      <c r="ITE56" s="87"/>
      <c r="ITF56" s="87"/>
      <c r="ITL56" s="87"/>
      <c r="ITM56" s="87"/>
      <c r="ITN56" s="87"/>
      <c r="ITO56" s="87"/>
      <c r="ITP56" s="87"/>
      <c r="ITQ56" s="87"/>
      <c r="ITR56" s="87"/>
      <c r="ITS56" s="87"/>
      <c r="ITT56" s="87"/>
      <c r="ITU56" s="87"/>
      <c r="IUA56" s="87"/>
      <c r="IUB56" s="87"/>
      <c r="IUC56" s="87"/>
      <c r="IUD56" s="87"/>
      <c r="IUE56" s="87"/>
      <c r="IUF56" s="87"/>
      <c r="IUG56" s="87"/>
      <c r="IUH56" s="87"/>
      <c r="IUI56" s="87"/>
      <c r="IUJ56" s="87"/>
      <c r="IUP56" s="87"/>
      <c r="IUQ56" s="87"/>
      <c r="IUR56" s="87"/>
      <c r="IUS56" s="87"/>
      <c r="IUT56" s="87"/>
      <c r="IUU56" s="87"/>
      <c r="IUV56" s="87"/>
      <c r="IUW56" s="87"/>
      <c r="IUX56" s="87"/>
      <c r="IUY56" s="87"/>
      <c r="IVE56" s="87"/>
      <c r="IVF56" s="87"/>
      <c r="IVG56" s="87"/>
      <c r="IVH56" s="87"/>
      <c r="IVI56" s="87"/>
      <c r="IVJ56" s="87"/>
      <c r="IVK56" s="87"/>
      <c r="IVL56" s="87"/>
      <c r="IVM56" s="87"/>
      <c r="IVN56" s="87"/>
      <c r="IVT56" s="87"/>
      <c r="IVU56" s="87"/>
      <c r="IVV56" s="87"/>
      <c r="IVW56" s="87"/>
      <c r="IVX56" s="87"/>
      <c r="IVY56" s="87"/>
      <c r="IVZ56" s="87"/>
      <c r="IWA56" s="87"/>
      <c r="IWB56" s="87"/>
      <c r="IWC56" s="87"/>
      <c r="IWI56" s="87"/>
      <c r="IWJ56" s="87"/>
      <c r="IWK56" s="87"/>
      <c r="IWL56" s="87"/>
      <c r="IWM56" s="87"/>
      <c r="IWN56" s="87"/>
      <c r="IWO56" s="87"/>
      <c r="IWP56" s="87"/>
      <c r="IWQ56" s="87"/>
      <c r="IWR56" s="87"/>
      <c r="IWX56" s="87"/>
      <c r="IWY56" s="87"/>
      <c r="IWZ56" s="87"/>
      <c r="IXA56" s="87"/>
      <c r="IXB56" s="87"/>
      <c r="IXC56" s="87"/>
      <c r="IXD56" s="87"/>
      <c r="IXE56" s="87"/>
      <c r="IXF56" s="87"/>
      <c r="IXG56" s="87"/>
      <c r="IXM56" s="87"/>
      <c r="IXN56" s="87"/>
      <c r="IXO56" s="87"/>
      <c r="IXP56" s="87"/>
      <c r="IXQ56" s="87"/>
      <c r="IXR56" s="87"/>
      <c r="IXS56" s="87"/>
      <c r="IXT56" s="87"/>
      <c r="IXU56" s="87"/>
      <c r="IXV56" s="87"/>
      <c r="IYB56" s="87"/>
      <c r="IYC56" s="87"/>
      <c r="IYD56" s="87"/>
      <c r="IYE56" s="87"/>
      <c r="IYF56" s="87"/>
      <c r="IYG56" s="87"/>
      <c r="IYH56" s="87"/>
      <c r="IYI56" s="87"/>
      <c r="IYJ56" s="87"/>
      <c r="IYK56" s="87"/>
      <c r="IYQ56" s="87"/>
      <c r="IYR56" s="87"/>
      <c r="IYS56" s="87"/>
      <c r="IYT56" s="87"/>
      <c r="IYU56" s="87"/>
      <c r="IYV56" s="87"/>
      <c r="IYW56" s="87"/>
      <c r="IYX56" s="87"/>
      <c r="IYY56" s="87"/>
      <c r="IYZ56" s="87"/>
      <c r="IZF56" s="87"/>
      <c r="IZG56" s="87"/>
      <c r="IZH56" s="87"/>
      <c r="IZI56" s="87"/>
      <c r="IZJ56" s="87"/>
      <c r="IZK56" s="87"/>
      <c r="IZL56" s="87"/>
      <c r="IZM56" s="87"/>
      <c r="IZN56" s="87"/>
      <c r="IZO56" s="87"/>
      <c r="IZU56" s="87"/>
      <c r="IZV56" s="87"/>
      <c r="IZW56" s="87"/>
      <c r="IZX56" s="87"/>
      <c r="IZY56" s="87"/>
      <c r="IZZ56" s="87"/>
      <c r="JAA56" s="87"/>
      <c r="JAB56" s="87"/>
      <c r="JAC56" s="87"/>
      <c r="JAD56" s="87"/>
      <c r="JAJ56" s="87"/>
      <c r="JAK56" s="87"/>
      <c r="JAL56" s="87"/>
      <c r="JAM56" s="87"/>
      <c r="JAN56" s="87"/>
      <c r="JAO56" s="87"/>
      <c r="JAP56" s="87"/>
      <c r="JAQ56" s="87"/>
      <c r="JAR56" s="87"/>
      <c r="JAS56" s="87"/>
      <c r="JAY56" s="87"/>
      <c r="JAZ56" s="87"/>
      <c r="JBA56" s="87"/>
      <c r="JBB56" s="87"/>
      <c r="JBC56" s="87"/>
      <c r="JBD56" s="87"/>
      <c r="JBE56" s="87"/>
      <c r="JBF56" s="87"/>
      <c r="JBG56" s="87"/>
      <c r="JBH56" s="87"/>
      <c r="JBN56" s="87"/>
      <c r="JBO56" s="87"/>
      <c r="JBP56" s="87"/>
      <c r="JBQ56" s="87"/>
      <c r="JBR56" s="87"/>
      <c r="JBS56" s="87"/>
      <c r="JBT56" s="87"/>
      <c r="JBU56" s="87"/>
      <c r="JBV56" s="87"/>
      <c r="JBW56" s="87"/>
      <c r="JCC56" s="87"/>
      <c r="JCD56" s="87"/>
      <c r="JCE56" s="87"/>
      <c r="JCF56" s="87"/>
      <c r="JCG56" s="87"/>
      <c r="JCH56" s="87"/>
      <c r="JCI56" s="87"/>
      <c r="JCJ56" s="87"/>
      <c r="JCK56" s="87"/>
      <c r="JCL56" s="87"/>
      <c r="JCR56" s="87"/>
      <c r="JCS56" s="87"/>
      <c r="JCT56" s="87"/>
      <c r="JCU56" s="87"/>
      <c r="JCV56" s="87"/>
      <c r="JCW56" s="87"/>
      <c r="JCX56" s="87"/>
      <c r="JCY56" s="87"/>
      <c r="JCZ56" s="87"/>
      <c r="JDA56" s="87"/>
      <c r="JDG56" s="87"/>
      <c r="JDH56" s="87"/>
      <c r="JDI56" s="87"/>
      <c r="JDJ56" s="87"/>
      <c r="JDK56" s="87"/>
      <c r="JDL56" s="87"/>
      <c r="JDM56" s="87"/>
      <c r="JDN56" s="87"/>
      <c r="JDO56" s="87"/>
      <c r="JDP56" s="87"/>
      <c r="JDV56" s="87"/>
      <c r="JDW56" s="87"/>
      <c r="JDX56" s="87"/>
      <c r="JDY56" s="87"/>
      <c r="JDZ56" s="87"/>
      <c r="JEA56" s="87"/>
      <c r="JEB56" s="87"/>
      <c r="JEC56" s="87"/>
      <c r="JED56" s="87"/>
      <c r="JEE56" s="87"/>
      <c r="JEK56" s="87"/>
      <c r="JEL56" s="87"/>
      <c r="JEM56" s="87"/>
      <c r="JEN56" s="87"/>
      <c r="JEO56" s="87"/>
      <c r="JEP56" s="87"/>
      <c r="JEQ56" s="87"/>
      <c r="JER56" s="87"/>
      <c r="JES56" s="87"/>
      <c r="JET56" s="87"/>
      <c r="JEZ56" s="87"/>
      <c r="JFA56" s="87"/>
      <c r="JFB56" s="87"/>
      <c r="JFC56" s="87"/>
      <c r="JFD56" s="87"/>
      <c r="JFE56" s="87"/>
      <c r="JFF56" s="87"/>
      <c r="JFG56" s="87"/>
      <c r="JFH56" s="87"/>
      <c r="JFI56" s="87"/>
      <c r="JFO56" s="87"/>
      <c r="JFP56" s="87"/>
      <c r="JFQ56" s="87"/>
      <c r="JFR56" s="87"/>
      <c r="JFS56" s="87"/>
      <c r="JFT56" s="87"/>
      <c r="JFU56" s="87"/>
      <c r="JFV56" s="87"/>
      <c r="JFW56" s="87"/>
      <c r="JFX56" s="87"/>
      <c r="JGD56" s="87"/>
      <c r="JGE56" s="87"/>
      <c r="JGF56" s="87"/>
      <c r="JGG56" s="87"/>
      <c r="JGH56" s="87"/>
      <c r="JGI56" s="87"/>
      <c r="JGJ56" s="87"/>
      <c r="JGK56" s="87"/>
      <c r="JGL56" s="87"/>
      <c r="JGM56" s="87"/>
      <c r="JGS56" s="87"/>
      <c r="JGT56" s="87"/>
      <c r="JGU56" s="87"/>
      <c r="JGV56" s="87"/>
      <c r="JGW56" s="87"/>
      <c r="JGX56" s="87"/>
      <c r="JGY56" s="87"/>
      <c r="JGZ56" s="87"/>
      <c r="JHA56" s="87"/>
      <c r="JHB56" s="87"/>
      <c r="JHH56" s="87"/>
      <c r="JHI56" s="87"/>
      <c r="JHJ56" s="87"/>
      <c r="JHK56" s="87"/>
      <c r="JHL56" s="87"/>
      <c r="JHM56" s="87"/>
      <c r="JHN56" s="87"/>
      <c r="JHO56" s="87"/>
      <c r="JHP56" s="87"/>
      <c r="JHQ56" s="87"/>
      <c r="JHW56" s="87"/>
      <c r="JHX56" s="87"/>
      <c r="JHY56" s="87"/>
      <c r="JHZ56" s="87"/>
      <c r="JIA56" s="87"/>
      <c r="JIB56" s="87"/>
      <c r="JIC56" s="87"/>
      <c r="JID56" s="87"/>
      <c r="JIE56" s="87"/>
      <c r="JIF56" s="87"/>
      <c r="JIL56" s="87"/>
      <c r="JIM56" s="87"/>
      <c r="JIN56" s="87"/>
      <c r="JIO56" s="87"/>
      <c r="JIP56" s="87"/>
      <c r="JIQ56" s="87"/>
      <c r="JIR56" s="87"/>
      <c r="JIS56" s="87"/>
      <c r="JIT56" s="87"/>
      <c r="JIU56" s="87"/>
      <c r="JJA56" s="87"/>
      <c r="JJB56" s="87"/>
      <c r="JJC56" s="87"/>
      <c r="JJD56" s="87"/>
      <c r="JJE56" s="87"/>
      <c r="JJF56" s="87"/>
      <c r="JJG56" s="87"/>
      <c r="JJH56" s="87"/>
      <c r="JJI56" s="87"/>
      <c r="JJJ56" s="87"/>
      <c r="JJP56" s="87"/>
      <c r="JJQ56" s="87"/>
      <c r="JJR56" s="87"/>
      <c r="JJS56" s="87"/>
      <c r="JJT56" s="87"/>
      <c r="JJU56" s="87"/>
      <c r="JJV56" s="87"/>
      <c r="JJW56" s="87"/>
      <c r="JJX56" s="87"/>
      <c r="JJY56" s="87"/>
      <c r="JKE56" s="87"/>
      <c r="JKF56" s="87"/>
      <c r="JKG56" s="87"/>
      <c r="JKH56" s="87"/>
      <c r="JKI56" s="87"/>
      <c r="JKJ56" s="87"/>
      <c r="JKK56" s="87"/>
      <c r="JKL56" s="87"/>
      <c r="JKM56" s="87"/>
      <c r="JKN56" s="87"/>
      <c r="JKT56" s="87"/>
      <c r="JKU56" s="87"/>
      <c r="JKV56" s="87"/>
      <c r="JKW56" s="87"/>
      <c r="JKX56" s="87"/>
      <c r="JKY56" s="87"/>
      <c r="JKZ56" s="87"/>
      <c r="JLA56" s="87"/>
      <c r="JLB56" s="87"/>
      <c r="JLC56" s="87"/>
      <c r="JLI56" s="87"/>
      <c r="JLJ56" s="87"/>
      <c r="JLK56" s="87"/>
      <c r="JLL56" s="87"/>
      <c r="JLM56" s="87"/>
      <c r="JLN56" s="87"/>
      <c r="JLO56" s="87"/>
      <c r="JLP56" s="87"/>
      <c r="JLQ56" s="87"/>
      <c r="JLR56" s="87"/>
      <c r="JLX56" s="87"/>
      <c r="JLY56" s="87"/>
      <c r="JLZ56" s="87"/>
      <c r="JMA56" s="87"/>
      <c r="JMB56" s="87"/>
      <c r="JMC56" s="87"/>
      <c r="JMD56" s="87"/>
      <c r="JME56" s="87"/>
      <c r="JMF56" s="87"/>
      <c r="JMG56" s="87"/>
      <c r="JMM56" s="87"/>
      <c r="JMN56" s="87"/>
      <c r="JMO56" s="87"/>
      <c r="JMP56" s="87"/>
      <c r="JMQ56" s="87"/>
      <c r="JMR56" s="87"/>
      <c r="JMS56" s="87"/>
      <c r="JMT56" s="87"/>
      <c r="JMU56" s="87"/>
      <c r="JMV56" s="87"/>
      <c r="JNB56" s="87"/>
      <c r="JNC56" s="87"/>
      <c r="JND56" s="87"/>
      <c r="JNE56" s="87"/>
      <c r="JNF56" s="87"/>
      <c r="JNG56" s="87"/>
      <c r="JNH56" s="87"/>
      <c r="JNI56" s="87"/>
      <c r="JNJ56" s="87"/>
      <c r="JNK56" s="87"/>
      <c r="JNQ56" s="87"/>
      <c r="JNR56" s="87"/>
      <c r="JNS56" s="87"/>
      <c r="JNT56" s="87"/>
      <c r="JNU56" s="87"/>
      <c r="JNV56" s="87"/>
      <c r="JNW56" s="87"/>
      <c r="JNX56" s="87"/>
      <c r="JNY56" s="87"/>
      <c r="JNZ56" s="87"/>
      <c r="JOF56" s="87"/>
      <c r="JOG56" s="87"/>
      <c r="JOH56" s="87"/>
      <c r="JOI56" s="87"/>
      <c r="JOJ56" s="87"/>
      <c r="JOK56" s="87"/>
      <c r="JOL56" s="87"/>
      <c r="JOM56" s="87"/>
      <c r="JON56" s="87"/>
      <c r="JOO56" s="87"/>
      <c r="JOU56" s="87"/>
      <c r="JOV56" s="87"/>
      <c r="JOW56" s="87"/>
      <c r="JOX56" s="87"/>
      <c r="JOY56" s="87"/>
      <c r="JOZ56" s="87"/>
      <c r="JPA56" s="87"/>
      <c r="JPB56" s="87"/>
      <c r="JPC56" s="87"/>
      <c r="JPD56" s="87"/>
      <c r="JPJ56" s="87"/>
      <c r="JPK56" s="87"/>
      <c r="JPL56" s="87"/>
      <c r="JPM56" s="87"/>
      <c r="JPN56" s="87"/>
      <c r="JPO56" s="87"/>
      <c r="JPP56" s="87"/>
      <c r="JPQ56" s="87"/>
      <c r="JPR56" s="87"/>
      <c r="JPS56" s="87"/>
      <c r="JPY56" s="87"/>
      <c r="JPZ56" s="87"/>
      <c r="JQA56" s="87"/>
      <c r="JQB56" s="87"/>
      <c r="JQC56" s="87"/>
      <c r="JQD56" s="87"/>
      <c r="JQE56" s="87"/>
      <c r="JQF56" s="87"/>
      <c r="JQG56" s="87"/>
      <c r="JQH56" s="87"/>
      <c r="JQN56" s="87"/>
      <c r="JQO56" s="87"/>
      <c r="JQP56" s="87"/>
      <c r="JQQ56" s="87"/>
      <c r="JQR56" s="87"/>
      <c r="JQS56" s="87"/>
      <c r="JQT56" s="87"/>
      <c r="JQU56" s="87"/>
      <c r="JQV56" s="87"/>
      <c r="JQW56" s="87"/>
      <c r="JRC56" s="87"/>
      <c r="JRD56" s="87"/>
      <c r="JRE56" s="87"/>
      <c r="JRF56" s="87"/>
      <c r="JRG56" s="87"/>
      <c r="JRH56" s="87"/>
      <c r="JRI56" s="87"/>
      <c r="JRJ56" s="87"/>
      <c r="JRK56" s="87"/>
      <c r="JRL56" s="87"/>
      <c r="JRR56" s="87"/>
      <c r="JRS56" s="87"/>
      <c r="JRT56" s="87"/>
      <c r="JRU56" s="87"/>
      <c r="JRV56" s="87"/>
      <c r="JRW56" s="87"/>
      <c r="JRX56" s="87"/>
      <c r="JRY56" s="87"/>
      <c r="JRZ56" s="87"/>
      <c r="JSA56" s="87"/>
      <c r="JSG56" s="87"/>
      <c r="JSH56" s="87"/>
      <c r="JSI56" s="87"/>
      <c r="JSJ56" s="87"/>
      <c r="JSK56" s="87"/>
      <c r="JSL56" s="87"/>
      <c r="JSM56" s="87"/>
      <c r="JSN56" s="87"/>
      <c r="JSO56" s="87"/>
      <c r="JSP56" s="87"/>
      <c r="JSV56" s="87"/>
      <c r="JSW56" s="87"/>
      <c r="JSX56" s="87"/>
      <c r="JSY56" s="87"/>
      <c r="JSZ56" s="87"/>
      <c r="JTA56" s="87"/>
      <c r="JTB56" s="87"/>
      <c r="JTC56" s="87"/>
      <c r="JTD56" s="87"/>
      <c r="JTE56" s="87"/>
      <c r="JTK56" s="87"/>
      <c r="JTL56" s="87"/>
      <c r="JTM56" s="87"/>
      <c r="JTN56" s="87"/>
      <c r="JTO56" s="87"/>
      <c r="JTP56" s="87"/>
      <c r="JTQ56" s="87"/>
      <c r="JTR56" s="87"/>
      <c r="JTS56" s="87"/>
      <c r="JTT56" s="87"/>
      <c r="JTZ56" s="87"/>
      <c r="JUA56" s="87"/>
      <c r="JUB56" s="87"/>
      <c r="JUC56" s="87"/>
      <c r="JUD56" s="87"/>
      <c r="JUE56" s="87"/>
      <c r="JUF56" s="87"/>
      <c r="JUG56" s="87"/>
      <c r="JUH56" s="87"/>
      <c r="JUI56" s="87"/>
      <c r="JUO56" s="87"/>
      <c r="JUP56" s="87"/>
      <c r="JUQ56" s="87"/>
      <c r="JUR56" s="87"/>
      <c r="JUS56" s="87"/>
      <c r="JUT56" s="87"/>
      <c r="JUU56" s="87"/>
      <c r="JUV56" s="87"/>
      <c r="JUW56" s="87"/>
      <c r="JUX56" s="87"/>
      <c r="JVD56" s="87"/>
      <c r="JVE56" s="87"/>
      <c r="JVF56" s="87"/>
      <c r="JVG56" s="87"/>
      <c r="JVH56" s="87"/>
      <c r="JVI56" s="87"/>
      <c r="JVJ56" s="87"/>
      <c r="JVK56" s="87"/>
      <c r="JVL56" s="87"/>
      <c r="JVM56" s="87"/>
      <c r="JVS56" s="87"/>
      <c r="JVT56" s="87"/>
      <c r="JVU56" s="87"/>
      <c r="JVV56" s="87"/>
      <c r="JVW56" s="87"/>
      <c r="JVX56" s="87"/>
      <c r="JVY56" s="87"/>
      <c r="JVZ56" s="87"/>
      <c r="JWA56" s="87"/>
      <c r="JWB56" s="87"/>
      <c r="JWH56" s="87"/>
      <c r="JWI56" s="87"/>
      <c r="JWJ56" s="87"/>
      <c r="JWK56" s="87"/>
      <c r="JWL56" s="87"/>
      <c r="JWM56" s="87"/>
      <c r="JWN56" s="87"/>
      <c r="JWO56" s="87"/>
      <c r="JWP56" s="87"/>
      <c r="JWQ56" s="87"/>
      <c r="JWW56" s="87"/>
      <c r="JWX56" s="87"/>
      <c r="JWY56" s="87"/>
      <c r="JWZ56" s="87"/>
      <c r="JXA56" s="87"/>
      <c r="JXB56" s="87"/>
      <c r="JXC56" s="87"/>
      <c r="JXD56" s="87"/>
      <c r="JXE56" s="87"/>
      <c r="JXF56" s="87"/>
      <c r="JXL56" s="87"/>
      <c r="JXM56" s="87"/>
      <c r="JXN56" s="87"/>
      <c r="JXO56" s="87"/>
      <c r="JXP56" s="87"/>
      <c r="JXQ56" s="87"/>
      <c r="JXR56" s="87"/>
      <c r="JXS56" s="87"/>
      <c r="JXT56" s="87"/>
      <c r="JXU56" s="87"/>
      <c r="JYA56" s="87"/>
      <c r="JYB56" s="87"/>
      <c r="JYC56" s="87"/>
      <c r="JYD56" s="87"/>
      <c r="JYE56" s="87"/>
      <c r="JYF56" s="87"/>
      <c r="JYG56" s="87"/>
      <c r="JYH56" s="87"/>
      <c r="JYI56" s="87"/>
      <c r="JYJ56" s="87"/>
      <c r="JYP56" s="87"/>
      <c r="JYQ56" s="87"/>
      <c r="JYR56" s="87"/>
      <c r="JYS56" s="87"/>
      <c r="JYT56" s="87"/>
      <c r="JYU56" s="87"/>
      <c r="JYV56" s="87"/>
      <c r="JYW56" s="87"/>
      <c r="JYX56" s="87"/>
      <c r="JYY56" s="87"/>
      <c r="JZE56" s="87"/>
      <c r="JZF56" s="87"/>
      <c r="JZG56" s="87"/>
      <c r="JZH56" s="87"/>
      <c r="JZI56" s="87"/>
      <c r="JZJ56" s="87"/>
      <c r="JZK56" s="87"/>
      <c r="JZL56" s="87"/>
      <c r="JZM56" s="87"/>
      <c r="JZN56" s="87"/>
      <c r="JZT56" s="87"/>
      <c r="JZU56" s="87"/>
      <c r="JZV56" s="87"/>
      <c r="JZW56" s="87"/>
      <c r="JZX56" s="87"/>
      <c r="JZY56" s="87"/>
      <c r="JZZ56" s="87"/>
      <c r="KAA56" s="87"/>
      <c r="KAB56" s="87"/>
      <c r="KAC56" s="87"/>
      <c r="KAI56" s="87"/>
      <c r="KAJ56" s="87"/>
      <c r="KAK56" s="87"/>
      <c r="KAL56" s="87"/>
      <c r="KAM56" s="87"/>
      <c r="KAN56" s="87"/>
      <c r="KAO56" s="87"/>
      <c r="KAP56" s="87"/>
      <c r="KAQ56" s="87"/>
      <c r="KAR56" s="87"/>
      <c r="KAX56" s="87"/>
      <c r="KAY56" s="87"/>
      <c r="KAZ56" s="87"/>
      <c r="KBA56" s="87"/>
      <c r="KBB56" s="87"/>
      <c r="KBC56" s="87"/>
      <c r="KBD56" s="87"/>
      <c r="KBE56" s="87"/>
      <c r="KBF56" s="87"/>
      <c r="KBG56" s="87"/>
      <c r="KBM56" s="87"/>
      <c r="KBN56" s="87"/>
      <c r="KBO56" s="87"/>
      <c r="KBP56" s="87"/>
      <c r="KBQ56" s="87"/>
      <c r="KBR56" s="87"/>
      <c r="KBS56" s="87"/>
      <c r="KBT56" s="87"/>
      <c r="KBU56" s="87"/>
      <c r="KBV56" s="87"/>
      <c r="KCB56" s="87"/>
      <c r="KCC56" s="87"/>
      <c r="KCD56" s="87"/>
      <c r="KCE56" s="87"/>
      <c r="KCF56" s="87"/>
      <c r="KCG56" s="87"/>
      <c r="KCH56" s="87"/>
      <c r="KCI56" s="87"/>
      <c r="KCJ56" s="87"/>
      <c r="KCK56" s="87"/>
      <c r="KCQ56" s="87"/>
      <c r="KCR56" s="87"/>
      <c r="KCS56" s="87"/>
      <c r="KCT56" s="87"/>
      <c r="KCU56" s="87"/>
      <c r="KCV56" s="87"/>
      <c r="KCW56" s="87"/>
      <c r="KCX56" s="87"/>
      <c r="KCY56" s="87"/>
      <c r="KCZ56" s="87"/>
      <c r="KDF56" s="87"/>
      <c r="KDG56" s="87"/>
      <c r="KDH56" s="87"/>
      <c r="KDI56" s="87"/>
      <c r="KDJ56" s="87"/>
      <c r="KDK56" s="87"/>
      <c r="KDL56" s="87"/>
      <c r="KDM56" s="87"/>
      <c r="KDN56" s="87"/>
      <c r="KDO56" s="87"/>
      <c r="KDU56" s="87"/>
      <c r="KDV56" s="87"/>
      <c r="KDW56" s="87"/>
      <c r="KDX56" s="87"/>
      <c r="KDY56" s="87"/>
      <c r="KDZ56" s="87"/>
      <c r="KEA56" s="87"/>
      <c r="KEB56" s="87"/>
      <c r="KEC56" s="87"/>
      <c r="KED56" s="87"/>
      <c r="KEJ56" s="87"/>
      <c r="KEK56" s="87"/>
      <c r="KEL56" s="87"/>
      <c r="KEM56" s="87"/>
      <c r="KEN56" s="87"/>
      <c r="KEO56" s="87"/>
      <c r="KEP56" s="87"/>
      <c r="KEQ56" s="87"/>
      <c r="KER56" s="87"/>
      <c r="KES56" s="87"/>
      <c r="KEY56" s="87"/>
      <c r="KEZ56" s="87"/>
      <c r="KFA56" s="87"/>
      <c r="KFB56" s="87"/>
      <c r="KFC56" s="87"/>
      <c r="KFD56" s="87"/>
      <c r="KFE56" s="87"/>
      <c r="KFF56" s="87"/>
      <c r="KFG56" s="87"/>
      <c r="KFH56" s="87"/>
      <c r="KFN56" s="87"/>
      <c r="KFO56" s="87"/>
      <c r="KFP56" s="87"/>
      <c r="KFQ56" s="87"/>
      <c r="KFR56" s="87"/>
      <c r="KFS56" s="87"/>
      <c r="KFT56" s="87"/>
      <c r="KFU56" s="87"/>
      <c r="KFV56" s="87"/>
      <c r="KFW56" s="87"/>
      <c r="KGC56" s="87"/>
      <c r="KGD56" s="87"/>
      <c r="KGE56" s="87"/>
      <c r="KGF56" s="87"/>
      <c r="KGG56" s="87"/>
      <c r="KGH56" s="87"/>
      <c r="KGI56" s="87"/>
      <c r="KGJ56" s="87"/>
      <c r="KGK56" s="87"/>
      <c r="KGL56" s="87"/>
      <c r="KGR56" s="87"/>
      <c r="KGS56" s="87"/>
      <c r="KGT56" s="87"/>
      <c r="KGU56" s="87"/>
      <c r="KGV56" s="87"/>
      <c r="KGW56" s="87"/>
      <c r="KGX56" s="87"/>
      <c r="KGY56" s="87"/>
      <c r="KGZ56" s="87"/>
      <c r="KHA56" s="87"/>
      <c r="KHG56" s="87"/>
      <c r="KHH56" s="87"/>
      <c r="KHI56" s="87"/>
      <c r="KHJ56" s="87"/>
      <c r="KHK56" s="87"/>
      <c r="KHL56" s="87"/>
      <c r="KHM56" s="87"/>
      <c r="KHN56" s="87"/>
      <c r="KHO56" s="87"/>
      <c r="KHP56" s="87"/>
      <c r="KHV56" s="87"/>
      <c r="KHW56" s="87"/>
      <c r="KHX56" s="87"/>
      <c r="KHY56" s="87"/>
      <c r="KHZ56" s="87"/>
      <c r="KIA56" s="87"/>
      <c r="KIB56" s="87"/>
      <c r="KIC56" s="87"/>
      <c r="KID56" s="87"/>
      <c r="KIE56" s="87"/>
      <c r="KIK56" s="87"/>
      <c r="KIL56" s="87"/>
      <c r="KIM56" s="87"/>
      <c r="KIN56" s="87"/>
      <c r="KIO56" s="87"/>
      <c r="KIP56" s="87"/>
      <c r="KIQ56" s="87"/>
      <c r="KIR56" s="87"/>
      <c r="KIS56" s="87"/>
      <c r="KIT56" s="87"/>
      <c r="KIZ56" s="87"/>
      <c r="KJA56" s="87"/>
      <c r="KJB56" s="87"/>
      <c r="KJC56" s="87"/>
      <c r="KJD56" s="87"/>
      <c r="KJE56" s="87"/>
      <c r="KJF56" s="87"/>
      <c r="KJG56" s="87"/>
      <c r="KJH56" s="87"/>
      <c r="KJI56" s="87"/>
      <c r="KJO56" s="87"/>
      <c r="KJP56" s="87"/>
      <c r="KJQ56" s="87"/>
      <c r="KJR56" s="87"/>
      <c r="KJS56" s="87"/>
      <c r="KJT56" s="87"/>
      <c r="KJU56" s="87"/>
      <c r="KJV56" s="87"/>
      <c r="KJW56" s="87"/>
      <c r="KJX56" s="87"/>
      <c r="KKD56" s="87"/>
      <c r="KKE56" s="87"/>
      <c r="KKF56" s="87"/>
      <c r="KKG56" s="87"/>
      <c r="KKH56" s="87"/>
      <c r="KKI56" s="87"/>
      <c r="KKJ56" s="87"/>
      <c r="KKK56" s="87"/>
      <c r="KKL56" s="87"/>
      <c r="KKM56" s="87"/>
      <c r="KKS56" s="87"/>
      <c r="KKT56" s="87"/>
      <c r="KKU56" s="87"/>
      <c r="KKV56" s="87"/>
      <c r="KKW56" s="87"/>
      <c r="KKX56" s="87"/>
      <c r="KKY56" s="87"/>
      <c r="KKZ56" s="87"/>
      <c r="KLA56" s="87"/>
      <c r="KLB56" s="87"/>
      <c r="KLH56" s="87"/>
      <c r="KLI56" s="87"/>
      <c r="KLJ56" s="87"/>
      <c r="KLK56" s="87"/>
      <c r="KLL56" s="87"/>
      <c r="KLM56" s="87"/>
      <c r="KLN56" s="87"/>
      <c r="KLO56" s="87"/>
      <c r="KLP56" s="87"/>
      <c r="KLQ56" s="87"/>
      <c r="KLW56" s="87"/>
      <c r="KLX56" s="87"/>
      <c r="KLY56" s="87"/>
      <c r="KLZ56" s="87"/>
      <c r="KMA56" s="87"/>
      <c r="KMB56" s="87"/>
      <c r="KMC56" s="87"/>
      <c r="KMD56" s="87"/>
      <c r="KME56" s="87"/>
      <c r="KMF56" s="87"/>
      <c r="KML56" s="87"/>
      <c r="KMM56" s="87"/>
      <c r="KMN56" s="87"/>
      <c r="KMO56" s="87"/>
      <c r="KMP56" s="87"/>
      <c r="KMQ56" s="87"/>
      <c r="KMR56" s="87"/>
      <c r="KMS56" s="87"/>
      <c r="KMT56" s="87"/>
      <c r="KMU56" s="87"/>
      <c r="KNA56" s="87"/>
      <c r="KNB56" s="87"/>
      <c r="KNC56" s="87"/>
      <c r="KND56" s="87"/>
      <c r="KNE56" s="87"/>
      <c r="KNF56" s="87"/>
      <c r="KNG56" s="87"/>
      <c r="KNH56" s="87"/>
      <c r="KNI56" s="87"/>
      <c r="KNJ56" s="87"/>
      <c r="KNP56" s="87"/>
      <c r="KNQ56" s="87"/>
      <c r="KNR56" s="87"/>
      <c r="KNS56" s="87"/>
      <c r="KNT56" s="87"/>
      <c r="KNU56" s="87"/>
      <c r="KNV56" s="87"/>
      <c r="KNW56" s="87"/>
      <c r="KNX56" s="87"/>
      <c r="KNY56" s="87"/>
      <c r="KOE56" s="87"/>
      <c r="KOF56" s="87"/>
      <c r="KOG56" s="87"/>
      <c r="KOH56" s="87"/>
      <c r="KOI56" s="87"/>
      <c r="KOJ56" s="87"/>
      <c r="KOK56" s="87"/>
      <c r="KOL56" s="87"/>
      <c r="KOM56" s="87"/>
      <c r="KON56" s="87"/>
      <c r="KOT56" s="87"/>
      <c r="KOU56" s="87"/>
      <c r="KOV56" s="87"/>
      <c r="KOW56" s="87"/>
      <c r="KOX56" s="87"/>
      <c r="KOY56" s="87"/>
      <c r="KOZ56" s="87"/>
      <c r="KPA56" s="87"/>
      <c r="KPB56" s="87"/>
      <c r="KPC56" s="87"/>
      <c r="KPI56" s="87"/>
      <c r="KPJ56" s="87"/>
      <c r="KPK56" s="87"/>
      <c r="KPL56" s="87"/>
      <c r="KPM56" s="87"/>
      <c r="KPN56" s="87"/>
      <c r="KPO56" s="87"/>
      <c r="KPP56" s="87"/>
      <c r="KPQ56" s="87"/>
      <c r="KPR56" s="87"/>
      <c r="KPX56" s="87"/>
      <c r="KPY56" s="87"/>
      <c r="KPZ56" s="87"/>
      <c r="KQA56" s="87"/>
      <c r="KQB56" s="87"/>
      <c r="KQC56" s="87"/>
      <c r="KQD56" s="87"/>
      <c r="KQE56" s="87"/>
      <c r="KQF56" s="87"/>
      <c r="KQG56" s="87"/>
      <c r="KQM56" s="87"/>
      <c r="KQN56" s="87"/>
      <c r="KQO56" s="87"/>
      <c r="KQP56" s="87"/>
      <c r="KQQ56" s="87"/>
      <c r="KQR56" s="87"/>
      <c r="KQS56" s="87"/>
      <c r="KQT56" s="87"/>
      <c r="KQU56" s="87"/>
      <c r="KQV56" s="87"/>
      <c r="KRB56" s="87"/>
      <c r="KRC56" s="87"/>
      <c r="KRD56" s="87"/>
      <c r="KRE56" s="87"/>
      <c r="KRF56" s="87"/>
      <c r="KRG56" s="87"/>
      <c r="KRH56" s="87"/>
      <c r="KRI56" s="87"/>
      <c r="KRJ56" s="87"/>
      <c r="KRK56" s="87"/>
      <c r="KRQ56" s="87"/>
      <c r="KRR56" s="87"/>
      <c r="KRS56" s="87"/>
      <c r="KRT56" s="87"/>
      <c r="KRU56" s="87"/>
      <c r="KRV56" s="87"/>
      <c r="KRW56" s="87"/>
      <c r="KRX56" s="87"/>
      <c r="KRY56" s="87"/>
      <c r="KRZ56" s="87"/>
      <c r="KSF56" s="87"/>
      <c r="KSG56" s="87"/>
      <c r="KSH56" s="87"/>
      <c r="KSI56" s="87"/>
      <c r="KSJ56" s="87"/>
      <c r="KSK56" s="87"/>
      <c r="KSL56" s="87"/>
      <c r="KSM56" s="87"/>
      <c r="KSN56" s="87"/>
      <c r="KSO56" s="87"/>
      <c r="KSU56" s="87"/>
      <c r="KSV56" s="87"/>
      <c r="KSW56" s="87"/>
      <c r="KSX56" s="87"/>
      <c r="KSY56" s="87"/>
      <c r="KSZ56" s="87"/>
      <c r="KTA56" s="87"/>
      <c r="KTB56" s="87"/>
      <c r="KTC56" s="87"/>
      <c r="KTD56" s="87"/>
      <c r="KTJ56" s="87"/>
      <c r="KTK56" s="87"/>
      <c r="KTL56" s="87"/>
      <c r="KTM56" s="87"/>
      <c r="KTN56" s="87"/>
      <c r="KTO56" s="87"/>
      <c r="KTP56" s="87"/>
      <c r="KTQ56" s="87"/>
      <c r="KTR56" s="87"/>
      <c r="KTS56" s="87"/>
      <c r="KTY56" s="87"/>
      <c r="KTZ56" s="87"/>
      <c r="KUA56" s="87"/>
      <c r="KUB56" s="87"/>
      <c r="KUC56" s="87"/>
      <c r="KUD56" s="87"/>
      <c r="KUE56" s="87"/>
      <c r="KUF56" s="87"/>
      <c r="KUG56" s="87"/>
      <c r="KUH56" s="87"/>
      <c r="KUN56" s="87"/>
      <c r="KUO56" s="87"/>
      <c r="KUP56" s="87"/>
      <c r="KUQ56" s="87"/>
      <c r="KUR56" s="87"/>
      <c r="KUS56" s="87"/>
      <c r="KUT56" s="87"/>
      <c r="KUU56" s="87"/>
      <c r="KUV56" s="87"/>
      <c r="KUW56" s="87"/>
      <c r="KVC56" s="87"/>
      <c r="KVD56" s="87"/>
      <c r="KVE56" s="87"/>
      <c r="KVF56" s="87"/>
      <c r="KVG56" s="87"/>
      <c r="KVH56" s="87"/>
      <c r="KVI56" s="87"/>
      <c r="KVJ56" s="87"/>
      <c r="KVK56" s="87"/>
      <c r="KVL56" s="87"/>
      <c r="KVR56" s="87"/>
      <c r="KVS56" s="87"/>
      <c r="KVT56" s="87"/>
      <c r="KVU56" s="87"/>
      <c r="KVV56" s="87"/>
      <c r="KVW56" s="87"/>
      <c r="KVX56" s="87"/>
      <c r="KVY56" s="87"/>
      <c r="KVZ56" s="87"/>
      <c r="KWA56" s="87"/>
      <c r="KWG56" s="87"/>
      <c r="KWH56" s="87"/>
      <c r="KWI56" s="87"/>
      <c r="KWJ56" s="87"/>
      <c r="KWK56" s="87"/>
      <c r="KWL56" s="87"/>
      <c r="KWM56" s="87"/>
      <c r="KWN56" s="87"/>
      <c r="KWO56" s="87"/>
      <c r="KWP56" s="87"/>
      <c r="KWV56" s="87"/>
      <c r="KWW56" s="87"/>
      <c r="KWX56" s="87"/>
      <c r="KWY56" s="87"/>
      <c r="KWZ56" s="87"/>
      <c r="KXA56" s="87"/>
      <c r="KXB56" s="87"/>
      <c r="KXC56" s="87"/>
      <c r="KXD56" s="87"/>
      <c r="KXE56" s="87"/>
      <c r="KXK56" s="87"/>
      <c r="KXL56" s="87"/>
      <c r="KXM56" s="87"/>
      <c r="KXN56" s="87"/>
      <c r="KXO56" s="87"/>
      <c r="KXP56" s="87"/>
      <c r="KXQ56" s="87"/>
      <c r="KXR56" s="87"/>
      <c r="KXS56" s="87"/>
      <c r="KXT56" s="87"/>
      <c r="KXZ56" s="87"/>
      <c r="KYA56" s="87"/>
      <c r="KYB56" s="87"/>
      <c r="KYC56" s="87"/>
      <c r="KYD56" s="87"/>
      <c r="KYE56" s="87"/>
      <c r="KYF56" s="87"/>
      <c r="KYG56" s="87"/>
      <c r="KYH56" s="87"/>
      <c r="KYI56" s="87"/>
      <c r="KYO56" s="87"/>
      <c r="KYP56" s="87"/>
      <c r="KYQ56" s="87"/>
      <c r="KYR56" s="87"/>
      <c r="KYS56" s="87"/>
      <c r="KYT56" s="87"/>
      <c r="KYU56" s="87"/>
      <c r="KYV56" s="87"/>
      <c r="KYW56" s="87"/>
      <c r="KYX56" s="87"/>
      <c r="KZD56" s="87"/>
      <c r="KZE56" s="87"/>
      <c r="KZF56" s="87"/>
      <c r="KZG56" s="87"/>
      <c r="KZH56" s="87"/>
      <c r="KZI56" s="87"/>
      <c r="KZJ56" s="87"/>
      <c r="KZK56" s="87"/>
      <c r="KZL56" s="87"/>
      <c r="KZM56" s="87"/>
      <c r="KZS56" s="87"/>
      <c r="KZT56" s="87"/>
      <c r="KZU56" s="87"/>
      <c r="KZV56" s="87"/>
      <c r="KZW56" s="87"/>
      <c r="KZX56" s="87"/>
      <c r="KZY56" s="87"/>
      <c r="KZZ56" s="87"/>
      <c r="LAA56" s="87"/>
      <c r="LAB56" s="87"/>
      <c r="LAH56" s="87"/>
      <c r="LAI56" s="87"/>
      <c r="LAJ56" s="87"/>
      <c r="LAK56" s="87"/>
      <c r="LAL56" s="87"/>
      <c r="LAM56" s="87"/>
      <c r="LAN56" s="87"/>
      <c r="LAO56" s="87"/>
      <c r="LAP56" s="87"/>
      <c r="LAQ56" s="87"/>
      <c r="LAW56" s="87"/>
      <c r="LAX56" s="87"/>
      <c r="LAY56" s="87"/>
      <c r="LAZ56" s="87"/>
      <c r="LBA56" s="87"/>
      <c r="LBB56" s="87"/>
      <c r="LBC56" s="87"/>
      <c r="LBD56" s="87"/>
      <c r="LBE56" s="87"/>
      <c r="LBF56" s="87"/>
      <c r="LBL56" s="87"/>
      <c r="LBM56" s="87"/>
      <c r="LBN56" s="87"/>
      <c r="LBO56" s="87"/>
      <c r="LBP56" s="87"/>
      <c r="LBQ56" s="87"/>
      <c r="LBR56" s="87"/>
      <c r="LBS56" s="87"/>
      <c r="LBT56" s="87"/>
      <c r="LBU56" s="87"/>
      <c r="LCA56" s="87"/>
      <c r="LCB56" s="87"/>
      <c r="LCC56" s="87"/>
      <c r="LCD56" s="87"/>
      <c r="LCE56" s="87"/>
      <c r="LCF56" s="87"/>
      <c r="LCG56" s="87"/>
      <c r="LCH56" s="87"/>
      <c r="LCI56" s="87"/>
      <c r="LCJ56" s="87"/>
      <c r="LCP56" s="87"/>
      <c r="LCQ56" s="87"/>
      <c r="LCR56" s="87"/>
      <c r="LCS56" s="87"/>
      <c r="LCT56" s="87"/>
      <c r="LCU56" s="87"/>
      <c r="LCV56" s="87"/>
      <c r="LCW56" s="87"/>
      <c r="LCX56" s="87"/>
      <c r="LCY56" s="87"/>
      <c r="LDE56" s="87"/>
      <c r="LDF56" s="87"/>
      <c r="LDG56" s="87"/>
      <c r="LDH56" s="87"/>
      <c r="LDI56" s="87"/>
      <c r="LDJ56" s="87"/>
      <c r="LDK56" s="87"/>
      <c r="LDL56" s="87"/>
      <c r="LDM56" s="87"/>
      <c r="LDN56" s="87"/>
      <c r="LDT56" s="87"/>
      <c r="LDU56" s="87"/>
      <c r="LDV56" s="87"/>
      <c r="LDW56" s="87"/>
      <c r="LDX56" s="87"/>
      <c r="LDY56" s="87"/>
      <c r="LDZ56" s="87"/>
      <c r="LEA56" s="87"/>
      <c r="LEB56" s="87"/>
      <c r="LEC56" s="87"/>
      <c r="LEI56" s="87"/>
      <c r="LEJ56" s="87"/>
      <c r="LEK56" s="87"/>
      <c r="LEL56" s="87"/>
      <c r="LEM56" s="87"/>
      <c r="LEN56" s="87"/>
      <c r="LEO56" s="87"/>
      <c r="LEP56" s="87"/>
      <c r="LEQ56" s="87"/>
      <c r="LER56" s="87"/>
      <c r="LEX56" s="87"/>
      <c r="LEY56" s="87"/>
      <c r="LEZ56" s="87"/>
      <c r="LFA56" s="87"/>
      <c r="LFB56" s="87"/>
      <c r="LFC56" s="87"/>
      <c r="LFD56" s="87"/>
      <c r="LFE56" s="87"/>
      <c r="LFF56" s="87"/>
      <c r="LFG56" s="87"/>
      <c r="LFM56" s="87"/>
      <c r="LFN56" s="87"/>
      <c r="LFO56" s="87"/>
      <c r="LFP56" s="87"/>
      <c r="LFQ56" s="87"/>
      <c r="LFR56" s="87"/>
      <c r="LFS56" s="87"/>
      <c r="LFT56" s="87"/>
      <c r="LFU56" s="87"/>
      <c r="LFV56" s="87"/>
      <c r="LGB56" s="87"/>
      <c r="LGC56" s="87"/>
      <c r="LGD56" s="87"/>
      <c r="LGE56" s="87"/>
      <c r="LGF56" s="87"/>
      <c r="LGG56" s="87"/>
      <c r="LGH56" s="87"/>
      <c r="LGI56" s="87"/>
      <c r="LGJ56" s="87"/>
      <c r="LGK56" s="87"/>
      <c r="LGQ56" s="87"/>
      <c r="LGR56" s="87"/>
      <c r="LGS56" s="87"/>
      <c r="LGT56" s="87"/>
      <c r="LGU56" s="87"/>
      <c r="LGV56" s="87"/>
      <c r="LGW56" s="87"/>
      <c r="LGX56" s="87"/>
      <c r="LGY56" s="87"/>
      <c r="LGZ56" s="87"/>
      <c r="LHF56" s="87"/>
      <c r="LHG56" s="87"/>
      <c r="LHH56" s="87"/>
      <c r="LHI56" s="87"/>
      <c r="LHJ56" s="87"/>
      <c r="LHK56" s="87"/>
      <c r="LHL56" s="87"/>
      <c r="LHM56" s="87"/>
      <c r="LHN56" s="87"/>
      <c r="LHO56" s="87"/>
      <c r="LHU56" s="87"/>
      <c r="LHV56" s="87"/>
      <c r="LHW56" s="87"/>
      <c r="LHX56" s="87"/>
      <c r="LHY56" s="87"/>
      <c r="LHZ56" s="87"/>
      <c r="LIA56" s="87"/>
      <c r="LIB56" s="87"/>
      <c r="LIC56" s="87"/>
      <c r="LID56" s="87"/>
      <c r="LIJ56" s="87"/>
      <c r="LIK56" s="87"/>
      <c r="LIL56" s="87"/>
      <c r="LIM56" s="87"/>
      <c r="LIN56" s="87"/>
      <c r="LIO56" s="87"/>
      <c r="LIP56" s="87"/>
      <c r="LIQ56" s="87"/>
      <c r="LIR56" s="87"/>
      <c r="LIS56" s="87"/>
      <c r="LIY56" s="87"/>
      <c r="LIZ56" s="87"/>
      <c r="LJA56" s="87"/>
      <c r="LJB56" s="87"/>
      <c r="LJC56" s="87"/>
      <c r="LJD56" s="87"/>
      <c r="LJE56" s="87"/>
      <c r="LJF56" s="87"/>
      <c r="LJG56" s="87"/>
      <c r="LJH56" s="87"/>
      <c r="LJN56" s="87"/>
      <c r="LJO56" s="87"/>
      <c r="LJP56" s="87"/>
      <c r="LJQ56" s="87"/>
      <c r="LJR56" s="87"/>
      <c r="LJS56" s="87"/>
      <c r="LJT56" s="87"/>
      <c r="LJU56" s="87"/>
      <c r="LJV56" s="87"/>
      <c r="LJW56" s="87"/>
      <c r="LKC56" s="87"/>
      <c r="LKD56" s="87"/>
      <c r="LKE56" s="87"/>
      <c r="LKF56" s="87"/>
      <c r="LKG56" s="87"/>
      <c r="LKH56" s="87"/>
      <c r="LKI56" s="87"/>
      <c r="LKJ56" s="87"/>
      <c r="LKK56" s="87"/>
      <c r="LKL56" s="87"/>
      <c r="LKR56" s="87"/>
      <c r="LKS56" s="87"/>
      <c r="LKT56" s="87"/>
      <c r="LKU56" s="87"/>
      <c r="LKV56" s="87"/>
      <c r="LKW56" s="87"/>
      <c r="LKX56" s="87"/>
      <c r="LKY56" s="87"/>
      <c r="LKZ56" s="87"/>
      <c r="LLA56" s="87"/>
      <c r="LLG56" s="87"/>
      <c r="LLH56" s="87"/>
      <c r="LLI56" s="87"/>
      <c r="LLJ56" s="87"/>
      <c r="LLK56" s="87"/>
      <c r="LLL56" s="87"/>
      <c r="LLM56" s="87"/>
      <c r="LLN56" s="87"/>
      <c r="LLO56" s="87"/>
      <c r="LLP56" s="87"/>
      <c r="LLV56" s="87"/>
      <c r="LLW56" s="87"/>
      <c r="LLX56" s="87"/>
      <c r="LLY56" s="87"/>
      <c r="LLZ56" s="87"/>
      <c r="LMA56" s="87"/>
      <c r="LMB56" s="87"/>
      <c r="LMC56" s="87"/>
      <c r="LMD56" s="87"/>
      <c r="LME56" s="87"/>
      <c r="LMK56" s="87"/>
      <c r="LML56" s="87"/>
      <c r="LMM56" s="87"/>
      <c r="LMN56" s="87"/>
      <c r="LMO56" s="87"/>
      <c r="LMP56" s="87"/>
      <c r="LMQ56" s="87"/>
      <c r="LMR56" s="87"/>
      <c r="LMS56" s="87"/>
      <c r="LMT56" s="87"/>
      <c r="LMZ56" s="87"/>
      <c r="LNA56" s="87"/>
      <c r="LNB56" s="87"/>
      <c r="LNC56" s="87"/>
      <c r="LND56" s="87"/>
      <c r="LNE56" s="87"/>
      <c r="LNF56" s="87"/>
      <c r="LNG56" s="87"/>
      <c r="LNH56" s="87"/>
      <c r="LNI56" s="87"/>
      <c r="LNO56" s="87"/>
      <c r="LNP56" s="87"/>
      <c r="LNQ56" s="87"/>
      <c r="LNR56" s="87"/>
      <c r="LNS56" s="87"/>
      <c r="LNT56" s="87"/>
      <c r="LNU56" s="87"/>
      <c r="LNV56" s="87"/>
      <c r="LNW56" s="87"/>
      <c r="LNX56" s="87"/>
      <c r="LOD56" s="87"/>
      <c r="LOE56" s="87"/>
      <c r="LOF56" s="87"/>
      <c r="LOG56" s="87"/>
      <c r="LOH56" s="87"/>
      <c r="LOI56" s="87"/>
      <c r="LOJ56" s="87"/>
      <c r="LOK56" s="87"/>
      <c r="LOL56" s="87"/>
      <c r="LOM56" s="87"/>
      <c r="LOS56" s="87"/>
      <c r="LOT56" s="87"/>
      <c r="LOU56" s="87"/>
      <c r="LOV56" s="87"/>
      <c r="LOW56" s="87"/>
      <c r="LOX56" s="87"/>
      <c r="LOY56" s="87"/>
      <c r="LOZ56" s="87"/>
      <c r="LPA56" s="87"/>
      <c r="LPB56" s="87"/>
      <c r="LPH56" s="87"/>
      <c r="LPI56" s="87"/>
      <c r="LPJ56" s="87"/>
      <c r="LPK56" s="87"/>
      <c r="LPL56" s="87"/>
      <c r="LPM56" s="87"/>
      <c r="LPN56" s="87"/>
      <c r="LPO56" s="87"/>
      <c r="LPP56" s="87"/>
      <c r="LPQ56" s="87"/>
      <c r="LPW56" s="87"/>
      <c r="LPX56" s="87"/>
      <c r="LPY56" s="87"/>
      <c r="LPZ56" s="87"/>
      <c r="LQA56" s="87"/>
      <c r="LQB56" s="87"/>
      <c r="LQC56" s="87"/>
      <c r="LQD56" s="87"/>
      <c r="LQE56" s="87"/>
      <c r="LQF56" s="87"/>
      <c r="LQL56" s="87"/>
      <c r="LQM56" s="87"/>
      <c r="LQN56" s="87"/>
      <c r="LQO56" s="87"/>
      <c r="LQP56" s="87"/>
      <c r="LQQ56" s="87"/>
      <c r="LQR56" s="87"/>
      <c r="LQS56" s="87"/>
      <c r="LQT56" s="87"/>
      <c r="LQU56" s="87"/>
      <c r="LRA56" s="87"/>
      <c r="LRB56" s="87"/>
      <c r="LRC56" s="87"/>
      <c r="LRD56" s="87"/>
      <c r="LRE56" s="87"/>
      <c r="LRF56" s="87"/>
      <c r="LRG56" s="87"/>
      <c r="LRH56" s="87"/>
      <c r="LRI56" s="87"/>
      <c r="LRJ56" s="87"/>
      <c r="LRP56" s="87"/>
      <c r="LRQ56" s="87"/>
      <c r="LRR56" s="87"/>
      <c r="LRS56" s="87"/>
      <c r="LRT56" s="87"/>
      <c r="LRU56" s="87"/>
      <c r="LRV56" s="87"/>
      <c r="LRW56" s="87"/>
      <c r="LRX56" s="87"/>
      <c r="LRY56" s="87"/>
      <c r="LSE56" s="87"/>
      <c r="LSF56" s="87"/>
      <c r="LSG56" s="87"/>
      <c r="LSH56" s="87"/>
      <c r="LSI56" s="87"/>
      <c r="LSJ56" s="87"/>
      <c r="LSK56" s="87"/>
      <c r="LSL56" s="87"/>
      <c r="LSM56" s="87"/>
      <c r="LSN56" s="87"/>
      <c r="LST56" s="87"/>
      <c r="LSU56" s="87"/>
      <c r="LSV56" s="87"/>
      <c r="LSW56" s="87"/>
      <c r="LSX56" s="87"/>
      <c r="LSY56" s="87"/>
      <c r="LSZ56" s="87"/>
      <c r="LTA56" s="87"/>
      <c r="LTB56" s="87"/>
      <c r="LTC56" s="87"/>
      <c r="LTI56" s="87"/>
      <c r="LTJ56" s="87"/>
      <c r="LTK56" s="87"/>
      <c r="LTL56" s="87"/>
      <c r="LTM56" s="87"/>
      <c r="LTN56" s="87"/>
      <c r="LTO56" s="87"/>
      <c r="LTP56" s="87"/>
      <c r="LTQ56" s="87"/>
      <c r="LTR56" s="87"/>
      <c r="LTX56" s="87"/>
      <c r="LTY56" s="87"/>
      <c r="LTZ56" s="87"/>
      <c r="LUA56" s="87"/>
      <c r="LUB56" s="87"/>
      <c r="LUC56" s="87"/>
      <c r="LUD56" s="87"/>
      <c r="LUE56" s="87"/>
      <c r="LUF56" s="87"/>
      <c r="LUG56" s="87"/>
      <c r="LUM56" s="87"/>
      <c r="LUN56" s="87"/>
      <c r="LUO56" s="87"/>
      <c r="LUP56" s="87"/>
      <c r="LUQ56" s="87"/>
      <c r="LUR56" s="87"/>
      <c r="LUS56" s="87"/>
      <c r="LUT56" s="87"/>
      <c r="LUU56" s="87"/>
      <c r="LUV56" s="87"/>
      <c r="LVB56" s="87"/>
      <c r="LVC56" s="87"/>
      <c r="LVD56" s="87"/>
      <c r="LVE56" s="87"/>
      <c r="LVF56" s="87"/>
      <c r="LVG56" s="87"/>
      <c r="LVH56" s="87"/>
      <c r="LVI56" s="87"/>
      <c r="LVJ56" s="87"/>
      <c r="LVK56" s="87"/>
      <c r="LVQ56" s="87"/>
      <c r="LVR56" s="87"/>
      <c r="LVS56" s="87"/>
      <c r="LVT56" s="87"/>
      <c r="LVU56" s="87"/>
      <c r="LVV56" s="87"/>
      <c r="LVW56" s="87"/>
      <c r="LVX56" s="87"/>
      <c r="LVY56" s="87"/>
      <c r="LVZ56" s="87"/>
      <c r="LWF56" s="87"/>
      <c r="LWG56" s="87"/>
      <c r="LWH56" s="87"/>
      <c r="LWI56" s="87"/>
      <c r="LWJ56" s="87"/>
      <c r="LWK56" s="87"/>
      <c r="LWL56" s="87"/>
      <c r="LWM56" s="87"/>
      <c r="LWN56" s="87"/>
      <c r="LWO56" s="87"/>
      <c r="LWU56" s="87"/>
      <c r="LWV56" s="87"/>
      <c r="LWW56" s="87"/>
      <c r="LWX56" s="87"/>
      <c r="LWY56" s="87"/>
      <c r="LWZ56" s="87"/>
      <c r="LXA56" s="87"/>
      <c r="LXB56" s="87"/>
      <c r="LXC56" s="87"/>
      <c r="LXD56" s="87"/>
      <c r="LXJ56" s="87"/>
      <c r="LXK56" s="87"/>
      <c r="LXL56" s="87"/>
      <c r="LXM56" s="87"/>
      <c r="LXN56" s="87"/>
      <c r="LXO56" s="87"/>
      <c r="LXP56" s="87"/>
      <c r="LXQ56" s="87"/>
      <c r="LXR56" s="87"/>
      <c r="LXS56" s="87"/>
      <c r="LXY56" s="87"/>
      <c r="LXZ56" s="87"/>
      <c r="LYA56" s="87"/>
      <c r="LYB56" s="87"/>
      <c r="LYC56" s="87"/>
      <c r="LYD56" s="87"/>
      <c r="LYE56" s="87"/>
      <c r="LYF56" s="87"/>
      <c r="LYG56" s="87"/>
      <c r="LYH56" s="87"/>
      <c r="LYN56" s="87"/>
      <c r="LYO56" s="87"/>
      <c r="LYP56" s="87"/>
      <c r="LYQ56" s="87"/>
      <c r="LYR56" s="87"/>
      <c r="LYS56" s="87"/>
      <c r="LYT56" s="87"/>
      <c r="LYU56" s="87"/>
      <c r="LYV56" s="87"/>
      <c r="LYW56" s="87"/>
      <c r="LZC56" s="87"/>
      <c r="LZD56" s="87"/>
      <c r="LZE56" s="87"/>
      <c r="LZF56" s="87"/>
      <c r="LZG56" s="87"/>
      <c r="LZH56" s="87"/>
      <c r="LZI56" s="87"/>
      <c r="LZJ56" s="87"/>
      <c r="LZK56" s="87"/>
      <c r="LZL56" s="87"/>
      <c r="LZR56" s="87"/>
      <c r="LZS56" s="87"/>
      <c r="LZT56" s="87"/>
      <c r="LZU56" s="87"/>
      <c r="LZV56" s="87"/>
      <c r="LZW56" s="87"/>
      <c r="LZX56" s="87"/>
      <c r="LZY56" s="87"/>
      <c r="LZZ56" s="87"/>
      <c r="MAA56" s="87"/>
      <c r="MAG56" s="87"/>
      <c r="MAH56" s="87"/>
      <c r="MAI56" s="87"/>
      <c r="MAJ56" s="87"/>
      <c r="MAK56" s="87"/>
      <c r="MAL56" s="87"/>
      <c r="MAM56" s="87"/>
      <c r="MAN56" s="87"/>
      <c r="MAO56" s="87"/>
      <c r="MAP56" s="87"/>
      <c r="MAV56" s="87"/>
      <c r="MAW56" s="87"/>
      <c r="MAX56" s="87"/>
      <c r="MAY56" s="87"/>
      <c r="MAZ56" s="87"/>
      <c r="MBA56" s="87"/>
      <c r="MBB56" s="87"/>
      <c r="MBC56" s="87"/>
      <c r="MBD56" s="87"/>
      <c r="MBE56" s="87"/>
      <c r="MBK56" s="87"/>
      <c r="MBL56" s="87"/>
      <c r="MBM56" s="87"/>
      <c r="MBN56" s="87"/>
      <c r="MBO56" s="87"/>
      <c r="MBP56" s="87"/>
      <c r="MBQ56" s="87"/>
      <c r="MBR56" s="87"/>
      <c r="MBS56" s="87"/>
      <c r="MBT56" s="87"/>
      <c r="MBZ56" s="87"/>
      <c r="MCA56" s="87"/>
      <c r="MCB56" s="87"/>
      <c r="MCC56" s="87"/>
      <c r="MCD56" s="87"/>
      <c r="MCE56" s="87"/>
      <c r="MCF56" s="87"/>
      <c r="MCG56" s="87"/>
      <c r="MCH56" s="87"/>
      <c r="MCI56" s="87"/>
      <c r="MCO56" s="87"/>
      <c r="MCP56" s="87"/>
      <c r="MCQ56" s="87"/>
      <c r="MCR56" s="87"/>
      <c r="MCS56" s="87"/>
      <c r="MCT56" s="87"/>
      <c r="MCU56" s="87"/>
      <c r="MCV56" s="87"/>
      <c r="MCW56" s="87"/>
      <c r="MCX56" s="87"/>
      <c r="MDD56" s="87"/>
      <c r="MDE56" s="87"/>
      <c r="MDF56" s="87"/>
      <c r="MDG56" s="87"/>
      <c r="MDH56" s="87"/>
      <c r="MDI56" s="87"/>
      <c r="MDJ56" s="87"/>
      <c r="MDK56" s="87"/>
      <c r="MDL56" s="87"/>
      <c r="MDM56" s="87"/>
      <c r="MDS56" s="87"/>
      <c r="MDT56" s="87"/>
      <c r="MDU56" s="87"/>
      <c r="MDV56" s="87"/>
      <c r="MDW56" s="87"/>
      <c r="MDX56" s="87"/>
      <c r="MDY56" s="87"/>
      <c r="MDZ56" s="87"/>
      <c r="MEA56" s="87"/>
      <c r="MEB56" s="87"/>
      <c r="MEH56" s="87"/>
      <c r="MEI56" s="87"/>
      <c r="MEJ56" s="87"/>
      <c r="MEK56" s="87"/>
      <c r="MEL56" s="87"/>
      <c r="MEM56" s="87"/>
      <c r="MEN56" s="87"/>
      <c r="MEO56" s="87"/>
      <c r="MEP56" s="87"/>
      <c r="MEQ56" s="87"/>
      <c r="MEW56" s="87"/>
      <c r="MEX56" s="87"/>
      <c r="MEY56" s="87"/>
      <c r="MEZ56" s="87"/>
      <c r="MFA56" s="87"/>
      <c r="MFB56" s="87"/>
      <c r="MFC56" s="87"/>
      <c r="MFD56" s="87"/>
      <c r="MFE56" s="87"/>
      <c r="MFF56" s="87"/>
      <c r="MFL56" s="87"/>
      <c r="MFM56" s="87"/>
      <c r="MFN56" s="87"/>
      <c r="MFO56" s="87"/>
      <c r="MFP56" s="87"/>
      <c r="MFQ56" s="87"/>
      <c r="MFR56" s="87"/>
      <c r="MFS56" s="87"/>
      <c r="MFT56" s="87"/>
      <c r="MFU56" s="87"/>
      <c r="MGA56" s="87"/>
      <c r="MGB56" s="87"/>
      <c r="MGC56" s="87"/>
      <c r="MGD56" s="87"/>
      <c r="MGE56" s="87"/>
      <c r="MGF56" s="87"/>
      <c r="MGG56" s="87"/>
      <c r="MGH56" s="87"/>
      <c r="MGI56" s="87"/>
      <c r="MGJ56" s="87"/>
      <c r="MGP56" s="87"/>
      <c r="MGQ56" s="87"/>
      <c r="MGR56" s="87"/>
      <c r="MGS56" s="87"/>
      <c r="MGT56" s="87"/>
      <c r="MGU56" s="87"/>
      <c r="MGV56" s="87"/>
      <c r="MGW56" s="87"/>
      <c r="MGX56" s="87"/>
      <c r="MGY56" s="87"/>
      <c r="MHE56" s="87"/>
      <c r="MHF56" s="87"/>
      <c r="MHG56" s="87"/>
      <c r="MHH56" s="87"/>
      <c r="MHI56" s="87"/>
      <c r="MHJ56" s="87"/>
      <c r="MHK56" s="87"/>
      <c r="MHL56" s="87"/>
      <c r="MHM56" s="87"/>
      <c r="MHN56" s="87"/>
      <c r="MHT56" s="87"/>
      <c r="MHU56" s="87"/>
      <c r="MHV56" s="87"/>
      <c r="MHW56" s="87"/>
      <c r="MHX56" s="87"/>
      <c r="MHY56" s="87"/>
      <c r="MHZ56" s="87"/>
      <c r="MIA56" s="87"/>
      <c r="MIB56" s="87"/>
      <c r="MIC56" s="87"/>
      <c r="MII56" s="87"/>
      <c r="MIJ56" s="87"/>
      <c r="MIK56" s="87"/>
      <c r="MIL56" s="87"/>
      <c r="MIM56" s="87"/>
      <c r="MIN56" s="87"/>
      <c r="MIO56" s="87"/>
      <c r="MIP56" s="87"/>
      <c r="MIQ56" s="87"/>
      <c r="MIR56" s="87"/>
      <c r="MIX56" s="87"/>
      <c r="MIY56" s="87"/>
      <c r="MIZ56" s="87"/>
      <c r="MJA56" s="87"/>
      <c r="MJB56" s="87"/>
      <c r="MJC56" s="87"/>
      <c r="MJD56" s="87"/>
      <c r="MJE56" s="87"/>
      <c r="MJF56" s="87"/>
      <c r="MJG56" s="87"/>
      <c r="MJM56" s="87"/>
      <c r="MJN56" s="87"/>
      <c r="MJO56" s="87"/>
      <c r="MJP56" s="87"/>
      <c r="MJQ56" s="87"/>
      <c r="MJR56" s="87"/>
      <c r="MJS56" s="87"/>
      <c r="MJT56" s="87"/>
      <c r="MJU56" s="87"/>
      <c r="MJV56" s="87"/>
      <c r="MKB56" s="87"/>
      <c r="MKC56" s="87"/>
      <c r="MKD56" s="87"/>
      <c r="MKE56" s="87"/>
      <c r="MKF56" s="87"/>
      <c r="MKG56" s="87"/>
      <c r="MKH56" s="87"/>
      <c r="MKI56" s="87"/>
      <c r="MKJ56" s="87"/>
      <c r="MKK56" s="87"/>
      <c r="MKQ56" s="87"/>
      <c r="MKR56" s="87"/>
      <c r="MKS56" s="87"/>
      <c r="MKT56" s="87"/>
      <c r="MKU56" s="87"/>
      <c r="MKV56" s="87"/>
      <c r="MKW56" s="87"/>
      <c r="MKX56" s="87"/>
      <c r="MKY56" s="87"/>
      <c r="MKZ56" s="87"/>
      <c r="MLF56" s="87"/>
      <c r="MLG56" s="87"/>
      <c r="MLH56" s="87"/>
      <c r="MLI56" s="87"/>
      <c r="MLJ56" s="87"/>
      <c r="MLK56" s="87"/>
      <c r="MLL56" s="87"/>
      <c r="MLM56" s="87"/>
      <c r="MLN56" s="87"/>
      <c r="MLO56" s="87"/>
      <c r="MLU56" s="87"/>
      <c r="MLV56" s="87"/>
      <c r="MLW56" s="87"/>
      <c r="MLX56" s="87"/>
      <c r="MLY56" s="87"/>
      <c r="MLZ56" s="87"/>
      <c r="MMA56" s="87"/>
      <c r="MMB56" s="87"/>
      <c r="MMC56" s="87"/>
      <c r="MMD56" s="87"/>
      <c r="MMJ56" s="87"/>
      <c r="MMK56" s="87"/>
      <c r="MML56" s="87"/>
      <c r="MMM56" s="87"/>
      <c r="MMN56" s="87"/>
      <c r="MMO56" s="87"/>
      <c r="MMP56" s="87"/>
      <c r="MMQ56" s="87"/>
      <c r="MMR56" s="87"/>
      <c r="MMS56" s="87"/>
      <c r="MMY56" s="87"/>
      <c r="MMZ56" s="87"/>
      <c r="MNA56" s="87"/>
      <c r="MNB56" s="87"/>
      <c r="MNC56" s="87"/>
      <c r="MND56" s="87"/>
      <c r="MNE56" s="87"/>
      <c r="MNF56" s="87"/>
      <c r="MNG56" s="87"/>
      <c r="MNH56" s="87"/>
      <c r="MNN56" s="87"/>
      <c r="MNO56" s="87"/>
      <c r="MNP56" s="87"/>
      <c r="MNQ56" s="87"/>
      <c r="MNR56" s="87"/>
      <c r="MNS56" s="87"/>
      <c r="MNT56" s="87"/>
      <c r="MNU56" s="87"/>
      <c r="MNV56" s="87"/>
      <c r="MNW56" s="87"/>
      <c r="MOC56" s="87"/>
      <c r="MOD56" s="87"/>
      <c r="MOE56" s="87"/>
      <c r="MOF56" s="87"/>
      <c r="MOG56" s="87"/>
      <c r="MOH56" s="87"/>
      <c r="MOI56" s="87"/>
      <c r="MOJ56" s="87"/>
      <c r="MOK56" s="87"/>
      <c r="MOL56" s="87"/>
      <c r="MOR56" s="87"/>
      <c r="MOS56" s="87"/>
      <c r="MOT56" s="87"/>
      <c r="MOU56" s="87"/>
      <c r="MOV56" s="87"/>
      <c r="MOW56" s="87"/>
      <c r="MOX56" s="87"/>
      <c r="MOY56" s="87"/>
      <c r="MOZ56" s="87"/>
      <c r="MPA56" s="87"/>
      <c r="MPG56" s="87"/>
      <c r="MPH56" s="87"/>
      <c r="MPI56" s="87"/>
      <c r="MPJ56" s="87"/>
      <c r="MPK56" s="87"/>
      <c r="MPL56" s="87"/>
      <c r="MPM56" s="87"/>
      <c r="MPN56" s="87"/>
      <c r="MPO56" s="87"/>
      <c r="MPP56" s="87"/>
      <c r="MPV56" s="87"/>
      <c r="MPW56" s="87"/>
      <c r="MPX56" s="87"/>
      <c r="MPY56" s="87"/>
      <c r="MPZ56" s="87"/>
      <c r="MQA56" s="87"/>
      <c r="MQB56" s="87"/>
      <c r="MQC56" s="87"/>
      <c r="MQD56" s="87"/>
      <c r="MQE56" s="87"/>
      <c r="MQK56" s="87"/>
      <c r="MQL56" s="87"/>
      <c r="MQM56" s="87"/>
      <c r="MQN56" s="87"/>
      <c r="MQO56" s="87"/>
      <c r="MQP56" s="87"/>
      <c r="MQQ56" s="87"/>
      <c r="MQR56" s="87"/>
      <c r="MQS56" s="87"/>
      <c r="MQT56" s="87"/>
      <c r="MQZ56" s="87"/>
      <c r="MRA56" s="87"/>
      <c r="MRB56" s="87"/>
      <c r="MRC56" s="87"/>
      <c r="MRD56" s="87"/>
      <c r="MRE56" s="87"/>
      <c r="MRF56" s="87"/>
      <c r="MRG56" s="87"/>
      <c r="MRH56" s="87"/>
      <c r="MRI56" s="87"/>
      <c r="MRO56" s="87"/>
      <c r="MRP56" s="87"/>
      <c r="MRQ56" s="87"/>
      <c r="MRR56" s="87"/>
      <c r="MRS56" s="87"/>
      <c r="MRT56" s="87"/>
      <c r="MRU56" s="87"/>
      <c r="MRV56" s="87"/>
      <c r="MRW56" s="87"/>
      <c r="MRX56" s="87"/>
      <c r="MSD56" s="87"/>
      <c r="MSE56" s="87"/>
      <c r="MSF56" s="87"/>
      <c r="MSG56" s="87"/>
      <c r="MSH56" s="87"/>
      <c r="MSI56" s="87"/>
      <c r="MSJ56" s="87"/>
      <c r="MSK56" s="87"/>
      <c r="MSL56" s="87"/>
      <c r="MSM56" s="87"/>
      <c r="MSS56" s="87"/>
      <c r="MST56" s="87"/>
      <c r="MSU56" s="87"/>
      <c r="MSV56" s="87"/>
      <c r="MSW56" s="87"/>
      <c r="MSX56" s="87"/>
      <c r="MSY56" s="87"/>
      <c r="MSZ56" s="87"/>
      <c r="MTA56" s="87"/>
      <c r="MTB56" s="87"/>
      <c r="MTH56" s="87"/>
      <c r="MTI56" s="87"/>
      <c r="MTJ56" s="87"/>
      <c r="MTK56" s="87"/>
      <c r="MTL56" s="87"/>
      <c r="MTM56" s="87"/>
      <c r="MTN56" s="87"/>
      <c r="MTO56" s="87"/>
      <c r="MTP56" s="87"/>
      <c r="MTQ56" s="87"/>
      <c r="MTW56" s="87"/>
      <c r="MTX56" s="87"/>
      <c r="MTY56" s="87"/>
      <c r="MTZ56" s="87"/>
      <c r="MUA56" s="87"/>
      <c r="MUB56" s="87"/>
      <c r="MUC56" s="87"/>
      <c r="MUD56" s="87"/>
      <c r="MUE56" s="87"/>
      <c r="MUF56" s="87"/>
      <c r="MUL56" s="87"/>
      <c r="MUM56" s="87"/>
      <c r="MUN56" s="87"/>
      <c r="MUO56" s="87"/>
      <c r="MUP56" s="87"/>
      <c r="MUQ56" s="87"/>
      <c r="MUR56" s="87"/>
      <c r="MUS56" s="87"/>
      <c r="MUT56" s="87"/>
      <c r="MUU56" s="87"/>
      <c r="MVA56" s="87"/>
      <c r="MVB56" s="87"/>
      <c r="MVC56" s="87"/>
      <c r="MVD56" s="87"/>
      <c r="MVE56" s="87"/>
      <c r="MVF56" s="87"/>
      <c r="MVG56" s="87"/>
      <c r="MVH56" s="87"/>
      <c r="MVI56" s="87"/>
      <c r="MVJ56" s="87"/>
      <c r="MVP56" s="87"/>
      <c r="MVQ56" s="87"/>
      <c r="MVR56" s="87"/>
      <c r="MVS56" s="87"/>
      <c r="MVT56" s="87"/>
      <c r="MVU56" s="87"/>
      <c r="MVV56" s="87"/>
      <c r="MVW56" s="87"/>
      <c r="MVX56" s="87"/>
      <c r="MVY56" s="87"/>
      <c r="MWE56" s="87"/>
      <c r="MWF56" s="87"/>
      <c r="MWG56" s="87"/>
      <c r="MWH56" s="87"/>
      <c r="MWI56" s="87"/>
      <c r="MWJ56" s="87"/>
      <c r="MWK56" s="87"/>
      <c r="MWL56" s="87"/>
      <c r="MWM56" s="87"/>
      <c r="MWN56" s="87"/>
      <c r="MWT56" s="87"/>
      <c r="MWU56" s="87"/>
      <c r="MWV56" s="87"/>
      <c r="MWW56" s="87"/>
      <c r="MWX56" s="87"/>
      <c r="MWY56" s="87"/>
      <c r="MWZ56" s="87"/>
      <c r="MXA56" s="87"/>
      <c r="MXB56" s="87"/>
      <c r="MXC56" s="87"/>
      <c r="MXI56" s="87"/>
      <c r="MXJ56" s="87"/>
      <c r="MXK56" s="87"/>
      <c r="MXL56" s="87"/>
      <c r="MXM56" s="87"/>
      <c r="MXN56" s="87"/>
      <c r="MXO56" s="87"/>
      <c r="MXP56" s="87"/>
      <c r="MXQ56" s="87"/>
      <c r="MXR56" s="87"/>
      <c r="MXX56" s="87"/>
      <c r="MXY56" s="87"/>
      <c r="MXZ56" s="87"/>
      <c r="MYA56" s="87"/>
      <c r="MYB56" s="87"/>
      <c r="MYC56" s="87"/>
      <c r="MYD56" s="87"/>
      <c r="MYE56" s="87"/>
      <c r="MYF56" s="87"/>
      <c r="MYG56" s="87"/>
      <c r="MYM56" s="87"/>
      <c r="MYN56" s="87"/>
      <c r="MYO56" s="87"/>
      <c r="MYP56" s="87"/>
      <c r="MYQ56" s="87"/>
      <c r="MYR56" s="87"/>
      <c r="MYS56" s="87"/>
      <c r="MYT56" s="87"/>
      <c r="MYU56" s="87"/>
      <c r="MYV56" s="87"/>
      <c r="MZB56" s="87"/>
      <c r="MZC56" s="87"/>
      <c r="MZD56" s="87"/>
      <c r="MZE56" s="87"/>
      <c r="MZF56" s="87"/>
      <c r="MZG56" s="87"/>
      <c r="MZH56" s="87"/>
      <c r="MZI56" s="87"/>
      <c r="MZJ56" s="87"/>
      <c r="MZK56" s="87"/>
      <c r="MZQ56" s="87"/>
      <c r="MZR56" s="87"/>
      <c r="MZS56" s="87"/>
      <c r="MZT56" s="87"/>
      <c r="MZU56" s="87"/>
      <c r="MZV56" s="87"/>
      <c r="MZW56" s="87"/>
      <c r="MZX56" s="87"/>
      <c r="MZY56" s="87"/>
      <c r="MZZ56" s="87"/>
      <c r="NAF56" s="87"/>
      <c r="NAG56" s="87"/>
      <c r="NAH56" s="87"/>
      <c r="NAI56" s="87"/>
      <c r="NAJ56" s="87"/>
      <c r="NAK56" s="87"/>
      <c r="NAL56" s="87"/>
      <c r="NAM56" s="87"/>
      <c r="NAN56" s="87"/>
      <c r="NAO56" s="87"/>
      <c r="NAU56" s="87"/>
      <c r="NAV56" s="87"/>
      <c r="NAW56" s="87"/>
      <c r="NAX56" s="87"/>
      <c r="NAY56" s="87"/>
      <c r="NAZ56" s="87"/>
      <c r="NBA56" s="87"/>
      <c r="NBB56" s="87"/>
      <c r="NBC56" s="87"/>
      <c r="NBD56" s="87"/>
      <c r="NBJ56" s="87"/>
      <c r="NBK56" s="87"/>
      <c r="NBL56" s="87"/>
      <c r="NBM56" s="87"/>
      <c r="NBN56" s="87"/>
      <c r="NBO56" s="87"/>
      <c r="NBP56" s="87"/>
      <c r="NBQ56" s="87"/>
      <c r="NBR56" s="87"/>
      <c r="NBS56" s="87"/>
      <c r="NBY56" s="87"/>
      <c r="NBZ56" s="87"/>
      <c r="NCA56" s="87"/>
      <c r="NCB56" s="87"/>
      <c r="NCC56" s="87"/>
      <c r="NCD56" s="87"/>
      <c r="NCE56" s="87"/>
      <c r="NCF56" s="87"/>
      <c r="NCG56" s="87"/>
      <c r="NCH56" s="87"/>
      <c r="NCN56" s="87"/>
      <c r="NCO56" s="87"/>
      <c r="NCP56" s="87"/>
      <c r="NCQ56" s="87"/>
      <c r="NCR56" s="87"/>
      <c r="NCS56" s="87"/>
      <c r="NCT56" s="87"/>
      <c r="NCU56" s="87"/>
      <c r="NCV56" s="87"/>
      <c r="NCW56" s="87"/>
      <c r="NDC56" s="87"/>
      <c r="NDD56" s="87"/>
      <c r="NDE56" s="87"/>
      <c r="NDF56" s="87"/>
      <c r="NDG56" s="87"/>
      <c r="NDH56" s="87"/>
      <c r="NDI56" s="87"/>
      <c r="NDJ56" s="87"/>
      <c r="NDK56" s="87"/>
      <c r="NDL56" s="87"/>
      <c r="NDR56" s="87"/>
      <c r="NDS56" s="87"/>
      <c r="NDT56" s="87"/>
      <c r="NDU56" s="87"/>
      <c r="NDV56" s="87"/>
      <c r="NDW56" s="87"/>
      <c r="NDX56" s="87"/>
      <c r="NDY56" s="87"/>
      <c r="NDZ56" s="87"/>
      <c r="NEA56" s="87"/>
      <c r="NEG56" s="87"/>
      <c r="NEH56" s="87"/>
      <c r="NEI56" s="87"/>
      <c r="NEJ56" s="87"/>
      <c r="NEK56" s="87"/>
      <c r="NEL56" s="87"/>
      <c r="NEM56" s="87"/>
      <c r="NEN56" s="87"/>
      <c r="NEO56" s="87"/>
      <c r="NEP56" s="87"/>
      <c r="NEV56" s="87"/>
      <c r="NEW56" s="87"/>
      <c r="NEX56" s="87"/>
      <c r="NEY56" s="87"/>
      <c r="NEZ56" s="87"/>
      <c r="NFA56" s="87"/>
      <c r="NFB56" s="87"/>
      <c r="NFC56" s="87"/>
      <c r="NFD56" s="87"/>
      <c r="NFE56" s="87"/>
      <c r="NFK56" s="87"/>
      <c r="NFL56" s="87"/>
      <c r="NFM56" s="87"/>
      <c r="NFN56" s="87"/>
      <c r="NFO56" s="87"/>
      <c r="NFP56" s="87"/>
      <c r="NFQ56" s="87"/>
      <c r="NFR56" s="87"/>
      <c r="NFS56" s="87"/>
      <c r="NFT56" s="87"/>
      <c r="NFZ56" s="87"/>
      <c r="NGA56" s="87"/>
      <c r="NGB56" s="87"/>
      <c r="NGC56" s="87"/>
      <c r="NGD56" s="87"/>
      <c r="NGE56" s="87"/>
      <c r="NGF56" s="87"/>
      <c r="NGG56" s="87"/>
      <c r="NGH56" s="87"/>
      <c r="NGI56" s="87"/>
      <c r="NGO56" s="87"/>
      <c r="NGP56" s="87"/>
      <c r="NGQ56" s="87"/>
      <c r="NGR56" s="87"/>
      <c r="NGS56" s="87"/>
      <c r="NGT56" s="87"/>
      <c r="NGU56" s="87"/>
      <c r="NGV56" s="87"/>
      <c r="NGW56" s="87"/>
      <c r="NGX56" s="87"/>
      <c r="NHD56" s="87"/>
      <c r="NHE56" s="87"/>
      <c r="NHF56" s="87"/>
      <c r="NHG56" s="87"/>
      <c r="NHH56" s="87"/>
      <c r="NHI56" s="87"/>
      <c r="NHJ56" s="87"/>
      <c r="NHK56" s="87"/>
      <c r="NHL56" s="87"/>
      <c r="NHM56" s="87"/>
      <c r="NHS56" s="87"/>
      <c r="NHT56" s="87"/>
      <c r="NHU56" s="87"/>
      <c r="NHV56" s="87"/>
      <c r="NHW56" s="87"/>
      <c r="NHX56" s="87"/>
      <c r="NHY56" s="87"/>
      <c r="NHZ56" s="87"/>
      <c r="NIA56" s="87"/>
      <c r="NIB56" s="87"/>
      <c r="NIH56" s="87"/>
      <c r="NII56" s="87"/>
      <c r="NIJ56" s="87"/>
      <c r="NIK56" s="87"/>
      <c r="NIL56" s="87"/>
      <c r="NIM56" s="87"/>
      <c r="NIN56" s="87"/>
      <c r="NIO56" s="87"/>
      <c r="NIP56" s="87"/>
      <c r="NIQ56" s="87"/>
      <c r="NIW56" s="87"/>
      <c r="NIX56" s="87"/>
      <c r="NIY56" s="87"/>
      <c r="NIZ56" s="87"/>
      <c r="NJA56" s="87"/>
      <c r="NJB56" s="87"/>
      <c r="NJC56" s="87"/>
      <c r="NJD56" s="87"/>
      <c r="NJE56" s="87"/>
      <c r="NJF56" s="87"/>
      <c r="NJL56" s="87"/>
      <c r="NJM56" s="87"/>
      <c r="NJN56" s="87"/>
      <c r="NJO56" s="87"/>
      <c r="NJP56" s="87"/>
      <c r="NJQ56" s="87"/>
      <c r="NJR56" s="87"/>
      <c r="NJS56" s="87"/>
      <c r="NJT56" s="87"/>
      <c r="NJU56" s="87"/>
      <c r="NKA56" s="87"/>
      <c r="NKB56" s="87"/>
      <c r="NKC56" s="87"/>
      <c r="NKD56" s="87"/>
      <c r="NKE56" s="87"/>
      <c r="NKF56" s="87"/>
      <c r="NKG56" s="87"/>
      <c r="NKH56" s="87"/>
      <c r="NKI56" s="87"/>
      <c r="NKJ56" s="87"/>
      <c r="NKP56" s="87"/>
      <c r="NKQ56" s="87"/>
      <c r="NKR56" s="87"/>
      <c r="NKS56" s="87"/>
      <c r="NKT56" s="87"/>
      <c r="NKU56" s="87"/>
      <c r="NKV56" s="87"/>
      <c r="NKW56" s="87"/>
      <c r="NKX56" s="87"/>
      <c r="NKY56" s="87"/>
      <c r="NLE56" s="87"/>
      <c r="NLF56" s="87"/>
      <c r="NLG56" s="87"/>
      <c r="NLH56" s="87"/>
      <c r="NLI56" s="87"/>
      <c r="NLJ56" s="87"/>
      <c r="NLK56" s="87"/>
      <c r="NLL56" s="87"/>
      <c r="NLM56" s="87"/>
      <c r="NLN56" s="87"/>
      <c r="NLT56" s="87"/>
      <c r="NLU56" s="87"/>
      <c r="NLV56" s="87"/>
      <c r="NLW56" s="87"/>
      <c r="NLX56" s="87"/>
      <c r="NLY56" s="87"/>
      <c r="NLZ56" s="87"/>
      <c r="NMA56" s="87"/>
      <c r="NMB56" s="87"/>
      <c r="NMC56" s="87"/>
      <c r="NMI56" s="87"/>
      <c r="NMJ56" s="87"/>
      <c r="NMK56" s="87"/>
      <c r="NML56" s="87"/>
      <c r="NMM56" s="87"/>
      <c r="NMN56" s="87"/>
      <c r="NMO56" s="87"/>
      <c r="NMP56" s="87"/>
      <c r="NMQ56" s="87"/>
      <c r="NMR56" s="87"/>
      <c r="NMX56" s="87"/>
      <c r="NMY56" s="87"/>
      <c r="NMZ56" s="87"/>
      <c r="NNA56" s="87"/>
      <c r="NNB56" s="87"/>
      <c r="NNC56" s="87"/>
      <c r="NND56" s="87"/>
      <c r="NNE56" s="87"/>
      <c r="NNF56" s="87"/>
      <c r="NNG56" s="87"/>
      <c r="NNM56" s="87"/>
      <c r="NNN56" s="87"/>
      <c r="NNO56" s="87"/>
      <c r="NNP56" s="87"/>
      <c r="NNQ56" s="87"/>
      <c r="NNR56" s="87"/>
      <c r="NNS56" s="87"/>
      <c r="NNT56" s="87"/>
      <c r="NNU56" s="87"/>
      <c r="NNV56" s="87"/>
      <c r="NOB56" s="87"/>
      <c r="NOC56" s="87"/>
      <c r="NOD56" s="87"/>
      <c r="NOE56" s="87"/>
      <c r="NOF56" s="87"/>
      <c r="NOG56" s="87"/>
      <c r="NOH56" s="87"/>
      <c r="NOI56" s="87"/>
      <c r="NOJ56" s="87"/>
      <c r="NOK56" s="87"/>
      <c r="NOQ56" s="87"/>
      <c r="NOR56" s="87"/>
      <c r="NOS56" s="87"/>
      <c r="NOT56" s="87"/>
      <c r="NOU56" s="87"/>
      <c r="NOV56" s="87"/>
      <c r="NOW56" s="87"/>
      <c r="NOX56" s="87"/>
      <c r="NOY56" s="87"/>
      <c r="NOZ56" s="87"/>
      <c r="NPF56" s="87"/>
      <c r="NPG56" s="87"/>
      <c r="NPH56" s="87"/>
      <c r="NPI56" s="87"/>
      <c r="NPJ56" s="87"/>
      <c r="NPK56" s="87"/>
      <c r="NPL56" s="87"/>
      <c r="NPM56" s="87"/>
      <c r="NPN56" s="87"/>
      <c r="NPO56" s="87"/>
      <c r="NPU56" s="87"/>
      <c r="NPV56" s="87"/>
      <c r="NPW56" s="87"/>
      <c r="NPX56" s="87"/>
      <c r="NPY56" s="87"/>
      <c r="NPZ56" s="87"/>
      <c r="NQA56" s="87"/>
      <c r="NQB56" s="87"/>
      <c r="NQC56" s="87"/>
      <c r="NQD56" s="87"/>
      <c r="NQJ56" s="87"/>
      <c r="NQK56" s="87"/>
      <c r="NQL56" s="87"/>
      <c r="NQM56" s="87"/>
      <c r="NQN56" s="87"/>
      <c r="NQO56" s="87"/>
      <c r="NQP56" s="87"/>
      <c r="NQQ56" s="87"/>
      <c r="NQR56" s="87"/>
      <c r="NQS56" s="87"/>
      <c r="NQY56" s="87"/>
      <c r="NQZ56" s="87"/>
      <c r="NRA56" s="87"/>
      <c r="NRB56" s="87"/>
      <c r="NRC56" s="87"/>
      <c r="NRD56" s="87"/>
      <c r="NRE56" s="87"/>
      <c r="NRF56" s="87"/>
      <c r="NRG56" s="87"/>
      <c r="NRH56" s="87"/>
      <c r="NRN56" s="87"/>
      <c r="NRO56" s="87"/>
      <c r="NRP56" s="87"/>
      <c r="NRQ56" s="87"/>
      <c r="NRR56" s="87"/>
      <c r="NRS56" s="87"/>
      <c r="NRT56" s="87"/>
      <c r="NRU56" s="87"/>
      <c r="NRV56" s="87"/>
      <c r="NRW56" s="87"/>
      <c r="NSC56" s="87"/>
      <c r="NSD56" s="87"/>
      <c r="NSE56" s="87"/>
      <c r="NSF56" s="87"/>
      <c r="NSG56" s="87"/>
      <c r="NSH56" s="87"/>
      <c r="NSI56" s="87"/>
      <c r="NSJ56" s="87"/>
      <c r="NSK56" s="87"/>
      <c r="NSL56" s="87"/>
      <c r="NSR56" s="87"/>
      <c r="NSS56" s="87"/>
      <c r="NST56" s="87"/>
      <c r="NSU56" s="87"/>
      <c r="NSV56" s="87"/>
      <c r="NSW56" s="87"/>
      <c r="NSX56" s="87"/>
      <c r="NSY56" s="87"/>
      <c r="NSZ56" s="87"/>
      <c r="NTA56" s="87"/>
      <c r="NTG56" s="87"/>
      <c r="NTH56" s="87"/>
      <c r="NTI56" s="87"/>
      <c r="NTJ56" s="87"/>
      <c r="NTK56" s="87"/>
      <c r="NTL56" s="87"/>
      <c r="NTM56" s="87"/>
      <c r="NTN56" s="87"/>
      <c r="NTO56" s="87"/>
      <c r="NTP56" s="87"/>
      <c r="NTV56" s="87"/>
      <c r="NTW56" s="87"/>
      <c r="NTX56" s="87"/>
      <c r="NTY56" s="87"/>
      <c r="NTZ56" s="87"/>
      <c r="NUA56" s="87"/>
      <c r="NUB56" s="87"/>
      <c r="NUC56" s="87"/>
      <c r="NUD56" s="87"/>
      <c r="NUE56" s="87"/>
      <c r="NUK56" s="87"/>
      <c r="NUL56" s="87"/>
      <c r="NUM56" s="87"/>
      <c r="NUN56" s="87"/>
      <c r="NUO56" s="87"/>
      <c r="NUP56" s="87"/>
      <c r="NUQ56" s="87"/>
      <c r="NUR56" s="87"/>
      <c r="NUS56" s="87"/>
      <c r="NUT56" s="87"/>
      <c r="NUZ56" s="87"/>
      <c r="NVA56" s="87"/>
      <c r="NVB56" s="87"/>
      <c r="NVC56" s="87"/>
      <c r="NVD56" s="87"/>
      <c r="NVE56" s="87"/>
      <c r="NVF56" s="87"/>
      <c r="NVG56" s="87"/>
      <c r="NVH56" s="87"/>
      <c r="NVI56" s="87"/>
      <c r="NVO56" s="87"/>
      <c r="NVP56" s="87"/>
      <c r="NVQ56" s="87"/>
      <c r="NVR56" s="87"/>
      <c r="NVS56" s="87"/>
      <c r="NVT56" s="87"/>
      <c r="NVU56" s="87"/>
      <c r="NVV56" s="87"/>
      <c r="NVW56" s="87"/>
      <c r="NVX56" s="87"/>
      <c r="NWD56" s="87"/>
      <c r="NWE56" s="87"/>
      <c r="NWF56" s="87"/>
      <c r="NWG56" s="87"/>
      <c r="NWH56" s="87"/>
      <c r="NWI56" s="87"/>
      <c r="NWJ56" s="87"/>
      <c r="NWK56" s="87"/>
      <c r="NWL56" s="87"/>
      <c r="NWM56" s="87"/>
      <c r="NWS56" s="87"/>
      <c r="NWT56" s="87"/>
      <c r="NWU56" s="87"/>
      <c r="NWV56" s="87"/>
      <c r="NWW56" s="87"/>
      <c r="NWX56" s="87"/>
      <c r="NWY56" s="87"/>
      <c r="NWZ56" s="87"/>
      <c r="NXA56" s="87"/>
      <c r="NXB56" s="87"/>
      <c r="NXH56" s="87"/>
      <c r="NXI56" s="87"/>
      <c r="NXJ56" s="87"/>
      <c r="NXK56" s="87"/>
      <c r="NXL56" s="87"/>
      <c r="NXM56" s="87"/>
      <c r="NXN56" s="87"/>
      <c r="NXO56" s="87"/>
      <c r="NXP56" s="87"/>
      <c r="NXQ56" s="87"/>
      <c r="NXW56" s="87"/>
      <c r="NXX56" s="87"/>
      <c r="NXY56" s="87"/>
      <c r="NXZ56" s="87"/>
      <c r="NYA56" s="87"/>
      <c r="NYB56" s="87"/>
      <c r="NYC56" s="87"/>
      <c r="NYD56" s="87"/>
      <c r="NYE56" s="87"/>
      <c r="NYF56" s="87"/>
      <c r="NYL56" s="87"/>
      <c r="NYM56" s="87"/>
      <c r="NYN56" s="87"/>
      <c r="NYO56" s="87"/>
      <c r="NYP56" s="87"/>
      <c r="NYQ56" s="87"/>
      <c r="NYR56" s="87"/>
      <c r="NYS56" s="87"/>
      <c r="NYT56" s="87"/>
      <c r="NYU56" s="87"/>
      <c r="NZA56" s="87"/>
      <c r="NZB56" s="87"/>
      <c r="NZC56" s="87"/>
      <c r="NZD56" s="87"/>
      <c r="NZE56" s="87"/>
      <c r="NZF56" s="87"/>
      <c r="NZG56" s="87"/>
      <c r="NZH56" s="87"/>
      <c r="NZI56" s="87"/>
      <c r="NZJ56" s="87"/>
      <c r="NZP56" s="87"/>
      <c r="NZQ56" s="87"/>
      <c r="NZR56" s="87"/>
      <c r="NZS56" s="87"/>
      <c r="NZT56" s="87"/>
      <c r="NZU56" s="87"/>
      <c r="NZV56" s="87"/>
      <c r="NZW56" s="87"/>
      <c r="NZX56" s="87"/>
      <c r="NZY56" s="87"/>
      <c r="OAE56" s="87"/>
      <c r="OAF56" s="87"/>
      <c r="OAG56" s="87"/>
      <c r="OAH56" s="87"/>
      <c r="OAI56" s="87"/>
      <c r="OAJ56" s="87"/>
      <c r="OAK56" s="87"/>
      <c r="OAL56" s="87"/>
      <c r="OAM56" s="87"/>
      <c r="OAN56" s="87"/>
      <c r="OAT56" s="87"/>
      <c r="OAU56" s="87"/>
      <c r="OAV56" s="87"/>
      <c r="OAW56" s="87"/>
      <c r="OAX56" s="87"/>
      <c r="OAY56" s="87"/>
      <c r="OAZ56" s="87"/>
      <c r="OBA56" s="87"/>
      <c r="OBB56" s="87"/>
      <c r="OBC56" s="87"/>
      <c r="OBI56" s="87"/>
      <c r="OBJ56" s="87"/>
      <c r="OBK56" s="87"/>
      <c r="OBL56" s="87"/>
      <c r="OBM56" s="87"/>
      <c r="OBN56" s="87"/>
      <c r="OBO56" s="87"/>
      <c r="OBP56" s="87"/>
      <c r="OBQ56" s="87"/>
      <c r="OBR56" s="87"/>
      <c r="OBX56" s="87"/>
      <c r="OBY56" s="87"/>
      <c r="OBZ56" s="87"/>
      <c r="OCA56" s="87"/>
      <c r="OCB56" s="87"/>
      <c r="OCC56" s="87"/>
      <c r="OCD56" s="87"/>
      <c r="OCE56" s="87"/>
      <c r="OCF56" s="87"/>
      <c r="OCG56" s="87"/>
      <c r="OCM56" s="87"/>
      <c r="OCN56" s="87"/>
      <c r="OCO56" s="87"/>
      <c r="OCP56" s="87"/>
      <c r="OCQ56" s="87"/>
      <c r="OCR56" s="87"/>
      <c r="OCS56" s="87"/>
      <c r="OCT56" s="87"/>
      <c r="OCU56" s="87"/>
      <c r="OCV56" s="87"/>
      <c r="ODB56" s="87"/>
      <c r="ODC56" s="87"/>
      <c r="ODD56" s="87"/>
      <c r="ODE56" s="87"/>
      <c r="ODF56" s="87"/>
      <c r="ODG56" s="87"/>
      <c r="ODH56" s="87"/>
      <c r="ODI56" s="87"/>
      <c r="ODJ56" s="87"/>
      <c r="ODK56" s="87"/>
      <c r="ODQ56" s="87"/>
      <c r="ODR56" s="87"/>
      <c r="ODS56" s="87"/>
      <c r="ODT56" s="87"/>
      <c r="ODU56" s="87"/>
      <c r="ODV56" s="87"/>
      <c r="ODW56" s="87"/>
      <c r="ODX56" s="87"/>
      <c r="ODY56" s="87"/>
      <c r="ODZ56" s="87"/>
      <c r="OEF56" s="87"/>
      <c r="OEG56" s="87"/>
      <c r="OEH56" s="87"/>
      <c r="OEI56" s="87"/>
      <c r="OEJ56" s="87"/>
      <c r="OEK56" s="87"/>
      <c r="OEL56" s="87"/>
      <c r="OEM56" s="87"/>
      <c r="OEN56" s="87"/>
      <c r="OEO56" s="87"/>
      <c r="OEU56" s="87"/>
      <c r="OEV56" s="87"/>
      <c r="OEW56" s="87"/>
      <c r="OEX56" s="87"/>
      <c r="OEY56" s="87"/>
      <c r="OEZ56" s="87"/>
      <c r="OFA56" s="87"/>
      <c r="OFB56" s="87"/>
      <c r="OFC56" s="87"/>
      <c r="OFD56" s="87"/>
      <c r="OFJ56" s="87"/>
      <c r="OFK56" s="87"/>
      <c r="OFL56" s="87"/>
      <c r="OFM56" s="87"/>
      <c r="OFN56" s="87"/>
      <c r="OFO56" s="87"/>
      <c r="OFP56" s="87"/>
      <c r="OFQ56" s="87"/>
      <c r="OFR56" s="87"/>
      <c r="OFS56" s="87"/>
      <c r="OFY56" s="87"/>
      <c r="OFZ56" s="87"/>
      <c r="OGA56" s="87"/>
      <c r="OGB56" s="87"/>
      <c r="OGC56" s="87"/>
      <c r="OGD56" s="87"/>
      <c r="OGE56" s="87"/>
      <c r="OGF56" s="87"/>
      <c r="OGG56" s="87"/>
      <c r="OGH56" s="87"/>
      <c r="OGN56" s="87"/>
      <c r="OGO56" s="87"/>
      <c r="OGP56" s="87"/>
      <c r="OGQ56" s="87"/>
      <c r="OGR56" s="87"/>
      <c r="OGS56" s="87"/>
      <c r="OGT56" s="87"/>
      <c r="OGU56" s="87"/>
      <c r="OGV56" s="87"/>
      <c r="OGW56" s="87"/>
      <c r="OHC56" s="87"/>
      <c r="OHD56" s="87"/>
      <c r="OHE56" s="87"/>
      <c r="OHF56" s="87"/>
      <c r="OHG56" s="87"/>
      <c r="OHH56" s="87"/>
      <c r="OHI56" s="87"/>
      <c r="OHJ56" s="87"/>
      <c r="OHK56" s="87"/>
      <c r="OHL56" s="87"/>
      <c r="OHR56" s="87"/>
      <c r="OHS56" s="87"/>
      <c r="OHT56" s="87"/>
      <c r="OHU56" s="87"/>
      <c r="OHV56" s="87"/>
      <c r="OHW56" s="87"/>
      <c r="OHX56" s="87"/>
      <c r="OHY56" s="87"/>
      <c r="OHZ56" s="87"/>
      <c r="OIA56" s="87"/>
      <c r="OIG56" s="87"/>
      <c r="OIH56" s="87"/>
      <c r="OII56" s="87"/>
      <c r="OIJ56" s="87"/>
      <c r="OIK56" s="87"/>
      <c r="OIL56" s="87"/>
      <c r="OIM56" s="87"/>
      <c r="OIN56" s="87"/>
      <c r="OIO56" s="87"/>
      <c r="OIP56" s="87"/>
      <c r="OIV56" s="87"/>
      <c r="OIW56" s="87"/>
      <c r="OIX56" s="87"/>
      <c r="OIY56" s="87"/>
      <c r="OIZ56" s="87"/>
      <c r="OJA56" s="87"/>
      <c r="OJB56" s="87"/>
      <c r="OJC56" s="87"/>
      <c r="OJD56" s="87"/>
      <c r="OJE56" s="87"/>
      <c r="OJK56" s="87"/>
      <c r="OJL56" s="87"/>
      <c r="OJM56" s="87"/>
      <c r="OJN56" s="87"/>
      <c r="OJO56" s="87"/>
      <c r="OJP56" s="87"/>
      <c r="OJQ56" s="87"/>
      <c r="OJR56" s="87"/>
      <c r="OJS56" s="87"/>
      <c r="OJT56" s="87"/>
      <c r="OJZ56" s="87"/>
      <c r="OKA56" s="87"/>
      <c r="OKB56" s="87"/>
      <c r="OKC56" s="87"/>
      <c r="OKD56" s="87"/>
      <c r="OKE56" s="87"/>
      <c r="OKF56" s="87"/>
      <c r="OKG56" s="87"/>
      <c r="OKH56" s="87"/>
      <c r="OKI56" s="87"/>
      <c r="OKO56" s="87"/>
      <c r="OKP56" s="87"/>
      <c r="OKQ56" s="87"/>
      <c r="OKR56" s="87"/>
      <c r="OKS56" s="87"/>
      <c r="OKT56" s="87"/>
      <c r="OKU56" s="87"/>
      <c r="OKV56" s="87"/>
      <c r="OKW56" s="87"/>
      <c r="OKX56" s="87"/>
      <c r="OLD56" s="87"/>
      <c r="OLE56" s="87"/>
      <c r="OLF56" s="87"/>
      <c r="OLG56" s="87"/>
      <c r="OLH56" s="87"/>
      <c r="OLI56" s="87"/>
      <c r="OLJ56" s="87"/>
      <c r="OLK56" s="87"/>
      <c r="OLL56" s="87"/>
      <c r="OLM56" s="87"/>
      <c r="OLS56" s="87"/>
      <c r="OLT56" s="87"/>
      <c r="OLU56" s="87"/>
      <c r="OLV56" s="87"/>
      <c r="OLW56" s="87"/>
      <c r="OLX56" s="87"/>
      <c r="OLY56" s="87"/>
      <c r="OLZ56" s="87"/>
      <c r="OMA56" s="87"/>
      <c r="OMB56" s="87"/>
      <c r="OMH56" s="87"/>
      <c r="OMI56" s="87"/>
      <c r="OMJ56" s="87"/>
      <c r="OMK56" s="87"/>
      <c r="OML56" s="87"/>
      <c r="OMM56" s="87"/>
      <c r="OMN56" s="87"/>
      <c r="OMO56" s="87"/>
      <c r="OMP56" s="87"/>
      <c r="OMQ56" s="87"/>
      <c r="OMW56" s="87"/>
      <c r="OMX56" s="87"/>
      <c r="OMY56" s="87"/>
      <c r="OMZ56" s="87"/>
      <c r="ONA56" s="87"/>
      <c r="ONB56" s="87"/>
      <c r="ONC56" s="87"/>
      <c r="OND56" s="87"/>
      <c r="ONE56" s="87"/>
      <c r="ONF56" s="87"/>
      <c r="ONL56" s="87"/>
      <c r="ONM56" s="87"/>
      <c r="ONN56" s="87"/>
      <c r="ONO56" s="87"/>
      <c r="ONP56" s="87"/>
      <c r="ONQ56" s="87"/>
      <c r="ONR56" s="87"/>
      <c r="ONS56" s="87"/>
      <c r="ONT56" s="87"/>
      <c r="ONU56" s="87"/>
      <c r="OOA56" s="87"/>
      <c r="OOB56" s="87"/>
      <c r="OOC56" s="87"/>
      <c r="OOD56" s="87"/>
      <c r="OOE56" s="87"/>
      <c r="OOF56" s="87"/>
      <c r="OOG56" s="87"/>
      <c r="OOH56" s="87"/>
      <c r="OOI56" s="87"/>
      <c r="OOJ56" s="87"/>
      <c r="OOP56" s="87"/>
      <c r="OOQ56" s="87"/>
      <c r="OOR56" s="87"/>
      <c r="OOS56" s="87"/>
      <c r="OOT56" s="87"/>
      <c r="OOU56" s="87"/>
      <c r="OOV56" s="87"/>
      <c r="OOW56" s="87"/>
      <c r="OOX56" s="87"/>
      <c r="OOY56" s="87"/>
      <c r="OPE56" s="87"/>
      <c r="OPF56" s="87"/>
      <c r="OPG56" s="87"/>
      <c r="OPH56" s="87"/>
      <c r="OPI56" s="87"/>
      <c r="OPJ56" s="87"/>
      <c r="OPK56" s="87"/>
      <c r="OPL56" s="87"/>
      <c r="OPM56" s="87"/>
      <c r="OPN56" s="87"/>
      <c r="OPT56" s="87"/>
      <c r="OPU56" s="87"/>
      <c r="OPV56" s="87"/>
      <c r="OPW56" s="87"/>
      <c r="OPX56" s="87"/>
      <c r="OPY56" s="87"/>
      <c r="OPZ56" s="87"/>
      <c r="OQA56" s="87"/>
      <c r="OQB56" s="87"/>
      <c r="OQC56" s="87"/>
      <c r="OQI56" s="87"/>
      <c r="OQJ56" s="87"/>
      <c r="OQK56" s="87"/>
      <c r="OQL56" s="87"/>
      <c r="OQM56" s="87"/>
      <c r="OQN56" s="87"/>
      <c r="OQO56" s="87"/>
      <c r="OQP56" s="87"/>
      <c r="OQQ56" s="87"/>
      <c r="OQR56" s="87"/>
      <c r="OQX56" s="87"/>
      <c r="OQY56" s="87"/>
      <c r="OQZ56" s="87"/>
      <c r="ORA56" s="87"/>
      <c r="ORB56" s="87"/>
      <c r="ORC56" s="87"/>
      <c r="ORD56" s="87"/>
      <c r="ORE56" s="87"/>
      <c r="ORF56" s="87"/>
      <c r="ORG56" s="87"/>
      <c r="ORM56" s="87"/>
      <c r="ORN56" s="87"/>
      <c r="ORO56" s="87"/>
      <c r="ORP56" s="87"/>
      <c r="ORQ56" s="87"/>
      <c r="ORR56" s="87"/>
      <c r="ORS56" s="87"/>
      <c r="ORT56" s="87"/>
      <c r="ORU56" s="87"/>
      <c r="ORV56" s="87"/>
      <c r="OSB56" s="87"/>
      <c r="OSC56" s="87"/>
      <c r="OSD56" s="87"/>
      <c r="OSE56" s="87"/>
      <c r="OSF56" s="87"/>
      <c r="OSG56" s="87"/>
      <c r="OSH56" s="87"/>
      <c r="OSI56" s="87"/>
      <c r="OSJ56" s="87"/>
      <c r="OSK56" s="87"/>
      <c r="OSQ56" s="87"/>
      <c r="OSR56" s="87"/>
      <c r="OSS56" s="87"/>
      <c r="OST56" s="87"/>
      <c r="OSU56" s="87"/>
      <c r="OSV56" s="87"/>
      <c r="OSW56" s="87"/>
      <c r="OSX56" s="87"/>
      <c r="OSY56" s="87"/>
      <c r="OSZ56" s="87"/>
      <c r="OTF56" s="87"/>
      <c r="OTG56" s="87"/>
      <c r="OTH56" s="87"/>
      <c r="OTI56" s="87"/>
      <c r="OTJ56" s="87"/>
      <c r="OTK56" s="87"/>
      <c r="OTL56" s="87"/>
      <c r="OTM56" s="87"/>
      <c r="OTN56" s="87"/>
      <c r="OTO56" s="87"/>
      <c r="OTU56" s="87"/>
      <c r="OTV56" s="87"/>
      <c r="OTW56" s="87"/>
      <c r="OTX56" s="87"/>
      <c r="OTY56" s="87"/>
      <c r="OTZ56" s="87"/>
      <c r="OUA56" s="87"/>
      <c r="OUB56" s="87"/>
      <c r="OUC56" s="87"/>
      <c r="OUD56" s="87"/>
      <c r="OUJ56" s="87"/>
      <c r="OUK56" s="87"/>
      <c r="OUL56" s="87"/>
      <c r="OUM56" s="87"/>
      <c r="OUN56" s="87"/>
      <c r="OUO56" s="87"/>
      <c r="OUP56" s="87"/>
      <c r="OUQ56" s="87"/>
      <c r="OUR56" s="87"/>
      <c r="OUS56" s="87"/>
      <c r="OUY56" s="87"/>
      <c r="OUZ56" s="87"/>
      <c r="OVA56" s="87"/>
      <c r="OVB56" s="87"/>
      <c r="OVC56" s="87"/>
      <c r="OVD56" s="87"/>
      <c r="OVE56" s="87"/>
      <c r="OVF56" s="87"/>
      <c r="OVG56" s="87"/>
      <c r="OVH56" s="87"/>
      <c r="OVN56" s="87"/>
      <c r="OVO56" s="87"/>
      <c r="OVP56" s="87"/>
      <c r="OVQ56" s="87"/>
      <c r="OVR56" s="87"/>
      <c r="OVS56" s="87"/>
      <c r="OVT56" s="87"/>
      <c r="OVU56" s="87"/>
      <c r="OVV56" s="87"/>
      <c r="OVW56" s="87"/>
      <c r="OWC56" s="87"/>
      <c r="OWD56" s="87"/>
      <c r="OWE56" s="87"/>
      <c r="OWF56" s="87"/>
      <c r="OWG56" s="87"/>
      <c r="OWH56" s="87"/>
      <c r="OWI56" s="87"/>
      <c r="OWJ56" s="87"/>
      <c r="OWK56" s="87"/>
      <c r="OWL56" s="87"/>
      <c r="OWR56" s="87"/>
      <c r="OWS56" s="87"/>
      <c r="OWT56" s="87"/>
      <c r="OWU56" s="87"/>
      <c r="OWV56" s="87"/>
      <c r="OWW56" s="87"/>
      <c r="OWX56" s="87"/>
      <c r="OWY56" s="87"/>
      <c r="OWZ56" s="87"/>
      <c r="OXA56" s="87"/>
      <c r="OXG56" s="87"/>
      <c r="OXH56" s="87"/>
      <c r="OXI56" s="87"/>
      <c r="OXJ56" s="87"/>
      <c r="OXK56" s="87"/>
      <c r="OXL56" s="87"/>
      <c r="OXM56" s="87"/>
      <c r="OXN56" s="87"/>
      <c r="OXO56" s="87"/>
      <c r="OXP56" s="87"/>
      <c r="OXV56" s="87"/>
      <c r="OXW56" s="87"/>
      <c r="OXX56" s="87"/>
      <c r="OXY56" s="87"/>
      <c r="OXZ56" s="87"/>
      <c r="OYA56" s="87"/>
      <c r="OYB56" s="87"/>
      <c r="OYC56" s="87"/>
      <c r="OYD56" s="87"/>
      <c r="OYE56" s="87"/>
      <c r="OYK56" s="87"/>
      <c r="OYL56" s="87"/>
      <c r="OYM56" s="87"/>
      <c r="OYN56" s="87"/>
      <c r="OYO56" s="87"/>
      <c r="OYP56" s="87"/>
      <c r="OYQ56" s="87"/>
      <c r="OYR56" s="87"/>
      <c r="OYS56" s="87"/>
      <c r="OYT56" s="87"/>
      <c r="OYZ56" s="87"/>
      <c r="OZA56" s="87"/>
      <c r="OZB56" s="87"/>
      <c r="OZC56" s="87"/>
      <c r="OZD56" s="87"/>
      <c r="OZE56" s="87"/>
      <c r="OZF56" s="87"/>
      <c r="OZG56" s="87"/>
      <c r="OZH56" s="87"/>
      <c r="OZI56" s="87"/>
      <c r="OZO56" s="87"/>
      <c r="OZP56" s="87"/>
      <c r="OZQ56" s="87"/>
      <c r="OZR56" s="87"/>
      <c r="OZS56" s="87"/>
      <c r="OZT56" s="87"/>
      <c r="OZU56" s="87"/>
      <c r="OZV56" s="87"/>
      <c r="OZW56" s="87"/>
      <c r="OZX56" s="87"/>
      <c r="PAD56" s="87"/>
      <c r="PAE56" s="87"/>
      <c r="PAF56" s="87"/>
      <c r="PAG56" s="87"/>
      <c r="PAH56" s="87"/>
      <c r="PAI56" s="87"/>
      <c r="PAJ56" s="87"/>
      <c r="PAK56" s="87"/>
      <c r="PAL56" s="87"/>
      <c r="PAM56" s="87"/>
      <c r="PAS56" s="87"/>
      <c r="PAT56" s="87"/>
      <c r="PAU56" s="87"/>
      <c r="PAV56" s="87"/>
      <c r="PAW56" s="87"/>
      <c r="PAX56" s="87"/>
      <c r="PAY56" s="87"/>
      <c r="PAZ56" s="87"/>
      <c r="PBA56" s="87"/>
      <c r="PBB56" s="87"/>
      <c r="PBH56" s="87"/>
      <c r="PBI56" s="87"/>
      <c r="PBJ56" s="87"/>
      <c r="PBK56" s="87"/>
      <c r="PBL56" s="87"/>
      <c r="PBM56" s="87"/>
      <c r="PBN56" s="87"/>
      <c r="PBO56" s="87"/>
      <c r="PBP56" s="87"/>
      <c r="PBQ56" s="87"/>
      <c r="PBW56" s="87"/>
      <c r="PBX56" s="87"/>
      <c r="PBY56" s="87"/>
      <c r="PBZ56" s="87"/>
      <c r="PCA56" s="87"/>
      <c r="PCB56" s="87"/>
      <c r="PCC56" s="87"/>
      <c r="PCD56" s="87"/>
      <c r="PCE56" s="87"/>
      <c r="PCF56" s="87"/>
      <c r="PCL56" s="87"/>
      <c r="PCM56" s="87"/>
      <c r="PCN56" s="87"/>
      <c r="PCO56" s="87"/>
      <c r="PCP56" s="87"/>
      <c r="PCQ56" s="87"/>
      <c r="PCR56" s="87"/>
      <c r="PCS56" s="87"/>
      <c r="PCT56" s="87"/>
      <c r="PCU56" s="87"/>
      <c r="PDA56" s="87"/>
      <c r="PDB56" s="87"/>
      <c r="PDC56" s="87"/>
      <c r="PDD56" s="87"/>
      <c r="PDE56" s="87"/>
      <c r="PDF56" s="87"/>
      <c r="PDG56" s="87"/>
      <c r="PDH56" s="87"/>
      <c r="PDI56" s="87"/>
      <c r="PDJ56" s="87"/>
      <c r="PDP56" s="87"/>
      <c r="PDQ56" s="87"/>
      <c r="PDR56" s="87"/>
      <c r="PDS56" s="87"/>
      <c r="PDT56" s="87"/>
      <c r="PDU56" s="87"/>
      <c r="PDV56" s="87"/>
      <c r="PDW56" s="87"/>
      <c r="PDX56" s="87"/>
      <c r="PDY56" s="87"/>
      <c r="PEE56" s="87"/>
      <c r="PEF56" s="87"/>
      <c r="PEG56" s="87"/>
      <c r="PEH56" s="87"/>
      <c r="PEI56" s="87"/>
      <c r="PEJ56" s="87"/>
      <c r="PEK56" s="87"/>
      <c r="PEL56" s="87"/>
      <c r="PEM56" s="87"/>
      <c r="PEN56" s="87"/>
      <c r="PET56" s="87"/>
      <c r="PEU56" s="87"/>
      <c r="PEV56" s="87"/>
      <c r="PEW56" s="87"/>
      <c r="PEX56" s="87"/>
      <c r="PEY56" s="87"/>
      <c r="PEZ56" s="87"/>
      <c r="PFA56" s="87"/>
      <c r="PFB56" s="87"/>
      <c r="PFC56" s="87"/>
      <c r="PFI56" s="87"/>
      <c r="PFJ56" s="87"/>
      <c r="PFK56" s="87"/>
      <c r="PFL56" s="87"/>
      <c r="PFM56" s="87"/>
      <c r="PFN56" s="87"/>
      <c r="PFO56" s="87"/>
      <c r="PFP56" s="87"/>
      <c r="PFQ56" s="87"/>
      <c r="PFR56" s="87"/>
      <c r="PFX56" s="87"/>
      <c r="PFY56" s="87"/>
      <c r="PFZ56" s="87"/>
      <c r="PGA56" s="87"/>
      <c r="PGB56" s="87"/>
      <c r="PGC56" s="87"/>
      <c r="PGD56" s="87"/>
      <c r="PGE56" s="87"/>
      <c r="PGF56" s="87"/>
      <c r="PGG56" s="87"/>
      <c r="PGM56" s="87"/>
      <c r="PGN56" s="87"/>
      <c r="PGO56" s="87"/>
      <c r="PGP56" s="87"/>
      <c r="PGQ56" s="87"/>
      <c r="PGR56" s="87"/>
      <c r="PGS56" s="87"/>
      <c r="PGT56" s="87"/>
      <c r="PGU56" s="87"/>
      <c r="PGV56" s="87"/>
      <c r="PHB56" s="87"/>
      <c r="PHC56" s="87"/>
      <c r="PHD56" s="87"/>
      <c r="PHE56" s="87"/>
      <c r="PHF56" s="87"/>
      <c r="PHG56" s="87"/>
      <c r="PHH56" s="87"/>
      <c r="PHI56" s="87"/>
      <c r="PHJ56" s="87"/>
      <c r="PHK56" s="87"/>
      <c r="PHQ56" s="87"/>
      <c r="PHR56" s="87"/>
      <c r="PHS56" s="87"/>
      <c r="PHT56" s="87"/>
      <c r="PHU56" s="87"/>
      <c r="PHV56" s="87"/>
      <c r="PHW56" s="87"/>
      <c r="PHX56" s="87"/>
      <c r="PHY56" s="87"/>
      <c r="PHZ56" s="87"/>
      <c r="PIF56" s="87"/>
      <c r="PIG56" s="87"/>
      <c r="PIH56" s="87"/>
      <c r="PII56" s="87"/>
      <c r="PIJ56" s="87"/>
      <c r="PIK56" s="87"/>
      <c r="PIL56" s="87"/>
      <c r="PIM56" s="87"/>
      <c r="PIN56" s="87"/>
      <c r="PIO56" s="87"/>
      <c r="PIU56" s="87"/>
      <c r="PIV56" s="87"/>
      <c r="PIW56" s="87"/>
      <c r="PIX56" s="87"/>
      <c r="PIY56" s="87"/>
      <c r="PIZ56" s="87"/>
      <c r="PJA56" s="87"/>
      <c r="PJB56" s="87"/>
      <c r="PJC56" s="87"/>
      <c r="PJD56" s="87"/>
      <c r="PJJ56" s="87"/>
      <c r="PJK56" s="87"/>
      <c r="PJL56" s="87"/>
      <c r="PJM56" s="87"/>
      <c r="PJN56" s="87"/>
      <c r="PJO56" s="87"/>
      <c r="PJP56" s="87"/>
      <c r="PJQ56" s="87"/>
      <c r="PJR56" s="87"/>
      <c r="PJS56" s="87"/>
      <c r="PJY56" s="87"/>
      <c r="PJZ56" s="87"/>
      <c r="PKA56" s="87"/>
      <c r="PKB56" s="87"/>
      <c r="PKC56" s="87"/>
      <c r="PKD56" s="87"/>
      <c r="PKE56" s="87"/>
      <c r="PKF56" s="87"/>
      <c r="PKG56" s="87"/>
      <c r="PKH56" s="87"/>
      <c r="PKN56" s="87"/>
      <c r="PKO56" s="87"/>
      <c r="PKP56" s="87"/>
      <c r="PKQ56" s="87"/>
      <c r="PKR56" s="87"/>
      <c r="PKS56" s="87"/>
      <c r="PKT56" s="87"/>
      <c r="PKU56" s="87"/>
      <c r="PKV56" s="87"/>
      <c r="PKW56" s="87"/>
      <c r="PLC56" s="87"/>
      <c r="PLD56" s="87"/>
      <c r="PLE56" s="87"/>
      <c r="PLF56" s="87"/>
      <c r="PLG56" s="87"/>
      <c r="PLH56" s="87"/>
      <c r="PLI56" s="87"/>
      <c r="PLJ56" s="87"/>
      <c r="PLK56" s="87"/>
      <c r="PLL56" s="87"/>
      <c r="PLR56" s="87"/>
      <c r="PLS56" s="87"/>
      <c r="PLT56" s="87"/>
      <c r="PLU56" s="87"/>
      <c r="PLV56" s="87"/>
      <c r="PLW56" s="87"/>
      <c r="PLX56" s="87"/>
      <c r="PLY56" s="87"/>
      <c r="PLZ56" s="87"/>
      <c r="PMA56" s="87"/>
      <c r="PMG56" s="87"/>
      <c r="PMH56" s="87"/>
      <c r="PMI56" s="87"/>
      <c r="PMJ56" s="87"/>
      <c r="PMK56" s="87"/>
      <c r="PML56" s="87"/>
      <c r="PMM56" s="87"/>
      <c r="PMN56" s="87"/>
      <c r="PMO56" s="87"/>
      <c r="PMP56" s="87"/>
      <c r="PMV56" s="87"/>
      <c r="PMW56" s="87"/>
      <c r="PMX56" s="87"/>
      <c r="PMY56" s="87"/>
      <c r="PMZ56" s="87"/>
      <c r="PNA56" s="87"/>
      <c r="PNB56" s="87"/>
      <c r="PNC56" s="87"/>
      <c r="PND56" s="87"/>
      <c r="PNE56" s="87"/>
      <c r="PNK56" s="87"/>
      <c r="PNL56" s="87"/>
      <c r="PNM56" s="87"/>
      <c r="PNN56" s="87"/>
      <c r="PNO56" s="87"/>
      <c r="PNP56" s="87"/>
      <c r="PNQ56" s="87"/>
      <c r="PNR56" s="87"/>
      <c r="PNS56" s="87"/>
      <c r="PNT56" s="87"/>
      <c r="PNZ56" s="87"/>
      <c r="POA56" s="87"/>
      <c r="POB56" s="87"/>
      <c r="POC56" s="87"/>
      <c r="POD56" s="87"/>
      <c r="POE56" s="87"/>
      <c r="POF56" s="87"/>
      <c r="POG56" s="87"/>
      <c r="POH56" s="87"/>
      <c r="POI56" s="87"/>
      <c r="POO56" s="87"/>
      <c r="POP56" s="87"/>
      <c r="POQ56" s="87"/>
      <c r="POR56" s="87"/>
      <c r="POS56" s="87"/>
      <c r="POT56" s="87"/>
      <c r="POU56" s="87"/>
      <c r="POV56" s="87"/>
      <c r="POW56" s="87"/>
      <c r="POX56" s="87"/>
      <c r="PPD56" s="87"/>
      <c r="PPE56" s="87"/>
      <c r="PPF56" s="87"/>
      <c r="PPG56" s="87"/>
      <c r="PPH56" s="87"/>
      <c r="PPI56" s="87"/>
      <c r="PPJ56" s="87"/>
      <c r="PPK56" s="87"/>
      <c r="PPL56" s="87"/>
      <c r="PPM56" s="87"/>
      <c r="PPS56" s="87"/>
      <c r="PPT56" s="87"/>
      <c r="PPU56" s="87"/>
      <c r="PPV56" s="87"/>
      <c r="PPW56" s="87"/>
      <c r="PPX56" s="87"/>
      <c r="PPY56" s="87"/>
      <c r="PPZ56" s="87"/>
      <c r="PQA56" s="87"/>
      <c r="PQB56" s="87"/>
      <c r="PQH56" s="87"/>
      <c r="PQI56" s="87"/>
      <c r="PQJ56" s="87"/>
      <c r="PQK56" s="87"/>
      <c r="PQL56" s="87"/>
      <c r="PQM56" s="87"/>
      <c r="PQN56" s="87"/>
      <c r="PQO56" s="87"/>
      <c r="PQP56" s="87"/>
      <c r="PQQ56" s="87"/>
      <c r="PQW56" s="87"/>
      <c r="PQX56" s="87"/>
      <c r="PQY56" s="87"/>
      <c r="PQZ56" s="87"/>
      <c r="PRA56" s="87"/>
      <c r="PRB56" s="87"/>
      <c r="PRC56" s="87"/>
      <c r="PRD56" s="87"/>
      <c r="PRE56" s="87"/>
      <c r="PRF56" s="87"/>
      <c r="PRL56" s="87"/>
      <c r="PRM56" s="87"/>
      <c r="PRN56" s="87"/>
      <c r="PRO56" s="87"/>
      <c r="PRP56" s="87"/>
      <c r="PRQ56" s="87"/>
      <c r="PRR56" s="87"/>
      <c r="PRS56" s="87"/>
      <c r="PRT56" s="87"/>
      <c r="PRU56" s="87"/>
      <c r="PSA56" s="87"/>
      <c r="PSB56" s="87"/>
      <c r="PSC56" s="87"/>
      <c r="PSD56" s="87"/>
      <c r="PSE56" s="87"/>
      <c r="PSF56" s="87"/>
      <c r="PSG56" s="87"/>
      <c r="PSH56" s="87"/>
      <c r="PSI56" s="87"/>
      <c r="PSJ56" s="87"/>
      <c r="PSP56" s="87"/>
      <c r="PSQ56" s="87"/>
      <c r="PSR56" s="87"/>
      <c r="PSS56" s="87"/>
      <c r="PST56" s="87"/>
      <c r="PSU56" s="87"/>
      <c r="PSV56" s="87"/>
      <c r="PSW56" s="87"/>
      <c r="PSX56" s="87"/>
      <c r="PSY56" s="87"/>
      <c r="PTE56" s="87"/>
      <c r="PTF56" s="87"/>
      <c r="PTG56" s="87"/>
      <c r="PTH56" s="87"/>
      <c r="PTI56" s="87"/>
      <c r="PTJ56" s="87"/>
      <c r="PTK56" s="87"/>
      <c r="PTL56" s="87"/>
      <c r="PTM56" s="87"/>
      <c r="PTN56" s="87"/>
      <c r="PTT56" s="87"/>
      <c r="PTU56" s="87"/>
      <c r="PTV56" s="87"/>
      <c r="PTW56" s="87"/>
      <c r="PTX56" s="87"/>
      <c r="PTY56" s="87"/>
      <c r="PTZ56" s="87"/>
      <c r="PUA56" s="87"/>
      <c r="PUB56" s="87"/>
      <c r="PUC56" s="87"/>
      <c r="PUI56" s="87"/>
      <c r="PUJ56" s="87"/>
      <c r="PUK56" s="87"/>
      <c r="PUL56" s="87"/>
      <c r="PUM56" s="87"/>
      <c r="PUN56" s="87"/>
      <c r="PUO56" s="87"/>
      <c r="PUP56" s="87"/>
      <c r="PUQ56" s="87"/>
      <c r="PUR56" s="87"/>
      <c r="PUX56" s="87"/>
      <c r="PUY56" s="87"/>
      <c r="PUZ56" s="87"/>
      <c r="PVA56" s="87"/>
      <c r="PVB56" s="87"/>
      <c r="PVC56" s="87"/>
      <c r="PVD56" s="87"/>
      <c r="PVE56" s="87"/>
      <c r="PVF56" s="87"/>
      <c r="PVG56" s="87"/>
      <c r="PVM56" s="87"/>
      <c r="PVN56" s="87"/>
      <c r="PVO56" s="87"/>
      <c r="PVP56" s="87"/>
      <c r="PVQ56" s="87"/>
      <c r="PVR56" s="87"/>
      <c r="PVS56" s="87"/>
      <c r="PVT56" s="87"/>
      <c r="PVU56" s="87"/>
      <c r="PVV56" s="87"/>
      <c r="PWB56" s="87"/>
      <c r="PWC56" s="87"/>
      <c r="PWD56" s="87"/>
      <c r="PWE56" s="87"/>
      <c r="PWF56" s="87"/>
      <c r="PWG56" s="87"/>
      <c r="PWH56" s="87"/>
      <c r="PWI56" s="87"/>
      <c r="PWJ56" s="87"/>
      <c r="PWK56" s="87"/>
      <c r="PWQ56" s="87"/>
      <c r="PWR56" s="87"/>
      <c r="PWS56" s="87"/>
      <c r="PWT56" s="87"/>
      <c r="PWU56" s="87"/>
      <c r="PWV56" s="87"/>
      <c r="PWW56" s="87"/>
      <c r="PWX56" s="87"/>
      <c r="PWY56" s="87"/>
      <c r="PWZ56" s="87"/>
      <c r="PXF56" s="87"/>
      <c r="PXG56" s="87"/>
      <c r="PXH56" s="87"/>
      <c r="PXI56" s="87"/>
      <c r="PXJ56" s="87"/>
      <c r="PXK56" s="87"/>
      <c r="PXL56" s="87"/>
      <c r="PXM56" s="87"/>
      <c r="PXN56" s="87"/>
      <c r="PXO56" s="87"/>
      <c r="PXU56" s="87"/>
      <c r="PXV56" s="87"/>
      <c r="PXW56" s="87"/>
      <c r="PXX56" s="87"/>
      <c r="PXY56" s="87"/>
      <c r="PXZ56" s="87"/>
      <c r="PYA56" s="87"/>
      <c r="PYB56" s="87"/>
      <c r="PYC56" s="87"/>
      <c r="PYD56" s="87"/>
      <c r="PYJ56" s="87"/>
      <c r="PYK56" s="87"/>
      <c r="PYL56" s="87"/>
      <c r="PYM56" s="87"/>
      <c r="PYN56" s="87"/>
      <c r="PYO56" s="87"/>
      <c r="PYP56" s="87"/>
      <c r="PYQ56" s="87"/>
      <c r="PYR56" s="87"/>
      <c r="PYS56" s="87"/>
      <c r="PYY56" s="87"/>
      <c r="PYZ56" s="87"/>
      <c r="PZA56" s="87"/>
      <c r="PZB56" s="87"/>
      <c r="PZC56" s="87"/>
      <c r="PZD56" s="87"/>
      <c r="PZE56" s="87"/>
      <c r="PZF56" s="87"/>
      <c r="PZG56" s="87"/>
      <c r="PZH56" s="87"/>
      <c r="PZN56" s="87"/>
      <c r="PZO56" s="87"/>
      <c r="PZP56" s="87"/>
      <c r="PZQ56" s="87"/>
      <c r="PZR56" s="87"/>
      <c r="PZS56" s="87"/>
      <c r="PZT56" s="87"/>
      <c r="PZU56" s="87"/>
      <c r="PZV56" s="87"/>
      <c r="PZW56" s="87"/>
      <c r="QAC56" s="87"/>
      <c r="QAD56" s="87"/>
      <c r="QAE56" s="87"/>
      <c r="QAF56" s="87"/>
      <c r="QAG56" s="87"/>
      <c r="QAH56" s="87"/>
      <c r="QAI56" s="87"/>
      <c r="QAJ56" s="87"/>
      <c r="QAK56" s="87"/>
      <c r="QAL56" s="87"/>
      <c r="QAR56" s="87"/>
      <c r="QAS56" s="87"/>
      <c r="QAT56" s="87"/>
      <c r="QAU56" s="87"/>
      <c r="QAV56" s="87"/>
      <c r="QAW56" s="87"/>
      <c r="QAX56" s="87"/>
      <c r="QAY56" s="87"/>
      <c r="QAZ56" s="87"/>
      <c r="QBA56" s="87"/>
      <c r="QBG56" s="87"/>
      <c r="QBH56" s="87"/>
      <c r="QBI56" s="87"/>
      <c r="QBJ56" s="87"/>
      <c r="QBK56" s="87"/>
      <c r="QBL56" s="87"/>
      <c r="QBM56" s="87"/>
      <c r="QBN56" s="87"/>
      <c r="QBO56" s="87"/>
      <c r="QBP56" s="87"/>
      <c r="QBV56" s="87"/>
      <c r="QBW56" s="87"/>
      <c r="QBX56" s="87"/>
      <c r="QBY56" s="87"/>
      <c r="QBZ56" s="87"/>
      <c r="QCA56" s="87"/>
      <c r="QCB56" s="87"/>
      <c r="QCC56" s="87"/>
      <c r="QCD56" s="87"/>
      <c r="QCE56" s="87"/>
      <c r="QCK56" s="87"/>
      <c r="QCL56" s="87"/>
      <c r="QCM56" s="87"/>
      <c r="QCN56" s="87"/>
      <c r="QCO56" s="87"/>
      <c r="QCP56" s="87"/>
      <c r="QCQ56" s="87"/>
      <c r="QCR56" s="87"/>
      <c r="QCS56" s="87"/>
      <c r="QCT56" s="87"/>
      <c r="QCZ56" s="87"/>
      <c r="QDA56" s="87"/>
      <c r="QDB56" s="87"/>
      <c r="QDC56" s="87"/>
      <c r="QDD56" s="87"/>
      <c r="QDE56" s="87"/>
      <c r="QDF56" s="87"/>
      <c r="QDG56" s="87"/>
      <c r="QDH56" s="87"/>
      <c r="QDI56" s="87"/>
      <c r="QDO56" s="87"/>
      <c r="QDP56" s="87"/>
      <c r="QDQ56" s="87"/>
      <c r="QDR56" s="87"/>
      <c r="QDS56" s="87"/>
      <c r="QDT56" s="87"/>
      <c r="QDU56" s="87"/>
      <c r="QDV56" s="87"/>
      <c r="QDW56" s="87"/>
      <c r="QDX56" s="87"/>
      <c r="QED56" s="87"/>
      <c r="QEE56" s="87"/>
      <c r="QEF56" s="87"/>
      <c r="QEG56" s="87"/>
      <c r="QEH56" s="87"/>
      <c r="QEI56" s="87"/>
      <c r="QEJ56" s="87"/>
      <c r="QEK56" s="87"/>
      <c r="QEL56" s="87"/>
      <c r="QEM56" s="87"/>
      <c r="QES56" s="87"/>
      <c r="QET56" s="87"/>
      <c r="QEU56" s="87"/>
      <c r="QEV56" s="87"/>
      <c r="QEW56" s="87"/>
      <c r="QEX56" s="87"/>
      <c r="QEY56" s="87"/>
      <c r="QEZ56" s="87"/>
      <c r="QFA56" s="87"/>
      <c r="QFB56" s="87"/>
      <c r="QFH56" s="87"/>
      <c r="QFI56" s="87"/>
      <c r="QFJ56" s="87"/>
      <c r="QFK56" s="87"/>
      <c r="QFL56" s="87"/>
      <c r="QFM56" s="87"/>
      <c r="QFN56" s="87"/>
      <c r="QFO56" s="87"/>
      <c r="QFP56" s="87"/>
      <c r="QFQ56" s="87"/>
      <c r="QFW56" s="87"/>
      <c r="QFX56" s="87"/>
      <c r="QFY56" s="87"/>
      <c r="QFZ56" s="87"/>
      <c r="QGA56" s="87"/>
      <c r="QGB56" s="87"/>
      <c r="QGC56" s="87"/>
      <c r="QGD56" s="87"/>
      <c r="QGE56" s="87"/>
      <c r="QGF56" s="87"/>
      <c r="QGL56" s="87"/>
      <c r="QGM56" s="87"/>
      <c r="QGN56" s="87"/>
      <c r="QGO56" s="87"/>
      <c r="QGP56" s="87"/>
      <c r="QGQ56" s="87"/>
      <c r="QGR56" s="87"/>
      <c r="QGS56" s="87"/>
      <c r="QGT56" s="87"/>
      <c r="QGU56" s="87"/>
      <c r="QHA56" s="87"/>
      <c r="QHB56" s="87"/>
      <c r="QHC56" s="87"/>
      <c r="QHD56" s="87"/>
      <c r="QHE56" s="87"/>
      <c r="QHF56" s="87"/>
      <c r="QHG56" s="87"/>
      <c r="QHH56" s="87"/>
      <c r="QHI56" s="87"/>
      <c r="QHJ56" s="87"/>
      <c r="QHP56" s="87"/>
      <c r="QHQ56" s="87"/>
      <c r="QHR56" s="87"/>
      <c r="QHS56" s="87"/>
      <c r="QHT56" s="87"/>
      <c r="QHU56" s="87"/>
      <c r="QHV56" s="87"/>
      <c r="QHW56" s="87"/>
      <c r="QHX56" s="87"/>
      <c r="QHY56" s="87"/>
      <c r="QIE56" s="87"/>
      <c r="QIF56" s="87"/>
      <c r="QIG56" s="87"/>
      <c r="QIH56" s="87"/>
      <c r="QII56" s="87"/>
      <c r="QIJ56" s="87"/>
      <c r="QIK56" s="87"/>
      <c r="QIL56" s="87"/>
      <c r="QIM56" s="87"/>
      <c r="QIN56" s="87"/>
      <c r="QIT56" s="87"/>
      <c r="QIU56" s="87"/>
      <c r="QIV56" s="87"/>
      <c r="QIW56" s="87"/>
      <c r="QIX56" s="87"/>
      <c r="QIY56" s="87"/>
      <c r="QIZ56" s="87"/>
      <c r="QJA56" s="87"/>
      <c r="QJB56" s="87"/>
      <c r="QJC56" s="87"/>
      <c r="QJI56" s="87"/>
      <c r="QJJ56" s="87"/>
      <c r="QJK56" s="87"/>
      <c r="QJL56" s="87"/>
      <c r="QJM56" s="87"/>
      <c r="QJN56" s="87"/>
      <c r="QJO56" s="87"/>
      <c r="QJP56" s="87"/>
      <c r="QJQ56" s="87"/>
      <c r="QJR56" s="87"/>
      <c r="QJX56" s="87"/>
      <c r="QJY56" s="87"/>
      <c r="QJZ56" s="87"/>
      <c r="QKA56" s="87"/>
      <c r="QKB56" s="87"/>
      <c r="QKC56" s="87"/>
      <c r="QKD56" s="87"/>
      <c r="QKE56" s="87"/>
      <c r="QKF56" s="87"/>
      <c r="QKG56" s="87"/>
      <c r="QKM56" s="87"/>
      <c r="QKN56" s="87"/>
      <c r="QKO56" s="87"/>
      <c r="QKP56" s="87"/>
      <c r="QKQ56" s="87"/>
      <c r="QKR56" s="87"/>
      <c r="QKS56" s="87"/>
      <c r="QKT56" s="87"/>
      <c r="QKU56" s="87"/>
      <c r="QKV56" s="87"/>
      <c r="QLB56" s="87"/>
      <c r="QLC56" s="87"/>
      <c r="QLD56" s="87"/>
      <c r="QLE56" s="87"/>
      <c r="QLF56" s="87"/>
      <c r="QLG56" s="87"/>
      <c r="QLH56" s="87"/>
      <c r="QLI56" s="87"/>
      <c r="QLJ56" s="87"/>
      <c r="QLK56" s="87"/>
      <c r="QLQ56" s="87"/>
      <c r="QLR56" s="87"/>
      <c r="QLS56" s="87"/>
      <c r="QLT56" s="87"/>
      <c r="QLU56" s="87"/>
      <c r="QLV56" s="87"/>
      <c r="QLW56" s="87"/>
      <c r="QLX56" s="87"/>
      <c r="QLY56" s="87"/>
      <c r="QLZ56" s="87"/>
      <c r="QMF56" s="87"/>
      <c r="QMG56" s="87"/>
      <c r="QMH56" s="87"/>
      <c r="QMI56" s="87"/>
      <c r="QMJ56" s="87"/>
      <c r="QMK56" s="87"/>
      <c r="QML56" s="87"/>
      <c r="QMM56" s="87"/>
      <c r="QMN56" s="87"/>
      <c r="QMO56" s="87"/>
      <c r="QMU56" s="87"/>
      <c r="QMV56" s="87"/>
      <c r="QMW56" s="87"/>
      <c r="QMX56" s="87"/>
      <c r="QMY56" s="87"/>
      <c r="QMZ56" s="87"/>
      <c r="QNA56" s="87"/>
      <c r="QNB56" s="87"/>
      <c r="QNC56" s="87"/>
      <c r="QND56" s="87"/>
      <c r="QNJ56" s="87"/>
      <c r="QNK56" s="87"/>
      <c r="QNL56" s="87"/>
      <c r="QNM56" s="87"/>
      <c r="QNN56" s="87"/>
      <c r="QNO56" s="87"/>
      <c r="QNP56" s="87"/>
      <c r="QNQ56" s="87"/>
      <c r="QNR56" s="87"/>
      <c r="QNS56" s="87"/>
      <c r="QNY56" s="87"/>
      <c r="QNZ56" s="87"/>
      <c r="QOA56" s="87"/>
      <c r="QOB56" s="87"/>
      <c r="QOC56" s="87"/>
      <c r="QOD56" s="87"/>
      <c r="QOE56" s="87"/>
      <c r="QOF56" s="87"/>
      <c r="QOG56" s="87"/>
      <c r="QOH56" s="87"/>
      <c r="QON56" s="87"/>
      <c r="QOO56" s="87"/>
      <c r="QOP56" s="87"/>
      <c r="QOQ56" s="87"/>
      <c r="QOR56" s="87"/>
      <c r="QOS56" s="87"/>
      <c r="QOT56" s="87"/>
      <c r="QOU56" s="87"/>
      <c r="QOV56" s="87"/>
      <c r="QOW56" s="87"/>
      <c r="QPC56" s="87"/>
      <c r="QPD56" s="87"/>
      <c r="QPE56" s="87"/>
      <c r="QPF56" s="87"/>
      <c r="QPG56" s="87"/>
      <c r="QPH56" s="87"/>
      <c r="QPI56" s="87"/>
      <c r="QPJ56" s="87"/>
      <c r="QPK56" s="87"/>
      <c r="QPL56" s="87"/>
      <c r="QPR56" s="87"/>
      <c r="QPS56" s="87"/>
      <c r="QPT56" s="87"/>
      <c r="QPU56" s="87"/>
      <c r="QPV56" s="87"/>
      <c r="QPW56" s="87"/>
      <c r="QPX56" s="87"/>
      <c r="QPY56" s="87"/>
      <c r="QPZ56" s="87"/>
      <c r="QQA56" s="87"/>
      <c r="QQG56" s="87"/>
      <c r="QQH56" s="87"/>
      <c r="QQI56" s="87"/>
      <c r="QQJ56" s="87"/>
      <c r="QQK56" s="87"/>
      <c r="QQL56" s="87"/>
      <c r="QQM56" s="87"/>
      <c r="QQN56" s="87"/>
      <c r="QQO56" s="87"/>
      <c r="QQP56" s="87"/>
      <c r="QQV56" s="87"/>
      <c r="QQW56" s="87"/>
      <c r="QQX56" s="87"/>
      <c r="QQY56" s="87"/>
      <c r="QQZ56" s="87"/>
      <c r="QRA56" s="87"/>
      <c r="QRB56" s="87"/>
      <c r="QRC56" s="87"/>
      <c r="QRD56" s="87"/>
      <c r="QRE56" s="87"/>
      <c r="QRK56" s="87"/>
      <c r="QRL56" s="87"/>
      <c r="QRM56" s="87"/>
      <c r="QRN56" s="87"/>
      <c r="QRO56" s="87"/>
      <c r="QRP56" s="87"/>
      <c r="QRQ56" s="87"/>
      <c r="QRR56" s="87"/>
      <c r="QRS56" s="87"/>
      <c r="QRT56" s="87"/>
      <c r="QRZ56" s="87"/>
      <c r="QSA56" s="87"/>
      <c r="QSB56" s="87"/>
      <c r="QSC56" s="87"/>
      <c r="QSD56" s="87"/>
      <c r="QSE56" s="87"/>
      <c r="QSF56" s="87"/>
      <c r="QSG56" s="87"/>
      <c r="QSH56" s="87"/>
      <c r="QSI56" s="87"/>
      <c r="QSO56" s="87"/>
      <c r="QSP56" s="87"/>
      <c r="QSQ56" s="87"/>
      <c r="QSR56" s="87"/>
      <c r="QSS56" s="87"/>
      <c r="QST56" s="87"/>
      <c r="QSU56" s="87"/>
      <c r="QSV56" s="87"/>
      <c r="QSW56" s="87"/>
      <c r="QSX56" s="87"/>
      <c r="QTD56" s="87"/>
      <c r="QTE56" s="87"/>
      <c r="QTF56" s="87"/>
      <c r="QTG56" s="87"/>
      <c r="QTH56" s="87"/>
      <c r="QTI56" s="87"/>
      <c r="QTJ56" s="87"/>
      <c r="QTK56" s="87"/>
      <c r="QTL56" s="87"/>
      <c r="QTM56" s="87"/>
      <c r="QTS56" s="87"/>
      <c r="QTT56" s="87"/>
      <c r="QTU56" s="87"/>
      <c r="QTV56" s="87"/>
      <c r="QTW56" s="87"/>
      <c r="QTX56" s="87"/>
      <c r="QTY56" s="87"/>
      <c r="QTZ56" s="87"/>
      <c r="QUA56" s="87"/>
      <c r="QUB56" s="87"/>
      <c r="QUH56" s="87"/>
      <c r="QUI56" s="87"/>
      <c r="QUJ56" s="87"/>
      <c r="QUK56" s="87"/>
      <c r="QUL56" s="87"/>
      <c r="QUM56" s="87"/>
      <c r="QUN56" s="87"/>
      <c r="QUO56" s="87"/>
      <c r="QUP56" s="87"/>
      <c r="QUQ56" s="87"/>
      <c r="QUW56" s="87"/>
      <c r="QUX56" s="87"/>
      <c r="QUY56" s="87"/>
      <c r="QUZ56" s="87"/>
      <c r="QVA56" s="87"/>
      <c r="QVB56" s="87"/>
      <c r="QVC56" s="87"/>
      <c r="QVD56" s="87"/>
      <c r="QVE56" s="87"/>
      <c r="QVF56" s="87"/>
      <c r="QVL56" s="87"/>
      <c r="QVM56" s="87"/>
      <c r="QVN56" s="87"/>
      <c r="QVO56" s="87"/>
      <c r="QVP56" s="87"/>
      <c r="QVQ56" s="87"/>
      <c r="QVR56" s="87"/>
      <c r="QVS56" s="87"/>
      <c r="QVT56" s="87"/>
      <c r="QVU56" s="87"/>
      <c r="QWA56" s="87"/>
      <c r="QWB56" s="87"/>
      <c r="QWC56" s="87"/>
      <c r="QWD56" s="87"/>
      <c r="QWE56" s="87"/>
      <c r="QWF56" s="87"/>
      <c r="QWG56" s="87"/>
      <c r="QWH56" s="87"/>
      <c r="QWI56" s="87"/>
      <c r="QWJ56" s="87"/>
      <c r="QWP56" s="87"/>
      <c r="QWQ56" s="87"/>
      <c r="QWR56" s="87"/>
      <c r="QWS56" s="87"/>
      <c r="QWT56" s="87"/>
      <c r="QWU56" s="87"/>
      <c r="QWV56" s="87"/>
      <c r="QWW56" s="87"/>
      <c r="QWX56" s="87"/>
      <c r="QWY56" s="87"/>
      <c r="QXE56" s="87"/>
      <c r="QXF56" s="87"/>
      <c r="QXG56" s="87"/>
      <c r="QXH56" s="87"/>
      <c r="QXI56" s="87"/>
      <c r="QXJ56" s="87"/>
      <c r="QXK56" s="87"/>
      <c r="QXL56" s="87"/>
      <c r="QXM56" s="87"/>
      <c r="QXN56" s="87"/>
      <c r="QXT56" s="87"/>
      <c r="QXU56" s="87"/>
      <c r="QXV56" s="87"/>
      <c r="QXW56" s="87"/>
      <c r="QXX56" s="87"/>
      <c r="QXY56" s="87"/>
      <c r="QXZ56" s="87"/>
      <c r="QYA56" s="87"/>
      <c r="QYB56" s="87"/>
      <c r="QYC56" s="87"/>
      <c r="QYI56" s="87"/>
      <c r="QYJ56" s="87"/>
      <c r="QYK56" s="87"/>
      <c r="QYL56" s="87"/>
      <c r="QYM56" s="87"/>
      <c r="QYN56" s="87"/>
      <c r="QYO56" s="87"/>
      <c r="QYP56" s="87"/>
      <c r="QYQ56" s="87"/>
      <c r="QYR56" s="87"/>
      <c r="QYX56" s="87"/>
      <c r="QYY56" s="87"/>
      <c r="QYZ56" s="87"/>
      <c r="QZA56" s="87"/>
      <c r="QZB56" s="87"/>
      <c r="QZC56" s="87"/>
      <c r="QZD56" s="87"/>
      <c r="QZE56" s="87"/>
      <c r="QZF56" s="87"/>
      <c r="QZG56" s="87"/>
      <c r="QZM56" s="87"/>
      <c r="QZN56" s="87"/>
      <c r="QZO56" s="87"/>
      <c r="QZP56" s="87"/>
      <c r="QZQ56" s="87"/>
      <c r="QZR56" s="87"/>
      <c r="QZS56" s="87"/>
      <c r="QZT56" s="87"/>
      <c r="QZU56" s="87"/>
      <c r="QZV56" s="87"/>
      <c r="RAB56" s="87"/>
      <c r="RAC56" s="87"/>
      <c r="RAD56" s="87"/>
      <c r="RAE56" s="87"/>
      <c r="RAF56" s="87"/>
      <c r="RAG56" s="87"/>
      <c r="RAH56" s="87"/>
      <c r="RAI56" s="87"/>
      <c r="RAJ56" s="87"/>
      <c r="RAK56" s="87"/>
      <c r="RAQ56" s="87"/>
      <c r="RAR56" s="87"/>
      <c r="RAS56" s="87"/>
      <c r="RAT56" s="87"/>
      <c r="RAU56" s="87"/>
      <c r="RAV56" s="87"/>
      <c r="RAW56" s="87"/>
      <c r="RAX56" s="87"/>
      <c r="RAY56" s="87"/>
      <c r="RAZ56" s="87"/>
      <c r="RBF56" s="87"/>
      <c r="RBG56" s="87"/>
      <c r="RBH56" s="87"/>
      <c r="RBI56" s="87"/>
      <c r="RBJ56" s="87"/>
      <c r="RBK56" s="87"/>
      <c r="RBL56" s="87"/>
      <c r="RBM56" s="87"/>
      <c r="RBN56" s="87"/>
      <c r="RBO56" s="87"/>
      <c r="RBU56" s="87"/>
      <c r="RBV56" s="87"/>
      <c r="RBW56" s="87"/>
      <c r="RBX56" s="87"/>
      <c r="RBY56" s="87"/>
      <c r="RBZ56" s="87"/>
      <c r="RCA56" s="87"/>
      <c r="RCB56" s="87"/>
      <c r="RCC56" s="87"/>
      <c r="RCD56" s="87"/>
      <c r="RCJ56" s="87"/>
      <c r="RCK56" s="87"/>
      <c r="RCL56" s="87"/>
      <c r="RCM56" s="87"/>
      <c r="RCN56" s="87"/>
      <c r="RCO56" s="87"/>
      <c r="RCP56" s="87"/>
      <c r="RCQ56" s="87"/>
      <c r="RCR56" s="87"/>
      <c r="RCS56" s="87"/>
      <c r="RCY56" s="87"/>
      <c r="RCZ56" s="87"/>
      <c r="RDA56" s="87"/>
      <c r="RDB56" s="87"/>
      <c r="RDC56" s="87"/>
      <c r="RDD56" s="87"/>
      <c r="RDE56" s="87"/>
      <c r="RDF56" s="87"/>
      <c r="RDG56" s="87"/>
      <c r="RDH56" s="87"/>
      <c r="RDN56" s="87"/>
      <c r="RDO56" s="87"/>
      <c r="RDP56" s="87"/>
      <c r="RDQ56" s="87"/>
      <c r="RDR56" s="87"/>
      <c r="RDS56" s="87"/>
      <c r="RDT56" s="87"/>
      <c r="RDU56" s="87"/>
      <c r="RDV56" s="87"/>
      <c r="RDW56" s="87"/>
      <c r="REC56" s="87"/>
      <c r="RED56" s="87"/>
      <c r="REE56" s="87"/>
      <c r="REF56" s="87"/>
      <c r="REG56" s="87"/>
      <c r="REH56" s="87"/>
      <c r="REI56" s="87"/>
      <c r="REJ56" s="87"/>
      <c r="REK56" s="87"/>
      <c r="REL56" s="87"/>
      <c r="RER56" s="87"/>
      <c r="RES56" s="87"/>
      <c r="RET56" s="87"/>
      <c r="REU56" s="87"/>
      <c r="REV56" s="87"/>
      <c r="REW56" s="87"/>
      <c r="REX56" s="87"/>
      <c r="REY56" s="87"/>
      <c r="REZ56" s="87"/>
      <c r="RFA56" s="87"/>
      <c r="RFG56" s="87"/>
      <c r="RFH56" s="87"/>
      <c r="RFI56" s="87"/>
      <c r="RFJ56" s="87"/>
      <c r="RFK56" s="87"/>
      <c r="RFL56" s="87"/>
      <c r="RFM56" s="87"/>
      <c r="RFN56" s="87"/>
      <c r="RFO56" s="87"/>
      <c r="RFP56" s="87"/>
      <c r="RFV56" s="87"/>
      <c r="RFW56" s="87"/>
      <c r="RFX56" s="87"/>
      <c r="RFY56" s="87"/>
      <c r="RFZ56" s="87"/>
      <c r="RGA56" s="87"/>
      <c r="RGB56" s="87"/>
      <c r="RGC56" s="87"/>
      <c r="RGD56" s="87"/>
      <c r="RGE56" s="87"/>
      <c r="RGK56" s="87"/>
      <c r="RGL56" s="87"/>
      <c r="RGM56" s="87"/>
      <c r="RGN56" s="87"/>
      <c r="RGO56" s="87"/>
      <c r="RGP56" s="87"/>
      <c r="RGQ56" s="87"/>
      <c r="RGR56" s="87"/>
      <c r="RGS56" s="87"/>
      <c r="RGT56" s="87"/>
      <c r="RGZ56" s="87"/>
      <c r="RHA56" s="87"/>
      <c r="RHB56" s="87"/>
      <c r="RHC56" s="87"/>
      <c r="RHD56" s="87"/>
      <c r="RHE56" s="87"/>
      <c r="RHF56" s="87"/>
      <c r="RHG56" s="87"/>
      <c r="RHH56" s="87"/>
      <c r="RHI56" s="87"/>
      <c r="RHO56" s="87"/>
      <c r="RHP56" s="87"/>
      <c r="RHQ56" s="87"/>
      <c r="RHR56" s="87"/>
      <c r="RHS56" s="87"/>
      <c r="RHT56" s="87"/>
      <c r="RHU56" s="87"/>
      <c r="RHV56" s="87"/>
      <c r="RHW56" s="87"/>
      <c r="RHX56" s="87"/>
      <c r="RID56" s="87"/>
      <c r="RIE56" s="87"/>
      <c r="RIF56" s="87"/>
      <c r="RIG56" s="87"/>
      <c r="RIH56" s="87"/>
      <c r="RII56" s="87"/>
      <c r="RIJ56" s="87"/>
      <c r="RIK56" s="87"/>
      <c r="RIL56" s="87"/>
      <c r="RIM56" s="87"/>
      <c r="RIS56" s="87"/>
      <c r="RIT56" s="87"/>
      <c r="RIU56" s="87"/>
      <c r="RIV56" s="87"/>
      <c r="RIW56" s="87"/>
      <c r="RIX56" s="87"/>
      <c r="RIY56" s="87"/>
      <c r="RIZ56" s="87"/>
      <c r="RJA56" s="87"/>
      <c r="RJB56" s="87"/>
      <c r="RJH56" s="87"/>
      <c r="RJI56" s="87"/>
      <c r="RJJ56" s="87"/>
      <c r="RJK56" s="87"/>
      <c r="RJL56" s="87"/>
      <c r="RJM56" s="87"/>
      <c r="RJN56" s="87"/>
      <c r="RJO56" s="87"/>
      <c r="RJP56" s="87"/>
      <c r="RJQ56" s="87"/>
      <c r="RJW56" s="87"/>
      <c r="RJX56" s="87"/>
      <c r="RJY56" s="87"/>
      <c r="RJZ56" s="87"/>
      <c r="RKA56" s="87"/>
      <c r="RKB56" s="87"/>
      <c r="RKC56" s="87"/>
      <c r="RKD56" s="87"/>
      <c r="RKE56" s="87"/>
      <c r="RKF56" s="87"/>
      <c r="RKL56" s="87"/>
      <c r="RKM56" s="87"/>
      <c r="RKN56" s="87"/>
      <c r="RKO56" s="87"/>
      <c r="RKP56" s="87"/>
      <c r="RKQ56" s="87"/>
      <c r="RKR56" s="87"/>
      <c r="RKS56" s="87"/>
      <c r="RKT56" s="87"/>
      <c r="RKU56" s="87"/>
      <c r="RLA56" s="87"/>
      <c r="RLB56" s="87"/>
      <c r="RLC56" s="87"/>
      <c r="RLD56" s="87"/>
      <c r="RLE56" s="87"/>
      <c r="RLF56" s="87"/>
      <c r="RLG56" s="87"/>
      <c r="RLH56" s="87"/>
      <c r="RLI56" s="87"/>
      <c r="RLJ56" s="87"/>
      <c r="RLP56" s="87"/>
      <c r="RLQ56" s="87"/>
      <c r="RLR56" s="87"/>
      <c r="RLS56" s="87"/>
      <c r="RLT56" s="87"/>
      <c r="RLU56" s="87"/>
      <c r="RLV56" s="87"/>
      <c r="RLW56" s="87"/>
      <c r="RLX56" s="87"/>
      <c r="RLY56" s="87"/>
      <c r="RME56" s="87"/>
      <c r="RMF56" s="87"/>
      <c r="RMG56" s="87"/>
      <c r="RMH56" s="87"/>
      <c r="RMI56" s="87"/>
      <c r="RMJ56" s="87"/>
      <c r="RMK56" s="87"/>
      <c r="RML56" s="87"/>
      <c r="RMM56" s="87"/>
      <c r="RMN56" s="87"/>
      <c r="RMT56" s="87"/>
      <c r="RMU56" s="87"/>
      <c r="RMV56" s="87"/>
      <c r="RMW56" s="87"/>
      <c r="RMX56" s="87"/>
      <c r="RMY56" s="87"/>
      <c r="RMZ56" s="87"/>
      <c r="RNA56" s="87"/>
      <c r="RNB56" s="87"/>
      <c r="RNC56" s="87"/>
      <c r="RNI56" s="87"/>
      <c r="RNJ56" s="87"/>
      <c r="RNK56" s="87"/>
      <c r="RNL56" s="87"/>
      <c r="RNM56" s="87"/>
      <c r="RNN56" s="87"/>
      <c r="RNO56" s="87"/>
      <c r="RNP56" s="87"/>
      <c r="RNQ56" s="87"/>
      <c r="RNR56" s="87"/>
      <c r="RNX56" s="87"/>
      <c r="RNY56" s="87"/>
      <c r="RNZ56" s="87"/>
      <c r="ROA56" s="87"/>
      <c r="ROB56" s="87"/>
      <c r="ROC56" s="87"/>
      <c r="ROD56" s="87"/>
      <c r="ROE56" s="87"/>
      <c r="ROF56" s="87"/>
      <c r="ROG56" s="87"/>
      <c r="ROM56" s="87"/>
      <c r="RON56" s="87"/>
      <c r="ROO56" s="87"/>
      <c r="ROP56" s="87"/>
      <c r="ROQ56" s="87"/>
      <c r="ROR56" s="87"/>
      <c r="ROS56" s="87"/>
      <c r="ROT56" s="87"/>
      <c r="ROU56" s="87"/>
      <c r="ROV56" s="87"/>
      <c r="RPB56" s="87"/>
      <c r="RPC56" s="87"/>
      <c r="RPD56" s="87"/>
      <c r="RPE56" s="87"/>
      <c r="RPF56" s="87"/>
      <c r="RPG56" s="87"/>
      <c r="RPH56" s="87"/>
      <c r="RPI56" s="87"/>
      <c r="RPJ56" s="87"/>
      <c r="RPK56" s="87"/>
      <c r="RPQ56" s="87"/>
      <c r="RPR56" s="87"/>
      <c r="RPS56" s="87"/>
      <c r="RPT56" s="87"/>
      <c r="RPU56" s="87"/>
      <c r="RPV56" s="87"/>
      <c r="RPW56" s="87"/>
      <c r="RPX56" s="87"/>
      <c r="RPY56" s="87"/>
      <c r="RPZ56" s="87"/>
      <c r="RQF56" s="87"/>
      <c r="RQG56" s="87"/>
      <c r="RQH56" s="87"/>
      <c r="RQI56" s="87"/>
      <c r="RQJ56" s="87"/>
      <c r="RQK56" s="87"/>
      <c r="RQL56" s="87"/>
      <c r="RQM56" s="87"/>
      <c r="RQN56" s="87"/>
      <c r="RQO56" s="87"/>
      <c r="RQU56" s="87"/>
      <c r="RQV56" s="87"/>
      <c r="RQW56" s="87"/>
      <c r="RQX56" s="87"/>
      <c r="RQY56" s="87"/>
      <c r="RQZ56" s="87"/>
      <c r="RRA56" s="87"/>
      <c r="RRB56" s="87"/>
      <c r="RRC56" s="87"/>
      <c r="RRD56" s="87"/>
      <c r="RRJ56" s="87"/>
      <c r="RRK56" s="87"/>
      <c r="RRL56" s="87"/>
      <c r="RRM56" s="87"/>
      <c r="RRN56" s="87"/>
      <c r="RRO56" s="87"/>
      <c r="RRP56" s="87"/>
      <c r="RRQ56" s="87"/>
      <c r="RRR56" s="87"/>
      <c r="RRS56" s="87"/>
      <c r="RRY56" s="87"/>
      <c r="RRZ56" s="87"/>
      <c r="RSA56" s="87"/>
      <c r="RSB56" s="87"/>
      <c r="RSC56" s="87"/>
      <c r="RSD56" s="87"/>
      <c r="RSE56" s="87"/>
      <c r="RSF56" s="87"/>
      <c r="RSG56" s="87"/>
      <c r="RSH56" s="87"/>
      <c r="RSN56" s="87"/>
      <c r="RSO56" s="87"/>
      <c r="RSP56" s="87"/>
      <c r="RSQ56" s="87"/>
      <c r="RSR56" s="87"/>
      <c r="RSS56" s="87"/>
      <c r="RST56" s="87"/>
      <c r="RSU56" s="87"/>
      <c r="RSV56" s="87"/>
      <c r="RSW56" s="87"/>
      <c r="RTC56" s="87"/>
      <c r="RTD56" s="87"/>
      <c r="RTE56" s="87"/>
      <c r="RTF56" s="87"/>
      <c r="RTG56" s="87"/>
      <c r="RTH56" s="87"/>
      <c r="RTI56" s="87"/>
      <c r="RTJ56" s="87"/>
      <c r="RTK56" s="87"/>
      <c r="RTL56" s="87"/>
      <c r="RTR56" s="87"/>
      <c r="RTS56" s="87"/>
      <c r="RTT56" s="87"/>
      <c r="RTU56" s="87"/>
      <c r="RTV56" s="87"/>
      <c r="RTW56" s="87"/>
      <c r="RTX56" s="87"/>
      <c r="RTY56" s="87"/>
      <c r="RTZ56" s="87"/>
      <c r="RUA56" s="87"/>
      <c r="RUG56" s="87"/>
      <c r="RUH56" s="87"/>
      <c r="RUI56" s="87"/>
      <c r="RUJ56" s="87"/>
      <c r="RUK56" s="87"/>
      <c r="RUL56" s="87"/>
      <c r="RUM56" s="87"/>
      <c r="RUN56" s="87"/>
      <c r="RUO56" s="87"/>
      <c r="RUP56" s="87"/>
      <c r="RUV56" s="87"/>
      <c r="RUW56" s="87"/>
      <c r="RUX56" s="87"/>
      <c r="RUY56" s="87"/>
      <c r="RUZ56" s="87"/>
      <c r="RVA56" s="87"/>
      <c r="RVB56" s="87"/>
      <c r="RVC56" s="87"/>
      <c r="RVD56" s="87"/>
      <c r="RVE56" s="87"/>
      <c r="RVK56" s="87"/>
      <c r="RVL56" s="87"/>
      <c r="RVM56" s="87"/>
      <c r="RVN56" s="87"/>
      <c r="RVO56" s="87"/>
      <c r="RVP56" s="87"/>
      <c r="RVQ56" s="87"/>
      <c r="RVR56" s="87"/>
      <c r="RVS56" s="87"/>
      <c r="RVT56" s="87"/>
      <c r="RVZ56" s="87"/>
      <c r="RWA56" s="87"/>
      <c r="RWB56" s="87"/>
      <c r="RWC56" s="87"/>
      <c r="RWD56" s="87"/>
      <c r="RWE56" s="87"/>
      <c r="RWF56" s="87"/>
      <c r="RWG56" s="87"/>
      <c r="RWH56" s="87"/>
      <c r="RWI56" s="87"/>
      <c r="RWO56" s="87"/>
      <c r="RWP56" s="87"/>
      <c r="RWQ56" s="87"/>
      <c r="RWR56" s="87"/>
      <c r="RWS56" s="87"/>
      <c r="RWT56" s="87"/>
      <c r="RWU56" s="87"/>
      <c r="RWV56" s="87"/>
      <c r="RWW56" s="87"/>
      <c r="RWX56" s="87"/>
      <c r="RXD56" s="87"/>
      <c r="RXE56" s="87"/>
      <c r="RXF56" s="87"/>
      <c r="RXG56" s="87"/>
      <c r="RXH56" s="87"/>
      <c r="RXI56" s="87"/>
      <c r="RXJ56" s="87"/>
      <c r="RXK56" s="87"/>
      <c r="RXL56" s="87"/>
      <c r="RXM56" s="87"/>
      <c r="RXS56" s="87"/>
      <c r="RXT56" s="87"/>
      <c r="RXU56" s="87"/>
      <c r="RXV56" s="87"/>
      <c r="RXW56" s="87"/>
      <c r="RXX56" s="87"/>
      <c r="RXY56" s="87"/>
      <c r="RXZ56" s="87"/>
      <c r="RYA56" s="87"/>
      <c r="RYB56" s="87"/>
      <c r="RYH56" s="87"/>
      <c r="RYI56" s="87"/>
      <c r="RYJ56" s="87"/>
      <c r="RYK56" s="87"/>
      <c r="RYL56" s="87"/>
      <c r="RYM56" s="87"/>
      <c r="RYN56" s="87"/>
      <c r="RYO56" s="87"/>
      <c r="RYP56" s="87"/>
      <c r="RYQ56" s="87"/>
      <c r="RYW56" s="87"/>
      <c r="RYX56" s="87"/>
      <c r="RYY56" s="87"/>
      <c r="RYZ56" s="87"/>
      <c r="RZA56" s="87"/>
      <c r="RZB56" s="87"/>
      <c r="RZC56" s="87"/>
      <c r="RZD56" s="87"/>
      <c r="RZE56" s="87"/>
      <c r="RZF56" s="87"/>
      <c r="RZL56" s="87"/>
      <c r="RZM56" s="87"/>
      <c r="RZN56" s="87"/>
      <c r="RZO56" s="87"/>
      <c r="RZP56" s="87"/>
      <c r="RZQ56" s="87"/>
      <c r="RZR56" s="87"/>
      <c r="RZS56" s="87"/>
      <c r="RZT56" s="87"/>
      <c r="RZU56" s="87"/>
      <c r="SAA56" s="87"/>
      <c r="SAB56" s="87"/>
      <c r="SAC56" s="87"/>
      <c r="SAD56" s="87"/>
      <c r="SAE56" s="87"/>
      <c r="SAF56" s="87"/>
      <c r="SAG56" s="87"/>
      <c r="SAH56" s="87"/>
      <c r="SAI56" s="87"/>
      <c r="SAJ56" s="87"/>
      <c r="SAP56" s="87"/>
      <c r="SAQ56" s="87"/>
      <c r="SAR56" s="87"/>
      <c r="SAS56" s="87"/>
      <c r="SAT56" s="87"/>
      <c r="SAU56" s="87"/>
      <c r="SAV56" s="87"/>
      <c r="SAW56" s="87"/>
      <c r="SAX56" s="87"/>
      <c r="SAY56" s="87"/>
      <c r="SBE56" s="87"/>
      <c r="SBF56" s="87"/>
      <c r="SBG56" s="87"/>
      <c r="SBH56" s="87"/>
      <c r="SBI56" s="87"/>
      <c r="SBJ56" s="87"/>
      <c r="SBK56" s="87"/>
      <c r="SBL56" s="87"/>
      <c r="SBM56" s="87"/>
      <c r="SBN56" s="87"/>
      <c r="SBT56" s="87"/>
      <c r="SBU56" s="87"/>
      <c r="SBV56" s="87"/>
      <c r="SBW56" s="87"/>
      <c r="SBX56" s="87"/>
      <c r="SBY56" s="87"/>
      <c r="SBZ56" s="87"/>
      <c r="SCA56" s="87"/>
      <c r="SCB56" s="87"/>
      <c r="SCC56" s="87"/>
      <c r="SCI56" s="87"/>
      <c r="SCJ56" s="87"/>
      <c r="SCK56" s="87"/>
      <c r="SCL56" s="87"/>
      <c r="SCM56" s="87"/>
      <c r="SCN56" s="87"/>
      <c r="SCO56" s="87"/>
      <c r="SCP56" s="87"/>
      <c r="SCQ56" s="87"/>
      <c r="SCR56" s="87"/>
      <c r="SCX56" s="87"/>
      <c r="SCY56" s="87"/>
      <c r="SCZ56" s="87"/>
      <c r="SDA56" s="87"/>
      <c r="SDB56" s="87"/>
      <c r="SDC56" s="87"/>
      <c r="SDD56" s="87"/>
      <c r="SDE56" s="87"/>
      <c r="SDF56" s="87"/>
      <c r="SDG56" s="87"/>
      <c r="SDM56" s="87"/>
      <c r="SDN56" s="87"/>
      <c r="SDO56" s="87"/>
      <c r="SDP56" s="87"/>
      <c r="SDQ56" s="87"/>
      <c r="SDR56" s="87"/>
      <c r="SDS56" s="87"/>
      <c r="SDT56" s="87"/>
      <c r="SDU56" s="87"/>
      <c r="SDV56" s="87"/>
      <c r="SEB56" s="87"/>
      <c r="SEC56" s="87"/>
      <c r="SED56" s="87"/>
      <c r="SEE56" s="87"/>
      <c r="SEF56" s="87"/>
      <c r="SEG56" s="87"/>
      <c r="SEH56" s="87"/>
      <c r="SEI56" s="87"/>
      <c r="SEJ56" s="87"/>
      <c r="SEK56" s="87"/>
      <c r="SEQ56" s="87"/>
      <c r="SER56" s="87"/>
      <c r="SES56" s="87"/>
      <c r="SET56" s="87"/>
      <c r="SEU56" s="87"/>
      <c r="SEV56" s="87"/>
      <c r="SEW56" s="87"/>
      <c r="SEX56" s="87"/>
      <c r="SEY56" s="87"/>
      <c r="SEZ56" s="87"/>
      <c r="SFF56" s="87"/>
      <c r="SFG56" s="87"/>
      <c r="SFH56" s="87"/>
      <c r="SFI56" s="87"/>
      <c r="SFJ56" s="87"/>
      <c r="SFK56" s="87"/>
      <c r="SFL56" s="87"/>
      <c r="SFM56" s="87"/>
      <c r="SFN56" s="87"/>
      <c r="SFO56" s="87"/>
      <c r="SFU56" s="87"/>
      <c r="SFV56" s="87"/>
      <c r="SFW56" s="87"/>
      <c r="SFX56" s="87"/>
      <c r="SFY56" s="87"/>
      <c r="SFZ56" s="87"/>
      <c r="SGA56" s="87"/>
      <c r="SGB56" s="87"/>
      <c r="SGC56" s="87"/>
      <c r="SGD56" s="87"/>
      <c r="SGJ56" s="87"/>
      <c r="SGK56" s="87"/>
      <c r="SGL56" s="87"/>
      <c r="SGM56" s="87"/>
      <c r="SGN56" s="87"/>
      <c r="SGO56" s="87"/>
      <c r="SGP56" s="87"/>
      <c r="SGQ56" s="87"/>
      <c r="SGR56" s="87"/>
      <c r="SGS56" s="87"/>
      <c r="SGY56" s="87"/>
      <c r="SGZ56" s="87"/>
      <c r="SHA56" s="87"/>
      <c r="SHB56" s="87"/>
      <c r="SHC56" s="87"/>
      <c r="SHD56" s="87"/>
      <c r="SHE56" s="87"/>
      <c r="SHF56" s="87"/>
      <c r="SHG56" s="87"/>
      <c r="SHH56" s="87"/>
      <c r="SHN56" s="87"/>
      <c r="SHO56" s="87"/>
      <c r="SHP56" s="87"/>
      <c r="SHQ56" s="87"/>
      <c r="SHR56" s="87"/>
      <c r="SHS56" s="87"/>
      <c r="SHT56" s="87"/>
      <c r="SHU56" s="87"/>
      <c r="SHV56" s="87"/>
      <c r="SHW56" s="87"/>
      <c r="SIC56" s="87"/>
      <c r="SID56" s="87"/>
      <c r="SIE56" s="87"/>
      <c r="SIF56" s="87"/>
      <c r="SIG56" s="87"/>
      <c r="SIH56" s="87"/>
      <c r="SII56" s="87"/>
      <c r="SIJ56" s="87"/>
      <c r="SIK56" s="87"/>
      <c r="SIL56" s="87"/>
      <c r="SIR56" s="87"/>
      <c r="SIS56" s="87"/>
      <c r="SIT56" s="87"/>
      <c r="SIU56" s="87"/>
      <c r="SIV56" s="87"/>
      <c r="SIW56" s="87"/>
      <c r="SIX56" s="87"/>
      <c r="SIY56" s="87"/>
      <c r="SIZ56" s="87"/>
      <c r="SJA56" s="87"/>
      <c r="SJG56" s="87"/>
      <c r="SJH56" s="87"/>
      <c r="SJI56" s="87"/>
      <c r="SJJ56" s="87"/>
      <c r="SJK56" s="87"/>
      <c r="SJL56" s="87"/>
      <c r="SJM56" s="87"/>
      <c r="SJN56" s="87"/>
      <c r="SJO56" s="87"/>
      <c r="SJP56" s="87"/>
      <c r="SJV56" s="87"/>
      <c r="SJW56" s="87"/>
      <c r="SJX56" s="87"/>
      <c r="SJY56" s="87"/>
      <c r="SJZ56" s="87"/>
      <c r="SKA56" s="87"/>
      <c r="SKB56" s="87"/>
      <c r="SKC56" s="87"/>
      <c r="SKD56" s="87"/>
      <c r="SKE56" s="87"/>
      <c r="SKK56" s="87"/>
      <c r="SKL56" s="87"/>
      <c r="SKM56" s="87"/>
      <c r="SKN56" s="87"/>
      <c r="SKO56" s="87"/>
      <c r="SKP56" s="87"/>
      <c r="SKQ56" s="87"/>
      <c r="SKR56" s="87"/>
      <c r="SKS56" s="87"/>
      <c r="SKT56" s="87"/>
      <c r="SKZ56" s="87"/>
      <c r="SLA56" s="87"/>
      <c r="SLB56" s="87"/>
      <c r="SLC56" s="87"/>
      <c r="SLD56" s="87"/>
      <c r="SLE56" s="87"/>
      <c r="SLF56" s="87"/>
      <c r="SLG56" s="87"/>
      <c r="SLH56" s="87"/>
      <c r="SLI56" s="87"/>
      <c r="SLO56" s="87"/>
      <c r="SLP56" s="87"/>
      <c r="SLQ56" s="87"/>
      <c r="SLR56" s="87"/>
      <c r="SLS56" s="87"/>
      <c r="SLT56" s="87"/>
      <c r="SLU56" s="87"/>
      <c r="SLV56" s="87"/>
      <c r="SLW56" s="87"/>
      <c r="SLX56" s="87"/>
      <c r="SMD56" s="87"/>
      <c r="SME56" s="87"/>
      <c r="SMF56" s="87"/>
      <c r="SMG56" s="87"/>
      <c r="SMH56" s="87"/>
      <c r="SMI56" s="87"/>
      <c r="SMJ56" s="87"/>
      <c r="SMK56" s="87"/>
      <c r="SML56" s="87"/>
      <c r="SMM56" s="87"/>
      <c r="SMS56" s="87"/>
      <c r="SMT56" s="87"/>
      <c r="SMU56" s="87"/>
      <c r="SMV56" s="87"/>
      <c r="SMW56" s="87"/>
      <c r="SMX56" s="87"/>
      <c r="SMY56" s="87"/>
      <c r="SMZ56" s="87"/>
      <c r="SNA56" s="87"/>
      <c r="SNB56" s="87"/>
      <c r="SNH56" s="87"/>
      <c r="SNI56" s="87"/>
      <c r="SNJ56" s="87"/>
      <c r="SNK56" s="87"/>
      <c r="SNL56" s="87"/>
      <c r="SNM56" s="87"/>
      <c r="SNN56" s="87"/>
      <c r="SNO56" s="87"/>
      <c r="SNP56" s="87"/>
      <c r="SNQ56" s="87"/>
      <c r="SNW56" s="87"/>
      <c r="SNX56" s="87"/>
      <c r="SNY56" s="87"/>
      <c r="SNZ56" s="87"/>
      <c r="SOA56" s="87"/>
      <c r="SOB56" s="87"/>
      <c r="SOC56" s="87"/>
      <c r="SOD56" s="87"/>
      <c r="SOE56" s="87"/>
      <c r="SOF56" s="87"/>
      <c r="SOL56" s="87"/>
      <c r="SOM56" s="87"/>
      <c r="SON56" s="87"/>
      <c r="SOO56" s="87"/>
      <c r="SOP56" s="87"/>
      <c r="SOQ56" s="87"/>
      <c r="SOR56" s="87"/>
      <c r="SOS56" s="87"/>
      <c r="SOT56" s="87"/>
      <c r="SOU56" s="87"/>
      <c r="SPA56" s="87"/>
      <c r="SPB56" s="87"/>
      <c r="SPC56" s="87"/>
      <c r="SPD56" s="87"/>
      <c r="SPE56" s="87"/>
      <c r="SPF56" s="87"/>
      <c r="SPG56" s="87"/>
      <c r="SPH56" s="87"/>
      <c r="SPI56" s="87"/>
      <c r="SPJ56" s="87"/>
      <c r="SPP56" s="87"/>
      <c r="SPQ56" s="87"/>
      <c r="SPR56" s="87"/>
      <c r="SPS56" s="87"/>
      <c r="SPT56" s="87"/>
      <c r="SPU56" s="87"/>
      <c r="SPV56" s="87"/>
      <c r="SPW56" s="87"/>
      <c r="SPX56" s="87"/>
      <c r="SPY56" s="87"/>
      <c r="SQE56" s="87"/>
      <c r="SQF56" s="87"/>
      <c r="SQG56" s="87"/>
      <c r="SQH56" s="87"/>
      <c r="SQI56" s="87"/>
      <c r="SQJ56" s="87"/>
      <c r="SQK56" s="87"/>
      <c r="SQL56" s="87"/>
      <c r="SQM56" s="87"/>
      <c r="SQN56" s="87"/>
      <c r="SQT56" s="87"/>
      <c r="SQU56" s="87"/>
      <c r="SQV56" s="87"/>
      <c r="SQW56" s="87"/>
      <c r="SQX56" s="87"/>
      <c r="SQY56" s="87"/>
      <c r="SQZ56" s="87"/>
      <c r="SRA56" s="87"/>
      <c r="SRB56" s="87"/>
      <c r="SRC56" s="87"/>
      <c r="SRI56" s="87"/>
      <c r="SRJ56" s="87"/>
      <c r="SRK56" s="87"/>
      <c r="SRL56" s="87"/>
      <c r="SRM56" s="87"/>
      <c r="SRN56" s="87"/>
      <c r="SRO56" s="87"/>
      <c r="SRP56" s="87"/>
      <c r="SRQ56" s="87"/>
      <c r="SRR56" s="87"/>
      <c r="SRX56" s="87"/>
      <c r="SRY56" s="87"/>
      <c r="SRZ56" s="87"/>
      <c r="SSA56" s="87"/>
      <c r="SSB56" s="87"/>
      <c r="SSC56" s="87"/>
      <c r="SSD56" s="87"/>
      <c r="SSE56" s="87"/>
      <c r="SSF56" s="87"/>
      <c r="SSG56" s="87"/>
      <c r="SSM56" s="87"/>
      <c r="SSN56" s="87"/>
      <c r="SSO56" s="87"/>
      <c r="SSP56" s="87"/>
      <c r="SSQ56" s="87"/>
      <c r="SSR56" s="87"/>
      <c r="SSS56" s="87"/>
      <c r="SST56" s="87"/>
      <c r="SSU56" s="87"/>
      <c r="SSV56" s="87"/>
      <c r="STB56" s="87"/>
      <c r="STC56" s="87"/>
      <c r="STD56" s="87"/>
      <c r="STE56" s="87"/>
      <c r="STF56" s="87"/>
      <c r="STG56" s="87"/>
      <c r="STH56" s="87"/>
      <c r="STI56" s="87"/>
      <c r="STJ56" s="87"/>
      <c r="STK56" s="87"/>
      <c r="STQ56" s="87"/>
      <c r="STR56" s="87"/>
      <c r="STS56" s="87"/>
      <c r="STT56" s="87"/>
      <c r="STU56" s="87"/>
      <c r="STV56" s="87"/>
      <c r="STW56" s="87"/>
      <c r="STX56" s="87"/>
      <c r="STY56" s="87"/>
      <c r="STZ56" s="87"/>
      <c r="SUF56" s="87"/>
      <c r="SUG56" s="87"/>
      <c r="SUH56" s="87"/>
      <c r="SUI56" s="87"/>
      <c r="SUJ56" s="87"/>
      <c r="SUK56" s="87"/>
      <c r="SUL56" s="87"/>
      <c r="SUM56" s="87"/>
      <c r="SUN56" s="87"/>
      <c r="SUO56" s="87"/>
      <c r="SUU56" s="87"/>
      <c r="SUV56" s="87"/>
      <c r="SUW56" s="87"/>
      <c r="SUX56" s="87"/>
      <c r="SUY56" s="87"/>
      <c r="SUZ56" s="87"/>
      <c r="SVA56" s="87"/>
      <c r="SVB56" s="87"/>
      <c r="SVC56" s="87"/>
      <c r="SVD56" s="87"/>
      <c r="SVJ56" s="87"/>
      <c r="SVK56" s="87"/>
      <c r="SVL56" s="87"/>
      <c r="SVM56" s="87"/>
      <c r="SVN56" s="87"/>
      <c r="SVO56" s="87"/>
      <c r="SVP56" s="87"/>
      <c r="SVQ56" s="87"/>
      <c r="SVR56" s="87"/>
      <c r="SVS56" s="87"/>
      <c r="SVY56" s="87"/>
      <c r="SVZ56" s="87"/>
      <c r="SWA56" s="87"/>
      <c r="SWB56" s="87"/>
      <c r="SWC56" s="87"/>
      <c r="SWD56" s="87"/>
      <c r="SWE56" s="87"/>
      <c r="SWF56" s="87"/>
      <c r="SWG56" s="87"/>
      <c r="SWH56" s="87"/>
      <c r="SWN56" s="87"/>
      <c r="SWO56" s="87"/>
      <c r="SWP56" s="87"/>
      <c r="SWQ56" s="87"/>
      <c r="SWR56" s="87"/>
      <c r="SWS56" s="87"/>
      <c r="SWT56" s="87"/>
      <c r="SWU56" s="87"/>
      <c r="SWV56" s="87"/>
      <c r="SWW56" s="87"/>
      <c r="SXC56" s="87"/>
      <c r="SXD56" s="87"/>
      <c r="SXE56" s="87"/>
      <c r="SXF56" s="87"/>
      <c r="SXG56" s="87"/>
      <c r="SXH56" s="87"/>
      <c r="SXI56" s="87"/>
      <c r="SXJ56" s="87"/>
      <c r="SXK56" s="87"/>
      <c r="SXL56" s="87"/>
      <c r="SXR56" s="87"/>
      <c r="SXS56" s="87"/>
      <c r="SXT56" s="87"/>
      <c r="SXU56" s="87"/>
      <c r="SXV56" s="87"/>
      <c r="SXW56" s="87"/>
      <c r="SXX56" s="87"/>
      <c r="SXY56" s="87"/>
      <c r="SXZ56" s="87"/>
      <c r="SYA56" s="87"/>
      <c r="SYG56" s="87"/>
      <c r="SYH56" s="87"/>
      <c r="SYI56" s="87"/>
      <c r="SYJ56" s="87"/>
      <c r="SYK56" s="87"/>
      <c r="SYL56" s="87"/>
      <c r="SYM56" s="87"/>
      <c r="SYN56" s="87"/>
      <c r="SYO56" s="87"/>
      <c r="SYP56" s="87"/>
      <c r="SYV56" s="87"/>
      <c r="SYW56" s="87"/>
      <c r="SYX56" s="87"/>
      <c r="SYY56" s="87"/>
      <c r="SYZ56" s="87"/>
      <c r="SZA56" s="87"/>
      <c r="SZB56" s="87"/>
      <c r="SZC56" s="87"/>
      <c r="SZD56" s="87"/>
      <c r="SZE56" s="87"/>
      <c r="SZK56" s="87"/>
      <c r="SZL56" s="87"/>
      <c r="SZM56" s="87"/>
      <c r="SZN56" s="87"/>
      <c r="SZO56" s="87"/>
      <c r="SZP56" s="87"/>
      <c r="SZQ56" s="87"/>
      <c r="SZR56" s="87"/>
      <c r="SZS56" s="87"/>
      <c r="SZT56" s="87"/>
      <c r="SZZ56" s="87"/>
      <c r="TAA56" s="87"/>
      <c r="TAB56" s="87"/>
      <c r="TAC56" s="87"/>
      <c r="TAD56" s="87"/>
      <c r="TAE56" s="87"/>
      <c r="TAF56" s="87"/>
      <c r="TAG56" s="87"/>
      <c r="TAH56" s="87"/>
      <c r="TAI56" s="87"/>
      <c r="TAO56" s="87"/>
      <c r="TAP56" s="87"/>
      <c r="TAQ56" s="87"/>
      <c r="TAR56" s="87"/>
      <c r="TAS56" s="87"/>
      <c r="TAT56" s="87"/>
      <c r="TAU56" s="87"/>
      <c r="TAV56" s="87"/>
      <c r="TAW56" s="87"/>
      <c r="TAX56" s="87"/>
      <c r="TBD56" s="87"/>
      <c r="TBE56" s="87"/>
      <c r="TBF56" s="87"/>
      <c r="TBG56" s="87"/>
      <c r="TBH56" s="87"/>
      <c r="TBI56" s="87"/>
      <c r="TBJ56" s="87"/>
      <c r="TBK56" s="87"/>
      <c r="TBL56" s="87"/>
      <c r="TBM56" s="87"/>
      <c r="TBS56" s="87"/>
      <c r="TBT56" s="87"/>
      <c r="TBU56" s="87"/>
      <c r="TBV56" s="87"/>
      <c r="TBW56" s="87"/>
      <c r="TBX56" s="87"/>
      <c r="TBY56" s="87"/>
      <c r="TBZ56" s="87"/>
      <c r="TCA56" s="87"/>
      <c r="TCB56" s="87"/>
      <c r="TCH56" s="87"/>
      <c r="TCI56" s="87"/>
      <c r="TCJ56" s="87"/>
      <c r="TCK56" s="87"/>
      <c r="TCL56" s="87"/>
      <c r="TCM56" s="87"/>
      <c r="TCN56" s="87"/>
      <c r="TCO56" s="87"/>
      <c r="TCP56" s="87"/>
      <c r="TCQ56" s="87"/>
      <c r="TCW56" s="87"/>
      <c r="TCX56" s="87"/>
      <c r="TCY56" s="87"/>
      <c r="TCZ56" s="87"/>
      <c r="TDA56" s="87"/>
      <c r="TDB56" s="87"/>
      <c r="TDC56" s="87"/>
      <c r="TDD56" s="87"/>
      <c r="TDE56" s="87"/>
      <c r="TDF56" s="87"/>
      <c r="TDL56" s="87"/>
      <c r="TDM56" s="87"/>
      <c r="TDN56" s="87"/>
      <c r="TDO56" s="87"/>
      <c r="TDP56" s="87"/>
      <c r="TDQ56" s="87"/>
      <c r="TDR56" s="87"/>
      <c r="TDS56" s="87"/>
      <c r="TDT56" s="87"/>
      <c r="TDU56" s="87"/>
      <c r="TEA56" s="87"/>
      <c r="TEB56" s="87"/>
      <c r="TEC56" s="87"/>
      <c r="TED56" s="87"/>
      <c r="TEE56" s="87"/>
      <c r="TEF56" s="87"/>
      <c r="TEG56" s="87"/>
      <c r="TEH56" s="87"/>
      <c r="TEI56" s="87"/>
      <c r="TEJ56" s="87"/>
      <c r="TEP56" s="87"/>
      <c r="TEQ56" s="87"/>
      <c r="TER56" s="87"/>
      <c r="TES56" s="87"/>
      <c r="TET56" s="87"/>
      <c r="TEU56" s="87"/>
      <c r="TEV56" s="87"/>
      <c r="TEW56" s="87"/>
      <c r="TEX56" s="87"/>
      <c r="TEY56" s="87"/>
      <c r="TFE56" s="87"/>
      <c r="TFF56" s="87"/>
      <c r="TFG56" s="87"/>
      <c r="TFH56" s="87"/>
      <c r="TFI56" s="87"/>
      <c r="TFJ56" s="87"/>
      <c r="TFK56" s="87"/>
      <c r="TFL56" s="87"/>
      <c r="TFM56" s="87"/>
      <c r="TFN56" s="87"/>
      <c r="TFT56" s="87"/>
      <c r="TFU56" s="87"/>
      <c r="TFV56" s="87"/>
      <c r="TFW56" s="87"/>
      <c r="TFX56" s="87"/>
      <c r="TFY56" s="87"/>
      <c r="TFZ56" s="87"/>
      <c r="TGA56" s="87"/>
      <c r="TGB56" s="87"/>
      <c r="TGC56" s="87"/>
      <c r="TGI56" s="87"/>
      <c r="TGJ56" s="87"/>
      <c r="TGK56" s="87"/>
      <c r="TGL56" s="87"/>
      <c r="TGM56" s="87"/>
      <c r="TGN56" s="87"/>
      <c r="TGO56" s="87"/>
      <c r="TGP56" s="87"/>
      <c r="TGQ56" s="87"/>
      <c r="TGR56" s="87"/>
      <c r="TGX56" s="87"/>
      <c r="TGY56" s="87"/>
      <c r="TGZ56" s="87"/>
      <c r="THA56" s="87"/>
      <c r="THB56" s="87"/>
      <c r="THC56" s="87"/>
      <c r="THD56" s="87"/>
      <c r="THE56" s="87"/>
      <c r="THF56" s="87"/>
      <c r="THG56" s="87"/>
      <c r="THM56" s="87"/>
      <c r="THN56" s="87"/>
      <c r="THO56" s="87"/>
      <c r="THP56" s="87"/>
      <c r="THQ56" s="87"/>
      <c r="THR56" s="87"/>
      <c r="THS56" s="87"/>
      <c r="THT56" s="87"/>
      <c r="THU56" s="87"/>
      <c r="THV56" s="87"/>
      <c r="TIB56" s="87"/>
      <c r="TIC56" s="87"/>
      <c r="TID56" s="87"/>
      <c r="TIE56" s="87"/>
      <c r="TIF56" s="87"/>
      <c r="TIG56" s="87"/>
      <c r="TIH56" s="87"/>
      <c r="TII56" s="87"/>
      <c r="TIJ56" s="87"/>
      <c r="TIK56" s="87"/>
      <c r="TIQ56" s="87"/>
      <c r="TIR56" s="87"/>
      <c r="TIS56" s="87"/>
      <c r="TIT56" s="87"/>
      <c r="TIU56" s="87"/>
      <c r="TIV56" s="87"/>
      <c r="TIW56" s="87"/>
      <c r="TIX56" s="87"/>
      <c r="TIY56" s="87"/>
      <c r="TIZ56" s="87"/>
      <c r="TJF56" s="87"/>
      <c r="TJG56" s="87"/>
      <c r="TJH56" s="87"/>
      <c r="TJI56" s="87"/>
      <c r="TJJ56" s="87"/>
      <c r="TJK56" s="87"/>
      <c r="TJL56" s="87"/>
      <c r="TJM56" s="87"/>
      <c r="TJN56" s="87"/>
      <c r="TJO56" s="87"/>
      <c r="TJU56" s="87"/>
      <c r="TJV56" s="87"/>
      <c r="TJW56" s="87"/>
      <c r="TJX56" s="87"/>
      <c r="TJY56" s="87"/>
      <c r="TJZ56" s="87"/>
      <c r="TKA56" s="87"/>
      <c r="TKB56" s="87"/>
      <c r="TKC56" s="87"/>
      <c r="TKD56" s="87"/>
      <c r="TKJ56" s="87"/>
      <c r="TKK56" s="87"/>
      <c r="TKL56" s="87"/>
      <c r="TKM56" s="87"/>
      <c r="TKN56" s="87"/>
      <c r="TKO56" s="87"/>
      <c r="TKP56" s="87"/>
      <c r="TKQ56" s="87"/>
      <c r="TKR56" s="87"/>
      <c r="TKS56" s="87"/>
      <c r="TKY56" s="87"/>
      <c r="TKZ56" s="87"/>
      <c r="TLA56" s="87"/>
      <c r="TLB56" s="87"/>
      <c r="TLC56" s="87"/>
      <c r="TLD56" s="87"/>
      <c r="TLE56" s="87"/>
      <c r="TLF56" s="87"/>
      <c r="TLG56" s="87"/>
      <c r="TLH56" s="87"/>
      <c r="TLN56" s="87"/>
      <c r="TLO56" s="87"/>
      <c r="TLP56" s="87"/>
      <c r="TLQ56" s="87"/>
      <c r="TLR56" s="87"/>
      <c r="TLS56" s="87"/>
      <c r="TLT56" s="87"/>
      <c r="TLU56" s="87"/>
      <c r="TLV56" s="87"/>
      <c r="TLW56" s="87"/>
      <c r="TMC56" s="87"/>
      <c r="TMD56" s="87"/>
      <c r="TME56" s="87"/>
      <c r="TMF56" s="87"/>
      <c r="TMG56" s="87"/>
      <c r="TMH56" s="87"/>
      <c r="TMI56" s="87"/>
      <c r="TMJ56" s="87"/>
      <c r="TMK56" s="87"/>
      <c r="TML56" s="87"/>
      <c r="TMR56" s="87"/>
      <c r="TMS56" s="87"/>
      <c r="TMT56" s="87"/>
      <c r="TMU56" s="87"/>
      <c r="TMV56" s="87"/>
      <c r="TMW56" s="87"/>
      <c r="TMX56" s="87"/>
      <c r="TMY56" s="87"/>
      <c r="TMZ56" s="87"/>
      <c r="TNA56" s="87"/>
      <c r="TNG56" s="87"/>
      <c r="TNH56" s="87"/>
      <c r="TNI56" s="87"/>
      <c r="TNJ56" s="87"/>
      <c r="TNK56" s="87"/>
      <c r="TNL56" s="87"/>
      <c r="TNM56" s="87"/>
      <c r="TNN56" s="87"/>
      <c r="TNO56" s="87"/>
      <c r="TNP56" s="87"/>
      <c r="TNV56" s="87"/>
      <c r="TNW56" s="87"/>
      <c r="TNX56" s="87"/>
      <c r="TNY56" s="87"/>
      <c r="TNZ56" s="87"/>
      <c r="TOA56" s="87"/>
      <c r="TOB56" s="87"/>
      <c r="TOC56" s="87"/>
      <c r="TOD56" s="87"/>
      <c r="TOE56" s="87"/>
      <c r="TOK56" s="87"/>
      <c r="TOL56" s="87"/>
      <c r="TOM56" s="87"/>
      <c r="TON56" s="87"/>
      <c r="TOO56" s="87"/>
      <c r="TOP56" s="87"/>
      <c r="TOQ56" s="87"/>
      <c r="TOR56" s="87"/>
      <c r="TOS56" s="87"/>
      <c r="TOT56" s="87"/>
      <c r="TOZ56" s="87"/>
      <c r="TPA56" s="87"/>
      <c r="TPB56" s="87"/>
      <c r="TPC56" s="87"/>
      <c r="TPD56" s="87"/>
      <c r="TPE56" s="87"/>
      <c r="TPF56" s="87"/>
      <c r="TPG56" s="87"/>
      <c r="TPH56" s="87"/>
      <c r="TPI56" s="87"/>
      <c r="TPO56" s="87"/>
      <c r="TPP56" s="87"/>
      <c r="TPQ56" s="87"/>
      <c r="TPR56" s="87"/>
      <c r="TPS56" s="87"/>
      <c r="TPT56" s="87"/>
      <c r="TPU56" s="87"/>
      <c r="TPV56" s="87"/>
      <c r="TPW56" s="87"/>
      <c r="TPX56" s="87"/>
      <c r="TQD56" s="87"/>
      <c r="TQE56" s="87"/>
      <c r="TQF56" s="87"/>
      <c r="TQG56" s="87"/>
      <c r="TQH56" s="87"/>
      <c r="TQI56" s="87"/>
      <c r="TQJ56" s="87"/>
      <c r="TQK56" s="87"/>
      <c r="TQL56" s="87"/>
      <c r="TQM56" s="87"/>
      <c r="TQS56" s="87"/>
      <c r="TQT56" s="87"/>
      <c r="TQU56" s="87"/>
      <c r="TQV56" s="87"/>
      <c r="TQW56" s="87"/>
      <c r="TQX56" s="87"/>
      <c r="TQY56" s="87"/>
      <c r="TQZ56" s="87"/>
      <c r="TRA56" s="87"/>
      <c r="TRB56" s="87"/>
      <c r="TRH56" s="87"/>
      <c r="TRI56" s="87"/>
      <c r="TRJ56" s="87"/>
      <c r="TRK56" s="87"/>
      <c r="TRL56" s="87"/>
      <c r="TRM56" s="87"/>
      <c r="TRN56" s="87"/>
      <c r="TRO56" s="87"/>
      <c r="TRP56" s="87"/>
      <c r="TRQ56" s="87"/>
      <c r="TRW56" s="87"/>
      <c r="TRX56" s="87"/>
      <c r="TRY56" s="87"/>
      <c r="TRZ56" s="87"/>
      <c r="TSA56" s="87"/>
      <c r="TSB56" s="87"/>
      <c r="TSC56" s="87"/>
      <c r="TSD56" s="87"/>
      <c r="TSE56" s="87"/>
      <c r="TSF56" s="87"/>
      <c r="TSL56" s="87"/>
      <c r="TSM56" s="87"/>
      <c r="TSN56" s="87"/>
      <c r="TSO56" s="87"/>
      <c r="TSP56" s="87"/>
      <c r="TSQ56" s="87"/>
      <c r="TSR56" s="87"/>
      <c r="TSS56" s="87"/>
      <c r="TST56" s="87"/>
      <c r="TSU56" s="87"/>
      <c r="TTA56" s="87"/>
      <c r="TTB56" s="87"/>
      <c r="TTC56" s="87"/>
      <c r="TTD56" s="87"/>
      <c r="TTE56" s="87"/>
      <c r="TTF56" s="87"/>
      <c r="TTG56" s="87"/>
      <c r="TTH56" s="87"/>
      <c r="TTI56" s="87"/>
      <c r="TTJ56" s="87"/>
      <c r="TTP56" s="87"/>
      <c r="TTQ56" s="87"/>
      <c r="TTR56" s="87"/>
      <c r="TTS56" s="87"/>
      <c r="TTT56" s="87"/>
      <c r="TTU56" s="87"/>
      <c r="TTV56" s="87"/>
      <c r="TTW56" s="87"/>
      <c r="TTX56" s="87"/>
      <c r="TTY56" s="87"/>
      <c r="TUE56" s="87"/>
      <c r="TUF56" s="87"/>
      <c r="TUG56" s="87"/>
      <c r="TUH56" s="87"/>
      <c r="TUI56" s="87"/>
      <c r="TUJ56" s="87"/>
      <c r="TUK56" s="87"/>
      <c r="TUL56" s="87"/>
      <c r="TUM56" s="87"/>
      <c r="TUN56" s="87"/>
      <c r="TUT56" s="87"/>
      <c r="TUU56" s="87"/>
      <c r="TUV56" s="87"/>
      <c r="TUW56" s="87"/>
      <c r="TUX56" s="87"/>
      <c r="TUY56" s="87"/>
      <c r="TUZ56" s="87"/>
      <c r="TVA56" s="87"/>
      <c r="TVB56" s="87"/>
      <c r="TVC56" s="87"/>
      <c r="TVI56" s="87"/>
      <c r="TVJ56" s="87"/>
      <c r="TVK56" s="87"/>
      <c r="TVL56" s="87"/>
      <c r="TVM56" s="87"/>
      <c r="TVN56" s="87"/>
      <c r="TVO56" s="87"/>
      <c r="TVP56" s="87"/>
      <c r="TVQ56" s="87"/>
      <c r="TVR56" s="87"/>
      <c r="TVX56" s="87"/>
      <c r="TVY56" s="87"/>
      <c r="TVZ56" s="87"/>
      <c r="TWA56" s="87"/>
      <c r="TWB56" s="87"/>
      <c r="TWC56" s="87"/>
      <c r="TWD56" s="87"/>
      <c r="TWE56" s="87"/>
      <c r="TWF56" s="87"/>
      <c r="TWG56" s="87"/>
      <c r="TWM56" s="87"/>
      <c r="TWN56" s="87"/>
      <c r="TWO56" s="87"/>
      <c r="TWP56" s="87"/>
      <c r="TWQ56" s="87"/>
      <c r="TWR56" s="87"/>
      <c r="TWS56" s="87"/>
      <c r="TWT56" s="87"/>
      <c r="TWU56" s="87"/>
      <c r="TWV56" s="87"/>
      <c r="TXB56" s="87"/>
      <c r="TXC56" s="87"/>
      <c r="TXD56" s="87"/>
      <c r="TXE56" s="87"/>
      <c r="TXF56" s="87"/>
      <c r="TXG56" s="87"/>
      <c r="TXH56" s="87"/>
      <c r="TXI56" s="87"/>
      <c r="TXJ56" s="87"/>
      <c r="TXK56" s="87"/>
      <c r="TXQ56" s="87"/>
      <c r="TXR56" s="87"/>
      <c r="TXS56" s="87"/>
      <c r="TXT56" s="87"/>
      <c r="TXU56" s="87"/>
      <c r="TXV56" s="87"/>
      <c r="TXW56" s="87"/>
      <c r="TXX56" s="87"/>
      <c r="TXY56" s="87"/>
      <c r="TXZ56" s="87"/>
      <c r="TYF56" s="87"/>
      <c r="TYG56" s="87"/>
      <c r="TYH56" s="87"/>
      <c r="TYI56" s="87"/>
      <c r="TYJ56" s="87"/>
      <c r="TYK56" s="87"/>
      <c r="TYL56" s="87"/>
      <c r="TYM56" s="87"/>
      <c r="TYN56" s="87"/>
      <c r="TYO56" s="87"/>
      <c r="TYU56" s="87"/>
      <c r="TYV56" s="87"/>
      <c r="TYW56" s="87"/>
      <c r="TYX56" s="87"/>
      <c r="TYY56" s="87"/>
      <c r="TYZ56" s="87"/>
      <c r="TZA56" s="87"/>
      <c r="TZB56" s="87"/>
      <c r="TZC56" s="87"/>
      <c r="TZD56" s="87"/>
      <c r="TZJ56" s="87"/>
      <c r="TZK56" s="87"/>
      <c r="TZL56" s="87"/>
      <c r="TZM56" s="87"/>
      <c r="TZN56" s="87"/>
      <c r="TZO56" s="87"/>
      <c r="TZP56" s="87"/>
      <c r="TZQ56" s="87"/>
      <c r="TZR56" s="87"/>
      <c r="TZS56" s="87"/>
      <c r="TZY56" s="87"/>
      <c r="TZZ56" s="87"/>
      <c r="UAA56" s="87"/>
      <c r="UAB56" s="87"/>
      <c r="UAC56" s="87"/>
      <c r="UAD56" s="87"/>
      <c r="UAE56" s="87"/>
      <c r="UAF56" s="87"/>
      <c r="UAG56" s="87"/>
      <c r="UAH56" s="87"/>
      <c r="UAN56" s="87"/>
      <c r="UAO56" s="87"/>
      <c r="UAP56" s="87"/>
      <c r="UAQ56" s="87"/>
      <c r="UAR56" s="87"/>
      <c r="UAS56" s="87"/>
      <c r="UAT56" s="87"/>
      <c r="UAU56" s="87"/>
      <c r="UAV56" s="87"/>
      <c r="UAW56" s="87"/>
      <c r="UBC56" s="87"/>
      <c r="UBD56" s="87"/>
      <c r="UBE56" s="87"/>
      <c r="UBF56" s="87"/>
      <c r="UBG56" s="87"/>
      <c r="UBH56" s="87"/>
      <c r="UBI56" s="87"/>
      <c r="UBJ56" s="87"/>
      <c r="UBK56" s="87"/>
      <c r="UBL56" s="87"/>
      <c r="UBR56" s="87"/>
      <c r="UBS56" s="87"/>
      <c r="UBT56" s="87"/>
      <c r="UBU56" s="87"/>
      <c r="UBV56" s="87"/>
      <c r="UBW56" s="87"/>
      <c r="UBX56" s="87"/>
      <c r="UBY56" s="87"/>
      <c r="UBZ56" s="87"/>
      <c r="UCA56" s="87"/>
      <c r="UCG56" s="87"/>
      <c r="UCH56" s="87"/>
      <c r="UCI56" s="87"/>
      <c r="UCJ56" s="87"/>
      <c r="UCK56" s="87"/>
      <c r="UCL56" s="87"/>
      <c r="UCM56" s="87"/>
      <c r="UCN56" s="87"/>
      <c r="UCO56" s="87"/>
      <c r="UCP56" s="87"/>
      <c r="UCV56" s="87"/>
      <c r="UCW56" s="87"/>
      <c r="UCX56" s="87"/>
      <c r="UCY56" s="87"/>
      <c r="UCZ56" s="87"/>
      <c r="UDA56" s="87"/>
      <c r="UDB56" s="87"/>
      <c r="UDC56" s="87"/>
      <c r="UDD56" s="87"/>
      <c r="UDE56" s="87"/>
      <c r="UDK56" s="87"/>
      <c r="UDL56" s="87"/>
      <c r="UDM56" s="87"/>
      <c r="UDN56" s="87"/>
      <c r="UDO56" s="87"/>
      <c r="UDP56" s="87"/>
      <c r="UDQ56" s="87"/>
      <c r="UDR56" s="87"/>
      <c r="UDS56" s="87"/>
      <c r="UDT56" s="87"/>
      <c r="UDZ56" s="87"/>
      <c r="UEA56" s="87"/>
      <c r="UEB56" s="87"/>
      <c r="UEC56" s="87"/>
      <c r="UED56" s="87"/>
      <c r="UEE56" s="87"/>
      <c r="UEF56" s="87"/>
      <c r="UEG56" s="87"/>
      <c r="UEH56" s="87"/>
      <c r="UEI56" s="87"/>
      <c r="UEO56" s="87"/>
      <c r="UEP56" s="87"/>
      <c r="UEQ56" s="87"/>
      <c r="UER56" s="87"/>
      <c r="UES56" s="87"/>
      <c r="UET56" s="87"/>
      <c r="UEU56" s="87"/>
      <c r="UEV56" s="87"/>
      <c r="UEW56" s="87"/>
      <c r="UEX56" s="87"/>
      <c r="UFD56" s="87"/>
      <c r="UFE56" s="87"/>
      <c r="UFF56" s="87"/>
      <c r="UFG56" s="87"/>
      <c r="UFH56" s="87"/>
      <c r="UFI56" s="87"/>
      <c r="UFJ56" s="87"/>
      <c r="UFK56" s="87"/>
      <c r="UFL56" s="87"/>
      <c r="UFM56" s="87"/>
      <c r="UFS56" s="87"/>
      <c r="UFT56" s="87"/>
      <c r="UFU56" s="87"/>
      <c r="UFV56" s="87"/>
      <c r="UFW56" s="87"/>
      <c r="UFX56" s="87"/>
      <c r="UFY56" s="87"/>
      <c r="UFZ56" s="87"/>
      <c r="UGA56" s="87"/>
      <c r="UGB56" s="87"/>
      <c r="UGH56" s="87"/>
      <c r="UGI56" s="87"/>
      <c r="UGJ56" s="87"/>
      <c r="UGK56" s="87"/>
      <c r="UGL56" s="87"/>
      <c r="UGM56" s="87"/>
      <c r="UGN56" s="87"/>
      <c r="UGO56" s="87"/>
      <c r="UGP56" s="87"/>
      <c r="UGQ56" s="87"/>
      <c r="UGW56" s="87"/>
      <c r="UGX56" s="87"/>
      <c r="UGY56" s="87"/>
      <c r="UGZ56" s="87"/>
      <c r="UHA56" s="87"/>
      <c r="UHB56" s="87"/>
      <c r="UHC56" s="87"/>
      <c r="UHD56" s="87"/>
      <c r="UHE56" s="87"/>
      <c r="UHF56" s="87"/>
      <c r="UHL56" s="87"/>
      <c r="UHM56" s="87"/>
      <c r="UHN56" s="87"/>
      <c r="UHO56" s="87"/>
      <c r="UHP56" s="87"/>
      <c r="UHQ56" s="87"/>
      <c r="UHR56" s="87"/>
      <c r="UHS56" s="87"/>
      <c r="UHT56" s="87"/>
      <c r="UHU56" s="87"/>
      <c r="UIA56" s="87"/>
      <c r="UIB56" s="87"/>
      <c r="UIC56" s="87"/>
      <c r="UID56" s="87"/>
      <c r="UIE56" s="87"/>
      <c r="UIF56" s="87"/>
      <c r="UIG56" s="87"/>
      <c r="UIH56" s="87"/>
      <c r="UII56" s="87"/>
      <c r="UIJ56" s="87"/>
      <c r="UIP56" s="87"/>
      <c r="UIQ56" s="87"/>
      <c r="UIR56" s="87"/>
      <c r="UIS56" s="87"/>
      <c r="UIT56" s="87"/>
      <c r="UIU56" s="87"/>
      <c r="UIV56" s="87"/>
      <c r="UIW56" s="87"/>
      <c r="UIX56" s="87"/>
      <c r="UIY56" s="87"/>
      <c r="UJE56" s="87"/>
      <c r="UJF56" s="87"/>
      <c r="UJG56" s="87"/>
      <c r="UJH56" s="87"/>
      <c r="UJI56" s="87"/>
      <c r="UJJ56" s="87"/>
      <c r="UJK56" s="87"/>
      <c r="UJL56" s="87"/>
      <c r="UJM56" s="87"/>
      <c r="UJN56" s="87"/>
      <c r="UJT56" s="87"/>
      <c r="UJU56" s="87"/>
      <c r="UJV56" s="87"/>
      <c r="UJW56" s="87"/>
      <c r="UJX56" s="87"/>
      <c r="UJY56" s="87"/>
      <c r="UJZ56" s="87"/>
      <c r="UKA56" s="87"/>
      <c r="UKB56" s="87"/>
      <c r="UKC56" s="87"/>
      <c r="UKI56" s="87"/>
      <c r="UKJ56" s="87"/>
      <c r="UKK56" s="87"/>
      <c r="UKL56" s="87"/>
      <c r="UKM56" s="87"/>
      <c r="UKN56" s="87"/>
      <c r="UKO56" s="87"/>
      <c r="UKP56" s="87"/>
      <c r="UKQ56" s="87"/>
      <c r="UKR56" s="87"/>
      <c r="UKX56" s="87"/>
      <c r="UKY56" s="87"/>
      <c r="UKZ56" s="87"/>
      <c r="ULA56" s="87"/>
      <c r="ULB56" s="87"/>
      <c r="ULC56" s="87"/>
      <c r="ULD56" s="87"/>
      <c r="ULE56" s="87"/>
      <c r="ULF56" s="87"/>
      <c r="ULG56" s="87"/>
      <c r="ULM56" s="87"/>
      <c r="ULN56" s="87"/>
      <c r="ULO56" s="87"/>
      <c r="ULP56" s="87"/>
      <c r="ULQ56" s="87"/>
      <c r="ULR56" s="87"/>
      <c r="ULS56" s="87"/>
      <c r="ULT56" s="87"/>
      <c r="ULU56" s="87"/>
      <c r="ULV56" s="87"/>
      <c r="UMB56" s="87"/>
      <c r="UMC56" s="87"/>
      <c r="UMD56" s="87"/>
      <c r="UME56" s="87"/>
      <c r="UMF56" s="87"/>
      <c r="UMG56" s="87"/>
      <c r="UMH56" s="87"/>
      <c r="UMI56" s="87"/>
      <c r="UMJ56" s="87"/>
      <c r="UMK56" s="87"/>
      <c r="UMQ56" s="87"/>
      <c r="UMR56" s="87"/>
      <c r="UMS56" s="87"/>
      <c r="UMT56" s="87"/>
      <c r="UMU56" s="87"/>
      <c r="UMV56" s="87"/>
      <c r="UMW56" s="87"/>
      <c r="UMX56" s="87"/>
      <c r="UMY56" s="87"/>
      <c r="UMZ56" s="87"/>
      <c r="UNF56" s="87"/>
      <c r="UNG56" s="87"/>
      <c r="UNH56" s="87"/>
      <c r="UNI56" s="87"/>
      <c r="UNJ56" s="87"/>
      <c r="UNK56" s="87"/>
      <c r="UNL56" s="87"/>
      <c r="UNM56" s="87"/>
      <c r="UNN56" s="87"/>
      <c r="UNO56" s="87"/>
      <c r="UNU56" s="87"/>
      <c r="UNV56" s="87"/>
      <c r="UNW56" s="87"/>
      <c r="UNX56" s="87"/>
      <c r="UNY56" s="87"/>
      <c r="UNZ56" s="87"/>
      <c r="UOA56" s="87"/>
      <c r="UOB56" s="87"/>
      <c r="UOC56" s="87"/>
      <c r="UOD56" s="87"/>
      <c r="UOJ56" s="87"/>
      <c r="UOK56" s="87"/>
      <c r="UOL56" s="87"/>
      <c r="UOM56" s="87"/>
      <c r="UON56" s="87"/>
      <c r="UOO56" s="87"/>
      <c r="UOP56" s="87"/>
      <c r="UOQ56" s="87"/>
      <c r="UOR56" s="87"/>
      <c r="UOS56" s="87"/>
      <c r="UOY56" s="87"/>
      <c r="UOZ56" s="87"/>
      <c r="UPA56" s="87"/>
      <c r="UPB56" s="87"/>
      <c r="UPC56" s="87"/>
      <c r="UPD56" s="87"/>
      <c r="UPE56" s="87"/>
      <c r="UPF56" s="87"/>
      <c r="UPG56" s="87"/>
      <c r="UPH56" s="87"/>
      <c r="UPN56" s="87"/>
      <c r="UPO56" s="87"/>
      <c r="UPP56" s="87"/>
      <c r="UPQ56" s="87"/>
      <c r="UPR56" s="87"/>
      <c r="UPS56" s="87"/>
      <c r="UPT56" s="87"/>
      <c r="UPU56" s="87"/>
      <c r="UPV56" s="87"/>
      <c r="UPW56" s="87"/>
      <c r="UQC56" s="87"/>
      <c r="UQD56" s="87"/>
      <c r="UQE56" s="87"/>
      <c r="UQF56" s="87"/>
      <c r="UQG56" s="87"/>
      <c r="UQH56" s="87"/>
      <c r="UQI56" s="87"/>
      <c r="UQJ56" s="87"/>
      <c r="UQK56" s="87"/>
      <c r="UQL56" s="87"/>
      <c r="UQR56" s="87"/>
      <c r="UQS56" s="87"/>
      <c r="UQT56" s="87"/>
      <c r="UQU56" s="87"/>
      <c r="UQV56" s="87"/>
      <c r="UQW56" s="87"/>
      <c r="UQX56" s="87"/>
      <c r="UQY56" s="87"/>
      <c r="UQZ56" s="87"/>
      <c r="URA56" s="87"/>
      <c r="URG56" s="87"/>
      <c r="URH56" s="87"/>
      <c r="URI56" s="87"/>
      <c r="URJ56" s="87"/>
      <c r="URK56" s="87"/>
      <c r="URL56" s="87"/>
      <c r="URM56" s="87"/>
      <c r="URN56" s="87"/>
      <c r="URO56" s="87"/>
      <c r="URP56" s="87"/>
      <c r="URV56" s="87"/>
      <c r="URW56" s="87"/>
      <c r="URX56" s="87"/>
      <c r="URY56" s="87"/>
      <c r="URZ56" s="87"/>
      <c r="USA56" s="87"/>
      <c r="USB56" s="87"/>
      <c r="USC56" s="87"/>
      <c r="USD56" s="87"/>
      <c r="USE56" s="87"/>
      <c r="USK56" s="87"/>
      <c r="USL56" s="87"/>
      <c r="USM56" s="87"/>
      <c r="USN56" s="87"/>
      <c r="USO56" s="87"/>
      <c r="USP56" s="87"/>
      <c r="USQ56" s="87"/>
      <c r="USR56" s="87"/>
      <c r="USS56" s="87"/>
      <c r="UST56" s="87"/>
      <c r="USZ56" s="87"/>
      <c r="UTA56" s="87"/>
      <c r="UTB56" s="87"/>
      <c r="UTC56" s="87"/>
      <c r="UTD56" s="87"/>
      <c r="UTE56" s="87"/>
      <c r="UTF56" s="87"/>
      <c r="UTG56" s="87"/>
      <c r="UTH56" s="87"/>
      <c r="UTI56" s="87"/>
      <c r="UTO56" s="87"/>
      <c r="UTP56" s="87"/>
      <c r="UTQ56" s="87"/>
      <c r="UTR56" s="87"/>
      <c r="UTS56" s="87"/>
      <c r="UTT56" s="87"/>
      <c r="UTU56" s="87"/>
      <c r="UTV56" s="87"/>
      <c r="UTW56" s="87"/>
      <c r="UTX56" s="87"/>
      <c r="UUD56" s="87"/>
      <c r="UUE56" s="87"/>
      <c r="UUF56" s="87"/>
      <c r="UUG56" s="87"/>
      <c r="UUH56" s="87"/>
      <c r="UUI56" s="87"/>
      <c r="UUJ56" s="87"/>
      <c r="UUK56" s="87"/>
      <c r="UUL56" s="87"/>
      <c r="UUM56" s="87"/>
      <c r="UUS56" s="87"/>
      <c r="UUT56" s="87"/>
      <c r="UUU56" s="87"/>
      <c r="UUV56" s="87"/>
      <c r="UUW56" s="87"/>
      <c r="UUX56" s="87"/>
      <c r="UUY56" s="87"/>
      <c r="UUZ56" s="87"/>
      <c r="UVA56" s="87"/>
      <c r="UVB56" s="87"/>
      <c r="UVH56" s="87"/>
      <c r="UVI56" s="87"/>
      <c r="UVJ56" s="87"/>
      <c r="UVK56" s="87"/>
      <c r="UVL56" s="87"/>
      <c r="UVM56" s="87"/>
      <c r="UVN56" s="87"/>
      <c r="UVO56" s="87"/>
      <c r="UVP56" s="87"/>
      <c r="UVQ56" s="87"/>
      <c r="UVW56" s="87"/>
      <c r="UVX56" s="87"/>
      <c r="UVY56" s="87"/>
      <c r="UVZ56" s="87"/>
      <c r="UWA56" s="87"/>
      <c r="UWB56" s="87"/>
      <c r="UWC56" s="87"/>
      <c r="UWD56" s="87"/>
      <c r="UWE56" s="87"/>
      <c r="UWF56" s="87"/>
      <c r="UWL56" s="87"/>
      <c r="UWM56" s="87"/>
      <c r="UWN56" s="87"/>
      <c r="UWO56" s="87"/>
      <c r="UWP56" s="87"/>
      <c r="UWQ56" s="87"/>
      <c r="UWR56" s="87"/>
      <c r="UWS56" s="87"/>
      <c r="UWT56" s="87"/>
      <c r="UWU56" s="87"/>
      <c r="UXA56" s="87"/>
      <c r="UXB56" s="87"/>
      <c r="UXC56" s="87"/>
      <c r="UXD56" s="87"/>
      <c r="UXE56" s="87"/>
      <c r="UXF56" s="87"/>
      <c r="UXG56" s="87"/>
      <c r="UXH56" s="87"/>
      <c r="UXI56" s="87"/>
      <c r="UXJ56" s="87"/>
      <c r="UXP56" s="87"/>
      <c r="UXQ56" s="87"/>
      <c r="UXR56" s="87"/>
      <c r="UXS56" s="87"/>
      <c r="UXT56" s="87"/>
      <c r="UXU56" s="87"/>
      <c r="UXV56" s="87"/>
      <c r="UXW56" s="87"/>
      <c r="UXX56" s="87"/>
      <c r="UXY56" s="87"/>
      <c r="UYE56" s="87"/>
      <c r="UYF56" s="87"/>
      <c r="UYG56" s="87"/>
      <c r="UYH56" s="87"/>
      <c r="UYI56" s="87"/>
      <c r="UYJ56" s="87"/>
      <c r="UYK56" s="87"/>
      <c r="UYL56" s="87"/>
      <c r="UYM56" s="87"/>
      <c r="UYN56" s="87"/>
      <c r="UYT56" s="87"/>
      <c r="UYU56" s="87"/>
      <c r="UYV56" s="87"/>
      <c r="UYW56" s="87"/>
      <c r="UYX56" s="87"/>
      <c r="UYY56" s="87"/>
      <c r="UYZ56" s="87"/>
      <c r="UZA56" s="87"/>
      <c r="UZB56" s="87"/>
      <c r="UZC56" s="87"/>
      <c r="UZI56" s="87"/>
      <c r="UZJ56" s="87"/>
      <c r="UZK56" s="87"/>
      <c r="UZL56" s="87"/>
      <c r="UZM56" s="87"/>
      <c r="UZN56" s="87"/>
      <c r="UZO56" s="87"/>
      <c r="UZP56" s="87"/>
      <c r="UZQ56" s="87"/>
      <c r="UZR56" s="87"/>
      <c r="UZX56" s="87"/>
      <c r="UZY56" s="87"/>
      <c r="UZZ56" s="87"/>
      <c r="VAA56" s="87"/>
      <c r="VAB56" s="87"/>
      <c r="VAC56" s="87"/>
      <c r="VAD56" s="87"/>
      <c r="VAE56" s="87"/>
      <c r="VAF56" s="87"/>
      <c r="VAG56" s="87"/>
      <c r="VAM56" s="87"/>
      <c r="VAN56" s="87"/>
      <c r="VAO56" s="87"/>
      <c r="VAP56" s="87"/>
      <c r="VAQ56" s="87"/>
      <c r="VAR56" s="87"/>
      <c r="VAS56" s="87"/>
      <c r="VAT56" s="87"/>
      <c r="VAU56" s="87"/>
      <c r="VAV56" s="87"/>
      <c r="VBB56" s="87"/>
      <c r="VBC56" s="87"/>
      <c r="VBD56" s="87"/>
      <c r="VBE56" s="87"/>
      <c r="VBF56" s="87"/>
      <c r="VBG56" s="87"/>
      <c r="VBH56" s="87"/>
      <c r="VBI56" s="87"/>
      <c r="VBJ56" s="87"/>
      <c r="VBK56" s="87"/>
      <c r="VBQ56" s="87"/>
      <c r="VBR56" s="87"/>
      <c r="VBS56" s="87"/>
      <c r="VBT56" s="87"/>
      <c r="VBU56" s="87"/>
      <c r="VBV56" s="87"/>
      <c r="VBW56" s="87"/>
      <c r="VBX56" s="87"/>
      <c r="VBY56" s="87"/>
      <c r="VBZ56" s="87"/>
      <c r="VCF56" s="87"/>
      <c r="VCG56" s="87"/>
      <c r="VCH56" s="87"/>
      <c r="VCI56" s="87"/>
      <c r="VCJ56" s="87"/>
      <c r="VCK56" s="87"/>
      <c r="VCL56" s="87"/>
      <c r="VCM56" s="87"/>
      <c r="VCN56" s="87"/>
      <c r="VCO56" s="87"/>
      <c r="VCU56" s="87"/>
      <c r="VCV56" s="87"/>
      <c r="VCW56" s="87"/>
      <c r="VCX56" s="87"/>
      <c r="VCY56" s="87"/>
      <c r="VCZ56" s="87"/>
      <c r="VDA56" s="87"/>
      <c r="VDB56" s="87"/>
      <c r="VDC56" s="87"/>
      <c r="VDD56" s="87"/>
      <c r="VDJ56" s="87"/>
      <c r="VDK56" s="87"/>
      <c r="VDL56" s="87"/>
      <c r="VDM56" s="87"/>
      <c r="VDN56" s="87"/>
      <c r="VDO56" s="87"/>
      <c r="VDP56" s="87"/>
      <c r="VDQ56" s="87"/>
      <c r="VDR56" s="87"/>
      <c r="VDS56" s="87"/>
      <c r="VDY56" s="87"/>
      <c r="VDZ56" s="87"/>
      <c r="VEA56" s="87"/>
      <c r="VEB56" s="87"/>
      <c r="VEC56" s="87"/>
      <c r="VED56" s="87"/>
      <c r="VEE56" s="87"/>
      <c r="VEF56" s="87"/>
      <c r="VEG56" s="87"/>
      <c r="VEH56" s="87"/>
      <c r="VEN56" s="87"/>
      <c r="VEO56" s="87"/>
      <c r="VEP56" s="87"/>
      <c r="VEQ56" s="87"/>
      <c r="VER56" s="87"/>
      <c r="VES56" s="87"/>
      <c r="VET56" s="87"/>
      <c r="VEU56" s="87"/>
      <c r="VEV56" s="87"/>
      <c r="VEW56" s="87"/>
      <c r="VFC56" s="87"/>
      <c r="VFD56" s="87"/>
      <c r="VFE56" s="87"/>
      <c r="VFF56" s="87"/>
      <c r="VFG56" s="87"/>
      <c r="VFH56" s="87"/>
      <c r="VFI56" s="87"/>
      <c r="VFJ56" s="87"/>
      <c r="VFK56" s="87"/>
      <c r="VFL56" s="87"/>
      <c r="VFR56" s="87"/>
      <c r="VFS56" s="87"/>
      <c r="VFT56" s="87"/>
      <c r="VFU56" s="87"/>
      <c r="VFV56" s="87"/>
      <c r="VFW56" s="87"/>
      <c r="VFX56" s="87"/>
      <c r="VFY56" s="87"/>
      <c r="VFZ56" s="87"/>
      <c r="VGA56" s="87"/>
      <c r="VGG56" s="87"/>
      <c r="VGH56" s="87"/>
      <c r="VGI56" s="87"/>
      <c r="VGJ56" s="87"/>
      <c r="VGK56" s="87"/>
      <c r="VGL56" s="87"/>
      <c r="VGM56" s="87"/>
      <c r="VGN56" s="87"/>
      <c r="VGO56" s="87"/>
      <c r="VGP56" s="87"/>
      <c r="VGV56" s="87"/>
      <c r="VGW56" s="87"/>
      <c r="VGX56" s="87"/>
      <c r="VGY56" s="87"/>
      <c r="VGZ56" s="87"/>
      <c r="VHA56" s="87"/>
      <c r="VHB56" s="87"/>
      <c r="VHC56" s="87"/>
      <c r="VHD56" s="87"/>
      <c r="VHE56" s="87"/>
      <c r="VHK56" s="87"/>
      <c r="VHL56" s="87"/>
      <c r="VHM56" s="87"/>
      <c r="VHN56" s="87"/>
      <c r="VHO56" s="87"/>
      <c r="VHP56" s="87"/>
      <c r="VHQ56" s="87"/>
      <c r="VHR56" s="87"/>
      <c r="VHS56" s="87"/>
      <c r="VHT56" s="87"/>
      <c r="VHZ56" s="87"/>
      <c r="VIA56" s="87"/>
      <c r="VIB56" s="87"/>
      <c r="VIC56" s="87"/>
      <c r="VID56" s="87"/>
      <c r="VIE56" s="87"/>
      <c r="VIF56" s="87"/>
      <c r="VIG56" s="87"/>
      <c r="VIH56" s="87"/>
      <c r="VII56" s="87"/>
      <c r="VIO56" s="87"/>
      <c r="VIP56" s="87"/>
      <c r="VIQ56" s="87"/>
      <c r="VIR56" s="87"/>
      <c r="VIS56" s="87"/>
      <c r="VIT56" s="87"/>
      <c r="VIU56" s="87"/>
      <c r="VIV56" s="87"/>
      <c r="VIW56" s="87"/>
      <c r="VIX56" s="87"/>
      <c r="VJD56" s="87"/>
      <c r="VJE56" s="87"/>
      <c r="VJF56" s="87"/>
      <c r="VJG56" s="87"/>
      <c r="VJH56" s="87"/>
      <c r="VJI56" s="87"/>
      <c r="VJJ56" s="87"/>
      <c r="VJK56" s="87"/>
      <c r="VJL56" s="87"/>
      <c r="VJM56" s="87"/>
      <c r="VJS56" s="87"/>
      <c r="VJT56" s="87"/>
      <c r="VJU56" s="87"/>
      <c r="VJV56" s="87"/>
      <c r="VJW56" s="87"/>
      <c r="VJX56" s="87"/>
      <c r="VJY56" s="87"/>
      <c r="VJZ56" s="87"/>
      <c r="VKA56" s="87"/>
      <c r="VKB56" s="87"/>
      <c r="VKH56" s="87"/>
      <c r="VKI56" s="87"/>
      <c r="VKJ56" s="87"/>
      <c r="VKK56" s="87"/>
      <c r="VKL56" s="87"/>
      <c r="VKM56" s="87"/>
      <c r="VKN56" s="87"/>
      <c r="VKO56" s="87"/>
      <c r="VKP56" s="87"/>
      <c r="VKQ56" s="87"/>
      <c r="VKW56" s="87"/>
      <c r="VKX56" s="87"/>
      <c r="VKY56" s="87"/>
      <c r="VKZ56" s="87"/>
      <c r="VLA56" s="87"/>
      <c r="VLB56" s="87"/>
      <c r="VLC56" s="87"/>
      <c r="VLD56" s="87"/>
      <c r="VLE56" s="87"/>
      <c r="VLF56" s="87"/>
      <c r="VLL56" s="87"/>
      <c r="VLM56" s="87"/>
      <c r="VLN56" s="87"/>
      <c r="VLO56" s="87"/>
      <c r="VLP56" s="87"/>
      <c r="VLQ56" s="87"/>
      <c r="VLR56" s="87"/>
      <c r="VLS56" s="87"/>
      <c r="VLT56" s="87"/>
      <c r="VLU56" s="87"/>
      <c r="VMA56" s="87"/>
      <c r="VMB56" s="87"/>
      <c r="VMC56" s="87"/>
      <c r="VMD56" s="87"/>
      <c r="VME56" s="87"/>
      <c r="VMF56" s="87"/>
      <c r="VMG56" s="87"/>
      <c r="VMH56" s="87"/>
      <c r="VMI56" s="87"/>
      <c r="VMJ56" s="87"/>
      <c r="VMP56" s="87"/>
      <c r="VMQ56" s="87"/>
      <c r="VMR56" s="87"/>
      <c r="VMS56" s="87"/>
      <c r="VMT56" s="87"/>
      <c r="VMU56" s="87"/>
      <c r="VMV56" s="87"/>
      <c r="VMW56" s="87"/>
      <c r="VMX56" s="87"/>
      <c r="VMY56" s="87"/>
      <c r="VNE56" s="87"/>
      <c r="VNF56" s="87"/>
      <c r="VNG56" s="87"/>
      <c r="VNH56" s="87"/>
      <c r="VNI56" s="87"/>
      <c r="VNJ56" s="87"/>
      <c r="VNK56" s="87"/>
      <c r="VNL56" s="87"/>
      <c r="VNM56" s="87"/>
      <c r="VNN56" s="87"/>
      <c r="VNT56" s="87"/>
      <c r="VNU56" s="87"/>
      <c r="VNV56" s="87"/>
      <c r="VNW56" s="87"/>
      <c r="VNX56" s="87"/>
      <c r="VNY56" s="87"/>
      <c r="VNZ56" s="87"/>
      <c r="VOA56" s="87"/>
      <c r="VOB56" s="87"/>
      <c r="VOC56" s="87"/>
      <c r="VOI56" s="87"/>
      <c r="VOJ56" s="87"/>
      <c r="VOK56" s="87"/>
      <c r="VOL56" s="87"/>
      <c r="VOM56" s="87"/>
      <c r="VON56" s="87"/>
      <c r="VOO56" s="87"/>
      <c r="VOP56" s="87"/>
      <c r="VOQ56" s="87"/>
      <c r="VOR56" s="87"/>
      <c r="VOX56" s="87"/>
      <c r="VOY56" s="87"/>
      <c r="VOZ56" s="87"/>
      <c r="VPA56" s="87"/>
      <c r="VPB56" s="87"/>
      <c r="VPC56" s="87"/>
      <c r="VPD56" s="87"/>
      <c r="VPE56" s="87"/>
      <c r="VPF56" s="87"/>
      <c r="VPG56" s="87"/>
      <c r="VPM56" s="87"/>
      <c r="VPN56" s="87"/>
      <c r="VPO56" s="87"/>
      <c r="VPP56" s="87"/>
      <c r="VPQ56" s="87"/>
      <c r="VPR56" s="87"/>
      <c r="VPS56" s="87"/>
      <c r="VPT56" s="87"/>
      <c r="VPU56" s="87"/>
      <c r="VPV56" s="87"/>
      <c r="VQB56" s="87"/>
      <c r="VQC56" s="87"/>
      <c r="VQD56" s="87"/>
      <c r="VQE56" s="87"/>
      <c r="VQF56" s="87"/>
      <c r="VQG56" s="87"/>
      <c r="VQH56" s="87"/>
      <c r="VQI56" s="87"/>
      <c r="VQJ56" s="87"/>
      <c r="VQK56" s="87"/>
      <c r="VQQ56" s="87"/>
      <c r="VQR56" s="87"/>
      <c r="VQS56" s="87"/>
      <c r="VQT56" s="87"/>
      <c r="VQU56" s="87"/>
      <c r="VQV56" s="87"/>
      <c r="VQW56" s="87"/>
      <c r="VQX56" s="87"/>
      <c r="VQY56" s="87"/>
      <c r="VQZ56" s="87"/>
      <c r="VRF56" s="87"/>
      <c r="VRG56" s="87"/>
      <c r="VRH56" s="87"/>
      <c r="VRI56" s="87"/>
      <c r="VRJ56" s="87"/>
      <c r="VRK56" s="87"/>
      <c r="VRL56" s="87"/>
      <c r="VRM56" s="87"/>
      <c r="VRN56" s="87"/>
      <c r="VRO56" s="87"/>
      <c r="VRU56" s="87"/>
      <c r="VRV56" s="87"/>
      <c r="VRW56" s="87"/>
      <c r="VRX56" s="87"/>
      <c r="VRY56" s="87"/>
      <c r="VRZ56" s="87"/>
      <c r="VSA56" s="87"/>
      <c r="VSB56" s="87"/>
      <c r="VSC56" s="87"/>
      <c r="VSD56" s="87"/>
      <c r="VSJ56" s="87"/>
      <c r="VSK56" s="87"/>
      <c r="VSL56" s="87"/>
      <c r="VSM56" s="87"/>
      <c r="VSN56" s="87"/>
      <c r="VSO56" s="87"/>
      <c r="VSP56" s="87"/>
      <c r="VSQ56" s="87"/>
      <c r="VSR56" s="87"/>
      <c r="VSS56" s="87"/>
      <c r="VSY56" s="87"/>
      <c r="VSZ56" s="87"/>
      <c r="VTA56" s="87"/>
      <c r="VTB56" s="87"/>
      <c r="VTC56" s="87"/>
      <c r="VTD56" s="87"/>
      <c r="VTE56" s="87"/>
      <c r="VTF56" s="87"/>
      <c r="VTG56" s="87"/>
      <c r="VTH56" s="87"/>
      <c r="VTN56" s="87"/>
      <c r="VTO56" s="87"/>
      <c r="VTP56" s="87"/>
      <c r="VTQ56" s="87"/>
      <c r="VTR56" s="87"/>
      <c r="VTS56" s="87"/>
      <c r="VTT56" s="87"/>
      <c r="VTU56" s="87"/>
      <c r="VTV56" s="87"/>
      <c r="VTW56" s="87"/>
      <c r="VUC56" s="87"/>
      <c r="VUD56" s="87"/>
      <c r="VUE56" s="87"/>
      <c r="VUF56" s="87"/>
      <c r="VUG56" s="87"/>
      <c r="VUH56" s="87"/>
      <c r="VUI56" s="87"/>
      <c r="VUJ56" s="87"/>
      <c r="VUK56" s="87"/>
      <c r="VUL56" s="87"/>
      <c r="VUR56" s="87"/>
      <c r="VUS56" s="87"/>
      <c r="VUT56" s="87"/>
      <c r="VUU56" s="87"/>
      <c r="VUV56" s="87"/>
      <c r="VUW56" s="87"/>
      <c r="VUX56" s="87"/>
      <c r="VUY56" s="87"/>
      <c r="VUZ56" s="87"/>
      <c r="VVA56" s="87"/>
      <c r="VVG56" s="87"/>
      <c r="VVH56" s="87"/>
      <c r="VVI56" s="87"/>
      <c r="VVJ56" s="87"/>
      <c r="VVK56" s="87"/>
      <c r="VVL56" s="87"/>
      <c r="VVM56" s="87"/>
      <c r="VVN56" s="87"/>
      <c r="VVO56" s="87"/>
      <c r="VVP56" s="87"/>
      <c r="VVV56" s="87"/>
      <c r="VVW56" s="87"/>
      <c r="VVX56" s="87"/>
      <c r="VVY56" s="87"/>
      <c r="VVZ56" s="87"/>
      <c r="VWA56" s="87"/>
      <c r="VWB56" s="87"/>
      <c r="VWC56" s="87"/>
      <c r="VWD56" s="87"/>
      <c r="VWE56" s="87"/>
      <c r="VWK56" s="87"/>
      <c r="VWL56" s="87"/>
      <c r="VWM56" s="87"/>
      <c r="VWN56" s="87"/>
      <c r="VWO56" s="87"/>
      <c r="VWP56" s="87"/>
      <c r="VWQ56" s="87"/>
      <c r="VWR56" s="87"/>
      <c r="VWS56" s="87"/>
      <c r="VWT56" s="87"/>
      <c r="VWZ56" s="87"/>
      <c r="VXA56" s="87"/>
      <c r="VXB56" s="87"/>
      <c r="VXC56" s="87"/>
      <c r="VXD56" s="87"/>
      <c r="VXE56" s="87"/>
      <c r="VXF56" s="87"/>
      <c r="VXG56" s="87"/>
      <c r="VXH56" s="87"/>
      <c r="VXI56" s="87"/>
      <c r="VXO56" s="87"/>
      <c r="VXP56" s="87"/>
      <c r="VXQ56" s="87"/>
      <c r="VXR56" s="87"/>
      <c r="VXS56" s="87"/>
      <c r="VXT56" s="87"/>
      <c r="VXU56" s="87"/>
      <c r="VXV56" s="87"/>
      <c r="VXW56" s="87"/>
      <c r="VXX56" s="87"/>
      <c r="VYD56" s="87"/>
      <c r="VYE56" s="87"/>
      <c r="VYF56" s="87"/>
      <c r="VYG56" s="87"/>
      <c r="VYH56" s="87"/>
      <c r="VYI56" s="87"/>
      <c r="VYJ56" s="87"/>
      <c r="VYK56" s="87"/>
      <c r="VYL56" s="87"/>
      <c r="VYM56" s="87"/>
      <c r="VYS56" s="87"/>
      <c r="VYT56" s="87"/>
      <c r="VYU56" s="87"/>
      <c r="VYV56" s="87"/>
      <c r="VYW56" s="87"/>
      <c r="VYX56" s="87"/>
      <c r="VYY56" s="87"/>
      <c r="VYZ56" s="87"/>
      <c r="VZA56" s="87"/>
      <c r="VZB56" s="87"/>
      <c r="VZH56" s="87"/>
      <c r="VZI56" s="87"/>
      <c r="VZJ56" s="87"/>
      <c r="VZK56" s="87"/>
      <c r="VZL56" s="87"/>
      <c r="VZM56" s="87"/>
      <c r="VZN56" s="87"/>
      <c r="VZO56" s="87"/>
      <c r="VZP56" s="87"/>
      <c r="VZQ56" s="87"/>
      <c r="VZW56" s="87"/>
      <c r="VZX56" s="87"/>
      <c r="VZY56" s="87"/>
      <c r="VZZ56" s="87"/>
      <c r="WAA56" s="87"/>
      <c r="WAB56" s="87"/>
      <c r="WAC56" s="87"/>
      <c r="WAD56" s="87"/>
      <c r="WAE56" s="87"/>
      <c r="WAF56" s="87"/>
      <c r="WAL56" s="87"/>
      <c r="WAM56" s="87"/>
      <c r="WAN56" s="87"/>
      <c r="WAO56" s="87"/>
      <c r="WAP56" s="87"/>
      <c r="WAQ56" s="87"/>
      <c r="WAR56" s="87"/>
      <c r="WAS56" s="87"/>
      <c r="WAT56" s="87"/>
      <c r="WAU56" s="87"/>
      <c r="WBA56" s="87"/>
      <c r="WBB56" s="87"/>
      <c r="WBC56" s="87"/>
      <c r="WBD56" s="87"/>
      <c r="WBE56" s="87"/>
    </row>
    <row r="57" spans="8:3070 3076:7165 7171:10240 10246:11260 11266:14335 14341:15355 15361:15605">
      <c r="L57" s="87"/>
      <c r="N57" s="87"/>
      <c r="O57" s="87"/>
      <c r="P57" s="87"/>
      <c r="Q57" s="87"/>
      <c r="W57" s="86"/>
      <c r="X57" s="86"/>
      <c r="Y57" s="86"/>
      <c r="Z57" s="86"/>
      <c r="AA57" s="86"/>
      <c r="AB57" s="86"/>
      <c r="AC57" s="86"/>
      <c r="AD57" s="86"/>
      <c r="AE57" s="86"/>
      <c r="AF57" s="86"/>
      <c r="AG57" s="87"/>
      <c r="AH57" s="149">
        <f>SUM(AH53:AH56)</f>
        <v>316.61700000000008</v>
      </c>
      <c r="AI57" s="149" t="e">
        <f>SUM(AI53:AI56)-#REF!-#REF!</f>
        <v>#REF!</v>
      </c>
      <c r="AJ57" s="149" t="e">
        <f>AH57+AI57-#REF!-I22-#REF!-#REF!</f>
        <v>#REF!</v>
      </c>
      <c r="AK57" s="86" t="s">
        <v>201</v>
      </c>
      <c r="AL57" s="153"/>
      <c r="AM57" s="87"/>
      <c r="AN57" s="149">
        <f>SUM(AN53:AN56)</f>
        <v>316.61700000000008</v>
      </c>
      <c r="AO57" s="149" t="e">
        <f>SUM(AO53:AO56)-#REF!-AI22</f>
        <v>#REF!</v>
      </c>
      <c r="AP57" s="149" t="e">
        <f>AN57+AO57-AI22-J22-#REF!-#REF!</f>
        <v>#REF!</v>
      </c>
      <c r="AQ57" s="159" t="s">
        <v>201</v>
      </c>
      <c r="AT57" s="87"/>
      <c r="AU57" s="87"/>
      <c r="AV57" s="87"/>
      <c r="AW57" s="87"/>
      <c r="AX57" s="87"/>
      <c r="AY57" s="87"/>
      <c r="AZ57" s="87"/>
      <c r="BA57" s="87"/>
      <c r="BB57" s="87"/>
      <c r="BC57" s="87"/>
      <c r="BI57" s="87"/>
      <c r="BJ57" s="87"/>
      <c r="BK57" s="87"/>
      <c r="BL57" s="87"/>
      <c r="BM57" s="87"/>
      <c r="BN57" s="87"/>
      <c r="BO57" s="87"/>
      <c r="BP57" s="87"/>
      <c r="BQ57" s="87"/>
      <c r="BR57" s="87"/>
      <c r="BX57" s="87"/>
      <c r="BY57" s="87"/>
      <c r="BZ57" s="87"/>
      <c r="CA57" s="87"/>
      <c r="CB57" s="87"/>
      <c r="CC57" s="87"/>
      <c r="CD57" s="87"/>
      <c r="CE57" s="87"/>
      <c r="CF57" s="87"/>
      <c r="CG57" s="87"/>
      <c r="CM57" s="87"/>
      <c r="CN57" s="87"/>
      <c r="CO57" s="87"/>
      <c r="CP57" s="87"/>
      <c r="CQ57" s="87"/>
      <c r="CR57" s="87"/>
      <c r="CS57" s="87"/>
      <c r="CT57" s="87"/>
      <c r="CU57" s="87"/>
      <c r="CV57" s="87"/>
      <c r="DB57" s="87"/>
      <c r="DC57" s="87"/>
      <c r="DD57" s="87"/>
      <c r="DE57" s="87"/>
      <c r="DF57" s="87"/>
      <c r="DG57" s="87"/>
      <c r="DH57" s="87"/>
      <c r="DI57" s="87"/>
      <c r="DJ57" s="87"/>
      <c r="DK57" s="87"/>
      <c r="DQ57" s="87"/>
      <c r="DR57" s="87"/>
      <c r="DS57" s="87"/>
      <c r="DT57" s="87"/>
      <c r="DU57" s="87"/>
      <c r="DV57" s="87"/>
      <c r="DW57" s="87"/>
      <c r="DX57" s="87"/>
      <c r="DY57" s="87"/>
      <c r="DZ57" s="87"/>
      <c r="EF57" s="87"/>
      <c r="EG57" s="87"/>
      <c r="EH57" s="87"/>
      <c r="EI57" s="87"/>
      <c r="EJ57" s="87"/>
      <c r="EK57" s="87"/>
      <c r="EL57" s="87"/>
      <c r="EM57" s="87"/>
      <c r="EN57" s="87"/>
      <c r="EO57" s="87"/>
      <c r="EU57" s="87"/>
      <c r="EV57" s="87"/>
      <c r="EW57" s="87"/>
      <c r="EX57" s="87"/>
      <c r="EY57" s="87"/>
      <c r="EZ57" s="87"/>
      <c r="FA57" s="87"/>
      <c r="FB57" s="87"/>
      <c r="FC57" s="87"/>
      <c r="FD57" s="87"/>
      <c r="FJ57" s="87"/>
      <c r="FK57" s="87"/>
      <c r="FL57" s="87"/>
      <c r="FM57" s="87"/>
      <c r="FN57" s="87"/>
      <c r="FO57" s="87"/>
      <c r="FP57" s="87"/>
      <c r="FQ57" s="87"/>
      <c r="FR57" s="87"/>
      <c r="FS57" s="87"/>
      <c r="FY57" s="87"/>
      <c r="FZ57" s="87"/>
      <c r="GA57" s="87"/>
      <c r="GB57" s="87"/>
      <c r="GC57" s="87"/>
      <c r="GD57" s="87"/>
      <c r="GE57" s="87"/>
      <c r="GF57" s="87"/>
      <c r="GG57" s="87"/>
      <c r="GH57" s="87"/>
      <c r="GN57" s="87"/>
      <c r="GO57" s="87"/>
      <c r="GP57" s="87"/>
      <c r="GQ57" s="87"/>
      <c r="GR57" s="87"/>
      <c r="GS57" s="87"/>
      <c r="GT57" s="87"/>
      <c r="GU57" s="87"/>
      <c r="GV57" s="87"/>
      <c r="GW57" s="87"/>
      <c r="HC57" s="87"/>
      <c r="HD57" s="87"/>
      <c r="HE57" s="87"/>
      <c r="HF57" s="87"/>
      <c r="HG57" s="87"/>
      <c r="HH57" s="87"/>
      <c r="HI57" s="87"/>
      <c r="HJ57" s="87"/>
      <c r="HK57" s="87"/>
      <c r="HL57" s="87"/>
      <c r="HR57" s="87"/>
      <c r="HS57" s="87"/>
      <c r="HT57" s="87"/>
      <c r="HU57" s="87"/>
      <c r="HV57" s="87"/>
      <c r="HW57" s="87"/>
      <c r="HX57" s="87"/>
      <c r="HY57" s="87"/>
      <c r="HZ57" s="87"/>
      <c r="IA57" s="87"/>
      <c r="IG57" s="87"/>
      <c r="IH57" s="87"/>
      <c r="II57" s="87"/>
      <c r="IJ57" s="87"/>
      <c r="IK57" s="87"/>
      <c r="IL57" s="87"/>
      <c r="IM57" s="87"/>
      <c r="IN57" s="87"/>
      <c r="IO57" s="87"/>
      <c r="IP57" s="87"/>
      <c r="IV57" s="87"/>
      <c r="IW57" s="87"/>
      <c r="IX57" s="87"/>
      <c r="IY57" s="87"/>
      <c r="IZ57" s="87"/>
      <c r="JA57" s="87"/>
      <c r="JB57" s="87"/>
      <c r="JC57" s="87"/>
      <c r="JD57" s="87"/>
      <c r="JE57" s="87"/>
      <c r="JK57" s="87"/>
      <c r="JL57" s="87"/>
      <c r="JM57" s="87"/>
      <c r="JN57" s="87"/>
      <c r="JO57" s="87"/>
      <c r="JP57" s="87"/>
      <c r="JQ57" s="87"/>
      <c r="JR57" s="87"/>
      <c r="JS57" s="87"/>
      <c r="JT57" s="87"/>
      <c r="JZ57" s="87"/>
      <c r="KA57" s="87"/>
      <c r="KB57" s="87"/>
      <c r="KC57" s="87"/>
      <c r="KD57" s="87"/>
      <c r="KE57" s="87"/>
      <c r="KF57" s="87"/>
      <c r="KG57" s="87"/>
      <c r="KH57" s="87"/>
      <c r="KI57" s="87"/>
      <c r="KO57" s="87"/>
      <c r="KP57" s="87"/>
      <c r="KQ57" s="87"/>
      <c r="KR57" s="87"/>
      <c r="KS57" s="87"/>
      <c r="KT57" s="87"/>
      <c r="KU57" s="87"/>
      <c r="KV57" s="87"/>
      <c r="KW57" s="87"/>
      <c r="KX57" s="87"/>
      <c r="LD57" s="87"/>
      <c r="LE57" s="87"/>
      <c r="LF57" s="87"/>
      <c r="LG57" s="87"/>
      <c r="LH57" s="87"/>
      <c r="LI57" s="87"/>
      <c r="LJ57" s="87"/>
      <c r="LK57" s="87"/>
      <c r="LL57" s="87"/>
      <c r="LM57" s="87"/>
      <c r="LS57" s="87"/>
      <c r="LT57" s="87"/>
      <c r="LU57" s="87"/>
      <c r="LV57" s="87"/>
      <c r="LW57" s="87"/>
      <c r="LX57" s="87"/>
      <c r="LY57" s="87"/>
      <c r="LZ57" s="87"/>
      <c r="MA57" s="87"/>
      <c r="MB57" s="87"/>
      <c r="MH57" s="87"/>
      <c r="MI57" s="87"/>
      <c r="MJ57" s="87"/>
      <c r="MK57" s="87"/>
      <c r="ML57" s="87"/>
      <c r="MM57" s="87"/>
      <c r="MN57" s="87"/>
      <c r="MO57" s="87"/>
      <c r="MP57" s="87"/>
      <c r="MQ57" s="87"/>
      <c r="MW57" s="87"/>
      <c r="MX57" s="87"/>
      <c r="MY57" s="87"/>
      <c r="MZ57" s="87"/>
      <c r="NA57" s="87"/>
      <c r="NB57" s="87"/>
      <c r="NC57" s="87"/>
      <c r="ND57" s="87"/>
      <c r="NE57" s="87"/>
      <c r="NF57" s="87"/>
      <c r="NL57" s="87"/>
      <c r="NM57" s="87"/>
      <c r="NN57" s="87"/>
      <c r="NO57" s="87"/>
      <c r="NP57" s="87"/>
      <c r="NQ57" s="87"/>
      <c r="NR57" s="87"/>
      <c r="NS57" s="87"/>
      <c r="NT57" s="87"/>
      <c r="NU57" s="87"/>
      <c r="OA57" s="87"/>
      <c r="OB57" s="87"/>
      <c r="OC57" s="87"/>
      <c r="OD57" s="87"/>
      <c r="OE57" s="87"/>
      <c r="OF57" s="87"/>
      <c r="OG57" s="87"/>
      <c r="OH57" s="87"/>
      <c r="OI57" s="87"/>
      <c r="OJ57" s="87"/>
      <c r="OP57" s="87"/>
      <c r="OQ57" s="87"/>
      <c r="OR57" s="87"/>
      <c r="OS57" s="87"/>
      <c r="OT57" s="87"/>
      <c r="OU57" s="87"/>
      <c r="OV57" s="87"/>
      <c r="OW57" s="87"/>
      <c r="OX57" s="87"/>
      <c r="OY57" s="87"/>
      <c r="PE57" s="87"/>
      <c r="PF57" s="87"/>
      <c r="PG57" s="87"/>
      <c r="PH57" s="87"/>
      <c r="PI57" s="87"/>
      <c r="PJ57" s="87"/>
      <c r="PK57" s="87"/>
      <c r="PL57" s="87"/>
      <c r="PM57" s="87"/>
      <c r="PN57" s="87"/>
      <c r="PT57" s="87"/>
      <c r="PU57" s="87"/>
      <c r="PV57" s="87"/>
      <c r="PW57" s="87"/>
      <c r="PX57" s="87"/>
      <c r="PY57" s="87"/>
      <c r="PZ57" s="87"/>
      <c r="QA57" s="87"/>
      <c r="QB57" s="87"/>
      <c r="QC57" s="87"/>
      <c r="QI57" s="87"/>
      <c r="QJ57" s="87"/>
      <c r="QK57" s="87"/>
      <c r="QL57" s="87"/>
      <c r="QM57" s="87"/>
      <c r="QN57" s="87"/>
      <c r="QO57" s="87"/>
      <c r="QP57" s="87"/>
      <c r="QQ57" s="87"/>
      <c r="QR57" s="87"/>
      <c r="QX57" s="87"/>
      <c r="QY57" s="87"/>
      <c r="QZ57" s="87"/>
      <c r="RA57" s="87"/>
      <c r="RB57" s="87"/>
      <c r="RC57" s="87"/>
      <c r="RD57" s="87"/>
      <c r="RE57" s="87"/>
      <c r="RF57" s="87"/>
      <c r="RG57" s="87"/>
      <c r="RM57" s="87"/>
      <c r="RN57" s="87"/>
      <c r="RO57" s="87"/>
      <c r="RP57" s="87"/>
      <c r="RQ57" s="87"/>
      <c r="RR57" s="87"/>
      <c r="RS57" s="87"/>
      <c r="RT57" s="87"/>
      <c r="RU57" s="87"/>
      <c r="RV57" s="87"/>
      <c r="SB57" s="87"/>
      <c r="SC57" s="87"/>
      <c r="SD57" s="87"/>
      <c r="SE57" s="87"/>
      <c r="SF57" s="87"/>
      <c r="SG57" s="87"/>
      <c r="SH57" s="87"/>
      <c r="SI57" s="87"/>
      <c r="SJ57" s="87"/>
      <c r="SK57" s="87"/>
      <c r="SQ57" s="87"/>
      <c r="SR57" s="87"/>
      <c r="SS57" s="87"/>
      <c r="ST57" s="87"/>
      <c r="SU57" s="87"/>
      <c r="SV57" s="87"/>
      <c r="SW57" s="87"/>
      <c r="SX57" s="87"/>
      <c r="SY57" s="87"/>
      <c r="SZ57" s="87"/>
      <c r="TF57" s="87"/>
      <c r="TG57" s="87"/>
      <c r="TH57" s="87"/>
      <c r="TI57" s="87"/>
      <c r="TJ57" s="87"/>
      <c r="TK57" s="87"/>
      <c r="TL57" s="87"/>
      <c r="TM57" s="87"/>
      <c r="TN57" s="87"/>
      <c r="TO57" s="87"/>
      <c r="TU57" s="87"/>
      <c r="TV57" s="87"/>
      <c r="TW57" s="87"/>
      <c r="TX57" s="87"/>
      <c r="TY57" s="87"/>
      <c r="TZ57" s="87"/>
      <c r="UA57" s="87"/>
      <c r="UB57" s="87"/>
      <c r="UC57" s="87"/>
      <c r="UD57" s="87"/>
      <c r="UJ57" s="87"/>
      <c r="UK57" s="87"/>
      <c r="UL57" s="87"/>
      <c r="UM57" s="87"/>
      <c r="UN57" s="87"/>
      <c r="UO57" s="87"/>
      <c r="UP57" s="87"/>
      <c r="UQ57" s="87"/>
      <c r="UR57" s="87"/>
      <c r="US57" s="87"/>
      <c r="UY57" s="87"/>
      <c r="UZ57" s="87"/>
      <c r="VA57" s="87"/>
      <c r="VB57" s="87"/>
      <c r="VC57" s="87"/>
      <c r="VD57" s="87"/>
      <c r="VE57" s="87"/>
      <c r="VF57" s="87"/>
      <c r="VG57" s="87"/>
      <c r="VH57" s="87"/>
      <c r="VN57" s="87"/>
      <c r="VO57" s="87"/>
      <c r="VP57" s="87"/>
      <c r="VQ57" s="87"/>
      <c r="VR57" s="87"/>
      <c r="VS57" s="87"/>
      <c r="VT57" s="87"/>
      <c r="VU57" s="87"/>
      <c r="VV57" s="87"/>
      <c r="VW57" s="87"/>
      <c r="WC57" s="87"/>
      <c r="WD57" s="87"/>
      <c r="WE57" s="87"/>
      <c r="WF57" s="87"/>
      <c r="WG57" s="87"/>
      <c r="WH57" s="87"/>
      <c r="WI57" s="87"/>
      <c r="WJ57" s="87"/>
      <c r="WK57" s="87"/>
      <c r="WL57" s="87"/>
      <c r="WR57" s="87"/>
      <c r="WS57" s="87"/>
      <c r="WT57" s="87"/>
      <c r="WU57" s="87"/>
      <c r="WV57" s="87"/>
      <c r="WW57" s="87"/>
      <c r="WX57" s="87"/>
      <c r="WY57" s="87"/>
      <c r="WZ57" s="87"/>
      <c r="XA57" s="87"/>
      <c r="XG57" s="87"/>
      <c r="XH57" s="87"/>
      <c r="XI57" s="87"/>
      <c r="XJ57" s="87"/>
      <c r="XK57" s="87"/>
      <c r="XL57" s="87"/>
      <c r="XM57" s="87"/>
      <c r="XN57" s="87"/>
      <c r="XO57" s="87"/>
      <c r="XP57" s="87"/>
      <c r="XV57" s="87"/>
      <c r="XW57" s="87"/>
      <c r="XX57" s="87"/>
      <c r="XY57" s="87"/>
      <c r="XZ57" s="87"/>
      <c r="YA57" s="87"/>
      <c r="YB57" s="87"/>
      <c r="YC57" s="87"/>
      <c r="YD57" s="87"/>
      <c r="YE57" s="87"/>
      <c r="YK57" s="87"/>
      <c r="YL57" s="87"/>
      <c r="YM57" s="87"/>
      <c r="YN57" s="87"/>
      <c r="YO57" s="87"/>
      <c r="YP57" s="87"/>
      <c r="YQ57" s="87"/>
      <c r="YR57" s="87"/>
      <c r="YS57" s="87"/>
      <c r="YT57" s="87"/>
      <c r="YZ57" s="87"/>
      <c r="ZA57" s="87"/>
      <c r="ZB57" s="87"/>
      <c r="ZC57" s="87"/>
      <c r="ZD57" s="87"/>
      <c r="ZE57" s="87"/>
      <c r="ZF57" s="87"/>
      <c r="ZG57" s="87"/>
      <c r="ZH57" s="87"/>
      <c r="ZI57" s="87"/>
      <c r="ZO57" s="87"/>
      <c r="ZP57" s="87"/>
      <c r="ZQ57" s="87"/>
      <c r="ZR57" s="87"/>
      <c r="ZS57" s="87"/>
      <c r="ZT57" s="87"/>
      <c r="ZU57" s="87"/>
      <c r="ZV57" s="87"/>
      <c r="ZW57" s="87"/>
      <c r="ZX57" s="87"/>
      <c r="AAD57" s="87"/>
      <c r="AAE57" s="87"/>
      <c r="AAF57" s="87"/>
      <c r="AAG57" s="87"/>
      <c r="AAH57" s="87"/>
      <c r="AAI57" s="87"/>
      <c r="AAJ57" s="87"/>
      <c r="AAK57" s="87"/>
      <c r="AAL57" s="87"/>
      <c r="AAM57" s="87"/>
      <c r="AAS57" s="87"/>
      <c r="AAT57" s="87"/>
      <c r="AAU57" s="87"/>
      <c r="AAV57" s="87"/>
      <c r="AAW57" s="87"/>
      <c r="AAX57" s="87"/>
      <c r="AAY57" s="87"/>
      <c r="AAZ57" s="87"/>
      <c r="ABA57" s="87"/>
      <c r="ABB57" s="87"/>
      <c r="ABH57" s="87"/>
      <c r="ABI57" s="87"/>
      <c r="ABJ57" s="87"/>
      <c r="ABK57" s="87"/>
      <c r="ABL57" s="87"/>
      <c r="ABM57" s="87"/>
      <c r="ABN57" s="87"/>
      <c r="ABO57" s="87"/>
      <c r="ABP57" s="87"/>
      <c r="ABQ57" s="87"/>
      <c r="ABW57" s="87"/>
      <c r="ABX57" s="87"/>
      <c r="ABY57" s="87"/>
      <c r="ABZ57" s="87"/>
      <c r="ACA57" s="87"/>
      <c r="ACB57" s="87"/>
      <c r="ACC57" s="87"/>
      <c r="ACD57" s="87"/>
      <c r="ACE57" s="87"/>
      <c r="ACF57" s="87"/>
      <c r="ACL57" s="87"/>
      <c r="ACM57" s="87"/>
      <c r="ACN57" s="87"/>
      <c r="ACO57" s="87"/>
      <c r="ACP57" s="87"/>
      <c r="ACQ57" s="87"/>
      <c r="ACR57" s="87"/>
      <c r="ACS57" s="87"/>
      <c r="ACT57" s="87"/>
      <c r="ACU57" s="87"/>
      <c r="ADA57" s="87"/>
      <c r="ADB57" s="87"/>
      <c r="ADC57" s="87"/>
      <c r="ADD57" s="87"/>
      <c r="ADE57" s="87"/>
      <c r="ADF57" s="87"/>
      <c r="ADG57" s="87"/>
      <c r="ADH57" s="87"/>
      <c r="ADI57" s="87"/>
      <c r="ADJ57" s="87"/>
      <c r="ADP57" s="87"/>
      <c r="ADQ57" s="87"/>
      <c r="ADR57" s="87"/>
      <c r="ADS57" s="87"/>
      <c r="ADT57" s="87"/>
      <c r="ADU57" s="87"/>
      <c r="ADV57" s="87"/>
      <c r="ADW57" s="87"/>
      <c r="ADX57" s="87"/>
      <c r="ADY57" s="87"/>
      <c r="AEE57" s="87"/>
      <c r="AEF57" s="87"/>
      <c r="AEG57" s="87"/>
      <c r="AEH57" s="87"/>
      <c r="AEI57" s="87"/>
      <c r="AEJ57" s="87"/>
      <c r="AEK57" s="87"/>
      <c r="AEL57" s="87"/>
      <c r="AEM57" s="87"/>
      <c r="AEN57" s="87"/>
      <c r="AET57" s="87"/>
      <c r="AEU57" s="87"/>
      <c r="AEV57" s="87"/>
      <c r="AEW57" s="87"/>
      <c r="AEX57" s="87"/>
      <c r="AEY57" s="87"/>
      <c r="AEZ57" s="87"/>
      <c r="AFA57" s="87"/>
      <c r="AFB57" s="87"/>
      <c r="AFC57" s="87"/>
      <c r="AFI57" s="87"/>
      <c r="AFJ57" s="87"/>
      <c r="AFK57" s="87"/>
      <c r="AFL57" s="87"/>
      <c r="AFM57" s="87"/>
      <c r="AFN57" s="87"/>
      <c r="AFO57" s="87"/>
      <c r="AFP57" s="87"/>
      <c r="AFQ57" s="87"/>
      <c r="AFR57" s="87"/>
      <c r="AFX57" s="87"/>
      <c r="AFY57" s="87"/>
      <c r="AFZ57" s="87"/>
      <c r="AGA57" s="87"/>
      <c r="AGB57" s="87"/>
      <c r="AGC57" s="87"/>
      <c r="AGD57" s="87"/>
      <c r="AGE57" s="87"/>
      <c r="AGF57" s="87"/>
      <c r="AGG57" s="87"/>
      <c r="AGM57" s="87"/>
      <c r="AGN57" s="87"/>
      <c r="AGO57" s="87"/>
      <c r="AGP57" s="87"/>
      <c r="AGQ57" s="87"/>
      <c r="AGR57" s="87"/>
      <c r="AGS57" s="87"/>
      <c r="AGT57" s="87"/>
      <c r="AGU57" s="87"/>
      <c r="AGV57" s="87"/>
      <c r="AHB57" s="87"/>
      <c r="AHC57" s="87"/>
      <c r="AHD57" s="87"/>
      <c r="AHE57" s="87"/>
      <c r="AHF57" s="87"/>
      <c r="AHG57" s="87"/>
      <c r="AHH57" s="87"/>
      <c r="AHI57" s="87"/>
      <c r="AHJ57" s="87"/>
      <c r="AHK57" s="87"/>
      <c r="AHQ57" s="87"/>
      <c r="AHR57" s="87"/>
      <c r="AHS57" s="87"/>
      <c r="AHT57" s="87"/>
      <c r="AHU57" s="87"/>
      <c r="AHV57" s="87"/>
      <c r="AHW57" s="87"/>
      <c r="AHX57" s="87"/>
      <c r="AHY57" s="87"/>
      <c r="AHZ57" s="87"/>
      <c r="AIF57" s="87"/>
      <c r="AIG57" s="87"/>
      <c r="AIH57" s="87"/>
      <c r="AII57" s="87"/>
      <c r="AIJ57" s="87"/>
      <c r="AIK57" s="87"/>
      <c r="AIL57" s="87"/>
      <c r="AIM57" s="87"/>
      <c r="AIN57" s="87"/>
      <c r="AIO57" s="87"/>
      <c r="AIU57" s="87"/>
      <c r="AIV57" s="87"/>
      <c r="AIW57" s="87"/>
      <c r="AIX57" s="87"/>
      <c r="AIY57" s="87"/>
      <c r="AIZ57" s="87"/>
      <c r="AJA57" s="87"/>
      <c r="AJB57" s="87"/>
      <c r="AJC57" s="87"/>
      <c r="AJD57" s="87"/>
      <c r="AJJ57" s="87"/>
      <c r="AJK57" s="87"/>
      <c r="AJL57" s="87"/>
      <c r="AJM57" s="87"/>
      <c r="AJN57" s="87"/>
      <c r="AJO57" s="87"/>
      <c r="AJP57" s="87"/>
      <c r="AJQ57" s="87"/>
      <c r="AJR57" s="87"/>
      <c r="AJS57" s="87"/>
      <c r="AJY57" s="87"/>
      <c r="AJZ57" s="87"/>
      <c r="AKA57" s="87"/>
      <c r="AKB57" s="87"/>
      <c r="AKC57" s="87"/>
      <c r="AKD57" s="87"/>
      <c r="AKE57" s="87"/>
      <c r="AKF57" s="87"/>
      <c r="AKG57" s="87"/>
      <c r="AKH57" s="87"/>
      <c r="AKN57" s="87"/>
      <c r="AKO57" s="87"/>
      <c r="AKP57" s="87"/>
      <c r="AKQ57" s="87"/>
      <c r="AKR57" s="87"/>
      <c r="AKS57" s="87"/>
      <c r="AKT57" s="87"/>
      <c r="AKU57" s="87"/>
      <c r="AKV57" s="87"/>
      <c r="AKW57" s="87"/>
      <c r="ALC57" s="87"/>
      <c r="ALD57" s="87"/>
      <c r="ALE57" s="87"/>
      <c r="ALF57" s="87"/>
      <c r="ALG57" s="87"/>
      <c r="ALH57" s="87"/>
      <c r="ALI57" s="87"/>
      <c r="ALJ57" s="87"/>
      <c r="ALK57" s="87"/>
      <c r="ALL57" s="87"/>
      <c r="ALR57" s="87"/>
      <c r="ALS57" s="87"/>
      <c r="ALT57" s="87"/>
      <c r="ALU57" s="87"/>
      <c r="ALV57" s="87"/>
      <c r="ALW57" s="87"/>
      <c r="ALX57" s="87"/>
      <c r="ALY57" s="87"/>
      <c r="ALZ57" s="87"/>
      <c r="AMA57" s="87"/>
      <c r="AMG57" s="87"/>
      <c r="AMH57" s="87"/>
      <c r="AMI57" s="87"/>
      <c r="AMJ57" s="87"/>
      <c r="AMK57" s="87"/>
      <c r="AML57" s="87"/>
      <c r="AMM57" s="87"/>
      <c r="AMN57" s="87"/>
      <c r="AMO57" s="87"/>
      <c r="AMP57" s="87"/>
      <c r="AMV57" s="87"/>
      <c r="AMW57" s="87"/>
      <c r="AMX57" s="87"/>
      <c r="AMY57" s="87"/>
      <c r="AMZ57" s="87"/>
      <c r="ANA57" s="87"/>
      <c r="ANB57" s="87"/>
      <c r="ANC57" s="87"/>
      <c r="AND57" s="87"/>
      <c r="ANE57" s="87"/>
      <c r="ANK57" s="87"/>
      <c r="ANL57" s="87"/>
      <c r="ANM57" s="87"/>
      <c r="ANN57" s="87"/>
      <c r="ANO57" s="87"/>
      <c r="ANP57" s="87"/>
      <c r="ANQ57" s="87"/>
      <c r="ANR57" s="87"/>
      <c r="ANS57" s="87"/>
      <c r="ANT57" s="87"/>
      <c r="ANZ57" s="87"/>
      <c r="AOA57" s="87"/>
      <c r="AOB57" s="87"/>
      <c r="AOC57" s="87"/>
      <c r="AOD57" s="87"/>
      <c r="AOE57" s="87"/>
      <c r="AOF57" s="87"/>
      <c r="AOG57" s="87"/>
      <c r="AOH57" s="87"/>
      <c r="AOI57" s="87"/>
      <c r="AOO57" s="87"/>
      <c r="AOP57" s="87"/>
      <c r="AOQ57" s="87"/>
      <c r="AOR57" s="87"/>
      <c r="AOS57" s="87"/>
      <c r="AOT57" s="87"/>
      <c r="AOU57" s="87"/>
      <c r="AOV57" s="87"/>
      <c r="AOW57" s="87"/>
      <c r="AOX57" s="87"/>
      <c r="APD57" s="87"/>
      <c r="APE57" s="87"/>
      <c r="APF57" s="87"/>
      <c r="APG57" s="87"/>
      <c r="APH57" s="87"/>
      <c r="API57" s="87"/>
      <c r="APJ57" s="87"/>
      <c r="APK57" s="87"/>
      <c r="APL57" s="87"/>
      <c r="APM57" s="87"/>
      <c r="APS57" s="87"/>
      <c r="APT57" s="87"/>
      <c r="APU57" s="87"/>
      <c r="APV57" s="87"/>
      <c r="APW57" s="87"/>
      <c r="APX57" s="87"/>
      <c r="APY57" s="87"/>
      <c r="APZ57" s="87"/>
      <c r="AQA57" s="87"/>
      <c r="AQB57" s="87"/>
      <c r="AQH57" s="87"/>
      <c r="AQI57" s="87"/>
      <c r="AQJ57" s="87"/>
      <c r="AQK57" s="87"/>
      <c r="AQL57" s="87"/>
      <c r="AQM57" s="87"/>
      <c r="AQN57" s="87"/>
      <c r="AQO57" s="87"/>
      <c r="AQP57" s="87"/>
      <c r="AQQ57" s="87"/>
      <c r="AQW57" s="87"/>
      <c r="AQX57" s="87"/>
      <c r="AQY57" s="87"/>
      <c r="AQZ57" s="87"/>
      <c r="ARA57" s="87"/>
      <c r="ARB57" s="87"/>
      <c r="ARC57" s="87"/>
      <c r="ARD57" s="87"/>
      <c r="ARE57" s="87"/>
      <c r="ARF57" s="87"/>
      <c r="ARL57" s="87"/>
      <c r="ARM57" s="87"/>
      <c r="ARN57" s="87"/>
      <c r="ARO57" s="87"/>
      <c r="ARP57" s="87"/>
      <c r="ARQ57" s="87"/>
      <c r="ARR57" s="87"/>
      <c r="ARS57" s="87"/>
      <c r="ART57" s="87"/>
      <c r="ARU57" s="87"/>
      <c r="ASA57" s="87"/>
      <c r="ASB57" s="87"/>
      <c r="ASC57" s="87"/>
      <c r="ASD57" s="87"/>
      <c r="ASE57" s="87"/>
      <c r="ASF57" s="87"/>
      <c r="ASG57" s="87"/>
      <c r="ASH57" s="87"/>
      <c r="ASI57" s="87"/>
      <c r="ASJ57" s="87"/>
      <c r="ASP57" s="87"/>
      <c r="ASQ57" s="87"/>
      <c r="ASR57" s="87"/>
      <c r="ASS57" s="87"/>
      <c r="AST57" s="87"/>
      <c r="ASU57" s="87"/>
      <c r="ASV57" s="87"/>
      <c r="ASW57" s="87"/>
      <c r="ASX57" s="87"/>
      <c r="ASY57" s="87"/>
      <c r="ATE57" s="87"/>
      <c r="ATF57" s="87"/>
      <c r="ATG57" s="87"/>
      <c r="ATH57" s="87"/>
      <c r="ATI57" s="87"/>
      <c r="ATJ57" s="87"/>
      <c r="ATK57" s="87"/>
      <c r="ATL57" s="87"/>
      <c r="ATM57" s="87"/>
      <c r="ATN57" s="87"/>
      <c r="ATT57" s="87"/>
      <c r="ATU57" s="87"/>
      <c r="ATV57" s="87"/>
      <c r="ATW57" s="87"/>
      <c r="ATX57" s="87"/>
      <c r="ATY57" s="87"/>
      <c r="ATZ57" s="87"/>
      <c r="AUA57" s="87"/>
      <c r="AUB57" s="87"/>
      <c r="AUC57" s="87"/>
      <c r="AUI57" s="87"/>
      <c r="AUJ57" s="87"/>
      <c r="AUK57" s="87"/>
      <c r="AUL57" s="87"/>
      <c r="AUM57" s="87"/>
      <c r="AUN57" s="87"/>
      <c r="AUO57" s="87"/>
      <c r="AUP57" s="87"/>
      <c r="AUQ57" s="87"/>
      <c r="AUR57" s="87"/>
      <c r="AUX57" s="87"/>
      <c r="AUY57" s="87"/>
      <c r="AUZ57" s="87"/>
      <c r="AVA57" s="87"/>
      <c r="AVB57" s="87"/>
      <c r="AVC57" s="87"/>
      <c r="AVD57" s="87"/>
      <c r="AVE57" s="87"/>
      <c r="AVF57" s="87"/>
      <c r="AVG57" s="87"/>
      <c r="AVM57" s="87"/>
      <c r="AVN57" s="87"/>
      <c r="AVO57" s="87"/>
      <c r="AVP57" s="87"/>
      <c r="AVQ57" s="87"/>
      <c r="AVR57" s="87"/>
      <c r="AVS57" s="87"/>
      <c r="AVT57" s="87"/>
      <c r="AVU57" s="87"/>
      <c r="AVV57" s="87"/>
      <c r="AWB57" s="87"/>
      <c r="AWC57" s="87"/>
      <c r="AWD57" s="87"/>
      <c r="AWE57" s="87"/>
      <c r="AWF57" s="87"/>
      <c r="AWG57" s="87"/>
      <c r="AWH57" s="87"/>
      <c r="AWI57" s="87"/>
      <c r="AWJ57" s="87"/>
      <c r="AWK57" s="87"/>
      <c r="AWQ57" s="87"/>
      <c r="AWR57" s="87"/>
      <c r="AWS57" s="87"/>
      <c r="AWT57" s="87"/>
      <c r="AWU57" s="87"/>
      <c r="AWV57" s="87"/>
      <c r="AWW57" s="87"/>
      <c r="AWX57" s="87"/>
      <c r="AWY57" s="87"/>
      <c r="AWZ57" s="87"/>
      <c r="AXF57" s="87"/>
      <c r="AXG57" s="87"/>
      <c r="AXH57" s="87"/>
      <c r="AXI57" s="87"/>
      <c r="AXJ57" s="87"/>
      <c r="AXK57" s="87"/>
      <c r="AXL57" s="87"/>
      <c r="AXM57" s="87"/>
      <c r="AXN57" s="87"/>
      <c r="AXO57" s="87"/>
      <c r="AXU57" s="87"/>
      <c r="AXV57" s="87"/>
      <c r="AXW57" s="87"/>
      <c r="AXX57" s="87"/>
      <c r="AXY57" s="87"/>
      <c r="AXZ57" s="87"/>
      <c r="AYA57" s="87"/>
      <c r="AYB57" s="87"/>
      <c r="AYC57" s="87"/>
      <c r="AYD57" s="87"/>
      <c r="AYJ57" s="87"/>
      <c r="AYK57" s="87"/>
      <c r="AYL57" s="87"/>
      <c r="AYM57" s="87"/>
      <c r="AYN57" s="87"/>
      <c r="AYO57" s="87"/>
      <c r="AYP57" s="87"/>
      <c r="AYQ57" s="87"/>
      <c r="AYR57" s="87"/>
      <c r="AYS57" s="87"/>
      <c r="AYY57" s="87"/>
      <c r="AYZ57" s="87"/>
      <c r="AZA57" s="87"/>
      <c r="AZB57" s="87"/>
      <c r="AZC57" s="87"/>
      <c r="AZD57" s="87"/>
      <c r="AZE57" s="87"/>
      <c r="AZF57" s="87"/>
      <c r="AZG57" s="87"/>
      <c r="AZH57" s="87"/>
      <c r="AZN57" s="87"/>
      <c r="AZO57" s="87"/>
      <c r="AZP57" s="87"/>
      <c r="AZQ57" s="87"/>
      <c r="AZR57" s="87"/>
      <c r="AZS57" s="87"/>
      <c r="AZT57" s="87"/>
      <c r="AZU57" s="87"/>
      <c r="AZV57" s="87"/>
      <c r="AZW57" s="87"/>
      <c r="BAC57" s="87"/>
      <c r="BAD57" s="87"/>
      <c r="BAE57" s="87"/>
      <c r="BAF57" s="87"/>
      <c r="BAG57" s="87"/>
      <c r="BAH57" s="87"/>
      <c r="BAI57" s="87"/>
      <c r="BAJ57" s="87"/>
      <c r="BAK57" s="87"/>
      <c r="BAL57" s="87"/>
      <c r="BAR57" s="87"/>
      <c r="BAS57" s="87"/>
      <c r="BAT57" s="87"/>
      <c r="BAU57" s="87"/>
      <c r="BAV57" s="87"/>
      <c r="BAW57" s="87"/>
      <c r="BAX57" s="87"/>
      <c r="BAY57" s="87"/>
      <c r="BAZ57" s="87"/>
      <c r="BBA57" s="87"/>
      <c r="BBG57" s="87"/>
      <c r="BBH57" s="87"/>
      <c r="BBI57" s="87"/>
      <c r="BBJ57" s="87"/>
      <c r="BBK57" s="87"/>
      <c r="BBL57" s="87"/>
      <c r="BBM57" s="87"/>
      <c r="BBN57" s="87"/>
      <c r="BBO57" s="87"/>
      <c r="BBP57" s="87"/>
      <c r="BBV57" s="87"/>
      <c r="BBW57" s="87"/>
      <c r="BBX57" s="87"/>
      <c r="BBY57" s="87"/>
      <c r="BBZ57" s="87"/>
      <c r="BCA57" s="87"/>
      <c r="BCB57" s="87"/>
      <c r="BCC57" s="87"/>
      <c r="BCD57" s="87"/>
      <c r="BCE57" s="87"/>
      <c r="BCK57" s="87"/>
      <c r="BCL57" s="87"/>
      <c r="BCM57" s="87"/>
      <c r="BCN57" s="87"/>
      <c r="BCO57" s="87"/>
      <c r="BCP57" s="87"/>
      <c r="BCQ57" s="87"/>
      <c r="BCR57" s="87"/>
      <c r="BCS57" s="87"/>
      <c r="BCT57" s="87"/>
      <c r="BCZ57" s="87"/>
      <c r="BDA57" s="87"/>
      <c r="BDB57" s="87"/>
      <c r="BDC57" s="87"/>
      <c r="BDD57" s="87"/>
      <c r="BDE57" s="87"/>
      <c r="BDF57" s="87"/>
      <c r="BDG57" s="87"/>
      <c r="BDH57" s="87"/>
      <c r="BDI57" s="87"/>
      <c r="BDO57" s="87"/>
      <c r="BDP57" s="87"/>
      <c r="BDQ57" s="87"/>
      <c r="BDR57" s="87"/>
      <c r="BDS57" s="87"/>
      <c r="BDT57" s="87"/>
      <c r="BDU57" s="87"/>
      <c r="BDV57" s="87"/>
      <c r="BDW57" s="87"/>
      <c r="BDX57" s="87"/>
      <c r="BED57" s="87"/>
      <c r="BEE57" s="87"/>
      <c r="BEF57" s="87"/>
      <c r="BEG57" s="87"/>
      <c r="BEH57" s="87"/>
      <c r="BEI57" s="87"/>
      <c r="BEJ57" s="87"/>
      <c r="BEK57" s="87"/>
      <c r="BEL57" s="87"/>
      <c r="BEM57" s="87"/>
      <c r="BES57" s="87"/>
      <c r="BET57" s="87"/>
      <c r="BEU57" s="87"/>
      <c r="BEV57" s="87"/>
      <c r="BEW57" s="87"/>
      <c r="BEX57" s="87"/>
      <c r="BEY57" s="87"/>
      <c r="BEZ57" s="87"/>
      <c r="BFA57" s="87"/>
      <c r="BFB57" s="87"/>
      <c r="BFH57" s="87"/>
      <c r="BFI57" s="87"/>
      <c r="BFJ57" s="87"/>
      <c r="BFK57" s="87"/>
      <c r="BFL57" s="87"/>
      <c r="BFM57" s="87"/>
      <c r="BFN57" s="87"/>
      <c r="BFO57" s="87"/>
      <c r="BFP57" s="87"/>
      <c r="BFQ57" s="87"/>
      <c r="BFW57" s="87"/>
      <c r="BFX57" s="87"/>
      <c r="BFY57" s="87"/>
      <c r="BFZ57" s="87"/>
      <c r="BGA57" s="87"/>
      <c r="BGB57" s="87"/>
      <c r="BGC57" s="87"/>
      <c r="BGD57" s="87"/>
      <c r="BGE57" s="87"/>
      <c r="BGF57" s="87"/>
      <c r="BGL57" s="87"/>
      <c r="BGM57" s="87"/>
      <c r="BGN57" s="87"/>
      <c r="BGO57" s="87"/>
      <c r="BGP57" s="87"/>
      <c r="BGQ57" s="87"/>
      <c r="BGR57" s="87"/>
      <c r="BGS57" s="87"/>
      <c r="BGT57" s="87"/>
      <c r="BGU57" s="87"/>
      <c r="BHA57" s="87"/>
      <c r="BHB57" s="87"/>
      <c r="BHC57" s="87"/>
      <c r="BHD57" s="87"/>
      <c r="BHE57" s="87"/>
      <c r="BHF57" s="87"/>
      <c r="BHG57" s="87"/>
      <c r="BHH57" s="87"/>
      <c r="BHI57" s="87"/>
      <c r="BHJ57" s="87"/>
      <c r="BHP57" s="87"/>
      <c r="BHQ57" s="87"/>
      <c r="BHR57" s="87"/>
      <c r="BHS57" s="87"/>
      <c r="BHT57" s="87"/>
      <c r="BHU57" s="87"/>
      <c r="BHV57" s="87"/>
      <c r="BHW57" s="87"/>
      <c r="BHX57" s="87"/>
      <c r="BHY57" s="87"/>
      <c r="BIE57" s="87"/>
      <c r="BIF57" s="87"/>
      <c r="BIG57" s="87"/>
      <c r="BIH57" s="87"/>
      <c r="BII57" s="87"/>
      <c r="BIJ57" s="87"/>
      <c r="BIK57" s="87"/>
      <c r="BIL57" s="87"/>
      <c r="BIM57" s="87"/>
      <c r="BIN57" s="87"/>
      <c r="BIT57" s="87"/>
      <c r="BIU57" s="87"/>
      <c r="BIV57" s="87"/>
      <c r="BIW57" s="87"/>
      <c r="BIX57" s="87"/>
      <c r="BIY57" s="87"/>
      <c r="BIZ57" s="87"/>
      <c r="BJA57" s="87"/>
      <c r="BJB57" s="87"/>
      <c r="BJC57" s="87"/>
      <c r="BJI57" s="87"/>
      <c r="BJJ57" s="87"/>
      <c r="BJK57" s="87"/>
      <c r="BJL57" s="87"/>
      <c r="BJM57" s="87"/>
      <c r="BJN57" s="87"/>
      <c r="BJO57" s="87"/>
      <c r="BJP57" s="87"/>
      <c r="BJQ57" s="87"/>
      <c r="BJR57" s="87"/>
      <c r="BJX57" s="87"/>
      <c r="BJY57" s="87"/>
      <c r="BJZ57" s="87"/>
      <c r="BKA57" s="87"/>
      <c r="BKB57" s="87"/>
      <c r="BKC57" s="87"/>
      <c r="BKD57" s="87"/>
      <c r="BKE57" s="87"/>
      <c r="BKF57" s="87"/>
      <c r="BKG57" s="87"/>
      <c r="BKM57" s="87"/>
      <c r="BKN57" s="87"/>
      <c r="BKO57" s="87"/>
      <c r="BKP57" s="87"/>
      <c r="BKQ57" s="87"/>
      <c r="BKR57" s="87"/>
      <c r="BKS57" s="87"/>
      <c r="BKT57" s="87"/>
      <c r="BKU57" s="87"/>
      <c r="BKV57" s="87"/>
      <c r="BLB57" s="87"/>
      <c r="BLC57" s="87"/>
      <c r="BLD57" s="87"/>
      <c r="BLE57" s="87"/>
      <c r="BLF57" s="87"/>
      <c r="BLG57" s="87"/>
      <c r="BLH57" s="87"/>
      <c r="BLI57" s="87"/>
      <c r="BLJ57" s="87"/>
      <c r="BLK57" s="87"/>
      <c r="BLQ57" s="87"/>
      <c r="BLR57" s="87"/>
      <c r="BLS57" s="87"/>
      <c r="BLT57" s="87"/>
      <c r="BLU57" s="87"/>
      <c r="BLV57" s="87"/>
      <c r="BLW57" s="87"/>
      <c r="BLX57" s="87"/>
      <c r="BLY57" s="87"/>
      <c r="BLZ57" s="87"/>
      <c r="BMF57" s="87"/>
      <c r="BMG57" s="87"/>
      <c r="BMH57" s="87"/>
      <c r="BMI57" s="87"/>
      <c r="BMJ57" s="87"/>
      <c r="BMK57" s="87"/>
      <c r="BML57" s="87"/>
      <c r="BMM57" s="87"/>
      <c r="BMN57" s="87"/>
      <c r="BMO57" s="87"/>
      <c r="BMU57" s="87"/>
      <c r="BMV57" s="87"/>
      <c r="BMW57" s="87"/>
      <c r="BMX57" s="87"/>
      <c r="BMY57" s="87"/>
      <c r="BMZ57" s="87"/>
      <c r="BNA57" s="87"/>
      <c r="BNB57" s="87"/>
      <c r="BNC57" s="87"/>
      <c r="BND57" s="87"/>
      <c r="BNJ57" s="87"/>
      <c r="BNK57" s="87"/>
      <c r="BNL57" s="87"/>
      <c r="BNM57" s="87"/>
      <c r="BNN57" s="87"/>
      <c r="BNO57" s="87"/>
      <c r="BNP57" s="87"/>
      <c r="BNQ57" s="87"/>
      <c r="BNR57" s="87"/>
      <c r="BNS57" s="87"/>
      <c r="BNY57" s="87"/>
      <c r="BNZ57" s="87"/>
      <c r="BOA57" s="87"/>
      <c r="BOB57" s="87"/>
      <c r="BOC57" s="87"/>
      <c r="BOD57" s="87"/>
      <c r="BOE57" s="87"/>
      <c r="BOF57" s="87"/>
      <c r="BOG57" s="87"/>
      <c r="BOH57" s="87"/>
      <c r="BON57" s="87"/>
      <c r="BOO57" s="87"/>
      <c r="BOP57" s="87"/>
      <c r="BOQ57" s="87"/>
      <c r="BOR57" s="87"/>
      <c r="BOS57" s="87"/>
      <c r="BOT57" s="87"/>
      <c r="BOU57" s="87"/>
      <c r="BOV57" s="87"/>
      <c r="BOW57" s="87"/>
      <c r="BPC57" s="87"/>
      <c r="BPD57" s="87"/>
      <c r="BPE57" s="87"/>
      <c r="BPF57" s="87"/>
      <c r="BPG57" s="87"/>
      <c r="BPH57" s="87"/>
      <c r="BPI57" s="87"/>
      <c r="BPJ57" s="87"/>
      <c r="BPK57" s="87"/>
      <c r="BPL57" s="87"/>
      <c r="BPR57" s="87"/>
      <c r="BPS57" s="87"/>
      <c r="BPT57" s="87"/>
      <c r="BPU57" s="87"/>
      <c r="BPV57" s="87"/>
      <c r="BPW57" s="87"/>
      <c r="BPX57" s="87"/>
      <c r="BPY57" s="87"/>
      <c r="BPZ57" s="87"/>
      <c r="BQA57" s="87"/>
      <c r="BQG57" s="87"/>
      <c r="BQH57" s="87"/>
      <c r="BQI57" s="87"/>
      <c r="BQJ57" s="87"/>
      <c r="BQK57" s="87"/>
      <c r="BQL57" s="87"/>
      <c r="BQM57" s="87"/>
      <c r="BQN57" s="87"/>
      <c r="BQO57" s="87"/>
      <c r="BQP57" s="87"/>
      <c r="BQV57" s="87"/>
      <c r="BQW57" s="87"/>
      <c r="BQX57" s="87"/>
      <c r="BQY57" s="87"/>
      <c r="BQZ57" s="87"/>
      <c r="BRA57" s="87"/>
      <c r="BRB57" s="87"/>
      <c r="BRC57" s="87"/>
      <c r="BRD57" s="87"/>
      <c r="BRE57" s="87"/>
      <c r="BRK57" s="87"/>
      <c r="BRL57" s="87"/>
      <c r="BRM57" s="87"/>
      <c r="BRN57" s="87"/>
      <c r="BRO57" s="87"/>
      <c r="BRP57" s="87"/>
      <c r="BRQ57" s="87"/>
      <c r="BRR57" s="87"/>
      <c r="BRS57" s="87"/>
      <c r="BRT57" s="87"/>
      <c r="BRZ57" s="87"/>
      <c r="BSA57" s="87"/>
      <c r="BSB57" s="87"/>
      <c r="BSC57" s="87"/>
      <c r="BSD57" s="87"/>
      <c r="BSE57" s="87"/>
      <c r="BSF57" s="87"/>
      <c r="BSG57" s="87"/>
      <c r="BSH57" s="87"/>
      <c r="BSI57" s="87"/>
      <c r="BSO57" s="87"/>
      <c r="BSP57" s="87"/>
      <c r="BSQ57" s="87"/>
      <c r="BSR57" s="87"/>
      <c r="BSS57" s="87"/>
      <c r="BST57" s="87"/>
      <c r="BSU57" s="87"/>
      <c r="BSV57" s="87"/>
      <c r="BSW57" s="87"/>
      <c r="BSX57" s="87"/>
      <c r="BTD57" s="87"/>
      <c r="BTE57" s="87"/>
      <c r="BTF57" s="87"/>
      <c r="BTG57" s="87"/>
      <c r="BTH57" s="87"/>
      <c r="BTI57" s="87"/>
      <c r="BTJ57" s="87"/>
      <c r="BTK57" s="87"/>
      <c r="BTL57" s="87"/>
      <c r="BTM57" s="87"/>
      <c r="BTS57" s="87"/>
      <c r="BTT57" s="87"/>
      <c r="BTU57" s="87"/>
      <c r="BTV57" s="87"/>
      <c r="BTW57" s="87"/>
      <c r="BTX57" s="87"/>
      <c r="BTY57" s="87"/>
      <c r="BTZ57" s="87"/>
      <c r="BUA57" s="87"/>
      <c r="BUB57" s="87"/>
      <c r="BUH57" s="87"/>
      <c r="BUI57" s="87"/>
      <c r="BUJ57" s="87"/>
      <c r="BUK57" s="87"/>
      <c r="BUL57" s="87"/>
      <c r="BUM57" s="87"/>
      <c r="BUN57" s="87"/>
      <c r="BUO57" s="87"/>
      <c r="BUP57" s="87"/>
      <c r="BUQ57" s="87"/>
      <c r="BUW57" s="87"/>
      <c r="BUX57" s="87"/>
      <c r="BUY57" s="87"/>
      <c r="BUZ57" s="87"/>
      <c r="BVA57" s="87"/>
      <c r="BVB57" s="87"/>
      <c r="BVC57" s="87"/>
      <c r="BVD57" s="87"/>
      <c r="BVE57" s="87"/>
      <c r="BVF57" s="87"/>
      <c r="BVL57" s="87"/>
      <c r="BVM57" s="87"/>
      <c r="BVN57" s="87"/>
      <c r="BVO57" s="87"/>
      <c r="BVP57" s="87"/>
      <c r="BVQ57" s="87"/>
      <c r="BVR57" s="87"/>
      <c r="BVS57" s="87"/>
      <c r="BVT57" s="87"/>
      <c r="BVU57" s="87"/>
      <c r="BWA57" s="87"/>
      <c r="BWB57" s="87"/>
      <c r="BWC57" s="87"/>
      <c r="BWD57" s="87"/>
      <c r="BWE57" s="87"/>
      <c r="BWF57" s="87"/>
      <c r="BWG57" s="87"/>
      <c r="BWH57" s="87"/>
      <c r="BWI57" s="87"/>
      <c r="BWJ57" s="87"/>
      <c r="BWP57" s="87"/>
      <c r="BWQ57" s="87"/>
      <c r="BWR57" s="87"/>
      <c r="BWS57" s="87"/>
      <c r="BWT57" s="87"/>
      <c r="BWU57" s="87"/>
      <c r="BWV57" s="87"/>
      <c r="BWW57" s="87"/>
      <c r="BWX57" s="87"/>
      <c r="BWY57" s="87"/>
      <c r="BXE57" s="87"/>
      <c r="BXF57" s="87"/>
      <c r="BXG57" s="87"/>
      <c r="BXH57" s="87"/>
      <c r="BXI57" s="87"/>
      <c r="BXJ57" s="87"/>
      <c r="BXK57" s="87"/>
      <c r="BXL57" s="87"/>
      <c r="BXM57" s="87"/>
      <c r="BXN57" s="87"/>
      <c r="BXT57" s="87"/>
      <c r="BXU57" s="87"/>
      <c r="BXV57" s="87"/>
      <c r="BXW57" s="87"/>
      <c r="BXX57" s="87"/>
      <c r="BXY57" s="87"/>
      <c r="BXZ57" s="87"/>
      <c r="BYA57" s="87"/>
      <c r="BYB57" s="87"/>
      <c r="BYC57" s="87"/>
      <c r="BYI57" s="87"/>
      <c r="BYJ57" s="87"/>
      <c r="BYK57" s="87"/>
      <c r="BYL57" s="87"/>
      <c r="BYM57" s="87"/>
      <c r="BYN57" s="87"/>
      <c r="BYO57" s="87"/>
      <c r="BYP57" s="87"/>
      <c r="BYQ57" s="87"/>
      <c r="BYR57" s="87"/>
      <c r="BYX57" s="87"/>
      <c r="BYY57" s="87"/>
      <c r="BYZ57" s="87"/>
      <c r="BZA57" s="87"/>
      <c r="BZB57" s="87"/>
      <c r="BZC57" s="87"/>
      <c r="BZD57" s="87"/>
      <c r="BZE57" s="87"/>
      <c r="BZF57" s="87"/>
      <c r="BZG57" s="87"/>
      <c r="BZM57" s="87"/>
      <c r="BZN57" s="87"/>
      <c r="BZO57" s="87"/>
      <c r="BZP57" s="87"/>
      <c r="BZQ57" s="87"/>
      <c r="BZR57" s="87"/>
      <c r="BZS57" s="87"/>
      <c r="BZT57" s="87"/>
      <c r="BZU57" s="87"/>
      <c r="BZV57" s="87"/>
      <c r="CAB57" s="87"/>
      <c r="CAC57" s="87"/>
      <c r="CAD57" s="87"/>
      <c r="CAE57" s="87"/>
      <c r="CAF57" s="87"/>
      <c r="CAG57" s="87"/>
      <c r="CAH57" s="87"/>
      <c r="CAI57" s="87"/>
      <c r="CAJ57" s="87"/>
      <c r="CAK57" s="87"/>
      <c r="CAQ57" s="87"/>
      <c r="CAR57" s="87"/>
      <c r="CAS57" s="87"/>
      <c r="CAT57" s="87"/>
      <c r="CAU57" s="87"/>
      <c r="CAV57" s="87"/>
      <c r="CAW57" s="87"/>
      <c r="CAX57" s="87"/>
      <c r="CAY57" s="87"/>
      <c r="CAZ57" s="87"/>
      <c r="CBF57" s="87"/>
      <c r="CBG57" s="87"/>
      <c r="CBH57" s="87"/>
      <c r="CBI57" s="87"/>
      <c r="CBJ57" s="87"/>
      <c r="CBK57" s="87"/>
      <c r="CBL57" s="87"/>
      <c r="CBM57" s="87"/>
      <c r="CBN57" s="87"/>
      <c r="CBO57" s="87"/>
      <c r="CBU57" s="87"/>
      <c r="CBV57" s="87"/>
      <c r="CBW57" s="87"/>
      <c r="CBX57" s="87"/>
      <c r="CBY57" s="87"/>
      <c r="CBZ57" s="87"/>
      <c r="CCA57" s="87"/>
      <c r="CCB57" s="87"/>
      <c r="CCC57" s="87"/>
      <c r="CCD57" s="87"/>
      <c r="CCJ57" s="87"/>
      <c r="CCK57" s="87"/>
      <c r="CCL57" s="87"/>
      <c r="CCM57" s="87"/>
      <c r="CCN57" s="87"/>
      <c r="CCO57" s="87"/>
      <c r="CCP57" s="87"/>
      <c r="CCQ57" s="87"/>
      <c r="CCR57" s="87"/>
      <c r="CCS57" s="87"/>
      <c r="CCY57" s="87"/>
      <c r="CCZ57" s="87"/>
      <c r="CDA57" s="87"/>
      <c r="CDB57" s="87"/>
      <c r="CDC57" s="87"/>
      <c r="CDD57" s="87"/>
      <c r="CDE57" s="87"/>
      <c r="CDF57" s="87"/>
      <c r="CDG57" s="87"/>
      <c r="CDH57" s="87"/>
      <c r="CDN57" s="87"/>
      <c r="CDO57" s="87"/>
      <c r="CDP57" s="87"/>
      <c r="CDQ57" s="87"/>
      <c r="CDR57" s="87"/>
      <c r="CDS57" s="87"/>
      <c r="CDT57" s="87"/>
      <c r="CDU57" s="87"/>
      <c r="CDV57" s="87"/>
      <c r="CDW57" s="87"/>
      <c r="CEC57" s="87"/>
      <c r="CED57" s="87"/>
      <c r="CEE57" s="87"/>
      <c r="CEF57" s="87"/>
      <c r="CEG57" s="87"/>
      <c r="CEH57" s="87"/>
      <c r="CEI57" s="87"/>
      <c r="CEJ57" s="87"/>
      <c r="CEK57" s="87"/>
      <c r="CEL57" s="87"/>
      <c r="CER57" s="87"/>
      <c r="CES57" s="87"/>
      <c r="CET57" s="87"/>
      <c r="CEU57" s="87"/>
      <c r="CEV57" s="87"/>
      <c r="CEW57" s="87"/>
      <c r="CEX57" s="87"/>
      <c r="CEY57" s="87"/>
      <c r="CEZ57" s="87"/>
      <c r="CFA57" s="87"/>
      <c r="CFG57" s="87"/>
      <c r="CFH57" s="87"/>
      <c r="CFI57" s="87"/>
      <c r="CFJ57" s="87"/>
      <c r="CFK57" s="87"/>
      <c r="CFL57" s="87"/>
      <c r="CFM57" s="87"/>
      <c r="CFN57" s="87"/>
      <c r="CFO57" s="87"/>
      <c r="CFP57" s="87"/>
      <c r="CFV57" s="87"/>
      <c r="CFW57" s="87"/>
      <c r="CFX57" s="87"/>
      <c r="CFY57" s="87"/>
      <c r="CFZ57" s="87"/>
      <c r="CGA57" s="87"/>
      <c r="CGB57" s="87"/>
      <c r="CGC57" s="87"/>
      <c r="CGD57" s="87"/>
      <c r="CGE57" s="87"/>
      <c r="CGK57" s="87"/>
      <c r="CGL57" s="87"/>
      <c r="CGM57" s="87"/>
      <c r="CGN57" s="87"/>
      <c r="CGO57" s="87"/>
      <c r="CGP57" s="87"/>
      <c r="CGQ57" s="87"/>
      <c r="CGR57" s="87"/>
      <c r="CGS57" s="87"/>
      <c r="CGT57" s="87"/>
      <c r="CGZ57" s="87"/>
      <c r="CHA57" s="87"/>
      <c r="CHB57" s="87"/>
      <c r="CHC57" s="87"/>
      <c r="CHD57" s="87"/>
      <c r="CHE57" s="87"/>
      <c r="CHF57" s="87"/>
      <c r="CHG57" s="87"/>
      <c r="CHH57" s="87"/>
      <c r="CHI57" s="87"/>
      <c r="CHO57" s="87"/>
      <c r="CHP57" s="87"/>
      <c r="CHQ57" s="87"/>
      <c r="CHR57" s="87"/>
      <c r="CHS57" s="87"/>
      <c r="CHT57" s="87"/>
      <c r="CHU57" s="87"/>
      <c r="CHV57" s="87"/>
      <c r="CHW57" s="87"/>
      <c r="CHX57" s="87"/>
      <c r="CID57" s="87"/>
      <c r="CIE57" s="87"/>
      <c r="CIF57" s="87"/>
      <c r="CIG57" s="87"/>
      <c r="CIH57" s="87"/>
      <c r="CII57" s="87"/>
      <c r="CIJ57" s="87"/>
      <c r="CIK57" s="87"/>
      <c r="CIL57" s="87"/>
      <c r="CIM57" s="87"/>
      <c r="CIS57" s="87"/>
      <c r="CIT57" s="87"/>
      <c r="CIU57" s="87"/>
      <c r="CIV57" s="87"/>
      <c r="CIW57" s="87"/>
      <c r="CIX57" s="87"/>
      <c r="CIY57" s="87"/>
      <c r="CIZ57" s="87"/>
      <c r="CJA57" s="87"/>
      <c r="CJB57" s="87"/>
      <c r="CJH57" s="87"/>
      <c r="CJI57" s="87"/>
      <c r="CJJ57" s="87"/>
      <c r="CJK57" s="87"/>
      <c r="CJL57" s="87"/>
      <c r="CJM57" s="87"/>
      <c r="CJN57" s="87"/>
      <c r="CJO57" s="87"/>
      <c r="CJP57" s="87"/>
      <c r="CJQ57" s="87"/>
      <c r="CJW57" s="87"/>
      <c r="CJX57" s="87"/>
      <c r="CJY57" s="87"/>
      <c r="CJZ57" s="87"/>
      <c r="CKA57" s="87"/>
      <c r="CKB57" s="87"/>
      <c r="CKC57" s="87"/>
      <c r="CKD57" s="87"/>
      <c r="CKE57" s="87"/>
      <c r="CKF57" s="87"/>
      <c r="CKL57" s="87"/>
      <c r="CKM57" s="87"/>
      <c r="CKN57" s="87"/>
      <c r="CKO57" s="87"/>
      <c r="CKP57" s="87"/>
      <c r="CKQ57" s="87"/>
      <c r="CKR57" s="87"/>
      <c r="CKS57" s="87"/>
      <c r="CKT57" s="87"/>
      <c r="CKU57" s="87"/>
      <c r="CLA57" s="87"/>
      <c r="CLB57" s="87"/>
      <c r="CLC57" s="87"/>
      <c r="CLD57" s="87"/>
      <c r="CLE57" s="87"/>
      <c r="CLF57" s="87"/>
      <c r="CLG57" s="87"/>
      <c r="CLH57" s="87"/>
      <c r="CLI57" s="87"/>
      <c r="CLJ57" s="87"/>
      <c r="CLP57" s="87"/>
      <c r="CLQ57" s="87"/>
      <c r="CLR57" s="87"/>
      <c r="CLS57" s="87"/>
      <c r="CLT57" s="87"/>
      <c r="CLU57" s="87"/>
      <c r="CLV57" s="87"/>
      <c r="CLW57" s="87"/>
      <c r="CLX57" s="87"/>
      <c r="CLY57" s="87"/>
      <c r="CME57" s="87"/>
      <c r="CMF57" s="87"/>
      <c r="CMG57" s="87"/>
      <c r="CMH57" s="87"/>
      <c r="CMI57" s="87"/>
      <c r="CMJ57" s="87"/>
      <c r="CMK57" s="87"/>
      <c r="CML57" s="87"/>
      <c r="CMM57" s="87"/>
      <c r="CMN57" s="87"/>
      <c r="CMT57" s="87"/>
      <c r="CMU57" s="87"/>
      <c r="CMV57" s="87"/>
      <c r="CMW57" s="87"/>
      <c r="CMX57" s="87"/>
      <c r="CMY57" s="87"/>
      <c r="CMZ57" s="87"/>
      <c r="CNA57" s="87"/>
      <c r="CNB57" s="87"/>
      <c r="CNC57" s="87"/>
      <c r="CNI57" s="87"/>
      <c r="CNJ57" s="87"/>
      <c r="CNK57" s="87"/>
      <c r="CNL57" s="87"/>
      <c r="CNM57" s="87"/>
      <c r="CNN57" s="87"/>
      <c r="CNO57" s="87"/>
      <c r="CNP57" s="87"/>
      <c r="CNQ57" s="87"/>
      <c r="CNR57" s="87"/>
      <c r="CNX57" s="87"/>
      <c r="CNY57" s="87"/>
      <c r="CNZ57" s="87"/>
      <c r="COA57" s="87"/>
      <c r="COB57" s="87"/>
      <c r="COC57" s="87"/>
      <c r="COD57" s="87"/>
      <c r="COE57" s="87"/>
      <c r="COF57" s="87"/>
      <c r="COG57" s="87"/>
      <c r="COM57" s="87"/>
      <c r="CON57" s="87"/>
      <c r="COO57" s="87"/>
      <c r="COP57" s="87"/>
      <c r="COQ57" s="87"/>
      <c r="COR57" s="87"/>
      <c r="COS57" s="87"/>
      <c r="COT57" s="87"/>
      <c r="COU57" s="87"/>
      <c r="COV57" s="87"/>
      <c r="CPB57" s="87"/>
      <c r="CPC57" s="87"/>
      <c r="CPD57" s="87"/>
      <c r="CPE57" s="87"/>
      <c r="CPF57" s="87"/>
      <c r="CPG57" s="87"/>
      <c r="CPH57" s="87"/>
      <c r="CPI57" s="87"/>
      <c r="CPJ57" s="87"/>
      <c r="CPK57" s="87"/>
      <c r="CPQ57" s="87"/>
      <c r="CPR57" s="87"/>
      <c r="CPS57" s="87"/>
      <c r="CPT57" s="87"/>
      <c r="CPU57" s="87"/>
      <c r="CPV57" s="87"/>
      <c r="CPW57" s="87"/>
      <c r="CPX57" s="87"/>
      <c r="CPY57" s="87"/>
      <c r="CPZ57" s="87"/>
      <c r="CQF57" s="87"/>
      <c r="CQG57" s="87"/>
      <c r="CQH57" s="87"/>
      <c r="CQI57" s="87"/>
      <c r="CQJ57" s="87"/>
      <c r="CQK57" s="87"/>
      <c r="CQL57" s="87"/>
      <c r="CQM57" s="87"/>
      <c r="CQN57" s="87"/>
      <c r="CQO57" s="87"/>
      <c r="CQU57" s="87"/>
      <c r="CQV57" s="87"/>
      <c r="CQW57" s="87"/>
      <c r="CQX57" s="87"/>
      <c r="CQY57" s="87"/>
      <c r="CQZ57" s="87"/>
      <c r="CRA57" s="87"/>
      <c r="CRB57" s="87"/>
      <c r="CRC57" s="87"/>
      <c r="CRD57" s="87"/>
      <c r="CRJ57" s="87"/>
      <c r="CRK57" s="87"/>
      <c r="CRL57" s="87"/>
      <c r="CRM57" s="87"/>
      <c r="CRN57" s="87"/>
      <c r="CRO57" s="87"/>
      <c r="CRP57" s="87"/>
      <c r="CRQ57" s="87"/>
      <c r="CRR57" s="87"/>
      <c r="CRS57" s="87"/>
      <c r="CRY57" s="87"/>
      <c r="CRZ57" s="87"/>
      <c r="CSA57" s="87"/>
      <c r="CSB57" s="87"/>
      <c r="CSC57" s="87"/>
      <c r="CSD57" s="87"/>
      <c r="CSE57" s="87"/>
      <c r="CSF57" s="87"/>
      <c r="CSG57" s="87"/>
      <c r="CSH57" s="87"/>
      <c r="CSN57" s="87"/>
      <c r="CSO57" s="87"/>
      <c r="CSP57" s="87"/>
      <c r="CSQ57" s="87"/>
      <c r="CSR57" s="87"/>
      <c r="CSS57" s="87"/>
      <c r="CST57" s="87"/>
      <c r="CSU57" s="87"/>
      <c r="CSV57" s="87"/>
      <c r="CSW57" s="87"/>
      <c r="CTC57" s="87"/>
      <c r="CTD57" s="87"/>
      <c r="CTE57" s="87"/>
      <c r="CTF57" s="87"/>
      <c r="CTG57" s="87"/>
      <c r="CTH57" s="87"/>
      <c r="CTI57" s="87"/>
      <c r="CTJ57" s="87"/>
      <c r="CTK57" s="87"/>
      <c r="CTL57" s="87"/>
      <c r="CTR57" s="87"/>
      <c r="CTS57" s="87"/>
      <c r="CTT57" s="87"/>
      <c r="CTU57" s="87"/>
      <c r="CTV57" s="87"/>
      <c r="CTW57" s="87"/>
      <c r="CTX57" s="87"/>
      <c r="CTY57" s="87"/>
      <c r="CTZ57" s="87"/>
      <c r="CUA57" s="87"/>
      <c r="CUG57" s="87"/>
      <c r="CUH57" s="87"/>
      <c r="CUI57" s="87"/>
      <c r="CUJ57" s="87"/>
      <c r="CUK57" s="87"/>
      <c r="CUL57" s="87"/>
      <c r="CUM57" s="87"/>
      <c r="CUN57" s="87"/>
      <c r="CUO57" s="87"/>
      <c r="CUP57" s="87"/>
      <c r="CUV57" s="87"/>
      <c r="CUW57" s="87"/>
      <c r="CUX57" s="87"/>
      <c r="CUY57" s="87"/>
      <c r="CUZ57" s="87"/>
      <c r="CVA57" s="87"/>
      <c r="CVB57" s="87"/>
      <c r="CVC57" s="87"/>
      <c r="CVD57" s="87"/>
      <c r="CVE57" s="87"/>
      <c r="CVK57" s="87"/>
      <c r="CVL57" s="87"/>
      <c r="CVM57" s="87"/>
      <c r="CVN57" s="87"/>
      <c r="CVO57" s="87"/>
      <c r="CVP57" s="87"/>
      <c r="CVQ57" s="87"/>
      <c r="CVR57" s="87"/>
      <c r="CVS57" s="87"/>
      <c r="CVT57" s="87"/>
      <c r="CVZ57" s="87"/>
      <c r="CWA57" s="87"/>
      <c r="CWB57" s="87"/>
      <c r="CWC57" s="87"/>
      <c r="CWD57" s="87"/>
      <c r="CWE57" s="87"/>
      <c r="CWF57" s="87"/>
      <c r="CWG57" s="87"/>
      <c r="CWH57" s="87"/>
      <c r="CWI57" s="87"/>
      <c r="CWO57" s="87"/>
      <c r="CWP57" s="87"/>
      <c r="CWQ57" s="87"/>
      <c r="CWR57" s="87"/>
      <c r="CWS57" s="87"/>
      <c r="CWT57" s="87"/>
      <c r="CWU57" s="87"/>
      <c r="CWV57" s="87"/>
      <c r="CWW57" s="87"/>
      <c r="CWX57" s="87"/>
      <c r="CXD57" s="87"/>
      <c r="CXE57" s="87"/>
      <c r="CXF57" s="87"/>
      <c r="CXG57" s="87"/>
      <c r="CXH57" s="87"/>
      <c r="CXI57" s="87"/>
      <c r="CXJ57" s="87"/>
      <c r="CXK57" s="87"/>
      <c r="CXL57" s="87"/>
      <c r="CXM57" s="87"/>
      <c r="CXS57" s="87"/>
      <c r="CXT57" s="87"/>
      <c r="CXU57" s="87"/>
      <c r="CXV57" s="87"/>
      <c r="CXW57" s="87"/>
      <c r="CXX57" s="87"/>
      <c r="CXY57" s="87"/>
      <c r="CXZ57" s="87"/>
      <c r="CYA57" s="87"/>
      <c r="CYB57" s="87"/>
      <c r="CYH57" s="87"/>
      <c r="CYI57" s="87"/>
      <c r="CYJ57" s="87"/>
      <c r="CYK57" s="87"/>
      <c r="CYL57" s="87"/>
      <c r="CYM57" s="87"/>
      <c r="CYN57" s="87"/>
      <c r="CYO57" s="87"/>
      <c r="CYP57" s="87"/>
      <c r="CYQ57" s="87"/>
      <c r="CYW57" s="87"/>
      <c r="CYX57" s="87"/>
      <c r="CYY57" s="87"/>
      <c r="CYZ57" s="87"/>
      <c r="CZA57" s="87"/>
      <c r="CZB57" s="87"/>
      <c r="CZC57" s="87"/>
      <c r="CZD57" s="87"/>
      <c r="CZE57" s="87"/>
      <c r="CZF57" s="87"/>
      <c r="CZL57" s="87"/>
      <c r="CZM57" s="87"/>
      <c r="CZN57" s="87"/>
      <c r="CZO57" s="87"/>
      <c r="CZP57" s="87"/>
      <c r="CZQ57" s="87"/>
      <c r="CZR57" s="87"/>
      <c r="CZS57" s="87"/>
      <c r="CZT57" s="87"/>
      <c r="CZU57" s="87"/>
      <c r="DAA57" s="87"/>
      <c r="DAB57" s="87"/>
      <c r="DAC57" s="87"/>
      <c r="DAD57" s="87"/>
      <c r="DAE57" s="87"/>
      <c r="DAF57" s="87"/>
      <c r="DAG57" s="87"/>
      <c r="DAH57" s="87"/>
      <c r="DAI57" s="87"/>
      <c r="DAJ57" s="87"/>
      <c r="DAP57" s="87"/>
      <c r="DAQ57" s="87"/>
      <c r="DAR57" s="87"/>
      <c r="DAS57" s="87"/>
      <c r="DAT57" s="87"/>
      <c r="DAU57" s="87"/>
      <c r="DAV57" s="87"/>
      <c r="DAW57" s="87"/>
      <c r="DAX57" s="87"/>
      <c r="DAY57" s="87"/>
      <c r="DBE57" s="87"/>
      <c r="DBF57" s="87"/>
      <c r="DBG57" s="87"/>
      <c r="DBH57" s="87"/>
      <c r="DBI57" s="87"/>
      <c r="DBJ57" s="87"/>
      <c r="DBK57" s="87"/>
      <c r="DBL57" s="87"/>
      <c r="DBM57" s="87"/>
      <c r="DBN57" s="87"/>
      <c r="DBT57" s="87"/>
      <c r="DBU57" s="87"/>
      <c r="DBV57" s="87"/>
      <c r="DBW57" s="87"/>
      <c r="DBX57" s="87"/>
      <c r="DBY57" s="87"/>
      <c r="DBZ57" s="87"/>
      <c r="DCA57" s="87"/>
      <c r="DCB57" s="87"/>
      <c r="DCC57" s="87"/>
      <c r="DCI57" s="87"/>
      <c r="DCJ57" s="87"/>
      <c r="DCK57" s="87"/>
      <c r="DCL57" s="87"/>
      <c r="DCM57" s="87"/>
      <c r="DCN57" s="87"/>
      <c r="DCO57" s="87"/>
      <c r="DCP57" s="87"/>
      <c r="DCQ57" s="87"/>
      <c r="DCR57" s="87"/>
      <c r="DCX57" s="87"/>
      <c r="DCY57" s="87"/>
      <c r="DCZ57" s="87"/>
      <c r="DDA57" s="87"/>
      <c r="DDB57" s="87"/>
      <c r="DDC57" s="87"/>
      <c r="DDD57" s="87"/>
      <c r="DDE57" s="87"/>
      <c r="DDF57" s="87"/>
      <c r="DDG57" s="87"/>
      <c r="DDM57" s="87"/>
      <c r="DDN57" s="87"/>
      <c r="DDO57" s="87"/>
      <c r="DDP57" s="87"/>
      <c r="DDQ57" s="87"/>
      <c r="DDR57" s="87"/>
      <c r="DDS57" s="87"/>
      <c r="DDT57" s="87"/>
      <c r="DDU57" s="87"/>
      <c r="DDV57" s="87"/>
      <c r="DEB57" s="87"/>
      <c r="DEC57" s="87"/>
      <c r="DED57" s="87"/>
      <c r="DEE57" s="87"/>
      <c r="DEF57" s="87"/>
      <c r="DEG57" s="87"/>
      <c r="DEH57" s="87"/>
      <c r="DEI57" s="87"/>
      <c r="DEJ57" s="87"/>
      <c r="DEK57" s="87"/>
      <c r="DEQ57" s="87"/>
      <c r="DER57" s="87"/>
      <c r="DES57" s="87"/>
      <c r="DET57" s="87"/>
      <c r="DEU57" s="87"/>
      <c r="DEV57" s="87"/>
      <c r="DEW57" s="87"/>
      <c r="DEX57" s="87"/>
      <c r="DEY57" s="87"/>
      <c r="DEZ57" s="87"/>
      <c r="DFF57" s="87"/>
      <c r="DFG57" s="87"/>
      <c r="DFH57" s="87"/>
      <c r="DFI57" s="87"/>
      <c r="DFJ57" s="87"/>
      <c r="DFK57" s="87"/>
      <c r="DFL57" s="87"/>
      <c r="DFM57" s="87"/>
      <c r="DFN57" s="87"/>
      <c r="DFO57" s="87"/>
      <c r="DFU57" s="87"/>
      <c r="DFV57" s="87"/>
      <c r="DFW57" s="87"/>
      <c r="DFX57" s="87"/>
      <c r="DFY57" s="87"/>
      <c r="DFZ57" s="87"/>
      <c r="DGA57" s="87"/>
      <c r="DGB57" s="87"/>
      <c r="DGC57" s="87"/>
      <c r="DGD57" s="87"/>
      <c r="DGJ57" s="87"/>
      <c r="DGK57" s="87"/>
      <c r="DGL57" s="87"/>
      <c r="DGM57" s="87"/>
      <c r="DGN57" s="87"/>
      <c r="DGO57" s="87"/>
      <c r="DGP57" s="87"/>
      <c r="DGQ57" s="87"/>
      <c r="DGR57" s="87"/>
      <c r="DGS57" s="87"/>
      <c r="DGY57" s="87"/>
      <c r="DGZ57" s="87"/>
      <c r="DHA57" s="87"/>
      <c r="DHB57" s="87"/>
      <c r="DHC57" s="87"/>
      <c r="DHD57" s="87"/>
      <c r="DHE57" s="87"/>
      <c r="DHF57" s="87"/>
      <c r="DHG57" s="87"/>
      <c r="DHH57" s="87"/>
      <c r="DHN57" s="87"/>
      <c r="DHO57" s="87"/>
      <c r="DHP57" s="87"/>
      <c r="DHQ57" s="87"/>
      <c r="DHR57" s="87"/>
      <c r="DHS57" s="87"/>
      <c r="DHT57" s="87"/>
      <c r="DHU57" s="87"/>
      <c r="DHV57" s="87"/>
      <c r="DHW57" s="87"/>
      <c r="DIC57" s="87"/>
      <c r="DID57" s="87"/>
      <c r="DIE57" s="87"/>
      <c r="DIF57" s="87"/>
      <c r="DIG57" s="87"/>
      <c r="DIH57" s="87"/>
      <c r="DII57" s="87"/>
      <c r="DIJ57" s="87"/>
      <c r="DIK57" s="87"/>
      <c r="DIL57" s="87"/>
      <c r="DIR57" s="87"/>
      <c r="DIS57" s="87"/>
      <c r="DIT57" s="87"/>
      <c r="DIU57" s="87"/>
      <c r="DIV57" s="87"/>
      <c r="DIW57" s="87"/>
      <c r="DIX57" s="87"/>
      <c r="DIY57" s="87"/>
      <c r="DIZ57" s="87"/>
      <c r="DJA57" s="87"/>
      <c r="DJG57" s="87"/>
      <c r="DJH57" s="87"/>
      <c r="DJI57" s="87"/>
      <c r="DJJ57" s="87"/>
      <c r="DJK57" s="87"/>
      <c r="DJL57" s="87"/>
      <c r="DJM57" s="87"/>
      <c r="DJN57" s="87"/>
      <c r="DJO57" s="87"/>
      <c r="DJP57" s="87"/>
      <c r="DJV57" s="87"/>
      <c r="DJW57" s="87"/>
      <c r="DJX57" s="87"/>
      <c r="DJY57" s="87"/>
      <c r="DJZ57" s="87"/>
      <c r="DKA57" s="87"/>
      <c r="DKB57" s="87"/>
      <c r="DKC57" s="87"/>
      <c r="DKD57" s="87"/>
      <c r="DKE57" s="87"/>
      <c r="DKK57" s="87"/>
      <c r="DKL57" s="87"/>
      <c r="DKM57" s="87"/>
      <c r="DKN57" s="87"/>
      <c r="DKO57" s="87"/>
      <c r="DKP57" s="87"/>
      <c r="DKQ57" s="87"/>
      <c r="DKR57" s="87"/>
      <c r="DKS57" s="87"/>
      <c r="DKT57" s="87"/>
      <c r="DKZ57" s="87"/>
      <c r="DLA57" s="87"/>
      <c r="DLB57" s="87"/>
      <c r="DLC57" s="87"/>
      <c r="DLD57" s="87"/>
      <c r="DLE57" s="87"/>
      <c r="DLF57" s="87"/>
      <c r="DLG57" s="87"/>
      <c r="DLH57" s="87"/>
      <c r="DLI57" s="87"/>
      <c r="DLO57" s="87"/>
      <c r="DLP57" s="87"/>
      <c r="DLQ57" s="87"/>
      <c r="DLR57" s="87"/>
      <c r="DLS57" s="87"/>
      <c r="DLT57" s="87"/>
      <c r="DLU57" s="87"/>
      <c r="DLV57" s="87"/>
      <c r="DLW57" s="87"/>
      <c r="DLX57" s="87"/>
      <c r="DMD57" s="87"/>
      <c r="DME57" s="87"/>
      <c r="DMF57" s="87"/>
      <c r="DMG57" s="87"/>
      <c r="DMH57" s="87"/>
      <c r="DMI57" s="87"/>
      <c r="DMJ57" s="87"/>
      <c r="DMK57" s="87"/>
      <c r="DML57" s="87"/>
      <c r="DMM57" s="87"/>
      <c r="DMS57" s="87"/>
      <c r="DMT57" s="87"/>
      <c r="DMU57" s="87"/>
      <c r="DMV57" s="87"/>
      <c r="DMW57" s="87"/>
      <c r="DMX57" s="87"/>
      <c r="DMY57" s="87"/>
      <c r="DMZ57" s="87"/>
      <c r="DNA57" s="87"/>
      <c r="DNB57" s="87"/>
      <c r="DNH57" s="87"/>
      <c r="DNI57" s="87"/>
      <c r="DNJ57" s="87"/>
      <c r="DNK57" s="87"/>
      <c r="DNL57" s="87"/>
      <c r="DNM57" s="87"/>
      <c r="DNN57" s="87"/>
      <c r="DNO57" s="87"/>
      <c r="DNP57" s="87"/>
      <c r="DNQ57" s="87"/>
      <c r="DNW57" s="87"/>
      <c r="DNX57" s="87"/>
      <c r="DNY57" s="87"/>
      <c r="DNZ57" s="87"/>
      <c r="DOA57" s="87"/>
      <c r="DOB57" s="87"/>
      <c r="DOC57" s="87"/>
      <c r="DOD57" s="87"/>
      <c r="DOE57" s="87"/>
      <c r="DOF57" s="87"/>
      <c r="DOL57" s="87"/>
      <c r="DOM57" s="87"/>
      <c r="DON57" s="87"/>
      <c r="DOO57" s="87"/>
      <c r="DOP57" s="87"/>
      <c r="DOQ57" s="87"/>
      <c r="DOR57" s="87"/>
      <c r="DOS57" s="87"/>
      <c r="DOT57" s="87"/>
      <c r="DOU57" s="87"/>
      <c r="DPA57" s="87"/>
      <c r="DPB57" s="87"/>
      <c r="DPC57" s="87"/>
      <c r="DPD57" s="87"/>
      <c r="DPE57" s="87"/>
      <c r="DPF57" s="87"/>
      <c r="DPG57" s="87"/>
      <c r="DPH57" s="87"/>
      <c r="DPI57" s="87"/>
      <c r="DPJ57" s="87"/>
      <c r="DPP57" s="87"/>
      <c r="DPQ57" s="87"/>
      <c r="DPR57" s="87"/>
      <c r="DPS57" s="87"/>
      <c r="DPT57" s="87"/>
      <c r="DPU57" s="87"/>
      <c r="DPV57" s="87"/>
      <c r="DPW57" s="87"/>
      <c r="DPX57" s="87"/>
      <c r="DPY57" s="87"/>
      <c r="DQE57" s="87"/>
      <c r="DQF57" s="87"/>
      <c r="DQG57" s="87"/>
      <c r="DQH57" s="87"/>
      <c r="DQI57" s="87"/>
      <c r="DQJ57" s="87"/>
      <c r="DQK57" s="87"/>
      <c r="DQL57" s="87"/>
      <c r="DQM57" s="87"/>
      <c r="DQN57" s="87"/>
      <c r="DQT57" s="87"/>
      <c r="DQU57" s="87"/>
      <c r="DQV57" s="87"/>
      <c r="DQW57" s="87"/>
      <c r="DQX57" s="87"/>
      <c r="DQY57" s="87"/>
      <c r="DQZ57" s="87"/>
      <c r="DRA57" s="87"/>
      <c r="DRB57" s="87"/>
      <c r="DRC57" s="87"/>
      <c r="DRI57" s="87"/>
      <c r="DRJ57" s="87"/>
      <c r="DRK57" s="87"/>
      <c r="DRL57" s="87"/>
      <c r="DRM57" s="87"/>
      <c r="DRN57" s="87"/>
      <c r="DRO57" s="87"/>
      <c r="DRP57" s="87"/>
      <c r="DRQ57" s="87"/>
      <c r="DRR57" s="87"/>
      <c r="DRX57" s="87"/>
      <c r="DRY57" s="87"/>
      <c r="DRZ57" s="87"/>
      <c r="DSA57" s="87"/>
      <c r="DSB57" s="87"/>
      <c r="DSC57" s="87"/>
      <c r="DSD57" s="87"/>
      <c r="DSE57" s="87"/>
      <c r="DSF57" s="87"/>
      <c r="DSG57" s="87"/>
      <c r="DSM57" s="87"/>
      <c r="DSN57" s="87"/>
      <c r="DSO57" s="87"/>
      <c r="DSP57" s="87"/>
      <c r="DSQ57" s="87"/>
      <c r="DSR57" s="87"/>
      <c r="DSS57" s="87"/>
      <c r="DST57" s="87"/>
      <c r="DSU57" s="87"/>
      <c r="DSV57" s="87"/>
      <c r="DTB57" s="87"/>
      <c r="DTC57" s="87"/>
      <c r="DTD57" s="87"/>
      <c r="DTE57" s="87"/>
      <c r="DTF57" s="87"/>
      <c r="DTG57" s="87"/>
      <c r="DTH57" s="87"/>
      <c r="DTI57" s="87"/>
      <c r="DTJ57" s="87"/>
      <c r="DTK57" s="87"/>
      <c r="DTQ57" s="87"/>
      <c r="DTR57" s="87"/>
      <c r="DTS57" s="87"/>
      <c r="DTT57" s="87"/>
      <c r="DTU57" s="87"/>
      <c r="DTV57" s="87"/>
      <c r="DTW57" s="87"/>
      <c r="DTX57" s="87"/>
      <c r="DTY57" s="87"/>
      <c r="DTZ57" s="87"/>
      <c r="DUF57" s="87"/>
      <c r="DUG57" s="87"/>
      <c r="DUH57" s="87"/>
      <c r="DUI57" s="87"/>
      <c r="DUJ57" s="87"/>
      <c r="DUK57" s="87"/>
      <c r="DUL57" s="87"/>
      <c r="DUM57" s="87"/>
      <c r="DUN57" s="87"/>
      <c r="DUO57" s="87"/>
      <c r="DUU57" s="87"/>
      <c r="DUV57" s="87"/>
      <c r="DUW57" s="87"/>
      <c r="DUX57" s="87"/>
      <c r="DUY57" s="87"/>
      <c r="DUZ57" s="87"/>
      <c r="DVA57" s="87"/>
      <c r="DVB57" s="87"/>
      <c r="DVC57" s="87"/>
      <c r="DVD57" s="87"/>
      <c r="DVJ57" s="87"/>
      <c r="DVK57" s="87"/>
      <c r="DVL57" s="87"/>
      <c r="DVM57" s="87"/>
      <c r="DVN57" s="87"/>
      <c r="DVO57" s="87"/>
      <c r="DVP57" s="87"/>
      <c r="DVQ57" s="87"/>
      <c r="DVR57" s="87"/>
      <c r="DVS57" s="87"/>
      <c r="DVY57" s="87"/>
      <c r="DVZ57" s="87"/>
      <c r="DWA57" s="87"/>
      <c r="DWB57" s="87"/>
      <c r="DWC57" s="87"/>
      <c r="DWD57" s="87"/>
      <c r="DWE57" s="87"/>
      <c r="DWF57" s="87"/>
      <c r="DWG57" s="87"/>
      <c r="DWH57" s="87"/>
      <c r="DWN57" s="87"/>
      <c r="DWO57" s="87"/>
      <c r="DWP57" s="87"/>
      <c r="DWQ57" s="87"/>
      <c r="DWR57" s="87"/>
      <c r="DWS57" s="87"/>
      <c r="DWT57" s="87"/>
      <c r="DWU57" s="87"/>
      <c r="DWV57" s="87"/>
      <c r="DWW57" s="87"/>
      <c r="DXC57" s="87"/>
      <c r="DXD57" s="87"/>
      <c r="DXE57" s="87"/>
      <c r="DXF57" s="87"/>
      <c r="DXG57" s="87"/>
      <c r="DXH57" s="87"/>
      <c r="DXI57" s="87"/>
      <c r="DXJ57" s="87"/>
      <c r="DXK57" s="87"/>
      <c r="DXL57" s="87"/>
      <c r="DXR57" s="87"/>
      <c r="DXS57" s="87"/>
      <c r="DXT57" s="87"/>
      <c r="DXU57" s="87"/>
      <c r="DXV57" s="87"/>
      <c r="DXW57" s="87"/>
      <c r="DXX57" s="87"/>
      <c r="DXY57" s="87"/>
      <c r="DXZ57" s="87"/>
      <c r="DYA57" s="87"/>
      <c r="DYG57" s="87"/>
      <c r="DYH57" s="87"/>
      <c r="DYI57" s="87"/>
      <c r="DYJ57" s="87"/>
      <c r="DYK57" s="87"/>
      <c r="DYL57" s="87"/>
      <c r="DYM57" s="87"/>
      <c r="DYN57" s="87"/>
      <c r="DYO57" s="87"/>
      <c r="DYP57" s="87"/>
      <c r="DYV57" s="87"/>
      <c r="DYW57" s="87"/>
      <c r="DYX57" s="87"/>
      <c r="DYY57" s="87"/>
      <c r="DYZ57" s="87"/>
      <c r="DZA57" s="87"/>
      <c r="DZB57" s="87"/>
      <c r="DZC57" s="87"/>
      <c r="DZD57" s="87"/>
      <c r="DZE57" s="87"/>
      <c r="DZK57" s="87"/>
      <c r="DZL57" s="87"/>
      <c r="DZM57" s="87"/>
      <c r="DZN57" s="87"/>
      <c r="DZO57" s="87"/>
      <c r="DZP57" s="87"/>
      <c r="DZQ57" s="87"/>
      <c r="DZR57" s="87"/>
      <c r="DZS57" s="87"/>
      <c r="DZT57" s="87"/>
      <c r="DZZ57" s="87"/>
      <c r="EAA57" s="87"/>
      <c r="EAB57" s="87"/>
      <c r="EAC57" s="87"/>
      <c r="EAD57" s="87"/>
      <c r="EAE57" s="87"/>
      <c r="EAF57" s="87"/>
      <c r="EAG57" s="87"/>
      <c r="EAH57" s="87"/>
      <c r="EAI57" s="87"/>
      <c r="EAO57" s="87"/>
      <c r="EAP57" s="87"/>
      <c r="EAQ57" s="87"/>
      <c r="EAR57" s="87"/>
      <c r="EAS57" s="87"/>
      <c r="EAT57" s="87"/>
      <c r="EAU57" s="87"/>
      <c r="EAV57" s="87"/>
      <c r="EAW57" s="87"/>
      <c r="EAX57" s="87"/>
      <c r="EBD57" s="87"/>
      <c r="EBE57" s="87"/>
      <c r="EBF57" s="87"/>
      <c r="EBG57" s="87"/>
      <c r="EBH57" s="87"/>
      <c r="EBI57" s="87"/>
      <c r="EBJ57" s="87"/>
      <c r="EBK57" s="87"/>
      <c r="EBL57" s="87"/>
      <c r="EBM57" s="87"/>
      <c r="EBS57" s="87"/>
      <c r="EBT57" s="87"/>
      <c r="EBU57" s="87"/>
      <c r="EBV57" s="87"/>
      <c r="EBW57" s="87"/>
      <c r="EBX57" s="87"/>
      <c r="EBY57" s="87"/>
      <c r="EBZ57" s="87"/>
      <c r="ECA57" s="87"/>
      <c r="ECB57" s="87"/>
      <c r="ECH57" s="87"/>
      <c r="ECI57" s="87"/>
      <c r="ECJ57" s="87"/>
      <c r="ECK57" s="87"/>
      <c r="ECL57" s="87"/>
      <c r="ECM57" s="87"/>
      <c r="ECN57" s="87"/>
      <c r="ECO57" s="87"/>
      <c r="ECP57" s="87"/>
      <c r="ECQ57" s="87"/>
      <c r="ECW57" s="87"/>
      <c r="ECX57" s="87"/>
      <c r="ECY57" s="87"/>
      <c r="ECZ57" s="87"/>
      <c r="EDA57" s="87"/>
      <c r="EDB57" s="87"/>
      <c r="EDC57" s="87"/>
      <c r="EDD57" s="87"/>
      <c r="EDE57" s="87"/>
      <c r="EDF57" s="87"/>
      <c r="EDL57" s="87"/>
      <c r="EDM57" s="87"/>
      <c r="EDN57" s="87"/>
      <c r="EDO57" s="87"/>
      <c r="EDP57" s="87"/>
      <c r="EDQ57" s="87"/>
      <c r="EDR57" s="87"/>
      <c r="EDS57" s="87"/>
      <c r="EDT57" s="87"/>
      <c r="EDU57" s="87"/>
      <c r="EEA57" s="87"/>
      <c r="EEB57" s="87"/>
      <c r="EEC57" s="87"/>
      <c r="EED57" s="87"/>
      <c r="EEE57" s="87"/>
      <c r="EEF57" s="87"/>
      <c r="EEG57" s="87"/>
      <c r="EEH57" s="87"/>
      <c r="EEI57" s="87"/>
      <c r="EEJ57" s="87"/>
      <c r="EEP57" s="87"/>
      <c r="EEQ57" s="87"/>
      <c r="EER57" s="87"/>
      <c r="EES57" s="87"/>
      <c r="EET57" s="87"/>
      <c r="EEU57" s="87"/>
      <c r="EEV57" s="87"/>
      <c r="EEW57" s="87"/>
      <c r="EEX57" s="87"/>
      <c r="EEY57" s="87"/>
      <c r="EFE57" s="87"/>
      <c r="EFF57" s="87"/>
      <c r="EFG57" s="87"/>
      <c r="EFH57" s="87"/>
      <c r="EFI57" s="87"/>
      <c r="EFJ57" s="87"/>
      <c r="EFK57" s="87"/>
      <c r="EFL57" s="87"/>
      <c r="EFM57" s="87"/>
      <c r="EFN57" s="87"/>
      <c r="EFT57" s="87"/>
      <c r="EFU57" s="87"/>
      <c r="EFV57" s="87"/>
      <c r="EFW57" s="87"/>
      <c r="EFX57" s="87"/>
      <c r="EFY57" s="87"/>
      <c r="EFZ57" s="87"/>
      <c r="EGA57" s="87"/>
      <c r="EGB57" s="87"/>
      <c r="EGC57" s="87"/>
      <c r="EGI57" s="87"/>
      <c r="EGJ57" s="87"/>
      <c r="EGK57" s="87"/>
      <c r="EGL57" s="87"/>
      <c r="EGM57" s="87"/>
      <c r="EGN57" s="87"/>
      <c r="EGO57" s="87"/>
      <c r="EGP57" s="87"/>
      <c r="EGQ57" s="87"/>
      <c r="EGR57" s="87"/>
      <c r="EGX57" s="87"/>
      <c r="EGY57" s="87"/>
      <c r="EGZ57" s="87"/>
      <c r="EHA57" s="87"/>
      <c r="EHB57" s="87"/>
      <c r="EHC57" s="87"/>
      <c r="EHD57" s="87"/>
      <c r="EHE57" s="87"/>
      <c r="EHF57" s="87"/>
      <c r="EHG57" s="87"/>
      <c r="EHM57" s="87"/>
      <c r="EHN57" s="87"/>
      <c r="EHO57" s="87"/>
      <c r="EHP57" s="87"/>
      <c r="EHQ57" s="87"/>
      <c r="EHR57" s="87"/>
      <c r="EHS57" s="87"/>
      <c r="EHT57" s="87"/>
      <c r="EHU57" s="87"/>
      <c r="EHV57" s="87"/>
      <c r="EIB57" s="87"/>
      <c r="EIC57" s="87"/>
      <c r="EID57" s="87"/>
      <c r="EIE57" s="87"/>
      <c r="EIF57" s="87"/>
      <c r="EIG57" s="87"/>
      <c r="EIH57" s="87"/>
      <c r="EII57" s="87"/>
      <c r="EIJ57" s="87"/>
      <c r="EIK57" s="87"/>
      <c r="EIQ57" s="87"/>
      <c r="EIR57" s="87"/>
      <c r="EIS57" s="87"/>
      <c r="EIT57" s="87"/>
      <c r="EIU57" s="87"/>
      <c r="EIV57" s="87"/>
      <c r="EIW57" s="87"/>
      <c r="EIX57" s="87"/>
      <c r="EIY57" s="87"/>
      <c r="EIZ57" s="87"/>
      <c r="EJF57" s="87"/>
      <c r="EJG57" s="87"/>
      <c r="EJH57" s="87"/>
      <c r="EJI57" s="87"/>
      <c r="EJJ57" s="87"/>
      <c r="EJK57" s="87"/>
      <c r="EJL57" s="87"/>
      <c r="EJM57" s="87"/>
      <c r="EJN57" s="87"/>
      <c r="EJO57" s="87"/>
      <c r="EJU57" s="87"/>
      <c r="EJV57" s="87"/>
      <c r="EJW57" s="87"/>
      <c r="EJX57" s="87"/>
      <c r="EJY57" s="87"/>
      <c r="EJZ57" s="87"/>
      <c r="EKA57" s="87"/>
      <c r="EKB57" s="87"/>
      <c r="EKC57" s="87"/>
      <c r="EKD57" s="87"/>
      <c r="EKJ57" s="87"/>
      <c r="EKK57" s="87"/>
      <c r="EKL57" s="87"/>
      <c r="EKM57" s="87"/>
      <c r="EKN57" s="87"/>
      <c r="EKO57" s="87"/>
      <c r="EKP57" s="87"/>
      <c r="EKQ57" s="87"/>
      <c r="EKR57" s="87"/>
      <c r="EKS57" s="87"/>
      <c r="EKY57" s="87"/>
      <c r="EKZ57" s="87"/>
      <c r="ELA57" s="87"/>
      <c r="ELB57" s="87"/>
      <c r="ELC57" s="87"/>
      <c r="ELD57" s="87"/>
      <c r="ELE57" s="87"/>
      <c r="ELF57" s="87"/>
      <c r="ELG57" s="87"/>
      <c r="ELH57" s="87"/>
      <c r="ELN57" s="87"/>
      <c r="ELO57" s="87"/>
      <c r="ELP57" s="87"/>
      <c r="ELQ57" s="87"/>
      <c r="ELR57" s="87"/>
      <c r="ELS57" s="87"/>
      <c r="ELT57" s="87"/>
      <c r="ELU57" s="87"/>
      <c r="ELV57" s="87"/>
      <c r="ELW57" s="87"/>
      <c r="EMC57" s="87"/>
      <c r="EMD57" s="87"/>
      <c r="EME57" s="87"/>
      <c r="EMF57" s="87"/>
      <c r="EMG57" s="87"/>
      <c r="EMH57" s="87"/>
      <c r="EMI57" s="87"/>
      <c r="EMJ57" s="87"/>
      <c r="EMK57" s="87"/>
      <c r="EML57" s="87"/>
      <c r="EMR57" s="87"/>
      <c r="EMS57" s="87"/>
      <c r="EMT57" s="87"/>
      <c r="EMU57" s="87"/>
      <c r="EMV57" s="87"/>
      <c r="EMW57" s="87"/>
      <c r="EMX57" s="87"/>
      <c r="EMY57" s="87"/>
      <c r="EMZ57" s="87"/>
      <c r="ENA57" s="87"/>
      <c r="ENG57" s="87"/>
      <c r="ENH57" s="87"/>
      <c r="ENI57" s="87"/>
      <c r="ENJ57" s="87"/>
      <c r="ENK57" s="87"/>
      <c r="ENL57" s="87"/>
      <c r="ENM57" s="87"/>
      <c r="ENN57" s="87"/>
      <c r="ENO57" s="87"/>
      <c r="ENP57" s="87"/>
      <c r="ENV57" s="87"/>
      <c r="ENW57" s="87"/>
      <c r="ENX57" s="87"/>
      <c r="ENY57" s="87"/>
      <c r="ENZ57" s="87"/>
      <c r="EOA57" s="87"/>
      <c r="EOB57" s="87"/>
      <c r="EOC57" s="87"/>
      <c r="EOD57" s="87"/>
      <c r="EOE57" s="87"/>
      <c r="EOK57" s="87"/>
      <c r="EOL57" s="87"/>
      <c r="EOM57" s="87"/>
      <c r="EON57" s="87"/>
      <c r="EOO57" s="87"/>
      <c r="EOP57" s="87"/>
      <c r="EOQ57" s="87"/>
      <c r="EOR57" s="87"/>
      <c r="EOS57" s="87"/>
      <c r="EOT57" s="87"/>
      <c r="EOZ57" s="87"/>
      <c r="EPA57" s="87"/>
      <c r="EPB57" s="87"/>
      <c r="EPC57" s="87"/>
      <c r="EPD57" s="87"/>
      <c r="EPE57" s="87"/>
      <c r="EPF57" s="87"/>
      <c r="EPG57" s="87"/>
      <c r="EPH57" s="87"/>
      <c r="EPI57" s="87"/>
      <c r="EPO57" s="87"/>
      <c r="EPP57" s="87"/>
      <c r="EPQ57" s="87"/>
      <c r="EPR57" s="87"/>
      <c r="EPS57" s="87"/>
      <c r="EPT57" s="87"/>
      <c r="EPU57" s="87"/>
      <c r="EPV57" s="87"/>
      <c r="EPW57" s="87"/>
      <c r="EPX57" s="87"/>
      <c r="EQD57" s="87"/>
      <c r="EQE57" s="87"/>
      <c r="EQF57" s="87"/>
      <c r="EQG57" s="87"/>
      <c r="EQH57" s="87"/>
      <c r="EQI57" s="87"/>
      <c r="EQJ57" s="87"/>
      <c r="EQK57" s="87"/>
      <c r="EQL57" s="87"/>
      <c r="EQM57" s="87"/>
      <c r="EQS57" s="87"/>
      <c r="EQT57" s="87"/>
      <c r="EQU57" s="87"/>
      <c r="EQV57" s="87"/>
      <c r="EQW57" s="87"/>
      <c r="EQX57" s="87"/>
      <c r="EQY57" s="87"/>
      <c r="EQZ57" s="87"/>
      <c r="ERA57" s="87"/>
      <c r="ERB57" s="87"/>
      <c r="ERH57" s="87"/>
      <c r="ERI57" s="87"/>
      <c r="ERJ57" s="87"/>
      <c r="ERK57" s="87"/>
      <c r="ERL57" s="87"/>
      <c r="ERM57" s="87"/>
      <c r="ERN57" s="87"/>
      <c r="ERO57" s="87"/>
      <c r="ERP57" s="87"/>
      <c r="ERQ57" s="87"/>
      <c r="ERW57" s="87"/>
      <c r="ERX57" s="87"/>
      <c r="ERY57" s="87"/>
      <c r="ERZ57" s="87"/>
      <c r="ESA57" s="87"/>
      <c r="ESB57" s="87"/>
      <c r="ESC57" s="87"/>
      <c r="ESD57" s="87"/>
      <c r="ESE57" s="87"/>
      <c r="ESF57" s="87"/>
      <c r="ESL57" s="87"/>
      <c r="ESM57" s="87"/>
      <c r="ESN57" s="87"/>
      <c r="ESO57" s="87"/>
      <c r="ESP57" s="87"/>
      <c r="ESQ57" s="87"/>
      <c r="ESR57" s="87"/>
      <c r="ESS57" s="87"/>
      <c r="EST57" s="87"/>
      <c r="ESU57" s="87"/>
      <c r="ETA57" s="87"/>
      <c r="ETB57" s="87"/>
      <c r="ETC57" s="87"/>
      <c r="ETD57" s="87"/>
      <c r="ETE57" s="87"/>
      <c r="ETF57" s="87"/>
      <c r="ETG57" s="87"/>
      <c r="ETH57" s="87"/>
      <c r="ETI57" s="87"/>
      <c r="ETJ57" s="87"/>
      <c r="ETP57" s="87"/>
      <c r="ETQ57" s="87"/>
      <c r="ETR57" s="87"/>
      <c r="ETS57" s="87"/>
      <c r="ETT57" s="87"/>
      <c r="ETU57" s="87"/>
      <c r="ETV57" s="87"/>
      <c r="ETW57" s="87"/>
      <c r="ETX57" s="87"/>
      <c r="ETY57" s="87"/>
      <c r="EUE57" s="87"/>
      <c r="EUF57" s="87"/>
      <c r="EUG57" s="87"/>
      <c r="EUH57" s="87"/>
      <c r="EUI57" s="87"/>
      <c r="EUJ57" s="87"/>
      <c r="EUK57" s="87"/>
      <c r="EUL57" s="87"/>
      <c r="EUM57" s="87"/>
      <c r="EUN57" s="87"/>
      <c r="EUT57" s="87"/>
      <c r="EUU57" s="87"/>
      <c r="EUV57" s="87"/>
      <c r="EUW57" s="87"/>
      <c r="EUX57" s="87"/>
      <c r="EUY57" s="87"/>
      <c r="EUZ57" s="87"/>
      <c r="EVA57" s="87"/>
      <c r="EVB57" s="87"/>
      <c r="EVC57" s="87"/>
      <c r="EVI57" s="87"/>
      <c r="EVJ57" s="87"/>
      <c r="EVK57" s="87"/>
      <c r="EVL57" s="87"/>
      <c r="EVM57" s="87"/>
      <c r="EVN57" s="87"/>
      <c r="EVO57" s="87"/>
      <c r="EVP57" s="87"/>
      <c r="EVQ57" s="87"/>
      <c r="EVR57" s="87"/>
      <c r="EVX57" s="87"/>
      <c r="EVY57" s="87"/>
      <c r="EVZ57" s="87"/>
      <c r="EWA57" s="87"/>
      <c r="EWB57" s="87"/>
      <c r="EWC57" s="87"/>
      <c r="EWD57" s="87"/>
      <c r="EWE57" s="87"/>
      <c r="EWF57" s="87"/>
      <c r="EWG57" s="87"/>
      <c r="EWM57" s="87"/>
      <c r="EWN57" s="87"/>
      <c r="EWO57" s="87"/>
      <c r="EWP57" s="87"/>
      <c r="EWQ57" s="87"/>
      <c r="EWR57" s="87"/>
      <c r="EWS57" s="87"/>
      <c r="EWT57" s="87"/>
      <c r="EWU57" s="87"/>
      <c r="EWV57" s="87"/>
      <c r="EXB57" s="87"/>
      <c r="EXC57" s="87"/>
      <c r="EXD57" s="87"/>
      <c r="EXE57" s="87"/>
      <c r="EXF57" s="87"/>
      <c r="EXG57" s="87"/>
      <c r="EXH57" s="87"/>
      <c r="EXI57" s="87"/>
      <c r="EXJ57" s="87"/>
      <c r="EXK57" s="87"/>
      <c r="EXQ57" s="87"/>
      <c r="EXR57" s="87"/>
      <c r="EXS57" s="87"/>
      <c r="EXT57" s="87"/>
      <c r="EXU57" s="87"/>
      <c r="EXV57" s="87"/>
      <c r="EXW57" s="87"/>
      <c r="EXX57" s="87"/>
      <c r="EXY57" s="87"/>
      <c r="EXZ57" s="87"/>
      <c r="EYF57" s="87"/>
      <c r="EYG57" s="87"/>
      <c r="EYH57" s="87"/>
      <c r="EYI57" s="87"/>
      <c r="EYJ57" s="87"/>
      <c r="EYK57" s="87"/>
      <c r="EYL57" s="87"/>
      <c r="EYM57" s="87"/>
      <c r="EYN57" s="87"/>
      <c r="EYO57" s="87"/>
      <c r="EYU57" s="87"/>
      <c r="EYV57" s="87"/>
      <c r="EYW57" s="87"/>
      <c r="EYX57" s="87"/>
      <c r="EYY57" s="87"/>
      <c r="EYZ57" s="87"/>
      <c r="EZA57" s="87"/>
      <c r="EZB57" s="87"/>
      <c r="EZC57" s="87"/>
      <c r="EZD57" s="87"/>
      <c r="EZJ57" s="87"/>
      <c r="EZK57" s="87"/>
      <c r="EZL57" s="87"/>
      <c r="EZM57" s="87"/>
      <c r="EZN57" s="87"/>
      <c r="EZO57" s="87"/>
      <c r="EZP57" s="87"/>
      <c r="EZQ57" s="87"/>
      <c r="EZR57" s="87"/>
      <c r="EZS57" s="87"/>
      <c r="EZY57" s="87"/>
      <c r="EZZ57" s="87"/>
      <c r="FAA57" s="87"/>
      <c r="FAB57" s="87"/>
      <c r="FAC57" s="87"/>
      <c r="FAD57" s="87"/>
      <c r="FAE57" s="87"/>
      <c r="FAF57" s="87"/>
      <c r="FAG57" s="87"/>
      <c r="FAH57" s="87"/>
      <c r="FAN57" s="87"/>
      <c r="FAO57" s="87"/>
      <c r="FAP57" s="87"/>
      <c r="FAQ57" s="87"/>
      <c r="FAR57" s="87"/>
      <c r="FAS57" s="87"/>
      <c r="FAT57" s="87"/>
      <c r="FAU57" s="87"/>
      <c r="FAV57" s="87"/>
      <c r="FAW57" s="87"/>
      <c r="FBC57" s="87"/>
      <c r="FBD57" s="87"/>
      <c r="FBE57" s="87"/>
      <c r="FBF57" s="87"/>
      <c r="FBG57" s="87"/>
      <c r="FBH57" s="87"/>
      <c r="FBI57" s="87"/>
      <c r="FBJ57" s="87"/>
      <c r="FBK57" s="87"/>
      <c r="FBL57" s="87"/>
      <c r="FBR57" s="87"/>
      <c r="FBS57" s="87"/>
      <c r="FBT57" s="87"/>
      <c r="FBU57" s="87"/>
      <c r="FBV57" s="87"/>
      <c r="FBW57" s="87"/>
      <c r="FBX57" s="87"/>
      <c r="FBY57" s="87"/>
      <c r="FBZ57" s="87"/>
      <c r="FCA57" s="87"/>
      <c r="FCG57" s="87"/>
      <c r="FCH57" s="87"/>
      <c r="FCI57" s="87"/>
      <c r="FCJ57" s="87"/>
      <c r="FCK57" s="87"/>
      <c r="FCL57" s="87"/>
      <c r="FCM57" s="87"/>
      <c r="FCN57" s="87"/>
      <c r="FCO57" s="87"/>
      <c r="FCP57" s="87"/>
      <c r="FCV57" s="87"/>
      <c r="FCW57" s="87"/>
      <c r="FCX57" s="87"/>
      <c r="FCY57" s="87"/>
      <c r="FCZ57" s="87"/>
      <c r="FDA57" s="87"/>
      <c r="FDB57" s="87"/>
      <c r="FDC57" s="87"/>
      <c r="FDD57" s="87"/>
      <c r="FDE57" s="87"/>
      <c r="FDK57" s="87"/>
      <c r="FDL57" s="87"/>
      <c r="FDM57" s="87"/>
      <c r="FDN57" s="87"/>
      <c r="FDO57" s="87"/>
      <c r="FDP57" s="87"/>
      <c r="FDQ57" s="87"/>
      <c r="FDR57" s="87"/>
      <c r="FDS57" s="87"/>
      <c r="FDT57" s="87"/>
      <c r="FDZ57" s="87"/>
      <c r="FEA57" s="87"/>
      <c r="FEB57" s="87"/>
      <c r="FEC57" s="87"/>
      <c r="FED57" s="87"/>
      <c r="FEE57" s="87"/>
      <c r="FEF57" s="87"/>
      <c r="FEG57" s="87"/>
      <c r="FEH57" s="87"/>
      <c r="FEI57" s="87"/>
      <c r="FEO57" s="87"/>
      <c r="FEP57" s="87"/>
      <c r="FEQ57" s="87"/>
      <c r="FER57" s="87"/>
      <c r="FES57" s="87"/>
      <c r="FET57" s="87"/>
      <c r="FEU57" s="87"/>
      <c r="FEV57" s="87"/>
      <c r="FEW57" s="87"/>
      <c r="FEX57" s="87"/>
      <c r="FFD57" s="87"/>
      <c r="FFE57" s="87"/>
      <c r="FFF57" s="87"/>
      <c r="FFG57" s="87"/>
      <c r="FFH57" s="87"/>
      <c r="FFI57" s="87"/>
      <c r="FFJ57" s="87"/>
      <c r="FFK57" s="87"/>
      <c r="FFL57" s="87"/>
      <c r="FFM57" s="87"/>
      <c r="FFS57" s="87"/>
      <c r="FFT57" s="87"/>
      <c r="FFU57" s="87"/>
      <c r="FFV57" s="87"/>
      <c r="FFW57" s="87"/>
      <c r="FFX57" s="87"/>
      <c r="FFY57" s="87"/>
      <c r="FFZ57" s="87"/>
      <c r="FGA57" s="87"/>
      <c r="FGB57" s="87"/>
      <c r="FGH57" s="87"/>
      <c r="FGI57" s="87"/>
      <c r="FGJ57" s="87"/>
      <c r="FGK57" s="87"/>
      <c r="FGL57" s="87"/>
      <c r="FGM57" s="87"/>
      <c r="FGN57" s="87"/>
      <c r="FGO57" s="87"/>
      <c r="FGP57" s="87"/>
      <c r="FGQ57" s="87"/>
      <c r="FGW57" s="87"/>
      <c r="FGX57" s="87"/>
      <c r="FGY57" s="87"/>
      <c r="FGZ57" s="87"/>
      <c r="FHA57" s="87"/>
      <c r="FHB57" s="87"/>
      <c r="FHC57" s="87"/>
      <c r="FHD57" s="87"/>
      <c r="FHE57" s="87"/>
      <c r="FHF57" s="87"/>
      <c r="FHL57" s="87"/>
      <c r="FHM57" s="87"/>
      <c r="FHN57" s="87"/>
      <c r="FHO57" s="87"/>
      <c r="FHP57" s="87"/>
      <c r="FHQ57" s="87"/>
      <c r="FHR57" s="87"/>
      <c r="FHS57" s="87"/>
      <c r="FHT57" s="87"/>
      <c r="FHU57" s="87"/>
      <c r="FIA57" s="87"/>
      <c r="FIB57" s="87"/>
      <c r="FIC57" s="87"/>
      <c r="FID57" s="87"/>
      <c r="FIE57" s="87"/>
      <c r="FIF57" s="87"/>
      <c r="FIG57" s="87"/>
      <c r="FIH57" s="87"/>
      <c r="FII57" s="87"/>
      <c r="FIJ57" s="87"/>
      <c r="FIP57" s="87"/>
      <c r="FIQ57" s="87"/>
      <c r="FIR57" s="87"/>
      <c r="FIS57" s="87"/>
      <c r="FIT57" s="87"/>
      <c r="FIU57" s="87"/>
      <c r="FIV57" s="87"/>
      <c r="FIW57" s="87"/>
      <c r="FIX57" s="87"/>
      <c r="FIY57" s="87"/>
      <c r="FJE57" s="87"/>
      <c r="FJF57" s="87"/>
      <c r="FJG57" s="87"/>
      <c r="FJH57" s="87"/>
      <c r="FJI57" s="87"/>
      <c r="FJJ57" s="87"/>
      <c r="FJK57" s="87"/>
      <c r="FJL57" s="87"/>
      <c r="FJM57" s="87"/>
      <c r="FJN57" s="87"/>
      <c r="FJT57" s="87"/>
      <c r="FJU57" s="87"/>
      <c r="FJV57" s="87"/>
      <c r="FJW57" s="87"/>
      <c r="FJX57" s="87"/>
      <c r="FJY57" s="87"/>
      <c r="FJZ57" s="87"/>
      <c r="FKA57" s="87"/>
      <c r="FKB57" s="87"/>
      <c r="FKC57" s="87"/>
      <c r="FKI57" s="87"/>
      <c r="FKJ57" s="87"/>
      <c r="FKK57" s="87"/>
      <c r="FKL57" s="87"/>
      <c r="FKM57" s="87"/>
      <c r="FKN57" s="87"/>
      <c r="FKO57" s="87"/>
      <c r="FKP57" s="87"/>
      <c r="FKQ57" s="87"/>
      <c r="FKR57" s="87"/>
      <c r="FKX57" s="87"/>
      <c r="FKY57" s="87"/>
      <c r="FKZ57" s="87"/>
      <c r="FLA57" s="87"/>
      <c r="FLB57" s="87"/>
      <c r="FLC57" s="87"/>
      <c r="FLD57" s="87"/>
      <c r="FLE57" s="87"/>
      <c r="FLF57" s="87"/>
      <c r="FLG57" s="87"/>
      <c r="FLM57" s="87"/>
      <c r="FLN57" s="87"/>
      <c r="FLO57" s="87"/>
      <c r="FLP57" s="87"/>
      <c r="FLQ57" s="87"/>
      <c r="FLR57" s="87"/>
      <c r="FLS57" s="87"/>
      <c r="FLT57" s="87"/>
      <c r="FLU57" s="87"/>
      <c r="FLV57" s="87"/>
      <c r="FMB57" s="87"/>
      <c r="FMC57" s="87"/>
      <c r="FMD57" s="87"/>
      <c r="FME57" s="87"/>
      <c r="FMF57" s="87"/>
      <c r="FMG57" s="87"/>
      <c r="FMH57" s="87"/>
      <c r="FMI57" s="87"/>
      <c r="FMJ57" s="87"/>
      <c r="FMK57" s="87"/>
      <c r="FMQ57" s="87"/>
      <c r="FMR57" s="87"/>
      <c r="FMS57" s="87"/>
      <c r="FMT57" s="87"/>
      <c r="FMU57" s="87"/>
      <c r="FMV57" s="87"/>
      <c r="FMW57" s="87"/>
      <c r="FMX57" s="87"/>
      <c r="FMY57" s="87"/>
      <c r="FMZ57" s="87"/>
      <c r="FNF57" s="87"/>
      <c r="FNG57" s="87"/>
      <c r="FNH57" s="87"/>
      <c r="FNI57" s="87"/>
      <c r="FNJ57" s="87"/>
      <c r="FNK57" s="87"/>
      <c r="FNL57" s="87"/>
      <c r="FNM57" s="87"/>
      <c r="FNN57" s="87"/>
      <c r="FNO57" s="87"/>
      <c r="FNU57" s="87"/>
      <c r="FNV57" s="87"/>
      <c r="FNW57" s="87"/>
      <c r="FNX57" s="87"/>
      <c r="FNY57" s="87"/>
      <c r="FNZ57" s="87"/>
      <c r="FOA57" s="87"/>
      <c r="FOB57" s="87"/>
      <c r="FOC57" s="87"/>
      <c r="FOD57" s="87"/>
      <c r="FOJ57" s="87"/>
      <c r="FOK57" s="87"/>
      <c r="FOL57" s="87"/>
      <c r="FOM57" s="87"/>
      <c r="FON57" s="87"/>
      <c r="FOO57" s="87"/>
      <c r="FOP57" s="87"/>
      <c r="FOQ57" s="87"/>
      <c r="FOR57" s="87"/>
      <c r="FOS57" s="87"/>
      <c r="FOY57" s="87"/>
      <c r="FOZ57" s="87"/>
      <c r="FPA57" s="87"/>
      <c r="FPB57" s="87"/>
      <c r="FPC57" s="87"/>
      <c r="FPD57" s="87"/>
      <c r="FPE57" s="87"/>
      <c r="FPF57" s="87"/>
      <c r="FPG57" s="87"/>
      <c r="FPH57" s="87"/>
      <c r="FPN57" s="87"/>
      <c r="FPO57" s="87"/>
      <c r="FPP57" s="87"/>
      <c r="FPQ57" s="87"/>
      <c r="FPR57" s="87"/>
      <c r="FPS57" s="87"/>
      <c r="FPT57" s="87"/>
      <c r="FPU57" s="87"/>
      <c r="FPV57" s="87"/>
      <c r="FPW57" s="87"/>
      <c r="FQC57" s="87"/>
      <c r="FQD57" s="87"/>
      <c r="FQE57" s="87"/>
      <c r="FQF57" s="87"/>
      <c r="FQG57" s="87"/>
      <c r="FQH57" s="87"/>
      <c r="FQI57" s="87"/>
      <c r="FQJ57" s="87"/>
      <c r="FQK57" s="87"/>
      <c r="FQL57" s="87"/>
      <c r="FQR57" s="87"/>
      <c r="FQS57" s="87"/>
      <c r="FQT57" s="87"/>
      <c r="FQU57" s="87"/>
      <c r="FQV57" s="87"/>
      <c r="FQW57" s="87"/>
      <c r="FQX57" s="87"/>
      <c r="FQY57" s="87"/>
      <c r="FQZ57" s="87"/>
      <c r="FRA57" s="87"/>
      <c r="FRG57" s="87"/>
      <c r="FRH57" s="87"/>
      <c r="FRI57" s="87"/>
      <c r="FRJ57" s="87"/>
      <c r="FRK57" s="87"/>
      <c r="FRL57" s="87"/>
      <c r="FRM57" s="87"/>
      <c r="FRN57" s="87"/>
      <c r="FRO57" s="87"/>
      <c r="FRP57" s="87"/>
      <c r="FRV57" s="87"/>
      <c r="FRW57" s="87"/>
      <c r="FRX57" s="87"/>
      <c r="FRY57" s="87"/>
      <c r="FRZ57" s="87"/>
      <c r="FSA57" s="87"/>
      <c r="FSB57" s="87"/>
      <c r="FSC57" s="87"/>
      <c r="FSD57" s="87"/>
      <c r="FSE57" s="87"/>
      <c r="FSK57" s="87"/>
      <c r="FSL57" s="87"/>
      <c r="FSM57" s="87"/>
      <c r="FSN57" s="87"/>
      <c r="FSO57" s="87"/>
      <c r="FSP57" s="87"/>
      <c r="FSQ57" s="87"/>
      <c r="FSR57" s="87"/>
      <c r="FSS57" s="87"/>
      <c r="FST57" s="87"/>
      <c r="FSZ57" s="87"/>
      <c r="FTA57" s="87"/>
      <c r="FTB57" s="87"/>
      <c r="FTC57" s="87"/>
      <c r="FTD57" s="87"/>
      <c r="FTE57" s="87"/>
      <c r="FTF57" s="87"/>
      <c r="FTG57" s="87"/>
      <c r="FTH57" s="87"/>
      <c r="FTI57" s="87"/>
      <c r="FTO57" s="87"/>
      <c r="FTP57" s="87"/>
      <c r="FTQ57" s="87"/>
      <c r="FTR57" s="87"/>
      <c r="FTS57" s="87"/>
      <c r="FTT57" s="87"/>
      <c r="FTU57" s="87"/>
      <c r="FTV57" s="87"/>
      <c r="FTW57" s="87"/>
      <c r="FTX57" s="87"/>
      <c r="FUD57" s="87"/>
      <c r="FUE57" s="87"/>
      <c r="FUF57" s="87"/>
      <c r="FUG57" s="87"/>
      <c r="FUH57" s="87"/>
      <c r="FUI57" s="87"/>
      <c r="FUJ57" s="87"/>
      <c r="FUK57" s="87"/>
      <c r="FUL57" s="87"/>
      <c r="FUM57" s="87"/>
      <c r="FUS57" s="87"/>
      <c r="FUT57" s="87"/>
      <c r="FUU57" s="87"/>
      <c r="FUV57" s="87"/>
      <c r="FUW57" s="87"/>
      <c r="FUX57" s="87"/>
      <c r="FUY57" s="87"/>
      <c r="FUZ57" s="87"/>
      <c r="FVA57" s="87"/>
      <c r="FVB57" s="87"/>
      <c r="FVH57" s="87"/>
      <c r="FVI57" s="87"/>
      <c r="FVJ57" s="87"/>
      <c r="FVK57" s="87"/>
      <c r="FVL57" s="87"/>
      <c r="FVM57" s="87"/>
      <c r="FVN57" s="87"/>
      <c r="FVO57" s="87"/>
      <c r="FVP57" s="87"/>
      <c r="FVQ57" s="87"/>
      <c r="FVW57" s="87"/>
      <c r="FVX57" s="87"/>
      <c r="FVY57" s="87"/>
      <c r="FVZ57" s="87"/>
      <c r="FWA57" s="87"/>
      <c r="FWB57" s="87"/>
      <c r="FWC57" s="87"/>
      <c r="FWD57" s="87"/>
      <c r="FWE57" s="87"/>
      <c r="FWF57" s="87"/>
      <c r="FWL57" s="87"/>
      <c r="FWM57" s="87"/>
      <c r="FWN57" s="87"/>
      <c r="FWO57" s="87"/>
      <c r="FWP57" s="87"/>
      <c r="FWQ57" s="87"/>
      <c r="FWR57" s="87"/>
      <c r="FWS57" s="87"/>
      <c r="FWT57" s="87"/>
      <c r="FWU57" s="87"/>
      <c r="FXA57" s="87"/>
      <c r="FXB57" s="87"/>
      <c r="FXC57" s="87"/>
      <c r="FXD57" s="87"/>
      <c r="FXE57" s="87"/>
      <c r="FXF57" s="87"/>
      <c r="FXG57" s="87"/>
      <c r="FXH57" s="87"/>
      <c r="FXI57" s="87"/>
      <c r="FXJ57" s="87"/>
      <c r="FXP57" s="87"/>
      <c r="FXQ57" s="87"/>
      <c r="FXR57" s="87"/>
      <c r="FXS57" s="87"/>
      <c r="FXT57" s="87"/>
      <c r="FXU57" s="87"/>
      <c r="FXV57" s="87"/>
      <c r="FXW57" s="87"/>
      <c r="FXX57" s="87"/>
      <c r="FXY57" s="87"/>
      <c r="FYE57" s="87"/>
      <c r="FYF57" s="87"/>
      <c r="FYG57" s="87"/>
      <c r="FYH57" s="87"/>
      <c r="FYI57" s="87"/>
      <c r="FYJ57" s="87"/>
      <c r="FYK57" s="87"/>
      <c r="FYL57" s="87"/>
      <c r="FYM57" s="87"/>
      <c r="FYN57" s="87"/>
      <c r="FYT57" s="87"/>
      <c r="FYU57" s="87"/>
      <c r="FYV57" s="87"/>
      <c r="FYW57" s="87"/>
      <c r="FYX57" s="87"/>
      <c r="FYY57" s="87"/>
      <c r="FYZ57" s="87"/>
      <c r="FZA57" s="87"/>
      <c r="FZB57" s="87"/>
      <c r="FZC57" s="87"/>
      <c r="FZI57" s="87"/>
      <c r="FZJ57" s="87"/>
      <c r="FZK57" s="87"/>
      <c r="FZL57" s="87"/>
      <c r="FZM57" s="87"/>
      <c r="FZN57" s="87"/>
      <c r="FZO57" s="87"/>
      <c r="FZP57" s="87"/>
      <c r="FZQ57" s="87"/>
      <c r="FZR57" s="87"/>
      <c r="FZX57" s="87"/>
      <c r="FZY57" s="87"/>
      <c r="FZZ57" s="87"/>
      <c r="GAA57" s="87"/>
      <c r="GAB57" s="87"/>
      <c r="GAC57" s="87"/>
      <c r="GAD57" s="87"/>
      <c r="GAE57" s="87"/>
      <c r="GAF57" s="87"/>
      <c r="GAG57" s="87"/>
      <c r="GAM57" s="87"/>
      <c r="GAN57" s="87"/>
      <c r="GAO57" s="87"/>
      <c r="GAP57" s="87"/>
      <c r="GAQ57" s="87"/>
      <c r="GAR57" s="87"/>
      <c r="GAS57" s="87"/>
      <c r="GAT57" s="87"/>
      <c r="GAU57" s="87"/>
      <c r="GAV57" s="87"/>
      <c r="GBB57" s="87"/>
      <c r="GBC57" s="87"/>
      <c r="GBD57" s="87"/>
      <c r="GBE57" s="87"/>
      <c r="GBF57" s="87"/>
      <c r="GBG57" s="87"/>
      <c r="GBH57" s="87"/>
      <c r="GBI57" s="87"/>
      <c r="GBJ57" s="87"/>
      <c r="GBK57" s="87"/>
      <c r="GBQ57" s="87"/>
      <c r="GBR57" s="87"/>
      <c r="GBS57" s="87"/>
      <c r="GBT57" s="87"/>
      <c r="GBU57" s="87"/>
      <c r="GBV57" s="87"/>
      <c r="GBW57" s="87"/>
      <c r="GBX57" s="87"/>
      <c r="GBY57" s="87"/>
      <c r="GBZ57" s="87"/>
      <c r="GCF57" s="87"/>
      <c r="GCG57" s="87"/>
      <c r="GCH57" s="87"/>
      <c r="GCI57" s="87"/>
      <c r="GCJ57" s="87"/>
      <c r="GCK57" s="87"/>
      <c r="GCL57" s="87"/>
      <c r="GCM57" s="87"/>
      <c r="GCN57" s="87"/>
      <c r="GCO57" s="87"/>
      <c r="GCU57" s="87"/>
      <c r="GCV57" s="87"/>
      <c r="GCW57" s="87"/>
      <c r="GCX57" s="87"/>
      <c r="GCY57" s="87"/>
      <c r="GCZ57" s="87"/>
      <c r="GDA57" s="87"/>
      <c r="GDB57" s="87"/>
      <c r="GDC57" s="87"/>
      <c r="GDD57" s="87"/>
      <c r="GDJ57" s="87"/>
      <c r="GDK57" s="87"/>
      <c r="GDL57" s="87"/>
      <c r="GDM57" s="87"/>
      <c r="GDN57" s="87"/>
      <c r="GDO57" s="87"/>
      <c r="GDP57" s="87"/>
      <c r="GDQ57" s="87"/>
      <c r="GDR57" s="87"/>
      <c r="GDS57" s="87"/>
      <c r="GDY57" s="87"/>
      <c r="GDZ57" s="87"/>
      <c r="GEA57" s="87"/>
      <c r="GEB57" s="87"/>
      <c r="GEC57" s="87"/>
      <c r="GED57" s="87"/>
      <c r="GEE57" s="87"/>
      <c r="GEF57" s="87"/>
      <c r="GEG57" s="87"/>
      <c r="GEH57" s="87"/>
      <c r="GEN57" s="87"/>
      <c r="GEO57" s="87"/>
      <c r="GEP57" s="87"/>
      <c r="GEQ57" s="87"/>
      <c r="GER57" s="87"/>
      <c r="GES57" s="87"/>
      <c r="GET57" s="87"/>
      <c r="GEU57" s="87"/>
      <c r="GEV57" s="87"/>
      <c r="GEW57" s="87"/>
      <c r="GFC57" s="87"/>
      <c r="GFD57" s="87"/>
      <c r="GFE57" s="87"/>
      <c r="GFF57" s="87"/>
      <c r="GFG57" s="87"/>
      <c r="GFH57" s="87"/>
      <c r="GFI57" s="87"/>
      <c r="GFJ57" s="87"/>
      <c r="GFK57" s="87"/>
      <c r="GFL57" s="87"/>
      <c r="GFR57" s="87"/>
      <c r="GFS57" s="87"/>
      <c r="GFT57" s="87"/>
      <c r="GFU57" s="87"/>
      <c r="GFV57" s="87"/>
      <c r="GFW57" s="87"/>
      <c r="GFX57" s="87"/>
      <c r="GFY57" s="87"/>
      <c r="GFZ57" s="87"/>
      <c r="GGA57" s="87"/>
      <c r="GGG57" s="87"/>
      <c r="GGH57" s="87"/>
      <c r="GGI57" s="87"/>
      <c r="GGJ57" s="87"/>
      <c r="GGK57" s="87"/>
      <c r="GGL57" s="87"/>
      <c r="GGM57" s="87"/>
      <c r="GGN57" s="87"/>
      <c r="GGO57" s="87"/>
      <c r="GGP57" s="87"/>
      <c r="GGV57" s="87"/>
      <c r="GGW57" s="87"/>
      <c r="GGX57" s="87"/>
      <c r="GGY57" s="87"/>
      <c r="GGZ57" s="87"/>
      <c r="GHA57" s="87"/>
      <c r="GHB57" s="87"/>
      <c r="GHC57" s="87"/>
      <c r="GHD57" s="87"/>
      <c r="GHE57" s="87"/>
      <c r="GHK57" s="87"/>
      <c r="GHL57" s="87"/>
      <c r="GHM57" s="87"/>
      <c r="GHN57" s="87"/>
      <c r="GHO57" s="87"/>
      <c r="GHP57" s="87"/>
      <c r="GHQ57" s="87"/>
      <c r="GHR57" s="87"/>
      <c r="GHS57" s="87"/>
      <c r="GHT57" s="87"/>
      <c r="GHZ57" s="87"/>
      <c r="GIA57" s="87"/>
      <c r="GIB57" s="87"/>
      <c r="GIC57" s="87"/>
      <c r="GID57" s="87"/>
      <c r="GIE57" s="87"/>
      <c r="GIF57" s="87"/>
      <c r="GIG57" s="87"/>
      <c r="GIH57" s="87"/>
      <c r="GII57" s="87"/>
      <c r="GIO57" s="87"/>
      <c r="GIP57" s="87"/>
      <c r="GIQ57" s="87"/>
      <c r="GIR57" s="87"/>
      <c r="GIS57" s="87"/>
      <c r="GIT57" s="87"/>
      <c r="GIU57" s="87"/>
      <c r="GIV57" s="87"/>
      <c r="GIW57" s="87"/>
      <c r="GIX57" s="87"/>
      <c r="GJD57" s="87"/>
      <c r="GJE57" s="87"/>
      <c r="GJF57" s="87"/>
      <c r="GJG57" s="87"/>
      <c r="GJH57" s="87"/>
      <c r="GJI57" s="87"/>
      <c r="GJJ57" s="87"/>
      <c r="GJK57" s="87"/>
      <c r="GJL57" s="87"/>
      <c r="GJM57" s="87"/>
      <c r="GJS57" s="87"/>
      <c r="GJT57" s="87"/>
      <c r="GJU57" s="87"/>
      <c r="GJV57" s="87"/>
      <c r="GJW57" s="87"/>
      <c r="GJX57" s="87"/>
      <c r="GJY57" s="87"/>
      <c r="GJZ57" s="87"/>
      <c r="GKA57" s="87"/>
      <c r="GKB57" s="87"/>
      <c r="GKH57" s="87"/>
      <c r="GKI57" s="87"/>
      <c r="GKJ57" s="87"/>
      <c r="GKK57" s="87"/>
      <c r="GKL57" s="87"/>
      <c r="GKM57" s="87"/>
      <c r="GKN57" s="87"/>
      <c r="GKO57" s="87"/>
      <c r="GKP57" s="87"/>
      <c r="GKQ57" s="87"/>
      <c r="GKW57" s="87"/>
      <c r="GKX57" s="87"/>
      <c r="GKY57" s="87"/>
      <c r="GKZ57" s="87"/>
      <c r="GLA57" s="87"/>
      <c r="GLB57" s="87"/>
      <c r="GLC57" s="87"/>
      <c r="GLD57" s="87"/>
      <c r="GLE57" s="87"/>
      <c r="GLF57" s="87"/>
      <c r="GLL57" s="87"/>
      <c r="GLM57" s="87"/>
      <c r="GLN57" s="87"/>
      <c r="GLO57" s="87"/>
      <c r="GLP57" s="87"/>
      <c r="GLQ57" s="87"/>
      <c r="GLR57" s="87"/>
      <c r="GLS57" s="87"/>
      <c r="GLT57" s="87"/>
      <c r="GLU57" s="87"/>
      <c r="GMA57" s="87"/>
      <c r="GMB57" s="87"/>
      <c r="GMC57" s="87"/>
      <c r="GMD57" s="87"/>
      <c r="GME57" s="87"/>
      <c r="GMF57" s="87"/>
      <c r="GMG57" s="87"/>
      <c r="GMH57" s="87"/>
      <c r="GMI57" s="87"/>
      <c r="GMJ57" s="87"/>
      <c r="GMP57" s="87"/>
      <c r="GMQ57" s="87"/>
      <c r="GMR57" s="87"/>
      <c r="GMS57" s="87"/>
      <c r="GMT57" s="87"/>
      <c r="GMU57" s="87"/>
      <c r="GMV57" s="87"/>
      <c r="GMW57" s="87"/>
      <c r="GMX57" s="87"/>
      <c r="GMY57" s="87"/>
      <c r="GNE57" s="87"/>
      <c r="GNF57" s="87"/>
      <c r="GNG57" s="87"/>
      <c r="GNH57" s="87"/>
      <c r="GNI57" s="87"/>
      <c r="GNJ57" s="87"/>
      <c r="GNK57" s="87"/>
      <c r="GNL57" s="87"/>
      <c r="GNM57" s="87"/>
      <c r="GNN57" s="87"/>
      <c r="GNT57" s="87"/>
      <c r="GNU57" s="87"/>
      <c r="GNV57" s="87"/>
      <c r="GNW57" s="87"/>
      <c r="GNX57" s="87"/>
      <c r="GNY57" s="87"/>
      <c r="GNZ57" s="87"/>
      <c r="GOA57" s="87"/>
      <c r="GOB57" s="87"/>
      <c r="GOC57" s="87"/>
      <c r="GOI57" s="87"/>
      <c r="GOJ57" s="87"/>
      <c r="GOK57" s="87"/>
      <c r="GOL57" s="87"/>
      <c r="GOM57" s="87"/>
      <c r="GON57" s="87"/>
      <c r="GOO57" s="87"/>
      <c r="GOP57" s="87"/>
      <c r="GOQ57" s="87"/>
      <c r="GOR57" s="87"/>
      <c r="GOX57" s="87"/>
      <c r="GOY57" s="87"/>
      <c r="GOZ57" s="87"/>
      <c r="GPA57" s="87"/>
      <c r="GPB57" s="87"/>
      <c r="GPC57" s="87"/>
      <c r="GPD57" s="87"/>
      <c r="GPE57" s="87"/>
      <c r="GPF57" s="87"/>
      <c r="GPG57" s="87"/>
      <c r="GPM57" s="87"/>
      <c r="GPN57" s="87"/>
      <c r="GPO57" s="87"/>
      <c r="GPP57" s="87"/>
      <c r="GPQ57" s="87"/>
      <c r="GPR57" s="87"/>
      <c r="GPS57" s="87"/>
      <c r="GPT57" s="87"/>
      <c r="GPU57" s="87"/>
      <c r="GPV57" s="87"/>
      <c r="GQB57" s="87"/>
      <c r="GQC57" s="87"/>
      <c r="GQD57" s="87"/>
      <c r="GQE57" s="87"/>
      <c r="GQF57" s="87"/>
      <c r="GQG57" s="87"/>
      <c r="GQH57" s="87"/>
      <c r="GQI57" s="87"/>
      <c r="GQJ57" s="87"/>
      <c r="GQK57" s="87"/>
      <c r="GQQ57" s="87"/>
      <c r="GQR57" s="87"/>
      <c r="GQS57" s="87"/>
      <c r="GQT57" s="87"/>
      <c r="GQU57" s="87"/>
      <c r="GQV57" s="87"/>
      <c r="GQW57" s="87"/>
      <c r="GQX57" s="87"/>
      <c r="GQY57" s="87"/>
      <c r="GQZ57" s="87"/>
      <c r="GRF57" s="87"/>
      <c r="GRG57" s="87"/>
      <c r="GRH57" s="87"/>
      <c r="GRI57" s="87"/>
      <c r="GRJ57" s="87"/>
      <c r="GRK57" s="87"/>
      <c r="GRL57" s="87"/>
      <c r="GRM57" s="87"/>
      <c r="GRN57" s="87"/>
      <c r="GRO57" s="87"/>
      <c r="GRU57" s="87"/>
      <c r="GRV57" s="87"/>
      <c r="GRW57" s="87"/>
      <c r="GRX57" s="87"/>
      <c r="GRY57" s="87"/>
      <c r="GRZ57" s="87"/>
      <c r="GSA57" s="87"/>
      <c r="GSB57" s="87"/>
      <c r="GSC57" s="87"/>
      <c r="GSD57" s="87"/>
      <c r="GSJ57" s="87"/>
      <c r="GSK57" s="87"/>
      <c r="GSL57" s="87"/>
      <c r="GSM57" s="87"/>
      <c r="GSN57" s="87"/>
      <c r="GSO57" s="87"/>
      <c r="GSP57" s="87"/>
      <c r="GSQ57" s="87"/>
      <c r="GSR57" s="87"/>
      <c r="GSS57" s="87"/>
      <c r="GSY57" s="87"/>
      <c r="GSZ57" s="87"/>
      <c r="GTA57" s="87"/>
      <c r="GTB57" s="87"/>
      <c r="GTC57" s="87"/>
      <c r="GTD57" s="87"/>
      <c r="GTE57" s="87"/>
      <c r="GTF57" s="87"/>
      <c r="GTG57" s="87"/>
      <c r="GTH57" s="87"/>
      <c r="GTN57" s="87"/>
      <c r="GTO57" s="87"/>
      <c r="GTP57" s="87"/>
      <c r="GTQ57" s="87"/>
      <c r="GTR57" s="87"/>
      <c r="GTS57" s="87"/>
      <c r="GTT57" s="87"/>
      <c r="GTU57" s="87"/>
      <c r="GTV57" s="87"/>
      <c r="GTW57" s="87"/>
      <c r="GUC57" s="87"/>
      <c r="GUD57" s="87"/>
      <c r="GUE57" s="87"/>
      <c r="GUF57" s="87"/>
      <c r="GUG57" s="87"/>
      <c r="GUH57" s="87"/>
      <c r="GUI57" s="87"/>
      <c r="GUJ57" s="87"/>
      <c r="GUK57" s="87"/>
      <c r="GUL57" s="87"/>
      <c r="GUR57" s="87"/>
      <c r="GUS57" s="87"/>
      <c r="GUT57" s="87"/>
      <c r="GUU57" s="87"/>
      <c r="GUV57" s="87"/>
      <c r="GUW57" s="87"/>
      <c r="GUX57" s="87"/>
      <c r="GUY57" s="87"/>
      <c r="GUZ57" s="87"/>
      <c r="GVA57" s="87"/>
      <c r="GVG57" s="87"/>
      <c r="GVH57" s="87"/>
      <c r="GVI57" s="87"/>
      <c r="GVJ57" s="87"/>
      <c r="GVK57" s="87"/>
      <c r="GVL57" s="87"/>
      <c r="GVM57" s="87"/>
      <c r="GVN57" s="87"/>
      <c r="GVO57" s="87"/>
      <c r="GVP57" s="87"/>
      <c r="GVV57" s="87"/>
      <c r="GVW57" s="87"/>
      <c r="GVX57" s="87"/>
      <c r="GVY57" s="87"/>
      <c r="GVZ57" s="87"/>
      <c r="GWA57" s="87"/>
      <c r="GWB57" s="87"/>
      <c r="GWC57" s="87"/>
      <c r="GWD57" s="87"/>
      <c r="GWE57" s="87"/>
      <c r="GWK57" s="87"/>
      <c r="GWL57" s="87"/>
      <c r="GWM57" s="87"/>
      <c r="GWN57" s="87"/>
      <c r="GWO57" s="87"/>
      <c r="GWP57" s="87"/>
      <c r="GWQ57" s="87"/>
      <c r="GWR57" s="87"/>
      <c r="GWS57" s="87"/>
      <c r="GWT57" s="87"/>
      <c r="GWZ57" s="87"/>
      <c r="GXA57" s="87"/>
      <c r="GXB57" s="87"/>
      <c r="GXC57" s="87"/>
      <c r="GXD57" s="87"/>
      <c r="GXE57" s="87"/>
      <c r="GXF57" s="87"/>
      <c r="GXG57" s="87"/>
      <c r="GXH57" s="87"/>
      <c r="GXI57" s="87"/>
      <c r="GXO57" s="87"/>
      <c r="GXP57" s="87"/>
      <c r="GXQ57" s="87"/>
      <c r="GXR57" s="87"/>
      <c r="GXS57" s="87"/>
      <c r="GXT57" s="87"/>
      <c r="GXU57" s="87"/>
      <c r="GXV57" s="87"/>
      <c r="GXW57" s="87"/>
      <c r="GXX57" s="87"/>
      <c r="GYD57" s="87"/>
      <c r="GYE57" s="87"/>
      <c r="GYF57" s="87"/>
      <c r="GYG57" s="87"/>
      <c r="GYH57" s="87"/>
      <c r="GYI57" s="87"/>
      <c r="GYJ57" s="87"/>
      <c r="GYK57" s="87"/>
      <c r="GYL57" s="87"/>
      <c r="GYM57" s="87"/>
      <c r="GYS57" s="87"/>
      <c r="GYT57" s="87"/>
      <c r="GYU57" s="87"/>
      <c r="GYV57" s="87"/>
      <c r="GYW57" s="87"/>
      <c r="GYX57" s="87"/>
      <c r="GYY57" s="87"/>
      <c r="GYZ57" s="87"/>
      <c r="GZA57" s="87"/>
      <c r="GZB57" s="87"/>
      <c r="GZH57" s="87"/>
      <c r="GZI57" s="87"/>
      <c r="GZJ57" s="87"/>
      <c r="GZK57" s="87"/>
      <c r="GZL57" s="87"/>
      <c r="GZM57" s="87"/>
      <c r="GZN57" s="87"/>
      <c r="GZO57" s="87"/>
      <c r="GZP57" s="87"/>
      <c r="GZQ57" s="87"/>
      <c r="GZW57" s="87"/>
      <c r="GZX57" s="87"/>
      <c r="GZY57" s="87"/>
      <c r="GZZ57" s="87"/>
      <c r="HAA57" s="87"/>
      <c r="HAB57" s="87"/>
      <c r="HAC57" s="87"/>
      <c r="HAD57" s="87"/>
      <c r="HAE57" s="87"/>
      <c r="HAF57" s="87"/>
      <c r="HAL57" s="87"/>
      <c r="HAM57" s="87"/>
      <c r="HAN57" s="87"/>
      <c r="HAO57" s="87"/>
      <c r="HAP57" s="87"/>
      <c r="HAQ57" s="87"/>
      <c r="HAR57" s="87"/>
      <c r="HAS57" s="87"/>
      <c r="HAT57" s="87"/>
      <c r="HAU57" s="87"/>
      <c r="HBA57" s="87"/>
      <c r="HBB57" s="87"/>
      <c r="HBC57" s="87"/>
      <c r="HBD57" s="87"/>
      <c r="HBE57" s="87"/>
      <c r="HBF57" s="87"/>
      <c r="HBG57" s="87"/>
      <c r="HBH57" s="87"/>
      <c r="HBI57" s="87"/>
      <c r="HBJ57" s="87"/>
      <c r="HBP57" s="87"/>
      <c r="HBQ57" s="87"/>
      <c r="HBR57" s="87"/>
      <c r="HBS57" s="87"/>
      <c r="HBT57" s="87"/>
      <c r="HBU57" s="87"/>
      <c r="HBV57" s="87"/>
      <c r="HBW57" s="87"/>
      <c r="HBX57" s="87"/>
      <c r="HBY57" s="87"/>
      <c r="HCE57" s="87"/>
      <c r="HCF57" s="87"/>
      <c r="HCG57" s="87"/>
      <c r="HCH57" s="87"/>
      <c r="HCI57" s="87"/>
      <c r="HCJ57" s="87"/>
      <c r="HCK57" s="87"/>
      <c r="HCL57" s="87"/>
      <c r="HCM57" s="87"/>
      <c r="HCN57" s="87"/>
      <c r="HCT57" s="87"/>
      <c r="HCU57" s="87"/>
      <c r="HCV57" s="87"/>
      <c r="HCW57" s="87"/>
      <c r="HCX57" s="87"/>
      <c r="HCY57" s="87"/>
      <c r="HCZ57" s="87"/>
      <c r="HDA57" s="87"/>
      <c r="HDB57" s="87"/>
      <c r="HDC57" s="87"/>
      <c r="HDI57" s="87"/>
      <c r="HDJ57" s="87"/>
      <c r="HDK57" s="87"/>
      <c r="HDL57" s="87"/>
      <c r="HDM57" s="87"/>
      <c r="HDN57" s="87"/>
      <c r="HDO57" s="87"/>
      <c r="HDP57" s="87"/>
      <c r="HDQ57" s="87"/>
      <c r="HDR57" s="87"/>
      <c r="HDX57" s="87"/>
      <c r="HDY57" s="87"/>
      <c r="HDZ57" s="87"/>
      <c r="HEA57" s="87"/>
      <c r="HEB57" s="87"/>
      <c r="HEC57" s="87"/>
      <c r="HED57" s="87"/>
      <c r="HEE57" s="87"/>
      <c r="HEF57" s="87"/>
      <c r="HEG57" s="87"/>
      <c r="HEM57" s="87"/>
      <c r="HEN57" s="87"/>
      <c r="HEO57" s="87"/>
      <c r="HEP57" s="87"/>
      <c r="HEQ57" s="87"/>
      <c r="HER57" s="87"/>
      <c r="HES57" s="87"/>
      <c r="HET57" s="87"/>
      <c r="HEU57" s="87"/>
      <c r="HEV57" s="87"/>
      <c r="HFB57" s="87"/>
      <c r="HFC57" s="87"/>
      <c r="HFD57" s="87"/>
      <c r="HFE57" s="87"/>
      <c r="HFF57" s="87"/>
      <c r="HFG57" s="87"/>
      <c r="HFH57" s="87"/>
      <c r="HFI57" s="87"/>
      <c r="HFJ57" s="87"/>
      <c r="HFK57" s="87"/>
      <c r="HFQ57" s="87"/>
      <c r="HFR57" s="87"/>
      <c r="HFS57" s="87"/>
      <c r="HFT57" s="87"/>
      <c r="HFU57" s="87"/>
      <c r="HFV57" s="87"/>
      <c r="HFW57" s="87"/>
      <c r="HFX57" s="87"/>
      <c r="HFY57" s="87"/>
      <c r="HFZ57" s="87"/>
      <c r="HGF57" s="87"/>
      <c r="HGG57" s="87"/>
      <c r="HGH57" s="87"/>
      <c r="HGI57" s="87"/>
      <c r="HGJ57" s="87"/>
      <c r="HGK57" s="87"/>
      <c r="HGL57" s="87"/>
      <c r="HGM57" s="87"/>
      <c r="HGN57" s="87"/>
      <c r="HGO57" s="87"/>
      <c r="HGU57" s="87"/>
      <c r="HGV57" s="87"/>
      <c r="HGW57" s="87"/>
      <c r="HGX57" s="87"/>
      <c r="HGY57" s="87"/>
      <c r="HGZ57" s="87"/>
      <c r="HHA57" s="87"/>
      <c r="HHB57" s="87"/>
      <c r="HHC57" s="87"/>
      <c r="HHD57" s="87"/>
      <c r="HHJ57" s="87"/>
      <c r="HHK57" s="87"/>
      <c r="HHL57" s="87"/>
      <c r="HHM57" s="87"/>
      <c r="HHN57" s="87"/>
      <c r="HHO57" s="87"/>
      <c r="HHP57" s="87"/>
      <c r="HHQ57" s="87"/>
      <c r="HHR57" s="87"/>
      <c r="HHS57" s="87"/>
      <c r="HHY57" s="87"/>
      <c r="HHZ57" s="87"/>
      <c r="HIA57" s="87"/>
      <c r="HIB57" s="87"/>
      <c r="HIC57" s="87"/>
      <c r="HID57" s="87"/>
      <c r="HIE57" s="87"/>
      <c r="HIF57" s="87"/>
      <c r="HIG57" s="87"/>
      <c r="HIH57" s="87"/>
      <c r="HIN57" s="87"/>
      <c r="HIO57" s="87"/>
      <c r="HIP57" s="87"/>
      <c r="HIQ57" s="87"/>
      <c r="HIR57" s="87"/>
      <c r="HIS57" s="87"/>
      <c r="HIT57" s="87"/>
      <c r="HIU57" s="87"/>
      <c r="HIV57" s="87"/>
      <c r="HIW57" s="87"/>
      <c r="HJC57" s="87"/>
      <c r="HJD57" s="87"/>
      <c r="HJE57" s="87"/>
      <c r="HJF57" s="87"/>
      <c r="HJG57" s="87"/>
      <c r="HJH57" s="87"/>
      <c r="HJI57" s="87"/>
      <c r="HJJ57" s="87"/>
      <c r="HJK57" s="87"/>
      <c r="HJL57" s="87"/>
      <c r="HJR57" s="87"/>
      <c r="HJS57" s="87"/>
      <c r="HJT57" s="87"/>
      <c r="HJU57" s="87"/>
      <c r="HJV57" s="87"/>
      <c r="HJW57" s="87"/>
      <c r="HJX57" s="87"/>
      <c r="HJY57" s="87"/>
      <c r="HJZ57" s="87"/>
      <c r="HKA57" s="87"/>
      <c r="HKG57" s="87"/>
      <c r="HKH57" s="87"/>
      <c r="HKI57" s="87"/>
      <c r="HKJ57" s="87"/>
      <c r="HKK57" s="87"/>
      <c r="HKL57" s="87"/>
      <c r="HKM57" s="87"/>
      <c r="HKN57" s="87"/>
      <c r="HKO57" s="87"/>
      <c r="HKP57" s="87"/>
      <c r="HKV57" s="87"/>
      <c r="HKW57" s="87"/>
      <c r="HKX57" s="87"/>
      <c r="HKY57" s="87"/>
      <c r="HKZ57" s="87"/>
      <c r="HLA57" s="87"/>
      <c r="HLB57" s="87"/>
      <c r="HLC57" s="87"/>
      <c r="HLD57" s="87"/>
      <c r="HLE57" s="87"/>
      <c r="HLK57" s="87"/>
      <c r="HLL57" s="87"/>
      <c r="HLM57" s="87"/>
      <c r="HLN57" s="87"/>
      <c r="HLO57" s="87"/>
      <c r="HLP57" s="87"/>
      <c r="HLQ57" s="87"/>
      <c r="HLR57" s="87"/>
      <c r="HLS57" s="87"/>
      <c r="HLT57" s="87"/>
      <c r="HLZ57" s="87"/>
      <c r="HMA57" s="87"/>
      <c r="HMB57" s="87"/>
      <c r="HMC57" s="87"/>
      <c r="HMD57" s="87"/>
      <c r="HME57" s="87"/>
      <c r="HMF57" s="87"/>
      <c r="HMG57" s="87"/>
      <c r="HMH57" s="87"/>
      <c r="HMI57" s="87"/>
      <c r="HMO57" s="87"/>
      <c r="HMP57" s="87"/>
      <c r="HMQ57" s="87"/>
      <c r="HMR57" s="87"/>
      <c r="HMS57" s="87"/>
      <c r="HMT57" s="87"/>
      <c r="HMU57" s="87"/>
      <c r="HMV57" s="87"/>
      <c r="HMW57" s="87"/>
      <c r="HMX57" s="87"/>
      <c r="HND57" s="87"/>
      <c r="HNE57" s="87"/>
      <c r="HNF57" s="87"/>
      <c r="HNG57" s="87"/>
      <c r="HNH57" s="87"/>
      <c r="HNI57" s="87"/>
      <c r="HNJ57" s="87"/>
      <c r="HNK57" s="87"/>
      <c r="HNL57" s="87"/>
      <c r="HNM57" s="87"/>
      <c r="HNS57" s="87"/>
      <c r="HNT57" s="87"/>
      <c r="HNU57" s="87"/>
      <c r="HNV57" s="87"/>
      <c r="HNW57" s="87"/>
      <c r="HNX57" s="87"/>
      <c r="HNY57" s="87"/>
      <c r="HNZ57" s="87"/>
      <c r="HOA57" s="87"/>
      <c r="HOB57" s="87"/>
      <c r="HOH57" s="87"/>
      <c r="HOI57" s="87"/>
      <c r="HOJ57" s="87"/>
      <c r="HOK57" s="87"/>
      <c r="HOL57" s="87"/>
      <c r="HOM57" s="87"/>
      <c r="HON57" s="87"/>
      <c r="HOO57" s="87"/>
      <c r="HOP57" s="87"/>
      <c r="HOQ57" s="87"/>
      <c r="HOW57" s="87"/>
      <c r="HOX57" s="87"/>
      <c r="HOY57" s="87"/>
      <c r="HOZ57" s="87"/>
      <c r="HPA57" s="87"/>
      <c r="HPB57" s="87"/>
      <c r="HPC57" s="87"/>
      <c r="HPD57" s="87"/>
      <c r="HPE57" s="87"/>
      <c r="HPF57" s="87"/>
      <c r="HPL57" s="87"/>
      <c r="HPM57" s="87"/>
      <c r="HPN57" s="87"/>
      <c r="HPO57" s="87"/>
      <c r="HPP57" s="87"/>
      <c r="HPQ57" s="87"/>
      <c r="HPR57" s="87"/>
      <c r="HPS57" s="87"/>
      <c r="HPT57" s="87"/>
      <c r="HPU57" s="87"/>
      <c r="HQA57" s="87"/>
      <c r="HQB57" s="87"/>
      <c r="HQC57" s="87"/>
      <c r="HQD57" s="87"/>
      <c r="HQE57" s="87"/>
      <c r="HQF57" s="87"/>
      <c r="HQG57" s="87"/>
      <c r="HQH57" s="87"/>
      <c r="HQI57" s="87"/>
      <c r="HQJ57" s="87"/>
      <c r="HQP57" s="87"/>
      <c r="HQQ57" s="87"/>
      <c r="HQR57" s="87"/>
      <c r="HQS57" s="87"/>
      <c r="HQT57" s="87"/>
      <c r="HQU57" s="87"/>
      <c r="HQV57" s="87"/>
      <c r="HQW57" s="87"/>
      <c r="HQX57" s="87"/>
      <c r="HQY57" s="87"/>
      <c r="HRE57" s="87"/>
      <c r="HRF57" s="87"/>
      <c r="HRG57" s="87"/>
      <c r="HRH57" s="87"/>
      <c r="HRI57" s="87"/>
      <c r="HRJ57" s="87"/>
      <c r="HRK57" s="87"/>
      <c r="HRL57" s="87"/>
      <c r="HRM57" s="87"/>
      <c r="HRN57" s="87"/>
      <c r="HRT57" s="87"/>
      <c r="HRU57" s="87"/>
      <c r="HRV57" s="87"/>
      <c r="HRW57" s="87"/>
      <c r="HRX57" s="87"/>
      <c r="HRY57" s="87"/>
      <c r="HRZ57" s="87"/>
      <c r="HSA57" s="87"/>
      <c r="HSB57" s="87"/>
      <c r="HSC57" s="87"/>
      <c r="HSI57" s="87"/>
      <c r="HSJ57" s="87"/>
      <c r="HSK57" s="87"/>
      <c r="HSL57" s="87"/>
      <c r="HSM57" s="87"/>
      <c r="HSN57" s="87"/>
      <c r="HSO57" s="87"/>
      <c r="HSP57" s="87"/>
      <c r="HSQ57" s="87"/>
      <c r="HSR57" s="87"/>
      <c r="HSX57" s="87"/>
      <c r="HSY57" s="87"/>
      <c r="HSZ57" s="87"/>
      <c r="HTA57" s="87"/>
      <c r="HTB57" s="87"/>
      <c r="HTC57" s="87"/>
      <c r="HTD57" s="87"/>
      <c r="HTE57" s="87"/>
      <c r="HTF57" s="87"/>
      <c r="HTG57" s="87"/>
      <c r="HTM57" s="87"/>
      <c r="HTN57" s="87"/>
      <c r="HTO57" s="87"/>
      <c r="HTP57" s="87"/>
      <c r="HTQ57" s="87"/>
      <c r="HTR57" s="87"/>
      <c r="HTS57" s="87"/>
      <c r="HTT57" s="87"/>
      <c r="HTU57" s="87"/>
      <c r="HTV57" s="87"/>
      <c r="HUB57" s="87"/>
      <c r="HUC57" s="87"/>
      <c r="HUD57" s="87"/>
      <c r="HUE57" s="87"/>
      <c r="HUF57" s="87"/>
      <c r="HUG57" s="87"/>
      <c r="HUH57" s="87"/>
      <c r="HUI57" s="87"/>
      <c r="HUJ57" s="87"/>
      <c r="HUK57" s="87"/>
      <c r="HUQ57" s="87"/>
      <c r="HUR57" s="87"/>
      <c r="HUS57" s="87"/>
      <c r="HUT57" s="87"/>
      <c r="HUU57" s="87"/>
      <c r="HUV57" s="87"/>
      <c r="HUW57" s="87"/>
      <c r="HUX57" s="87"/>
      <c r="HUY57" s="87"/>
      <c r="HUZ57" s="87"/>
      <c r="HVF57" s="87"/>
      <c r="HVG57" s="87"/>
      <c r="HVH57" s="87"/>
      <c r="HVI57" s="87"/>
      <c r="HVJ57" s="87"/>
      <c r="HVK57" s="87"/>
      <c r="HVL57" s="87"/>
      <c r="HVM57" s="87"/>
      <c r="HVN57" s="87"/>
      <c r="HVO57" s="87"/>
      <c r="HVU57" s="87"/>
      <c r="HVV57" s="87"/>
      <c r="HVW57" s="87"/>
      <c r="HVX57" s="87"/>
      <c r="HVY57" s="87"/>
      <c r="HVZ57" s="87"/>
      <c r="HWA57" s="87"/>
      <c r="HWB57" s="87"/>
      <c r="HWC57" s="87"/>
      <c r="HWD57" s="87"/>
      <c r="HWJ57" s="87"/>
      <c r="HWK57" s="87"/>
      <c r="HWL57" s="87"/>
      <c r="HWM57" s="87"/>
      <c r="HWN57" s="87"/>
      <c r="HWO57" s="87"/>
      <c r="HWP57" s="87"/>
      <c r="HWQ57" s="87"/>
      <c r="HWR57" s="87"/>
      <c r="HWS57" s="87"/>
      <c r="HWY57" s="87"/>
      <c r="HWZ57" s="87"/>
      <c r="HXA57" s="87"/>
      <c r="HXB57" s="87"/>
      <c r="HXC57" s="87"/>
      <c r="HXD57" s="87"/>
      <c r="HXE57" s="87"/>
      <c r="HXF57" s="87"/>
      <c r="HXG57" s="87"/>
      <c r="HXH57" s="87"/>
      <c r="HXN57" s="87"/>
      <c r="HXO57" s="87"/>
      <c r="HXP57" s="87"/>
      <c r="HXQ57" s="87"/>
      <c r="HXR57" s="87"/>
      <c r="HXS57" s="87"/>
      <c r="HXT57" s="87"/>
      <c r="HXU57" s="87"/>
      <c r="HXV57" s="87"/>
      <c r="HXW57" s="87"/>
      <c r="HYC57" s="87"/>
      <c r="HYD57" s="87"/>
      <c r="HYE57" s="87"/>
      <c r="HYF57" s="87"/>
      <c r="HYG57" s="87"/>
      <c r="HYH57" s="87"/>
      <c r="HYI57" s="87"/>
      <c r="HYJ57" s="87"/>
      <c r="HYK57" s="87"/>
      <c r="HYL57" s="87"/>
      <c r="HYR57" s="87"/>
      <c r="HYS57" s="87"/>
      <c r="HYT57" s="87"/>
      <c r="HYU57" s="87"/>
      <c r="HYV57" s="87"/>
      <c r="HYW57" s="87"/>
      <c r="HYX57" s="87"/>
      <c r="HYY57" s="87"/>
      <c r="HYZ57" s="87"/>
      <c r="HZA57" s="87"/>
      <c r="HZG57" s="87"/>
      <c r="HZH57" s="87"/>
      <c r="HZI57" s="87"/>
      <c r="HZJ57" s="87"/>
      <c r="HZK57" s="87"/>
      <c r="HZL57" s="87"/>
      <c r="HZM57" s="87"/>
      <c r="HZN57" s="87"/>
      <c r="HZO57" s="87"/>
      <c r="HZP57" s="87"/>
      <c r="HZV57" s="87"/>
      <c r="HZW57" s="87"/>
      <c r="HZX57" s="87"/>
      <c r="HZY57" s="87"/>
      <c r="HZZ57" s="87"/>
      <c r="IAA57" s="87"/>
      <c r="IAB57" s="87"/>
      <c r="IAC57" s="87"/>
      <c r="IAD57" s="87"/>
      <c r="IAE57" s="87"/>
      <c r="IAK57" s="87"/>
      <c r="IAL57" s="87"/>
      <c r="IAM57" s="87"/>
      <c r="IAN57" s="87"/>
      <c r="IAO57" s="87"/>
      <c r="IAP57" s="87"/>
      <c r="IAQ57" s="87"/>
      <c r="IAR57" s="87"/>
      <c r="IAS57" s="87"/>
      <c r="IAT57" s="87"/>
      <c r="IAZ57" s="87"/>
      <c r="IBA57" s="87"/>
      <c r="IBB57" s="87"/>
      <c r="IBC57" s="87"/>
      <c r="IBD57" s="87"/>
      <c r="IBE57" s="87"/>
      <c r="IBF57" s="87"/>
      <c r="IBG57" s="87"/>
      <c r="IBH57" s="87"/>
      <c r="IBI57" s="87"/>
      <c r="IBO57" s="87"/>
      <c r="IBP57" s="87"/>
      <c r="IBQ57" s="87"/>
      <c r="IBR57" s="87"/>
      <c r="IBS57" s="87"/>
      <c r="IBT57" s="87"/>
      <c r="IBU57" s="87"/>
      <c r="IBV57" s="87"/>
      <c r="IBW57" s="87"/>
      <c r="IBX57" s="87"/>
      <c r="ICD57" s="87"/>
      <c r="ICE57" s="87"/>
      <c r="ICF57" s="87"/>
      <c r="ICG57" s="87"/>
      <c r="ICH57" s="87"/>
      <c r="ICI57" s="87"/>
      <c r="ICJ57" s="87"/>
      <c r="ICK57" s="87"/>
      <c r="ICL57" s="87"/>
      <c r="ICM57" s="87"/>
      <c r="ICS57" s="87"/>
      <c r="ICT57" s="87"/>
      <c r="ICU57" s="87"/>
      <c r="ICV57" s="87"/>
      <c r="ICW57" s="87"/>
      <c r="ICX57" s="87"/>
      <c r="ICY57" s="87"/>
      <c r="ICZ57" s="87"/>
      <c r="IDA57" s="87"/>
      <c r="IDB57" s="87"/>
      <c r="IDH57" s="87"/>
      <c r="IDI57" s="87"/>
      <c r="IDJ57" s="87"/>
      <c r="IDK57" s="87"/>
      <c r="IDL57" s="87"/>
      <c r="IDM57" s="87"/>
      <c r="IDN57" s="87"/>
      <c r="IDO57" s="87"/>
      <c r="IDP57" s="87"/>
      <c r="IDQ57" s="87"/>
      <c r="IDW57" s="87"/>
      <c r="IDX57" s="87"/>
      <c r="IDY57" s="87"/>
      <c r="IDZ57" s="87"/>
      <c r="IEA57" s="87"/>
      <c r="IEB57" s="87"/>
      <c r="IEC57" s="87"/>
      <c r="IED57" s="87"/>
      <c r="IEE57" s="87"/>
      <c r="IEF57" s="87"/>
      <c r="IEL57" s="87"/>
      <c r="IEM57" s="87"/>
      <c r="IEN57" s="87"/>
      <c r="IEO57" s="87"/>
      <c r="IEP57" s="87"/>
      <c r="IEQ57" s="87"/>
      <c r="IER57" s="87"/>
      <c r="IES57" s="87"/>
      <c r="IET57" s="87"/>
      <c r="IEU57" s="87"/>
      <c r="IFA57" s="87"/>
      <c r="IFB57" s="87"/>
      <c r="IFC57" s="87"/>
      <c r="IFD57" s="87"/>
      <c r="IFE57" s="87"/>
      <c r="IFF57" s="87"/>
      <c r="IFG57" s="87"/>
      <c r="IFH57" s="87"/>
      <c r="IFI57" s="87"/>
      <c r="IFJ57" s="87"/>
      <c r="IFP57" s="87"/>
      <c r="IFQ57" s="87"/>
      <c r="IFR57" s="87"/>
      <c r="IFS57" s="87"/>
      <c r="IFT57" s="87"/>
      <c r="IFU57" s="87"/>
      <c r="IFV57" s="87"/>
      <c r="IFW57" s="87"/>
      <c r="IFX57" s="87"/>
      <c r="IFY57" s="87"/>
      <c r="IGE57" s="87"/>
      <c r="IGF57" s="87"/>
      <c r="IGG57" s="87"/>
      <c r="IGH57" s="87"/>
      <c r="IGI57" s="87"/>
      <c r="IGJ57" s="87"/>
      <c r="IGK57" s="87"/>
      <c r="IGL57" s="87"/>
      <c r="IGM57" s="87"/>
      <c r="IGN57" s="87"/>
      <c r="IGT57" s="87"/>
      <c r="IGU57" s="87"/>
      <c r="IGV57" s="87"/>
      <c r="IGW57" s="87"/>
      <c r="IGX57" s="87"/>
      <c r="IGY57" s="87"/>
      <c r="IGZ57" s="87"/>
      <c r="IHA57" s="87"/>
      <c r="IHB57" s="87"/>
      <c r="IHC57" s="87"/>
      <c r="IHI57" s="87"/>
      <c r="IHJ57" s="87"/>
      <c r="IHK57" s="87"/>
      <c r="IHL57" s="87"/>
      <c r="IHM57" s="87"/>
      <c r="IHN57" s="87"/>
      <c r="IHO57" s="87"/>
      <c r="IHP57" s="87"/>
      <c r="IHQ57" s="87"/>
      <c r="IHR57" s="87"/>
      <c r="IHX57" s="87"/>
      <c r="IHY57" s="87"/>
      <c r="IHZ57" s="87"/>
      <c r="IIA57" s="87"/>
      <c r="IIB57" s="87"/>
      <c r="IIC57" s="87"/>
      <c r="IID57" s="87"/>
      <c r="IIE57" s="87"/>
      <c r="IIF57" s="87"/>
      <c r="IIG57" s="87"/>
      <c r="IIM57" s="87"/>
      <c r="IIN57" s="87"/>
      <c r="IIO57" s="87"/>
      <c r="IIP57" s="87"/>
      <c r="IIQ57" s="87"/>
      <c r="IIR57" s="87"/>
      <c r="IIS57" s="87"/>
      <c r="IIT57" s="87"/>
      <c r="IIU57" s="87"/>
      <c r="IIV57" s="87"/>
      <c r="IJB57" s="87"/>
      <c r="IJC57" s="87"/>
      <c r="IJD57" s="87"/>
      <c r="IJE57" s="87"/>
      <c r="IJF57" s="87"/>
      <c r="IJG57" s="87"/>
      <c r="IJH57" s="87"/>
      <c r="IJI57" s="87"/>
      <c r="IJJ57" s="87"/>
      <c r="IJK57" s="87"/>
      <c r="IJQ57" s="87"/>
      <c r="IJR57" s="87"/>
      <c r="IJS57" s="87"/>
      <c r="IJT57" s="87"/>
      <c r="IJU57" s="87"/>
      <c r="IJV57" s="87"/>
      <c r="IJW57" s="87"/>
      <c r="IJX57" s="87"/>
      <c r="IJY57" s="87"/>
      <c r="IJZ57" s="87"/>
      <c r="IKF57" s="87"/>
      <c r="IKG57" s="87"/>
      <c r="IKH57" s="87"/>
      <c r="IKI57" s="87"/>
      <c r="IKJ57" s="87"/>
      <c r="IKK57" s="87"/>
      <c r="IKL57" s="87"/>
      <c r="IKM57" s="87"/>
      <c r="IKN57" s="87"/>
      <c r="IKO57" s="87"/>
      <c r="IKU57" s="87"/>
      <c r="IKV57" s="87"/>
      <c r="IKW57" s="87"/>
      <c r="IKX57" s="87"/>
      <c r="IKY57" s="87"/>
      <c r="IKZ57" s="87"/>
      <c r="ILA57" s="87"/>
      <c r="ILB57" s="87"/>
      <c r="ILC57" s="87"/>
      <c r="ILD57" s="87"/>
      <c r="ILJ57" s="87"/>
      <c r="ILK57" s="87"/>
      <c r="ILL57" s="87"/>
      <c r="ILM57" s="87"/>
      <c r="ILN57" s="87"/>
      <c r="ILO57" s="87"/>
      <c r="ILP57" s="87"/>
      <c r="ILQ57" s="87"/>
      <c r="ILR57" s="87"/>
      <c r="ILS57" s="87"/>
      <c r="ILY57" s="87"/>
      <c r="ILZ57" s="87"/>
      <c r="IMA57" s="87"/>
      <c r="IMB57" s="87"/>
      <c r="IMC57" s="87"/>
      <c r="IMD57" s="87"/>
      <c r="IME57" s="87"/>
      <c r="IMF57" s="87"/>
      <c r="IMG57" s="87"/>
      <c r="IMH57" s="87"/>
      <c r="IMN57" s="87"/>
      <c r="IMO57" s="87"/>
      <c r="IMP57" s="87"/>
      <c r="IMQ57" s="87"/>
      <c r="IMR57" s="87"/>
      <c r="IMS57" s="87"/>
      <c r="IMT57" s="87"/>
      <c r="IMU57" s="87"/>
      <c r="IMV57" s="87"/>
      <c r="IMW57" s="87"/>
      <c r="INC57" s="87"/>
      <c r="IND57" s="87"/>
      <c r="INE57" s="87"/>
      <c r="INF57" s="87"/>
      <c r="ING57" s="87"/>
      <c r="INH57" s="87"/>
      <c r="INI57" s="87"/>
      <c r="INJ57" s="87"/>
      <c r="INK57" s="87"/>
      <c r="INL57" s="87"/>
      <c r="INR57" s="87"/>
      <c r="INS57" s="87"/>
      <c r="INT57" s="87"/>
      <c r="INU57" s="87"/>
      <c r="INV57" s="87"/>
      <c r="INW57" s="87"/>
      <c r="INX57" s="87"/>
      <c r="INY57" s="87"/>
      <c r="INZ57" s="87"/>
      <c r="IOA57" s="87"/>
      <c r="IOG57" s="87"/>
      <c r="IOH57" s="87"/>
      <c r="IOI57" s="87"/>
      <c r="IOJ57" s="87"/>
      <c r="IOK57" s="87"/>
      <c r="IOL57" s="87"/>
      <c r="IOM57" s="87"/>
      <c r="ION57" s="87"/>
      <c r="IOO57" s="87"/>
      <c r="IOP57" s="87"/>
      <c r="IOV57" s="87"/>
      <c r="IOW57" s="87"/>
      <c r="IOX57" s="87"/>
      <c r="IOY57" s="87"/>
      <c r="IOZ57" s="87"/>
      <c r="IPA57" s="87"/>
      <c r="IPB57" s="87"/>
      <c r="IPC57" s="87"/>
      <c r="IPD57" s="87"/>
      <c r="IPE57" s="87"/>
      <c r="IPK57" s="87"/>
      <c r="IPL57" s="87"/>
      <c r="IPM57" s="87"/>
      <c r="IPN57" s="87"/>
      <c r="IPO57" s="87"/>
      <c r="IPP57" s="87"/>
      <c r="IPQ57" s="87"/>
      <c r="IPR57" s="87"/>
      <c r="IPS57" s="87"/>
      <c r="IPT57" s="87"/>
      <c r="IPZ57" s="87"/>
      <c r="IQA57" s="87"/>
      <c r="IQB57" s="87"/>
      <c r="IQC57" s="87"/>
      <c r="IQD57" s="87"/>
      <c r="IQE57" s="87"/>
      <c r="IQF57" s="87"/>
      <c r="IQG57" s="87"/>
      <c r="IQH57" s="87"/>
      <c r="IQI57" s="87"/>
      <c r="IQO57" s="87"/>
      <c r="IQP57" s="87"/>
      <c r="IQQ57" s="87"/>
      <c r="IQR57" s="87"/>
      <c r="IQS57" s="87"/>
      <c r="IQT57" s="87"/>
      <c r="IQU57" s="87"/>
      <c r="IQV57" s="87"/>
      <c r="IQW57" s="87"/>
      <c r="IQX57" s="87"/>
      <c r="IRD57" s="87"/>
      <c r="IRE57" s="87"/>
      <c r="IRF57" s="87"/>
      <c r="IRG57" s="87"/>
      <c r="IRH57" s="87"/>
      <c r="IRI57" s="87"/>
      <c r="IRJ57" s="87"/>
      <c r="IRK57" s="87"/>
      <c r="IRL57" s="87"/>
      <c r="IRM57" s="87"/>
      <c r="IRS57" s="87"/>
      <c r="IRT57" s="87"/>
      <c r="IRU57" s="87"/>
      <c r="IRV57" s="87"/>
      <c r="IRW57" s="87"/>
      <c r="IRX57" s="87"/>
      <c r="IRY57" s="87"/>
      <c r="IRZ57" s="87"/>
      <c r="ISA57" s="87"/>
      <c r="ISB57" s="87"/>
      <c r="ISH57" s="87"/>
      <c r="ISI57" s="87"/>
      <c r="ISJ57" s="87"/>
      <c r="ISK57" s="87"/>
      <c r="ISL57" s="87"/>
      <c r="ISM57" s="87"/>
      <c r="ISN57" s="87"/>
      <c r="ISO57" s="87"/>
      <c r="ISP57" s="87"/>
      <c r="ISQ57" s="87"/>
      <c r="ISW57" s="87"/>
      <c r="ISX57" s="87"/>
      <c r="ISY57" s="87"/>
      <c r="ISZ57" s="87"/>
      <c r="ITA57" s="87"/>
      <c r="ITB57" s="87"/>
      <c r="ITC57" s="87"/>
      <c r="ITD57" s="87"/>
      <c r="ITE57" s="87"/>
      <c r="ITF57" s="87"/>
      <c r="ITL57" s="87"/>
      <c r="ITM57" s="87"/>
      <c r="ITN57" s="87"/>
      <c r="ITO57" s="87"/>
      <c r="ITP57" s="87"/>
      <c r="ITQ57" s="87"/>
      <c r="ITR57" s="87"/>
      <c r="ITS57" s="87"/>
      <c r="ITT57" s="87"/>
      <c r="ITU57" s="87"/>
      <c r="IUA57" s="87"/>
      <c r="IUB57" s="87"/>
      <c r="IUC57" s="87"/>
      <c r="IUD57" s="87"/>
      <c r="IUE57" s="87"/>
      <c r="IUF57" s="87"/>
      <c r="IUG57" s="87"/>
      <c r="IUH57" s="87"/>
      <c r="IUI57" s="87"/>
      <c r="IUJ57" s="87"/>
      <c r="IUP57" s="87"/>
      <c r="IUQ57" s="87"/>
      <c r="IUR57" s="87"/>
      <c r="IUS57" s="87"/>
      <c r="IUT57" s="87"/>
      <c r="IUU57" s="87"/>
      <c r="IUV57" s="87"/>
      <c r="IUW57" s="87"/>
      <c r="IUX57" s="87"/>
      <c r="IUY57" s="87"/>
      <c r="IVE57" s="87"/>
      <c r="IVF57" s="87"/>
      <c r="IVG57" s="87"/>
      <c r="IVH57" s="87"/>
      <c r="IVI57" s="87"/>
      <c r="IVJ57" s="87"/>
      <c r="IVK57" s="87"/>
      <c r="IVL57" s="87"/>
      <c r="IVM57" s="87"/>
      <c r="IVN57" s="87"/>
      <c r="IVT57" s="87"/>
      <c r="IVU57" s="87"/>
      <c r="IVV57" s="87"/>
      <c r="IVW57" s="87"/>
      <c r="IVX57" s="87"/>
      <c r="IVY57" s="87"/>
      <c r="IVZ57" s="87"/>
      <c r="IWA57" s="87"/>
      <c r="IWB57" s="87"/>
      <c r="IWC57" s="87"/>
      <c r="IWI57" s="87"/>
      <c r="IWJ57" s="87"/>
      <c r="IWK57" s="87"/>
      <c r="IWL57" s="87"/>
      <c r="IWM57" s="87"/>
      <c r="IWN57" s="87"/>
      <c r="IWO57" s="87"/>
      <c r="IWP57" s="87"/>
      <c r="IWQ57" s="87"/>
      <c r="IWR57" s="87"/>
      <c r="IWX57" s="87"/>
      <c r="IWY57" s="87"/>
      <c r="IWZ57" s="87"/>
      <c r="IXA57" s="87"/>
      <c r="IXB57" s="87"/>
      <c r="IXC57" s="87"/>
      <c r="IXD57" s="87"/>
      <c r="IXE57" s="87"/>
      <c r="IXF57" s="87"/>
      <c r="IXG57" s="87"/>
      <c r="IXM57" s="87"/>
      <c r="IXN57" s="87"/>
      <c r="IXO57" s="87"/>
      <c r="IXP57" s="87"/>
      <c r="IXQ57" s="87"/>
      <c r="IXR57" s="87"/>
      <c r="IXS57" s="87"/>
      <c r="IXT57" s="87"/>
      <c r="IXU57" s="87"/>
      <c r="IXV57" s="87"/>
      <c r="IYB57" s="87"/>
      <c r="IYC57" s="87"/>
      <c r="IYD57" s="87"/>
      <c r="IYE57" s="87"/>
      <c r="IYF57" s="87"/>
      <c r="IYG57" s="87"/>
      <c r="IYH57" s="87"/>
      <c r="IYI57" s="87"/>
      <c r="IYJ57" s="87"/>
      <c r="IYK57" s="87"/>
      <c r="IYQ57" s="87"/>
      <c r="IYR57" s="87"/>
      <c r="IYS57" s="87"/>
      <c r="IYT57" s="87"/>
      <c r="IYU57" s="87"/>
      <c r="IYV57" s="87"/>
      <c r="IYW57" s="87"/>
      <c r="IYX57" s="87"/>
      <c r="IYY57" s="87"/>
      <c r="IYZ57" s="87"/>
      <c r="IZF57" s="87"/>
      <c r="IZG57" s="87"/>
      <c r="IZH57" s="87"/>
      <c r="IZI57" s="87"/>
      <c r="IZJ57" s="87"/>
      <c r="IZK57" s="87"/>
      <c r="IZL57" s="87"/>
      <c r="IZM57" s="87"/>
      <c r="IZN57" s="87"/>
      <c r="IZO57" s="87"/>
      <c r="IZU57" s="87"/>
      <c r="IZV57" s="87"/>
      <c r="IZW57" s="87"/>
      <c r="IZX57" s="87"/>
      <c r="IZY57" s="87"/>
      <c r="IZZ57" s="87"/>
      <c r="JAA57" s="87"/>
      <c r="JAB57" s="87"/>
      <c r="JAC57" s="87"/>
      <c r="JAD57" s="87"/>
      <c r="JAJ57" s="87"/>
      <c r="JAK57" s="87"/>
      <c r="JAL57" s="87"/>
      <c r="JAM57" s="87"/>
      <c r="JAN57" s="87"/>
      <c r="JAO57" s="87"/>
      <c r="JAP57" s="87"/>
      <c r="JAQ57" s="87"/>
      <c r="JAR57" s="87"/>
      <c r="JAS57" s="87"/>
      <c r="JAY57" s="87"/>
      <c r="JAZ57" s="87"/>
      <c r="JBA57" s="87"/>
      <c r="JBB57" s="87"/>
      <c r="JBC57" s="87"/>
      <c r="JBD57" s="87"/>
      <c r="JBE57" s="87"/>
      <c r="JBF57" s="87"/>
      <c r="JBG57" s="87"/>
      <c r="JBH57" s="87"/>
      <c r="JBN57" s="87"/>
      <c r="JBO57" s="87"/>
      <c r="JBP57" s="87"/>
      <c r="JBQ57" s="87"/>
      <c r="JBR57" s="87"/>
      <c r="JBS57" s="87"/>
      <c r="JBT57" s="87"/>
      <c r="JBU57" s="87"/>
      <c r="JBV57" s="87"/>
      <c r="JBW57" s="87"/>
      <c r="JCC57" s="87"/>
      <c r="JCD57" s="87"/>
      <c r="JCE57" s="87"/>
      <c r="JCF57" s="87"/>
      <c r="JCG57" s="87"/>
      <c r="JCH57" s="87"/>
      <c r="JCI57" s="87"/>
      <c r="JCJ57" s="87"/>
      <c r="JCK57" s="87"/>
      <c r="JCL57" s="87"/>
      <c r="JCR57" s="87"/>
      <c r="JCS57" s="87"/>
      <c r="JCT57" s="87"/>
      <c r="JCU57" s="87"/>
      <c r="JCV57" s="87"/>
      <c r="JCW57" s="87"/>
      <c r="JCX57" s="87"/>
      <c r="JCY57" s="87"/>
      <c r="JCZ57" s="87"/>
      <c r="JDA57" s="87"/>
      <c r="JDG57" s="87"/>
      <c r="JDH57" s="87"/>
      <c r="JDI57" s="87"/>
      <c r="JDJ57" s="87"/>
      <c r="JDK57" s="87"/>
      <c r="JDL57" s="87"/>
      <c r="JDM57" s="87"/>
      <c r="JDN57" s="87"/>
      <c r="JDO57" s="87"/>
      <c r="JDP57" s="87"/>
      <c r="JDV57" s="87"/>
      <c r="JDW57" s="87"/>
      <c r="JDX57" s="87"/>
      <c r="JDY57" s="87"/>
      <c r="JDZ57" s="87"/>
      <c r="JEA57" s="87"/>
      <c r="JEB57" s="87"/>
      <c r="JEC57" s="87"/>
      <c r="JED57" s="87"/>
      <c r="JEE57" s="87"/>
      <c r="JEK57" s="87"/>
      <c r="JEL57" s="87"/>
      <c r="JEM57" s="87"/>
      <c r="JEN57" s="87"/>
      <c r="JEO57" s="87"/>
      <c r="JEP57" s="87"/>
      <c r="JEQ57" s="87"/>
      <c r="JER57" s="87"/>
      <c r="JES57" s="87"/>
      <c r="JET57" s="87"/>
      <c r="JEZ57" s="87"/>
      <c r="JFA57" s="87"/>
      <c r="JFB57" s="87"/>
      <c r="JFC57" s="87"/>
      <c r="JFD57" s="87"/>
      <c r="JFE57" s="87"/>
      <c r="JFF57" s="87"/>
      <c r="JFG57" s="87"/>
      <c r="JFH57" s="87"/>
      <c r="JFI57" s="87"/>
      <c r="JFO57" s="87"/>
      <c r="JFP57" s="87"/>
      <c r="JFQ57" s="87"/>
      <c r="JFR57" s="87"/>
      <c r="JFS57" s="87"/>
      <c r="JFT57" s="87"/>
      <c r="JFU57" s="87"/>
      <c r="JFV57" s="87"/>
      <c r="JFW57" s="87"/>
      <c r="JFX57" s="87"/>
      <c r="JGD57" s="87"/>
      <c r="JGE57" s="87"/>
      <c r="JGF57" s="87"/>
      <c r="JGG57" s="87"/>
      <c r="JGH57" s="87"/>
      <c r="JGI57" s="87"/>
      <c r="JGJ57" s="87"/>
      <c r="JGK57" s="87"/>
      <c r="JGL57" s="87"/>
      <c r="JGM57" s="87"/>
      <c r="JGS57" s="87"/>
      <c r="JGT57" s="87"/>
      <c r="JGU57" s="87"/>
      <c r="JGV57" s="87"/>
      <c r="JGW57" s="87"/>
      <c r="JGX57" s="87"/>
      <c r="JGY57" s="87"/>
      <c r="JGZ57" s="87"/>
      <c r="JHA57" s="87"/>
      <c r="JHB57" s="87"/>
      <c r="JHH57" s="87"/>
      <c r="JHI57" s="87"/>
      <c r="JHJ57" s="87"/>
      <c r="JHK57" s="87"/>
      <c r="JHL57" s="87"/>
      <c r="JHM57" s="87"/>
      <c r="JHN57" s="87"/>
      <c r="JHO57" s="87"/>
      <c r="JHP57" s="87"/>
      <c r="JHQ57" s="87"/>
      <c r="JHW57" s="87"/>
      <c r="JHX57" s="87"/>
      <c r="JHY57" s="87"/>
      <c r="JHZ57" s="87"/>
      <c r="JIA57" s="87"/>
      <c r="JIB57" s="87"/>
      <c r="JIC57" s="87"/>
      <c r="JID57" s="87"/>
      <c r="JIE57" s="87"/>
      <c r="JIF57" s="87"/>
      <c r="JIL57" s="87"/>
      <c r="JIM57" s="87"/>
      <c r="JIN57" s="87"/>
      <c r="JIO57" s="87"/>
      <c r="JIP57" s="87"/>
      <c r="JIQ57" s="87"/>
      <c r="JIR57" s="87"/>
      <c r="JIS57" s="87"/>
      <c r="JIT57" s="87"/>
      <c r="JIU57" s="87"/>
      <c r="JJA57" s="87"/>
      <c r="JJB57" s="87"/>
      <c r="JJC57" s="87"/>
      <c r="JJD57" s="87"/>
      <c r="JJE57" s="87"/>
      <c r="JJF57" s="87"/>
      <c r="JJG57" s="87"/>
      <c r="JJH57" s="87"/>
      <c r="JJI57" s="87"/>
      <c r="JJJ57" s="87"/>
      <c r="JJP57" s="87"/>
      <c r="JJQ57" s="87"/>
      <c r="JJR57" s="87"/>
      <c r="JJS57" s="87"/>
      <c r="JJT57" s="87"/>
      <c r="JJU57" s="87"/>
      <c r="JJV57" s="87"/>
      <c r="JJW57" s="87"/>
      <c r="JJX57" s="87"/>
      <c r="JJY57" s="87"/>
      <c r="JKE57" s="87"/>
      <c r="JKF57" s="87"/>
      <c r="JKG57" s="87"/>
      <c r="JKH57" s="87"/>
      <c r="JKI57" s="87"/>
      <c r="JKJ57" s="87"/>
      <c r="JKK57" s="87"/>
      <c r="JKL57" s="87"/>
      <c r="JKM57" s="87"/>
      <c r="JKN57" s="87"/>
      <c r="JKT57" s="87"/>
      <c r="JKU57" s="87"/>
      <c r="JKV57" s="87"/>
      <c r="JKW57" s="87"/>
      <c r="JKX57" s="87"/>
      <c r="JKY57" s="87"/>
      <c r="JKZ57" s="87"/>
      <c r="JLA57" s="87"/>
      <c r="JLB57" s="87"/>
      <c r="JLC57" s="87"/>
      <c r="JLI57" s="87"/>
      <c r="JLJ57" s="87"/>
      <c r="JLK57" s="87"/>
      <c r="JLL57" s="87"/>
      <c r="JLM57" s="87"/>
      <c r="JLN57" s="87"/>
      <c r="JLO57" s="87"/>
      <c r="JLP57" s="87"/>
      <c r="JLQ57" s="87"/>
      <c r="JLR57" s="87"/>
      <c r="JLX57" s="87"/>
      <c r="JLY57" s="87"/>
      <c r="JLZ57" s="87"/>
      <c r="JMA57" s="87"/>
      <c r="JMB57" s="87"/>
      <c r="JMC57" s="87"/>
      <c r="JMD57" s="87"/>
      <c r="JME57" s="87"/>
      <c r="JMF57" s="87"/>
      <c r="JMG57" s="87"/>
      <c r="JMM57" s="87"/>
      <c r="JMN57" s="87"/>
      <c r="JMO57" s="87"/>
      <c r="JMP57" s="87"/>
      <c r="JMQ57" s="87"/>
      <c r="JMR57" s="87"/>
      <c r="JMS57" s="87"/>
      <c r="JMT57" s="87"/>
      <c r="JMU57" s="87"/>
      <c r="JMV57" s="87"/>
      <c r="JNB57" s="87"/>
      <c r="JNC57" s="87"/>
      <c r="JND57" s="87"/>
      <c r="JNE57" s="87"/>
      <c r="JNF57" s="87"/>
      <c r="JNG57" s="87"/>
      <c r="JNH57" s="87"/>
      <c r="JNI57" s="87"/>
      <c r="JNJ57" s="87"/>
      <c r="JNK57" s="87"/>
      <c r="JNQ57" s="87"/>
      <c r="JNR57" s="87"/>
      <c r="JNS57" s="87"/>
      <c r="JNT57" s="87"/>
      <c r="JNU57" s="87"/>
      <c r="JNV57" s="87"/>
      <c r="JNW57" s="87"/>
      <c r="JNX57" s="87"/>
      <c r="JNY57" s="87"/>
      <c r="JNZ57" s="87"/>
      <c r="JOF57" s="87"/>
      <c r="JOG57" s="87"/>
      <c r="JOH57" s="87"/>
      <c r="JOI57" s="87"/>
      <c r="JOJ57" s="87"/>
      <c r="JOK57" s="87"/>
      <c r="JOL57" s="87"/>
      <c r="JOM57" s="87"/>
      <c r="JON57" s="87"/>
      <c r="JOO57" s="87"/>
      <c r="JOU57" s="87"/>
      <c r="JOV57" s="87"/>
      <c r="JOW57" s="87"/>
      <c r="JOX57" s="87"/>
      <c r="JOY57" s="87"/>
      <c r="JOZ57" s="87"/>
      <c r="JPA57" s="87"/>
      <c r="JPB57" s="87"/>
      <c r="JPC57" s="87"/>
      <c r="JPD57" s="87"/>
      <c r="JPJ57" s="87"/>
      <c r="JPK57" s="87"/>
      <c r="JPL57" s="87"/>
      <c r="JPM57" s="87"/>
      <c r="JPN57" s="87"/>
      <c r="JPO57" s="87"/>
      <c r="JPP57" s="87"/>
      <c r="JPQ57" s="87"/>
      <c r="JPR57" s="87"/>
      <c r="JPS57" s="87"/>
      <c r="JPY57" s="87"/>
      <c r="JPZ57" s="87"/>
      <c r="JQA57" s="87"/>
      <c r="JQB57" s="87"/>
      <c r="JQC57" s="87"/>
      <c r="JQD57" s="87"/>
      <c r="JQE57" s="87"/>
      <c r="JQF57" s="87"/>
      <c r="JQG57" s="87"/>
      <c r="JQH57" s="87"/>
      <c r="JQN57" s="87"/>
      <c r="JQO57" s="87"/>
      <c r="JQP57" s="87"/>
      <c r="JQQ57" s="87"/>
      <c r="JQR57" s="87"/>
      <c r="JQS57" s="87"/>
      <c r="JQT57" s="87"/>
      <c r="JQU57" s="87"/>
      <c r="JQV57" s="87"/>
      <c r="JQW57" s="87"/>
      <c r="JRC57" s="87"/>
      <c r="JRD57" s="87"/>
      <c r="JRE57" s="87"/>
      <c r="JRF57" s="87"/>
      <c r="JRG57" s="87"/>
      <c r="JRH57" s="87"/>
      <c r="JRI57" s="87"/>
      <c r="JRJ57" s="87"/>
      <c r="JRK57" s="87"/>
      <c r="JRL57" s="87"/>
      <c r="JRR57" s="87"/>
      <c r="JRS57" s="87"/>
      <c r="JRT57" s="87"/>
      <c r="JRU57" s="87"/>
      <c r="JRV57" s="87"/>
      <c r="JRW57" s="87"/>
      <c r="JRX57" s="87"/>
      <c r="JRY57" s="87"/>
      <c r="JRZ57" s="87"/>
      <c r="JSA57" s="87"/>
      <c r="JSG57" s="87"/>
      <c r="JSH57" s="87"/>
      <c r="JSI57" s="87"/>
      <c r="JSJ57" s="87"/>
      <c r="JSK57" s="87"/>
      <c r="JSL57" s="87"/>
      <c r="JSM57" s="87"/>
      <c r="JSN57" s="87"/>
      <c r="JSO57" s="87"/>
      <c r="JSP57" s="87"/>
      <c r="JSV57" s="87"/>
      <c r="JSW57" s="87"/>
      <c r="JSX57" s="87"/>
      <c r="JSY57" s="87"/>
      <c r="JSZ57" s="87"/>
      <c r="JTA57" s="87"/>
      <c r="JTB57" s="87"/>
      <c r="JTC57" s="87"/>
      <c r="JTD57" s="87"/>
      <c r="JTE57" s="87"/>
      <c r="JTK57" s="87"/>
      <c r="JTL57" s="87"/>
      <c r="JTM57" s="87"/>
      <c r="JTN57" s="87"/>
      <c r="JTO57" s="87"/>
      <c r="JTP57" s="87"/>
      <c r="JTQ57" s="87"/>
      <c r="JTR57" s="87"/>
      <c r="JTS57" s="87"/>
      <c r="JTT57" s="87"/>
      <c r="JTZ57" s="87"/>
      <c r="JUA57" s="87"/>
      <c r="JUB57" s="87"/>
      <c r="JUC57" s="87"/>
      <c r="JUD57" s="87"/>
      <c r="JUE57" s="87"/>
      <c r="JUF57" s="87"/>
      <c r="JUG57" s="87"/>
      <c r="JUH57" s="87"/>
      <c r="JUI57" s="87"/>
      <c r="JUO57" s="87"/>
      <c r="JUP57" s="87"/>
      <c r="JUQ57" s="87"/>
      <c r="JUR57" s="87"/>
      <c r="JUS57" s="87"/>
      <c r="JUT57" s="87"/>
      <c r="JUU57" s="87"/>
      <c r="JUV57" s="87"/>
      <c r="JUW57" s="87"/>
      <c r="JUX57" s="87"/>
      <c r="JVD57" s="87"/>
      <c r="JVE57" s="87"/>
      <c r="JVF57" s="87"/>
      <c r="JVG57" s="87"/>
      <c r="JVH57" s="87"/>
      <c r="JVI57" s="87"/>
      <c r="JVJ57" s="87"/>
      <c r="JVK57" s="87"/>
      <c r="JVL57" s="87"/>
      <c r="JVM57" s="87"/>
      <c r="JVS57" s="87"/>
      <c r="JVT57" s="87"/>
      <c r="JVU57" s="87"/>
      <c r="JVV57" s="87"/>
      <c r="JVW57" s="87"/>
      <c r="JVX57" s="87"/>
      <c r="JVY57" s="87"/>
      <c r="JVZ57" s="87"/>
      <c r="JWA57" s="87"/>
      <c r="JWB57" s="87"/>
      <c r="JWH57" s="87"/>
      <c r="JWI57" s="87"/>
      <c r="JWJ57" s="87"/>
      <c r="JWK57" s="87"/>
      <c r="JWL57" s="87"/>
      <c r="JWM57" s="87"/>
      <c r="JWN57" s="87"/>
      <c r="JWO57" s="87"/>
      <c r="JWP57" s="87"/>
      <c r="JWQ57" s="87"/>
      <c r="JWW57" s="87"/>
      <c r="JWX57" s="87"/>
      <c r="JWY57" s="87"/>
      <c r="JWZ57" s="87"/>
      <c r="JXA57" s="87"/>
      <c r="JXB57" s="87"/>
      <c r="JXC57" s="87"/>
      <c r="JXD57" s="87"/>
      <c r="JXE57" s="87"/>
      <c r="JXF57" s="87"/>
      <c r="JXL57" s="87"/>
      <c r="JXM57" s="87"/>
      <c r="JXN57" s="87"/>
      <c r="JXO57" s="87"/>
      <c r="JXP57" s="87"/>
      <c r="JXQ57" s="87"/>
      <c r="JXR57" s="87"/>
      <c r="JXS57" s="87"/>
      <c r="JXT57" s="87"/>
      <c r="JXU57" s="87"/>
      <c r="JYA57" s="87"/>
      <c r="JYB57" s="87"/>
      <c r="JYC57" s="87"/>
      <c r="JYD57" s="87"/>
      <c r="JYE57" s="87"/>
      <c r="JYF57" s="87"/>
      <c r="JYG57" s="87"/>
      <c r="JYH57" s="87"/>
      <c r="JYI57" s="87"/>
      <c r="JYJ57" s="87"/>
      <c r="JYP57" s="87"/>
      <c r="JYQ57" s="87"/>
      <c r="JYR57" s="87"/>
      <c r="JYS57" s="87"/>
      <c r="JYT57" s="87"/>
      <c r="JYU57" s="87"/>
      <c r="JYV57" s="87"/>
      <c r="JYW57" s="87"/>
      <c r="JYX57" s="87"/>
      <c r="JYY57" s="87"/>
      <c r="JZE57" s="87"/>
      <c r="JZF57" s="87"/>
      <c r="JZG57" s="87"/>
      <c r="JZH57" s="87"/>
      <c r="JZI57" s="87"/>
      <c r="JZJ57" s="87"/>
      <c r="JZK57" s="87"/>
      <c r="JZL57" s="87"/>
      <c r="JZM57" s="87"/>
      <c r="JZN57" s="87"/>
      <c r="JZT57" s="87"/>
      <c r="JZU57" s="87"/>
      <c r="JZV57" s="87"/>
      <c r="JZW57" s="87"/>
      <c r="JZX57" s="87"/>
      <c r="JZY57" s="87"/>
      <c r="JZZ57" s="87"/>
      <c r="KAA57" s="87"/>
      <c r="KAB57" s="87"/>
      <c r="KAC57" s="87"/>
      <c r="KAI57" s="87"/>
      <c r="KAJ57" s="87"/>
      <c r="KAK57" s="87"/>
      <c r="KAL57" s="87"/>
      <c r="KAM57" s="87"/>
      <c r="KAN57" s="87"/>
      <c r="KAO57" s="87"/>
      <c r="KAP57" s="87"/>
      <c r="KAQ57" s="87"/>
      <c r="KAR57" s="87"/>
      <c r="KAX57" s="87"/>
      <c r="KAY57" s="87"/>
      <c r="KAZ57" s="87"/>
      <c r="KBA57" s="87"/>
      <c r="KBB57" s="87"/>
      <c r="KBC57" s="87"/>
      <c r="KBD57" s="87"/>
      <c r="KBE57" s="87"/>
      <c r="KBF57" s="87"/>
      <c r="KBG57" s="87"/>
      <c r="KBM57" s="87"/>
      <c r="KBN57" s="87"/>
      <c r="KBO57" s="87"/>
      <c r="KBP57" s="87"/>
      <c r="KBQ57" s="87"/>
      <c r="KBR57" s="87"/>
      <c r="KBS57" s="87"/>
      <c r="KBT57" s="87"/>
      <c r="KBU57" s="87"/>
      <c r="KBV57" s="87"/>
      <c r="KCB57" s="87"/>
      <c r="KCC57" s="87"/>
      <c r="KCD57" s="87"/>
      <c r="KCE57" s="87"/>
      <c r="KCF57" s="87"/>
      <c r="KCG57" s="87"/>
      <c r="KCH57" s="87"/>
      <c r="KCI57" s="87"/>
      <c r="KCJ57" s="87"/>
      <c r="KCK57" s="87"/>
      <c r="KCQ57" s="87"/>
      <c r="KCR57" s="87"/>
      <c r="KCS57" s="87"/>
      <c r="KCT57" s="87"/>
      <c r="KCU57" s="87"/>
      <c r="KCV57" s="87"/>
      <c r="KCW57" s="87"/>
      <c r="KCX57" s="87"/>
      <c r="KCY57" s="87"/>
      <c r="KCZ57" s="87"/>
      <c r="KDF57" s="87"/>
      <c r="KDG57" s="87"/>
      <c r="KDH57" s="87"/>
      <c r="KDI57" s="87"/>
      <c r="KDJ57" s="87"/>
      <c r="KDK57" s="87"/>
      <c r="KDL57" s="87"/>
      <c r="KDM57" s="87"/>
      <c r="KDN57" s="87"/>
      <c r="KDO57" s="87"/>
      <c r="KDU57" s="87"/>
      <c r="KDV57" s="87"/>
      <c r="KDW57" s="87"/>
      <c r="KDX57" s="87"/>
      <c r="KDY57" s="87"/>
      <c r="KDZ57" s="87"/>
      <c r="KEA57" s="87"/>
      <c r="KEB57" s="87"/>
      <c r="KEC57" s="87"/>
      <c r="KED57" s="87"/>
      <c r="KEJ57" s="87"/>
      <c r="KEK57" s="87"/>
      <c r="KEL57" s="87"/>
      <c r="KEM57" s="87"/>
      <c r="KEN57" s="87"/>
      <c r="KEO57" s="87"/>
      <c r="KEP57" s="87"/>
      <c r="KEQ57" s="87"/>
      <c r="KER57" s="87"/>
      <c r="KES57" s="87"/>
      <c r="KEY57" s="87"/>
      <c r="KEZ57" s="87"/>
      <c r="KFA57" s="87"/>
      <c r="KFB57" s="87"/>
      <c r="KFC57" s="87"/>
      <c r="KFD57" s="87"/>
      <c r="KFE57" s="87"/>
      <c r="KFF57" s="87"/>
      <c r="KFG57" s="87"/>
      <c r="KFH57" s="87"/>
      <c r="KFN57" s="87"/>
      <c r="KFO57" s="87"/>
      <c r="KFP57" s="87"/>
      <c r="KFQ57" s="87"/>
      <c r="KFR57" s="87"/>
      <c r="KFS57" s="87"/>
      <c r="KFT57" s="87"/>
      <c r="KFU57" s="87"/>
      <c r="KFV57" s="87"/>
      <c r="KFW57" s="87"/>
      <c r="KGC57" s="87"/>
      <c r="KGD57" s="87"/>
      <c r="KGE57" s="87"/>
      <c r="KGF57" s="87"/>
      <c r="KGG57" s="87"/>
      <c r="KGH57" s="87"/>
      <c r="KGI57" s="87"/>
      <c r="KGJ57" s="87"/>
      <c r="KGK57" s="87"/>
      <c r="KGL57" s="87"/>
      <c r="KGR57" s="87"/>
      <c r="KGS57" s="87"/>
      <c r="KGT57" s="87"/>
      <c r="KGU57" s="87"/>
      <c r="KGV57" s="87"/>
      <c r="KGW57" s="87"/>
      <c r="KGX57" s="87"/>
      <c r="KGY57" s="87"/>
      <c r="KGZ57" s="87"/>
      <c r="KHA57" s="87"/>
      <c r="KHG57" s="87"/>
      <c r="KHH57" s="87"/>
      <c r="KHI57" s="87"/>
      <c r="KHJ57" s="87"/>
      <c r="KHK57" s="87"/>
      <c r="KHL57" s="87"/>
      <c r="KHM57" s="87"/>
      <c r="KHN57" s="87"/>
      <c r="KHO57" s="87"/>
      <c r="KHP57" s="87"/>
      <c r="KHV57" s="87"/>
      <c r="KHW57" s="87"/>
      <c r="KHX57" s="87"/>
      <c r="KHY57" s="87"/>
      <c r="KHZ57" s="87"/>
      <c r="KIA57" s="87"/>
      <c r="KIB57" s="87"/>
      <c r="KIC57" s="87"/>
      <c r="KID57" s="87"/>
      <c r="KIE57" s="87"/>
      <c r="KIK57" s="87"/>
      <c r="KIL57" s="87"/>
      <c r="KIM57" s="87"/>
      <c r="KIN57" s="87"/>
      <c r="KIO57" s="87"/>
      <c r="KIP57" s="87"/>
      <c r="KIQ57" s="87"/>
      <c r="KIR57" s="87"/>
      <c r="KIS57" s="87"/>
      <c r="KIT57" s="87"/>
      <c r="KIZ57" s="87"/>
      <c r="KJA57" s="87"/>
      <c r="KJB57" s="87"/>
      <c r="KJC57" s="87"/>
      <c r="KJD57" s="87"/>
      <c r="KJE57" s="87"/>
      <c r="KJF57" s="87"/>
      <c r="KJG57" s="87"/>
      <c r="KJH57" s="87"/>
      <c r="KJI57" s="87"/>
      <c r="KJO57" s="87"/>
      <c r="KJP57" s="87"/>
      <c r="KJQ57" s="87"/>
      <c r="KJR57" s="87"/>
      <c r="KJS57" s="87"/>
      <c r="KJT57" s="87"/>
      <c r="KJU57" s="87"/>
      <c r="KJV57" s="87"/>
      <c r="KJW57" s="87"/>
      <c r="KJX57" s="87"/>
      <c r="KKD57" s="87"/>
      <c r="KKE57" s="87"/>
      <c r="KKF57" s="87"/>
      <c r="KKG57" s="87"/>
      <c r="KKH57" s="87"/>
      <c r="KKI57" s="87"/>
      <c r="KKJ57" s="87"/>
      <c r="KKK57" s="87"/>
      <c r="KKL57" s="87"/>
      <c r="KKM57" s="87"/>
      <c r="KKS57" s="87"/>
      <c r="KKT57" s="87"/>
      <c r="KKU57" s="87"/>
      <c r="KKV57" s="87"/>
      <c r="KKW57" s="87"/>
      <c r="KKX57" s="87"/>
      <c r="KKY57" s="87"/>
      <c r="KKZ57" s="87"/>
      <c r="KLA57" s="87"/>
      <c r="KLB57" s="87"/>
      <c r="KLH57" s="87"/>
      <c r="KLI57" s="87"/>
      <c r="KLJ57" s="87"/>
      <c r="KLK57" s="87"/>
      <c r="KLL57" s="87"/>
      <c r="KLM57" s="87"/>
      <c r="KLN57" s="87"/>
      <c r="KLO57" s="87"/>
      <c r="KLP57" s="87"/>
      <c r="KLQ57" s="87"/>
      <c r="KLW57" s="87"/>
      <c r="KLX57" s="87"/>
      <c r="KLY57" s="87"/>
      <c r="KLZ57" s="87"/>
      <c r="KMA57" s="87"/>
      <c r="KMB57" s="87"/>
      <c r="KMC57" s="87"/>
      <c r="KMD57" s="87"/>
      <c r="KME57" s="87"/>
      <c r="KMF57" s="87"/>
      <c r="KML57" s="87"/>
      <c r="KMM57" s="87"/>
      <c r="KMN57" s="87"/>
      <c r="KMO57" s="87"/>
      <c r="KMP57" s="87"/>
      <c r="KMQ57" s="87"/>
      <c r="KMR57" s="87"/>
      <c r="KMS57" s="87"/>
      <c r="KMT57" s="87"/>
      <c r="KMU57" s="87"/>
      <c r="KNA57" s="87"/>
      <c r="KNB57" s="87"/>
      <c r="KNC57" s="87"/>
      <c r="KND57" s="87"/>
      <c r="KNE57" s="87"/>
      <c r="KNF57" s="87"/>
      <c r="KNG57" s="87"/>
      <c r="KNH57" s="87"/>
      <c r="KNI57" s="87"/>
      <c r="KNJ57" s="87"/>
      <c r="KNP57" s="87"/>
      <c r="KNQ57" s="87"/>
      <c r="KNR57" s="87"/>
      <c r="KNS57" s="87"/>
      <c r="KNT57" s="87"/>
      <c r="KNU57" s="87"/>
      <c r="KNV57" s="87"/>
      <c r="KNW57" s="87"/>
      <c r="KNX57" s="87"/>
      <c r="KNY57" s="87"/>
      <c r="KOE57" s="87"/>
      <c r="KOF57" s="87"/>
      <c r="KOG57" s="87"/>
      <c r="KOH57" s="87"/>
      <c r="KOI57" s="87"/>
      <c r="KOJ57" s="87"/>
      <c r="KOK57" s="87"/>
      <c r="KOL57" s="87"/>
      <c r="KOM57" s="87"/>
      <c r="KON57" s="87"/>
      <c r="KOT57" s="87"/>
      <c r="KOU57" s="87"/>
      <c r="KOV57" s="87"/>
      <c r="KOW57" s="87"/>
      <c r="KOX57" s="87"/>
      <c r="KOY57" s="87"/>
      <c r="KOZ57" s="87"/>
      <c r="KPA57" s="87"/>
      <c r="KPB57" s="87"/>
      <c r="KPC57" s="87"/>
      <c r="KPI57" s="87"/>
      <c r="KPJ57" s="87"/>
      <c r="KPK57" s="87"/>
      <c r="KPL57" s="87"/>
      <c r="KPM57" s="87"/>
      <c r="KPN57" s="87"/>
      <c r="KPO57" s="87"/>
      <c r="KPP57" s="87"/>
      <c r="KPQ57" s="87"/>
      <c r="KPR57" s="87"/>
      <c r="KPX57" s="87"/>
      <c r="KPY57" s="87"/>
      <c r="KPZ57" s="87"/>
      <c r="KQA57" s="87"/>
      <c r="KQB57" s="87"/>
      <c r="KQC57" s="87"/>
      <c r="KQD57" s="87"/>
      <c r="KQE57" s="87"/>
      <c r="KQF57" s="87"/>
      <c r="KQG57" s="87"/>
      <c r="KQM57" s="87"/>
      <c r="KQN57" s="87"/>
      <c r="KQO57" s="87"/>
      <c r="KQP57" s="87"/>
      <c r="KQQ57" s="87"/>
      <c r="KQR57" s="87"/>
      <c r="KQS57" s="87"/>
      <c r="KQT57" s="87"/>
      <c r="KQU57" s="87"/>
      <c r="KQV57" s="87"/>
      <c r="KRB57" s="87"/>
      <c r="KRC57" s="87"/>
      <c r="KRD57" s="87"/>
      <c r="KRE57" s="87"/>
      <c r="KRF57" s="87"/>
      <c r="KRG57" s="87"/>
      <c r="KRH57" s="87"/>
      <c r="KRI57" s="87"/>
      <c r="KRJ57" s="87"/>
      <c r="KRK57" s="87"/>
      <c r="KRQ57" s="87"/>
      <c r="KRR57" s="87"/>
      <c r="KRS57" s="87"/>
      <c r="KRT57" s="87"/>
      <c r="KRU57" s="87"/>
      <c r="KRV57" s="87"/>
      <c r="KRW57" s="87"/>
      <c r="KRX57" s="87"/>
      <c r="KRY57" s="87"/>
      <c r="KRZ57" s="87"/>
      <c r="KSF57" s="87"/>
      <c r="KSG57" s="87"/>
      <c r="KSH57" s="87"/>
      <c r="KSI57" s="87"/>
      <c r="KSJ57" s="87"/>
      <c r="KSK57" s="87"/>
      <c r="KSL57" s="87"/>
      <c r="KSM57" s="87"/>
      <c r="KSN57" s="87"/>
      <c r="KSO57" s="87"/>
      <c r="KSU57" s="87"/>
      <c r="KSV57" s="87"/>
      <c r="KSW57" s="87"/>
      <c r="KSX57" s="87"/>
      <c r="KSY57" s="87"/>
      <c r="KSZ57" s="87"/>
      <c r="KTA57" s="87"/>
      <c r="KTB57" s="87"/>
      <c r="KTC57" s="87"/>
      <c r="KTD57" s="87"/>
      <c r="KTJ57" s="87"/>
      <c r="KTK57" s="87"/>
      <c r="KTL57" s="87"/>
      <c r="KTM57" s="87"/>
      <c r="KTN57" s="87"/>
      <c r="KTO57" s="87"/>
      <c r="KTP57" s="87"/>
      <c r="KTQ57" s="87"/>
      <c r="KTR57" s="87"/>
      <c r="KTS57" s="87"/>
      <c r="KTY57" s="87"/>
      <c r="KTZ57" s="87"/>
      <c r="KUA57" s="87"/>
      <c r="KUB57" s="87"/>
      <c r="KUC57" s="87"/>
      <c r="KUD57" s="87"/>
      <c r="KUE57" s="87"/>
      <c r="KUF57" s="87"/>
      <c r="KUG57" s="87"/>
      <c r="KUH57" s="87"/>
      <c r="KUN57" s="87"/>
      <c r="KUO57" s="87"/>
      <c r="KUP57" s="87"/>
      <c r="KUQ57" s="87"/>
      <c r="KUR57" s="87"/>
      <c r="KUS57" s="87"/>
      <c r="KUT57" s="87"/>
      <c r="KUU57" s="87"/>
      <c r="KUV57" s="87"/>
      <c r="KUW57" s="87"/>
      <c r="KVC57" s="87"/>
      <c r="KVD57" s="87"/>
      <c r="KVE57" s="87"/>
      <c r="KVF57" s="87"/>
      <c r="KVG57" s="87"/>
      <c r="KVH57" s="87"/>
      <c r="KVI57" s="87"/>
      <c r="KVJ57" s="87"/>
      <c r="KVK57" s="87"/>
      <c r="KVL57" s="87"/>
      <c r="KVR57" s="87"/>
      <c r="KVS57" s="87"/>
      <c r="KVT57" s="87"/>
      <c r="KVU57" s="87"/>
      <c r="KVV57" s="87"/>
      <c r="KVW57" s="87"/>
      <c r="KVX57" s="87"/>
      <c r="KVY57" s="87"/>
      <c r="KVZ57" s="87"/>
      <c r="KWA57" s="87"/>
      <c r="KWG57" s="87"/>
      <c r="KWH57" s="87"/>
      <c r="KWI57" s="87"/>
      <c r="KWJ57" s="87"/>
      <c r="KWK57" s="87"/>
      <c r="KWL57" s="87"/>
      <c r="KWM57" s="87"/>
      <c r="KWN57" s="87"/>
      <c r="KWO57" s="87"/>
      <c r="KWP57" s="87"/>
      <c r="KWV57" s="87"/>
      <c r="KWW57" s="87"/>
      <c r="KWX57" s="87"/>
      <c r="KWY57" s="87"/>
      <c r="KWZ57" s="87"/>
      <c r="KXA57" s="87"/>
      <c r="KXB57" s="87"/>
      <c r="KXC57" s="87"/>
      <c r="KXD57" s="87"/>
      <c r="KXE57" s="87"/>
      <c r="KXK57" s="87"/>
      <c r="KXL57" s="87"/>
      <c r="KXM57" s="87"/>
      <c r="KXN57" s="87"/>
      <c r="KXO57" s="87"/>
      <c r="KXP57" s="87"/>
      <c r="KXQ57" s="87"/>
      <c r="KXR57" s="87"/>
      <c r="KXS57" s="87"/>
      <c r="KXT57" s="87"/>
      <c r="KXZ57" s="87"/>
      <c r="KYA57" s="87"/>
      <c r="KYB57" s="87"/>
      <c r="KYC57" s="87"/>
      <c r="KYD57" s="87"/>
      <c r="KYE57" s="87"/>
      <c r="KYF57" s="87"/>
      <c r="KYG57" s="87"/>
      <c r="KYH57" s="87"/>
      <c r="KYI57" s="87"/>
      <c r="KYO57" s="87"/>
      <c r="KYP57" s="87"/>
      <c r="KYQ57" s="87"/>
      <c r="KYR57" s="87"/>
      <c r="KYS57" s="87"/>
      <c r="KYT57" s="87"/>
      <c r="KYU57" s="87"/>
      <c r="KYV57" s="87"/>
      <c r="KYW57" s="87"/>
      <c r="KYX57" s="87"/>
      <c r="KZD57" s="87"/>
      <c r="KZE57" s="87"/>
      <c r="KZF57" s="87"/>
      <c r="KZG57" s="87"/>
      <c r="KZH57" s="87"/>
      <c r="KZI57" s="87"/>
      <c r="KZJ57" s="87"/>
      <c r="KZK57" s="87"/>
      <c r="KZL57" s="87"/>
      <c r="KZM57" s="87"/>
      <c r="KZS57" s="87"/>
      <c r="KZT57" s="87"/>
      <c r="KZU57" s="87"/>
      <c r="KZV57" s="87"/>
      <c r="KZW57" s="87"/>
      <c r="KZX57" s="87"/>
      <c r="KZY57" s="87"/>
      <c r="KZZ57" s="87"/>
      <c r="LAA57" s="87"/>
      <c r="LAB57" s="87"/>
      <c r="LAH57" s="87"/>
      <c r="LAI57" s="87"/>
      <c r="LAJ57" s="87"/>
      <c r="LAK57" s="87"/>
      <c r="LAL57" s="87"/>
      <c r="LAM57" s="87"/>
      <c r="LAN57" s="87"/>
      <c r="LAO57" s="87"/>
      <c r="LAP57" s="87"/>
      <c r="LAQ57" s="87"/>
      <c r="LAW57" s="87"/>
      <c r="LAX57" s="87"/>
      <c r="LAY57" s="87"/>
      <c r="LAZ57" s="87"/>
      <c r="LBA57" s="87"/>
      <c r="LBB57" s="87"/>
      <c r="LBC57" s="87"/>
      <c r="LBD57" s="87"/>
      <c r="LBE57" s="87"/>
      <c r="LBF57" s="87"/>
      <c r="LBL57" s="87"/>
      <c r="LBM57" s="87"/>
      <c r="LBN57" s="87"/>
      <c r="LBO57" s="87"/>
      <c r="LBP57" s="87"/>
      <c r="LBQ57" s="87"/>
      <c r="LBR57" s="87"/>
      <c r="LBS57" s="87"/>
      <c r="LBT57" s="87"/>
      <c r="LBU57" s="87"/>
      <c r="LCA57" s="87"/>
      <c r="LCB57" s="87"/>
      <c r="LCC57" s="87"/>
      <c r="LCD57" s="87"/>
      <c r="LCE57" s="87"/>
      <c r="LCF57" s="87"/>
      <c r="LCG57" s="87"/>
      <c r="LCH57" s="87"/>
      <c r="LCI57" s="87"/>
      <c r="LCJ57" s="87"/>
      <c r="LCP57" s="87"/>
      <c r="LCQ57" s="87"/>
      <c r="LCR57" s="87"/>
      <c r="LCS57" s="87"/>
      <c r="LCT57" s="87"/>
      <c r="LCU57" s="87"/>
      <c r="LCV57" s="87"/>
      <c r="LCW57" s="87"/>
      <c r="LCX57" s="87"/>
      <c r="LCY57" s="87"/>
      <c r="LDE57" s="87"/>
      <c r="LDF57" s="87"/>
      <c r="LDG57" s="87"/>
      <c r="LDH57" s="87"/>
      <c r="LDI57" s="87"/>
      <c r="LDJ57" s="87"/>
      <c r="LDK57" s="87"/>
      <c r="LDL57" s="87"/>
      <c r="LDM57" s="87"/>
      <c r="LDN57" s="87"/>
      <c r="LDT57" s="87"/>
      <c r="LDU57" s="87"/>
      <c r="LDV57" s="87"/>
      <c r="LDW57" s="87"/>
      <c r="LDX57" s="87"/>
      <c r="LDY57" s="87"/>
      <c r="LDZ57" s="87"/>
      <c r="LEA57" s="87"/>
      <c r="LEB57" s="87"/>
      <c r="LEC57" s="87"/>
      <c r="LEI57" s="87"/>
      <c r="LEJ57" s="87"/>
      <c r="LEK57" s="87"/>
      <c r="LEL57" s="87"/>
      <c r="LEM57" s="87"/>
      <c r="LEN57" s="87"/>
      <c r="LEO57" s="87"/>
      <c r="LEP57" s="87"/>
      <c r="LEQ57" s="87"/>
      <c r="LER57" s="87"/>
      <c r="LEX57" s="87"/>
      <c r="LEY57" s="87"/>
      <c r="LEZ57" s="87"/>
      <c r="LFA57" s="87"/>
      <c r="LFB57" s="87"/>
      <c r="LFC57" s="87"/>
      <c r="LFD57" s="87"/>
      <c r="LFE57" s="87"/>
      <c r="LFF57" s="87"/>
      <c r="LFG57" s="87"/>
      <c r="LFM57" s="87"/>
      <c r="LFN57" s="87"/>
      <c r="LFO57" s="87"/>
      <c r="LFP57" s="87"/>
      <c r="LFQ57" s="87"/>
      <c r="LFR57" s="87"/>
      <c r="LFS57" s="87"/>
      <c r="LFT57" s="87"/>
      <c r="LFU57" s="87"/>
      <c r="LFV57" s="87"/>
      <c r="LGB57" s="87"/>
      <c r="LGC57" s="87"/>
      <c r="LGD57" s="87"/>
      <c r="LGE57" s="87"/>
      <c r="LGF57" s="87"/>
      <c r="LGG57" s="87"/>
      <c r="LGH57" s="87"/>
      <c r="LGI57" s="87"/>
      <c r="LGJ57" s="87"/>
      <c r="LGK57" s="87"/>
      <c r="LGQ57" s="87"/>
      <c r="LGR57" s="87"/>
      <c r="LGS57" s="87"/>
      <c r="LGT57" s="87"/>
      <c r="LGU57" s="87"/>
      <c r="LGV57" s="87"/>
      <c r="LGW57" s="87"/>
      <c r="LGX57" s="87"/>
      <c r="LGY57" s="87"/>
      <c r="LGZ57" s="87"/>
      <c r="LHF57" s="87"/>
      <c r="LHG57" s="87"/>
      <c r="LHH57" s="87"/>
      <c r="LHI57" s="87"/>
      <c r="LHJ57" s="87"/>
      <c r="LHK57" s="87"/>
      <c r="LHL57" s="87"/>
      <c r="LHM57" s="87"/>
      <c r="LHN57" s="87"/>
      <c r="LHO57" s="87"/>
      <c r="LHU57" s="87"/>
      <c r="LHV57" s="87"/>
      <c r="LHW57" s="87"/>
      <c r="LHX57" s="87"/>
      <c r="LHY57" s="87"/>
      <c r="LHZ57" s="87"/>
      <c r="LIA57" s="87"/>
      <c r="LIB57" s="87"/>
      <c r="LIC57" s="87"/>
      <c r="LID57" s="87"/>
      <c r="LIJ57" s="87"/>
      <c r="LIK57" s="87"/>
      <c r="LIL57" s="87"/>
      <c r="LIM57" s="87"/>
      <c r="LIN57" s="87"/>
      <c r="LIO57" s="87"/>
      <c r="LIP57" s="87"/>
      <c r="LIQ57" s="87"/>
      <c r="LIR57" s="87"/>
      <c r="LIS57" s="87"/>
      <c r="LIY57" s="87"/>
      <c r="LIZ57" s="87"/>
      <c r="LJA57" s="87"/>
      <c r="LJB57" s="87"/>
      <c r="LJC57" s="87"/>
      <c r="LJD57" s="87"/>
      <c r="LJE57" s="87"/>
      <c r="LJF57" s="87"/>
      <c r="LJG57" s="87"/>
      <c r="LJH57" s="87"/>
      <c r="LJN57" s="87"/>
      <c r="LJO57" s="87"/>
      <c r="LJP57" s="87"/>
      <c r="LJQ57" s="87"/>
      <c r="LJR57" s="87"/>
      <c r="LJS57" s="87"/>
      <c r="LJT57" s="87"/>
      <c r="LJU57" s="87"/>
      <c r="LJV57" s="87"/>
      <c r="LJW57" s="87"/>
      <c r="LKC57" s="87"/>
      <c r="LKD57" s="87"/>
      <c r="LKE57" s="87"/>
      <c r="LKF57" s="87"/>
      <c r="LKG57" s="87"/>
      <c r="LKH57" s="87"/>
      <c r="LKI57" s="87"/>
      <c r="LKJ57" s="87"/>
      <c r="LKK57" s="87"/>
      <c r="LKL57" s="87"/>
      <c r="LKR57" s="87"/>
      <c r="LKS57" s="87"/>
      <c r="LKT57" s="87"/>
      <c r="LKU57" s="87"/>
      <c r="LKV57" s="87"/>
      <c r="LKW57" s="87"/>
      <c r="LKX57" s="87"/>
      <c r="LKY57" s="87"/>
      <c r="LKZ57" s="87"/>
      <c r="LLA57" s="87"/>
      <c r="LLG57" s="87"/>
      <c r="LLH57" s="87"/>
      <c r="LLI57" s="87"/>
      <c r="LLJ57" s="87"/>
      <c r="LLK57" s="87"/>
      <c r="LLL57" s="87"/>
      <c r="LLM57" s="87"/>
      <c r="LLN57" s="87"/>
      <c r="LLO57" s="87"/>
      <c r="LLP57" s="87"/>
      <c r="LLV57" s="87"/>
      <c r="LLW57" s="87"/>
      <c r="LLX57" s="87"/>
      <c r="LLY57" s="87"/>
      <c r="LLZ57" s="87"/>
      <c r="LMA57" s="87"/>
      <c r="LMB57" s="87"/>
      <c r="LMC57" s="87"/>
      <c r="LMD57" s="87"/>
      <c r="LME57" s="87"/>
      <c r="LMK57" s="87"/>
      <c r="LML57" s="87"/>
      <c r="LMM57" s="87"/>
      <c r="LMN57" s="87"/>
      <c r="LMO57" s="87"/>
      <c r="LMP57" s="87"/>
      <c r="LMQ57" s="87"/>
      <c r="LMR57" s="87"/>
      <c r="LMS57" s="87"/>
      <c r="LMT57" s="87"/>
      <c r="LMZ57" s="87"/>
      <c r="LNA57" s="87"/>
      <c r="LNB57" s="87"/>
      <c r="LNC57" s="87"/>
      <c r="LND57" s="87"/>
      <c r="LNE57" s="87"/>
      <c r="LNF57" s="87"/>
      <c r="LNG57" s="87"/>
      <c r="LNH57" s="87"/>
      <c r="LNI57" s="87"/>
      <c r="LNO57" s="87"/>
      <c r="LNP57" s="87"/>
      <c r="LNQ57" s="87"/>
      <c r="LNR57" s="87"/>
      <c r="LNS57" s="87"/>
      <c r="LNT57" s="87"/>
      <c r="LNU57" s="87"/>
      <c r="LNV57" s="87"/>
      <c r="LNW57" s="87"/>
      <c r="LNX57" s="87"/>
      <c r="LOD57" s="87"/>
      <c r="LOE57" s="87"/>
      <c r="LOF57" s="87"/>
      <c r="LOG57" s="87"/>
      <c r="LOH57" s="87"/>
      <c r="LOI57" s="87"/>
      <c r="LOJ57" s="87"/>
      <c r="LOK57" s="87"/>
      <c r="LOL57" s="87"/>
      <c r="LOM57" s="87"/>
      <c r="LOS57" s="87"/>
      <c r="LOT57" s="87"/>
      <c r="LOU57" s="87"/>
      <c r="LOV57" s="87"/>
      <c r="LOW57" s="87"/>
      <c r="LOX57" s="87"/>
      <c r="LOY57" s="87"/>
      <c r="LOZ57" s="87"/>
      <c r="LPA57" s="87"/>
      <c r="LPB57" s="87"/>
      <c r="LPH57" s="87"/>
      <c r="LPI57" s="87"/>
      <c r="LPJ57" s="87"/>
      <c r="LPK57" s="87"/>
      <c r="LPL57" s="87"/>
      <c r="LPM57" s="87"/>
      <c r="LPN57" s="87"/>
      <c r="LPO57" s="87"/>
      <c r="LPP57" s="87"/>
      <c r="LPQ57" s="87"/>
      <c r="LPW57" s="87"/>
      <c r="LPX57" s="87"/>
      <c r="LPY57" s="87"/>
      <c r="LPZ57" s="87"/>
      <c r="LQA57" s="87"/>
      <c r="LQB57" s="87"/>
      <c r="LQC57" s="87"/>
      <c r="LQD57" s="87"/>
      <c r="LQE57" s="87"/>
      <c r="LQF57" s="87"/>
      <c r="LQL57" s="87"/>
      <c r="LQM57" s="87"/>
      <c r="LQN57" s="87"/>
      <c r="LQO57" s="87"/>
      <c r="LQP57" s="87"/>
      <c r="LQQ57" s="87"/>
      <c r="LQR57" s="87"/>
      <c r="LQS57" s="87"/>
      <c r="LQT57" s="87"/>
      <c r="LQU57" s="87"/>
      <c r="LRA57" s="87"/>
      <c r="LRB57" s="87"/>
      <c r="LRC57" s="87"/>
      <c r="LRD57" s="87"/>
      <c r="LRE57" s="87"/>
      <c r="LRF57" s="87"/>
      <c r="LRG57" s="87"/>
      <c r="LRH57" s="87"/>
      <c r="LRI57" s="87"/>
      <c r="LRJ57" s="87"/>
      <c r="LRP57" s="87"/>
      <c r="LRQ57" s="87"/>
      <c r="LRR57" s="87"/>
      <c r="LRS57" s="87"/>
      <c r="LRT57" s="87"/>
      <c r="LRU57" s="87"/>
      <c r="LRV57" s="87"/>
      <c r="LRW57" s="87"/>
      <c r="LRX57" s="87"/>
      <c r="LRY57" s="87"/>
      <c r="LSE57" s="87"/>
      <c r="LSF57" s="87"/>
      <c r="LSG57" s="87"/>
      <c r="LSH57" s="87"/>
      <c r="LSI57" s="87"/>
      <c r="LSJ57" s="87"/>
      <c r="LSK57" s="87"/>
      <c r="LSL57" s="87"/>
      <c r="LSM57" s="87"/>
      <c r="LSN57" s="87"/>
      <c r="LST57" s="87"/>
      <c r="LSU57" s="87"/>
      <c r="LSV57" s="87"/>
      <c r="LSW57" s="87"/>
      <c r="LSX57" s="87"/>
      <c r="LSY57" s="87"/>
      <c r="LSZ57" s="87"/>
      <c r="LTA57" s="87"/>
      <c r="LTB57" s="87"/>
      <c r="LTC57" s="87"/>
      <c r="LTI57" s="87"/>
      <c r="LTJ57" s="87"/>
      <c r="LTK57" s="87"/>
      <c r="LTL57" s="87"/>
      <c r="LTM57" s="87"/>
      <c r="LTN57" s="87"/>
      <c r="LTO57" s="87"/>
      <c r="LTP57" s="87"/>
      <c r="LTQ57" s="87"/>
      <c r="LTR57" s="87"/>
      <c r="LTX57" s="87"/>
      <c r="LTY57" s="87"/>
      <c r="LTZ57" s="87"/>
      <c r="LUA57" s="87"/>
      <c r="LUB57" s="87"/>
      <c r="LUC57" s="87"/>
      <c r="LUD57" s="87"/>
      <c r="LUE57" s="87"/>
      <c r="LUF57" s="87"/>
      <c r="LUG57" s="87"/>
      <c r="LUM57" s="87"/>
      <c r="LUN57" s="87"/>
      <c r="LUO57" s="87"/>
      <c r="LUP57" s="87"/>
      <c r="LUQ57" s="87"/>
      <c r="LUR57" s="87"/>
      <c r="LUS57" s="87"/>
      <c r="LUT57" s="87"/>
      <c r="LUU57" s="87"/>
      <c r="LUV57" s="87"/>
      <c r="LVB57" s="87"/>
      <c r="LVC57" s="87"/>
      <c r="LVD57" s="87"/>
      <c r="LVE57" s="87"/>
      <c r="LVF57" s="87"/>
      <c r="LVG57" s="87"/>
      <c r="LVH57" s="87"/>
      <c r="LVI57" s="87"/>
      <c r="LVJ57" s="87"/>
      <c r="LVK57" s="87"/>
      <c r="LVQ57" s="87"/>
      <c r="LVR57" s="87"/>
      <c r="LVS57" s="87"/>
      <c r="LVT57" s="87"/>
      <c r="LVU57" s="87"/>
      <c r="LVV57" s="87"/>
      <c r="LVW57" s="87"/>
      <c r="LVX57" s="87"/>
      <c r="LVY57" s="87"/>
      <c r="LVZ57" s="87"/>
      <c r="LWF57" s="87"/>
      <c r="LWG57" s="87"/>
      <c r="LWH57" s="87"/>
      <c r="LWI57" s="87"/>
      <c r="LWJ57" s="87"/>
      <c r="LWK57" s="87"/>
      <c r="LWL57" s="87"/>
      <c r="LWM57" s="87"/>
      <c r="LWN57" s="87"/>
      <c r="LWO57" s="87"/>
      <c r="LWU57" s="87"/>
      <c r="LWV57" s="87"/>
      <c r="LWW57" s="87"/>
      <c r="LWX57" s="87"/>
      <c r="LWY57" s="87"/>
      <c r="LWZ57" s="87"/>
      <c r="LXA57" s="87"/>
      <c r="LXB57" s="87"/>
      <c r="LXC57" s="87"/>
      <c r="LXD57" s="87"/>
      <c r="LXJ57" s="87"/>
      <c r="LXK57" s="87"/>
      <c r="LXL57" s="87"/>
      <c r="LXM57" s="87"/>
      <c r="LXN57" s="87"/>
      <c r="LXO57" s="87"/>
      <c r="LXP57" s="87"/>
      <c r="LXQ57" s="87"/>
      <c r="LXR57" s="87"/>
      <c r="LXS57" s="87"/>
      <c r="LXY57" s="87"/>
      <c r="LXZ57" s="87"/>
      <c r="LYA57" s="87"/>
      <c r="LYB57" s="87"/>
      <c r="LYC57" s="87"/>
      <c r="LYD57" s="87"/>
      <c r="LYE57" s="87"/>
      <c r="LYF57" s="87"/>
      <c r="LYG57" s="87"/>
      <c r="LYH57" s="87"/>
      <c r="LYN57" s="87"/>
      <c r="LYO57" s="87"/>
      <c r="LYP57" s="87"/>
      <c r="LYQ57" s="87"/>
      <c r="LYR57" s="87"/>
      <c r="LYS57" s="87"/>
      <c r="LYT57" s="87"/>
      <c r="LYU57" s="87"/>
      <c r="LYV57" s="87"/>
      <c r="LYW57" s="87"/>
      <c r="LZC57" s="87"/>
      <c r="LZD57" s="87"/>
      <c r="LZE57" s="87"/>
      <c r="LZF57" s="87"/>
      <c r="LZG57" s="87"/>
      <c r="LZH57" s="87"/>
      <c r="LZI57" s="87"/>
      <c r="LZJ57" s="87"/>
      <c r="LZK57" s="87"/>
      <c r="LZL57" s="87"/>
      <c r="LZR57" s="87"/>
      <c r="LZS57" s="87"/>
      <c r="LZT57" s="87"/>
      <c r="LZU57" s="87"/>
      <c r="LZV57" s="87"/>
      <c r="LZW57" s="87"/>
      <c r="LZX57" s="87"/>
      <c r="LZY57" s="87"/>
      <c r="LZZ57" s="87"/>
      <c r="MAA57" s="87"/>
      <c r="MAG57" s="87"/>
      <c r="MAH57" s="87"/>
      <c r="MAI57" s="87"/>
      <c r="MAJ57" s="87"/>
      <c r="MAK57" s="87"/>
      <c r="MAL57" s="87"/>
      <c r="MAM57" s="87"/>
      <c r="MAN57" s="87"/>
      <c r="MAO57" s="87"/>
      <c r="MAP57" s="87"/>
      <c r="MAV57" s="87"/>
      <c r="MAW57" s="87"/>
      <c r="MAX57" s="87"/>
      <c r="MAY57" s="87"/>
      <c r="MAZ57" s="87"/>
      <c r="MBA57" s="87"/>
      <c r="MBB57" s="87"/>
      <c r="MBC57" s="87"/>
      <c r="MBD57" s="87"/>
      <c r="MBE57" s="87"/>
      <c r="MBK57" s="87"/>
      <c r="MBL57" s="87"/>
      <c r="MBM57" s="87"/>
      <c r="MBN57" s="87"/>
      <c r="MBO57" s="87"/>
      <c r="MBP57" s="87"/>
      <c r="MBQ57" s="87"/>
      <c r="MBR57" s="87"/>
      <c r="MBS57" s="87"/>
      <c r="MBT57" s="87"/>
      <c r="MBZ57" s="87"/>
      <c r="MCA57" s="87"/>
      <c r="MCB57" s="87"/>
      <c r="MCC57" s="87"/>
      <c r="MCD57" s="87"/>
      <c r="MCE57" s="87"/>
      <c r="MCF57" s="87"/>
      <c r="MCG57" s="87"/>
      <c r="MCH57" s="87"/>
      <c r="MCI57" s="87"/>
      <c r="MCO57" s="87"/>
      <c r="MCP57" s="87"/>
      <c r="MCQ57" s="87"/>
      <c r="MCR57" s="87"/>
      <c r="MCS57" s="87"/>
      <c r="MCT57" s="87"/>
      <c r="MCU57" s="87"/>
      <c r="MCV57" s="87"/>
      <c r="MCW57" s="87"/>
      <c r="MCX57" s="87"/>
      <c r="MDD57" s="87"/>
      <c r="MDE57" s="87"/>
      <c r="MDF57" s="87"/>
      <c r="MDG57" s="87"/>
      <c r="MDH57" s="87"/>
      <c r="MDI57" s="87"/>
      <c r="MDJ57" s="87"/>
      <c r="MDK57" s="87"/>
      <c r="MDL57" s="87"/>
      <c r="MDM57" s="87"/>
      <c r="MDS57" s="87"/>
      <c r="MDT57" s="87"/>
      <c r="MDU57" s="87"/>
      <c r="MDV57" s="87"/>
      <c r="MDW57" s="87"/>
      <c r="MDX57" s="87"/>
      <c r="MDY57" s="87"/>
      <c r="MDZ57" s="87"/>
      <c r="MEA57" s="87"/>
      <c r="MEB57" s="87"/>
      <c r="MEH57" s="87"/>
      <c r="MEI57" s="87"/>
      <c r="MEJ57" s="87"/>
      <c r="MEK57" s="87"/>
      <c r="MEL57" s="87"/>
      <c r="MEM57" s="87"/>
      <c r="MEN57" s="87"/>
      <c r="MEO57" s="87"/>
      <c r="MEP57" s="87"/>
      <c r="MEQ57" s="87"/>
      <c r="MEW57" s="87"/>
      <c r="MEX57" s="87"/>
      <c r="MEY57" s="87"/>
      <c r="MEZ57" s="87"/>
      <c r="MFA57" s="87"/>
      <c r="MFB57" s="87"/>
      <c r="MFC57" s="87"/>
      <c r="MFD57" s="87"/>
      <c r="MFE57" s="87"/>
      <c r="MFF57" s="87"/>
      <c r="MFL57" s="87"/>
      <c r="MFM57" s="87"/>
      <c r="MFN57" s="87"/>
      <c r="MFO57" s="87"/>
      <c r="MFP57" s="87"/>
      <c r="MFQ57" s="87"/>
      <c r="MFR57" s="87"/>
      <c r="MFS57" s="87"/>
      <c r="MFT57" s="87"/>
      <c r="MFU57" s="87"/>
      <c r="MGA57" s="87"/>
      <c r="MGB57" s="87"/>
      <c r="MGC57" s="87"/>
      <c r="MGD57" s="87"/>
      <c r="MGE57" s="87"/>
      <c r="MGF57" s="87"/>
      <c r="MGG57" s="87"/>
      <c r="MGH57" s="87"/>
      <c r="MGI57" s="87"/>
      <c r="MGJ57" s="87"/>
      <c r="MGP57" s="87"/>
      <c r="MGQ57" s="87"/>
      <c r="MGR57" s="87"/>
      <c r="MGS57" s="87"/>
      <c r="MGT57" s="87"/>
      <c r="MGU57" s="87"/>
      <c r="MGV57" s="87"/>
      <c r="MGW57" s="87"/>
      <c r="MGX57" s="87"/>
      <c r="MGY57" s="87"/>
      <c r="MHE57" s="87"/>
      <c r="MHF57" s="87"/>
      <c r="MHG57" s="87"/>
      <c r="MHH57" s="87"/>
      <c r="MHI57" s="87"/>
      <c r="MHJ57" s="87"/>
      <c r="MHK57" s="87"/>
      <c r="MHL57" s="87"/>
      <c r="MHM57" s="87"/>
      <c r="MHN57" s="87"/>
      <c r="MHT57" s="87"/>
      <c r="MHU57" s="87"/>
      <c r="MHV57" s="87"/>
      <c r="MHW57" s="87"/>
      <c r="MHX57" s="87"/>
      <c r="MHY57" s="87"/>
      <c r="MHZ57" s="87"/>
      <c r="MIA57" s="87"/>
      <c r="MIB57" s="87"/>
      <c r="MIC57" s="87"/>
      <c r="MII57" s="87"/>
      <c r="MIJ57" s="87"/>
      <c r="MIK57" s="87"/>
      <c r="MIL57" s="87"/>
      <c r="MIM57" s="87"/>
      <c r="MIN57" s="87"/>
      <c r="MIO57" s="87"/>
      <c r="MIP57" s="87"/>
      <c r="MIQ57" s="87"/>
      <c r="MIR57" s="87"/>
      <c r="MIX57" s="87"/>
      <c r="MIY57" s="87"/>
      <c r="MIZ57" s="87"/>
      <c r="MJA57" s="87"/>
      <c r="MJB57" s="87"/>
      <c r="MJC57" s="87"/>
      <c r="MJD57" s="87"/>
      <c r="MJE57" s="87"/>
      <c r="MJF57" s="87"/>
      <c r="MJG57" s="87"/>
      <c r="MJM57" s="87"/>
      <c r="MJN57" s="87"/>
      <c r="MJO57" s="87"/>
      <c r="MJP57" s="87"/>
      <c r="MJQ57" s="87"/>
      <c r="MJR57" s="87"/>
      <c r="MJS57" s="87"/>
      <c r="MJT57" s="87"/>
      <c r="MJU57" s="87"/>
      <c r="MJV57" s="87"/>
      <c r="MKB57" s="87"/>
      <c r="MKC57" s="87"/>
      <c r="MKD57" s="87"/>
      <c r="MKE57" s="87"/>
      <c r="MKF57" s="87"/>
      <c r="MKG57" s="87"/>
      <c r="MKH57" s="87"/>
      <c r="MKI57" s="87"/>
      <c r="MKJ57" s="87"/>
      <c r="MKK57" s="87"/>
      <c r="MKQ57" s="87"/>
      <c r="MKR57" s="87"/>
      <c r="MKS57" s="87"/>
      <c r="MKT57" s="87"/>
      <c r="MKU57" s="87"/>
      <c r="MKV57" s="87"/>
      <c r="MKW57" s="87"/>
      <c r="MKX57" s="87"/>
      <c r="MKY57" s="87"/>
      <c r="MKZ57" s="87"/>
      <c r="MLF57" s="87"/>
      <c r="MLG57" s="87"/>
      <c r="MLH57" s="87"/>
      <c r="MLI57" s="87"/>
      <c r="MLJ57" s="87"/>
      <c r="MLK57" s="87"/>
      <c r="MLL57" s="87"/>
      <c r="MLM57" s="87"/>
      <c r="MLN57" s="87"/>
      <c r="MLO57" s="87"/>
      <c r="MLU57" s="87"/>
      <c r="MLV57" s="87"/>
      <c r="MLW57" s="87"/>
      <c r="MLX57" s="87"/>
      <c r="MLY57" s="87"/>
      <c r="MLZ57" s="87"/>
      <c r="MMA57" s="87"/>
      <c r="MMB57" s="87"/>
      <c r="MMC57" s="87"/>
      <c r="MMD57" s="87"/>
      <c r="MMJ57" s="87"/>
      <c r="MMK57" s="87"/>
      <c r="MML57" s="87"/>
      <c r="MMM57" s="87"/>
      <c r="MMN57" s="87"/>
      <c r="MMO57" s="87"/>
      <c r="MMP57" s="87"/>
      <c r="MMQ57" s="87"/>
      <c r="MMR57" s="87"/>
      <c r="MMS57" s="87"/>
      <c r="MMY57" s="87"/>
      <c r="MMZ57" s="87"/>
      <c r="MNA57" s="87"/>
      <c r="MNB57" s="87"/>
      <c r="MNC57" s="87"/>
      <c r="MND57" s="87"/>
      <c r="MNE57" s="87"/>
      <c r="MNF57" s="87"/>
      <c r="MNG57" s="87"/>
      <c r="MNH57" s="87"/>
      <c r="MNN57" s="87"/>
      <c r="MNO57" s="87"/>
      <c r="MNP57" s="87"/>
      <c r="MNQ57" s="87"/>
      <c r="MNR57" s="87"/>
      <c r="MNS57" s="87"/>
      <c r="MNT57" s="87"/>
      <c r="MNU57" s="87"/>
      <c r="MNV57" s="87"/>
      <c r="MNW57" s="87"/>
      <c r="MOC57" s="87"/>
      <c r="MOD57" s="87"/>
      <c r="MOE57" s="87"/>
      <c r="MOF57" s="87"/>
      <c r="MOG57" s="87"/>
      <c r="MOH57" s="87"/>
      <c r="MOI57" s="87"/>
      <c r="MOJ57" s="87"/>
      <c r="MOK57" s="87"/>
      <c r="MOL57" s="87"/>
      <c r="MOR57" s="87"/>
      <c r="MOS57" s="87"/>
      <c r="MOT57" s="87"/>
      <c r="MOU57" s="87"/>
      <c r="MOV57" s="87"/>
      <c r="MOW57" s="87"/>
      <c r="MOX57" s="87"/>
      <c r="MOY57" s="87"/>
      <c r="MOZ57" s="87"/>
      <c r="MPA57" s="87"/>
      <c r="MPG57" s="87"/>
      <c r="MPH57" s="87"/>
      <c r="MPI57" s="87"/>
      <c r="MPJ57" s="87"/>
      <c r="MPK57" s="87"/>
      <c r="MPL57" s="87"/>
      <c r="MPM57" s="87"/>
      <c r="MPN57" s="87"/>
      <c r="MPO57" s="87"/>
      <c r="MPP57" s="87"/>
      <c r="MPV57" s="87"/>
      <c r="MPW57" s="87"/>
      <c r="MPX57" s="87"/>
      <c r="MPY57" s="87"/>
      <c r="MPZ57" s="87"/>
      <c r="MQA57" s="87"/>
      <c r="MQB57" s="87"/>
      <c r="MQC57" s="87"/>
      <c r="MQD57" s="87"/>
      <c r="MQE57" s="87"/>
      <c r="MQK57" s="87"/>
      <c r="MQL57" s="87"/>
      <c r="MQM57" s="87"/>
      <c r="MQN57" s="87"/>
      <c r="MQO57" s="87"/>
      <c r="MQP57" s="87"/>
      <c r="MQQ57" s="87"/>
      <c r="MQR57" s="87"/>
      <c r="MQS57" s="87"/>
      <c r="MQT57" s="87"/>
      <c r="MQZ57" s="87"/>
      <c r="MRA57" s="87"/>
      <c r="MRB57" s="87"/>
      <c r="MRC57" s="87"/>
      <c r="MRD57" s="87"/>
      <c r="MRE57" s="87"/>
      <c r="MRF57" s="87"/>
      <c r="MRG57" s="87"/>
      <c r="MRH57" s="87"/>
      <c r="MRI57" s="87"/>
      <c r="MRO57" s="87"/>
      <c r="MRP57" s="87"/>
      <c r="MRQ57" s="87"/>
      <c r="MRR57" s="87"/>
      <c r="MRS57" s="87"/>
      <c r="MRT57" s="87"/>
      <c r="MRU57" s="87"/>
      <c r="MRV57" s="87"/>
      <c r="MRW57" s="87"/>
      <c r="MRX57" s="87"/>
      <c r="MSD57" s="87"/>
      <c r="MSE57" s="87"/>
      <c r="MSF57" s="87"/>
      <c r="MSG57" s="87"/>
      <c r="MSH57" s="87"/>
      <c r="MSI57" s="87"/>
      <c r="MSJ57" s="87"/>
      <c r="MSK57" s="87"/>
      <c r="MSL57" s="87"/>
      <c r="MSM57" s="87"/>
      <c r="MSS57" s="87"/>
      <c r="MST57" s="87"/>
      <c r="MSU57" s="87"/>
      <c r="MSV57" s="87"/>
      <c r="MSW57" s="87"/>
      <c r="MSX57" s="87"/>
      <c r="MSY57" s="87"/>
      <c r="MSZ57" s="87"/>
      <c r="MTA57" s="87"/>
      <c r="MTB57" s="87"/>
      <c r="MTH57" s="87"/>
      <c r="MTI57" s="87"/>
      <c r="MTJ57" s="87"/>
      <c r="MTK57" s="87"/>
      <c r="MTL57" s="87"/>
      <c r="MTM57" s="87"/>
      <c r="MTN57" s="87"/>
      <c r="MTO57" s="87"/>
      <c r="MTP57" s="87"/>
      <c r="MTQ57" s="87"/>
      <c r="MTW57" s="87"/>
      <c r="MTX57" s="87"/>
      <c r="MTY57" s="87"/>
      <c r="MTZ57" s="87"/>
      <c r="MUA57" s="87"/>
      <c r="MUB57" s="87"/>
      <c r="MUC57" s="87"/>
      <c r="MUD57" s="87"/>
      <c r="MUE57" s="87"/>
      <c r="MUF57" s="87"/>
      <c r="MUL57" s="87"/>
      <c r="MUM57" s="87"/>
      <c r="MUN57" s="87"/>
      <c r="MUO57" s="87"/>
      <c r="MUP57" s="87"/>
      <c r="MUQ57" s="87"/>
      <c r="MUR57" s="87"/>
      <c r="MUS57" s="87"/>
      <c r="MUT57" s="87"/>
      <c r="MUU57" s="87"/>
      <c r="MVA57" s="87"/>
      <c r="MVB57" s="87"/>
      <c r="MVC57" s="87"/>
      <c r="MVD57" s="87"/>
      <c r="MVE57" s="87"/>
      <c r="MVF57" s="87"/>
      <c r="MVG57" s="87"/>
      <c r="MVH57" s="87"/>
      <c r="MVI57" s="87"/>
      <c r="MVJ57" s="87"/>
      <c r="MVP57" s="87"/>
      <c r="MVQ57" s="87"/>
      <c r="MVR57" s="87"/>
      <c r="MVS57" s="87"/>
      <c r="MVT57" s="87"/>
      <c r="MVU57" s="87"/>
      <c r="MVV57" s="87"/>
      <c r="MVW57" s="87"/>
      <c r="MVX57" s="87"/>
      <c r="MVY57" s="87"/>
      <c r="MWE57" s="87"/>
      <c r="MWF57" s="87"/>
      <c r="MWG57" s="87"/>
      <c r="MWH57" s="87"/>
      <c r="MWI57" s="87"/>
      <c r="MWJ57" s="87"/>
      <c r="MWK57" s="87"/>
      <c r="MWL57" s="87"/>
      <c r="MWM57" s="87"/>
      <c r="MWN57" s="87"/>
      <c r="MWT57" s="87"/>
      <c r="MWU57" s="87"/>
      <c r="MWV57" s="87"/>
      <c r="MWW57" s="87"/>
      <c r="MWX57" s="87"/>
      <c r="MWY57" s="87"/>
      <c r="MWZ57" s="87"/>
      <c r="MXA57" s="87"/>
      <c r="MXB57" s="87"/>
      <c r="MXC57" s="87"/>
      <c r="MXI57" s="87"/>
      <c r="MXJ57" s="87"/>
      <c r="MXK57" s="87"/>
      <c r="MXL57" s="87"/>
      <c r="MXM57" s="87"/>
      <c r="MXN57" s="87"/>
      <c r="MXO57" s="87"/>
      <c r="MXP57" s="87"/>
      <c r="MXQ57" s="87"/>
      <c r="MXR57" s="87"/>
      <c r="MXX57" s="87"/>
      <c r="MXY57" s="87"/>
      <c r="MXZ57" s="87"/>
      <c r="MYA57" s="87"/>
      <c r="MYB57" s="87"/>
      <c r="MYC57" s="87"/>
      <c r="MYD57" s="87"/>
      <c r="MYE57" s="87"/>
      <c r="MYF57" s="87"/>
      <c r="MYG57" s="87"/>
      <c r="MYM57" s="87"/>
      <c r="MYN57" s="87"/>
      <c r="MYO57" s="87"/>
      <c r="MYP57" s="87"/>
      <c r="MYQ57" s="87"/>
      <c r="MYR57" s="87"/>
      <c r="MYS57" s="87"/>
      <c r="MYT57" s="87"/>
      <c r="MYU57" s="87"/>
      <c r="MYV57" s="87"/>
      <c r="MZB57" s="87"/>
      <c r="MZC57" s="87"/>
      <c r="MZD57" s="87"/>
      <c r="MZE57" s="87"/>
      <c r="MZF57" s="87"/>
      <c r="MZG57" s="87"/>
      <c r="MZH57" s="87"/>
      <c r="MZI57" s="87"/>
      <c r="MZJ57" s="87"/>
      <c r="MZK57" s="87"/>
      <c r="MZQ57" s="87"/>
      <c r="MZR57" s="87"/>
      <c r="MZS57" s="87"/>
      <c r="MZT57" s="87"/>
      <c r="MZU57" s="87"/>
      <c r="MZV57" s="87"/>
      <c r="MZW57" s="87"/>
      <c r="MZX57" s="87"/>
      <c r="MZY57" s="87"/>
      <c r="MZZ57" s="87"/>
      <c r="NAF57" s="87"/>
      <c r="NAG57" s="87"/>
      <c r="NAH57" s="87"/>
      <c r="NAI57" s="87"/>
      <c r="NAJ57" s="87"/>
      <c r="NAK57" s="87"/>
      <c r="NAL57" s="87"/>
      <c r="NAM57" s="87"/>
      <c r="NAN57" s="87"/>
      <c r="NAO57" s="87"/>
      <c r="NAU57" s="87"/>
      <c r="NAV57" s="87"/>
      <c r="NAW57" s="87"/>
      <c r="NAX57" s="87"/>
      <c r="NAY57" s="87"/>
      <c r="NAZ57" s="87"/>
      <c r="NBA57" s="87"/>
      <c r="NBB57" s="87"/>
      <c r="NBC57" s="87"/>
      <c r="NBD57" s="87"/>
      <c r="NBJ57" s="87"/>
      <c r="NBK57" s="87"/>
      <c r="NBL57" s="87"/>
      <c r="NBM57" s="87"/>
      <c r="NBN57" s="87"/>
      <c r="NBO57" s="87"/>
      <c r="NBP57" s="87"/>
      <c r="NBQ57" s="87"/>
      <c r="NBR57" s="87"/>
      <c r="NBS57" s="87"/>
      <c r="NBY57" s="87"/>
      <c r="NBZ57" s="87"/>
      <c r="NCA57" s="87"/>
      <c r="NCB57" s="87"/>
      <c r="NCC57" s="87"/>
      <c r="NCD57" s="87"/>
      <c r="NCE57" s="87"/>
      <c r="NCF57" s="87"/>
      <c r="NCG57" s="87"/>
      <c r="NCH57" s="87"/>
      <c r="NCN57" s="87"/>
      <c r="NCO57" s="87"/>
      <c r="NCP57" s="87"/>
      <c r="NCQ57" s="87"/>
      <c r="NCR57" s="87"/>
      <c r="NCS57" s="87"/>
      <c r="NCT57" s="87"/>
      <c r="NCU57" s="87"/>
      <c r="NCV57" s="87"/>
      <c r="NCW57" s="87"/>
      <c r="NDC57" s="87"/>
      <c r="NDD57" s="87"/>
      <c r="NDE57" s="87"/>
      <c r="NDF57" s="87"/>
      <c r="NDG57" s="87"/>
      <c r="NDH57" s="87"/>
      <c r="NDI57" s="87"/>
      <c r="NDJ57" s="87"/>
      <c r="NDK57" s="87"/>
      <c r="NDL57" s="87"/>
      <c r="NDR57" s="87"/>
      <c r="NDS57" s="87"/>
      <c r="NDT57" s="87"/>
      <c r="NDU57" s="87"/>
      <c r="NDV57" s="87"/>
      <c r="NDW57" s="87"/>
      <c r="NDX57" s="87"/>
      <c r="NDY57" s="87"/>
      <c r="NDZ57" s="87"/>
      <c r="NEA57" s="87"/>
      <c r="NEG57" s="87"/>
      <c r="NEH57" s="87"/>
      <c r="NEI57" s="87"/>
      <c r="NEJ57" s="87"/>
      <c r="NEK57" s="87"/>
      <c r="NEL57" s="87"/>
      <c r="NEM57" s="87"/>
      <c r="NEN57" s="87"/>
      <c r="NEO57" s="87"/>
      <c r="NEP57" s="87"/>
      <c r="NEV57" s="87"/>
      <c r="NEW57" s="87"/>
      <c r="NEX57" s="87"/>
      <c r="NEY57" s="87"/>
      <c r="NEZ57" s="87"/>
      <c r="NFA57" s="87"/>
      <c r="NFB57" s="87"/>
      <c r="NFC57" s="87"/>
      <c r="NFD57" s="87"/>
      <c r="NFE57" s="87"/>
      <c r="NFK57" s="87"/>
      <c r="NFL57" s="87"/>
      <c r="NFM57" s="87"/>
      <c r="NFN57" s="87"/>
      <c r="NFO57" s="87"/>
      <c r="NFP57" s="87"/>
      <c r="NFQ57" s="87"/>
      <c r="NFR57" s="87"/>
      <c r="NFS57" s="87"/>
      <c r="NFT57" s="87"/>
      <c r="NFZ57" s="87"/>
      <c r="NGA57" s="87"/>
      <c r="NGB57" s="87"/>
      <c r="NGC57" s="87"/>
      <c r="NGD57" s="87"/>
      <c r="NGE57" s="87"/>
      <c r="NGF57" s="87"/>
      <c r="NGG57" s="87"/>
      <c r="NGH57" s="87"/>
      <c r="NGI57" s="87"/>
      <c r="NGO57" s="87"/>
      <c r="NGP57" s="87"/>
      <c r="NGQ57" s="87"/>
      <c r="NGR57" s="87"/>
      <c r="NGS57" s="87"/>
      <c r="NGT57" s="87"/>
      <c r="NGU57" s="87"/>
      <c r="NGV57" s="87"/>
      <c r="NGW57" s="87"/>
      <c r="NGX57" s="87"/>
      <c r="NHD57" s="87"/>
      <c r="NHE57" s="87"/>
      <c r="NHF57" s="87"/>
      <c r="NHG57" s="87"/>
      <c r="NHH57" s="87"/>
      <c r="NHI57" s="87"/>
      <c r="NHJ57" s="87"/>
      <c r="NHK57" s="87"/>
      <c r="NHL57" s="87"/>
      <c r="NHM57" s="87"/>
      <c r="NHS57" s="87"/>
      <c r="NHT57" s="87"/>
      <c r="NHU57" s="87"/>
      <c r="NHV57" s="87"/>
      <c r="NHW57" s="87"/>
      <c r="NHX57" s="87"/>
      <c r="NHY57" s="87"/>
      <c r="NHZ57" s="87"/>
      <c r="NIA57" s="87"/>
      <c r="NIB57" s="87"/>
      <c r="NIH57" s="87"/>
      <c r="NII57" s="87"/>
      <c r="NIJ57" s="87"/>
      <c r="NIK57" s="87"/>
      <c r="NIL57" s="87"/>
      <c r="NIM57" s="87"/>
      <c r="NIN57" s="87"/>
      <c r="NIO57" s="87"/>
      <c r="NIP57" s="87"/>
      <c r="NIQ57" s="87"/>
      <c r="NIW57" s="87"/>
      <c r="NIX57" s="87"/>
      <c r="NIY57" s="87"/>
      <c r="NIZ57" s="87"/>
      <c r="NJA57" s="87"/>
      <c r="NJB57" s="87"/>
      <c r="NJC57" s="87"/>
      <c r="NJD57" s="87"/>
      <c r="NJE57" s="87"/>
      <c r="NJF57" s="87"/>
      <c r="NJL57" s="87"/>
      <c r="NJM57" s="87"/>
      <c r="NJN57" s="87"/>
      <c r="NJO57" s="87"/>
      <c r="NJP57" s="87"/>
      <c r="NJQ57" s="87"/>
      <c r="NJR57" s="87"/>
      <c r="NJS57" s="87"/>
      <c r="NJT57" s="87"/>
      <c r="NJU57" s="87"/>
      <c r="NKA57" s="87"/>
      <c r="NKB57" s="87"/>
      <c r="NKC57" s="87"/>
      <c r="NKD57" s="87"/>
      <c r="NKE57" s="87"/>
      <c r="NKF57" s="87"/>
      <c r="NKG57" s="87"/>
      <c r="NKH57" s="87"/>
      <c r="NKI57" s="87"/>
      <c r="NKJ57" s="87"/>
      <c r="NKP57" s="87"/>
      <c r="NKQ57" s="87"/>
      <c r="NKR57" s="87"/>
      <c r="NKS57" s="87"/>
      <c r="NKT57" s="87"/>
      <c r="NKU57" s="87"/>
      <c r="NKV57" s="87"/>
      <c r="NKW57" s="87"/>
      <c r="NKX57" s="87"/>
      <c r="NKY57" s="87"/>
      <c r="NLE57" s="87"/>
      <c r="NLF57" s="87"/>
      <c r="NLG57" s="87"/>
      <c r="NLH57" s="87"/>
      <c r="NLI57" s="87"/>
      <c r="NLJ57" s="87"/>
      <c r="NLK57" s="87"/>
      <c r="NLL57" s="87"/>
      <c r="NLM57" s="87"/>
      <c r="NLN57" s="87"/>
      <c r="NLT57" s="87"/>
      <c r="NLU57" s="87"/>
      <c r="NLV57" s="87"/>
      <c r="NLW57" s="87"/>
      <c r="NLX57" s="87"/>
      <c r="NLY57" s="87"/>
      <c r="NLZ57" s="87"/>
      <c r="NMA57" s="87"/>
      <c r="NMB57" s="87"/>
      <c r="NMC57" s="87"/>
      <c r="NMI57" s="87"/>
      <c r="NMJ57" s="87"/>
      <c r="NMK57" s="87"/>
      <c r="NML57" s="87"/>
      <c r="NMM57" s="87"/>
      <c r="NMN57" s="87"/>
      <c r="NMO57" s="87"/>
      <c r="NMP57" s="87"/>
      <c r="NMQ57" s="87"/>
      <c r="NMR57" s="87"/>
      <c r="NMX57" s="87"/>
      <c r="NMY57" s="87"/>
      <c r="NMZ57" s="87"/>
      <c r="NNA57" s="87"/>
      <c r="NNB57" s="87"/>
      <c r="NNC57" s="87"/>
      <c r="NND57" s="87"/>
      <c r="NNE57" s="87"/>
      <c r="NNF57" s="87"/>
      <c r="NNG57" s="87"/>
      <c r="NNM57" s="87"/>
      <c r="NNN57" s="87"/>
      <c r="NNO57" s="87"/>
      <c r="NNP57" s="87"/>
      <c r="NNQ57" s="87"/>
      <c r="NNR57" s="87"/>
      <c r="NNS57" s="87"/>
      <c r="NNT57" s="87"/>
      <c r="NNU57" s="87"/>
      <c r="NNV57" s="87"/>
      <c r="NOB57" s="87"/>
      <c r="NOC57" s="87"/>
      <c r="NOD57" s="87"/>
      <c r="NOE57" s="87"/>
      <c r="NOF57" s="87"/>
      <c r="NOG57" s="87"/>
      <c r="NOH57" s="87"/>
      <c r="NOI57" s="87"/>
      <c r="NOJ57" s="87"/>
      <c r="NOK57" s="87"/>
      <c r="NOQ57" s="87"/>
      <c r="NOR57" s="87"/>
      <c r="NOS57" s="87"/>
      <c r="NOT57" s="87"/>
      <c r="NOU57" s="87"/>
      <c r="NOV57" s="87"/>
      <c r="NOW57" s="87"/>
      <c r="NOX57" s="87"/>
      <c r="NOY57" s="87"/>
      <c r="NOZ57" s="87"/>
      <c r="NPF57" s="87"/>
      <c r="NPG57" s="87"/>
      <c r="NPH57" s="87"/>
      <c r="NPI57" s="87"/>
      <c r="NPJ57" s="87"/>
      <c r="NPK57" s="87"/>
      <c r="NPL57" s="87"/>
      <c r="NPM57" s="87"/>
      <c r="NPN57" s="87"/>
      <c r="NPO57" s="87"/>
      <c r="NPU57" s="87"/>
      <c r="NPV57" s="87"/>
      <c r="NPW57" s="87"/>
      <c r="NPX57" s="87"/>
      <c r="NPY57" s="87"/>
      <c r="NPZ57" s="87"/>
      <c r="NQA57" s="87"/>
      <c r="NQB57" s="87"/>
      <c r="NQC57" s="87"/>
      <c r="NQD57" s="87"/>
      <c r="NQJ57" s="87"/>
      <c r="NQK57" s="87"/>
      <c r="NQL57" s="87"/>
      <c r="NQM57" s="87"/>
      <c r="NQN57" s="87"/>
      <c r="NQO57" s="87"/>
      <c r="NQP57" s="87"/>
      <c r="NQQ57" s="87"/>
      <c r="NQR57" s="87"/>
      <c r="NQS57" s="87"/>
      <c r="NQY57" s="87"/>
      <c r="NQZ57" s="87"/>
      <c r="NRA57" s="87"/>
      <c r="NRB57" s="87"/>
      <c r="NRC57" s="87"/>
      <c r="NRD57" s="87"/>
      <c r="NRE57" s="87"/>
      <c r="NRF57" s="87"/>
      <c r="NRG57" s="87"/>
      <c r="NRH57" s="87"/>
      <c r="NRN57" s="87"/>
      <c r="NRO57" s="87"/>
      <c r="NRP57" s="87"/>
      <c r="NRQ57" s="87"/>
      <c r="NRR57" s="87"/>
      <c r="NRS57" s="87"/>
      <c r="NRT57" s="87"/>
      <c r="NRU57" s="87"/>
      <c r="NRV57" s="87"/>
      <c r="NRW57" s="87"/>
      <c r="NSC57" s="87"/>
      <c r="NSD57" s="87"/>
      <c r="NSE57" s="87"/>
      <c r="NSF57" s="87"/>
      <c r="NSG57" s="87"/>
      <c r="NSH57" s="87"/>
      <c r="NSI57" s="87"/>
      <c r="NSJ57" s="87"/>
      <c r="NSK57" s="87"/>
      <c r="NSL57" s="87"/>
      <c r="NSR57" s="87"/>
      <c r="NSS57" s="87"/>
      <c r="NST57" s="87"/>
      <c r="NSU57" s="87"/>
      <c r="NSV57" s="87"/>
      <c r="NSW57" s="87"/>
      <c r="NSX57" s="87"/>
      <c r="NSY57" s="87"/>
      <c r="NSZ57" s="87"/>
      <c r="NTA57" s="87"/>
      <c r="NTG57" s="87"/>
      <c r="NTH57" s="87"/>
      <c r="NTI57" s="87"/>
      <c r="NTJ57" s="87"/>
      <c r="NTK57" s="87"/>
      <c r="NTL57" s="87"/>
      <c r="NTM57" s="87"/>
      <c r="NTN57" s="87"/>
      <c r="NTO57" s="87"/>
      <c r="NTP57" s="87"/>
      <c r="NTV57" s="87"/>
      <c r="NTW57" s="87"/>
      <c r="NTX57" s="87"/>
      <c r="NTY57" s="87"/>
      <c r="NTZ57" s="87"/>
      <c r="NUA57" s="87"/>
      <c r="NUB57" s="87"/>
      <c r="NUC57" s="87"/>
      <c r="NUD57" s="87"/>
      <c r="NUE57" s="87"/>
      <c r="NUK57" s="87"/>
      <c r="NUL57" s="87"/>
      <c r="NUM57" s="87"/>
      <c r="NUN57" s="87"/>
      <c r="NUO57" s="87"/>
      <c r="NUP57" s="87"/>
      <c r="NUQ57" s="87"/>
      <c r="NUR57" s="87"/>
      <c r="NUS57" s="87"/>
      <c r="NUT57" s="87"/>
      <c r="NUZ57" s="87"/>
      <c r="NVA57" s="87"/>
      <c r="NVB57" s="87"/>
      <c r="NVC57" s="87"/>
      <c r="NVD57" s="87"/>
      <c r="NVE57" s="87"/>
      <c r="NVF57" s="87"/>
      <c r="NVG57" s="87"/>
      <c r="NVH57" s="87"/>
      <c r="NVI57" s="87"/>
      <c r="NVO57" s="87"/>
      <c r="NVP57" s="87"/>
      <c r="NVQ57" s="87"/>
      <c r="NVR57" s="87"/>
      <c r="NVS57" s="87"/>
      <c r="NVT57" s="87"/>
      <c r="NVU57" s="87"/>
      <c r="NVV57" s="87"/>
      <c r="NVW57" s="87"/>
      <c r="NVX57" s="87"/>
      <c r="NWD57" s="87"/>
      <c r="NWE57" s="87"/>
      <c r="NWF57" s="87"/>
      <c r="NWG57" s="87"/>
      <c r="NWH57" s="87"/>
      <c r="NWI57" s="87"/>
      <c r="NWJ57" s="87"/>
      <c r="NWK57" s="87"/>
      <c r="NWL57" s="87"/>
      <c r="NWM57" s="87"/>
      <c r="NWS57" s="87"/>
      <c r="NWT57" s="87"/>
      <c r="NWU57" s="87"/>
      <c r="NWV57" s="87"/>
      <c r="NWW57" s="87"/>
      <c r="NWX57" s="87"/>
      <c r="NWY57" s="87"/>
      <c r="NWZ57" s="87"/>
      <c r="NXA57" s="87"/>
      <c r="NXB57" s="87"/>
      <c r="NXH57" s="87"/>
      <c r="NXI57" s="87"/>
      <c r="NXJ57" s="87"/>
      <c r="NXK57" s="87"/>
      <c r="NXL57" s="87"/>
      <c r="NXM57" s="87"/>
      <c r="NXN57" s="87"/>
      <c r="NXO57" s="87"/>
      <c r="NXP57" s="87"/>
      <c r="NXQ57" s="87"/>
      <c r="NXW57" s="87"/>
      <c r="NXX57" s="87"/>
      <c r="NXY57" s="87"/>
      <c r="NXZ57" s="87"/>
      <c r="NYA57" s="87"/>
      <c r="NYB57" s="87"/>
      <c r="NYC57" s="87"/>
      <c r="NYD57" s="87"/>
      <c r="NYE57" s="87"/>
      <c r="NYF57" s="87"/>
      <c r="NYL57" s="87"/>
      <c r="NYM57" s="87"/>
      <c r="NYN57" s="87"/>
      <c r="NYO57" s="87"/>
      <c r="NYP57" s="87"/>
      <c r="NYQ57" s="87"/>
      <c r="NYR57" s="87"/>
      <c r="NYS57" s="87"/>
      <c r="NYT57" s="87"/>
      <c r="NYU57" s="87"/>
      <c r="NZA57" s="87"/>
      <c r="NZB57" s="87"/>
      <c r="NZC57" s="87"/>
      <c r="NZD57" s="87"/>
      <c r="NZE57" s="87"/>
      <c r="NZF57" s="87"/>
      <c r="NZG57" s="87"/>
      <c r="NZH57" s="87"/>
      <c r="NZI57" s="87"/>
      <c r="NZJ57" s="87"/>
      <c r="NZP57" s="87"/>
      <c r="NZQ57" s="87"/>
      <c r="NZR57" s="87"/>
      <c r="NZS57" s="87"/>
      <c r="NZT57" s="87"/>
      <c r="NZU57" s="87"/>
      <c r="NZV57" s="87"/>
      <c r="NZW57" s="87"/>
      <c r="NZX57" s="87"/>
      <c r="NZY57" s="87"/>
      <c r="OAE57" s="87"/>
      <c r="OAF57" s="87"/>
      <c r="OAG57" s="87"/>
      <c r="OAH57" s="87"/>
      <c r="OAI57" s="87"/>
      <c r="OAJ57" s="87"/>
      <c r="OAK57" s="87"/>
      <c r="OAL57" s="87"/>
      <c r="OAM57" s="87"/>
      <c r="OAN57" s="87"/>
      <c r="OAT57" s="87"/>
      <c r="OAU57" s="87"/>
      <c r="OAV57" s="87"/>
      <c r="OAW57" s="87"/>
      <c r="OAX57" s="87"/>
      <c r="OAY57" s="87"/>
      <c r="OAZ57" s="87"/>
      <c r="OBA57" s="87"/>
      <c r="OBB57" s="87"/>
      <c r="OBC57" s="87"/>
      <c r="OBI57" s="87"/>
      <c r="OBJ57" s="87"/>
      <c r="OBK57" s="87"/>
      <c r="OBL57" s="87"/>
      <c r="OBM57" s="87"/>
      <c r="OBN57" s="87"/>
      <c r="OBO57" s="87"/>
      <c r="OBP57" s="87"/>
      <c r="OBQ57" s="87"/>
      <c r="OBR57" s="87"/>
      <c r="OBX57" s="87"/>
      <c r="OBY57" s="87"/>
      <c r="OBZ57" s="87"/>
      <c r="OCA57" s="87"/>
      <c r="OCB57" s="87"/>
      <c r="OCC57" s="87"/>
      <c r="OCD57" s="87"/>
      <c r="OCE57" s="87"/>
      <c r="OCF57" s="87"/>
      <c r="OCG57" s="87"/>
      <c r="OCM57" s="87"/>
      <c r="OCN57" s="87"/>
      <c r="OCO57" s="87"/>
      <c r="OCP57" s="87"/>
      <c r="OCQ57" s="87"/>
      <c r="OCR57" s="87"/>
      <c r="OCS57" s="87"/>
      <c r="OCT57" s="87"/>
      <c r="OCU57" s="87"/>
      <c r="OCV57" s="87"/>
      <c r="ODB57" s="87"/>
      <c r="ODC57" s="87"/>
      <c r="ODD57" s="87"/>
      <c r="ODE57" s="87"/>
      <c r="ODF57" s="87"/>
      <c r="ODG57" s="87"/>
      <c r="ODH57" s="87"/>
      <c r="ODI57" s="87"/>
      <c r="ODJ57" s="87"/>
      <c r="ODK57" s="87"/>
      <c r="ODQ57" s="87"/>
      <c r="ODR57" s="87"/>
      <c r="ODS57" s="87"/>
      <c r="ODT57" s="87"/>
      <c r="ODU57" s="87"/>
      <c r="ODV57" s="87"/>
      <c r="ODW57" s="87"/>
      <c r="ODX57" s="87"/>
      <c r="ODY57" s="87"/>
      <c r="ODZ57" s="87"/>
      <c r="OEF57" s="87"/>
      <c r="OEG57" s="87"/>
      <c r="OEH57" s="87"/>
      <c r="OEI57" s="87"/>
      <c r="OEJ57" s="87"/>
      <c r="OEK57" s="87"/>
      <c r="OEL57" s="87"/>
      <c r="OEM57" s="87"/>
      <c r="OEN57" s="87"/>
      <c r="OEO57" s="87"/>
      <c r="OEU57" s="87"/>
      <c r="OEV57" s="87"/>
      <c r="OEW57" s="87"/>
      <c r="OEX57" s="87"/>
      <c r="OEY57" s="87"/>
      <c r="OEZ57" s="87"/>
      <c r="OFA57" s="87"/>
      <c r="OFB57" s="87"/>
      <c r="OFC57" s="87"/>
      <c r="OFD57" s="87"/>
      <c r="OFJ57" s="87"/>
      <c r="OFK57" s="87"/>
      <c r="OFL57" s="87"/>
      <c r="OFM57" s="87"/>
      <c r="OFN57" s="87"/>
      <c r="OFO57" s="87"/>
      <c r="OFP57" s="87"/>
      <c r="OFQ57" s="87"/>
      <c r="OFR57" s="87"/>
      <c r="OFS57" s="87"/>
      <c r="OFY57" s="87"/>
      <c r="OFZ57" s="87"/>
      <c r="OGA57" s="87"/>
      <c r="OGB57" s="87"/>
      <c r="OGC57" s="87"/>
      <c r="OGD57" s="87"/>
      <c r="OGE57" s="87"/>
      <c r="OGF57" s="87"/>
      <c r="OGG57" s="87"/>
      <c r="OGH57" s="87"/>
      <c r="OGN57" s="87"/>
      <c r="OGO57" s="87"/>
      <c r="OGP57" s="87"/>
      <c r="OGQ57" s="87"/>
      <c r="OGR57" s="87"/>
      <c r="OGS57" s="87"/>
      <c r="OGT57" s="87"/>
      <c r="OGU57" s="87"/>
      <c r="OGV57" s="87"/>
      <c r="OGW57" s="87"/>
      <c r="OHC57" s="87"/>
      <c r="OHD57" s="87"/>
      <c r="OHE57" s="87"/>
      <c r="OHF57" s="87"/>
      <c r="OHG57" s="87"/>
      <c r="OHH57" s="87"/>
      <c r="OHI57" s="87"/>
      <c r="OHJ57" s="87"/>
      <c r="OHK57" s="87"/>
      <c r="OHL57" s="87"/>
      <c r="OHR57" s="87"/>
      <c r="OHS57" s="87"/>
      <c r="OHT57" s="87"/>
      <c r="OHU57" s="87"/>
      <c r="OHV57" s="87"/>
      <c r="OHW57" s="87"/>
      <c r="OHX57" s="87"/>
      <c r="OHY57" s="87"/>
      <c r="OHZ57" s="87"/>
      <c r="OIA57" s="87"/>
      <c r="OIG57" s="87"/>
      <c r="OIH57" s="87"/>
      <c r="OII57" s="87"/>
      <c r="OIJ57" s="87"/>
      <c r="OIK57" s="87"/>
      <c r="OIL57" s="87"/>
      <c r="OIM57" s="87"/>
      <c r="OIN57" s="87"/>
      <c r="OIO57" s="87"/>
      <c r="OIP57" s="87"/>
      <c r="OIV57" s="87"/>
      <c r="OIW57" s="87"/>
      <c r="OIX57" s="87"/>
      <c r="OIY57" s="87"/>
      <c r="OIZ57" s="87"/>
      <c r="OJA57" s="87"/>
      <c r="OJB57" s="87"/>
      <c r="OJC57" s="87"/>
      <c r="OJD57" s="87"/>
      <c r="OJE57" s="87"/>
      <c r="OJK57" s="87"/>
      <c r="OJL57" s="87"/>
      <c r="OJM57" s="87"/>
      <c r="OJN57" s="87"/>
      <c r="OJO57" s="87"/>
      <c r="OJP57" s="87"/>
      <c r="OJQ57" s="87"/>
      <c r="OJR57" s="87"/>
      <c r="OJS57" s="87"/>
      <c r="OJT57" s="87"/>
      <c r="OJZ57" s="87"/>
      <c r="OKA57" s="87"/>
      <c r="OKB57" s="87"/>
      <c r="OKC57" s="87"/>
      <c r="OKD57" s="87"/>
      <c r="OKE57" s="87"/>
      <c r="OKF57" s="87"/>
      <c r="OKG57" s="87"/>
      <c r="OKH57" s="87"/>
      <c r="OKI57" s="87"/>
      <c r="OKO57" s="87"/>
      <c r="OKP57" s="87"/>
      <c r="OKQ57" s="87"/>
      <c r="OKR57" s="87"/>
      <c r="OKS57" s="87"/>
      <c r="OKT57" s="87"/>
      <c r="OKU57" s="87"/>
      <c r="OKV57" s="87"/>
      <c r="OKW57" s="87"/>
      <c r="OKX57" s="87"/>
      <c r="OLD57" s="87"/>
      <c r="OLE57" s="87"/>
      <c r="OLF57" s="87"/>
      <c r="OLG57" s="87"/>
      <c r="OLH57" s="87"/>
      <c r="OLI57" s="87"/>
      <c r="OLJ57" s="87"/>
      <c r="OLK57" s="87"/>
      <c r="OLL57" s="87"/>
      <c r="OLM57" s="87"/>
      <c r="OLS57" s="87"/>
      <c r="OLT57" s="87"/>
      <c r="OLU57" s="87"/>
      <c r="OLV57" s="87"/>
      <c r="OLW57" s="87"/>
      <c r="OLX57" s="87"/>
      <c r="OLY57" s="87"/>
      <c r="OLZ57" s="87"/>
      <c r="OMA57" s="87"/>
      <c r="OMB57" s="87"/>
      <c r="OMH57" s="87"/>
      <c r="OMI57" s="87"/>
      <c r="OMJ57" s="87"/>
      <c r="OMK57" s="87"/>
      <c r="OML57" s="87"/>
      <c r="OMM57" s="87"/>
      <c r="OMN57" s="87"/>
      <c r="OMO57" s="87"/>
      <c r="OMP57" s="87"/>
      <c r="OMQ57" s="87"/>
      <c r="OMW57" s="87"/>
      <c r="OMX57" s="87"/>
      <c r="OMY57" s="87"/>
      <c r="OMZ57" s="87"/>
      <c r="ONA57" s="87"/>
      <c r="ONB57" s="87"/>
      <c r="ONC57" s="87"/>
      <c r="OND57" s="87"/>
      <c r="ONE57" s="87"/>
      <c r="ONF57" s="87"/>
      <c r="ONL57" s="87"/>
      <c r="ONM57" s="87"/>
      <c r="ONN57" s="87"/>
      <c r="ONO57" s="87"/>
      <c r="ONP57" s="87"/>
      <c r="ONQ57" s="87"/>
      <c r="ONR57" s="87"/>
      <c r="ONS57" s="87"/>
      <c r="ONT57" s="87"/>
      <c r="ONU57" s="87"/>
      <c r="OOA57" s="87"/>
      <c r="OOB57" s="87"/>
      <c r="OOC57" s="87"/>
      <c r="OOD57" s="87"/>
      <c r="OOE57" s="87"/>
      <c r="OOF57" s="87"/>
      <c r="OOG57" s="87"/>
      <c r="OOH57" s="87"/>
      <c r="OOI57" s="87"/>
      <c r="OOJ57" s="87"/>
      <c r="OOP57" s="87"/>
      <c r="OOQ57" s="87"/>
      <c r="OOR57" s="87"/>
      <c r="OOS57" s="87"/>
      <c r="OOT57" s="87"/>
      <c r="OOU57" s="87"/>
      <c r="OOV57" s="87"/>
      <c r="OOW57" s="87"/>
      <c r="OOX57" s="87"/>
      <c r="OOY57" s="87"/>
      <c r="OPE57" s="87"/>
      <c r="OPF57" s="87"/>
      <c r="OPG57" s="87"/>
      <c r="OPH57" s="87"/>
      <c r="OPI57" s="87"/>
      <c r="OPJ57" s="87"/>
      <c r="OPK57" s="87"/>
      <c r="OPL57" s="87"/>
      <c r="OPM57" s="87"/>
      <c r="OPN57" s="87"/>
      <c r="OPT57" s="87"/>
      <c r="OPU57" s="87"/>
      <c r="OPV57" s="87"/>
      <c r="OPW57" s="87"/>
      <c r="OPX57" s="87"/>
      <c r="OPY57" s="87"/>
      <c r="OPZ57" s="87"/>
      <c r="OQA57" s="87"/>
      <c r="OQB57" s="87"/>
      <c r="OQC57" s="87"/>
      <c r="OQI57" s="87"/>
      <c r="OQJ57" s="87"/>
      <c r="OQK57" s="87"/>
      <c r="OQL57" s="87"/>
      <c r="OQM57" s="87"/>
      <c r="OQN57" s="87"/>
      <c r="OQO57" s="87"/>
      <c r="OQP57" s="87"/>
      <c r="OQQ57" s="87"/>
      <c r="OQR57" s="87"/>
      <c r="OQX57" s="87"/>
      <c r="OQY57" s="87"/>
      <c r="OQZ57" s="87"/>
      <c r="ORA57" s="87"/>
      <c r="ORB57" s="87"/>
      <c r="ORC57" s="87"/>
      <c r="ORD57" s="87"/>
      <c r="ORE57" s="87"/>
      <c r="ORF57" s="87"/>
      <c r="ORG57" s="87"/>
      <c r="ORM57" s="87"/>
      <c r="ORN57" s="87"/>
      <c r="ORO57" s="87"/>
      <c r="ORP57" s="87"/>
      <c r="ORQ57" s="87"/>
      <c r="ORR57" s="87"/>
      <c r="ORS57" s="87"/>
      <c r="ORT57" s="87"/>
      <c r="ORU57" s="87"/>
      <c r="ORV57" s="87"/>
      <c r="OSB57" s="87"/>
      <c r="OSC57" s="87"/>
      <c r="OSD57" s="87"/>
      <c r="OSE57" s="87"/>
      <c r="OSF57" s="87"/>
      <c r="OSG57" s="87"/>
      <c r="OSH57" s="87"/>
      <c r="OSI57" s="87"/>
      <c r="OSJ57" s="87"/>
      <c r="OSK57" s="87"/>
      <c r="OSQ57" s="87"/>
      <c r="OSR57" s="87"/>
      <c r="OSS57" s="87"/>
      <c r="OST57" s="87"/>
      <c r="OSU57" s="87"/>
      <c r="OSV57" s="87"/>
      <c r="OSW57" s="87"/>
      <c r="OSX57" s="87"/>
      <c r="OSY57" s="87"/>
      <c r="OSZ57" s="87"/>
      <c r="OTF57" s="87"/>
      <c r="OTG57" s="87"/>
      <c r="OTH57" s="87"/>
      <c r="OTI57" s="87"/>
      <c r="OTJ57" s="87"/>
      <c r="OTK57" s="87"/>
      <c r="OTL57" s="87"/>
      <c r="OTM57" s="87"/>
      <c r="OTN57" s="87"/>
      <c r="OTO57" s="87"/>
      <c r="OTU57" s="87"/>
      <c r="OTV57" s="87"/>
      <c r="OTW57" s="87"/>
      <c r="OTX57" s="87"/>
      <c r="OTY57" s="87"/>
      <c r="OTZ57" s="87"/>
      <c r="OUA57" s="87"/>
      <c r="OUB57" s="87"/>
      <c r="OUC57" s="87"/>
      <c r="OUD57" s="87"/>
      <c r="OUJ57" s="87"/>
      <c r="OUK57" s="87"/>
      <c r="OUL57" s="87"/>
      <c r="OUM57" s="87"/>
      <c r="OUN57" s="87"/>
      <c r="OUO57" s="87"/>
      <c r="OUP57" s="87"/>
      <c r="OUQ57" s="87"/>
      <c r="OUR57" s="87"/>
      <c r="OUS57" s="87"/>
      <c r="OUY57" s="87"/>
      <c r="OUZ57" s="87"/>
      <c r="OVA57" s="87"/>
      <c r="OVB57" s="87"/>
      <c r="OVC57" s="87"/>
      <c r="OVD57" s="87"/>
      <c r="OVE57" s="87"/>
      <c r="OVF57" s="87"/>
      <c r="OVG57" s="87"/>
      <c r="OVH57" s="87"/>
      <c r="OVN57" s="87"/>
      <c r="OVO57" s="87"/>
      <c r="OVP57" s="87"/>
      <c r="OVQ57" s="87"/>
      <c r="OVR57" s="87"/>
      <c r="OVS57" s="87"/>
      <c r="OVT57" s="87"/>
      <c r="OVU57" s="87"/>
      <c r="OVV57" s="87"/>
      <c r="OVW57" s="87"/>
      <c r="OWC57" s="87"/>
      <c r="OWD57" s="87"/>
      <c r="OWE57" s="87"/>
      <c r="OWF57" s="87"/>
      <c r="OWG57" s="87"/>
      <c r="OWH57" s="87"/>
      <c r="OWI57" s="87"/>
      <c r="OWJ57" s="87"/>
      <c r="OWK57" s="87"/>
      <c r="OWL57" s="87"/>
      <c r="OWR57" s="87"/>
      <c r="OWS57" s="87"/>
      <c r="OWT57" s="87"/>
      <c r="OWU57" s="87"/>
      <c r="OWV57" s="87"/>
      <c r="OWW57" s="87"/>
      <c r="OWX57" s="87"/>
      <c r="OWY57" s="87"/>
      <c r="OWZ57" s="87"/>
      <c r="OXA57" s="87"/>
      <c r="OXG57" s="87"/>
      <c r="OXH57" s="87"/>
      <c r="OXI57" s="87"/>
      <c r="OXJ57" s="87"/>
      <c r="OXK57" s="87"/>
      <c r="OXL57" s="87"/>
      <c r="OXM57" s="87"/>
      <c r="OXN57" s="87"/>
      <c r="OXO57" s="87"/>
      <c r="OXP57" s="87"/>
      <c r="OXV57" s="87"/>
      <c r="OXW57" s="87"/>
      <c r="OXX57" s="87"/>
      <c r="OXY57" s="87"/>
      <c r="OXZ57" s="87"/>
      <c r="OYA57" s="87"/>
      <c r="OYB57" s="87"/>
      <c r="OYC57" s="87"/>
      <c r="OYD57" s="87"/>
      <c r="OYE57" s="87"/>
      <c r="OYK57" s="87"/>
      <c r="OYL57" s="87"/>
      <c r="OYM57" s="87"/>
      <c r="OYN57" s="87"/>
      <c r="OYO57" s="87"/>
      <c r="OYP57" s="87"/>
      <c r="OYQ57" s="87"/>
      <c r="OYR57" s="87"/>
      <c r="OYS57" s="87"/>
      <c r="OYT57" s="87"/>
      <c r="OYZ57" s="87"/>
      <c r="OZA57" s="87"/>
      <c r="OZB57" s="87"/>
      <c r="OZC57" s="87"/>
      <c r="OZD57" s="87"/>
      <c r="OZE57" s="87"/>
      <c r="OZF57" s="87"/>
      <c r="OZG57" s="87"/>
      <c r="OZH57" s="87"/>
      <c r="OZI57" s="87"/>
      <c r="OZO57" s="87"/>
      <c r="OZP57" s="87"/>
      <c r="OZQ57" s="87"/>
      <c r="OZR57" s="87"/>
      <c r="OZS57" s="87"/>
      <c r="OZT57" s="87"/>
      <c r="OZU57" s="87"/>
      <c r="OZV57" s="87"/>
      <c r="OZW57" s="87"/>
      <c r="OZX57" s="87"/>
      <c r="PAD57" s="87"/>
      <c r="PAE57" s="87"/>
      <c r="PAF57" s="87"/>
      <c r="PAG57" s="87"/>
      <c r="PAH57" s="87"/>
      <c r="PAI57" s="87"/>
      <c r="PAJ57" s="87"/>
      <c r="PAK57" s="87"/>
      <c r="PAL57" s="87"/>
      <c r="PAM57" s="87"/>
      <c r="PAS57" s="87"/>
      <c r="PAT57" s="87"/>
      <c r="PAU57" s="87"/>
      <c r="PAV57" s="87"/>
      <c r="PAW57" s="87"/>
      <c r="PAX57" s="87"/>
      <c r="PAY57" s="87"/>
      <c r="PAZ57" s="87"/>
      <c r="PBA57" s="87"/>
      <c r="PBB57" s="87"/>
      <c r="PBH57" s="87"/>
      <c r="PBI57" s="87"/>
      <c r="PBJ57" s="87"/>
      <c r="PBK57" s="87"/>
      <c r="PBL57" s="87"/>
      <c r="PBM57" s="87"/>
      <c r="PBN57" s="87"/>
      <c r="PBO57" s="87"/>
      <c r="PBP57" s="87"/>
      <c r="PBQ57" s="87"/>
      <c r="PBW57" s="87"/>
      <c r="PBX57" s="87"/>
      <c r="PBY57" s="87"/>
      <c r="PBZ57" s="87"/>
      <c r="PCA57" s="87"/>
      <c r="PCB57" s="87"/>
      <c r="PCC57" s="87"/>
      <c r="PCD57" s="87"/>
      <c r="PCE57" s="87"/>
      <c r="PCF57" s="87"/>
      <c r="PCL57" s="87"/>
      <c r="PCM57" s="87"/>
      <c r="PCN57" s="87"/>
      <c r="PCO57" s="87"/>
      <c r="PCP57" s="87"/>
      <c r="PCQ57" s="87"/>
      <c r="PCR57" s="87"/>
      <c r="PCS57" s="87"/>
      <c r="PCT57" s="87"/>
      <c r="PCU57" s="87"/>
      <c r="PDA57" s="87"/>
      <c r="PDB57" s="87"/>
      <c r="PDC57" s="87"/>
      <c r="PDD57" s="87"/>
      <c r="PDE57" s="87"/>
      <c r="PDF57" s="87"/>
      <c r="PDG57" s="87"/>
      <c r="PDH57" s="87"/>
      <c r="PDI57" s="87"/>
      <c r="PDJ57" s="87"/>
      <c r="PDP57" s="87"/>
      <c r="PDQ57" s="87"/>
      <c r="PDR57" s="87"/>
      <c r="PDS57" s="87"/>
      <c r="PDT57" s="87"/>
      <c r="PDU57" s="87"/>
      <c r="PDV57" s="87"/>
      <c r="PDW57" s="87"/>
      <c r="PDX57" s="87"/>
      <c r="PDY57" s="87"/>
      <c r="PEE57" s="87"/>
      <c r="PEF57" s="87"/>
      <c r="PEG57" s="87"/>
      <c r="PEH57" s="87"/>
      <c r="PEI57" s="87"/>
      <c r="PEJ57" s="87"/>
      <c r="PEK57" s="87"/>
      <c r="PEL57" s="87"/>
      <c r="PEM57" s="87"/>
      <c r="PEN57" s="87"/>
      <c r="PET57" s="87"/>
      <c r="PEU57" s="87"/>
      <c r="PEV57" s="87"/>
      <c r="PEW57" s="87"/>
      <c r="PEX57" s="87"/>
      <c r="PEY57" s="87"/>
      <c r="PEZ57" s="87"/>
      <c r="PFA57" s="87"/>
      <c r="PFB57" s="87"/>
      <c r="PFC57" s="87"/>
      <c r="PFI57" s="87"/>
      <c r="PFJ57" s="87"/>
      <c r="PFK57" s="87"/>
      <c r="PFL57" s="87"/>
      <c r="PFM57" s="87"/>
      <c r="PFN57" s="87"/>
      <c r="PFO57" s="87"/>
      <c r="PFP57" s="87"/>
      <c r="PFQ57" s="87"/>
      <c r="PFR57" s="87"/>
      <c r="PFX57" s="87"/>
      <c r="PFY57" s="87"/>
      <c r="PFZ57" s="87"/>
      <c r="PGA57" s="87"/>
      <c r="PGB57" s="87"/>
      <c r="PGC57" s="87"/>
      <c r="PGD57" s="87"/>
      <c r="PGE57" s="87"/>
      <c r="PGF57" s="87"/>
      <c r="PGG57" s="87"/>
      <c r="PGM57" s="87"/>
      <c r="PGN57" s="87"/>
      <c r="PGO57" s="87"/>
      <c r="PGP57" s="87"/>
      <c r="PGQ57" s="87"/>
      <c r="PGR57" s="87"/>
      <c r="PGS57" s="87"/>
      <c r="PGT57" s="87"/>
      <c r="PGU57" s="87"/>
      <c r="PGV57" s="87"/>
      <c r="PHB57" s="87"/>
      <c r="PHC57" s="87"/>
      <c r="PHD57" s="87"/>
      <c r="PHE57" s="87"/>
      <c r="PHF57" s="87"/>
      <c r="PHG57" s="87"/>
      <c r="PHH57" s="87"/>
      <c r="PHI57" s="87"/>
      <c r="PHJ57" s="87"/>
      <c r="PHK57" s="87"/>
      <c r="PHQ57" s="87"/>
      <c r="PHR57" s="87"/>
      <c r="PHS57" s="87"/>
      <c r="PHT57" s="87"/>
      <c r="PHU57" s="87"/>
      <c r="PHV57" s="87"/>
      <c r="PHW57" s="87"/>
      <c r="PHX57" s="87"/>
      <c r="PHY57" s="87"/>
      <c r="PHZ57" s="87"/>
      <c r="PIF57" s="87"/>
      <c r="PIG57" s="87"/>
      <c r="PIH57" s="87"/>
      <c r="PII57" s="87"/>
      <c r="PIJ57" s="87"/>
      <c r="PIK57" s="87"/>
      <c r="PIL57" s="87"/>
      <c r="PIM57" s="87"/>
      <c r="PIN57" s="87"/>
      <c r="PIO57" s="87"/>
      <c r="PIU57" s="87"/>
      <c r="PIV57" s="87"/>
      <c r="PIW57" s="87"/>
      <c r="PIX57" s="87"/>
      <c r="PIY57" s="87"/>
      <c r="PIZ57" s="87"/>
      <c r="PJA57" s="87"/>
      <c r="PJB57" s="87"/>
      <c r="PJC57" s="87"/>
      <c r="PJD57" s="87"/>
      <c r="PJJ57" s="87"/>
      <c r="PJK57" s="87"/>
      <c r="PJL57" s="87"/>
      <c r="PJM57" s="87"/>
      <c r="PJN57" s="87"/>
      <c r="PJO57" s="87"/>
      <c r="PJP57" s="87"/>
      <c r="PJQ57" s="87"/>
      <c r="PJR57" s="87"/>
      <c r="PJS57" s="87"/>
      <c r="PJY57" s="87"/>
      <c r="PJZ57" s="87"/>
      <c r="PKA57" s="87"/>
      <c r="PKB57" s="87"/>
      <c r="PKC57" s="87"/>
      <c r="PKD57" s="87"/>
      <c r="PKE57" s="87"/>
      <c r="PKF57" s="87"/>
      <c r="PKG57" s="87"/>
      <c r="PKH57" s="87"/>
      <c r="PKN57" s="87"/>
      <c r="PKO57" s="87"/>
      <c r="PKP57" s="87"/>
      <c r="PKQ57" s="87"/>
      <c r="PKR57" s="87"/>
      <c r="PKS57" s="87"/>
      <c r="PKT57" s="87"/>
      <c r="PKU57" s="87"/>
      <c r="PKV57" s="87"/>
      <c r="PKW57" s="87"/>
      <c r="PLC57" s="87"/>
      <c r="PLD57" s="87"/>
      <c r="PLE57" s="87"/>
      <c r="PLF57" s="87"/>
      <c r="PLG57" s="87"/>
      <c r="PLH57" s="87"/>
      <c r="PLI57" s="87"/>
      <c r="PLJ57" s="87"/>
      <c r="PLK57" s="87"/>
      <c r="PLL57" s="87"/>
      <c r="PLR57" s="87"/>
      <c r="PLS57" s="87"/>
      <c r="PLT57" s="87"/>
      <c r="PLU57" s="87"/>
      <c r="PLV57" s="87"/>
      <c r="PLW57" s="87"/>
      <c r="PLX57" s="87"/>
      <c r="PLY57" s="87"/>
      <c r="PLZ57" s="87"/>
      <c r="PMA57" s="87"/>
      <c r="PMG57" s="87"/>
      <c r="PMH57" s="87"/>
      <c r="PMI57" s="87"/>
      <c r="PMJ57" s="87"/>
      <c r="PMK57" s="87"/>
      <c r="PML57" s="87"/>
      <c r="PMM57" s="87"/>
      <c r="PMN57" s="87"/>
      <c r="PMO57" s="87"/>
      <c r="PMP57" s="87"/>
      <c r="PMV57" s="87"/>
      <c r="PMW57" s="87"/>
      <c r="PMX57" s="87"/>
      <c r="PMY57" s="87"/>
      <c r="PMZ57" s="87"/>
      <c r="PNA57" s="87"/>
      <c r="PNB57" s="87"/>
      <c r="PNC57" s="87"/>
      <c r="PND57" s="87"/>
      <c r="PNE57" s="87"/>
      <c r="PNK57" s="87"/>
      <c r="PNL57" s="87"/>
      <c r="PNM57" s="87"/>
      <c r="PNN57" s="87"/>
      <c r="PNO57" s="87"/>
      <c r="PNP57" s="87"/>
      <c r="PNQ57" s="87"/>
      <c r="PNR57" s="87"/>
      <c r="PNS57" s="87"/>
      <c r="PNT57" s="87"/>
      <c r="PNZ57" s="87"/>
      <c r="POA57" s="87"/>
      <c r="POB57" s="87"/>
      <c r="POC57" s="87"/>
      <c r="POD57" s="87"/>
      <c r="POE57" s="87"/>
      <c r="POF57" s="87"/>
      <c r="POG57" s="87"/>
      <c r="POH57" s="87"/>
      <c r="POI57" s="87"/>
      <c r="POO57" s="87"/>
      <c r="POP57" s="87"/>
      <c r="POQ57" s="87"/>
      <c r="POR57" s="87"/>
      <c r="POS57" s="87"/>
      <c r="POT57" s="87"/>
      <c r="POU57" s="87"/>
      <c r="POV57" s="87"/>
      <c r="POW57" s="87"/>
      <c r="POX57" s="87"/>
      <c r="PPD57" s="87"/>
      <c r="PPE57" s="87"/>
      <c r="PPF57" s="87"/>
      <c r="PPG57" s="87"/>
      <c r="PPH57" s="87"/>
      <c r="PPI57" s="87"/>
      <c r="PPJ57" s="87"/>
      <c r="PPK57" s="87"/>
      <c r="PPL57" s="87"/>
      <c r="PPM57" s="87"/>
      <c r="PPS57" s="87"/>
      <c r="PPT57" s="87"/>
      <c r="PPU57" s="87"/>
      <c r="PPV57" s="87"/>
      <c r="PPW57" s="87"/>
      <c r="PPX57" s="87"/>
      <c r="PPY57" s="87"/>
      <c r="PPZ57" s="87"/>
      <c r="PQA57" s="87"/>
      <c r="PQB57" s="87"/>
      <c r="PQH57" s="87"/>
      <c r="PQI57" s="87"/>
      <c r="PQJ57" s="87"/>
      <c r="PQK57" s="87"/>
      <c r="PQL57" s="87"/>
      <c r="PQM57" s="87"/>
      <c r="PQN57" s="87"/>
      <c r="PQO57" s="87"/>
      <c r="PQP57" s="87"/>
      <c r="PQQ57" s="87"/>
      <c r="PQW57" s="87"/>
      <c r="PQX57" s="87"/>
      <c r="PQY57" s="87"/>
      <c r="PQZ57" s="87"/>
      <c r="PRA57" s="87"/>
      <c r="PRB57" s="87"/>
      <c r="PRC57" s="87"/>
      <c r="PRD57" s="87"/>
      <c r="PRE57" s="87"/>
      <c r="PRF57" s="87"/>
      <c r="PRL57" s="87"/>
      <c r="PRM57" s="87"/>
      <c r="PRN57" s="87"/>
      <c r="PRO57" s="87"/>
      <c r="PRP57" s="87"/>
      <c r="PRQ57" s="87"/>
      <c r="PRR57" s="87"/>
      <c r="PRS57" s="87"/>
      <c r="PRT57" s="87"/>
      <c r="PRU57" s="87"/>
      <c r="PSA57" s="87"/>
      <c r="PSB57" s="87"/>
      <c r="PSC57" s="87"/>
      <c r="PSD57" s="87"/>
      <c r="PSE57" s="87"/>
      <c r="PSF57" s="87"/>
      <c r="PSG57" s="87"/>
      <c r="PSH57" s="87"/>
      <c r="PSI57" s="87"/>
      <c r="PSJ57" s="87"/>
      <c r="PSP57" s="87"/>
      <c r="PSQ57" s="87"/>
      <c r="PSR57" s="87"/>
      <c r="PSS57" s="87"/>
      <c r="PST57" s="87"/>
      <c r="PSU57" s="87"/>
      <c r="PSV57" s="87"/>
      <c r="PSW57" s="87"/>
      <c r="PSX57" s="87"/>
      <c r="PSY57" s="87"/>
      <c r="PTE57" s="87"/>
      <c r="PTF57" s="87"/>
      <c r="PTG57" s="87"/>
      <c r="PTH57" s="87"/>
      <c r="PTI57" s="87"/>
      <c r="PTJ57" s="87"/>
      <c r="PTK57" s="87"/>
      <c r="PTL57" s="87"/>
      <c r="PTM57" s="87"/>
      <c r="PTN57" s="87"/>
      <c r="PTT57" s="87"/>
      <c r="PTU57" s="87"/>
      <c r="PTV57" s="87"/>
      <c r="PTW57" s="87"/>
      <c r="PTX57" s="87"/>
      <c r="PTY57" s="87"/>
      <c r="PTZ57" s="87"/>
      <c r="PUA57" s="87"/>
      <c r="PUB57" s="87"/>
      <c r="PUC57" s="87"/>
      <c r="PUI57" s="87"/>
      <c r="PUJ57" s="87"/>
      <c r="PUK57" s="87"/>
      <c r="PUL57" s="87"/>
      <c r="PUM57" s="87"/>
      <c r="PUN57" s="87"/>
      <c r="PUO57" s="87"/>
      <c r="PUP57" s="87"/>
      <c r="PUQ57" s="87"/>
      <c r="PUR57" s="87"/>
      <c r="PUX57" s="87"/>
      <c r="PUY57" s="87"/>
      <c r="PUZ57" s="87"/>
      <c r="PVA57" s="87"/>
      <c r="PVB57" s="87"/>
      <c r="PVC57" s="87"/>
      <c r="PVD57" s="87"/>
      <c r="PVE57" s="87"/>
      <c r="PVF57" s="87"/>
      <c r="PVG57" s="87"/>
      <c r="PVM57" s="87"/>
      <c r="PVN57" s="87"/>
      <c r="PVO57" s="87"/>
      <c r="PVP57" s="87"/>
      <c r="PVQ57" s="87"/>
      <c r="PVR57" s="87"/>
      <c r="PVS57" s="87"/>
      <c r="PVT57" s="87"/>
      <c r="PVU57" s="87"/>
      <c r="PVV57" s="87"/>
      <c r="PWB57" s="87"/>
      <c r="PWC57" s="87"/>
      <c r="PWD57" s="87"/>
      <c r="PWE57" s="87"/>
      <c r="PWF57" s="87"/>
      <c r="PWG57" s="87"/>
      <c r="PWH57" s="87"/>
      <c r="PWI57" s="87"/>
      <c r="PWJ57" s="87"/>
      <c r="PWK57" s="87"/>
      <c r="PWQ57" s="87"/>
      <c r="PWR57" s="87"/>
      <c r="PWS57" s="87"/>
      <c r="PWT57" s="87"/>
      <c r="PWU57" s="87"/>
      <c r="PWV57" s="87"/>
      <c r="PWW57" s="87"/>
      <c r="PWX57" s="87"/>
      <c r="PWY57" s="87"/>
      <c r="PWZ57" s="87"/>
      <c r="PXF57" s="87"/>
      <c r="PXG57" s="87"/>
      <c r="PXH57" s="87"/>
      <c r="PXI57" s="87"/>
      <c r="PXJ57" s="87"/>
      <c r="PXK57" s="87"/>
      <c r="PXL57" s="87"/>
      <c r="PXM57" s="87"/>
      <c r="PXN57" s="87"/>
      <c r="PXO57" s="87"/>
      <c r="PXU57" s="87"/>
      <c r="PXV57" s="87"/>
      <c r="PXW57" s="87"/>
      <c r="PXX57" s="87"/>
      <c r="PXY57" s="87"/>
      <c r="PXZ57" s="87"/>
      <c r="PYA57" s="87"/>
      <c r="PYB57" s="87"/>
      <c r="PYC57" s="87"/>
      <c r="PYD57" s="87"/>
      <c r="PYJ57" s="87"/>
      <c r="PYK57" s="87"/>
      <c r="PYL57" s="87"/>
      <c r="PYM57" s="87"/>
      <c r="PYN57" s="87"/>
      <c r="PYO57" s="87"/>
      <c r="PYP57" s="87"/>
      <c r="PYQ57" s="87"/>
      <c r="PYR57" s="87"/>
      <c r="PYS57" s="87"/>
      <c r="PYY57" s="87"/>
      <c r="PYZ57" s="87"/>
      <c r="PZA57" s="87"/>
      <c r="PZB57" s="87"/>
      <c r="PZC57" s="87"/>
      <c r="PZD57" s="87"/>
      <c r="PZE57" s="87"/>
      <c r="PZF57" s="87"/>
      <c r="PZG57" s="87"/>
      <c r="PZH57" s="87"/>
      <c r="PZN57" s="87"/>
      <c r="PZO57" s="87"/>
      <c r="PZP57" s="87"/>
      <c r="PZQ57" s="87"/>
      <c r="PZR57" s="87"/>
      <c r="PZS57" s="87"/>
      <c r="PZT57" s="87"/>
      <c r="PZU57" s="87"/>
      <c r="PZV57" s="87"/>
      <c r="PZW57" s="87"/>
      <c r="QAC57" s="87"/>
      <c r="QAD57" s="87"/>
      <c r="QAE57" s="87"/>
      <c r="QAF57" s="87"/>
      <c r="QAG57" s="87"/>
      <c r="QAH57" s="87"/>
      <c r="QAI57" s="87"/>
      <c r="QAJ57" s="87"/>
      <c r="QAK57" s="87"/>
      <c r="QAL57" s="87"/>
      <c r="QAR57" s="87"/>
      <c r="QAS57" s="87"/>
      <c r="QAT57" s="87"/>
      <c r="QAU57" s="87"/>
      <c r="QAV57" s="87"/>
      <c r="QAW57" s="87"/>
      <c r="QAX57" s="87"/>
      <c r="QAY57" s="87"/>
      <c r="QAZ57" s="87"/>
      <c r="QBA57" s="87"/>
      <c r="QBG57" s="87"/>
      <c r="QBH57" s="87"/>
      <c r="QBI57" s="87"/>
      <c r="QBJ57" s="87"/>
      <c r="QBK57" s="87"/>
      <c r="QBL57" s="87"/>
      <c r="QBM57" s="87"/>
      <c r="QBN57" s="87"/>
      <c r="QBO57" s="87"/>
      <c r="QBP57" s="87"/>
      <c r="QBV57" s="87"/>
      <c r="QBW57" s="87"/>
      <c r="QBX57" s="87"/>
      <c r="QBY57" s="87"/>
      <c r="QBZ57" s="87"/>
      <c r="QCA57" s="87"/>
      <c r="QCB57" s="87"/>
      <c r="QCC57" s="87"/>
      <c r="QCD57" s="87"/>
      <c r="QCE57" s="87"/>
      <c r="QCK57" s="87"/>
      <c r="QCL57" s="87"/>
      <c r="QCM57" s="87"/>
      <c r="QCN57" s="87"/>
      <c r="QCO57" s="87"/>
      <c r="QCP57" s="87"/>
      <c r="QCQ57" s="87"/>
      <c r="QCR57" s="87"/>
      <c r="QCS57" s="87"/>
      <c r="QCT57" s="87"/>
      <c r="QCZ57" s="87"/>
      <c r="QDA57" s="87"/>
      <c r="QDB57" s="87"/>
      <c r="QDC57" s="87"/>
      <c r="QDD57" s="87"/>
      <c r="QDE57" s="87"/>
      <c r="QDF57" s="87"/>
      <c r="QDG57" s="87"/>
      <c r="QDH57" s="87"/>
      <c r="QDI57" s="87"/>
      <c r="QDO57" s="87"/>
      <c r="QDP57" s="87"/>
      <c r="QDQ57" s="87"/>
      <c r="QDR57" s="87"/>
      <c r="QDS57" s="87"/>
      <c r="QDT57" s="87"/>
      <c r="QDU57" s="87"/>
      <c r="QDV57" s="87"/>
      <c r="QDW57" s="87"/>
      <c r="QDX57" s="87"/>
      <c r="QED57" s="87"/>
      <c r="QEE57" s="87"/>
      <c r="QEF57" s="87"/>
      <c r="QEG57" s="87"/>
      <c r="QEH57" s="87"/>
      <c r="QEI57" s="87"/>
      <c r="QEJ57" s="87"/>
      <c r="QEK57" s="87"/>
      <c r="QEL57" s="87"/>
      <c r="QEM57" s="87"/>
      <c r="QES57" s="87"/>
      <c r="QET57" s="87"/>
      <c r="QEU57" s="87"/>
      <c r="QEV57" s="87"/>
      <c r="QEW57" s="87"/>
      <c r="QEX57" s="87"/>
      <c r="QEY57" s="87"/>
      <c r="QEZ57" s="87"/>
      <c r="QFA57" s="87"/>
      <c r="QFB57" s="87"/>
      <c r="QFH57" s="87"/>
      <c r="QFI57" s="87"/>
      <c r="QFJ57" s="87"/>
      <c r="QFK57" s="87"/>
      <c r="QFL57" s="87"/>
      <c r="QFM57" s="87"/>
      <c r="QFN57" s="87"/>
      <c r="QFO57" s="87"/>
      <c r="QFP57" s="87"/>
      <c r="QFQ57" s="87"/>
      <c r="QFW57" s="87"/>
      <c r="QFX57" s="87"/>
      <c r="QFY57" s="87"/>
      <c r="QFZ57" s="87"/>
      <c r="QGA57" s="87"/>
      <c r="QGB57" s="87"/>
      <c r="QGC57" s="87"/>
      <c r="QGD57" s="87"/>
      <c r="QGE57" s="87"/>
      <c r="QGF57" s="87"/>
      <c r="QGL57" s="87"/>
      <c r="QGM57" s="87"/>
      <c r="QGN57" s="87"/>
      <c r="QGO57" s="87"/>
      <c r="QGP57" s="87"/>
      <c r="QGQ57" s="87"/>
      <c r="QGR57" s="87"/>
      <c r="QGS57" s="87"/>
      <c r="QGT57" s="87"/>
      <c r="QGU57" s="87"/>
      <c r="QHA57" s="87"/>
      <c r="QHB57" s="87"/>
      <c r="QHC57" s="87"/>
      <c r="QHD57" s="87"/>
      <c r="QHE57" s="87"/>
      <c r="QHF57" s="87"/>
      <c r="QHG57" s="87"/>
      <c r="QHH57" s="87"/>
      <c r="QHI57" s="87"/>
      <c r="QHJ57" s="87"/>
      <c r="QHP57" s="87"/>
      <c r="QHQ57" s="87"/>
      <c r="QHR57" s="87"/>
      <c r="QHS57" s="87"/>
      <c r="QHT57" s="87"/>
      <c r="QHU57" s="87"/>
      <c r="QHV57" s="87"/>
      <c r="QHW57" s="87"/>
      <c r="QHX57" s="87"/>
      <c r="QHY57" s="87"/>
      <c r="QIE57" s="87"/>
      <c r="QIF57" s="87"/>
      <c r="QIG57" s="87"/>
      <c r="QIH57" s="87"/>
      <c r="QII57" s="87"/>
      <c r="QIJ57" s="87"/>
      <c r="QIK57" s="87"/>
      <c r="QIL57" s="87"/>
      <c r="QIM57" s="87"/>
      <c r="QIN57" s="87"/>
      <c r="QIT57" s="87"/>
      <c r="QIU57" s="87"/>
      <c r="QIV57" s="87"/>
      <c r="QIW57" s="87"/>
      <c r="QIX57" s="87"/>
      <c r="QIY57" s="87"/>
      <c r="QIZ57" s="87"/>
      <c r="QJA57" s="87"/>
      <c r="QJB57" s="87"/>
      <c r="QJC57" s="87"/>
      <c r="QJI57" s="87"/>
      <c r="QJJ57" s="87"/>
      <c r="QJK57" s="87"/>
      <c r="QJL57" s="87"/>
      <c r="QJM57" s="87"/>
      <c r="QJN57" s="87"/>
      <c r="QJO57" s="87"/>
      <c r="QJP57" s="87"/>
      <c r="QJQ57" s="87"/>
      <c r="QJR57" s="87"/>
      <c r="QJX57" s="87"/>
      <c r="QJY57" s="87"/>
      <c r="QJZ57" s="87"/>
      <c r="QKA57" s="87"/>
      <c r="QKB57" s="87"/>
      <c r="QKC57" s="87"/>
      <c r="QKD57" s="87"/>
      <c r="QKE57" s="87"/>
      <c r="QKF57" s="87"/>
      <c r="QKG57" s="87"/>
      <c r="QKM57" s="87"/>
      <c r="QKN57" s="87"/>
      <c r="QKO57" s="87"/>
      <c r="QKP57" s="87"/>
      <c r="QKQ57" s="87"/>
      <c r="QKR57" s="87"/>
      <c r="QKS57" s="87"/>
      <c r="QKT57" s="87"/>
      <c r="QKU57" s="87"/>
      <c r="QKV57" s="87"/>
      <c r="QLB57" s="87"/>
      <c r="QLC57" s="87"/>
      <c r="QLD57" s="87"/>
      <c r="QLE57" s="87"/>
      <c r="QLF57" s="87"/>
      <c r="QLG57" s="87"/>
      <c r="QLH57" s="87"/>
      <c r="QLI57" s="87"/>
      <c r="QLJ57" s="87"/>
      <c r="QLK57" s="87"/>
      <c r="QLQ57" s="87"/>
      <c r="QLR57" s="87"/>
      <c r="QLS57" s="87"/>
      <c r="QLT57" s="87"/>
      <c r="QLU57" s="87"/>
      <c r="QLV57" s="87"/>
      <c r="QLW57" s="87"/>
      <c r="QLX57" s="87"/>
      <c r="QLY57" s="87"/>
      <c r="QLZ57" s="87"/>
      <c r="QMF57" s="87"/>
      <c r="QMG57" s="87"/>
      <c r="QMH57" s="87"/>
      <c r="QMI57" s="87"/>
      <c r="QMJ57" s="87"/>
      <c r="QMK57" s="87"/>
      <c r="QML57" s="87"/>
      <c r="QMM57" s="87"/>
      <c r="QMN57" s="87"/>
      <c r="QMO57" s="87"/>
      <c r="QMU57" s="87"/>
      <c r="QMV57" s="87"/>
      <c r="QMW57" s="87"/>
      <c r="QMX57" s="87"/>
      <c r="QMY57" s="87"/>
      <c r="QMZ57" s="87"/>
      <c r="QNA57" s="87"/>
      <c r="QNB57" s="87"/>
      <c r="QNC57" s="87"/>
      <c r="QND57" s="87"/>
      <c r="QNJ57" s="87"/>
      <c r="QNK57" s="87"/>
      <c r="QNL57" s="87"/>
      <c r="QNM57" s="87"/>
      <c r="QNN57" s="87"/>
      <c r="QNO57" s="87"/>
      <c r="QNP57" s="87"/>
      <c r="QNQ57" s="87"/>
      <c r="QNR57" s="87"/>
      <c r="QNS57" s="87"/>
      <c r="QNY57" s="87"/>
      <c r="QNZ57" s="87"/>
      <c r="QOA57" s="87"/>
      <c r="QOB57" s="87"/>
      <c r="QOC57" s="87"/>
      <c r="QOD57" s="87"/>
      <c r="QOE57" s="87"/>
      <c r="QOF57" s="87"/>
      <c r="QOG57" s="87"/>
      <c r="QOH57" s="87"/>
      <c r="QON57" s="87"/>
      <c r="QOO57" s="87"/>
      <c r="QOP57" s="87"/>
      <c r="QOQ57" s="87"/>
      <c r="QOR57" s="87"/>
      <c r="QOS57" s="87"/>
      <c r="QOT57" s="87"/>
      <c r="QOU57" s="87"/>
      <c r="QOV57" s="87"/>
      <c r="QOW57" s="87"/>
      <c r="QPC57" s="87"/>
      <c r="QPD57" s="87"/>
      <c r="QPE57" s="87"/>
      <c r="QPF57" s="87"/>
      <c r="QPG57" s="87"/>
      <c r="QPH57" s="87"/>
      <c r="QPI57" s="87"/>
      <c r="QPJ57" s="87"/>
      <c r="QPK57" s="87"/>
      <c r="QPL57" s="87"/>
      <c r="QPR57" s="87"/>
      <c r="QPS57" s="87"/>
      <c r="QPT57" s="87"/>
      <c r="QPU57" s="87"/>
      <c r="QPV57" s="87"/>
      <c r="QPW57" s="87"/>
      <c r="QPX57" s="87"/>
      <c r="QPY57" s="87"/>
      <c r="QPZ57" s="87"/>
      <c r="QQA57" s="87"/>
      <c r="QQG57" s="87"/>
      <c r="QQH57" s="87"/>
      <c r="QQI57" s="87"/>
      <c r="QQJ57" s="87"/>
      <c r="QQK57" s="87"/>
      <c r="QQL57" s="87"/>
      <c r="QQM57" s="87"/>
      <c r="QQN57" s="87"/>
      <c r="QQO57" s="87"/>
      <c r="QQP57" s="87"/>
      <c r="QQV57" s="87"/>
      <c r="QQW57" s="87"/>
      <c r="QQX57" s="87"/>
      <c r="QQY57" s="87"/>
      <c r="QQZ57" s="87"/>
      <c r="QRA57" s="87"/>
      <c r="QRB57" s="87"/>
      <c r="QRC57" s="87"/>
      <c r="QRD57" s="87"/>
      <c r="QRE57" s="87"/>
      <c r="QRK57" s="87"/>
      <c r="QRL57" s="87"/>
      <c r="QRM57" s="87"/>
      <c r="QRN57" s="87"/>
      <c r="QRO57" s="87"/>
      <c r="QRP57" s="87"/>
      <c r="QRQ57" s="87"/>
      <c r="QRR57" s="87"/>
      <c r="QRS57" s="87"/>
      <c r="QRT57" s="87"/>
      <c r="QRZ57" s="87"/>
      <c r="QSA57" s="87"/>
      <c r="QSB57" s="87"/>
      <c r="QSC57" s="87"/>
      <c r="QSD57" s="87"/>
      <c r="QSE57" s="87"/>
      <c r="QSF57" s="87"/>
      <c r="QSG57" s="87"/>
      <c r="QSH57" s="87"/>
      <c r="QSI57" s="87"/>
      <c r="QSO57" s="87"/>
      <c r="QSP57" s="87"/>
      <c r="QSQ57" s="87"/>
      <c r="QSR57" s="87"/>
      <c r="QSS57" s="87"/>
      <c r="QST57" s="87"/>
      <c r="QSU57" s="87"/>
      <c r="QSV57" s="87"/>
      <c r="QSW57" s="87"/>
      <c r="QSX57" s="87"/>
      <c r="QTD57" s="87"/>
      <c r="QTE57" s="87"/>
      <c r="QTF57" s="87"/>
      <c r="QTG57" s="87"/>
      <c r="QTH57" s="87"/>
      <c r="QTI57" s="87"/>
      <c r="QTJ57" s="87"/>
      <c r="QTK57" s="87"/>
      <c r="QTL57" s="87"/>
      <c r="QTM57" s="87"/>
      <c r="QTS57" s="87"/>
      <c r="QTT57" s="87"/>
      <c r="QTU57" s="87"/>
      <c r="QTV57" s="87"/>
      <c r="QTW57" s="87"/>
      <c r="QTX57" s="87"/>
      <c r="QTY57" s="87"/>
      <c r="QTZ57" s="87"/>
      <c r="QUA57" s="87"/>
      <c r="QUB57" s="87"/>
      <c r="QUH57" s="87"/>
      <c r="QUI57" s="87"/>
      <c r="QUJ57" s="87"/>
      <c r="QUK57" s="87"/>
      <c r="QUL57" s="87"/>
      <c r="QUM57" s="87"/>
      <c r="QUN57" s="87"/>
      <c r="QUO57" s="87"/>
      <c r="QUP57" s="87"/>
      <c r="QUQ57" s="87"/>
      <c r="QUW57" s="87"/>
      <c r="QUX57" s="87"/>
      <c r="QUY57" s="87"/>
      <c r="QUZ57" s="87"/>
      <c r="QVA57" s="87"/>
      <c r="QVB57" s="87"/>
      <c r="QVC57" s="87"/>
      <c r="QVD57" s="87"/>
      <c r="QVE57" s="87"/>
      <c r="QVF57" s="87"/>
      <c r="QVL57" s="87"/>
      <c r="QVM57" s="87"/>
      <c r="QVN57" s="87"/>
      <c r="QVO57" s="87"/>
      <c r="QVP57" s="87"/>
      <c r="QVQ57" s="87"/>
      <c r="QVR57" s="87"/>
      <c r="QVS57" s="87"/>
      <c r="QVT57" s="87"/>
      <c r="QVU57" s="87"/>
      <c r="QWA57" s="87"/>
      <c r="QWB57" s="87"/>
      <c r="QWC57" s="87"/>
      <c r="QWD57" s="87"/>
      <c r="QWE57" s="87"/>
      <c r="QWF57" s="87"/>
      <c r="QWG57" s="87"/>
      <c r="QWH57" s="87"/>
      <c r="QWI57" s="87"/>
      <c r="QWJ57" s="87"/>
      <c r="QWP57" s="87"/>
      <c r="QWQ57" s="87"/>
      <c r="QWR57" s="87"/>
      <c r="QWS57" s="87"/>
      <c r="QWT57" s="87"/>
      <c r="QWU57" s="87"/>
      <c r="QWV57" s="87"/>
      <c r="QWW57" s="87"/>
      <c r="QWX57" s="87"/>
      <c r="QWY57" s="87"/>
      <c r="QXE57" s="87"/>
      <c r="QXF57" s="87"/>
      <c r="QXG57" s="87"/>
      <c r="QXH57" s="87"/>
      <c r="QXI57" s="87"/>
      <c r="QXJ57" s="87"/>
      <c r="QXK57" s="87"/>
      <c r="QXL57" s="87"/>
      <c r="QXM57" s="87"/>
      <c r="QXN57" s="87"/>
      <c r="QXT57" s="87"/>
      <c r="QXU57" s="87"/>
      <c r="QXV57" s="87"/>
      <c r="QXW57" s="87"/>
      <c r="QXX57" s="87"/>
      <c r="QXY57" s="87"/>
      <c r="QXZ57" s="87"/>
      <c r="QYA57" s="87"/>
      <c r="QYB57" s="87"/>
      <c r="QYC57" s="87"/>
      <c r="QYI57" s="87"/>
      <c r="QYJ57" s="87"/>
      <c r="QYK57" s="87"/>
      <c r="QYL57" s="87"/>
      <c r="QYM57" s="87"/>
      <c r="QYN57" s="87"/>
      <c r="QYO57" s="87"/>
      <c r="QYP57" s="87"/>
      <c r="QYQ57" s="87"/>
      <c r="QYR57" s="87"/>
      <c r="QYX57" s="87"/>
      <c r="QYY57" s="87"/>
      <c r="QYZ57" s="87"/>
      <c r="QZA57" s="87"/>
      <c r="QZB57" s="87"/>
      <c r="QZC57" s="87"/>
      <c r="QZD57" s="87"/>
      <c r="QZE57" s="87"/>
      <c r="QZF57" s="87"/>
      <c r="QZG57" s="87"/>
      <c r="QZM57" s="87"/>
      <c r="QZN57" s="87"/>
      <c r="QZO57" s="87"/>
      <c r="QZP57" s="87"/>
      <c r="QZQ57" s="87"/>
      <c r="QZR57" s="87"/>
      <c r="QZS57" s="87"/>
      <c r="QZT57" s="87"/>
      <c r="QZU57" s="87"/>
      <c r="QZV57" s="87"/>
      <c r="RAB57" s="87"/>
      <c r="RAC57" s="87"/>
      <c r="RAD57" s="87"/>
      <c r="RAE57" s="87"/>
      <c r="RAF57" s="87"/>
      <c r="RAG57" s="87"/>
      <c r="RAH57" s="87"/>
      <c r="RAI57" s="87"/>
      <c r="RAJ57" s="87"/>
      <c r="RAK57" s="87"/>
      <c r="RAQ57" s="87"/>
      <c r="RAR57" s="87"/>
      <c r="RAS57" s="87"/>
      <c r="RAT57" s="87"/>
      <c r="RAU57" s="87"/>
      <c r="RAV57" s="87"/>
      <c r="RAW57" s="87"/>
      <c r="RAX57" s="87"/>
      <c r="RAY57" s="87"/>
      <c r="RAZ57" s="87"/>
      <c r="RBF57" s="87"/>
      <c r="RBG57" s="87"/>
      <c r="RBH57" s="87"/>
      <c r="RBI57" s="87"/>
      <c r="RBJ57" s="87"/>
      <c r="RBK57" s="87"/>
      <c r="RBL57" s="87"/>
      <c r="RBM57" s="87"/>
      <c r="RBN57" s="87"/>
      <c r="RBO57" s="87"/>
      <c r="RBU57" s="87"/>
      <c r="RBV57" s="87"/>
      <c r="RBW57" s="87"/>
      <c r="RBX57" s="87"/>
      <c r="RBY57" s="87"/>
      <c r="RBZ57" s="87"/>
      <c r="RCA57" s="87"/>
      <c r="RCB57" s="87"/>
      <c r="RCC57" s="87"/>
      <c r="RCD57" s="87"/>
      <c r="RCJ57" s="87"/>
      <c r="RCK57" s="87"/>
      <c r="RCL57" s="87"/>
      <c r="RCM57" s="87"/>
      <c r="RCN57" s="87"/>
      <c r="RCO57" s="87"/>
      <c r="RCP57" s="87"/>
      <c r="RCQ57" s="87"/>
      <c r="RCR57" s="87"/>
      <c r="RCS57" s="87"/>
      <c r="RCY57" s="87"/>
      <c r="RCZ57" s="87"/>
      <c r="RDA57" s="87"/>
      <c r="RDB57" s="87"/>
      <c r="RDC57" s="87"/>
      <c r="RDD57" s="87"/>
      <c r="RDE57" s="87"/>
      <c r="RDF57" s="87"/>
      <c r="RDG57" s="87"/>
      <c r="RDH57" s="87"/>
      <c r="RDN57" s="87"/>
      <c r="RDO57" s="87"/>
      <c r="RDP57" s="87"/>
      <c r="RDQ57" s="87"/>
      <c r="RDR57" s="87"/>
      <c r="RDS57" s="87"/>
      <c r="RDT57" s="87"/>
      <c r="RDU57" s="87"/>
      <c r="RDV57" s="87"/>
      <c r="RDW57" s="87"/>
      <c r="REC57" s="87"/>
      <c r="RED57" s="87"/>
      <c r="REE57" s="87"/>
      <c r="REF57" s="87"/>
      <c r="REG57" s="87"/>
      <c r="REH57" s="87"/>
      <c r="REI57" s="87"/>
      <c r="REJ57" s="87"/>
      <c r="REK57" s="87"/>
      <c r="REL57" s="87"/>
      <c r="RER57" s="87"/>
      <c r="RES57" s="87"/>
      <c r="RET57" s="87"/>
      <c r="REU57" s="87"/>
      <c r="REV57" s="87"/>
      <c r="REW57" s="87"/>
      <c r="REX57" s="87"/>
      <c r="REY57" s="87"/>
      <c r="REZ57" s="87"/>
      <c r="RFA57" s="87"/>
      <c r="RFG57" s="87"/>
      <c r="RFH57" s="87"/>
      <c r="RFI57" s="87"/>
      <c r="RFJ57" s="87"/>
      <c r="RFK57" s="87"/>
      <c r="RFL57" s="87"/>
      <c r="RFM57" s="87"/>
      <c r="RFN57" s="87"/>
      <c r="RFO57" s="87"/>
      <c r="RFP57" s="87"/>
      <c r="RFV57" s="87"/>
      <c r="RFW57" s="87"/>
      <c r="RFX57" s="87"/>
      <c r="RFY57" s="87"/>
      <c r="RFZ57" s="87"/>
      <c r="RGA57" s="87"/>
      <c r="RGB57" s="87"/>
      <c r="RGC57" s="87"/>
      <c r="RGD57" s="87"/>
      <c r="RGE57" s="87"/>
      <c r="RGK57" s="87"/>
      <c r="RGL57" s="87"/>
      <c r="RGM57" s="87"/>
      <c r="RGN57" s="87"/>
      <c r="RGO57" s="87"/>
      <c r="RGP57" s="87"/>
      <c r="RGQ57" s="87"/>
      <c r="RGR57" s="87"/>
      <c r="RGS57" s="87"/>
      <c r="RGT57" s="87"/>
      <c r="RGZ57" s="87"/>
      <c r="RHA57" s="87"/>
      <c r="RHB57" s="87"/>
      <c r="RHC57" s="87"/>
      <c r="RHD57" s="87"/>
      <c r="RHE57" s="87"/>
      <c r="RHF57" s="87"/>
      <c r="RHG57" s="87"/>
      <c r="RHH57" s="87"/>
      <c r="RHI57" s="87"/>
      <c r="RHO57" s="87"/>
      <c r="RHP57" s="87"/>
      <c r="RHQ57" s="87"/>
      <c r="RHR57" s="87"/>
      <c r="RHS57" s="87"/>
      <c r="RHT57" s="87"/>
      <c r="RHU57" s="87"/>
      <c r="RHV57" s="87"/>
      <c r="RHW57" s="87"/>
      <c r="RHX57" s="87"/>
      <c r="RID57" s="87"/>
      <c r="RIE57" s="87"/>
      <c r="RIF57" s="87"/>
      <c r="RIG57" s="87"/>
      <c r="RIH57" s="87"/>
      <c r="RII57" s="87"/>
      <c r="RIJ57" s="87"/>
      <c r="RIK57" s="87"/>
      <c r="RIL57" s="87"/>
      <c r="RIM57" s="87"/>
      <c r="RIS57" s="87"/>
      <c r="RIT57" s="87"/>
      <c r="RIU57" s="87"/>
      <c r="RIV57" s="87"/>
      <c r="RIW57" s="87"/>
      <c r="RIX57" s="87"/>
      <c r="RIY57" s="87"/>
      <c r="RIZ57" s="87"/>
      <c r="RJA57" s="87"/>
      <c r="RJB57" s="87"/>
      <c r="RJH57" s="87"/>
      <c r="RJI57" s="87"/>
      <c r="RJJ57" s="87"/>
      <c r="RJK57" s="87"/>
      <c r="RJL57" s="87"/>
      <c r="RJM57" s="87"/>
      <c r="RJN57" s="87"/>
      <c r="RJO57" s="87"/>
      <c r="RJP57" s="87"/>
      <c r="RJQ57" s="87"/>
      <c r="RJW57" s="87"/>
      <c r="RJX57" s="87"/>
      <c r="RJY57" s="87"/>
      <c r="RJZ57" s="87"/>
      <c r="RKA57" s="87"/>
      <c r="RKB57" s="87"/>
      <c r="RKC57" s="87"/>
      <c r="RKD57" s="87"/>
      <c r="RKE57" s="87"/>
      <c r="RKF57" s="87"/>
      <c r="RKL57" s="87"/>
      <c r="RKM57" s="87"/>
      <c r="RKN57" s="87"/>
      <c r="RKO57" s="87"/>
      <c r="RKP57" s="87"/>
      <c r="RKQ57" s="87"/>
      <c r="RKR57" s="87"/>
      <c r="RKS57" s="87"/>
      <c r="RKT57" s="87"/>
      <c r="RKU57" s="87"/>
      <c r="RLA57" s="87"/>
      <c r="RLB57" s="87"/>
      <c r="RLC57" s="87"/>
      <c r="RLD57" s="87"/>
      <c r="RLE57" s="87"/>
      <c r="RLF57" s="87"/>
      <c r="RLG57" s="87"/>
      <c r="RLH57" s="87"/>
      <c r="RLI57" s="87"/>
      <c r="RLJ57" s="87"/>
      <c r="RLP57" s="87"/>
      <c r="RLQ57" s="87"/>
      <c r="RLR57" s="87"/>
      <c r="RLS57" s="87"/>
      <c r="RLT57" s="87"/>
      <c r="RLU57" s="87"/>
      <c r="RLV57" s="87"/>
      <c r="RLW57" s="87"/>
      <c r="RLX57" s="87"/>
      <c r="RLY57" s="87"/>
      <c r="RME57" s="87"/>
      <c r="RMF57" s="87"/>
      <c r="RMG57" s="87"/>
      <c r="RMH57" s="87"/>
      <c r="RMI57" s="87"/>
      <c r="RMJ57" s="87"/>
      <c r="RMK57" s="87"/>
      <c r="RML57" s="87"/>
      <c r="RMM57" s="87"/>
      <c r="RMN57" s="87"/>
      <c r="RMT57" s="87"/>
      <c r="RMU57" s="87"/>
      <c r="RMV57" s="87"/>
      <c r="RMW57" s="87"/>
      <c r="RMX57" s="87"/>
      <c r="RMY57" s="87"/>
      <c r="RMZ57" s="87"/>
      <c r="RNA57" s="87"/>
      <c r="RNB57" s="87"/>
      <c r="RNC57" s="87"/>
      <c r="RNI57" s="87"/>
      <c r="RNJ57" s="87"/>
      <c r="RNK57" s="87"/>
      <c r="RNL57" s="87"/>
      <c r="RNM57" s="87"/>
      <c r="RNN57" s="87"/>
      <c r="RNO57" s="87"/>
      <c r="RNP57" s="87"/>
      <c r="RNQ57" s="87"/>
      <c r="RNR57" s="87"/>
      <c r="RNX57" s="87"/>
      <c r="RNY57" s="87"/>
      <c r="RNZ57" s="87"/>
      <c r="ROA57" s="87"/>
      <c r="ROB57" s="87"/>
      <c r="ROC57" s="87"/>
      <c r="ROD57" s="87"/>
      <c r="ROE57" s="87"/>
      <c r="ROF57" s="87"/>
      <c r="ROG57" s="87"/>
      <c r="ROM57" s="87"/>
      <c r="RON57" s="87"/>
      <c r="ROO57" s="87"/>
      <c r="ROP57" s="87"/>
      <c r="ROQ57" s="87"/>
      <c r="ROR57" s="87"/>
      <c r="ROS57" s="87"/>
      <c r="ROT57" s="87"/>
      <c r="ROU57" s="87"/>
      <c r="ROV57" s="87"/>
      <c r="RPB57" s="87"/>
      <c r="RPC57" s="87"/>
      <c r="RPD57" s="87"/>
      <c r="RPE57" s="87"/>
      <c r="RPF57" s="87"/>
      <c r="RPG57" s="87"/>
      <c r="RPH57" s="87"/>
      <c r="RPI57" s="87"/>
      <c r="RPJ57" s="87"/>
      <c r="RPK57" s="87"/>
      <c r="RPQ57" s="87"/>
      <c r="RPR57" s="87"/>
      <c r="RPS57" s="87"/>
      <c r="RPT57" s="87"/>
      <c r="RPU57" s="87"/>
      <c r="RPV57" s="87"/>
      <c r="RPW57" s="87"/>
      <c r="RPX57" s="87"/>
      <c r="RPY57" s="87"/>
      <c r="RPZ57" s="87"/>
      <c r="RQF57" s="87"/>
      <c r="RQG57" s="87"/>
      <c r="RQH57" s="87"/>
      <c r="RQI57" s="87"/>
      <c r="RQJ57" s="87"/>
      <c r="RQK57" s="87"/>
      <c r="RQL57" s="87"/>
      <c r="RQM57" s="87"/>
      <c r="RQN57" s="87"/>
      <c r="RQO57" s="87"/>
      <c r="RQU57" s="87"/>
      <c r="RQV57" s="87"/>
      <c r="RQW57" s="87"/>
      <c r="RQX57" s="87"/>
      <c r="RQY57" s="87"/>
      <c r="RQZ57" s="87"/>
      <c r="RRA57" s="87"/>
      <c r="RRB57" s="87"/>
      <c r="RRC57" s="87"/>
      <c r="RRD57" s="87"/>
      <c r="RRJ57" s="87"/>
      <c r="RRK57" s="87"/>
      <c r="RRL57" s="87"/>
      <c r="RRM57" s="87"/>
      <c r="RRN57" s="87"/>
      <c r="RRO57" s="87"/>
      <c r="RRP57" s="87"/>
      <c r="RRQ57" s="87"/>
      <c r="RRR57" s="87"/>
      <c r="RRS57" s="87"/>
      <c r="RRY57" s="87"/>
      <c r="RRZ57" s="87"/>
      <c r="RSA57" s="87"/>
      <c r="RSB57" s="87"/>
      <c r="RSC57" s="87"/>
      <c r="RSD57" s="87"/>
      <c r="RSE57" s="87"/>
      <c r="RSF57" s="87"/>
      <c r="RSG57" s="87"/>
      <c r="RSH57" s="87"/>
      <c r="RSN57" s="87"/>
      <c r="RSO57" s="87"/>
      <c r="RSP57" s="87"/>
      <c r="RSQ57" s="87"/>
      <c r="RSR57" s="87"/>
      <c r="RSS57" s="87"/>
      <c r="RST57" s="87"/>
      <c r="RSU57" s="87"/>
      <c r="RSV57" s="87"/>
      <c r="RSW57" s="87"/>
      <c r="RTC57" s="87"/>
      <c r="RTD57" s="87"/>
      <c r="RTE57" s="87"/>
      <c r="RTF57" s="87"/>
      <c r="RTG57" s="87"/>
      <c r="RTH57" s="87"/>
      <c r="RTI57" s="87"/>
      <c r="RTJ57" s="87"/>
      <c r="RTK57" s="87"/>
      <c r="RTL57" s="87"/>
      <c r="RTR57" s="87"/>
      <c r="RTS57" s="87"/>
      <c r="RTT57" s="87"/>
      <c r="RTU57" s="87"/>
      <c r="RTV57" s="87"/>
      <c r="RTW57" s="87"/>
      <c r="RTX57" s="87"/>
      <c r="RTY57" s="87"/>
      <c r="RTZ57" s="87"/>
      <c r="RUA57" s="87"/>
      <c r="RUG57" s="87"/>
      <c r="RUH57" s="87"/>
      <c r="RUI57" s="87"/>
      <c r="RUJ57" s="87"/>
      <c r="RUK57" s="87"/>
      <c r="RUL57" s="87"/>
      <c r="RUM57" s="87"/>
      <c r="RUN57" s="87"/>
      <c r="RUO57" s="87"/>
      <c r="RUP57" s="87"/>
      <c r="RUV57" s="87"/>
      <c r="RUW57" s="87"/>
      <c r="RUX57" s="87"/>
      <c r="RUY57" s="87"/>
      <c r="RUZ57" s="87"/>
      <c r="RVA57" s="87"/>
      <c r="RVB57" s="87"/>
      <c r="RVC57" s="87"/>
      <c r="RVD57" s="87"/>
      <c r="RVE57" s="87"/>
      <c r="RVK57" s="87"/>
      <c r="RVL57" s="87"/>
      <c r="RVM57" s="87"/>
      <c r="RVN57" s="87"/>
      <c r="RVO57" s="87"/>
      <c r="RVP57" s="87"/>
      <c r="RVQ57" s="87"/>
      <c r="RVR57" s="87"/>
      <c r="RVS57" s="87"/>
      <c r="RVT57" s="87"/>
      <c r="RVZ57" s="87"/>
      <c r="RWA57" s="87"/>
      <c r="RWB57" s="87"/>
      <c r="RWC57" s="87"/>
      <c r="RWD57" s="87"/>
      <c r="RWE57" s="87"/>
      <c r="RWF57" s="87"/>
      <c r="RWG57" s="87"/>
      <c r="RWH57" s="87"/>
      <c r="RWI57" s="87"/>
      <c r="RWO57" s="87"/>
      <c r="RWP57" s="87"/>
      <c r="RWQ57" s="87"/>
      <c r="RWR57" s="87"/>
      <c r="RWS57" s="87"/>
      <c r="RWT57" s="87"/>
      <c r="RWU57" s="87"/>
      <c r="RWV57" s="87"/>
      <c r="RWW57" s="87"/>
      <c r="RWX57" s="87"/>
      <c r="RXD57" s="87"/>
      <c r="RXE57" s="87"/>
      <c r="RXF57" s="87"/>
      <c r="RXG57" s="87"/>
      <c r="RXH57" s="87"/>
      <c r="RXI57" s="87"/>
      <c r="RXJ57" s="87"/>
      <c r="RXK57" s="87"/>
      <c r="RXL57" s="87"/>
      <c r="RXM57" s="87"/>
      <c r="RXS57" s="87"/>
      <c r="RXT57" s="87"/>
      <c r="RXU57" s="87"/>
      <c r="RXV57" s="87"/>
      <c r="RXW57" s="87"/>
      <c r="RXX57" s="87"/>
      <c r="RXY57" s="87"/>
      <c r="RXZ57" s="87"/>
      <c r="RYA57" s="87"/>
      <c r="RYB57" s="87"/>
      <c r="RYH57" s="87"/>
      <c r="RYI57" s="87"/>
      <c r="RYJ57" s="87"/>
      <c r="RYK57" s="87"/>
      <c r="RYL57" s="87"/>
      <c r="RYM57" s="87"/>
      <c r="RYN57" s="87"/>
      <c r="RYO57" s="87"/>
      <c r="RYP57" s="87"/>
      <c r="RYQ57" s="87"/>
      <c r="RYW57" s="87"/>
      <c r="RYX57" s="87"/>
      <c r="RYY57" s="87"/>
      <c r="RYZ57" s="87"/>
      <c r="RZA57" s="87"/>
      <c r="RZB57" s="87"/>
      <c r="RZC57" s="87"/>
      <c r="RZD57" s="87"/>
      <c r="RZE57" s="87"/>
      <c r="RZF57" s="87"/>
      <c r="RZL57" s="87"/>
      <c r="RZM57" s="87"/>
      <c r="RZN57" s="87"/>
      <c r="RZO57" s="87"/>
      <c r="RZP57" s="87"/>
      <c r="RZQ57" s="87"/>
      <c r="RZR57" s="87"/>
      <c r="RZS57" s="87"/>
      <c r="RZT57" s="87"/>
      <c r="RZU57" s="87"/>
      <c r="SAA57" s="87"/>
      <c r="SAB57" s="87"/>
      <c r="SAC57" s="87"/>
      <c r="SAD57" s="87"/>
      <c r="SAE57" s="87"/>
      <c r="SAF57" s="87"/>
      <c r="SAG57" s="87"/>
      <c r="SAH57" s="87"/>
      <c r="SAI57" s="87"/>
      <c r="SAJ57" s="87"/>
      <c r="SAP57" s="87"/>
      <c r="SAQ57" s="87"/>
      <c r="SAR57" s="87"/>
      <c r="SAS57" s="87"/>
      <c r="SAT57" s="87"/>
      <c r="SAU57" s="87"/>
      <c r="SAV57" s="87"/>
      <c r="SAW57" s="87"/>
      <c r="SAX57" s="87"/>
      <c r="SAY57" s="87"/>
      <c r="SBE57" s="87"/>
      <c r="SBF57" s="87"/>
      <c r="SBG57" s="87"/>
      <c r="SBH57" s="87"/>
      <c r="SBI57" s="87"/>
      <c r="SBJ57" s="87"/>
      <c r="SBK57" s="87"/>
      <c r="SBL57" s="87"/>
      <c r="SBM57" s="87"/>
      <c r="SBN57" s="87"/>
      <c r="SBT57" s="87"/>
      <c r="SBU57" s="87"/>
      <c r="SBV57" s="87"/>
      <c r="SBW57" s="87"/>
      <c r="SBX57" s="87"/>
      <c r="SBY57" s="87"/>
      <c r="SBZ57" s="87"/>
      <c r="SCA57" s="87"/>
      <c r="SCB57" s="87"/>
      <c r="SCC57" s="87"/>
      <c r="SCI57" s="87"/>
      <c r="SCJ57" s="87"/>
      <c r="SCK57" s="87"/>
      <c r="SCL57" s="87"/>
      <c r="SCM57" s="87"/>
      <c r="SCN57" s="87"/>
      <c r="SCO57" s="87"/>
      <c r="SCP57" s="87"/>
      <c r="SCQ57" s="87"/>
      <c r="SCR57" s="87"/>
      <c r="SCX57" s="87"/>
      <c r="SCY57" s="87"/>
      <c r="SCZ57" s="87"/>
      <c r="SDA57" s="87"/>
      <c r="SDB57" s="87"/>
      <c r="SDC57" s="87"/>
      <c r="SDD57" s="87"/>
      <c r="SDE57" s="87"/>
      <c r="SDF57" s="87"/>
      <c r="SDG57" s="87"/>
      <c r="SDM57" s="87"/>
      <c r="SDN57" s="87"/>
      <c r="SDO57" s="87"/>
      <c r="SDP57" s="87"/>
      <c r="SDQ57" s="87"/>
      <c r="SDR57" s="87"/>
      <c r="SDS57" s="87"/>
      <c r="SDT57" s="87"/>
      <c r="SDU57" s="87"/>
      <c r="SDV57" s="87"/>
      <c r="SEB57" s="87"/>
      <c r="SEC57" s="87"/>
      <c r="SED57" s="87"/>
      <c r="SEE57" s="87"/>
      <c r="SEF57" s="87"/>
      <c r="SEG57" s="87"/>
      <c r="SEH57" s="87"/>
      <c r="SEI57" s="87"/>
      <c r="SEJ57" s="87"/>
      <c r="SEK57" s="87"/>
      <c r="SEQ57" s="87"/>
      <c r="SER57" s="87"/>
      <c r="SES57" s="87"/>
      <c r="SET57" s="87"/>
      <c r="SEU57" s="87"/>
      <c r="SEV57" s="87"/>
      <c r="SEW57" s="87"/>
      <c r="SEX57" s="87"/>
      <c r="SEY57" s="87"/>
      <c r="SEZ57" s="87"/>
      <c r="SFF57" s="87"/>
      <c r="SFG57" s="87"/>
      <c r="SFH57" s="87"/>
      <c r="SFI57" s="87"/>
      <c r="SFJ57" s="87"/>
      <c r="SFK57" s="87"/>
      <c r="SFL57" s="87"/>
      <c r="SFM57" s="87"/>
      <c r="SFN57" s="87"/>
      <c r="SFO57" s="87"/>
      <c r="SFU57" s="87"/>
      <c r="SFV57" s="87"/>
      <c r="SFW57" s="87"/>
      <c r="SFX57" s="87"/>
      <c r="SFY57" s="87"/>
      <c r="SFZ57" s="87"/>
      <c r="SGA57" s="87"/>
      <c r="SGB57" s="87"/>
      <c r="SGC57" s="87"/>
      <c r="SGD57" s="87"/>
      <c r="SGJ57" s="87"/>
      <c r="SGK57" s="87"/>
      <c r="SGL57" s="87"/>
      <c r="SGM57" s="87"/>
      <c r="SGN57" s="87"/>
      <c r="SGO57" s="87"/>
      <c r="SGP57" s="87"/>
      <c r="SGQ57" s="87"/>
      <c r="SGR57" s="87"/>
      <c r="SGS57" s="87"/>
      <c r="SGY57" s="87"/>
      <c r="SGZ57" s="87"/>
      <c r="SHA57" s="87"/>
      <c r="SHB57" s="87"/>
      <c r="SHC57" s="87"/>
      <c r="SHD57" s="87"/>
      <c r="SHE57" s="87"/>
      <c r="SHF57" s="87"/>
      <c r="SHG57" s="87"/>
      <c r="SHH57" s="87"/>
      <c r="SHN57" s="87"/>
      <c r="SHO57" s="87"/>
      <c r="SHP57" s="87"/>
      <c r="SHQ57" s="87"/>
      <c r="SHR57" s="87"/>
      <c r="SHS57" s="87"/>
      <c r="SHT57" s="87"/>
      <c r="SHU57" s="87"/>
      <c r="SHV57" s="87"/>
      <c r="SHW57" s="87"/>
      <c r="SIC57" s="87"/>
      <c r="SID57" s="87"/>
      <c r="SIE57" s="87"/>
      <c r="SIF57" s="87"/>
      <c r="SIG57" s="87"/>
      <c r="SIH57" s="87"/>
      <c r="SII57" s="87"/>
      <c r="SIJ57" s="87"/>
      <c r="SIK57" s="87"/>
      <c r="SIL57" s="87"/>
      <c r="SIR57" s="87"/>
      <c r="SIS57" s="87"/>
      <c r="SIT57" s="87"/>
      <c r="SIU57" s="87"/>
      <c r="SIV57" s="87"/>
      <c r="SIW57" s="87"/>
      <c r="SIX57" s="87"/>
      <c r="SIY57" s="87"/>
      <c r="SIZ57" s="87"/>
      <c r="SJA57" s="87"/>
      <c r="SJG57" s="87"/>
      <c r="SJH57" s="87"/>
      <c r="SJI57" s="87"/>
      <c r="SJJ57" s="87"/>
      <c r="SJK57" s="87"/>
      <c r="SJL57" s="87"/>
      <c r="SJM57" s="87"/>
      <c r="SJN57" s="87"/>
      <c r="SJO57" s="87"/>
      <c r="SJP57" s="87"/>
      <c r="SJV57" s="87"/>
      <c r="SJW57" s="87"/>
      <c r="SJX57" s="87"/>
      <c r="SJY57" s="87"/>
      <c r="SJZ57" s="87"/>
      <c r="SKA57" s="87"/>
      <c r="SKB57" s="87"/>
      <c r="SKC57" s="87"/>
      <c r="SKD57" s="87"/>
      <c r="SKE57" s="87"/>
      <c r="SKK57" s="87"/>
      <c r="SKL57" s="87"/>
      <c r="SKM57" s="87"/>
      <c r="SKN57" s="87"/>
      <c r="SKO57" s="87"/>
      <c r="SKP57" s="87"/>
      <c r="SKQ57" s="87"/>
      <c r="SKR57" s="87"/>
      <c r="SKS57" s="87"/>
      <c r="SKT57" s="87"/>
      <c r="SKZ57" s="87"/>
      <c r="SLA57" s="87"/>
      <c r="SLB57" s="87"/>
      <c r="SLC57" s="87"/>
      <c r="SLD57" s="87"/>
      <c r="SLE57" s="87"/>
      <c r="SLF57" s="87"/>
      <c r="SLG57" s="87"/>
      <c r="SLH57" s="87"/>
      <c r="SLI57" s="87"/>
      <c r="SLO57" s="87"/>
      <c r="SLP57" s="87"/>
      <c r="SLQ57" s="87"/>
      <c r="SLR57" s="87"/>
      <c r="SLS57" s="87"/>
      <c r="SLT57" s="87"/>
      <c r="SLU57" s="87"/>
      <c r="SLV57" s="87"/>
      <c r="SLW57" s="87"/>
      <c r="SLX57" s="87"/>
      <c r="SMD57" s="87"/>
      <c r="SME57" s="87"/>
      <c r="SMF57" s="87"/>
      <c r="SMG57" s="87"/>
      <c r="SMH57" s="87"/>
      <c r="SMI57" s="87"/>
      <c r="SMJ57" s="87"/>
      <c r="SMK57" s="87"/>
      <c r="SML57" s="87"/>
      <c r="SMM57" s="87"/>
      <c r="SMS57" s="87"/>
      <c r="SMT57" s="87"/>
      <c r="SMU57" s="87"/>
      <c r="SMV57" s="87"/>
      <c r="SMW57" s="87"/>
      <c r="SMX57" s="87"/>
      <c r="SMY57" s="87"/>
      <c r="SMZ57" s="87"/>
      <c r="SNA57" s="87"/>
      <c r="SNB57" s="87"/>
      <c r="SNH57" s="87"/>
      <c r="SNI57" s="87"/>
      <c r="SNJ57" s="87"/>
      <c r="SNK57" s="87"/>
      <c r="SNL57" s="87"/>
      <c r="SNM57" s="87"/>
      <c r="SNN57" s="87"/>
      <c r="SNO57" s="87"/>
      <c r="SNP57" s="87"/>
      <c r="SNQ57" s="87"/>
      <c r="SNW57" s="87"/>
      <c r="SNX57" s="87"/>
      <c r="SNY57" s="87"/>
      <c r="SNZ57" s="87"/>
      <c r="SOA57" s="87"/>
      <c r="SOB57" s="87"/>
      <c r="SOC57" s="87"/>
      <c r="SOD57" s="87"/>
      <c r="SOE57" s="87"/>
      <c r="SOF57" s="87"/>
      <c r="SOL57" s="87"/>
      <c r="SOM57" s="87"/>
      <c r="SON57" s="87"/>
      <c r="SOO57" s="87"/>
      <c r="SOP57" s="87"/>
      <c r="SOQ57" s="87"/>
      <c r="SOR57" s="87"/>
      <c r="SOS57" s="87"/>
      <c r="SOT57" s="87"/>
      <c r="SOU57" s="87"/>
      <c r="SPA57" s="87"/>
      <c r="SPB57" s="87"/>
      <c r="SPC57" s="87"/>
      <c r="SPD57" s="87"/>
      <c r="SPE57" s="87"/>
      <c r="SPF57" s="87"/>
      <c r="SPG57" s="87"/>
      <c r="SPH57" s="87"/>
      <c r="SPI57" s="87"/>
      <c r="SPJ57" s="87"/>
      <c r="SPP57" s="87"/>
      <c r="SPQ57" s="87"/>
      <c r="SPR57" s="87"/>
      <c r="SPS57" s="87"/>
      <c r="SPT57" s="87"/>
      <c r="SPU57" s="87"/>
      <c r="SPV57" s="87"/>
      <c r="SPW57" s="87"/>
      <c r="SPX57" s="87"/>
      <c r="SPY57" s="87"/>
      <c r="SQE57" s="87"/>
      <c r="SQF57" s="87"/>
      <c r="SQG57" s="87"/>
      <c r="SQH57" s="87"/>
      <c r="SQI57" s="87"/>
      <c r="SQJ57" s="87"/>
      <c r="SQK57" s="87"/>
      <c r="SQL57" s="87"/>
      <c r="SQM57" s="87"/>
      <c r="SQN57" s="87"/>
      <c r="SQT57" s="87"/>
      <c r="SQU57" s="87"/>
      <c r="SQV57" s="87"/>
      <c r="SQW57" s="87"/>
      <c r="SQX57" s="87"/>
      <c r="SQY57" s="87"/>
      <c r="SQZ57" s="87"/>
      <c r="SRA57" s="87"/>
      <c r="SRB57" s="87"/>
      <c r="SRC57" s="87"/>
      <c r="SRI57" s="87"/>
      <c r="SRJ57" s="87"/>
      <c r="SRK57" s="87"/>
      <c r="SRL57" s="87"/>
      <c r="SRM57" s="87"/>
      <c r="SRN57" s="87"/>
      <c r="SRO57" s="87"/>
      <c r="SRP57" s="87"/>
      <c r="SRQ57" s="87"/>
      <c r="SRR57" s="87"/>
      <c r="SRX57" s="87"/>
      <c r="SRY57" s="87"/>
      <c r="SRZ57" s="87"/>
      <c r="SSA57" s="87"/>
      <c r="SSB57" s="87"/>
      <c r="SSC57" s="87"/>
      <c r="SSD57" s="87"/>
      <c r="SSE57" s="87"/>
      <c r="SSF57" s="87"/>
      <c r="SSG57" s="87"/>
      <c r="SSM57" s="87"/>
      <c r="SSN57" s="87"/>
      <c r="SSO57" s="87"/>
      <c r="SSP57" s="87"/>
      <c r="SSQ57" s="87"/>
      <c r="SSR57" s="87"/>
      <c r="SSS57" s="87"/>
      <c r="SST57" s="87"/>
      <c r="SSU57" s="87"/>
      <c r="SSV57" s="87"/>
      <c r="STB57" s="87"/>
      <c r="STC57" s="87"/>
      <c r="STD57" s="87"/>
      <c r="STE57" s="87"/>
      <c r="STF57" s="87"/>
      <c r="STG57" s="87"/>
      <c r="STH57" s="87"/>
      <c r="STI57" s="87"/>
      <c r="STJ57" s="87"/>
      <c r="STK57" s="87"/>
      <c r="STQ57" s="87"/>
      <c r="STR57" s="87"/>
      <c r="STS57" s="87"/>
      <c r="STT57" s="87"/>
      <c r="STU57" s="87"/>
      <c r="STV57" s="87"/>
      <c r="STW57" s="87"/>
      <c r="STX57" s="87"/>
      <c r="STY57" s="87"/>
      <c r="STZ57" s="87"/>
      <c r="SUF57" s="87"/>
      <c r="SUG57" s="87"/>
      <c r="SUH57" s="87"/>
      <c r="SUI57" s="87"/>
      <c r="SUJ57" s="87"/>
      <c r="SUK57" s="87"/>
      <c r="SUL57" s="87"/>
      <c r="SUM57" s="87"/>
      <c r="SUN57" s="87"/>
      <c r="SUO57" s="87"/>
      <c r="SUU57" s="87"/>
      <c r="SUV57" s="87"/>
      <c r="SUW57" s="87"/>
      <c r="SUX57" s="87"/>
      <c r="SUY57" s="87"/>
      <c r="SUZ57" s="87"/>
      <c r="SVA57" s="87"/>
      <c r="SVB57" s="87"/>
      <c r="SVC57" s="87"/>
      <c r="SVD57" s="87"/>
      <c r="SVJ57" s="87"/>
      <c r="SVK57" s="87"/>
      <c r="SVL57" s="87"/>
      <c r="SVM57" s="87"/>
      <c r="SVN57" s="87"/>
      <c r="SVO57" s="87"/>
      <c r="SVP57" s="87"/>
      <c r="SVQ57" s="87"/>
      <c r="SVR57" s="87"/>
      <c r="SVS57" s="87"/>
      <c r="SVY57" s="87"/>
      <c r="SVZ57" s="87"/>
      <c r="SWA57" s="87"/>
      <c r="SWB57" s="87"/>
      <c r="SWC57" s="87"/>
      <c r="SWD57" s="87"/>
      <c r="SWE57" s="87"/>
      <c r="SWF57" s="87"/>
      <c r="SWG57" s="87"/>
      <c r="SWH57" s="87"/>
      <c r="SWN57" s="87"/>
      <c r="SWO57" s="87"/>
      <c r="SWP57" s="87"/>
      <c r="SWQ57" s="87"/>
      <c r="SWR57" s="87"/>
      <c r="SWS57" s="87"/>
      <c r="SWT57" s="87"/>
      <c r="SWU57" s="87"/>
      <c r="SWV57" s="87"/>
      <c r="SWW57" s="87"/>
      <c r="SXC57" s="87"/>
      <c r="SXD57" s="87"/>
      <c r="SXE57" s="87"/>
      <c r="SXF57" s="87"/>
      <c r="SXG57" s="87"/>
      <c r="SXH57" s="87"/>
      <c r="SXI57" s="87"/>
      <c r="SXJ57" s="87"/>
      <c r="SXK57" s="87"/>
      <c r="SXL57" s="87"/>
      <c r="SXR57" s="87"/>
      <c r="SXS57" s="87"/>
      <c r="SXT57" s="87"/>
      <c r="SXU57" s="87"/>
      <c r="SXV57" s="87"/>
      <c r="SXW57" s="87"/>
      <c r="SXX57" s="87"/>
      <c r="SXY57" s="87"/>
      <c r="SXZ57" s="87"/>
      <c r="SYA57" s="87"/>
      <c r="SYG57" s="87"/>
      <c r="SYH57" s="87"/>
      <c r="SYI57" s="87"/>
      <c r="SYJ57" s="87"/>
      <c r="SYK57" s="87"/>
      <c r="SYL57" s="87"/>
      <c r="SYM57" s="87"/>
      <c r="SYN57" s="87"/>
      <c r="SYO57" s="87"/>
      <c r="SYP57" s="87"/>
      <c r="SYV57" s="87"/>
      <c r="SYW57" s="87"/>
      <c r="SYX57" s="87"/>
      <c r="SYY57" s="87"/>
      <c r="SYZ57" s="87"/>
      <c r="SZA57" s="87"/>
      <c r="SZB57" s="87"/>
      <c r="SZC57" s="87"/>
      <c r="SZD57" s="87"/>
      <c r="SZE57" s="87"/>
      <c r="SZK57" s="87"/>
      <c r="SZL57" s="87"/>
      <c r="SZM57" s="87"/>
      <c r="SZN57" s="87"/>
      <c r="SZO57" s="87"/>
      <c r="SZP57" s="87"/>
      <c r="SZQ57" s="87"/>
      <c r="SZR57" s="87"/>
      <c r="SZS57" s="87"/>
      <c r="SZT57" s="87"/>
      <c r="SZZ57" s="87"/>
      <c r="TAA57" s="87"/>
      <c r="TAB57" s="87"/>
      <c r="TAC57" s="87"/>
      <c r="TAD57" s="87"/>
      <c r="TAE57" s="87"/>
      <c r="TAF57" s="87"/>
      <c r="TAG57" s="87"/>
      <c r="TAH57" s="87"/>
      <c r="TAI57" s="87"/>
      <c r="TAO57" s="87"/>
      <c r="TAP57" s="87"/>
      <c r="TAQ57" s="87"/>
      <c r="TAR57" s="87"/>
      <c r="TAS57" s="87"/>
      <c r="TAT57" s="87"/>
      <c r="TAU57" s="87"/>
      <c r="TAV57" s="87"/>
      <c r="TAW57" s="87"/>
      <c r="TAX57" s="87"/>
      <c r="TBD57" s="87"/>
      <c r="TBE57" s="87"/>
      <c r="TBF57" s="87"/>
      <c r="TBG57" s="87"/>
      <c r="TBH57" s="87"/>
      <c r="TBI57" s="87"/>
      <c r="TBJ57" s="87"/>
      <c r="TBK57" s="87"/>
      <c r="TBL57" s="87"/>
      <c r="TBM57" s="87"/>
      <c r="TBS57" s="87"/>
      <c r="TBT57" s="87"/>
      <c r="TBU57" s="87"/>
      <c r="TBV57" s="87"/>
      <c r="TBW57" s="87"/>
      <c r="TBX57" s="87"/>
      <c r="TBY57" s="87"/>
      <c r="TBZ57" s="87"/>
      <c r="TCA57" s="87"/>
      <c r="TCB57" s="87"/>
      <c r="TCH57" s="87"/>
      <c r="TCI57" s="87"/>
      <c r="TCJ57" s="87"/>
      <c r="TCK57" s="87"/>
      <c r="TCL57" s="87"/>
      <c r="TCM57" s="87"/>
      <c r="TCN57" s="87"/>
      <c r="TCO57" s="87"/>
      <c r="TCP57" s="87"/>
      <c r="TCQ57" s="87"/>
      <c r="TCW57" s="87"/>
      <c r="TCX57" s="87"/>
      <c r="TCY57" s="87"/>
      <c r="TCZ57" s="87"/>
      <c r="TDA57" s="87"/>
      <c r="TDB57" s="87"/>
      <c r="TDC57" s="87"/>
      <c r="TDD57" s="87"/>
      <c r="TDE57" s="87"/>
      <c r="TDF57" s="87"/>
      <c r="TDL57" s="87"/>
      <c r="TDM57" s="87"/>
      <c r="TDN57" s="87"/>
      <c r="TDO57" s="87"/>
      <c r="TDP57" s="87"/>
      <c r="TDQ57" s="87"/>
      <c r="TDR57" s="87"/>
      <c r="TDS57" s="87"/>
      <c r="TDT57" s="87"/>
      <c r="TDU57" s="87"/>
      <c r="TEA57" s="87"/>
      <c r="TEB57" s="87"/>
      <c r="TEC57" s="87"/>
      <c r="TED57" s="87"/>
      <c r="TEE57" s="87"/>
      <c r="TEF57" s="87"/>
      <c r="TEG57" s="87"/>
      <c r="TEH57" s="87"/>
      <c r="TEI57" s="87"/>
      <c r="TEJ57" s="87"/>
      <c r="TEP57" s="87"/>
      <c r="TEQ57" s="87"/>
      <c r="TER57" s="87"/>
      <c r="TES57" s="87"/>
      <c r="TET57" s="87"/>
      <c r="TEU57" s="87"/>
      <c r="TEV57" s="87"/>
      <c r="TEW57" s="87"/>
      <c r="TEX57" s="87"/>
      <c r="TEY57" s="87"/>
      <c r="TFE57" s="87"/>
      <c r="TFF57" s="87"/>
      <c r="TFG57" s="87"/>
      <c r="TFH57" s="87"/>
      <c r="TFI57" s="87"/>
      <c r="TFJ57" s="87"/>
      <c r="TFK57" s="87"/>
      <c r="TFL57" s="87"/>
      <c r="TFM57" s="87"/>
      <c r="TFN57" s="87"/>
      <c r="TFT57" s="87"/>
      <c r="TFU57" s="87"/>
      <c r="TFV57" s="87"/>
      <c r="TFW57" s="87"/>
      <c r="TFX57" s="87"/>
      <c r="TFY57" s="87"/>
      <c r="TFZ57" s="87"/>
      <c r="TGA57" s="87"/>
      <c r="TGB57" s="87"/>
      <c r="TGC57" s="87"/>
      <c r="TGI57" s="87"/>
      <c r="TGJ57" s="87"/>
      <c r="TGK57" s="87"/>
      <c r="TGL57" s="87"/>
      <c r="TGM57" s="87"/>
      <c r="TGN57" s="87"/>
      <c r="TGO57" s="87"/>
      <c r="TGP57" s="87"/>
      <c r="TGQ57" s="87"/>
      <c r="TGR57" s="87"/>
      <c r="TGX57" s="87"/>
      <c r="TGY57" s="87"/>
      <c r="TGZ57" s="87"/>
      <c r="THA57" s="87"/>
      <c r="THB57" s="87"/>
      <c r="THC57" s="87"/>
      <c r="THD57" s="87"/>
      <c r="THE57" s="87"/>
      <c r="THF57" s="87"/>
      <c r="THG57" s="87"/>
      <c r="THM57" s="87"/>
      <c r="THN57" s="87"/>
      <c r="THO57" s="87"/>
      <c r="THP57" s="87"/>
      <c r="THQ57" s="87"/>
      <c r="THR57" s="87"/>
      <c r="THS57" s="87"/>
      <c r="THT57" s="87"/>
      <c r="THU57" s="87"/>
      <c r="THV57" s="87"/>
      <c r="TIB57" s="87"/>
      <c r="TIC57" s="87"/>
      <c r="TID57" s="87"/>
      <c r="TIE57" s="87"/>
      <c r="TIF57" s="87"/>
      <c r="TIG57" s="87"/>
      <c r="TIH57" s="87"/>
      <c r="TII57" s="87"/>
      <c r="TIJ57" s="87"/>
      <c r="TIK57" s="87"/>
      <c r="TIQ57" s="87"/>
      <c r="TIR57" s="87"/>
      <c r="TIS57" s="87"/>
      <c r="TIT57" s="87"/>
      <c r="TIU57" s="87"/>
      <c r="TIV57" s="87"/>
      <c r="TIW57" s="87"/>
      <c r="TIX57" s="87"/>
      <c r="TIY57" s="87"/>
      <c r="TIZ57" s="87"/>
      <c r="TJF57" s="87"/>
      <c r="TJG57" s="87"/>
      <c r="TJH57" s="87"/>
      <c r="TJI57" s="87"/>
      <c r="TJJ57" s="87"/>
      <c r="TJK57" s="87"/>
      <c r="TJL57" s="87"/>
      <c r="TJM57" s="87"/>
      <c r="TJN57" s="87"/>
      <c r="TJO57" s="87"/>
      <c r="TJU57" s="87"/>
      <c r="TJV57" s="87"/>
      <c r="TJW57" s="87"/>
      <c r="TJX57" s="87"/>
      <c r="TJY57" s="87"/>
      <c r="TJZ57" s="87"/>
      <c r="TKA57" s="87"/>
      <c r="TKB57" s="87"/>
      <c r="TKC57" s="87"/>
      <c r="TKD57" s="87"/>
      <c r="TKJ57" s="87"/>
      <c r="TKK57" s="87"/>
      <c r="TKL57" s="87"/>
      <c r="TKM57" s="87"/>
      <c r="TKN57" s="87"/>
      <c r="TKO57" s="87"/>
      <c r="TKP57" s="87"/>
      <c r="TKQ57" s="87"/>
      <c r="TKR57" s="87"/>
      <c r="TKS57" s="87"/>
      <c r="TKY57" s="87"/>
      <c r="TKZ57" s="87"/>
      <c r="TLA57" s="87"/>
      <c r="TLB57" s="87"/>
      <c r="TLC57" s="87"/>
      <c r="TLD57" s="87"/>
      <c r="TLE57" s="87"/>
      <c r="TLF57" s="87"/>
      <c r="TLG57" s="87"/>
      <c r="TLH57" s="87"/>
      <c r="TLN57" s="87"/>
      <c r="TLO57" s="87"/>
      <c r="TLP57" s="87"/>
      <c r="TLQ57" s="87"/>
      <c r="TLR57" s="87"/>
      <c r="TLS57" s="87"/>
      <c r="TLT57" s="87"/>
      <c r="TLU57" s="87"/>
      <c r="TLV57" s="87"/>
      <c r="TLW57" s="87"/>
      <c r="TMC57" s="87"/>
      <c r="TMD57" s="87"/>
      <c r="TME57" s="87"/>
      <c r="TMF57" s="87"/>
      <c r="TMG57" s="87"/>
      <c r="TMH57" s="87"/>
      <c r="TMI57" s="87"/>
      <c r="TMJ57" s="87"/>
      <c r="TMK57" s="87"/>
      <c r="TML57" s="87"/>
      <c r="TMR57" s="87"/>
      <c r="TMS57" s="87"/>
      <c r="TMT57" s="87"/>
      <c r="TMU57" s="87"/>
      <c r="TMV57" s="87"/>
      <c r="TMW57" s="87"/>
      <c r="TMX57" s="87"/>
      <c r="TMY57" s="87"/>
      <c r="TMZ57" s="87"/>
      <c r="TNA57" s="87"/>
      <c r="TNG57" s="87"/>
      <c r="TNH57" s="87"/>
      <c r="TNI57" s="87"/>
      <c r="TNJ57" s="87"/>
      <c r="TNK57" s="87"/>
      <c r="TNL57" s="87"/>
      <c r="TNM57" s="87"/>
      <c r="TNN57" s="87"/>
      <c r="TNO57" s="87"/>
      <c r="TNP57" s="87"/>
      <c r="TNV57" s="87"/>
      <c r="TNW57" s="87"/>
      <c r="TNX57" s="87"/>
      <c r="TNY57" s="87"/>
      <c r="TNZ57" s="87"/>
      <c r="TOA57" s="87"/>
      <c r="TOB57" s="87"/>
      <c r="TOC57" s="87"/>
      <c r="TOD57" s="87"/>
      <c r="TOE57" s="87"/>
      <c r="TOK57" s="87"/>
      <c r="TOL57" s="87"/>
      <c r="TOM57" s="87"/>
      <c r="TON57" s="87"/>
      <c r="TOO57" s="87"/>
      <c r="TOP57" s="87"/>
      <c r="TOQ57" s="87"/>
      <c r="TOR57" s="87"/>
      <c r="TOS57" s="87"/>
      <c r="TOT57" s="87"/>
      <c r="TOZ57" s="87"/>
      <c r="TPA57" s="87"/>
      <c r="TPB57" s="87"/>
      <c r="TPC57" s="87"/>
      <c r="TPD57" s="87"/>
      <c r="TPE57" s="87"/>
      <c r="TPF57" s="87"/>
      <c r="TPG57" s="87"/>
      <c r="TPH57" s="87"/>
      <c r="TPI57" s="87"/>
      <c r="TPO57" s="87"/>
      <c r="TPP57" s="87"/>
      <c r="TPQ57" s="87"/>
      <c r="TPR57" s="87"/>
      <c r="TPS57" s="87"/>
      <c r="TPT57" s="87"/>
      <c r="TPU57" s="87"/>
      <c r="TPV57" s="87"/>
      <c r="TPW57" s="87"/>
      <c r="TPX57" s="87"/>
      <c r="TQD57" s="87"/>
      <c r="TQE57" s="87"/>
      <c r="TQF57" s="87"/>
      <c r="TQG57" s="87"/>
      <c r="TQH57" s="87"/>
      <c r="TQI57" s="87"/>
      <c r="TQJ57" s="87"/>
      <c r="TQK57" s="87"/>
      <c r="TQL57" s="87"/>
      <c r="TQM57" s="87"/>
      <c r="TQS57" s="87"/>
      <c r="TQT57" s="87"/>
      <c r="TQU57" s="87"/>
      <c r="TQV57" s="87"/>
      <c r="TQW57" s="87"/>
      <c r="TQX57" s="87"/>
      <c r="TQY57" s="87"/>
      <c r="TQZ57" s="87"/>
      <c r="TRA57" s="87"/>
      <c r="TRB57" s="87"/>
      <c r="TRH57" s="87"/>
      <c r="TRI57" s="87"/>
      <c r="TRJ57" s="87"/>
      <c r="TRK57" s="87"/>
      <c r="TRL57" s="87"/>
      <c r="TRM57" s="87"/>
      <c r="TRN57" s="87"/>
      <c r="TRO57" s="87"/>
      <c r="TRP57" s="87"/>
      <c r="TRQ57" s="87"/>
      <c r="TRW57" s="87"/>
      <c r="TRX57" s="87"/>
      <c r="TRY57" s="87"/>
      <c r="TRZ57" s="87"/>
      <c r="TSA57" s="87"/>
      <c r="TSB57" s="87"/>
      <c r="TSC57" s="87"/>
      <c r="TSD57" s="87"/>
      <c r="TSE57" s="87"/>
      <c r="TSF57" s="87"/>
      <c r="TSL57" s="87"/>
      <c r="TSM57" s="87"/>
      <c r="TSN57" s="87"/>
      <c r="TSO57" s="87"/>
      <c r="TSP57" s="87"/>
      <c r="TSQ57" s="87"/>
      <c r="TSR57" s="87"/>
      <c r="TSS57" s="87"/>
      <c r="TST57" s="87"/>
      <c r="TSU57" s="87"/>
      <c r="TTA57" s="87"/>
      <c r="TTB57" s="87"/>
      <c r="TTC57" s="87"/>
      <c r="TTD57" s="87"/>
      <c r="TTE57" s="87"/>
      <c r="TTF57" s="87"/>
      <c r="TTG57" s="87"/>
      <c r="TTH57" s="87"/>
      <c r="TTI57" s="87"/>
      <c r="TTJ57" s="87"/>
      <c r="TTP57" s="87"/>
      <c r="TTQ57" s="87"/>
      <c r="TTR57" s="87"/>
      <c r="TTS57" s="87"/>
      <c r="TTT57" s="87"/>
      <c r="TTU57" s="87"/>
      <c r="TTV57" s="87"/>
      <c r="TTW57" s="87"/>
      <c r="TTX57" s="87"/>
      <c r="TTY57" s="87"/>
      <c r="TUE57" s="87"/>
      <c r="TUF57" s="87"/>
      <c r="TUG57" s="87"/>
      <c r="TUH57" s="87"/>
      <c r="TUI57" s="87"/>
      <c r="TUJ57" s="87"/>
      <c r="TUK57" s="87"/>
      <c r="TUL57" s="87"/>
      <c r="TUM57" s="87"/>
      <c r="TUN57" s="87"/>
      <c r="TUT57" s="87"/>
      <c r="TUU57" s="87"/>
      <c r="TUV57" s="87"/>
      <c r="TUW57" s="87"/>
      <c r="TUX57" s="87"/>
      <c r="TUY57" s="87"/>
      <c r="TUZ57" s="87"/>
      <c r="TVA57" s="87"/>
      <c r="TVB57" s="87"/>
      <c r="TVC57" s="87"/>
      <c r="TVI57" s="87"/>
      <c r="TVJ57" s="87"/>
      <c r="TVK57" s="87"/>
      <c r="TVL57" s="87"/>
      <c r="TVM57" s="87"/>
      <c r="TVN57" s="87"/>
      <c r="TVO57" s="87"/>
      <c r="TVP57" s="87"/>
      <c r="TVQ57" s="87"/>
      <c r="TVR57" s="87"/>
      <c r="TVX57" s="87"/>
      <c r="TVY57" s="87"/>
      <c r="TVZ57" s="87"/>
      <c r="TWA57" s="87"/>
      <c r="TWB57" s="87"/>
      <c r="TWC57" s="87"/>
      <c r="TWD57" s="87"/>
      <c r="TWE57" s="87"/>
      <c r="TWF57" s="87"/>
      <c r="TWG57" s="87"/>
      <c r="TWM57" s="87"/>
      <c r="TWN57" s="87"/>
      <c r="TWO57" s="87"/>
      <c r="TWP57" s="87"/>
      <c r="TWQ57" s="87"/>
      <c r="TWR57" s="87"/>
      <c r="TWS57" s="87"/>
      <c r="TWT57" s="87"/>
      <c r="TWU57" s="87"/>
      <c r="TWV57" s="87"/>
      <c r="TXB57" s="87"/>
      <c r="TXC57" s="87"/>
      <c r="TXD57" s="87"/>
      <c r="TXE57" s="87"/>
      <c r="TXF57" s="87"/>
      <c r="TXG57" s="87"/>
      <c r="TXH57" s="87"/>
      <c r="TXI57" s="87"/>
      <c r="TXJ57" s="87"/>
      <c r="TXK57" s="87"/>
      <c r="TXQ57" s="87"/>
      <c r="TXR57" s="87"/>
      <c r="TXS57" s="87"/>
      <c r="TXT57" s="87"/>
      <c r="TXU57" s="87"/>
      <c r="TXV57" s="87"/>
      <c r="TXW57" s="87"/>
      <c r="TXX57" s="87"/>
      <c r="TXY57" s="87"/>
      <c r="TXZ57" s="87"/>
      <c r="TYF57" s="87"/>
      <c r="TYG57" s="87"/>
      <c r="TYH57" s="87"/>
      <c r="TYI57" s="87"/>
      <c r="TYJ57" s="87"/>
      <c r="TYK57" s="87"/>
      <c r="TYL57" s="87"/>
      <c r="TYM57" s="87"/>
      <c r="TYN57" s="87"/>
      <c r="TYO57" s="87"/>
      <c r="TYU57" s="87"/>
      <c r="TYV57" s="87"/>
      <c r="TYW57" s="87"/>
      <c r="TYX57" s="87"/>
      <c r="TYY57" s="87"/>
      <c r="TYZ57" s="87"/>
      <c r="TZA57" s="87"/>
      <c r="TZB57" s="87"/>
      <c r="TZC57" s="87"/>
      <c r="TZD57" s="87"/>
      <c r="TZJ57" s="87"/>
      <c r="TZK57" s="87"/>
      <c r="TZL57" s="87"/>
      <c r="TZM57" s="87"/>
      <c r="TZN57" s="87"/>
      <c r="TZO57" s="87"/>
      <c r="TZP57" s="87"/>
      <c r="TZQ57" s="87"/>
      <c r="TZR57" s="87"/>
      <c r="TZS57" s="87"/>
      <c r="TZY57" s="87"/>
      <c r="TZZ57" s="87"/>
      <c r="UAA57" s="87"/>
      <c r="UAB57" s="87"/>
      <c r="UAC57" s="87"/>
      <c r="UAD57" s="87"/>
      <c r="UAE57" s="87"/>
      <c r="UAF57" s="87"/>
      <c r="UAG57" s="87"/>
      <c r="UAH57" s="87"/>
      <c r="UAN57" s="87"/>
      <c r="UAO57" s="87"/>
      <c r="UAP57" s="87"/>
      <c r="UAQ57" s="87"/>
      <c r="UAR57" s="87"/>
      <c r="UAS57" s="87"/>
      <c r="UAT57" s="87"/>
      <c r="UAU57" s="87"/>
      <c r="UAV57" s="87"/>
      <c r="UAW57" s="87"/>
      <c r="UBC57" s="87"/>
      <c r="UBD57" s="87"/>
      <c r="UBE57" s="87"/>
      <c r="UBF57" s="87"/>
      <c r="UBG57" s="87"/>
      <c r="UBH57" s="87"/>
      <c r="UBI57" s="87"/>
      <c r="UBJ57" s="87"/>
      <c r="UBK57" s="87"/>
      <c r="UBL57" s="87"/>
      <c r="UBR57" s="87"/>
      <c r="UBS57" s="87"/>
      <c r="UBT57" s="87"/>
      <c r="UBU57" s="87"/>
      <c r="UBV57" s="87"/>
      <c r="UBW57" s="87"/>
      <c r="UBX57" s="87"/>
      <c r="UBY57" s="87"/>
      <c r="UBZ57" s="87"/>
      <c r="UCA57" s="87"/>
      <c r="UCG57" s="87"/>
      <c r="UCH57" s="87"/>
      <c r="UCI57" s="87"/>
      <c r="UCJ57" s="87"/>
      <c r="UCK57" s="87"/>
      <c r="UCL57" s="87"/>
      <c r="UCM57" s="87"/>
      <c r="UCN57" s="87"/>
      <c r="UCO57" s="87"/>
      <c r="UCP57" s="87"/>
      <c r="UCV57" s="87"/>
      <c r="UCW57" s="87"/>
      <c r="UCX57" s="87"/>
      <c r="UCY57" s="87"/>
      <c r="UCZ57" s="87"/>
      <c r="UDA57" s="87"/>
      <c r="UDB57" s="87"/>
      <c r="UDC57" s="87"/>
      <c r="UDD57" s="87"/>
      <c r="UDE57" s="87"/>
      <c r="UDK57" s="87"/>
      <c r="UDL57" s="87"/>
      <c r="UDM57" s="87"/>
      <c r="UDN57" s="87"/>
      <c r="UDO57" s="87"/>
      <c r="UDP57" s="87"/>
      <c r="UDQ57" s="87"/>
      <c r="UDR57" s="87"/>
      <c r="UDS57" s="87"/>
      <c r="UDT57" s="87"/>
      <c r="UDZ57" s="87"/>
      <c r="UEA57" s="87"/>
      <c r="UEB57" s="87"/>
      <c r="UEC57" s="87"/>
      <c r="UED57" s="87"/>
      <c r="UEE57" s="87"/>
      <c r="UEF57" s="87"/>
      <c r="UEG57" s="87"/>
      <c r="UEH57" s="87"/>
      <c r="UEI57" s="87"/>
      <c r="UEO57" s="87"/>
      <c r="UEP57" s="87"/>
      <c r="UEQ57" s="87"/>
      <c r="UER57" s="87"/>
      <c r="UES57" s="87"/>
      <c r="UET57" s="87"/>
      <c r="UEU57" s="87"/>
      <c r="UEV57" s="87"/>
      <c r="UEW57" s="87"/>
      <c r="UEX57" s="87"/>
      <c r="UFD57" s="87"/>
      <c r="UFE57" s="87"/>
      <c r="UFF57" s="87"/>
      <c r="UFG57" s="87"/>
      <c r="UFH57" s="87"/>
      <c r="UFI57" s="87"/>
      <c r="UFJ57" s="87"/>
      <c r="UFK57" s="87"/>
      <c r="UFL57" s="87"/>
      <c r="UFM57" s="87"/>
      <c r="UFS57" s="87"/>
      <c r="UFT57" s="87"/>
      <c r="UFU57" s="87"/>
      <c r="UFV57" s="87"/>
      <c r="UFW57" s="87"/>
      <c r="UFX57" s="87"/>
      <c r="UFY57" s="87"/>
      <c r="UFZ57" s="87"/>
      <c r="UGA57" s="87"/>
      <c r="UGB57" s="87"/>
      <c r="UGH57" s="87"/>
      <c r="UGI57" s="87"/>
      <c r="UGJ57" s="87"/>
      <c r="UGK57" s="87"/>
      <c r="UGL57" s="87"/>
      <c r="UGM57" s="87"/>
      <c r="UGN57" s="87"/>
      <c r="UGO57" s="87"/>
      <c r="UGP57" s="87"/>
      <c r="UGQ57" s="87"/>
      <c r="UGW57" s="87"/>
      <c r="UGX57" s="87"/>
      <c r="UGY57" s="87"/>
      <c r="UGZ57" s="87"/>
      <c r="UHA57" s="87"/>
      <c r="UHB57" s="87"/>
      <c r="UHC57" s="87"/>
      <c r="UHD57" s="87"/>
      <c r="UHE57" s="87"/>
      <c r="UHF57" s="87"/>
      <c r="UHL57" s="87"/>
      <c r="UHM57" s="87"/>
      <c r="UHN57" s="87"/>
      <c r="UHO57" s="87"/>
      <c r="UHP57" s="87"/>
      <c r="UHQ57" s="87"/>
      <c r="UHR57" s="87"/>
      <c r="UHS57" s="87"/>
      <c r="UHT57" s="87"/>
      <c r="UHU57" s="87"/>
      <c r="UIA57" s="87"/>
      <c r="UIB57" s="87"/>
      <c r="UIC57" s="87"/>
      <c r="UID57" s="87"/>
      <c r="UIE57" s="87"/>
      <c r="UIF57" s="87"/>
      <c r="UIG57" s="87"/>
      <c r="UIH57" s="87"/>
      <c r="UII57" s="87"/>
      <c r="UIJ57" s="87"/>
      <c r="UIP57" s="87"/>
      <c r="UIQ57" s="87"/>
      <c r="UIR57" s="87"/>
      <c r="UIS57" s="87"/>
      <c r="UIT57" s="87"/>
      <c r="UIU57" s="87"/>
      <c r="UIV57" s="87"/>
      <c r="UIW57" s="87"/>
      <c r="UIX57" s="87"/>
      <c r="UIY57" s="87"/>
      <c r="UJE57" s="87"/>
      <c r="UJF57" s="87"/>
      <c r="UJG57" s="87"/>
      <c r="UJH57" s="87"/>
      <c r="UJI57" s="87"/>
      <c r="UJJ57" s="87"/>
      <c r="UJK57" s="87"/>
      <c r="UJL57" s="87"/>
      <c r="UJM57" s="87"/>
      <c r="UJN57" s="87"/>
      <c r="UJT57" s="87"/>
      <c r="UJU57" s="87"/>
      <c r="UJV57" s="87"/>
      <c r="UJW57" s="87"/>
      <c r="UJX57" s="87"/>
      <c r="UJY57" s="87"/>
      <c r="UJZ57" s="87"/>
      <c r="UKA57" s="87"/>
      <c r="UKB57" s="87"/>
      <c r="UKC57" s="87"/>
      <c r="UKI57" s="87"/>
      <c r="UKJ57" s="87"/>
      <c r="UKK57" s="87"/>
      <c r="UKL57" s="87"/>
      <c r="UKM57" s="87"/>
      <c r="UKN57" s="87"/>
      <c r="UKO57" s="87"/>
      <c r="UKP57" s="87"/>
      <c r="UKQ57" s="87"/>
      <c r="UKR57" s="87"/>
      <c r="UKX57" s="87"/>
      <c r="UKY57" s="87"/>
      <c r="UKZ57" s="87"/>
      <c r="ULA57" s="87"/>
      <c r="ULB57" s="87"/>
      <c r="ULC57" s="87"/>
      <c r="ULD57" s="87"/>
      <c r="ULE57" s="87"/>
      <c r="ULF57" s="87"/>
      <c r="ULG57" s="87"/>
      <c r="ULM57" s="87"/>
      <c r="ULN57" s="87"/>
      <c r="ULO57" s="87"/>
      <c r="ULP57" s="87"/>
      <c r="ULQ57" s="87"/>
      <c r="ULR57" s="87"/>
      <c r="ULS57" s="87"/>
      <c r="ULT57" s="87"/>
      <c r="ULU57" s="87"/>
      <c r="ULV57" s="87"/>
      <c r="UMB57" s="87"/>
      <c r="UMC57" s="87"/>
      <c r="UMD57" s="87"/>
      <c r="UME57" s="87"/>
      <c r="UMF57" s="87"/>
      <c r="UMG57" s="87"/>
      <c r="UMH57" s="87"/>
      <c r="UMI57" s="87"/>
      <c r="UMJ57" s="87"/>
      <c r="UMK57" s="87"/>
      <c r="UMQ57" s="87"/>
      <c r="UMR57" s="87"/>
      <c r="UMS57" s="87"/>
      <c r="UMT57" s="87"/>
      <c r="UMU57" s="87"/>
      <c r="UMV57" s="87"/>
      <c r="UMW57" s="87"/>
      <c r="UMX57" s="87"/>
      <c r="UMY57" s="87"/>
      <c r="UMZ57" s="87"/>
      <c r="UNF57" s="87"/>
      <c r="UNG57" s="87"/>
      <c r="UNH57" s="87"/>
      <c r="UNI57" s="87"/>
      <c r="UNJ57" s="87"/>
      <c r="UNK57" s="87"/>
      <c r="UNL57" s="87"/>
      <c r="UNM57" s="87"/>
      <c r="UNN57" s="87"/>
      <c r="UNO57" s="87"/>
      <c r="UNU57" s="87"/>
      <c r="UNV57" s="87"/>
      <c r="UNW57" s="87"/>
      <c r="UNX57" s="87"/>
      <c r="UNY57" s="87"/>
      <c r="UNZ57" s="87"/>
      <c r="UOA57" s="87"/>
      <c r="UOB57" s="87"/>
      <c r="UOC57" s="87"/>
      <c r="UOD57" s="87"/>
      <c r="UOJ57" s="87"/>
      <c r="UOK57" s="87"/>
      <c r="UOL57" s="87"/>
      <c r="UOM57" s="87"/>
      <c r="UON57" s="87"/>
      <c r="UOO57" s="87"/>
      <c r="UOP57" s="87"/>
      <c r="UOQ57" s="87"/>
      <c r="UOR57" s="87"/>
      <c r="UOS57" s="87"/>
      <c r="UOY57" s="87"/>
      <c r="UOZ57" s="87"/>
      <c r="UPA57" s="87"/>
      <c r="UPB57" s="87"/>
      <c r="UPC57" s="87"/>
      <c r="UPD57" s="87"/>
      <c r="UPE57" s="87"/>
      <c r="UPF57" s="87"/>
      <c r="UPG57" s="87"/>
      <c r="UPH57" s="87"/>
      <c r="UPN57" s="87"/>
      <c r="UPO57" s="87"/>
      <c r="UPP57" s="87"/>
      <c r="UPQ57" s="87"/>
      <c r="UPR57" s="87"/>
      <c r="UPS57" s="87"/>
      <c r="UPT57" s="87"/>
      <c r="UPU57" s="87"/>
      <c r="UPV57" s="87"/>
      <c r="UPW57" s="87"/>
      <c r="UQC57" s="87"/>
      <c r="UQD57" s="87"/>
      <c r="UQE57" s="87"/>
      <c r="UQF57" s="87"/>
      <c r="UQG57" s="87"/>
      <c r="UQH57" s="87"/>
      <c r="UQI57" s="87"/>
      <c r="UQJ57" s="87"/>
      <c r="UQK57" s="87"/>
      <c r="UQL57" s="87"/>
      <c r="UQR57" s="87"/>
      <c r="UQS57" s="87"/>
      <c r="UQT57" s="87"/>
      <c r="UQU57" s="87"/>
      <c r="UQV57" s="87"/>
      <c r="UQW57" s="87"/>
      <c r="UQX57" s="87"/>
      <c r="UQY57" s="87"/>
      <c r="UQZ57" s="87"/>
      <c r="URA57" s="87"/>
      <c r="URG57" s="87"/>
      <c r="URH57" s="87"/>
      <c r="URI57" s="87"/>
      <c r="URJ57" s="87"/>
      <c r="URK57" s="87"/>
      <c r="URL57" s="87"/>
      <c r="URM57" s="87"/>
      <c r="URN57" s="87"/>
      <c r="URO57" s="87"/>
      <c r="URP57" s="87"/>
      <c r="URV57" s="87"/>
      <c r="URW57" s="87"/>
      <c r="URX57" s="87"/>
      <c r="URY57" s="87"/>
      <c r="URZ57" s="87"/>
      <c r="USA57" s="87"/>
      <c r="USB57" s="87"/>
      <c r="USC57" s="87"/>
      <c r="USD57" s="87"/>
      <c r="USE57" s="87"/>
      <c r="USK57" s="87"/>
      <c r="USL57" s="87"/>
      <c r="USM57" s="87"/>
      <c r="USN57" s="87"/>
      <c r="USO57" s="87"/>
      <c r="USP57" s="87"/>
      <c r="USQ57" s="87"/>
      <c r="USR57" s="87"/>
      <c r="USS57" s="87"/>
      <c r="UST57" s="87"/>
      <c r="USZ57" s="87"/>
      <c r="UTA57" s="87"/>
      <c r="UTB57" s="87"/>
      <c r="UTC57" s="87"/>
      <c r="UTD57" s="87"/>
      <c r="UTE57" s="87"/>
      <c r="UTF57" s="87"/>
      <c r="UTG57" s="87"/>
      <c r="UTH57" s="87"/>
      <c r="UTI57" s="87"/>
      <c r="UTO57" s="87"/>
      <c r="UTP57" s="87"/>
      <c r="UTQ57" s="87"/>
      <c r="UTR57" s="87"/>
      <c r="UTS57" s="87"/>
      <c r="UTT57" s="87"/>
      <c r="UTU57" s="87"/>
      <c r="UTV57" s="87"/>
      <c r="UTW57" s="87"/>
      <c r="UTX57" s="87"/>
      <c r="UUD57" s="87"/>
      <c r="UUE57" s="87"/>
      <c r="UUF57" s="87"/>
      <c r="UUG57" s="87"/>
      <c r="UUH57" s="87"/>
      <c r="UUI57" s="87"/>
      <c r="UUJ57" s="87"/>
      <c r="UUK57" s="87"/>
      <c r="UUL57" s="87"/>
      <c r="UUM57" s="87"/>
      <c r="UUS57" s="87"/>
      <c r="UUT57" s="87"/>
      <c r="UUU57" s="87"/>
      <c r="UUV57" s="87"/>
      <c r="UUW57" s="87"/>
      <c r="UUX57" s="87"/>
      <c r="UUY57" s="87"/>
      <c r="UUZ57" s="87"/>
      <c r="UVA57" s="87"/>
      <c r="UVB57" s="87"/>
      <c r="UVH57" s="87"/>
      <c r="UVI57" s="87"/>
      <c r="UVJ57" s="87"/>
      <c r="UVK57" s="87"/>
      <c r="UVL57" s="87"/>
      <c r="UVM57" s="87"/>
      <c r="UVN57" s="87"/>
      <c r="UVO57" s="87"/>
      <c r="UVP57" s="87"/>
      <c r="UVQ57" s="87"/>
      <c r="UVW57" s="87"/>
      <c r="UVX57" s="87"/>
      <c r="UVY57" s="87"/>
      <c r="UVZ57" s="87"/>
      <c r="UWA57" s="87"/>
      <c r="UWB57" s="87"/>
      <c r="UWC57" s="87"/>
      <c r="UWD57" s="87"/>
      <c r="UWE57" s="87"/>
      <c r="UWF57" s="87"/>
      <c r="UWL57" s="87"/>
      <c r="UWM57" s="87"/>
      <c r="UWN57" s="87"/>
      <c r="UWO57" s="87"/>
      <c r="UWP57" s="87"/>
      <c r="UWQ57" s="87"/>
      <c r="UWR57" s="87"/>
      <c r="UWS57" s="87"/>
      <c r="UWT57" s="87"/>
      <c r="UWU57" s="87"/>
      <c r="UXA57" s="87"/>
      <c r="UXB57" s="87"/>
      <c r="UXC57" s="87"/>
      <c r="UXD57" s="87"/>
      <c r="UXE57" s="87"/>
      <c r="UXF57" s="87"/>
      <c r="UXG57" s="87"/>
      <c r="UXH57" s="87"/>
      <c r="UXI57" s="87"/>
      <c r="UXJ57" s="87"/>
      <c r="UXP57" s="87"/>
      <c r="UXQ57" s="87"/>
      <c r="UXR57" s="87"/>
      <c r="UXS57" s="87"/>
      <c r="UXT57" s="87"/>
      <c r="UXU57" s="87"/>
      <c r="UXV57" s="87"/>
      <c r="UXW57" s="87"/>
      <c r="UXX57" s="87"/>
      <c r="UXY57" s="87"/>
      <c r="UYE57" s="87"/>
      <c r="UYF57" s="87"/>
      <c r="UYG57" s="87"/>
      <c r="UYH57" s="87"/>
      <c r="UYI57" s="87"/>
      <c r="UYJ57" s="87"/>
      <c r="UYK57" s="87"/>
      <c r="UYL57" s="87"/>
      <c r="UYM57" s="87"/>
      <c r="UYN57" s="87"/>
      <c r="UYT57" s="87"/>
      <c r="UYU57" s="87"/>
      <c r="UYV57" s="87"/>
      <c r="UYW57" s="87"/>
      <c r="UYX57" s="87"/>
      <c r="UYY57" s="87"/>
      <c r="UYZ57" s="87"/>
      <c r="UZA57" s="87"/>
      <c r="UZB57" s="87"/>
      <c r="UZC57" s="87"/>
      <c r="UZI57" s="87"/>
      <c r="UZJ57" s="87"/>
      <c r="UZK57" s="87"/>
      <c r="UZL57" s="87"/>
      <c r="UZM57" s="87"/>
      <c r="UZN57" s="87"/>
      <c r="UZO57" s="87"/>
      <c r="UZP57" s="87"/>
      <c r="UZQ57" s="87"/>
      <c r="UZR57" s="87"/>
      <c r="UZX57" s="87"/>
      <c r="UZY57" s="87"/>
      <c r="UZZ57" s="87"/>
      <c r="VAA57" s="87"/>
      <c r="VAB57" s="87"/>
      <c r="VAC57" s="87"/>
      <c r="VAD57" s="87"/>
      <c r="VAE57" s="87"/>
      <c r="VAF57" s="87"/>
      <c r="VAG57" s="87"/>
      <c r="VAM57" s="87"/>
      <c r="VAN57" s="87"/>
      <c r="VAO57" s="87"/>
      <c r="VAP57" s="87"/>
      <c r="VAQ57" s="87"/>
      <c r="VAR57" s="87"/>
      <c r="VAS57" s="87"/>
      <c r="VAT57" s="87"/>
      <c r="VAU57" s="87"/>
      <c r="VAV57" s="87"/>
      <c r="VBB57" s="87"/>
      <c r="VBC57" s="87"/>
      <c r="VBD57" s="87"/>
      <c r="VBE57" s="87"/>
      <c r="VBF57" s="87"/>
      <c r="VBG57" s="87"/>
      <c r="VBH57" s="87"/>
      <c r="VBI57" s="87"/>
      <c r="VBJ57" s="87"/>
      <c r="VBK57" s="87"/>
      <c r="VBQ57" s="87"/>
      <c r="VBR57" s="87"/>
      <c r="VBS57" s="87"/>
      <c r="VBT57" s="87"/>
      <c r="VBU57" s="87"/>
      <c r="VBV57" s="87"/>
      <c r="VBW57" s="87"/>
      <c r="VBX57" s="87"/>
      <c r="VBY57" s="87"/>
      <c r="VBZ57" s="87"/>
      <c r="VCF57" s="87"/>
      <c r="VCG57" s="87"/>
      <c r="VCH57" s="87"/>
      <c r="VCI57" s="87"/>
      <c r="VCJ57" s="87"/>
      <c r="VCK57" s="87"/>
      <c r="VCL57" s="87"/>
      <c r="VCM57" s="87"/>
      <c r="VCN57" s="87"/>
      <c r="VCO57" s="87"/>
      <c r="VCU57" s="87"/>
      <c r="VCV57" s="87"/>
      <c r="VCW57" s="87"/>
      <c r="VCX57" s="87"/>
      <c r="VCY57" s="87"/>
      <c r="VCZ57" s="87"/>
      <c r="VDA57" s="87"/>
      <c r="VDB57" s="87"/>
      <c r="VDC57" s="87"/>
      <c r="VDD57" s="87"/>
      <c r="VDJ57" s="87"/>
      <c r="VDK57" s="87"/>
      <c r="VDL57" s="87"/>
      <c r="VDM57" s="87"/>
      <c r="VDN57" s="87"/>
      <c r="VDO57" s="87"/>
      <c r="VDP57" s="87"/>
      <c r="VDQ57" s="87"/>
      <c r="VDR57" s="87"/>
      <c r="VDS57" s="87"/>
      <c r="VDY57" s="87"/>
      <c r="VDZ57" s="87"/>
      <c r="VEA57" s="87"/>
      <c r="VEB57" s="87"/>
      <c r="VEC57" s="87"/>
      <c r="VED57" s="87"/>
      <c r="VEE57" s="87"/>
      <c r="VEF57" s="87"/>
      <c r="VEG57" s="87"/>
      <c r="VEH57" s="87"/>
      <c r="VEN57" s="87"/>
      <c r="VEO57" s="87"/>
      <c r="VEP57" s="87"/>
      <c r="VEQ57" s="87"/>
      <c r="VER57" s="87"/>
      <c r="VES57" s="87"/>
      <c r="VET57" s="87"/>
      <c r="VEU57" s="87"/>
      <c r="VEV57" s="87"/>
      <c r="VEW57" s="87"/>
      <c r="VFC57" s="87"/>
      <c r="VFD57" s="87"/>
      <c r="VFE57" s="87"/>
      <c r="VFF57" s="87"/>
      <c r="VFG57" s="87"/>
      <c r="VFH57" s="87"/>
      <c r="VFI57" s="87"/>
      <c r="VFJ57" s="87"/>
      <c r="VFK57" s="87"/>
      <c r="VFL57" s="87"/>
      <c r="VFR57" s="87"/>
      <c r="VFS57" s="87"/>
      <c r="VFT57" s="87"/>
      <c r="VFU57" s="87"/>
      <c r="VFV57" s="87"/>
      <c r="VFW57" s="87"/>
      <c r="VFX57" s="87"/>
      <c r="VFY57" s="87"/>
      <c r="VFZ57" s="87"/>
      <c r="VGA57" s="87"/>
      <c r="VGG57" s="87"/>
      <c r="VGH57" s="87"/>
      <c r="VGI57" s="87"/>
      <c r="VGJ57" s="87"/>
      <c r="VGK57" s="87"/>
      <c r="VGL57" s="87"/>
      <c r="VGM57" s="87"/>
      <c r="VGN57" s="87"/>
      <c r="VGO57" s="87"/>
      <c r="VGP57" s="87"/>
      <c r="VGV57" s="87"/>
      <c r="VGW57" s="87"/>
      <c r="VGX57" s="87"/>
      <c r="VGY57" s="87"/>
      <c r="VGZ57" s="87"/>
      <c r="VHA57" s="87"/>
      <c r="VHB57" s="87"/>
      <c r="VHC57" s="87"/>
      <c r="VHD57" s="87"/>
      <c r="VHE57" s="87"/>
      <c r="VHK57" s="87"/>
      <c r="VHL57" s="87"/>
      <c r="VHM57" s="87"/>
      <c r="VHN57" s="87"/>
      <c r="VHO57" s="87"/>
      <c r="VHP57" s="87"/>
      <c r="VHQ57" s="87"/>
      <c r="VHR57" s="87"/>
      <c r="VHS57" s="87"/>
      <c r="VHT57" s="87"/>
      <c r="VHZ57" s="87"/>
      <c r="VIA57" s="87"/>
      <c r="VIB57" s="87"/>
      <c r="VIC57" s="87"/>
      <c r="VID57" s="87"/>
      <c r="VIE57" s="87"/>
      <c r="VIF57" s="87"/>
      <c r="VIG57" s="87"/>
      <c r="VIH57" s="87"/>
      <c r="VII57" s="87"/>
      <c r="VIO57" s="87"/>
      <c r="VIP57" s="87"/>
      <c r="VIQ57" s="87"/>
      <c r="VIR57" s="87"/>
      <c r="VIS57" s="87"/>
      <c r="VIT57" s="87"/>
      <c r="VIU57" s="87"/>
      <c r="VIV57" s="87"/>
      <c r="VIW57" s="87"/>
      <c r="VIX57" s="87"/>
      <c r="VJD57" s="87"/>
      <c r="VJE57" s="87"/>
      <c r="VJF57" s="87"/>
      <c r="VJG57" s="87"/>
      <c r="VJH57" s="87"/>
      <c r="VJI57" s="87"/>
      <c r="VJJ57" s="87"/>
      <c r="VJK57" s="87"/>
      <c r="VJL57" s="87"/>
      <c r="VJM57" s="87"/>
      <c r="VJS57" s="87"/>
      <c r="VJT57" s="87"/>
      <c r="VJU57" s="87"/>
      <c r="VJV57" s="87"/>
      <c r="VJW57" s="87"/>
      <c r="VJX57" s="87"/>
      <c r="VJY57" s="87"/>
      <c r="VJZ57" s="87"/>
      <c r="VKA57" s="87"/>
      <c r="VKB57" s="87"/>
      <c r="VKH57" s="87"/>
      <c r="VKI57" s="87"/>
      <c r="VKJ57" s="87"/>
      <c r="VKK57" s="87"/>
      <c r="VKL57" s="87"/>
      <c r="VKM57" s="87"/>
      <c r="VKN57" s="87"/>
      <c r="VKO57" s="87"/>
      <c r="VKP57" s="87"/>
      <c r="VKQ57" s="87"/>
      <c r="VKW57" s="87"/>
      <c r="VKX57" s="87"/>
      <c r="VKY57" s="87"/>
      <c r="VKZ57" s="87"/>
      <c r="VLA57" s="87"/>
      <c r="VLB57" s="87"/>
      <c r="VLC57" s="87"/>
      <c r="VLD57" s="87"/>
      <c r="VLE57" s="87"/>
      <c r="VLF57" s="87"/>
      <c r="VLL57" s="87"/>
      <c r="VLM57" s="87"/>
      <c r="VLN57" s="87"/>
      <c r="VLO57" s="87"/>
      <c r="VLP57" s="87"/>
      <c r="VLQ57" s="87"/>
      <c r="VLR57" s="87"/>
      <c r="VLS57" s="87"/>
      <c r="VLT57" s="87"/>
      <c r="VLU57" s="87"/>
      <c r="VMA57" s="87"/>
      <c r="VMB57" s="87"/>
      <c r="VMC57" s="87"/>
      <c r="VMD57" s="87"/>
      <c r="VME57" s="87"/>
      <c r="VMF57" s="87"/>
      <c r="VMG57" s="87"/>
      <c r="VMH57" s="87"/>
      <c r="VMI57" s="87"/>
      <c r="VMJ57" s="87"/>
      <c r="VMP57" s="87"/>
      <c r="VMQ57" s="87"/>
      <c r="VMR57" s="87"/>
      <c r="VMS57" s="87"/>
      <c r="VMT57" s="87"/>
      <c r="VMU57" s="87"/>
      <c r="VMV57" s="87"/>
      <c r="VMW57" s="87"/>
      <c r="VMX57" s="87"/>
      <c r="VMY57" s="87"/>
      <c r="VNE57" s="87"/>
      <c r="VNF57" s="87"/>
      <c r="VNG57" s="87"/>
      <c r="VNH57" s="87"/>
      <c r="VNI57" s="87"/>
      <c r="VNJ57" s="87"/>
      <c r="VNK57" s="87"/>
      <c r="VNL57" s="87"/>
      <c r="VNM57" s="87"/>
      <c r="VNN57" s="87"/>
      <c r="VNT57" s="87"/>
      <c r="VNU57" s="87"/>
      <c r="VNV57" s="87"/>
      <c r="VNW57" s="87"/>
      <c r="VNX57" s="87"/>
      <c r="VNY57" s="87"/>
      <c r="VNZ57" s="87"/>
      <c r="VOA57" s="87"/>
      <c r="VOB57" s="87"/>
      <c r="VOC57" s="87"/>
      <c r="VOI57" s="87"/>
      <c r="VOJ57" s="87"/>
      <c r="VOK57" s="87"/>
      <c r="VOL57" s="87"/>
      <c r="VOM57" s="87"/>
      <c r="VON57" s="87"/>
      <c r="VOO57" s="87"/>
      <c r="VOP57" s="87"/>
      <c r="VOQ57" s="87"/>
      <c r="VOR57" s="87"/>
      <c r="VOX57" s="87"/>
      <c r="VOY57" s="87"/>
      <c r="VOZ57" s="87"/>
      <c r="VPA57" s="87"/>
      <c r="VPB57" s="87"/>
      <c r="VPC57" s="87"/>
      <c r="VPD57" s="87"/>
      <c r="VPE57" s="87"/>
      <c r="VPF57" s="87"/>
      <c r="VPG57" s="87"/>
      <c r="VPM57" s="87"/>
      <c r="VPN57" s="87"/>
      <c r="VPO57" s="87"/>
      <c r="VPP57" s="87"/>
      <c r="VPQ57" s="87"/>
      <c r="VPR57" s="87"/>
      <c r="VPS57" s="87"/>
      <c r="VPT57" s="87"/>
      <c r="VPU57" s="87"/>
      <c r="VPV57" s="87"/>
      <c r="VQB57" s="87"/>
      <c r="VQC57" s="87"/>
      <c r="VQD57" s="87"/>
      <c r="VQE57" s="87"/>
      <c r="VQF57" s="87"/>
      <c r="VQG57" s="87"/>
      <c r="VQH57" s="87"/>
      <c r="VQI57" s="87"/>
      <c r="VQJ57" s="87"/>
      <c r="VQK57" s="87"/>
      <c r="VQQ57" s="87"/>
      <c r="VQR57" s="87"/>
      <c r="VQS57" s="87"/>
      <c r="VQT57" s="87"/>
      <c r="VQU57" s="87"/>
      <c r="VQV57" s="87"/>
      <c r="VQW57" s="87"/>
      <c r="VQX57" s="87"/>
      <c r="VQY57" s="87"/>
      <c r="VQZ57" s="87"/>
      <c r="VRF57" s="87"/>
      <c r="VRG57" s="87"/>
      <c r="VRH57" s="87"/>
      <c r="VRI57" s="87"/>
      <c r="VRJ57" s="87"/>
      <c r="VRK57" s="87"/>
      <c r="VRL57" s="87"/>
      <c r="VRM57" s="87"/>
      <c r="VRN57" s="87"/>
      <c r="VRO57" s="87"/>
      <c r="VRU57" s="87"/>
      <c r="VRV57" s="87"/>
      <c r="VRW57" s="87"/>
      <c r="VRX57" s="87"/>
      <c r="VRY57" s="87"/>
      <c r="VRZ57" s="87"/>
      <c r="VSA57" s="87"/>
      <c r="VSB57" s="87"/>
      <c r="VSC57" s="87"/>
      <c r="VSD57" s="87"/>
      <c r="VSJ57" s="87"/>
      <c r="VSK57" s="87"/>
      <c r="VSL57" s="87"/>
      <c r="VSM57" s="87"/>
      <c r="VSN57" s="87"/>
      <c r="VSO57" s="87"/>
      <c r="VSP57" s="87"/>
      <c r="VSQ57" s="87"/>
      <c r="VSR57" s="87"/>
      <c r="VSS57" s="87"/>
      <c r="VSY57" s="87"/>
      <c r="VSZ57" s="87"/>
      <c r="VTA57" s="87"/>
      <c r="VTB57" s="87"/>
      <c r="VTC57" s="87"/>
      <c r="VTD57" s="87"/>
      <c r="VTE57" s="87"/>
      <c r="VTF57" s="87"/>
      <c r="VTG57" s="87"/>
      <c r="VTH57" s="87"/>
      <c r="VTN57" s="87"/>
      <c r="VTO57" s="87"/>
      <c r="VTP57" s="87"/>
      <c r="VTQ57" s="87"/>
      <c r="VTR57" s="87"/>
      <c r="VTS57" s="87"/>
      <c r="VTT57" s="87"/>
      <c r="VTU57" s="87"/>
      <c r="VTV57" s="87"/>
      <c r="VTW57" s="87"/>
      <c r="VUC57" s="87"/>
      <c r="VUD57" s="87"/>
      <c r="VUE57" s="87"/>
      <c r="VUF57" s="87"/>
      <c r="VUG57" s="87"/>
      <c r="VUH57" s="87"/>
      <c r="VUI57" s="87"/>
      <c r="VUJ57" s="87"/>
      <c r="VUK57" s="87"/>
      <c r="VUL57" s="87"/>
      <c r="VUR57" s="87"/>
      <c r="VUS57" s="87"/>
      <c r="VUT57" s="87"/>
      <c r="VUU57" s="87"/>
      <c r="VUV57" s="87"/>
      <c r="VUW57" s="87"/>
      <c r="VUX57" s="87"/>
      <c r="VUY57" s="87"/>
      <c r="VUZ57" s="87"/>
      <c r="VVA57" s="87"/>
      <c r="VVG57" s="87"/>
      <c r="VVH57" s="87"/>
      <c r="VVI57" s="87"/>
      <c r="VVJ57" s="87"/>
      <c r="VVK57" s="87"/>
      <c r="VVL57" s="87"/>
      <c r="VVM57" s="87"/>
      <c r="VVN57" s="87"/>
      <c r="VVO57" s="87"/>
      <c r="VVP57" s="87"/>
      <c r="VVV57" s="87"/>
      <c r="VVW57" s="87"/>
      <c r="VVX57" s="87"/>
      <c r="VVY57" s="87"/>
      <c r="VVZ57" s="87"/>
      <c r="VWA57" s="87"/>
      <c r="VWB57" s="87"/>
      <c r="VWC57" s="87"/>
      <c r="VWD57" s="87"/>
      <c r="VWE57" s="87"/>
      <c r="VWK57" s="87"/>
      <c r="VWL57" s="87"/>
      <c r="VWM57" s="87"/>
      <c r="VWN57" s="87"/>
      <c r="VWO57" s="87"/>
      <c r="VWP57" s="87"/>
      <c r="VWQ57" s="87"/>
      <c r="VWR57" s="87"/>
      <c r="VWS57" s="87"/>
      <c r="VWT57" s="87"/>
      <c r="VWZ57" s="87"/>
      <c r="VXA57" s="87"/>
      <c r="VXB57" s="87"/>
      <c r="VXC57" s="87"/>
      <c r="VXD57" s="87"/>
      <c r="VXE57" s="87"/>
      <c r="VXF57" s="87"/>
      <c r="VXG57" s="87"/>
      <c r="VXH57" s="87"/>
      <c r="VXI57" s="87"/>
      <c r="VXO57" s="87"/>
      <c r="VXP57" s="87"/>
      <c r="VXQ57" s="87"/>
      <c r="VXR57" s="87"/>
      <c r="VXS57" s="87"/>
      <c r="VXT57" s="87"/>
      <c r="VXU57" s="87"/>
      <c r="VXV57" s="87"/>
      <c r="VXW57" s="87"/>
      <c r="VXX57" s="87"/>
      <c r="VYD57" s="87"/>
      <c r="VYE57" s="87"/>
      <c r="VYF57" s="87"/>
      <c r="VYG57" s="87"/>
      <c r="VYH57" s="87"/>
      <c r="VYI57" s="87"/>
      <c r="VYJ57" s="87"/>
      <c r="VYK57" s="87"/>
      <c r="VYL57" s="87"/>
      <c r="VYM57" s="87"/>
      <c r="VYS57" s="87"/>
      <c r="VYT57" s="87"/>
      <c r="VYU57" s="87"/>
      <c r="VYV57" s="87"/>
      <c r="VYW57" s="87"/>
      <c r="VYX57" s="87"/>
      <c r="VYY57" s="87"/>
      <c r="VYZ57" s="87"/>
      <c r="VZA57" s="87"/>
      <c r="VZB57" s="87"/>
      <c r="VZH57" s="87"/>
      <c r="VZI57" s="87"/>
      <c r="VZJ57" s="87"/>
      <c r="VZK57" s="87"/>
      <c r="VZL57" s="87"/>
      <c r="VZM57" s="87"/>
      <c r="VZN57" s="87"/>
      <c r="VZO57" s="87"/>
      <c r="VZP57" s="87"/>
      <c r="VZQ57" s="87"/>
      <c r="VZW57" s="87"/>
      <c r="VZX57" s="87"/>
      <c r="VZY57" s="87"/>
      <c r="VZZ57" s="87"/>
      <c r="WAA57" s="87"/>
      <c r="WAB57" s="87"/>
      <c r="WAC57" s="87"/>
      <c r="WAD57" s="87"/>
      <c r="WAE57" s="87"/>
      <c r="WAF57" s="87"/>
      <c r="WAL57" s="87"/>
      <c r="WAM57" s="87"/>
      <c r="WAN57" s="87"/>
      <c r="WAO57" s="87"/>
      <c r="WAP57" s="87"/>
      <c r="WAQ57" s="87"/>
      <c r="WAR57" s="87"/>
      <c r="WAS57" s="87"/>
      <c r="WAT57" s="87"/>
      <c r="WAU57" s="87"/>
      <c r="WBA57" s="87"/>
      <c r="WBB57" s="87"/>
      <c r="WBC57" s="87"/>
      <c r="WBD57" s="87"/>
      <c r="WBE57" s="87"/>
    </row>
    <row r="58" spans="8:3070 3076:7165 7171:10240 10246:11260 11266:14335 14341:15355 15361:15605">
      <c r="L58" s="87"/>
      <c r="N58" s="87"/>
      <c r="O58" s="87"/>
      <c r="P58" s="87"/>
      <c r="Q58" s="87"/>
      <c r="W58" s="86"/>
      <c r="X58" s="86"/>
      <c r="Y58" s="86"/>
      <c r="Z58" s="86"/>
      <c r="AA58" s="86"/>
      <c r="AB58" s="86"/>
      <c r="AC58" s="86"/>
      <c r="AD58" s="86"/>
      <c r="AE58" s="86"/>
      <c r="AF58" s="86"/>
      <c r="AG58" s="147" t="s">
        <v>202</v>
      </c>
      <c r="AH58" s="87"/>
      <c r="AI58" s="87"/>
      <c r="AJ58" s="87"/>
      <c r="AK58" s="87"/>
      <c r="AL58" s="153"/>
      <c r="AM58" s="147" t="s">
        <v>203</v>
      </c>
      <c r="AN58" s="87"/>
      <c r="AO58" s="87"/>
      <c r="AP58" s="87"/>
      <c r="AQ58" s="158"/>
      <c r="AT58" s="87"/>
      <c r="AU58" s="87"/>
      <c r="AV58" s="87"/>
      <c r="AW58" s="87"/>
      <c r="AX58" s="87"/>
      <c r="AY58" s="87"/>
      <c r="AZ58" s="87"/>
      <c r="BA58" s="87"/>
      <c r="BB58" s="87"/>
      <c r="BC58" s="87"/>
      <c r="BI58" s="87"/>
      <c r="BJ58" s="87"/>
      <c r="BK58" s="87"/>
      <c r="BL58" s="87"/>
      <c r="BM58" s="87"/>
      <c r="BN58" s="87"/>
      <c r="BO58" s="87"/>
      <c r="BP58" s="87"/>
      <c r="BQ58" s="87"/>
      <c r="BR58" s="87"/>
      <c r="BX58" s="87"/>
      <c r="BY58" s="87"/>
      <c r="BZ58" s="87"/>
      <c r="CA58" s="87"/>
      <c r="CB58" s="87"/>
      <c r="CC58" s="87"/>
      <c r="CD58" s="87"/>
      <c r="CE58" s="87"/>
      <c r="CF58" s="87"/>
      <c r="CG58" s="87"/>
      <c r="CM58" s="87"/>
      <c r="CN58" s="87"/>
      <c r="CO58" s="87"/>
      <c r="CP58" s="87"/>
      <c r="CQ58" s="87"/>
      <c r="CR58" s="87"/>
      <c r="CS58" s="87"/>
      <c r="CT58" s="87"/>
      <c r="CU58" s="87"/>
      <c r="CV58" s="87"/>
      <c r="DB58" s="87"/>
      <c r="DC58" s="87"/>
      <c r="DD58" s="87"/>
      <c r="DE58" s="87"/>
      <c r="DF58" s="87"/>
      <c r="DG58" s="87"/>
      <c r="DH58" s="87"/>
      <c r="DI58" s="87"/>
      <c r="DJ58" s="87"/>
      <c r="DK58" s="87"/>
      <c r="DQ58" s="87"/>
      <c r="DR58" s="87"/>
      <c r="DS58" s="87"/>
      <c r="DT58" s="87"/>
      <c r="DU58" s="87"/>
      <c r="DV58" s="87"/>
      <c r="DW58" s="87"/>
      <c r="DX58" s="87"/>
      <c r="DY58" s="87"/>
      <c r="DZ58" s="87"/>
      <c r="EF58" s="87"/>
      <c r="EG58" s="87"/>
      <c r="EH58" s="87"/>
      <c r="EI58" s="87"/>
      <c r="EJ58" s="87"/>
      <c r="EK58" s="87"/>
      <c r="EL58" s="87"/>
      <c r="EM58" s="87"/>
      <c r="EN58" s="87"/>
      <c r="EO58" s="87"/>
      <c r="EU58" s="87"/>
      <c r="EV58" s="87"/>
      <c r="EW58" s="87"/>
      <c r="EX58" s="87"/>
      <c r="EY58" s="87"/>
      <c r="EZ58" s="87"/>
      <c r="FA58" s="87"/>
      <c r="FB58" s="87"/>
      <c r="FC58" s="87"/>
      <c r="FD58" s="87"/>
      <c r="FJ58" s="87"/>
      <c r="FK58" s="87"/>
      <c r="FL58" s="87"/>
      <c r="FM58" s="87"/>
      <c r="FN58" s="87"/>
      <c r="FO58" s="87"/>
      <c r="FP58" s="87"/>
      <c r="FQ58" s="87"/>
      <c r="FR58" s="87"/>
      <c r="FS58" s="87"/>
      <c r="FY58" s="87"/>
      <c r="FZ58" s="87"/>
      <c r="GA58" s="87"/>
      <c r="GB58" s="87"/>
      <c r="GC58" s="87"/>
      <c r="GD58" s="87"/>
      <c r="GE58" s="87"/>
      <c r="GF58" s="87"/>
      <c r="GG58" s="87"/>
      <c r="GH58" s="87"/>
      <c r="GN58" s="87"/>
      <c r="GO58" s="87"/>
      <c r="GP58" s="87"/>
      <c r="GQ58" s="87"/>
      <c r="GR58" s="87"/>
      <c r="GS58" s="87"/>
      <c r="GT58" s="87"/>
      <c r="GU58" s="87"/>
      <c r="GV58" s="87"/>
      <c r="GW58" s="87"/>
      <c r="HC58" s="87"/>
      <c r="HD58" s="87"/>
      <c r="HE58" s="87"/>
      <c r="HF58" s="87"/>
      <c r="HG58" s="87"/>
      <c r="HH58" s="87"/>
      <c r="HI58" s="87"/>
      <c r="HJ58" s="87"/>
      <c r="HK58" s="87"/>
      <c r="HL58" s="87"/>
      <c r="HR58" s="87"/>
      <c r="HS58" s="87"/>
      <c r="HT58" s="87"/>
      <c r="HU58" s="87"/>
      <c r="HV58" s="87"/>
      <c r="HW58" s="87"/>
      <c r="HX58" s="87"/>
      <c r="HY58" s="87"/>
      <c r="HZ58" s="87"/>
      <c r="IA58" s="87"/>
      <c r="IG58" s="87"/>
      <c r="IH58" s="87"/>
      <c r="II58" s="87"/>
      <c r="IJ58" s="87"/>
      <c r="IK58" s="87"/>
      <c r="IL58" s="87"/>
      <c r="IM58" s="87"/>
      <c r="IN58" s="87"/>
      <c r="IO58" s="87"/>
      <c r="IP58" s="87"/>
      <c r="IV58" s="87"/>
      <c r="IW58" s="87"/>
      <c r="IX58" s="87"/>
      <c r="IY58" s="87"/>
      <c r="IZ58" s="87"/>
      <c r="JA58" s="87"/>
      <c r="JB58" s="87"/>
      <c r="JC58" s="87"/>
      <c r="JD58" s="87"/>
      <c r="JE58" s="87"/>
      <c r="JK58" s="87"/>
      <c r="JL58" s="87"/>
      <c r="JM58" s="87"/>
      <c r="JN58" s="87"/>
      <c r="JO58" s="87"/>
      <c r="JP58" s="87"/>
      <c r="JQ58" s="87"/>
      <c r="JR58" s="87"/>
      <c r="JS58" s="87"/>
      <c r="JT58" s="87"/>
      <c r="JZ58" s="87"/>
      <c r="KA58" s="87"/>
      <c r="KB58" s="87"/>
      <c r="KC58" s="87"/>
      <c r="KD58" s="87"/>
      <c r="KE58" s="87"/>
      <c r="KF58" s="87"/>
      <c r="KG58" s="87"/>
      <c r="KH58" s="87"/>
      <c r="KI58" s="87"/>
      <c r="KO58" s="87"/>
      <c r="KP58" s="87"/>
      <c r="KQ58" s="87"/>
      <c r="KR58" s="87"/>
      <c r="KS58" s="87"/>
      <c r="KT58" s="87"/>
      <c r="KU58" s="87"/>
      <c r="KV58" s="87"/>
      <c r="KW58" s="87"/>
      <c r="KX58" s="87"/>
      <c r="LD58" s="87"/>
      <c r="LE58" s="87"/>
      <c r="LF58" s="87"/>
      <c r="LG58" s="87"/>
      <c r="LH58" s="87"/>
      <c r="LI58" s="87"/>
      <c r="LJ58" s="87"/>
      <c r="LK58" s="87"/>
      <c r="LL58" s="87"/>
      <c r="LM58" s="87"/>
      <c r="LS58" s="87"/>
      <c r="LT58" s="87"/>
      <c r="LU58" s="87"/>
      <c r="LV58" s="87"/>
      <c r="LW58" s="87"/>
      <c r="LX58" s="87"/>
      <c r="LY58" s="87"/>
      <c r="LZ58" s="87"/>
      <c r="MA58" s="87"/>
      <c r="MB58" s="87"/>
      <c r="MH58" s="87"/>
      <c r="MI58" s="87"/>
      <c r="MJ58" s="87"/>
      <c r="MK58" s="87"/>
      <c r="ML58" s="87"/>
      <c r="MM58" s="87"/>
      <c r="MN58" s="87"/>
      <c r="MO58" s="87"/>
      <c r="MP58" s="87"/>
      <c r="MQ58" s="87"/>
      <c r="MW58" s="87"/>
      <c r="MX58" s="87"/>
      <c r="MY58" s="87"/>
      <c r="MZ58" s="87"/>
      <c r="NA58" s="87"/>
      <c r="NB58" s="87"/>
      <c r="NC58" s="87"/>
      <c r="ND58" s="87"/>
      <c r="NE58" s="87"/>
      <c r="NF58" s="87"/>
      <c r="NL58" s="87"/>
      <c r="NM58" s="87"/>
      <c r="NN58" s="87"/>
      <c r="NO58" s="87"/>
      <c r="NP58" s="87"/>
      <c r="NQ58" s="87"/>
      <c r="NR58" s="87"/>
      <c r="NS58" s="87"/>
      <c r="NT58" s="87"/>
      <c r="NU58" s="87"/>
      <c r="OA58" s="87"/>
      <c r="OB58" s="87"/>
      <c r="OC58" s="87"/>
      <c r="OD58" s="87"/>
      <c r="OE58" s="87"/>
      <c r="OF58" s="87"/>
      <c r="OG58" s="87"/>
      <c r="OH58" s="87"/>
      <c r="OI58" s="87"/>
      <c r="OJ58" s="87"/>
      <c r="OP58" s="87"/>
      <c r="OQ58" s="87"/>
      <c r="OR58" s="87"/>
      <c r="OS58" s="87"/>
      <c r="OT58" s="87"/>
      <c r="OU58" s="87"/>
      <c r="OV58" s="87"/>
      <c r="OW58" s="87"/>
      <c r="OX58" s="87"/>
      <c r="OY58" s="87"/>
      <c r="PE58" s="87"/>
      <c r="PF58" s="87"/>
      <c r="PG58" s="87"/>
      <c r="PH58" s="87"/>
      <c r="PI58" s="87"/>
      <c r="PJ58" s="87"/>
      <c r="PK58" s="87"/>
      <c r="PL58" s="87"/>
      <c r="PM58" s="87"/>
      <c r="PN58" s="87"/>
      <c r="PT58" s="87"/>
      <c r="PU58" s="87"/>
      <c r="PV58" s="87"/>
      <c r="PW58" s="87"/>
      <c r="PX58" s="87"/>
      <c r="PY58" s="87"/>
      <c r="PZ58" s="87"/>
      <c r="QA58" s="87"/>
      <c r="QB58" s="87"/>
      <c r="QC58" s="87"/>
      <c r="QI58" s="87"/>
      <c r="QJ58" s="87"/>
      <c r="QK58" s="87"/>
      <c r="QL58" s="87"/>
      <c r="QM58" s="87"/>
      <c r="QN58" s="87"/>
      <c r="QO58" s="87"/>
      <c r="QP58" s="87"/>
      <c r="QQ58" s="87"/>
      <c r="QR58" s="87"/>
      <c r="QX58" s="87"/>
      <c r="QY58" s="87"/>
      <c r="QZ58" s="87"/>
      <c r="RA58" s="87"/>
      <c r="RB58" s="87"/>
      <c r="RC58" s="87"/>
      <c r="RD58" s="87"/>
      <c r="RE58" s="87"/>
      <c r="RF58" s="87"/>
      <c r="RG58" s="87"/>
      <c r="RM58" s="87"/>
      <c r="RN58" s="87"/>
      <c r="RO58" s="87"/>
      <c r="RP58" s="87"/>
      <c r="RQ58" s="87"/>
      <c r="RR58" s="87"/>
      <c r="RS58" s="87"/>
      <c r="RT58" s="87"/>
      <c r="RU58" s="87"/>
      <c r="RV58" s="87"/>
      <c r="SB58" s="87"/>
      <c r="SC58" s="87"/>
      <c r="SD58" s="87"/>
      <c r="SE58" s="87"/>
      <c r="SF58" s="87"/>
      <c r="SG58" s="87"/>
      <c r="SH58" s="87"/>
      <c r="SI58" s="87"/>
      <c r="SJ58" s="87"/>
      <c r="SK58" s="87"/>
      <c r="SQ58" s="87"/>
      <c r="SR58" s="87"/>
      <c r="SS58" s="87"/>
      <c r="ST58" s="87"/>
      <c r="SU58" s="87"/>
      <c r="SV58" s="87"/>
      <c r="SW58" s="87"/>
      <c r="SX58" s="87"/>
      <c r="SY58" s="87"/>
      <c r="SZ58" s="87"/>
      <c r="TF58" s="87"/>
      <c r="TG58" s="87"/>
      <c r="TH58" s="87"/>
      <c r="TI58" s="87"/>
      <c r="TJ58" s="87"/>
      <c r="TK58" s="87"/>
      <c r="TL58" s="87"/>
      <c r="TM58" s="87"/>
      <c r="TN58" s="87"/>
      <c r="TO58" s="87"/>
      <c r="TU58" s="87"/>
      <c r="TV58" s="87"/>
      <c r="TW58" s="87"/>
      <c r="TX58" s="87"/>
      <c r="TY58" s="87"/>
      <c r="TZ58" s="87"/>
      <c r="UA58" s="87"/>
      <c r="UB58" s="87"/>
      <c r="UC58" s="87"/>
      <c r="UD58" s="87"/>
      <c r="UJ58" s="87"/>
      <c r="UK58" s="87"/>
      <c r="UL58" s="87"/>
      <c r="UM58" s="87"/>
      <c r="UN58" s="87"/>
      <c r="UO58" s="87"/>
      <c r="UP58" s="87"/>
      <c r="UQ58" s="87"/>
      <c r="UR58" s="87"/>
      <c r="US58" s="87"/>
      <c r="UY58" s="87"/>
      <c r="UZ58" s="87"/>
      <c r="VA58" s="87"/>
      <c r="VB58" s="87"/>
      <c r="VC58" s="87"/>
      <c r="VD58" s="87"/>
      <c r="VE58" s="87"/>
      <c r="VF58" s="87"/>
      <c r="VG58" s="87"/>
      <c r="VH58" s="87"/>
      <c r="VN58" s="87"/>
      <c r="VO58" s="87"/>
      <c r="VP58" s="87"/>
      <c r="VQ58" s="87"/>
      <c r="VR58" s="87"/>
      <c r="VS58" s="87"/>
      <c r="VT58" s="87"/>
      <c r="VU58" s="87"/>
      <c r="VV58" s="87"/>
      <c r="VW58" s="87"/>
      <c r="WC58" s="87"/>
      <c r="WD58" s="87"/>
      <c r="WE58" s="87"/>
      <c r="WF58" s="87"/>
      <c r="WG58" s="87"/>
      <c r="WH58" s="87"/>
      <c r="WI58" s="87"/>
      <c r="WJ58" s="87"/>
      <c r="WK58" s="87"/>
      <c r="WL58" s="87"/>
      <c r="WR58" s="87"/>
      <c r="WS58" s="87"/>
      <c r="WT58" s="87"/>
      <c r="WU58" s="87"/>
      <c r="WV58" s="87"/>
      <c r="WW58" s="87"/>
      <c r="WX58" s="87"/>
      <c r="WY58" s="87"/>
      <c r="WZ58" s="87"/>
      <c r="XA58" s="87"/>
      <c r="XG58" s="87"/>
      <c r="XH58" s="87"/>
      <c r="XI58" s="87"/>
      <c r="XJ58" s="87"/>
      <c r="XK58" s="87"/>
      <c r="XL58" s="87"/>
      <c r="XM58" s="87"/>
      <c r="XN58" s="87"/>
      <c r="XO58" s="87"/>
      <c r="XP58" s="87"/>
      <c r="XV58" s="87"/>
      <c r="XW58" s="87"/>
      <c r="XX58" s="87"/>
      <c r="XY58" s="87"/>
      <c r="XZ58" s="87"/>
      <c r="YA58" s="87"/>
      <c r="YB58" s="87"/>
      <c r="YC58" s="87"/>
      <c r="YD58" s="87"/>
      <c r="YE58" s="87"/>
      <c r="YK58" s="87"/>
      <c r="YL58" s="87"/>
      <c r="YM58" s="87"/>
      <c r="YN58" s="87"/>
      <c r="YO58" s="87"/>
      <c r="YP58" s="87"/>
      <c r="YQ58" s="87"/>
      <c r="YR58" s="87"/>
      <c r="YS58" s="87"/>
      <c r="YT58" s="87"/>
      <c r="YZ58" s="87"/>
      <c r="ZA58" s="87"/>
      <c r="ZB58" s="87"/>
      <c r="ZC58" s="87"/>
      <c r="ZD58" s="87"/>
      <c r="ZE58" s="87"/>
      <c r="ZF58" s="87"/>
      <c r="ZG58" s="87"/>
      <c r="ZH58" s="87"/>
      <c r="ZI58" s="87"/>
      <c r="ZO58" s="87"/>
      <c r="ZP58" s="87"/>
      <c r="ZQ58" s="87"/>
      <c r="ZR58" s="87"/>
      <c r="ZS58" s="87"/>
      <c r="ZT58" s="87"/>
      <c r="ZU58" s="87"/>
      <c r="ZV58" s="87"/>
      <c r="ZW58" s="87"/>
      <c r="ZX58" s="87"/>
      <c r="AAD58" s="87"/>
      <c r="AAE58" s="87"/>
      <c r="AAF58" s="87"/>
      <c r="AAG58" s="87"/>
      <c r="AAH58" s="87"/>
      <c r="AAI58" s="87"/>
      <c r="AAJ58" s="87"/>
      <c r="AAK58" s="87"/>
      <c r="AAL58" s="87"/>
      <c r="AAM58" s="87"/>
      <c r="AAS58" s="87"/>
      <c r="AAT58" s="87"/>
      <c r="AAU58" s="87"/>
      <c r="AAV58" s="87"/>
      <c r="AAW58" s="87"/>
      <c r="AAX58" s="87"/>
      <c r="AAY58" s="87"/>
      <c r="AAZ58" s="87"/>
      <c r="ABA58" s="87"/>
      <c r="ABB58" s="87"/>
      <c r="ABH58" s="87"/>
      <c r="ABI58" s="87"/>
      <c r="ABJ58" s="87"/>
      <c r="ABK58" s="87"/>
      <c r="ABL58" s="87"/>
      <c r="ABM58" s="87"/>
      <c r="ABN58" s="87"/>
      <c r="ABO58" s="87"/>
      <c r="ABP58" s="87"/>
      <c r="ABQ58" s="87"/>
      <c r="ABW58" s="87"/>
      <c r="ABX58" s="87"/>
      <c r="ABY58" s="87"/>
      <c r="ABZ58" s="87"/>
      <c r="ACA58" s="87"/>
      <c r="ACB58" s="87"/>
      <c r="ACC58" s="87"/>
      <c r="ACD58" s="87"/>
      <c r="ACE58" s="87"/>
      <c r="ACF58" s="87"/>
      <c r="ACL58" s="87"/>
      <c r="ACM58" s="87"/>
      <c r="ACN58" s="87"/>
      <c r="ACO58" s="87"/>
      <c r="ACP58" s="87"/>
      <c r="ACQ58" s="87"/>
      <c r="ACR58" s="87"/>
      <c r="ACS58" s="87"/>
      <c r="ACT58" s="87"/>
      <c r="ACU58" s="87"/>
      <c r="ADA58" s="87"/>
      <c r="ADB58" s="87"/>
      <c r="ADC58" s="87"/>
      <c r="ADD58" s="87"/>
      <c r="ADE58" s="87"/>
      <c r="ADF58" s="87"/>
      <c r="ADG58" s="87"/>
      <c r="ADH58" s="87"/>
      <c r="ADI58" s="87"/>
      <c r="ADJ58" s="87"/>
      <c r="ADP58" s="87"/>
      <c r="ADQ58" s="87"/>
      <c r="ADR58" s="87"/>
      <c r="ADS58" s="87"/>
      <c r="ADT58" s="87"/>
      <c r="ADU58" s="87"/>
      <c r="ADV58" s="87"/>
      <c r="ADW58" s="87"/>
      <c r="ADX58" s="87"/>
      <c r="ADY58" s="87"/>
      <c r="AEE58" s="87"/>
      <c r="AEF58" s="87"/>
      <c r="AEG58" s="87"/>
      <c r="AEH58" s="87"/>
      <c r="AEI58" s="87"/>
      <c r="AEJ58" s="87"/>
      <c r="AEK58" s="87"/>
      <c r="AEL58" s="87"/>
      <c r="AEM58" s="87"/>
      <c r="AEN58" s="87"/>
      <c r="AET58" s="87"/>
      <c r="AEU58" s="87"/>
      <c r="AEV58" s="87"/>
      <c r="AEW58" s="87"/>
      <c r="AEX58" s="87"/>
      <c r="AEY58" s="87"/>
      <c r="AEZ58" s="87"/>
      <c r="AFA58" s="87"/>
      <c r="AFB58" s="87"/>
      <c r="AFC58" s="87"/>
      <c r="AFI58" s="87"/>
      <c r="AFJ58" s="87"/>
      <c r="AFK58" s="87"/>
      <c r="AFL58" s="87"/>
      <c r="AFM58" s="87"/>
      <c r="AFN58" s="87"/>
      <c r="AFO58" s="87"/>
      <c r="AFP58" s="87"/>
      <c r="AFQ58" s="87"/>
      <c r="AFR58" s="87"/>
      <c r="AFX58" s="87"/>
      <c r="AFY58" s="87"/>
      <c r="AFZ58" s="87"/>
      <c r="AGA58" s="87"/>
      <c r="AGB58" s="87"/>
      <c r="AGC58" s="87"/>
      <c r="AGD58" s="87"/>
      <c r="AGE58" s="87"/>
      <c r="AGF58" s="87"/>
      <c r="AGG58" s="87"/>
      <c r="AGM58" s="87"/>
      <c r="AGN58" s="87"/>
      <c r="AGO58" s="87"/>
      <c r="AGP58" s="87"/>
      <c r="AGQ58" s="87"/>
      <c r="AGR58" s="87"/>
      <c r="AGS58" s="87"/>
      <c r="AGT58" s="87"/>
      <c r="AGU58" s="87"/>
      <c r="AGV58" s="87"/>
      <c r="AHB58" s="87"/>
      <c r="AHC58" s="87"/>
      <c r="AHD58" s="87"/>
      <c r="AHE58" s="87"/>
      <c r="AHF58" s="87"/>
      <c r="AHG58" s="87"/>
      <c r="AHH58" s="87"/>
      <c r="AHI58" s="87"/>
      <c r="AHJ58" s="87"/>
      <c r="AHK58" s="87"/>
      <c r="AHQ58" s="87"/>
      <c r="AHR58" s="87"/>
      <c r="AHS58" s="87"/>
      <c r="AHT58" s="87"/>
      <c r="AHU58" s="87"/>
      <c r="AHV58" s="87"/>
      <c r="AHW58" s="87"/>
      <c r="AHX58" s="87"/>
      <c r="AHY58" s="87"/>
      <c r="AHZ58" s="87"/>
      <c r="AIF58" s="87"/>
      <c r="AIG58" s="87"/>
      <c r="AIH58" s="87"/>
      <c r="AII58" s="87"/>
      <c r="AIJ58" s="87"/>
      <c r="AIK58" s="87"/>
      <c r="AIL58" s="87"/>
      <c r="AIM58" s="87"/>
      <c r="AIN58" s="87"/>
      <c r="AIO58" s="87"/>
      <c r="AIU58" s="87"/>
      <c r="AIV58" s="87"/>
      <c r="AIW58" s="87"/>
      <c r="AIX58" s="87"/>
      <c r="AIY58" s="87"/>
      <c r="AIZ58" s="87"/>
      <c r="AJA58" s="87"/>
      <c r="AJB58" s="87"/>
      <c r="AJC58" s="87"/>
      <c r="AJD58" s="87"/>
      <c r="AJJ58" s="87"/>
      <c r="AJK58" s="87"/>
      <c r="AJL58" s="87"/>
      <c r="AJM58" s="87"/>
      <c r="AJN58" s="87"/>
      <c r="AJO58" s="87"/>
      <c r="AJP58" s="87"/>
      <c r="AJQ58" s="87"/>
      <c r="AJR58" s="87"/>
      <c r="AJS58" s="87"/>
      <c r="AJY58" s="87"/>
      <c r="AJZ58" s="87"/>
      <c r="AKA58" s="87"/>
      <c r="AKB58" s="87"/>
      <c r="AKC58" s="87"/>
      <c r="AKD58" s="87"/>
      <c r="AKE58" s="87"/>
      <c r="AKF58" s="87"/>
      <c r="AKG58" s="87"/>
      <c r="AKH58" s="87"/>
      <c r="AKN58" s="87"/>
      <c r="AKO58" s="87"/>
      <c r="AKP58" s="87"/>
      <c r="AKQ58" s="87"/>
      <c r="AKR58" s="87"/>
      <c r="AKS58" s="87"/>
      <c r="AKT58" s="87"/>
      <c r="AKU58" s="87"/>
      <c r="AKV58" s="87"/>
      <c r="AKW58" s="87"/>
      <c r="ALC58" s="87"/>
      <c r="ALD58" s="87"/>
      <c r="ALE58" s="87"/>
      <c r="ALF58" s="87"/>
      <c r="ALG58" s="87"/>
      <c r="ALH58" s="87"/>
      <c r="ALI58" s="87"/>
      <c r="ALJ58" s="87"/>
      <c r="ALK58" s="87"/>
      <c r="ALL58" s="87"/>
      <c r="ALR58" s="87"/>
      <c r="ALS58" s="87"/>
      <c r="ALT58" s="87"/>
      <c r="ALU58" s="87"/>
      <c r="ALV58" s="87"/>
      <c r="ALW58" s="87"/>
      <c r="ALX58" s="87"/>
      <c r="ALY58" s="87"/>
      <c r="ALZ58" s="87"/>
      <c r="AMA58" s="87"/>
      <c r="AMG58" s="87"/>
      <c r="AMH58" s="87"/>
      <c r="AMI58" s="87"/>
      <c r="AMJ58" s="87"/>
      <c r="AMK58" s="87"/>
      <c r="AML58" s="87"/>
      <c r="AMM58" s="87"/>
      <c r="AMN58" s="87"/>
      <c r="AMO58" s="87"/>
      <c r="AMP58" s="87"/>
      <c r="AMV58" s="87"/>
      <c r="AMW58" s="87"/>
      <c r="AMX58" s="87"/>
      <c r="AMY58" s="87"/>
      <c r="AMZ58" s="87"/>
      <c r="ANA58" s="87"/>
      <c r="ANB58" s="87"/>
      <c r="ANC58" s="87"/>
      <c r="AND58" s="87"/>
      <c r="ANE58" s="87"/>
      <c r="ANK58" s="87"/>
      <c r="ANL58" s="87"/>
      <c r="ANM58" s="87"/>
      <c r="ANN58" s="87"/>
      <c r="ANO58" s="87"/>
      <c r="ANP58" s="87"/>
      <c r="ANQ58" s="87"/>
      <c r="ANR58" s="87"/>
      <c r="ANS58" s="87"/>
      <c r="ANT58" s="87"/>
      <c r="ANZ58" s="87"/>
      <c r="AOA58" s="87"/>
      <c r="AOB58" s="87"/>
      <c r="AOC58" s="87"/>
      <c r="AOD58" s="87"/>
      <c r="AOE58" s="87"/>
      <c r="AOF58" s="87"/>
      <c r="AOG58" s="87"/>
      <c r="AOH58" s="87"/>
      <c r="AOI58" s="87"/>
      <c r="AOO58" s="87"/>
      <c r="AOP58" s="87"/>
      <c r="AOQ58" s="87"/>
      <c r="AOR58" s="87"/>
      <c r="AOS58" s="87"/>
      <c r="AOT58" s="87"/>
      <c r="AOU58" s="87"/>
      <c r="AOV58" s="87"/>
      <c r="AOW58" s="87"/>
      <c r="AOX58" s="87"/>
      <c r="APD58" s="87"/>
      <c r="APE58" s="87"/>
      <c r="APF58" s="87"/>
      <c r="APG58" s="87"/>
      <c r="APH58" s="87"/>
      <c r="API58" s="87"/>
      <c r="APJ58" s="87"/>
      <c r="APK58" s="87"/>
      <c r="APL58" s="87"/>
      <c r="APM58" s="87"/>
      <c r="APS58" s="87"/>
      <c r="APT58" s="87"/>
      <c r="APU58" s="87"/>
      <c r="APV58" s="87"/>
      <c r="APW58" s="87"/>
      <c r="APX58" s="87"/>
      <c r="APY58" s="87"/>
      <c r="APZ58" s="87"/>
      <c r="AQA58" s="87"/>
      <c r="AQB58" s="87"/>
      <c r="AQH58" s="87"/>
      <c r="AQI58" s="87"/>
      <c r="AQJ58" s="87"/>
      <c r="AQK58" s="87"/>
      <c r="AQL58" s="87"/>
      <c r="AQM58" s="87"/>
      <c r="AQN58" s="87"/>
      <c r="AQO58" s="87"/>
      <c r="AQP58" s="87"/>
      <c r="AQQ58" s="87"/>
      <c r="AQW58" s="87"/>
      <c r="AQX58" s="87"/>
      <c r="AQY58" s="87"/>
      <c r="AQZ58" s="87"/>
      <c r="ARA58" s="87"/>
      <c r="ARB58" s="87"/>
      <c r="ARC58" s="87"/>
      <c r="ARD58" s="87"/>
      <c r="ARE58" s="87"/>
      <c r="ARF58" s="87"/>
      <c r="ARL58" s="87"/>
      <c r="ARM58" s="87"/>
      <c r="ARN58" s="87"/>
      <c r="ARO58" s="87"/>
      <c r="ARP58" s="87"/>
      <c r="ARQ58" s="87"/>
      <c r="ARR58" s="87"/>
      <c r="ARS58" s="87"/>
      <c r="ART58" s="87"/>
      <c r="ARU58" s="87"/>
      <c r="ASA58" s="87"/>
      <c r="ASB58" s="87"/>
      <c r="ASC58" s="87"/>
      <c r="ASD58" s="87"/>
      <c r="ASE58" s="87"/>
      <c r="ASF58" s="87"/>
      <c r="ASG58" s="87"/>
      <c r="ASH58" s="87"/>
      <c r="ASI58" s="87"/>
      <c r="ASJ58" s="87"/>
      <c r="ASP58" s="87"/>
      <c r="ASQ58" s="87"/>
      <c r="ASR58" s="87"/>
      <c r="ASS58" s="87"/>
      <c r="AST58" s="87"/>
      <c r="ASU58" s="87"/>
      <c r="ASV58" s="87"/>
      <c r="ASW58" s="87"/>
      <c r="ASX58" s="87"/>
      <c r="ASY58" s="87"/>
      <c r="ATE58" s="87"/>
      <c r="ATF58" s="87"/>
      <c r="ATG58" s="87"/>
      <c r="ATH58" s="87"/>
      <c r="ATI58" s="87"/>
      <c r="ATJ58" s="87"/>
      <c r="ATK58" s="87"/>
      <c r="ATL58" s="87"/>
      <c r="ATM58" s="87"/>
      <c r="ATN58" s="87"/>
      <c r="ATT58" s="87"/>
      <c r="ATU58" s="87"/>
      <c r="ATV58" s="87"/>
      <c r="ATW58" s="87"/>
      <c r="ATX58" s="87"/>
      <c r="ATY58" s="87"/>
      <c r="ATZ58" s="87"/>
      <c r="AUA58" s="87"/>
      <c r="AUB58" s="87"/>
      <c r="AUC58" s="87"/>
      <c r="AUI58" s="87"/>
      <c r="AUJ58" s="87"/>
      <c r="AUK58" s="87"/>
      <c r="AUL58" s="87"/>
      <c r="AUM58" s="87"/>
      <c r="AUN58" s="87"/>
      <c r="AUO58" s="87"/>
      <c r="AUP58" s="87"/>
      <c r="AUQ58" s="87"/>
      <c r="AUR58" s="87"/>
      <c r="AUX58" s="87"/>
      <c r="AUY58" s="87"/>
      <c r="AUZ58" s="87"/>
      <c r="AVA58" s="87"/>
      <c r="AVB58" s="87"/>
      <c r="AVC58" s="87"/>
      <c r="AVD58" s="87"/>
      <c r="AVE58" s="87"/>
      <c r="AVF58" s="87"/>
      <c r="AVG58" s="87"/>
      <c r="AVM58" s="87"/>
      <c r="AVN58" s="87"/>
      <c r="AVO58" s="87"/>
      <c r="AVP58" s="87"/>
      <c r="AVQ58" s="87"/>
      <c r="AVR58" s="87"/>
      <c r="AVS58" s="87"/>
      <c r="AVT58" s="87"/>
      <c r="AVU58" s="87"/>
      <c r="AVV58" s="87"/>
      <c r="AWB58" s="87"/>
      <c r="AWC58" s="87"/>
      <c r="AWD58" s="87"/>
      <c r="AWE58" s="87"/>
      <c r="AWF58" s="87"/>
      <c r="AWG58" s="87"/>
      <c r="AWH58" s="87"/>
      <c r="AWI58" s="87"/>
      <c r="AWJ58" s="87"/>
      <c r="AWK58" s="87"/>
      <c r="AWQ58" s="87"/>
      <c r="AWR58" s="87"/>
      <c r="AWS58" s="87"/>
      <c r="AWT58" s="87"/>
      <c r="AWU58" s="87"/>
      <c r="AWV58" s="87"/>
      <c r="AWW58" s="87"/>
      <c r="AWX58" s="87"/>
      <c r="AWY58" s="87"/>
      <c r="AWZ58" s="87"/>
      <c r="AXF58" s="87"/>
      <c r="AXG58" s="87"/>
      <c r="AXH58" s="87"/>
      <c r="AXI58" s="87"/>
      <c r="AXJ58" s="87"/>
      <c r="AXK58" s="87"/>
      <c r="AXL58" s="87"/>
      <c r="AXM58" s="87"/>
      <c r="AXN58" s="87"/>
      <c r="AXO58" s="87"/>
      <c r="AXU58" s="87"/>
      <c r="AXV58" s="87"/>
      <c r="AXW58" s="87"/>
      <c r="AXX58" s="87"/>
      <c r="AXY58" s="87"/>
      <c r="AXZ58" s="87"/>
      <c r="AYA58" s="87"/>
      <c r="AYB58" s="87"/>
      <c r="AYC58" s="87"/>
      <c r="AYD58" s="87"/>
      <c r="AYJ58" s="87"/>
      <c r="AYK58" s="87"/>
      <c r="AYL58" s="87"/>
      <c r="AYM58" s="87"/>
      <c r="AYN58" s="87"/>
      <c r="AYO58" s="87"/>
      <c r="AYP58" s="87"/>
      <c r="AYQ58" s="87"/>
      <c r="AYR58" s="87"/>
      <c r="AYS58" s="87"/>
      <c r="AYY58" s="87"/>
      <c r="AYZ58" s="87"/>
      <c r="AZA58" s="87"/>
      <c r="AZB58" s="87"/>
      <c r="AZC58" s="87"/>
      <c r="AZD58" s="87"/>
      <c r="AZE58" s="87"/>
      <c r="AZF58" s="87"/>
      <c r="AZG58" s="87"/>
      <c r="AZH58" s="87"/>
      <c r="AZN58" s="87"/>
      <c r="AZO58" s="87"/>
      <c r="AZP58" s="87"/>
      <c r="AZQ58" s="87"/>
      <c r="AZR58" s="87"/>
      <c r="AZS58" s="87"/>
      <c r="AZT58" s="87"/>
      <c r="AZU58" s="87"/>
      <c r="AZV58" s="87"/>
      <c r="AZW58" s="87"/>
      <c r="BAC58" s="87"/>
      <c r="BAD58" s="87"/>
      <c r="BAE58" s="87"/>
      <c r="BAF58" s="87"/>
      <c r="BAG58" s="87"/>
      <c r="BAH58" s="87"/>
      <c r="BAI58" s="87"/>
      <c r="BAJ58" s="87"/>
      <c r="BAK58" s="87"/>
      <c r="BAL58" s="87"/>
      <c r="BAR58" s="87"/>
      <c r="BAS58" s="87"/>
      <c r="BAT58" s="87"/>
      <c r="BAU58" s="87"/>
      <c r="BAV58" s="87"/>
      <c r="BAW58" s="87"/>
      <c r="BAX58" s="87"/>
      <c r="BAY58" s="87"/>
      <c r="BAZ58" s="87"/>
      <c r="BBA58" s="87"/>
      <c r="BBG58" s="87"/>
      <c r="BBH58" s="87"/>
      <c r="BBI58" s="87"/>
      <c r="BBJ58" s="87"/>
      <c r="BBK58" s="87"/>
      <c r="BBL58" s="87"/>
      <c r="BBM58" s="87"/>
      <c r="BBN58" s="87"/>
      <c r="BBO58" s="87"/>
      <c r="BBP58" s="87"/>
      <c r="BBV58" s="87"/>
      <c r="BBW58" s="87"/>
      <c r="BBX58" s="87"/>
      <c r="BBY58" s="87"/>
      <c r="BBZ58" s="87"/>
      <c r="BCA58" s="87"/>
      <c r="BCB58" s="87"/>
      <c r="BCC58" s="87"/>
      <c r="BCD58" s="87"/>
      <c r="BCE58" s="87"/>
      <c r="BCK58" s="87"/>
      <c r="BCL58" s="87"/>
      <c r="BCM58" s="87"/>
      <c r="BCN58" s="87"/>
      <c r="BCO58" s="87"/>
      <c r="BCP58" s="87"/>
      <c r="BCQ58" s="87"/>
      <c r="BCR58" s="87"/>
      <c r="BCS58" s="87"/>
      <c r="BCT58" s="87"/>
      <c r="BCZ58" s="87"/>
      <c r="BDA58" s="87"/>
      <c r="BDB58" s="87"/>
      <c r="BDC58" s="87"/>
      <c r="BDD58" s="87"/>
      <c r="BDE58" s="87"/>
      <c r="BDF58" s="87"/>
      <c r="BDG58" s="87"/>
      <c r="BDH58" s="87"/>
      <c r="BDI58" s="87"/>
      <c r="BDO58" s="87"/>
      <c r="BDP58" s="87"/>
      <c r="BDQ58" s="87"/>
      <c r="BDR58" s="87"/>
      <c r="BDS58" s="87"/>
      <c r="BDT58" s="87"/>
      <c r="BDU58" s="87"/>
      <c r="BDV58" s="87"/>
      <c r="BDW58" s="87"/>
      <c r="BDX58" s="87"/>
      <c r="BED58" s="87"/>
      <c r="BEE58" s="87"/>
      <c r="BEF58" s="87"/>
      <c r="BEG58" s="87"/>
      <c r="BEH58" s="87"/>
      <c r="BEI58" s="87"/>
      <c r="BEJ58" s="87"/>
      <c r="BEK58" s="87"/>
      <c r="BEL58" s="87"/>
      <c r="BEM58" s="87"/>
      <c r="BES58" s="87"/>
      <c r="BET58" s="87"/>
      <c r="BEU58" s="87"/>
      <c r="BEV58" s="87"/>
      <c r="BEW58" s="87"/>
      <c r="BEX58" s="87"/>
      <c r="BEY58" s="87"/>
      <c r="BEZ58" s="87"/>
      <c r="BFA58" s="87"/>
      <c r="BFB58" s="87"/>
      <c r="BFH58" s="87"/>
      <c r="BFI58" s="87"/>
      <c r="BFJ58" s="87"/>
      <c r="BFK58" s="87"/>
      <c r="BFL58" s="87"/>
      <c r="BFM58" s="87"/>
      <c r="BFN58" s="87"/>
      <c r="BFO58" s="87"/>
      <c r="BFP58" s="87"/>
      <c r="BFQ58" s="87"/>
      <c r="BFW58" s="87"/>
      <c r="BFX58" s="87"/>
      <c r="BFY58" s="87"/>
      <c r="BFZ58" s="87"/>
      <c r="BGA58" s="87"/>
      <c r="BGB58" s="87"/>
      <c r="BGC58" s="87"/>
      <c r="BGD58" s="87"/>
      <c r="BGE58" s="87"/>
      <c r="BGF58" s="87"/>
      <c r="BGL58" s="87"/>
      <c r="BGM58" s="87"/>
      <c r="BGN58" s="87"/>
      <c r="BGO58" s="87"/>
      <c r="BGP58" s="87"/>
      <c r="BGQ58" s="87"/>
      <c r="BGR58" s="87"/>
      <c r="BGS58" s="87"/>
      <c r="BGT58" s="87"/>
      <c r="BGU58" s="87"/>
      <c r="BHA58" s="87"/>
      <c r="BHB58" s="87"/>
      <c r="BHC58" s="87"/>
      <c r="BHD58" s="87"/>
      <c r="BHE58" s="87"/>
      <c r="BHF58" s="87"/>
      <c r="BHG58" s="87"/>
      <c r="BHH58" s="87"/>
      <c r="BHI58" s="87"/>
      <c r="BHJ58" s="87"/>
      <c r="BHP58" s="87"/>
      <c r="BHQ58" s="87"/>
      <c r="BHR58" s="87"/>
      <c r="BHS58" s="87"/>
      <c r="BHT58" s="87"/>
      <c r="BHU58" s="87"/>
      <c r="BHV58" s="87"/>
      <c r="BHW58" s="87"/>
      <c r="BHX58" s="87"/>
      <c r="BHY58" s="87"/>
      <c r="BIE58" s="87"/>
      <c r="BIF58" s="87"/>
      <c r="BIG58" s="87"/>
      <c r="BIH58" s="87"/>
      <c r="BII58" s="87"/>
      <c r="BIJ58" s="87"/>
      <c r="BIK58" s="87"/>
      <c r="BIL58" s="87"/>
      <c r="BIM58" s="87"/>
      <c r="BIN58" s="87"/>
      <c r="BIT58" s="87"/>
      <c r="BIU58" s="87"/>
      <c r="BIV58" s="87"/>
      <c r="BIW58" s="87"/>
      <c r="BIX58" s="87"/>
      <c r="BIY58" s="87"/>
      <c r="BIZ58" s="87"/>
      <c r="BJA58" s="87"/>
      <c r="BJB58" s="87"/>
      <c r="BJC58" s="87"/>
      <c r="BJI58" s="87"/>
      <c r="BJJ58" s="87"/>
      <c r="BJK58" s="87"/>
      <c r="BJL58" s="87"/>
      <c r="BJM58" s="87"/>
      <c r="BJN58" s="87"/>
      <c r="BJO58" s="87"/>
      <c r="BJP58" s="87"/>
      <c r="BJQ58" s="87"/>
      <c r="BJR58" s="87"/>
      <c r="BJX58" s="87"/>
      <c r="BJY58" s="87"/>
      <c r="BJZ58" s="87"/>
      <c r="BKA58" s="87"/>
      <c r="BKB58" s="87"/>
      <c r="BKC58" s="87"/>
      <c r="BKD58" s="87"/>
      <c r="BKE58" s="87"/>
      <c r="BKF58" s="87"/>
      <c r="BKG58" s="87"/>
      <c r="BKM58" s="87"/>
      <c r="BKN58" s="87"/>
      <c r="BKO58" s="87"/>
      <c r="BKP58" s="87"/>
      <c r="BKQ58" s="87"/>
      <c r="BKR58" s="87"/>
      <c r="BKS58" s="87"/>
      <c r="BKT58" s="87"/>
      <c r="BKU58" s="87"/>
      <c r="BKV58" s="87"/>
      <c r="BLB58" s="87"/>
      <c r="BLC58" s="87"/>
      <c r="BLD58" s="87"/>
      <c r="BLE58" s="87"/>
      <c r="BLF58" s="87"/>
      <c r="BLG58" s="87"/>
      <c r="BLH58" s="87"/>
      <c r="BLI58" s="87"/>
      <c r="BLJ58" s="87"/>
      <c r="BLK58" s="87"/>
      <c r="BLQ58" s="87"/>
      <c r="BLR58" s="87"/>
      <c r="BLS58" s="87"/>
      <c r="BLT58" s="87"/>
      <c r="BLU58" s="87"/>
      <c r="BLV58" s="87"/>
      <c r="BLW58" s="87"/>
      <c r="BLX58" s="87"/>
      <c r="BLY58" s="87"/>
      <c r="BLZ58" s="87"/>
      <c r="BMF58" s="87"/>
      <c r="BMG58" s="87"/>
      <c r="BMH58" s="87"/>
      <c r="BMI58" s="87"/>
      <c r="BMJ58" s="87"/>
      <c r="BMK58" s="87"/>
      <c r="BML58" s="87"/>
      <c r="BMM58" s="87"/>
      <c r="BMN58" s="87"/>
      <c r="BMO58" s="87"/>
      <c r="BMU58" s="87"/>
      <c r="BMV58" s="87"/>
      <c r="BMW58" s="87"/>
      <c r="BMX58" s="87"/>
      <c r="BMY58" s="87"/>
      <c r="BMZ58" s="87"/>
      <c r="BNA58" s="87"/>
      <c r="BNB58" s="87"/>
      <c r="BNC58" s="87"/>
      <c r="BND58" s="87"/>
      <c r="BNJ58" s="87"/>
      <c r="BNK58" s="87"/>
      <c r="BNL58" s="87"/>
      <c r="BNM58" s="87"/>
      <c r="BNN58" s="87"/>
      <c r="BNO58" s="87"/>
      <c r="BNP58" s="87"/>
      <c r="BNQ58" s="87"/>
      <c r="BNR58" s="87"/>
      <c r="BNS58" s="87"/>
      <c r="BNY58" s="87"/>
      <c r="BNZ58" s="87"/>
      <c r="BOA58" s="87"/>
      <c r="BOB58" s="87"/>
      <c r="BOC58" s="87"/>
      <c r="BOD58" s="87"/>
      <c r="BOE58" s="87"/>
      <c r="BOF58" s="87"/>
      <c r="BOG58" s="87"/>
      <c r="BOH58" s="87"/>
      <c r="BON58" s="87"/>
      <c r="BOO58" s="87"/>
      <c r="BOP58" s="87"/>
      <c r="BOQ58" s="87"/>
      <c r="BOR58" s="87"/>
      <c r="BOS58" s="87"/>
      <c r="BOT58" s="87"/>
      <c r="BOU58" s="87"/>
      <c r="BOV58" s="87"/>
      <c r="BOW58" s="87"/>
      <c r="BPC58" s="87"/>
      <c r="BPD58" s="87"/>
      <c r="BPE58" s="87"/>
      <c r="BPF58" s="87"/>
      <c r="BPG58" s="87"/>
      <c r="BPH58" s="87"/>
      <c r="BPI58" s="87"/>
      <c r="BPJ58" s="87"/>
      <c r="BPK58" s="87"/>
      <c r="BPL58" s="87"/>
      <c r="BPR58" s="87"/>
      <c r="BPS58" s="87"/>
      <c r="BPT58" s="87"/>
      <c r="BPU58" s="87"/>
      <c r="BPV58" s="87"/>
      <c r="BPW58" s="87"/>
      <c r="BPX58" s="87"/>
      <c r="BPY58" s="87"/>
      <c r="BPZ58" s="87"/>
      <c r="BQA58" s="87"/>
      <c r="BQG58" s="87"/>
      <c r="BQH58" s="87"/>
      <c r="BQI58" s="87"/>
      <c r="BQJ58" s="87"/>
      <c r="BQK58" s="87"/>
      <c r="BQL58" s="87"/>
      <c r="BQM58" s="87"/>
      <c r="BQN58" s="87"/>
      <c r="BQO58" s="87"/>
      <c r="BQP58" s="87"/>
      <c r="BQV58" s="87"/>
      <c r="BQW58" s="87"/>
      <c r="BQX58" s="87"/>
      <c r="BQY58" s="87"/>
      <c r="BQZ58" s="87"/>
      <c r="BRA58" s="87"/>
      <c r="BRB58" s="87"/>
      <c r="BRC58" s="87"/>
      <c r="BRD58" s="87"/>
      <c r="BRE58" s="87"/>
      <c r="BRK58" s="87"/>
      <c r="BRL58" s="87"/>
      <c r="BRM58" s="87"/>
      <c r="BRN58" s="87"/>
      <c r="BRO58" s="87"/>
      <c r="BRP58" s="87"/>
      <c r="BRQ58" s="87"/>
      <c r="BRR58" s="87"/>
      <c r="BRS58" s="87"/>
      <c r="BRT58" s="87"/>
      <c r="BRZ58" s="87"/>
      <c r="BSA58" s="87"/>
      <c r="BSB58" s="87"/>
      <c r="BSC58" s="87"/>
      <c r="BSD58" s="87"/>
      <c r="BSE58" s="87"/>
      <c r="BSF58" s="87"/>
      <c r="BSG58" s="87"/>
      <c r="BSH58" s="87"/>
      <c r="BSI58" s="87"/>
      <c r="BSO58" s="87"/>
      <c r="BSP58" s="87"/>
      <c r="BSQ58" s="87"/>
      <c r="BSR58" s="87"/>
      <c r="BSS58" s="87"/>
      <c r="BST58" s="87"/>
      <c r="BSU58" s="87"/>
      <c r="BSV58" s="87"/>
      <c r="BSW58" s="87"/>
      <c r="BSX58" s="87"/>
      <c r="BTD58" s="87"/>
      <c r="BTE58" s="87"/>
      <c r="BTF58" s="87"/>
      <c r="BTG58" s="87"/>
      <c r="BTH58" s="87"/>
      <c r="BTI58" s="87"/>
      <c r="BTJ58" s="87"/>
      <c r="BTK58" s="87"/>
      <c r="BTL58" s="87"/>
      <c r="BTM58" s="87"/>
      <c r="BTS58" s="87"/>
      <c r="BTT58" s="87"/>
      <c r="BTU58" s="87"/>
      <c r="BTV58" s="87"/>
      <c r="BTW58" s="87"/>
      <c r="BTX58" s="87"/>
      <c r="BTY58" s="87"/>
      <c r="BTZ58" s="87"/>
      <c r="BUA58" s="87"/>
      <c r="BUB58" s="87"/>
      <c r="BUH58" s="87"/>
      <c r="BUI58" s="87"/>
      <c r="BUJ58" s="87"/>
      <c r="BUK58" s="87"/>
      <c r="BUL58" s="87"/>
      <c r="BUM58" s="87"/>
      <c r="BUN58" s="87"/>
      <c r="BUO58" s="87"/>
      <c r="BUP58" s="87"/>
      <c r="BUQ58" s="87"/>
      <c r="BUW58" s="87"/>
      <c r="BUX58" s="87"/>
      <c r="BUY58" s="87"/>
      <c r="BUZ58" s="87"/>
      <c r="BVA58" s="87"/>
      <c r="BVB58" s="87"/>
      <c r="BVC58" s="87"/>
      <c r="BVD58" s="87"/>
      <c r="BVE58" s="87"/>
      <c r="BVF58" s="87"/>
      <c r="BVL58" s="87"/>
      <c r="BVM58" s="87"/>
      <c r="BVN58" s="87"/>
      <c r="BVO58" s="87"/>
      <c r="BVP58" s="87"/>
      <c r="BVQ58" s="87"/>
      <c r="BVR58" s="87"/>
      <c r="BVS58" s="87"/>
      <c r="BVT58" s="87"/>
      <c r="BVU58" s="87"/>
      <c r="BWA58" s="87"/>
      <c r="BWB58" s="87"/>
      <c r="BWC58" s="87"/>
      <c r="BWD58" s="87"/>
      <c r="BWE58" s="87"/>
      <c r="BWF58" s="87"/>
      <c r="BWG58" s="87"/>
      <c r="BWH58" s="87"/>
      <c r="BWI58" s="87"/>
      <c r="BWJ58" s="87"/>
      <c r="BWP58" s="87"/>
      <c r="BWQ58" s="87"/>
      <c r="BWR58" s="87"/>
      <c r="BWS58" s="87"/>
      <c r="BWT58" s="87"/>
      <c r="BWU58" s="87"/>
      <c r="BWV58" s="87"/>
      <c r="BWW58" s="87"/>
      <c r="BWX58" s="87"/>
      <c r="BWY58" s="87"/>
      <c r="BXE58" s="87"/>
      <c r="BXF58" s="87"/>
      <c r="BXG58" s="87"/>
      <c r="BXH58" s="87"/>
      <c r="BXI58" s="87"/>
      <c r="BXJ58" s="87"/>
      <c r="BXK58" s="87"/>
      <c r="BXL58" s="87"/>
      <c r="BXM58" s="87"/>
      <c r="BXN58" s="87"/>
      <c r="BXT58" s="87"/>
      <c r="BXU58" s="87"/>
      <c r="BXV58" s="87"/>
      <c r="BXW58" s="87"/>
      <c r="BXX58" s="87"/>
      <c r="BXY58" s="87"/>
      <c r="BXZ58" s="87"/>
      <c r="BYA58" s="87"/>
      <c r="BYB58" s="87"/>
      <c r="BYC58" s="87"/>
      <c r="BYI58" s="87"/>
      <c r="BYJ58" s="87"/>
      <c r="BYK58" s="87"/>
      <c r="BYL58" s="87"/>
      <c r="BYM58" s="87"/>
      <c r="BYN58" s="87"/>
      <c r="BYO58" s="87"/>
      <c r="BYP58" s="87"/>
      <c r="BYQ58" s="87"/>
      <c r="BYR58" s="87"/>
      <c r="BYX58" s="87"/>
      <c r="BYY58" s="87"/>
      <c r="BYZ58" s="87"/>
      <c r="BZA58" s="87"/>
      <c r="BZB58" s="87"/>
      <c r="BZC58" s="87"/>
      <c r="BZD58" s="87"/>
      <c r="BZE58" s="87"/>
      <c r="BZF58" s="87"/>
      <c r="BZG58" s="87"/>
      <c r="BZM58" s="87"/>
      <c r="BZN58" s="87"/>
      <c r="BZO58" s="87"/>
      <c r="BZP58" s="87"/>
      <c r="BZQ58" s="87"/>
      <c r="BZR58" s="87"/>
      <c r="BZS58" s="87"/>
      <c r="BZT58" s="87"/>
      <c r="BZU58" s="87"/>
      <c r="BZV58" s="87"/>
      <c r="CAB58" s="87"/>
      <c r="CAC58" s="87"/>
      <c r="CAD58" s="87"/>
      <c r="CAE58" s="87"/>
      <c r="CAF58" s="87"/>
      <c r="CAG58" s="87"/>
      <c r="CAH58" s="87"/>
      <c r="CAI58" s="87"/>
      <c r="CAJ58" s="87"/>
      <c r="CAK58" s="87"/>
      <c r="CAQ58" s="87"/>
      <c r="CAR58" s="87"/>
      <c r="CAS58" s="87"/>
      <c r="CAT58" s="87"/>
      <c r="CAU58" s="87"/>
      <c r="CAV58" s="87"/>
      <c r="CAW58" s="87"/>
      <c r="CAX58" s="87"/>
      <c r="CAY58" s="87"/>
      <c r="CAZ58" s="87"/>
      <c r="CBF58" s="87"/>
      <c r="CBG58" s="87"/>
      <c r="CBH58" s="87"/>
      <c r="CBI58" s="87"/>
      <c r="CBJ58" s="87"/>
      <c r="CBK58" s="87"/>
      <c r="CBL58" s="87"/>
      <c r="CBM58" s="87"/>
      <c r="CBN58" s="87"/>
      <c r="CBO58" s="87"/>
      <c r="CBU58" s="87"/>
      <c r="CBV58" s="87"/>
      <c r="CBW58" s="87"/>
      <c r="CBX58" s="87"/>
      <c r="CBY58" s="87"/>
      <c r="CBZ58" s="87"/>
      <c r="CCA58" s="87"/>
      <c r="CCB58" s="87"/>
      <c r="CCC58" s="87"/>
      <c r="CCD58" s="87"/>
      <c r="CCJ58" s="87"/>
      <c r="CCK58" s="87"/>
      <c r="CCL58" s="87"/>
      <c r="CCM58" s="87"/>
      <c r="CCN58" s="87"/>
      <c r="CCO58" s="87"/>
      <c r="CCP58" s="87"/>
      <c r="CCQ58" s="87"/>
      <c r="CCR58" s="87"/>
      <c r="CCS58" s="87"/>
      <c r="CCY58" s="87"/>
      <c r="CCZ58" s="87"/>
      <c r="CDA58" s="87"/>
      <c r="CDB58" s="87"/>
      <c r="CDC58" s="87"/>
      <c r="CDD58" s="87"/>
      <c r="CDE58" s="87"/>
      <c r="CDF58" s="87"/>
      <c r="CDG58" s="87"/>
      <c r="CDH58" s="87"/>
      <c r="CDN58" s="87"/>
      <c r="CDO58" s="87"/>
      <c r="CDP58" s="87"/>
      <c r="CDQ58" s="87"/>
      <c r="CDR58" s="87"/>
      <c r="CDS58" s="87"/>
      <c r="CDT58" s="87"/>
      <c r="CDU58" s="87"/>
      <c r="CDV58" s="87"/>
      <c r="CDW58" s="87"/>
      <c r="CEC58" s="87"/>
      <c r="CED58" s="87"/>
      <c r="CEE58" s="87"/>
      <c r="CEF58" s="87"/>
      <c r="CEG58" s="87"/>
      <c r="CEH58" s="87"/>
      <c r="CEI58" s="87"/>
      <c r="CEJ58" s="87"/>
      <c r="CEK58" s="87"/>
      <c r="CEL58" s="87"/>
      <c r="CER58" s="87"/>
      <c r="CES58" s="87"/>
      <c r="CET58" s="87"/>
      <c r="CEU58" s="87"/>
      <c r="CEV58" s="87"/>
      <c r="CEW58" s="87"/>
      <c r="CEX58" s="87"/>
      <c r="CEY58" s="87"/>
      <c r="CEZ58" s="87"/>
      <c r="CFA58" s="87"/>
      <c r="CFG58" s="87"/>
      <c r="CFH58" s="87"/>
      <c r="CFI58" s="87"/>
      <c r="CFJ58" s="87"/>
      <c r="CFK58" s="87"/>
      <c r="CFL58" s="87"/>
      <c r="CFM58" s="87"/>
      <c r="CFN58" s="87"/>
      <c r="CFO58" s="87"/>
      <c r="CFP58" s="87"/>
      <c r="CFV58" s="87"/>
      <c r="CFW58" s="87"/>
      <c r="CFX58" s="87"/>
      <c r="CFY58" s="87"/>
      <c r="CFZ58" s="87"/>
      <c r="CGA58" s="87"/>
      <c r="CGB58" s="87"/>
      <c r="CGC58" s="87"/>
      <c r="CGD58" s="87"/>
      <c r="CGE58" s="87"/>
      <c r="CGK58" s="87"/>
      <c r="CGL58" s="87"/>
      <c r="CGM58" s="87"/>
      <c r="CGN58" s="87"/>
      <c r="CGO58" s="87"/>
      <c r="CGP58" s="87"/>
      <c r="CGQ58" s="87"/>
      <c r="CGR58" s="87"/>
      <c r="CGS58" s="87"/>
      <c r="CGT58" s="87"/>
      <c r="CGZ58" s="87"/>
      <c r="CHA58" s="87"/>
      <c r="CHB58" s="87"/>
      <c r="CHC58" s="87"/>
      <c r="CHD58" s="87"/>
      <c r="CHE58" s="87"/>
      <c r="CHF58" s="87"/>
      <c r="CHG58" s="87"/>
      <c r="CHH58" s="87"/>
      <c r="CHI58" s="87"/>
      <c r="CHO58" s="87"/>
      <c r="CHP58" s="87"/>
      <c r="CHQ58" s="87"/>
      <c r="CHR58" s="87"/>
      <c r="CHS58" s="87"/>
      <c r="CHT58" s="87"/>
      <c r="CHU58" s="87"/>
      <c r="CHV58" s="87"/>
      <c r="CHW58" s="87"/>
      <c r="CHX58" s="87"/>
      <c r="CID58" s="87"/>
      <c r="CIE58" s="87"/>
      <c r="CIF58" s="87"/>
      <c r="CIG58" s="87"/>
      <c r="CIH58" s="87"/>
      <c r="CII58" s="87"/>
      <c r="CIJ58" s="87"/>
      <c r="CIK58" s="87"/>
      <c r="CIL58" s="87"/>
      <c r="CIM58" s="87"/>
      <c r="CIS58" s="87"/>
      <c r="CIT58" s="87"/>
      <c r="CIU58" s="87"/>
      <c r="CIV58" s="87"/>
      <c r="CIW58" s="87"/>
      <c r="CIX58" s="87"/>
      <c r="CIY58" s="87"/>
      <c r="CIZ58" s="87"/>
      <c r="CJA58" s="87"/>
      <c r="CJB58" s="87"/>
      <c r="CJH58" s="87"/>
      <c r="CJI58" s="87"/>
      <c r="CJJ58" s="87"/>
      <c r="CJK58" s="87"/>
      <c r="CJL58" s="87"/>
      <c r="CJM58" s="87"/>
      <c r="CJN58" s="87"/>
      <c r="CJO58" s="87"/>
      <c r="CJP58" s="87"/>
      <c r="CJQ58" s="87"/>
      <c r="CJW58" s="87"/>
      <c r="CJX58" s="87"/>
      <c r="CJY58" s="87"/>
      <c r="CJZ58" s="87"/>
      <c r="CKA58" s="87"/>
      <c r="CKB58" s="87"/>
      <c r="CKC58" s="87"/>
      <c r="CKD58" s="87"/>
      <c r="CKE58" s="87"/>
      <c r="CKF58" s="87"/>
      <c r="CKL58" s="87"/>
      <c r="CKM58" s="87"/>
      <c r="CKN58" s="87"/>
      <c r="CKO58" s="87"/>
      <c r="CKP58" s="87"/>
      <c r="CKQ58" s="87"/>
      <c r="CKR58" s="87"/>
      <c r="CKS58" s="87"/>
      <c r="CKT58" s="87"/>
      <c r="CKU58" s="87"/>
      <c r="CLA58" s="87"/>
      <c r="CLB58" s="87"/>
      <c r="CLC58" s="87"/>
      <c r="CLD58" s="87"/>
      <c r="CLE58" s="87"/>
      <c r="CLF58" s="87"/>
      <c r="CLG58" s="87"/>
      <c r="CLH58" s="87"/>
      <c r="CLI58" s="87"/>
      <c r="CLJ58" s="87"/>
      <c r="CLP58" s="87"/>
      <c r="CLQ58" s="87"/>
      <c r="CLR58" s="87"/>
      <c r="CLS58" s="87"/>
      <c r="CLT58" s="87"/>
      <c r="CLU58" s="87"/>
      <c r="CLV58" s="87"/>
      <c r="CLW58" s="87"/>
      <c r="CLX58" s="87"/>
      <c r="CLY58" s="87"/>
      <c r="CME58" s="87"/>
      <c r="CMF58" s="87"/>
      <c r="CMG58" s="87"/>
      <c r="CMH58" s="87"/>
      <c r="CMI58" s="87"/>
      <c r="CMJ58" s="87"/>
      <c r="CMK58" s="87"/>
      <c r="CML58" s="87"/>
      <c r="CMM58" s="87"/>
      <c r="CMN58" s="87"/>
      <c r="CMT58" s="87"/>
      <c r="CMU58" s="87"/>
      <c r="CMV58" s="87"/>
      <c r="CMW58" s="87"/>
      <c r="CMX58" s="87"/>
      <c r="CMY58" s="87"/>
      <c r="CMZ58" s="87"/>
      <c r="CNA58" s="87"/>
      <c r="CNB58" s="87"/>
      <c r="CNC58" s="87"/>
      <c r="CNI58" s="87"/>
      <c r="CNJ58" s="87"/>
      <c r="CNK58" s="87"/>
      <c r="CNL58" s="87"/>
      <c r="CNM58" s="87"/>
      <c r="CNN58" s="87"/>
      <c r="CNO58" s="87"/>
      <c r="CNP58" s="87"/>
      <c r="CNQ58" s="87"/>
      <c r="CNR58" s="87"/>
      <c r="CNX58" s="87"/>
      <c r="CNY58" s="87"/>
      <c r="CNZ58" s="87"/>
      <c r="COA58" s="87"/>
      <c r="COB58" s="87"/>
      <c r="COC58" s="87"/>
      <c r="COD58" s="87"/>
      <c r="COE58" s="87"/>
      <c r="COF58" s="87"/>
      <c r="COG58" s="87"/>
      <c r="COM58" s="87"/>
      <c r="CON58" s="87"/>
      <c r="COO58" s="87"/>
      <c r="COP58" s="87"/>
      <c r="COQ58" s="87"/>
      <c r="COR58" s="87"/>
      <c r="COS58" s="87"/>
      <c r="COT58" s="87"/>
      <c r="COU58" s="87"/>
      <c r="COV58" s="87"/>
      <c r="CPB58" s="87"/>
      <c r="CPC58" s="87"/>
      <c r="CPD58" s="87"/>
      <c r="CPE58" s="87"/>
      <c r="CPF58" s="87"/>
      <c r="CPG58" s="87"/>
      <c r="CPH58" s="87"/>
      <c r="CPI58" s="87"/>
      <c r="CPJ58" s="87"/>
      <c r="CPK58" s="87"/>
      <c r="CPQ58" s="87"/>
      <c r="CPR58" s="87"/>
      <c r="CPS58" s="87"/>
      <c r="CPT58" s="87"/>
      <c r="CPU58" s="87"/>
      <c r="CPV58" s="87"/>
      <c r="CPW58" s="87"/>
      <c r="CPX58" s="87"/>
      <c r="CPY58" s="87"/>
      <c r="CPZ58" s="87"/>
      <c r="CQF58" s="87"/>
      <c r="CQG58" s="87"/>
      <c r="CQH58" s="87"/>
      <c r="CQI58" s="87"/>
      <c r="CQJ58" s="87"/>
      <c r="CQK58" s="87"/>
      <c r="CQL58" s="87"/>
      <c r="CQM58" s="87"/>
      <c r="CQN58" s="87"/>
      <c r="CQO58" s="87"/>
      <c r="CQU58" s="87"/>
      <c r="CQV58" s="87"/>
      <c r="CQW58" s="87"/>
      <c r="CQX58" s="87"/>
      <c r="CQY58" s="87"/>
      <c r="CQZ58" s="87"/>
      <c r="CRA58" s="87"/>
      <c r="CRB58" s="87"/>
      <c r="CRC58" s="87"/>
      <c r="CRD58" s="87"/>
      <c r="CRJ58" s="87"/>
      <c r="CRK58" s="87"/>
      <c r="CRL58" s="87"/>
      <c r="CRM58" s="87"/>
      <c r="CRN58" s="87"/>
      <c r="CRO58" s="87"/>
      <c r="CRP58" s="87"/>
      <c r="CRQ58" s="87"/>
      <c r="CRR58" s="87"/>
      <c r="CRS58" s="87"/>
      <c r="CRY58" s="87"/>
      <c r="CRZ58" s="87"/>
      <c r="CSA58" s="87"/>
      <c r="CSB58" s="87"/>
      <c r="CSC58" s="87"/>
      <c r="CSD58" s="87"/>
      <c r="CSE58" s="87"/>
      <c r="CSF58" s="87"/>
      <c r="CSG58" s="87"/>
      <c r="CSH58" s="87"/>
      <c r="CSN58" s="87"/>
      <c r="CSO58" s="87"/>
      <c r="CSP58" s="87"/>
      <c r="CSQ58" s="87"/>
      <c r="CSR58" s="87"/>
      <c r="CSS58" s="87"/>
      <c r="CST58" s="87"/>
      <c r="CSU58" s="87"/>
      <c r="CSV58" s="87"/>
      <c r="CSW58" s="87"/>
      <c r="CTC58" s="87"/>
      <c r="CTD58" s="87"/>
      <c r="CTE58" s="87"/>
      <c r="CTF58" s="87"/>
      <c r="CTG58" s="87"/>
      <c r="CTH58" s="87"/>
      <c r="CTI58" s="87"/>
      <c r="CTJ58" s="87"/>
      <c r="CTK58" s="87"/>
      <c r="CTL58" s="87"/>
      <c r="CTR58" s="87"/>
      <c r="CTS58" s="87"/>
      <c r="CTT58" s="87"/>
      <c r="CTU58" s="87"/>
      <c r="CTV58" s="87"/>
      <c r="CTW58" s="87"/>
      <c r="CTX58" s="87"/>
      <c r="CTY58" s="87"/>
      <c r="CTZ58" s="87"/>
      <c r="CUA58" s="87"/>
      <c r="CUG58" s="87"/>
      <c r="CUH58" s="87"/>
      <c r="CUI58" s="87"/>
      <c r="CUJ58" s="87"/>
      <c r="CUK58" s="87"/>
      <c r="CUL58" s="87"/>
      <c r="CUM58" s="87"/>
      <c r="CUN58" s="87"/>
      <c r="CUO58" s="87"/>
      <c r="CUP58" s="87"/>
      <c r="CUV58" s="87"/>
      <c r="CUW58" s="87"/>
      <c r="CUX58" s="87"/>
      <c r="CUY58" s="87"/>
      <c r="CUZ58" s="87"/>
      <c r="CVA58" s="87"/>
      <c r="CVB58" s="87"/>
      <c r="CVC58" s="87"/>
      <c r="CVD58" s="87"/>
      <c r="CVE58" s="87"/>
      <c r="CVK58" s="87"/>
      <c r="CVL58" s="87"/>
      <c r="CVM58" s="87"/>
      <c r="CVN58" s="87"/>
      <c r="CVO58" s="87"/>
      <c r="CVP58" s="87"/>
      <c r="CVQ58" s="87"/>
      <c r="CVR58" s="87"/>
      <c r="CVS58" s="87"/>
      <c r="CVT58" s="87"/>
      <c r="CVZ58" s="87"/>
      <c r="CWA58" s="87"/>
      <c r="CWB58" s="87"/>
      <c r="CWC58" s="87"/>
      <c r="CWD58" s="87"/>
      <c r="CWE58" s="87"/>
      <c r="CWF58" s="87"/>
      <c r="CWG58" s="87"/>
      <c r="CWH58" s="87"/>
      <c r="CWI58" s="87"/>
      <c r="CWO58" s="87"/>
      <c r="CWP58" s="87"/>
      <c r="CWQ58" s="87"/>
      <c r="CWR58" s="87"/>
      <c r="CWS58" s="87"/>
      <c r="CWT58" s="87"/>
      <c r="CWU58" s="87"/>
      <c r="CWV58" s="87"/>
      <c r="CWW58" s="87"/>
      <c r="CWX58" s="87"/>
      <c r="CXD58" s="87"/>
      <c r="CXE58" s="87"/>
      <c r="CXF58" s="87"/>
      <c r="CXG58" s="87"/>
      <c r="CXH58" s="87"/>
      <c r="CXI58" s="87"/>
      <c r="CXJ58" s="87"/>
      <c r="CXK58" s="87"/>
      <c r="CXL58" s="87"/>
      <c r="CXM58" s="87"/>
      <c r="CXS58" s="87"/>
      <c r="CXT58" s="87"/>
      <c r="CXU58" s="87"/>
      <c r="CXV58" s="87"/>
      <c r="CXW58" s="87"/>
      <c r="CXX58" s="87"/>
      <c r="CXY58" s="87"/>
      <c r="CXZ58" s="87"/>
      <c r="CYA58" s="87"/>
      <c r="CYB58" s="87"/>
      <c r="CYH58" s="87"/>
      <c r="CYI58" s="87"/>
      <c r="CYJ58" s="87"/>
      <c r="CYK58" s="87"/>
      <c r="CYL58" s="87"/>
      <c r="CYM58" s="87"/>
      <c r="CYN58" s="87"/>
      <c r="CYO58" s="87"/>
      <c r="CYP58" s="87"/>
      <c r="CYQ58" s="87"/>
      <c r="CYW58" s="87"/>
      <c r="CYX58" s="87"/>
      <c r="CYY58" s="87"/>
      <c r="CYZ58" s="87"/>
      <c r="CZA58" s="87"/>
      <c r="CZB58" s="87"/>
      <c r="CZC58" s="87"/>
      <c r="CZD58" s="87"/>
      <c r="CZE58" s="87"/>
      <c r="CZF58" s="87"/>
      <c r="CZL58" s="87"/>
      <c r="CZM58" s="87"/>
      <c r="CZN58" s="87"/>
      <c r="CZO58" s="87"/>
      <c r="CZP58" s="87"/>
      <c r="CZQ58" s="87"/>
      <c r="CZR58" s="87"/>
      <c r="CZS58" s="87"/>
      <c r="CZT58" s="87"/>
      <c r="CZU58" s="87"/>
      <c r="DAA58" s="87"/>
      <c r="DAB58" s="87"/>
      <c r="DAC58" s="87"/>
      <c r="DAD58" s="87"/>
      <c r="DAE58" s="87"/>
      <c r="DAF58" s="87"/>
      <c r="DAG58" s="87"/>
      <c r="DAH58" s="87"/>
      <c r="DAI58" s="87"/>
      <c r="DAJ58" s="87"/>
      <c r="DAP58" s="87"/>
      <c r="DAQ58" s="87"/>
      <c r="DAR58" s="87"/>
      <c r="DAS58" s="87"/>
      <c r="DAT58" s="87"/>
      <c r="DAU58" s="87"/>
      <c r="DAV58" s="87"/>
      <c r="DAW58" s="87"/>
      <c r="DAX58" s="87"/>
      <c r="DAY58" s="87"/>
      <c r="DBE58" s="87"/>
      <c r="DBF58" s="87"/>
      <c r="DBG58" s="87"/>
      <c r="DBH58" s="87"/>
      <c r="DBI58" s="87"/>
      <c r="DBJ58" s="87"/>
      <c r="DBK58" s="87"/>
      <c r="DBL58" s="87"/>
      <c r="DBM58" s="87"/>
      <c r="DBN58" s="87"/>
      <c r="DBT58" s="87"/>
      <c r="DBU58" s="87"/>
      <c r="DBV58" s="87"/>
      <c r="DBW58" s="87"/>
      <c r="DBX58" s="87"/>
      <c r="DBY58" s="87"/>
      <c r="DBZ58" s="87"/>
      <c r="DCA58" s="87"/>
      <c r="DCB58" s="87"/>
      <c r="DCC58" s="87"/>
      <c r="DCI58" s="87"/>
      <c r="DCJ58" s="87"/>
      <c r="DCK58" s="87"/>
      <c r="DCL58" s="87"/>
      <c r="DCM58" s="87"/>
      <c r="DCN58" s="87"/>
      <c r="DCO58" s="87"/>
      <c r="DCP58" s="87"/>
      <c r="DCQ58" s="87"/>
      <c r="DCR58" s="87"/>
      <c r="DCX58" s="87"/>
      <c r="DCY58" s="87"/>
      <c r="DCZ58" s="87"/>
      <c r="DDA58" s="87"/>
      <c r="DDB58" s="87"/>
      <c r="DDC58" s="87"/>
      <c r="DDD58" s="87"/>
      <c r="DDE58" s="87"/>
      <c r="DDF58" s="87"/>
      <c r="DDG58" s="87"/>
      <c r="DDM58" s="87"/>
      <c r="DDN58" s="87"/>
      <c r="DDO58" s="87"/>
      <c r="DDP58" s="87"/>
      <c r="DDQ58" s="87"/>
      <c r="DDR58" s="87"/>
      <c r="DDS58" s="87"/>
      <c r="DDT58" s="87"/>
      <c r="DDU58" s="87"/>
      <c r="DDV58" s="87"/>
      <c r="DEB58" s="87"/>
      <c r="DEC58" s="87"/>
      <c r="DED58" s="87"/>
      <c r="DEE58" s="87"/>
      <c r="DEF58" s="87"/>
      <c r="DEG58" s="87"/>
      <c r="DEH58" s="87"/>
      <c r="DEI58" s="87"/>
      <c r="DEJ58" s="87"/>
      <c r="DEK58" s="87"/>
      <c r="DEQ58" s="87"/>
      <c r="DER58" s="87"/>
      <c r="DES58" s="87"/>
      <c r="DET58" s="87"/>
      <c r="DEU58" s="87"/>
      <c r="DEV58" s="87"/>
      <c r="DEW58" s="87"/>
      <c r="DEX58" s="87"/>
      <c r="DEY58" s="87"/>
      <c r="DEZ58" s="87"/>
      <c r="DFF58" s="87"/>
      <c r="DFG58" s="87"/>
      <c r="DFH58" s="87"/>
      <c r="DFI58" s="87"/>
      <c r="DFJ58" s="87"/>
      <c r="DFK58" s="87"/>
      <c r="DFL58" s="87"/>
      <c r="DFM58" s="87"/>
      <c r="DFN58" s="87"/>
      <c r="DFO58" s="87"/>
      <c r="DFU58" s="87"/>
      <c r="DFV58" s="87"/>
      <c r="DFW58" s="87"/>
      <c r="DFX58" s="87"/>
      <c r="DFY58" s="87"/>
      <c r="DFZ58" s="87"/>
      <c r="DGA58" s="87"/>
      <c r="DGB58" s="87"/>
      <c r="DGC58" s="87"/>
      <c r="DGD58" s="87"/>
      <c r="DGJ58" s="87"/>
      <c r="DGK58" s="87"/>
      <c r="DGL58" s="87"/>
      <c r="DGM58" s="87"/>
      <c r="DGN58" s="87"/>
      <c r="DGO58" s="87"/>
      <c r="DGP58" s="87"/>
      <c r="DGQ58" s="87"/>
      <c r="DGR58" s="87"/>
      <c r="DGS58" s="87"/>
      <c r="DGY58" s="87"/>
      <c r="DGZ58" s="87"/>
      <c r="DHA58" s="87"/>
      <c r="DHB58" s="87"/>
      <c r="DHC58" s="87"/>
      <c r="DHD58" s="87"/>
      <c r="DHE58" s="87"/>
      <c r="DHF58" s="87"/>
      <c r="DHG58" s="87"/>
      <c r="DHH58" s="87"/>
      <c r="DHN58" s="87"/>
      <c r="DHO58" s="87"/>
      <c r="DHP58" s="87"/>
      <c r="DHQ58" s="87"/>
      <c r="DHR58" s="87"/>
      <c r="DHS58" s="87"/>
      <c r="DHT58" s="87"/>
      <c r="DHU58" s="87"/>
      <c r="DHV58" s="87"/>
      <c r="DHW58" s="87"/>
      <c r="DIC58" s="87"/>
      <c r="DID58" s="87"/>
      <c r="DIE58" s="87"/>
      <c r="DIF58" s="87"/>
      <c r="DIG58" s="87"/>
      <c r="DIH58" s="87"/>
      <c r="DII58" s="87"/>
      <c r="DIJ58" s="87"/>
      <c r="DIK58" s="87"/>
      <c r="DIL58" s="87"/>
      <c r="DIR58" s="87"/>
      <c r="DIS58" s="87"/>
      <c r="DIT58" s="87"/>
      <c r="DIU58" s="87"/>
      <c r="DIV58" s="87"/>
      <c r="DIW58" s="87"/>
      <c r="DIX58" s="87"/>
      <c r="DIY58" s="87"/>
      <c r="DIZ58" s="87"/>
      <c r="DJA58" s="87"/>
      <c r="DJG58" s="87"/>
      <c r="DJH58" s="87"/>
      <c r="DJI58" s="87"/>
      <c r="DJJ58" s="87"/>
      <c r="DJK58" s="87"/>
      <c r="DJL58" s="87"/>
      <c r="DJM58" s="87"/>
      <c r="DJN58" s="87"/>
      <c r="DJO58" s="87"/>
      <c r="DJP58" s="87"/>
      <c r="DJV58" s="87"/>
      <c r="DJW58" s="87"/>
      <c r="DJX58" s="87"/>
      <c r="DJY58" s="87"/>
      <c r="DJZ58" s="87"/>
      <c r="DKA58" s="87"/>
      <c r="DKB58" s="87"/>
      <c r="DKC58" s="87"/>
      <c r="DKD58" s="87"/>
      <c r="DKE58" s="87"/>
      <c r="DKK58" s="87"/>
      <c r="DKL58" s="87"/>
      <c r="DKM58" s="87"/>
      <c r="DKN58" s="87"/>
      <c r="DKO58" s="87"/>
      <c r="DKP58" s="87"/>
      <c r="DKQ58" s="87"/>
      <c r="DKR58" s="87"/>
      <c r="DKS58" s="87"/>
      <c r="DKT58" s="87"/>
      <c r="DKZ58" s="87"/>
      <c r="DLA58" s="87"/>
      <c r="DLB58" s="87"/>
      <c r="DLC58" s="87"/>
      <c r="DLD58" s="87"/>
      <c r="DLE58" s="87"/>
      <c r="DLF58" s="87"/>
      <c r="DLG58" s="87"/>
      <c r="DLH58" s="87"/>
      <c r="DLI58" s="87"/>
      <c r="DLO58" s="87"/>
      <c r="DLP58" s="87"/>
      <c r="DLQ58" s="87"/>
      <c r="DLR58" s="87"/>
      <c r="DLS58" s="87"/>
      <c r="DLT58" s="87"/>
      <c r="DLU58" s="87"/>
      <c r="DLV58" s="87"/>
      <c r="DLW58" s="87"/>
      <c r="DLX58" s="87"/>
      <c r="DMD58" s="87"/>
      <c r="DME58" s="87"/>
      <c r="DMF58" s="87"/>
      <c r="DMG58" s="87"/>
      <c r="DMH58" s="87"/>
      <c r="DMI58" s="87"/>
      <c r="DMJ58" s="87"/>
      <c r="DMK58" s="87"/>
      <c r="DML58" s="87"/>
      <c r="DMM58" s="87"/>
      <c r="DMS58" s="87"/>
      <c r="DMT58" s="87"/>
      <c r="DMU58" s="87"/>
      <c r="DMV58" s="87"/>
      <c r="DMW58" s="87"/>
      <c r="DMX58" s="87"/>
      <c r="DMY58" s="87"/>
      <c r="DMZ58" s="87"/>
      <c r="DNA58" s="87"/>
      <c r="DNB58" s="87"/>
      <c r="DNH58" s="87"/>
      <c r="DNI58" s="87"/>
      <c r="DNJ58" s="87"/>
      <c r="DNK58" s="87"/>
      <c r="DNL58" s="87"/>
      <c r="DNM58" s="87"/>
      <c r="DNN58" s="87"/>
      <c r="DNO58" s="87"/>
      <c r="DNP58" s="87"/>
      <c r="DNQ58" s="87"/>
      <c r="DNW58" s="87"/>
      <c r="DNX58" s="87"/>
      <c r="DNY58" s="87"/>
      <c r="DNZ58" s="87"/>
      <c r="DOA58" s="87"/>
      <c r="DOB58" s="87"/>
      <c r="DOC58" s="87"/>
      <c r="DOD58" s="87"/>
      <c r="DOE58" s="87"/>
      <c r="DOF58" s="87"/>
      <c r="DOL58" s="87"/>
      <c r="DOM58" s="87"/>
      <c r="DON58" s="87"/>
      <c r="DOO58" s="87"/>
      <c r="DOP58" s="87"/>
      <c r="DOQ58" s="87"/>
      <c r="DOR58" s="87"/>
      <c r="DOS58" s="87"/>
      <c r="DOT58" s="87"/>
      <c r="DOU58" s="87"/>
      <c r="DPA58" s="87"/>
      <c r="DPB58" s="87"/>
      <c r="DPC58" s="87"/>
      <c r="DPD58" s="87"/>
      <c r="DPE58" s="87"/>
      <c r="DPF58" s="87"/>
      <c r="DPG58" s="87"/>
      <c r="DPH58" s="87"/>
      <c r="DPI58" s="87"/>
      <c r="DPJ58" s="87"/>
      <c r="DPP58" s="87"/>
      <c r="DPQ58" s="87"/>
      <c r="DPR58" s="87"/>
      <c r="DPS58" s="87"/>
      <c r="DPT58" s="87"/>
      <c r="DPU58" s="87"/>
      <c r="DPV58" s="87"/>
      <c r="DPW58" s="87"/>
      <c r="DPX58" s="87"/>
      <c r="DPY58" s="87"/>
      <c r="DQE58" s="87"/>
      <c r="DQF58" s="87"/>
      <c r="DQG58" s="87"/>
      <c r="DQH58" s="87"/>
      <c r="DQI58" s="87"/>
      <c r="DQJ58" s="87"/>
      <c r="DQK58" s="87"/>
      <c r="DQL58" s="87"/>
      <c r="DQM58" s="87"/>
      <c r="DQN58" s="87"/>
      <c r="DQT58" s="87"/>
      <c r="DQU58" s="87"/>
      <c r="DQV58" s="87"/>
      <c r="DQW58" s="87"/>
      <c r="DQX58" s="87"/>
      <c r="DQY58" s="87"/>
      <c r="DQZ58" s="87"/>
      <c r="DRA58" s="87"/>
      <c r="DRB58" s="87"/>
      <c r="DRC58" s="87"/>
      <c r="DRI58" s="87"/>
      <c r="DRJ58" s="87"/>
      <c r="DRK58" s="87"/>
      <c r="DRL58" s="87"/>
      <c r="DRM58" s="87"/>
      <c r="DRN58" s="87"/>
      <c r="DRO58" s="87"/>
      <c r="DRP58" s="87"/>
      <c r="DRQ58" s="87"/>
      <c r="DRR58" s="87"/>
      <c r="DRX58" s="87"/>
      <c r="DRY58" s="87"/>
      <c r="DRZ58" s="87"/>
      <c r="DSA58" s="87"/>
      <c r="DSB58" s="87"/>
      <c r="DSC58" s="87"/>
      <c r="DSD58" s="87"/>
      <c r="DSE58" s="87"/>
      <c r="DSF58" s="87"/>
      <c r="DSG58" s="87"/>
      <c r="DSM58" s="87"/>
      <c r="DSN58" s="87"/>
      <c r="DSO58" s="87"/>
      <c r="DSP58" s="87"/>
      <c r="DSQ58" s="87"/>
      <c r="DSR58" s="87"/>
      <c r="DSS58" s="87"/>
      <c r="DST58" s="87"/>
      <c r="DSU58" s="87"/>
      <c r="DSV58" s="87"/>
      <c r="DTB58" s="87"/>
      <c r="DTC58" s="87"/>
      <c r="DTD58" s="87"/>
      <c r="DTE58" s="87"/>
      <c r="DTF58" s="87"/>
      <c r="DTG58" s="87"/>
      <c r="DTH58" s="87"/>
      <c r="DTI58" s="87"/>
      <c r="DTJ58" s="87"/>
      <c r="DTK58" s="87"/>
      <c r="DTQ58" s="87"/>
      <c r="DTR58" s="87"/>
      <c r="DTS58" s="87"/>
      <c r="DTT58" s="87"/>
      <c r="DTU58" s="87"/>
      <c r="DTV58" s="87"/>
      <c r="DTW58" s="87"/>
      <c r="DTX58" s="87"/>
      <c r="DTY58" s="87"/>
      <c r="DTZ58" s="87"/>
      <c r="DUF58" s="87"/>
      <c r="DUG58" s="87"/>
      <c r="DUH58" s="87"/>
      <c r="DUI58" s="87"/>
      <c r="DUJ58" s="87"/>
      <c r="DUK58" s="87"/>
      <c r="DUL58" s="87"/>
      <c r="DUM58" s="87"/>
      <c r="DUN58" s="87"/>
      <c r="DUO58" s="87"/>
      <c r="DUU58" s="87"/>
      <c r="DUV58" s="87"/>
      <c r="DUW58" s="87"/>
      <c r="DUX58" s="87"/>
      <c r="DUY58" s="87"/>
      <c r="DUZ58" s="87"/>
      <c r="DVA58" s="87"/>
      <c r="DVB58" s="87"/>
      <c r="DVC58" s="87"/>
      <c r="DVD58" s="87"/>
      <c r="DVJ58" s="87"/>
      <c r="DVK58" s="87"/>
      <c r="DVL58" s="87"/>
      <c r="DVM58" s="87"/>
      <c r="DVN58" s="87"/>
      <c r="DVO58" s="87"/>
      <c r="DVP58" s="87"/>
      <c r="DVQ58" s="87"/>
      <c r="DVR58" s="87"/>
      <c r="DVS58" s="87"/>
      <c r="DVY58" s="87"/>
      <c r="DVZ58" s="87"/>
      <c r="DWA58" s="87"/>
      <c r="DWB58" s="87"/>
      <c r="DWC58" s="87"/>
      <c r="DWD58" s="87"/>
      <c r="DWE58" s="87"/>
      <c r="DWF58" s="87"/>
      <c r="DWG58" s="87"/>
      <c r="DWH58" s="87"/>
      <c r="DWN58" s="87"/>
      <c r="DWO58" s="87"/>
      <c r="DWP58" s="87"/>
      <c r="DWQ58" s="87"/>
      <c r="DWR58" s="87"/>
      <c r="DWS58" s="87"/>
      <c r="DWT58" s="87"/>
      <c r="DWU58" s="87"/>
      <c r="DWV58" s="87"/>
      <c r="DWW58" s="87"/>
      <c r="DXC58" s="87"/>
      <c r="DXD58" s="87"/>
      <c r="DXE58" s="87"/>
      <c r="DXF58" s="87"/>
      <c r="DXG58" s="87"/>
      <c r="DXH58" s="87"/>
      <c r="DXI58" s="87"/>
      <c r="DXJ58" s="87"/>
      <c r="DXK58" s="87"/>
      <c r="DXL58" s="87"/>
      <c r="DXR58" s="87"/>
      <c r="DXS58" s="87"/>
      <c r="DXT58" s="87"/>
      <c r="DXU58" s="87"/>
      <c r="DXV58" s="87"/>
      <c r="DXW58" s="87"/>
      <c r="DXX58" s="87"/>
      <c r="DXY58" s="87"/>
      <c r="DXZ58" s="87"/>
      <c r="DYA58" s="87"/>
      <c r="DYG58" s="87"/>
      <c r="DYH58" s="87"/>
      <c r="DYI58" s="87"/>
      <c r="DYJ58" s="87"/>
      <c r="DYK58" s="87"/>
      <c r="DYL58" s="87"/>
      <c r="DYM58" s="87"/>
      <c r="DYN58" s="87"/>
      <c r="DYO58" s="87"/>
      <c r="DYP58" s="87"/>
      <c r="DYV58" s="87"/>
      <c r="DYW58" s="87"/>
      <c r="DYX58" s="87"/>
      <c r="DYY58" s="87"/>
      <c r="DYZ58" s="87"/>
      <c r="DZA58" s="87"/>
      <c r="DZB58" s="87"/>
      <c r="DZC58" s="87"/>
      <c r="DZD58" s="87"/>
      <c r="DZE58" s="87"/>
      <c r="DZK58" s="87"/>
      <c r="DZL58" s="87"/>
      <c r="DZM58" s="87"/>
      <c r="DZN58" s="87"/>
      <c r="DZO58" s="87"/>
      <c r="DZP58" s="87"/>
      <c r="DZQ58" s="87"/>
      <c r="DZR58" s="87"/>
      <c r="DZS58" s="87"/>
      <c r="DZT58" s="87"/>
      <c r="DZZ58" s="87"/>
      <c r="EAA58" s="87"/>
      <c r="EAB58" s="87"/>
      <c r="EAC58" s="87"/>
      <c r="EAD58" s="87"/>
      <c r="EAE58" s="87"/>
      <c r="EAF58" s="87"/>
      <c r="EAG58" s="87"/>
      <c r="EAH58" s="87"/>
      <c r="EAI58" s="87"/>
      <c r="EAO58" s="87"/>
      <c r="EAP58" s="87"/>
      <c r="EAQ58" s="87"/>
      <c r="EAR58" s="87"/>
      <c r="EAS58" s="87"/>
      <c r="EAT58" s="87"/>
      <c r="EAU58" s="87"/>
      <c r="EAV58" s="87"/>
      <c r="EAW58" s="87"/>
      <c r="EAX58" s="87"/>
      <c r="EBD58" s="87"/>
      <c r="EBE58" s="87"/>
      <c r="EBF58" s="87"/>
      <c r="EBG58" s="87"/>
      <c r="EBH58" s="87"/>
      <c r="EBI58" s="87"/>
      <c r="EBJ58" s="87"/>
      <c r="EBK58" s="87"/>
      <c r="EBL58" s="87"/>
      <c r="EBM58" s="87"/>
      <c r="EBS58" s="87"/>
      <c r="EBT58" s="87"/>
      <c r="EBU58" s="87"/>
      <c r="EBV58" s="87"/>
      <c r="EBW58" s="87"/>
      <c r="EBX58" s="87"/>
      <c r="EBY58" s="87"/>
      <c r="EBZ58" s="87"/>
      <c r="ECA58" s="87"/>
      <c r="ECB58" s="87"/>
      <c r="ECH58" s="87"/>
      <c r="ECI58" s="87"/>
      <c r="ECJ58" s="87"/>
      <c r="ECK58" s="87"/>
      <c r="ECL58" s="87"/>
      <c r="ECM58" s="87"/>
      <c r="ECN58" s="87"/>
      <c r="ECO58" s="87"/>
      <c r="ECP58" s="87"/>
      <c r="ECQ58" s="87"/>
      <c r="ECW58" s="87"/>
      <c r="ECX58" s="87"/>
      <c r="ECY58" s="87"/>
      <c r="ECZ58" s="87"/>
      <c r="EDA58" s="87"/>
      <c r="EDB58" s="87"/>
      <c r="EDC58" s="87"/>
      <c r="EDD58" s="87"/>
      <c r="EDE58" s="87"/>
      <c r="EDF58" s="87"/>
      <c r="EDL58" s="87"/>
      <c r="EDM58" s="87"/>
      <c r="EDN58" s="87"/>
      <c r="EDO58" s="87"/>
      <c r="EDP58" s="87"/>
      <c r="EDQ58" s="87"/>
      <c r="EDR58" s="87"/>
      <c r="EDS58" s="87"/>
      <c r="EDT58" s="87"/>
      <c r="EDU58" s="87"/>
      <c r="EEA58" s="87"/>
      <c r="EEB58" s="87"/>
      <c r="EEC58" s="87"/>
      <c r="EED58" s="87"/>
      <c r="EEE58" s="87"/>
      <c r="EEF58" s="87"/>
      <c r="EEG58" s="87"/>
      <c r="EEH58" s="87"/>
      <c r="EEI58" s="87"/>
      <c r="EEJ58" s="87"/>
      <c r="EEP58" s="87"/>
      <c r="EEQ58" s="87"/>
      <c r="EER58" s="87"/>
      <c r="EES58" s="87"/>
      <c r="EET58" s="87"/>
      <c r="EEU58" s="87"/>
      <c r="EEV58" s="87"/>
      <c r="EEW58" s="87"/>
      <c r="EEX58" s="87"/>
      <c r="EEY58" s="87"/>
      <c r="EFE58" s="87"/>
      <c r="EFF58" s="87"/>
      <c r="EFG58" s="87"/>
      <c r="EFH58" s="87"/>
      <c r="EFI58" s="87"/>
      <c r="EFJ58" s="87"/>
      <c r="EFK58" s="87"/>
      <c r="EFL58" s="87"/>
      <c r="EFM58" s="87"/>
      <c r="EFN58" s="87"/>
      <c r="EFT58" s="87"/>
      <c r="EFU58" s="87"/>
      <c r="EFV58" s="87"/>
      <c r="EFW58" s="87"/>
      <c r="EFX58" s="87"/>
      <c r="EFY58" s="87"/>
      <c r="EFZ58" s="87"/>
      <c r="EGA58" s="87"/>
      <c r="EGB58" s="87"/>
      <c r="EGC58" s="87"/>
      <c r="EGI58" s="87"/>
      <c r="EGJ58" s="87"/>
      <c r="EGK58" s="87"/>
      <c r="EGL58" s="87"/>
      <c r="EGM58" s="87"/>
      <c r="EGN58" s="87"/>
      <c r="EGO58" s="87"/>
      <c r="EGP58" s="87"/>
      <c r="EGQ58" s="87"/>
      <c r="EGR58" s="87"/>
      <c r="EGX58" s="87"/>
      <c r="EGY58" s="87"/>
      <c r="EGZ58" s="87"/>
      <c r="EHA58" s="87"/>
      <c r="EHB58" s="87"/>
      <c r="EHC58" s="87"/>
      <c r="EHD58" s="87"/>
      <c r="EHE58" s="87"/>
      <c r="EHF58" s="87"/>
      <c r="EHG58" s="87"/>
      <c r="EHM58" s="87"/>
      <c r="EHN58" s="87"/>
      <c r="EHO58" s="87"/>
      <c r="EHP58" s="87"/>
      <c r="EHQ58" s="87"/>
      <c r="EHR58" s="87"/>
      <c r="EHS58" s="87"/>
      <c r="EHT58" s="87"/>
      <c r="EHU58" s="87"/>
      <c r="EHV58" s="87"/>
      <c r="EIB58" s="87"/>
      <c r="EIC58" s="87"/>
      <c r="EID58" s="87"/>
      <c r="EIE58" s="87"/>
      <c r="EIF58" s="87"/>
      <c r="EIG58" s="87"/>
      <c r="EIH58" s="87"/>
      <c r="EII58" s="87"/>
      <c r="EIJ58" s="87"/>
      <c r="EIK58" s="87"/>
      <c r="EIQ58" s="87"/>
      <c r="EIR58" s="87"/>
      <c r="EIS58" s="87"/>
      <c r="EIT58" s="87"/>
      <c r="EIU58" s="87"/>
      <c r="EIV58" s="87"/>
      <c r="EIW58" s="87"/>
      <c r="EIX58" s="87"/>
      <c r="EIY58" s="87"/>
      <c r="EIZ58" s="87"/>
      <c r="EJF58" s="87"/>
      <c r="EJG58" s="87"/>
      <c r="EJH58" s="87"/>
      <c r="EJI58" s="87"/>
      <c r="EJJ58" s="87"/>
      <c r="EJK58" s="87"/>
      <c r="EJL58" s="87"/>
      <c r="EJM58" s="87"/>
      <c r="EJN58" s="87"/>
      <c r="EJO58" s="87"/>
      <c r="EJU58" s="87"/>
      <c r="EJV58" s="87"/>
      <c r="EJW58" s="87"/>
      <c r="EJX58" s="87"/>
      <c r="EJY58" s="87"/>
      <c r="EJZ58" s="87"/>
      <c r="EKA58" s="87"/>
      <c r="EKB58" s="87"/>
      <c r="EKC58" s="87"/>
      <c r="EKD58" s="87"/>
      <c r="EKJ58" s="87"/>
      <c r="EKK58" s="87"/>
      <c r="EKL58" s="87"/>
      <c r="EKM58" s="87"/>
      <c r="EKN58" s="87"/>
      <c r="EKO58" s="87"/>
      <c r="EKP58" s="87"/>
      <c r="EKQ58" s="87"/>
      <c r="EKR58" s="87"/>
      <c r="EKS58" s="87"/>
      <c r="EKY58" s="87"/>
      <c r="EKZ58" s="87"/>
      <c r="ELA58" s="87"/>
      <c r="ELB58" s="87"/>
      <c r="ELC58" s="87"/>
      <c r="ELD58" s="87"/>
      <c r="ELE58" s="87"/>
      <c r="ELF58" s="87"/>
      <c r="ELG58" s="87"/>
      <c r="ELH58" s="87"/>
      <c r="ELN58" s="87"/>
      <c r="ELO58" s="87"/>
      <c r="ELP58" s="87"/>
      <c r="ELQ58" s="87"/>
      <c r="ELR58" s="87"/>
      <c r="ELS58" s="87"/>
      <c r="ELT58" s="87"/>
      <c r="ELU58" s="87"/>
      <c r="ELV58" s="87"/>
      <c r="ELW58" s="87"/>
      <c r="EMC58" s="87"/>
      <c r="EMD58" s="87"/>
      <c r="EME58" s="87"/>
      <c r="EMF58" s="87"/>
      <c r="EMG58" s="87"/>
      <c r="EMH58" s="87"/>
      <c r="EMI58" s="87"/>
      <c r="EMJ58" s="87"/>
      <c r="EMK58" s="87"/>
      <c r="EML58" s="87"/>
      <c r="EMR58" s="87"/>
      <c r="EMS58" s="87"/>
      <c r="EMT58" s="87"/>
      <c r="EMU58" s="87"/>
      <c r="EMV58" s="87"/>
      <c r="EMW58" s="87"/>
      <c r="EMX58" s="87"/>
      <c r="EMY58" s="87"/>
      <c r="EMZ58" s="87"/>
      <c r="ENA58" s="87"/>
      <c r="ENG58" s="87"/>
      <c r="ENH58" s="87"/>
      <c r="ENI58" s="87"/>
      <c r="ENJ58" s="87"/>
      <c r="ENK58" s="87"/>
      <c r="ENL58" s="87"/>
      <c r="ENM58" s="87"/>
      <c r="ENN58" s="87"/>
      <c r="ENO58" s="87"/>
      <c r="ENP58" s="87"/>
      <c r="ENV58" s="87"/>
      <c r="ENW58" s="87"/>
      <c r="ENX58" s="87"/>
      <c r="ENY58" s="87"/>
      <c r="ENZ58" s="87"/>
      <c r="EOA58" s="87"/>
      <c r="EOB58" s="87"/>
      <c r="EOC58" s="87"/>
      <c r="EOD58" s="87"/>
      <c r="EOE58" s="87"/>
      <c r="EOK58" s="87"/>
      <c r="EOL58" s="87"/>
      <c r="EOM58" s="87"/>
      <c r="EON58" s="87"/>
      <c r="EOO58" s="87"/>
      <c r="EOP58" s="87"/>
      <c r="EOQ58" s="87"/>
      <c r="EOR58" s="87"/>
      <c r="EOS58" s="87"/>
      <c r="EOT58" s="87"/>
      <c r="EOZ58" s="87"/>
      <c r="EPA58" s="87"/>
      <c r="EPB58" s="87"/>
      <c r="EPC58" s="87"/>
      <c r="EPD58" s="87"/>
      <c r="EPE58" s="87"/>
      <c r="EPF58" s="87"/>
      <c r="EPG58" s="87"/>
      <c r="EPH58" s="87"/>
      <c r="EPI58" s="87"/>
      <c r="EPO58" s="87"/>
      <c r="EPP58" s="87"/>
      <c r="EPQ58" s="87"/>
      <c r="EPR58" s="87"/>
      <c r="EPS58" s="87"/>
      <c r="EPT58" s="87"/>
      <c r="EPU58" s="87"/>
      <c r="EPV58" s="87"/>
      <c r="EPW58" s="87"/>
      <c r="EPX58" s="87"/>
      <c r="EQD58" s="87"/>
      <c r="EQE58" s="87"/>
      <c r="EQF58" s="87"/>
      <c r="EQG58" s="87"/>
      <c r="EQH58" s="87"/>
      <c r="EQI58" s="87"/>
      <c r="EQJ58" s="87"/>
      <c r="EQK58" s="87"/>
      <c r="EQL58" s="87"/>
      <c r="EQM58" s="87"/>
      <c r="EQS58" s="87"/>
      <c r="EQT58" s="87"/>
      <c r="EQU58" s="87"/>
      <c r="EQV58" s="87"/>
      <c r="EQW58" s="87"/>
      <c r="EQX58" s="87"/>
      <c r="EQY58" s="87"/>
      <c r="EQZ58" s="87"/>
      <c r="ERA58" s="87"/>
      <c r="ERB58" s="87"/>
      <c r="ERH58" s="87"/>
      <c r="ERI58" s="87"/>
      <c r="ERJ58" s="87"/>
      <c r="ERK58" s="87"/>
      <c r="ERL58" s="87"/>
      <c r="ERM58" s="87"/>
      <c r="ERN58" s="87"/>
      <c r="ERO58" s="87"/>
      <c r="ERP58" s="87"/>
      <c r="ERQ58" s="87"/>
      <c r="ERW58" s="87"/>
      <c r="ERX58" s="87"/>
      <c r="ERY58" s="87"/>
      <c r="ERZ58" s="87"/>
      <c r="ESA58" s="87"/>
      <c r="ESB58" s="87"/>
      <c r="ESC58" s="87"/>
      <c r="ESD58" s="87"/>
      <c r="ESE58" s="87"/>
      <c r="ESF58" s="87"/>
      <c r="ESL58" s="87"/>
      <c r="ESM58" s="87"/>
      <c r="ESN58" s="87"/>
      <c r="ESO58" s="87"/>
      <c r="ESP58" s="87"/>
      <c r="ESQ58" s="87"/>
      <c r="ESR58" s="87"/>
      <c r="ESS58" s="87"/>
      <c r="EST58" s="87"/>
      <c r="ESU58" s="87"/>
      <c r="ETA58" s="87"/>
      <c r="ETB58" s="87"/>
      <c r="ETC58" s="87"/>
      <c r="ETD58" s="87"/>
      <c r="ETE58" s="87"/>
      <c r="ETF58" s="87"/>
      <c r="ETG58" s="87"/>
      <c r="ETH58" s="87"/>
      <c r="ETI58" s="87"/>
      <c r="ETJ58" s="87"/>
      <c r="ETP58" s="87"/>
      <c r="ETQ58" s="87"/>
      <c r="ETR58" s="87"/>
      <c r="ETS58" s="87"/>
      <c r="ETT58" s="87"/>
      <c r="ETU58" s="87"/>
      <c r="ETV58" s="87"/>
      <c r="ETW58" s="87"/>
      <c r="ETX58" s="87"/>
      <c r="ETY58" s="87"/>
      <c r="EUE58" s="87"/>
      <c r="EUF58" s="87"/>
      <c r="EUG58" s="87"/>
      <c r="EUH58" s="87"/>
      <c r="EUI58" s="87"/>
      <c r="EUJ58" s="87"/>
      <c r="EUK58" s="87"/>
      <c r="EUL58" s="87"/>
      <c r="EUM58" s="87"/>
      <c r="EUN58" s="87"/>
      <c r="EUT58" s="87"/>
      <c r="EUU58" s="87"/>
      <c r="EUV58" s="87"/>
      <c r="EUW58" s="87"/>
      <c r="EUX58" s="87"/>
      <c r="EUY58" s="87"/>
      <c r="EUZ58" s="87"/>
      <c r="EVA58" s="87"/>
      <c r="EVB58" s="87"/>
      <c r="EVC58" s="87"/>
      <c r="EVI58" s="87"/>
      <c r="EVJ58" s="87"/>
      <c r="EVK58" s="87"/>
      <c r="EVL58" s="87"/>
      <c r="EVM58" s="87"/>
      <c r="EVN58" s="87"/>
      <c r="EVO58" s="87"/>
      <c r="EVP58" s="87"/>
      <c r="EVQ58" s="87"/>
      <c r="EVR58" s="87"/>
      <c r="EVX58" s="87"/>
      <c r="EVY58" s="87"/>
      <c r="EVZ58" s="87"/>
      <c r="EWA58" s="87"/>
      <c r="EWB58" s="87"/>
      <c r="EWC58" s="87"/>
      <c r="EWD58" s="87"/>
      <c r="EWE58" s="87"/>
      <c r="EWF58" s="87"/>
      <c r="EWG58" s="87"/>
      <c r="EWM58" s="87"/>
      <c r="EWN58" s="87"/>
      <c r="EWO58" s="87"/>
      <c r="EWP58" s="87"/>
      <c r="EWQ58" s="87"/>
      <c r="EWR58" s="87"/>
      <c r="EWS58" s="87"/>
      <c r="EWT58" s="87"/>
      <c r="EWU58" s="87"/>
      <c r="EWV58" s="87"/>
      <c r="EXB58" s="87"/>
      <c r="EXC58" s="87"/>
      <c r="EXD58" s="87"/>
      <c r="EXE58" s="87"/>
      <c r="EXF58" s="87"/>
      <c r="EXG58" s="87"/>
      <c r="EXH58" s="87"/>
      <c r="EXI58" s="87"/>
      <c r="EXJ58" s="87"/>
      <c r="EXK58" s="87"/>
      <c r="EXQ58" s="87"/>
      <c r="EXR58" s="87"/>
      <c r="EXS58" s="87"/>
      <c r="EXT58" s="87"/>
      <c r="EXU58" s="87"/>
      <c r="EXV58" s="87"/>
      <c r="EXW58" s="87"/>
      <c r="EXX58" s="87"/>
      <c r="EXY58" s="87"/>
      <c r="EXZ58" s="87"/>
      <c r="EYF58" s="87"/>
      <c r="EYG58" s="87"/>
      <c r="EYH58" s="87"/>
      <c r="EYI58" s="87"/>
      <c r="EYJ58" s="87"/>
      <c r="EYK58" s="87"/>
      <c r="EYL58" s="87"/>
      <c r="EYM58" s="87"/>
      <c r="EYN58" s="87"/>
      <c r="EYO58" s="87"/>
      <c r="EYU58" s="87"/>
      <c r="EYV58" s="87"/>
      <c r="EYW58" s="87"/>
      <c r="EYX58" s="87"/>
      <c r="EYY58" s="87"/>
      <c r="EYZ58" s="87"/>
      <c r="EZA58" s="87"/>
      <c r="EZB58" s="87"/>
      <c r="EZC58" s="87"/>
      <c r="EZD58" s="87"/>
      <c r="EZJ58" s="87"/>
      <c r="EZK58" s="87"/>
      <c r="EZL58" s="87"/>
      <c r="EZM58" s="87"/>
      <c r="EZN58" s="87"/>
      <c r="EZO58" s="87"/>
      <c r="EZP58" s="87"/>
      <c r="EZQ58" s="87"/>
      <c r="EZR58" s="87"/>
      <c r="EZS58" s="87"/>
      <c r="EZY58" s="87"/>
      <c r="EZZ58" s="87"/>
      <c r="FAA58" s="87"/>
      <c r="FAB58" s="87"/>
      <c r="FAC58" s="87"/>
      <c r="FAD58" s="87"/>
      <c r="FAE58" s="87"/>
      <c r="FAF58" s="87"/>
      <c r="FAG58" s="87"/>
      <c r="FAH58" s="87"/>
      <c r="FAN58" s="87"/>
      <c r="FAO58" s="87"/>
      <c r="FAP58" s="87"/>
      <c r="FAQ58" s="87"/>
      <c r="FAR58" s="87"/>
      <c r="FAS58" s="87"/>
      <c r="FAT58" s="87"/>
      <c r="FAU58" s="87"/>
      <c r="FAV58" s="87"/>
      <c r="FAW58" s="87"/>
      <c r="FBC58" s="87"/>
      <c r="FBD58" s="87"/>
      <c r="FBE58" s="87"/>
      <c r="FBF58" s="87"/>
      <c r="FBG58" s="87"/>
      <c r="FBH58" s="87"/>
      <c r="FBI58" s="87"/>
      <c r="FBJ58" s="87"/>
      <c r="FBK58" s="87"/>
      <c r="FBL58" s="87"/>
      <c r="FBR58" s="87"/>
      <c r="FBS58" s="87"/>
      <c r="FBT58" s="87"/>
      <c r="FBU58" s="87"/>
      <c r="FBV58" s="87"/>
      <c r="FBW58" s="87"/>
      <c r="FBX58" s="87"/>
      <c r="FBY58" s="87"/>
      <c r="FBZ58" s="87"/>
      <c r="FCA58" s="87"/>
      <c r="FCG58" s="87"/>
      <c r="FCH58" s="87"/>
      <c r="FCI58" s="87"/>
      <c r="FCJ58" s="87"/>
      <c r="FCK58" s="87"/>
      <c r="FCL58" s="87"/>
      <c r="FCM58" s="87"/>
      <c r="FCN58" s="87"/>
      <c r="FCO58" s="87"/>
      <c r="FCP58" s="87"/>
      <c r="FCV58" s="87"/>
      <c r="FCW58" s="87"/>
      <c r="FCX58" s="87"/>
      <c r="FCY58" s="87"/>
      <c r="FCZ58" s="87"/>
      <c r="FDA58" s="87"/>
      <c r="FDB58" s="87"/>
      <c r="FDC58" s="87"/>
      <c r="FDD58" s="87"/>
      <c r="FDE58" s="87"/>
      <c r="FDK58" s="87"/>
      <c r="FDL58" s="87"/>
      <c r="FDM58" s="87"/>
      <c r="FDN58" s="87"/>
      <c r="FDO58" s="87"/>
      <c r="FDP58" s="87"/>
      <c r="FDQ58" s="87"/>
      <c r="FDR58" s="87"/>
      <c r="FDS58" s="87"/>
      <c r="FDT58" s="87"/>
      <c r="FDZ58" s="87"/>
      <c r="FEA58" s="87"/>
      <c r="FEB58" s="87"/>
      <c r="FEC58" s="87"/>
      <c r="FED58" s="87"/>
      <c r="FEE58" s="87"/>
      <c r="FEF58" s="87"/>
      <c r="FEG58" s="87"/>
      <c r="FEH58" s="87"/>
      <c r="FEI58" s="87"/>
      <c r="FEO58" s="87"/>
      <c r="FEP58" s="87"/>
      <c r="FEQ58" s="87"/>
      <c r="FER58" s="87"/>
      <c r="FES58" s="87"/>
      <c r="FET58" s="87"/>
      <c r="FEU58" s="87"/>
      <c r="FEV58" s="87"/>
      <c r="FEW58" s="87"/>
      <c r="FEX58" s="87"/>
      <c r="FFD58" s="87"/>
      <c r="FFE58" s="87"/>
      <c r="FFF58" s="87"/>
      <c r="FFG58" s="87"/>
      <c r="FFH58" s="87"/>
      <c r="FFI58" s="87"/>
      <c r="FFJ58" s="87"/>
      <c r="FFK58" s="87"/>
      <c r="FFL58" s="87"/>
      <c r="FFM58" s="87"/>
      <c r="FFS58" s="87"/>
      <c r="FFT58" s="87"/>
      <c r="FFU58" s="87"/>
      <c r="FFV58" s="87"/>
      <c r="FFW58" s="87"/>
      <c r="FFX58" s="87"/>
      <c r="FFY58" s="87"/>
      <c r="FFZ58" s="87"/>
      <c r="FGA58" s="87"/>
      <c r="FGB58" s="87"/>
      <c r="FGH58" s="87"/>
      <c r="FGI58" s="87"/>
      <c r="FGJ58" s="87"/>
      <c r="FGK58" s="87"/>
      <c r="FGL58" s="87"/>
      <c r="FGM58" s="87"/>
      <c r="FGN58" s="87"/>
      <c r="FGO58" s="87"/>
      <c r="FGP58" s="87"/>
      <c r="FGQ58" s="87"/>
      <c r="FGW58" s="87"/>
      <c r="FGX58" s="87"/>
      <c r="FGY58" s="87"/>
      <c r="FGZ58" s="87"/>
      <c r="FHA58" s="87"/>
      <c r="FHB58" s="87"/>
      <c r="FHC58" s="87"/>
      <c r="FHD58" s="87"/>
      <c r="FHE58" s="87"/>
      <c r="FHF58" s="87"/>
      <c r="FHL58" s="87"/>
      <c r="FHM58" s="87"/>
      <c r="FHN58" s="87"/>
      <c r="FHO58" s="87"/>
      <c r="FHP58" s="87"/>
      <c r="FHQ58" s="87"/>
      <c r="FHR58" s="87"/>
      <c r="FHS58" s="87"/>
      <c r="FHT58" s="87"/>
      <c r="FHU58" s="87"/>
      <c r="FIA58" s="87"/>
      <c r="FIB58" s="87"/>
      <c r="FIC58" s="87"/>
      <c r="FID58" s="87"/>
      <c r="FIE58" s="87"/>
      <c r="FIF58" s="87"/>
      <c r="FIG58" s="87"/>
      <c r="FIH58" s="87"/>
      <c r="FII58" s="87"/>
      <c r="FIJ58" s="87"/>
      <c r="FIP58" s="87"/>
      <c r="FIQ58" s="87"/>
      <c r="FIR58" s="87"/>
      <c r="FIS58" s="87"/>
      <c r="FIT58" s="87"/>
      <c r="FIU58" s="87"/>
      <c r="FIV58" s="87"/>
      <c r="FIW58" s="87"/>
      <c r="FIX58" s="87"/>
      <c r="FIY58" s="87"/>
      <c r="FJE58" s="87"/>
      <c r="FJF58" s="87"/>
      <c r="FJG58" s="87"/>
      <c r="FJH58" s="87"/>
      <c r="FJI58" s="87"/>
      <c r="FJJ58" s="87"/>
      <c r="FJK58" s="87"/>
      <c r="FJL58" s="87"/>
      <c r="FJM58" s="87"/>
      <c r="FJN58" s="87"/>
      <c r="FJT58" s="87"/>
      <c r="FJU58" s="87"/>
      <c r="FJV58" s="87"/>
      <c r="FJW58" s="87"/>
      <c r="FJX58" s="87"/>
      <c r="FJY58" s="87"/>
      <c r="FJZ58" s="87"/>
      <c r="FKA58" s="87"/>
      <c r="FKB58" s="87"/>
      <c r="FKC58" s="87"/>
      <c r="FKI58" s="87"/>
      <c r="FKJ58" s="87"/>
      <c r="FKK58" s="87"/>
      <c r="FKL58" s="87"/>
      <c r="FKM58" s="87"/>
      <c r="FKN58" s="87"/>
      <c r="FKO58" s="87"/>
      <c r="FKP58" s="87"/>
      <c r="FKQ58" s="87"/>
      <c r="FKR58" s="87"/>
      <c r="FKX58" s="87"/>
      <c r="FKY58" s="87"/>
      <c r="FKZ58" s="87"/>
      <c r="FLA58" s="87"/>
      <c r="FLB58" s="87"/>
      <c r="FLC58" s="87"/>
      <c r="FLD58" s="87"/>
      <c r="FLE58" s="87"/>
      <c r="FLF58" s="87"/>
      <c r="FLG58" s="87"/>
      <c r="FLM58" s="87"/>
      <c r="FLN58" s="87"/>
      <c r="FLO58" s="87"/>
      <c r="FLP58" s="87"/>
      <c r="FLQ58" s="87"/>
      <c r="FLR58" s="87"/>
      <c r="FLS58" s="87"/>
      <c r="FLT58" s="87"/>
      <c r="FLU58" s="87"/>
      <c r="FLV58" s="87"/>
      <c r="FMB58" s="87"/>
      <c r="FMC58" s="87"/>
      <c r="FMD58" s="87"/>
      <c r="FME58" s="87"/>
      <c r="FMF58" s="87"/>
      <c r="FMG58" s="87"/>
      <c r="FMH58" s="87"/>
      <c r="FMI58" s="87"/>
      <c r="FMJ58" s="87"/>
      <c r="FMK58" s="87"/>
      <c r="FMQ58" s="87"/>
      <c r="FMR58" s="87"/>
      <c r="FMS58" s="87"/>
      <c r="FMT58" s="87"/>
      <c r="FMU58" s="87"/>
      <c r="FMV58" s="87"/>
      <c r="FMW58" s="87"/>
      <c r="FMX58" s="87"/>
      <c r="FMY58" s="87"/>
      <c r="FMZ58" s="87"/>
      <c r="FNF58" s="87"/>
      <c r="FNG58" s="87"/>
      <c r="FNH58" s="87"/>
      <c r="FNI58" s="87"/>
      <c r="FNJ58" s="87"/>
      <c r="FNK58" s="87"/>
      <c r="FNL58" s="87"/>
      <c r="FNM58" s="87"/>
      <c r="FNN58" s="87"/>
      <c r="FNO58" s="87"/>
      <c r="FNU58" s="87"/>
      <c r="FNV58" s="87"/>
      <c r="FNW58" s="87"/>
      <c r="FNX58" s="87"/>
      <c r="FNY58" s="87"/>
      <c r="FNZ58" s="87"/>
      <c r="FOA58" s="87"/>
      <c r="FOB58" s="87"/>
      <c r="FOC58" s="87"/>
      <c r="FOD58" s="87"/>
      <c r="FOJ58" s="87"/>
      <c r="FOK58" s="87"/>
      <c r="FOL58" s="87"/>
      <c r="FOM58" s="87"/>
      <c r="FON58" s="87"/>
      <c r="FOO58" s="87"/>
      <c r="FOP58" s="87"/>
      <c r="FOQ58" s="87"/>
      <c r="FOR58" s="87"/>
      <c r="FOS58" s="87"/>
      <c r="FOY58" s="87"/>
      <c r="FOZ58" s="87"/>
      <c r="FPA58" s="87"/>
      <c r="FPB58" s="87"/>
      <c r="FPC58" s="87"/>
      <c r="FPD58" s="87"/>
      <c r="FPE58" s="87"/>
      <c r="FPF58" s="87"/>
      <c r="FPG58" s="87"/>
      <c r="FPH58" s="87"/>
      <c r="FPN58" s="87"/>
      <c r="FPO58" s="87"/>
      <c r="FPP58" s="87"/>
      <c r="FPQ58" s="87"/>
      <c r="FPR58" s="87"/>
      <c r="FPS58" s="87"/>
      <c r="FPT58" s="87"/>
      <c r="FPU58" s="87"/>
      <c r="FPV58" s="87"/>
      <c r="FPW58" s="87"/>
      <c r="FQC58" s="87"/>
      <c r="FQD58" s="87"/>
      <c r="FQE58" s="87"/>
      <c r="FQF58" s="87"/>
      <c r="FQG58" s="87"/>
      <c r="FQH58" s="87"/>
      <c r="FQI58" s="87"/>
      <c r="FQJ58" s="87"/>
      <c r="FQK58" s="87"/>
      <c r="FQL58" s="87"/>
      <c r="FQR58" s="87"/>
      <c r="FQS58" s="87"/>
      <c r="FQT58" s="87"/>
      <c r="FQU58" s="87"/>
      <c r="FQV58" s="87"/>
      <c r="FQW58" s="87"/>
      <c r="FQX58" s="87"/>
      <c r="FQY58" s="87"/>
      <c r="FQZ58" s="87"/>
      <c r="FRA58" s="87"/>
      <c r="FRG58" s="87"/>
      <c r="FRH58" s="87"/>
      <c r="FRI58" s="87"/>
      <c r="FRJ58" s="87"/>
      <c r="FRK58" s="87"/>
      <c r="FRL58" s="87"/>
      <c r="FRM58" s="87"/>
      <c r="FRN58" s="87"/>
      <c r="FRO58" s="87"/>
      <c r="FRP58" s="87"/>
      <c r="FRV58" s="87"/>
      <c r="FRW58" s="87"/>
      <c r="FRX58" s="87"/>
      <c r="FRY58" s="87"/>
      <c r="FRZ58" s="87"/>
      <c r="FSA58" s="87"/>
      <c r="FSB58" s="87"/>
      <c r="FSC58" s="87"/>
      <c r="FSD58" s="87"/>
      <c r="FSE58" s="87"/>
      <c r="FSK58" s="87"/>
      <c r="FSL58" s="87"/>
      <c r="FSM58" s="87"/>
      <c r="FSN58" s="87"/>
      <c r="FSO58" s="87"/>
      <c r="FSP58" s="87"/>
      <c r="FSQ58" s="87"/>
      <c r="FSR58" s="87"/>
      <c r="FSS58" s="87"/>
      <c r="FST58" s="87"/>
      <c r="FSZ58" s="87"/>
      <c r="FTA58" s="87"/>
      <c r="FTB58" s="87"/>
      <c r="FTC58" s="87"/>
      <c r="FTD58" s="87"/>
      <c r="FTE58" s="87"/>
      <c r="FTF58" s="87"/>
      <c r="FTG58" s="87"/>
      <c r="FTH58" s="87"/>
      <c r="FTI58" s="87"/>
      <c r="FTO58" s="87"/>
      <c r="FTP58" s="87"/>
      <c r="FTQ58" s="87"/>
      <c r="FTR58" s="87"/>
      <c r="FTS58" s="87"/>
      <c r="FTT58" s="87"/>
      <c r="FTU58" s="87"/>
      <c r="FTV58" s="87"/>
      <c r="FTW58" s="87"/>
      <c r="FTX58" s="87"/>
      <c r="FUD58" s="87"/>
      <c r="FUE58" s="87"/>
      <c r="FUF58" s="87"/>
      <c r="FUG58" s="87"/>
      <c r="FUH58" s="87"/>
      <c r="FUI58" s="87"/>
      <c r="FUJ58" s="87"/>
      <c r="FUK58" s="87"/>
      <c r="FUL58" s="87"/>
      <c r="FUM58" s="87"/>
      <c r="FUS58" s="87"/>
      <c r="FUT58" s="87"/>
      <c r="FUU58" s="87"/>
      <c r="FUV58" s="87"/>
      <c r="FUW58" s="87"/>
      <c r="FUX58" s="87"/>
      <c r="FUY58" s="87"/>
      <c r="FUZ58" s="87"/>
      <c r="FVA58" s="87"/>
      <c r="FVB58" s="87"/>
      <c r="FVH58" s="87"/>
      <c r="FVI58" s="87"/>
      <c r="FVJ58" s="87"/>
      <c r="FVK58" s="87"/>
      <c r="FVL58" s="87"/>
      <c r="FVM58" s="87"/>
      <c r="FVN58" s="87"/>
      <c r="FVO58" s="87"/>
      <c r="FVP58" s="87"/>
      <c r="FVQ58" s="87"/>
      <c r="FVW58" s="87"/>
      <c r="FVX58" s="87"/>
      <c r="FVY58" s="87"/>
      <c r="FVZ58" s="87"/>
      <c r="FWA58" s="87"/>
      <c r="FWB58" s="87"/>
      <c r="FWC58" s="87"/>
      <c r="FWD58" s="87"/>
      <c r="FWE58" s="87"/>
      <c r="FWF58" s="87"/>
      <c r="FWL58" s="87"/>
      <c r="FWM58" s="87"/>
      <c r="FWN58" s="87"/>
      <c r="FWO58" s="87"/>
      <c r="FWP58" s="87"/>
      <c r="FWQ58" s="87"/>
      <c r="FWR58" s="87"/>
      <c r="FWS58" s="87"/>
      <c r="FWT58" s="87"/>
      <c r="FWU58" s="87"/>
      <c r="FXA58" s="87"/>
      <c r="FXB58" s="87"/>
      <c r="FXC58" s="87"/>
      <c r="FXD58" s="87"/>
      <c r="FXE58" s="87"/>
      <c r="FXF58" s="87"/>
      <c r="FXG58" s="87"/>
      <c r="FXH58" s="87"/>
      <c r="FXI58" s="87"/>
      <c r="FXJ58" s="87"/>
      <c r="FXP58" s="87"/>
      <c r="FXQ58" s="87"/>
      <c r="FXR58" s="87"/>
      <c r="FXS58" s="87"/>
      <c r="FXT58" s="87"/>
      <c r="FXU58" s="87"/>
      <c r="FXV58" s="87"/>
      <c r="FXW58" s="87"/>
      <c r="FXX58" s="87"/>
      <c r="FXY58" s="87"/>
      <c r="FYE58" s="87"/>
      <c r="FYF58" s="87"/>
      <c r="FYG58" s="87"/>
      <c r="FYH58" s="87"/>
      <c r="FYI58" s="87"/>
      <c r="FYJ58" s="87"/>
      <c r="FYK58" s="87"/>
      <c r="FYL58" s="87"/>
      <c r="FYM58" s="87"/>
      <c r="FYN58" s="87"/>
      <c r="FYT58" s="87"/>
      <c r="FYU58" s="87"/>
      <c r="FYV58" s="87"/>
      <c r="FYW58" s="87"/>
      <c r="FYX58" s="87"/>
      <c r="FYY58" s="87"/>
      <c r="FYZ58" s="87"/>
      <c r="FZA58" s="87"/>
      <c r="FZB58" s="87"/>
      <c r="FZC58" s="87"/>
      <c r="FZI58" s="87"/>
      <c r="FZJ58" s="87"/>
      <c r="FZK58" s="87"/>
      <c r="FZL58" s="87"/>
      <c r="FZM58" s="87"/>
      <c r="FZN58" s="87"/>
      <c r="FZO58" s="87"/>
      <c r="FZP58" s="87"/>
      <c r="FZQ58" s="87"/>
      <c r="FZR58" s="87"/>
      <c r="FZX58" s="87"/>
      <c r="FZY58" s="87"/>
      <c r="FZZ58" s="87"/>
      <c r="GAA58" s="87"/>
      <c r="GAB58" s="87"/>
      <c r="GAC58" s="87"/>
      <c r="GAD58" s="87"/>
      <c r="GAE58" s="87"/>
      <c r="GAF58" s="87"/>
      <c r="GAG58" s="87"/>
      <c r="GAM58" s="87"/>
      <c r="GAN58" s="87"/>
      <c r="GAO58" s="87"/>
      <c r="GAP58" s="87"/>
      <c r="GAQ58" s="87"/>
      <c r="GAR58" s="87"/>
      <c r="GAS58" s="87"/>
      <c r="GAT58" s="87"/>
      <c r="GAU58" s="87"/>
      <c r="GAV58" s="87"/>
      <c r="GBB58" s="87"/>
      <c r="GBC58" s="87"/>
      <c r="GBD58" s="87"/>
      <c r="GBE58" s="87"/>
      <c r="GBF58" s="87"/>
      <c r="GBG58" s="87"/>
      <c r="GBH58" s="87"/>
      <c r="GBI58" s="87"/>
      <c r="GBJ58" s="87"/>
      <c r="GBK58" s="87"/>
      <c r="GBQ58" s="87"/>
      <c r="GBR58" s="87"/>
      <c r="GBS58" s="87"/>
      <c r="GBT58" s="87"/>
      <c r="GBU58" s="87"/>
      <c r="GBV58" s="87"/>
      <c r="GBW58" s="87"/>
      <c r="GBX58" s="87"/>
      <c r="GBY58" s="87"/>
      <c r="GBZ58" s="87"/>
      <c r="GCF58" s="87"/>
      <c r="GCG58" s="87"/>
      <c r="GCH58" s="87"/>
      <c r="GCI58" s="87"/>
      <c r="GCJ58" s="87"/>
      <c r="GCK58" s="87"/>
      <c r="GCL58" s="87"/>
      <c r="GCM58" s="87"/>
      <c r="GCN58" s="87"/>
      <c r="GCO58" s="87"/>
      <c r="GCU58" s="87"/>
      <c r="GCV58" s="87"/>
      <c r="GCW58" s="87"/>
      <c r="GCX58" s="87"/>
      <c r="GCY58" s="87"/>
      <c r="GCZ58" s="87"/>
      <c r="GDA58" s="87"/>
      <c r="GDB58" s="87"/>
      <c r="GDC58" s="87"/>
      <c r="GDD58" s="87"/>
      <c r="GDJ58" s="87"/>
      <c r="GDK58" s="87"/>
      <c r="GDL58" s="87"/>
      <c r="GDM58" s="87"/>
      <c r="GDN58" s="87"/>
      <c r="GDO58" s="87"/>
      <c r="GDP58" s="87"/>
      <c r="GDQ58" s="87"/>
      <c r="GDR58" s="87"/>
      <c r="GDS58" s="87"/>
      <c r="GDY58" s="87"/>
      <c r="GDZ58" s="87"/>
      <c r="GEA58" s="87"/>
      <c r="GEB58" s="87"/>
      <c r="GEC58" s="87"/>
      <c r="GED58" s="87"/>
      <c r="GEE58" s="87"/>
      <c r="GEF58" s="87"/>
      <c r="GEG58" s="87"/>
      <c r="GEH58" s="87"/>
      <c r="GEN58" s="87"/>
      <c r="GEO58" s="87"/>
      <c r="GEP58" s="87"/>
      <c r="GEQ58" s="87"/>
      <c r="GER58" s="87"/>
      <c r="GES58" s="87"/>
      <c r="GET58" s="87"/>
      <c r="GEU58" s="87"/>
      <c r="GEV58" s="87"/>
      <c r="GEW58" s="87"/>
      <c r="GFC58" s="87"/>
      <c r="GFD58" s="87"/>
      <c r="GFE58" s="87"/>
      <c r="GFF58" s="87"/>
      <c r="GFG58" s="87"/>
      <c r="GFH58" s="87"/>
      <c r="GFI58" s="87"/>
      <c r="GFJ58" s="87"/>
      <c r="GFK58" s="87"/>
      <c r="GFL58" s="87"/>
      <c r="GFR58" s="87"/>
      <c r="GFS58" s="87"/>
      <c r="GFT58" s="87"/>
      <c r="GFU58" s="87"/>
      <c r="GFV58" s="87"/>
      <c r="GFW58" s="87"/>
      <c r="GFX58" s="87"/>
      <c r="GFY58" s="87"/>
      <c r="GFZ58" s="87"/>
      <c r="GGA58" s="87"/>
      <c r="GGG58" s="87"/>
      <c r="GGH58" s="87"/>
      <c r="GGI58" s="87"/>
      <c r="GGJ58" s="87"/>
      <c r="GGK58" s="87"/>
      <c r="GGL58" s="87"/>
      <c r="GGM58" s="87"/>
      <c r="GGN58" s="87"/>
      <c r="GGO58" s="87"/>
      <c r="GGP58" s="87"/>
      <c r="GGV58" s="87"/>
      <c r="GGW58" s="87"/>
      <c r="GGX58" s="87"/>
      <c r="GGY58" s="87"/>
      <c r="GGZ58" s="87"/>
      <c r="GHA58" s="87"/>
      <c r="GHB58" s="87"/>
      <c r="GHC58" s="87"/>
      <c r="GHD58" s="87"/>
      <c r="GHE58" s="87"/>
      <c r="GHK58" s="87"/>
      <c r="GHL58" s="87"/>
      <c r="GHM58" s="87"/>
      <c r="GHN58" s="87"/>
      <c r="GHO58" s="87"/>
      <c r="GHP58" s="87"/>
      <c r="GHQ58" s="87"/>
      <c r="GHR58" s="87"/>
      <c r="GHS58" s="87"/>
      <c r="GHT58" s="87"/>
      <c r="GHZ58" s="87"/>
      <c r="GIA58" s="87"/>
      <c r="GIB58" s="87"/>
      <c r="GIC58" s="87"/>
      <c r="GID58" s="87"/>
      <c r="GIE58" s="87"/>
      <c r="GIF58" s="87"/>
      <c r="GIG58" s="87"/>
      <c r="GIH58" s="87"/>
      <c r="GII58" s="87"/>
      <c r="GIO58" s="87"/>
      <c r="GIP58" s="87"/>
      <c r="GIQ58" s="87"/>
      <c r="GIR58" s="87"/>
      <c r="GIS58" s="87"/>
      <c r="GIT58" s="87"/>
      <c r="GIU58" s="87"/>
      <c r="GIV58" s="87"/>
      <c r="GIW58" s="87"/>
      <c r="GIX58" s="87"/>
      <c r="GJD58" s="87"/>
      <c r="GJE58" s="87"/>
      <c r="GJF58" s="87"/>
      <c r="GJG58" s="87"/>
      <c r="GJH58" s="87"/>
      <c r="GJI58" s="87"/>
      <c r="GJJ58" s="87"/>
      <c r="GJK58" s="87"/>
      <c r="GJL58" s="87"/>
      <c r="GJM58" s="87"/>
      <c r="GJS58" s="87"/>
      <c r="GJT58" s="87"/>
      <c r="GJU58" s="87"/>
      <c r="GJV58" s="87"/>
      <c r="GJW58" s="87"/>
      <c r="GJX58" s="87"/>
      <c r="GJY58" s="87"/>
      <c r="GJZ58" s="87"/>
      <c r="GKA58" s="87"/>
      <c r="GKB58" s="87"/>
      <c r="GKH58" s="87"/>
      <c r="GKI58" s="87"/>
      <c r="GKJ58" s="87"/>
      <c r="GKK58" s="87"/>
      <c r="GKL58" s="87"/>
      <c r="GKM58" s="87"/>
      <c r="GKN58" s="87"/>
      <c r="GKO58" s="87"/>
      <c r="GKP58" s="87"/>
      <c r="GKQ58" s="87"/>
      <c r="GKW58" s="87"/>
      <c r="GKX58" s="87"/>
      <c r="GKY58" s="87"/>
      <c r="GKZ58" s="87"/>
      <c r="GLA58" s="87"/>
      <c r="GLB58" s="87"/>
      <c r="GLC58" s="87"/>
      <c r="GLD58" s="87"/>
      <c r="GLE58" s="87"/>
      <c r="GLF58" s="87"/>
      <c r="GLL58" s="87"/>
      <c r="GLM58" s="87"/>
      <c r="GLN58" s="87"/>
      <c r="GLO58" s="87"/>
      <c r="GLP58" s="87"/>
      <c r="GLQ58" s="87"/>
      <c r="GLR58" s="87"/>
      <c r="GLS58" s="87"/>
      <c r="GLT58" s="87"/>
      <c r="GLU58" s="87"/>
      <c r="GMA58" s="87"/>
      <c r="GMB58" s="87"/>
      <c r="GMC58" s="87"/>
      <c r="GMD58" s="87"/>
      <c r="GME58" s="87"/>
      <c r="GMF58" s="87"/>
      <c r="GMG58" s="87"/>
      <c r="GMH58" s="87"/>
      <c r="GMI58" s="87"/>
      <c r="GMJ58" s="87"/>
      <c r="GMP58" s="87"/>
      <c r="GMQ58" s="87"/>
      <c r="GMR58" s="87"/>
      <c r="GMS58" s="87"/>
      <c r="GMT58" s="87"/>
      <c r="GMU58" s="87"/>
      <c r="GMV58" s="87"/>
      <c r="GMW58" s="87"/>
      <c r="GMX58" s="87"/>
      <c r="GMY58" s="87"/>
      <c r="GNE58" s="87"/>
      <c r="GNF58" s="87"/>
      <c r="GNG58" s="87"/>
      <c r="GNH58" s="87"/>
      <c r="GNI58" s="87"/>
      <c r="GNJ58" s="87"/>
      <c r="GNK58" s="87"/>
      <c r="GNL58" s="87"/>
      <c r="GNM58" s="87"/>
      <c r="GNN58" s="87"/>
      <c r="GNT58" s="87"/>
      <c r="GNU58" s="87"/>
      <c r="GNV58" s="87"/>
      <c r="GNW58" s="87"/>
      <c r="GNX58" s="87"/>
      <c r="GNY58" s="87"/>
      <c r="GNZ58" s="87"/>
      <c r="GOA58" s="87"/>
      <c r="GOB58" s="87"/>
      <c r="GOC58" s="87"/>
      <c r="GOI58" s="87"/>
      <c r="GOJ58" s="87"/>
      <c r="GOK58" s="87"/>
      <c r="GOL58" s="87"/>
      <c r="GOM58" s="87"/>
      <c r="GON58" s="87"/>
      <c r="GOO58" s="87"/>
      <c r="GOP58" s="87"/>
      <c r="GOQ58" s="87"/>
      <c r="GOR58" s="87"/>
      <c r="GOX58" s="87"/>
      <c r="GOY58" s="87"/>
      <c r="GOZ58" s="87"/>
      <c r="GPA58" s="87"/>
      <c r="GPB58" s="87"/>
      <c r="GPC58" s="87"/>
      <c r="GPD58" s="87"/>
      <c r="GPE58" s="87"/>
      <c r="GPF58" s="87"/>
      <c r="GPG58" s="87"/>
      <c r="GPM58" s="87"/>
      <c r="GPN58" s="87"/>
      <c r="GPO58" s="87"/>
      <c r="GPP58" s="87"/>
      <c r="GPQ58" s="87"/>
      <c r="GPR58" s="87"/>
      <c r="GPS58" s="87"/>
      <c r="GPT58" s="87"/>
      <c r="GPU58" s="87"/>
      <c r="GPV58" s="87"/>
      <c r="GQB58" s="87"/>
      <c r="GQC58" s="87"/>
      <c r="GQD58" s="87"/>
      <c r="GQE58" s="87"/>
      <c r="GQF58" s="87"/>
      <c r="GQG58" s="87"/>
      <c r="GQH58" s="87"/>
      <c r="GQI58" s="87"/>
      <c r="GQJ58" s="87"/>
      <c r="GQK58" s="87"/>
      <c r="GQQ58" s="87"/>
      <c r="GQR58" s="87"/>
      <c r="GQS58" s="87"/>
      <c r="GQT58" s="87"/>
      <c r="GQU58" s="87"/>
      <c r="GQV58" s="87"/>
      <c r="GQW58" s="87"/>
      <c r="GQX58" s="87"/>
      <c r="GQY58" s="87"/>
      <c r="GQZ58" s="87"/>
      <c r="GRF58" s="87"/>
      <c r="GRG58" s="87"/>
      <c r="GRH58" s="87"/>
      <c r="GRI58" s="87"/>
      <c r="GRJ58" s="87"/>
      <c r="GRK58" s="87"/>
      <c r="GRL58" s="87"/>
      <c r="GRM58" s="87"/>
      <c r="GRN58" s="87"/>
      <c r="GRO58" s="87"/>
      <c r="GRU58" s="87"/>
      <c r="GRV58" s="87"/>
      <c r="GRW58" s="87"/>
      <c r="GRX58" s="87"/>
      <c r="GRY58" s="87"/>
      <c r="GRZ58" s="87"/>
      <c r="GSA58" s="87"/>
      <c r="GSB58" s="87"/>
      <c r="GSC58" s="87"/>
      <c r="GSD58" s="87"/>
      <c r="GSJ58" s="87"/>
      <c r="GSK58" s="87"/>
      <c r="GSL58" s="87"/>
      <c r="GSM58" s="87"/>
      <c r="GSN58" s="87"/>
      <c r="GSO58" s="87"/>
      <c r="GSP58" s="87"/>
      <c r="GSQ58" s="87"/>
      <c r="GSR58" s="87"/>
      <c r="GSS58" s="87"/>
      <c r="GSY58" s="87"/>
      <c r="GSZ58" s="87"/>
      <c r="GTA58" s="87"/>
      <c r="GTB58" s="87"/>
      <c r="GTC58" s="87"/>
      <c r="GTD58" s="87"/>
      <c r="GTE58" s="87"/>
      <c r="GTF58" s="87"/>
      <c r="GTG58" s="87"/>
      <c r="GTH58" s="87"/>
      <c r="GTN58" s="87"/>
      <c r="GTO58" s="87"/>
      <c r="GTP58" s="87"/>
      <c r="GTQ58" s="87"/>
      <c r="GTR58" s="87"/>
      <c r="GTS58" s="87"/>
      <c r="GTT58" s="87"/>
      <c r="GTU58" s="87"/>
      <c r="GTV58" s="87"/>
      <c r="GTW58" s="87"/>
      <c r="GUC58" s="87"/>
      <c r="GUD58" s="87"/>
      <c r="GUE58" s="87"/>
      <c r="GUF58" s="87"/>
      <c r="GUG58" s="87"/>
      <c r="GUH58" s="87"/>
      <c r="GUI58" s="87"/>
      <c r="GUJ58" s="87"/>
      <c r="GUK58" s="87"/>
      <c r="GUL58" s="87"/>
      <c r="GUR58" s="87"/>
      <c r="GUS58" s="87"/>
      <c r="GUT58" s="87"/>
      <c r="GUU58" s="87"/>
      <c r="GUV58" s="87"/>
      <c r="GUW58" s="87"/>
      <c r="GUX58" s="87"/>
      <c r="GUY58" s="87"/>
      <c r="GUZ58" s="87"/>
      <c r="GVA58" s="87"/>
      <c r="GVG58" s="87"/>
      <c r="GVH58" s="87"/>
      <c r="GVI58" s="87"/>
      <c r="GVJ58" s="87"/>
      <c r="GVK58" s="87"/>
      <c r="GVL58" s="87"/>
      <c r="GVM58" s="87"/>
      <c r="GVN58" s="87"/>
      <c r="GVO58" s="87"/>
      <c r="GVP58" s="87"/>
      <c r="GVV58" s="87"/>
      <c r="GVW58" s="87"/>
      <c r="GVX58" s="87"/>
      <c r="GVY58" s="87"/>
      <c r="GVZ58" s="87"/>
      <c r="GWA58" s="87"/>
      <c r="GWB58" s="87"/>
      <c r="GWC58" s="87"/>
      <c r="GWD58" s="87"/>
      <c r="GWE58" s="87"/>
      <c r="GWK58" s="87"/>
      <c r="GWL58" s="87"/>
      <c r="GWM58" s="87"/>
      <c r="GWN58" s="87"/>
      <c r="GWO58" s="87"/>
      <c r="GWP58" s="87"/>
      <c r="GWQ58" s="87"/>
      <c r="GWR58" s="87"/>
      <c r="GWS58" s="87"/>
      <c r="GWT58" s="87"/>
      <c r="GWZ58" s="87"/>
      <c r="GXA58" s="87"/>
      <c r="GXB58" s="87"/>
      <c r="GXC58" s="87"/>
      <c r="GXD58" s="87"/>
      <c r="GXE58" s="87"/>
      <c r="GXF58" s="87"/>
      <c r="GXG58" s="87"/>
      <c r="GXH58" s="87"/>
      <c r="GXI58" s="87"/>
      <c r="GXO58" s="87"/>
      <c r="GXP58" s="87"/>
      <c r="GXQ58" s="87"/>
      <c r="GXR58" s="87"/>
      <c r="GXS58" s="87"/>
      <c r="GXT58" s="87"/>
      <c r="GXU58" s="87"/>
      <c r="GXV58" s="87"/>
      <c r="GXW58" s="87"/>
      <c r="GXX58" s="87"/>
      <c r="GYD58" s="87"/>
      <c r="GYE58" s="87"/>
      <c r="GYF58" s="87"/>
      <c r="GYG58" s="87"/>
      <c r="GYH58" s="87"/>
      <c r="GYI58" s="87"/>
      <c r="GYJ58" s="87"/>
      <c r="GYK58" s="87"/>
      <c r="GYL58" s="87"/>
      <c r="GYM58" s="87"/>
      <c r="GYS58" s="87"/>
      <c r="GYT58" s="87"/>
      <c r="GYU58" s="87"/>
      <c r="GYV58" s="87"/>
      <c r="GYW58" s="87"/>
      <c r="GYX58" s="87"/>
      <c r="GYY58" s="87"/>
      <c r="GYZ58" s="87"/>
      <c r="GZA58" s="87"/>
      <c r="GZB58" s="87"/>
      <c r="GZH58" s="87"/>
      <c r="GZI58" s="87"/>
      <c r="GZJ58" s="87"/>
      <c r="GZK58" s="87"/>
      <c r="GZL58" s="87"/>
      <c r="GZM58" s="87"/>
      <c r="GZN58" s="87"/>
      <c r="GZO58" s="87"/>
      <c r="GZP58" s="87"/>
      <c r="GZQ58" s="87"/>
      <c r="GZW58" s="87"/>
      <c r="GZX58" s="87"/>
      <c r="GZY58" s="87"/>
      <c r="GZZ58" s="87"/>
      <c r="HAA58" s="87"/>
      <c r="HAB58" s="87"/>
      <c r="HAC58" s="87"/>
      <c r="HAD58" s="87"/>
      <c r="HAE58" s="87"/>
      <c r="HAF58" s="87"/>
      <c r="HAL58" s="87"/>
      <c r="HAM58" s="87"/>
      <c r="HAN58" s="87"/>
      <c r="HAO58" s="87"/>
      <c r="HAP58" s="87"/>
      <c r="HAQ58" s="87"/>
      <c r="HAR58" s="87"/>
      <c r="HAS58" s="87"/>
      <c r="HAT58" s="87"/>
      <c r="HAU58" s="87"/>
      <c r="HBA58" s="87"/>
      <c r="HBB58" s="87"/>
      <c r="HBC58" s="87"/>
      <c r="HBD58" s="87"/>
      <c r="HBE58" s="87"/>
      <c r="HBF58" s="87"/>
      <c r="HBG58" s="87"/>
      <c r="HBH58" s="87"/>
      <c r="HBI58" s="87"/>
      <c r="HBJ58" s="87"/>
      <c r="HBP58" s="87"/>
      <c r="HBQ58" s="87"/>
      <c r="HBR58" s="87"/>
      <c r="HBS58" s="87"/>
      <c r="HBT58" s="87"/>
      <c r="HBU58" s="87"/>
      <c r="HBV58" s="87"/>
      <c r="HBW58" s="87"/>
      <c r="HBX58" s="87"/>
      <c r="HBY58" s="87"/>
      <c r="HCE58" s="87"/>
      <c r="HCF58" s="87"/>
      <c r="HCG58" s="87"/>
      <c r="HCH58" s="87"/>
      <c r="HCI58" s="87"/>
      <c r="HCJ58" s="87"/>
      <c r="HCK58" s="87"/>
      <c r="HCL58" s="87"/>
      <c r="HCM58" s="87"/>
      <c r="HCN58" s="87"/>
      <c r="HCT58" s="87"/>
      <c r="HCU58" s="87"/>
      <c r="HCV58" s="87"/>
      <c r="HCW58" s="87"/>
      <c r="HCX58" s="87"/>
      <c r="HCY58" s="87"/>
      <c r="HCZ58" s="87"/>
      <c r="HDA58" s="87"/>
      <c r="HDB58" s="87"/>
      <c r="HDC58" s="87"/>
      <c r="HDI58" s="87"/>
      <c r="HDJ58" s="87"/>
      <c r="HDK58" s="87"/>
      <c r="HDL58" s="87"/>
      <c r="HDM58" s="87"/>
      <c r="HDN58" s="87"/>
      <c r="HDO58" s="87"/>
      <c r="HDP58" s="87"/>
      <c r="HDQ58" s="87"/>
      <c r="HDR58" s="87"/>
      <c r="HDX58" s="87"/>
      <c r="HDY58" s="87"/>
      <c r="HDZ58" s="87"/>
      <c r="HEA58" s="87"/>
      <c r="HEB58" s="87"/>
      <c r="HEC58" s="87"/>
      <c r="HED58" s="87"/>
      <c r="HEE58" s="87"/>
      <c r="HEF58" s="87"/>
      <c r="HEG58" s="87"/>
      <c r="HEM58" s="87"/>
      <c r="HEN58" s="87"/>
      <c r="HEO58" s="87"/>
      <c r="HEP58" s="87"/>
      <c r="HEQ58" s="87"/>
      <c r="HER58" s="87"/>
      <c r="HES58" s="87"/>
      <c r="HET58" s="87"/>
      <c r="HEU58" s="87"/>
      <c r="HEV58" s="87"/>
      <c r="HFB58" s="87"/>
      <c r="HFC58" s="87"/>
      <c r="HFD58" s="87"/>
      <c r="HFE58" s="87"/>
      <c r="HFF58" s="87"/>
      <c r="HFG58" s="87"/>
      <c r="HFH58" s="87"/>
      <c r="HFI58" s="87"/>
      <c r="HFJ58" s="87"/>
      <c r="HFK58" s="87"/>
      <c r="HFQ58" s="87"/>
      <c r="HFR58" s="87"/>
      <c r="HFS58" s="87"/>
      <c r="HFT58" s="87"/>
      <c r="HFU58" s="87"/>
      <c r="HFV58" s="87"/>
      <c r="HFW58" s="87"/>
      <c r="HFX58" s="87"/>
      <c r="HFY58" s="87"/>
      <c r="HFZ58" s="87"/>
      <c r="HGF58" s="87"/>
      <c r="HGG58" s="87"/>
      <c r="HGH58" s="87"/>
      <c r="HGI58" s="87"/>
      <c r="HGJ58" s="87"/>
      <c r="HGK58" s="87"/>
      <c r="HGL58" s="87"/>
      <c r="HGM58" s="87"/>
      <c r="HGN58" s="87"/>
      <c r="HGO58" s="87"/>
      <c r="HGU58" s="87"/>
      <c r="HGV58" s="87"/>
      <c r="HGW58" s="87"/>
      <c r="HGX58" s="87"/>
      <c r="HGY58" s="87"/>
      <c r="HGZ58" s="87"/>
      <c r="HHA58" s="87"/>
      <c r="HHB58" s="87"/>
      <c r="HHC58" s="87"/>
      <c r="HHD58" s="87"/>
      <c r="HHJ58" s="87"/>
      <c r="HHK58" s="87"/>
      <c r="HHL58" s="87"/>
      <c r="HHM58" s="87"/>
      <c r="HHN58" s="87"/>
      <c r="HHO58" s="87"/>
      <c r="HHP58" s="87"/>
      <c r="HHQ58" s="87"/>
      <c r="HHR58" s="87"/>
      <c r="HHS58" s="87"/>
      <c r="HHY58" s="87"/>
      <c r="HHZ58" s="87"/>
      <c r="HIA58" s="87"/>
      <c r="HIB58" s="87"/>
      <c r="HIC58" s="87"/>
      <c r="HID58" s="87"/>
      <c r="HIE58" s="87"/>
      <c r="HIF58" s="87"/>
      <c r="HIG58" s="87"/>
      <c r="HIH58" s="87"/>
      <c r="HIN58" s="87"/>
      <c r="HIO58" s="87"/>
      <c r="HIP58" s="87"/>
      <c r="HIQ58" s="87"/>
      <c r="HIR58" s="87"/>
      <c r="HIS58" s="87"/>
      <c r="HIT58" s="87"/>
      <c r="HIU58" s="87"/>
      <c r="HIV58" s="87"/>
      <c r="HIW58" s="87"/>
      <c r="HJC58" s="87"/>
      <c r="HJD58" s="87"/>
      <c r="HJE58" s="87"/>
      <c r="HJF58" s="87"/>
      <c r="HJG58" s="87"/>
      <c r="HJH58" s="87"/>
      <c r="HJI58" s="87"/>
      <c r="HJJ58" s="87"/>
      <c r="HJK58" s="87"/>
      <c r="HJL58" s="87"/>
      <c r="HJR58" s="87"/>
      <c r="HJS58" s="87"/>
      <c r="HJT58" s="87"/>
      <c r="HJU58" s="87"/>
      <c r="HJV58" s="87"/>
      <c r="HJW58" s="87"/>
      <c r="HJX58" s="87"/>
      <c r="HJY58" s="87"/>
      <c r="HJZ58" s="87"/>
      <c r="HKA58" s="87"/>
      <c r="HKG58" s="87"/>
      <c r="HKH58" s="87"/>
      <c r="HKI58" s="87"/>
      <c r="HKJ58" s="87"/>
      <c r="HKK58" s="87"/>
      <c r="HKL58" s="87"/>
      <c r="HKM58" s="87"/>
      <c r="HKN58" s="87"/>
      <c r="HKO58" s="87"/>
      <c r="HKP58" s="87"/>
      <c r="HKV58" s="87"/>
      <c r="HKW58" s="87"/>
      <c r="HKX58" s="87"/>
      <c r="HKY58" s="87"/>
      <c r="HKZ58" s="87"/>
      <c r="HLA58" s="87"/>
      <c r="HLB58" s="87"/>
      <c r="HLC58" s="87"/>
      <c r="HLD58" s="87"/>
      <c r="HLE58" s="87"/>
      <c r="HLK58" s="87"/>
      <c r="HLL58" s="87"/>
      <c r="HLM58" s="87"/>
      <c r="HLN58" s="87"/>
      <c r="HLO58" s="87"/>
      <c r="HLP58" s="87"/>
      <c r="HLQ58" s="87"/>
      <c r="HLR58" s="87"/>
      <c r="HLS58" s="87"/>
      <c r="HLT58" s="87"/>
      <c r="HLZ58" s="87"/>
      <c r="HMA58" s="87"/>
      <c r="HMB58" s="87"/>
      <c r="HMC58" s="87"/>
      <c r="HMD58" s="87"/>
      <c r="HME58" s="87"/>
      <c r="HMF58" s="87"/>
      <c r="HMG58" s="87"/>
      <c r="HMH58" s="87"/>
      <c r="HMI58" s="87"/>
      <c r="HMO58" s="87"/>
      <c r="HMP58" s="87"/>
      <c r="HMQ58" s="87"/>
      <c r="HMR58" s="87"/>
      <c r="HMS58" s="87"/>
      <c r="HMT58" s="87"/>
      <c r="HMU58" s="87"/>
      <c r="HMV58" s="87"/>
      <c r="HMW58" s="87"/>
      <c r="HMX58" s="87"/>
      <c r="HND58" s="87"/>
      <c r="HNE58" s="87"/>
      <c r="HNF58" s="87"/>
      <c r="HNG58" s="87"/>
      <c r="HNH58" s="87"/>
      <c r="HNI58" s="87"/>
      <c r="HNJ58" s="87"/>
      <c r="HNK58" s="87"/>
      <c r="HNL58" s="87"/>
      <c r="HNM58" s="87"/>
      <c r="HNS58" s="87"/>
      <c r="HNT58" s="87"/>
      <c r="HNU58" s="87"/>
      <c r="HNV58" s="87"/>
      <c r="HNW58" s="87"/>
      <c r="HNX58" s="87"/>
      <c r="HNY58" s="87"/>
      <c r="HNZ58" s="87"/>
      <c r="HOA58" s="87"/>
      <c r="HOB58" s="87"/>
      <c r="HOH58" s="87"/>
      <c r="HOI58" s="87"/>
      <c r="HOJ58" s="87"/>
      <c r="HOK58" s="87"/>
      <c r="HOL58" s="87"/>
      <c r="HOM58" s="87"/>
      <c r="HON58" s="87"/>
      <c r="HOO58" s="87"/>
      <c r="HOP58" s="87"/>
      <c r="HOQ58" s="87"/>
      <c r="HOW58" s="87"/>
      <c r="HOX58" s="87"/>
      <c r="HOY58" s="87"/>
      <c r="HOZ58" s="87"/>
      <c r="HPA58" s="87"/>
      <c r="HPB58" s="87"/>
      <c r="HPC58" s="87"/>
      <c r="HPD58" s="87"/>
      <c r="HPE58" s="87"/>
      <c r="HPF58" s="87"/>
      <c r="HPL58" s="87"/>
      <c r="HPM58" s="87"/>
      <c r="HPN58" s="87"/>
      <c r="HPO58" s="87"/>
      <c r="HPP58" s="87"/>
      <c r="HPQ58" s="87"/>
      <c r="HPR58" s="87"/>
      <c r="HPS58" s="87"/>
      <c r="HPT58" s="87"/>
      <c r="HPU58" s="87"/>
      <c r="HQA58" s="87"/>
      <c r="HQB58" s="87"/>
      <c r="HQC58" s="87"/>
      <c r="HQD58" s="87"/>
      <c r="HQE58" s="87"/>
      <c r="HQF58" s="87"/>
      <c r="HQG58" s="87"/>
      <c r="HQH58" s="87"/>
      <c r="HQI58" s="87"/>
      <c r="HQJ58" s="87"/>
      <c r="HQP58" s="87"/>
      <c r="HQQ58" s="87"/>
      <c r="HQR58" s="87"/>
      <c r="HQS58" s="87"/>
      <c r="HQT58" s="87"/>
      <c r="HQU58" s="87"/>
      <c r="HQV58" s="87"/>
      <c r="HQW58" s="87"/>
      <c r="HQX58" s="87"/>
      <c r="HQY58" s="87"/>
      <c r="HRE58" s="87"/>
      <c r="HRF58" s="87"/>
      <c r="HRG58" s="87"/>
      <c r="HRH58" s="87"/>
      <c r="HRI58" s="87"/>
      <c r="HRJ58" s="87"/>
      <c r="HRK58" s="87"/>
      <c r="HRL58" s="87"/>
      <c r="HRM58" s="87"/>
      <c r="HRN58" s="87"/>
      <c r="HRT58" s="87"/>
      <c r="HRU58" s="87"/>
      <c r="HRV58" s="87"/>
      <c r="HRW58" s="87"/>
      <c r="HRX58" s="87"/>
      <c r="HRY58" s="87"/>
      <c r="HRZ58" s="87"/>
      <c r="HSA58" s="87"/>
      <c r="HSB58" s="87"/>
      <c r="HSC58" s="87"/>
      <c r="HSI58" s="87"/>
      <c r="HSJ58" s="87"/>
      <c r="HSK58" s="87"/>
      <c r="HSL58" s="87"/>
      <c r="HSM58" s="87"/>
      <c r="HSN58" s="87"/>
      <c r="HSO58" s="87"/>
      <c r="HSP58" s="87"/>
      <c r="HSQ58" s="87"/>
      <c r="HSR58" s="87"/>
      <c r="HSX58" s="87"/>
      <c r="HSY58" s="87"/>
      <c r="HSZ58" s="87"/>
      <c r="HTA58" s="87"/>
      <c r="HTB58" s="87"/>
      <c r="HTC58" s="87"/>
      <c r="HTD58" s="87"/>
      <c r="HTE58" s="87"/>
      <c r="HTF58" s="87"/>
      <c r="HTG58" s="87"/>
      <c r="HTM58" s="87"/>
      <c r="HTN58" s="87"/>
      <c r="HTO58" s="87"/>
      <c r="HTP58" s="87"/>
      <c r="HTQ58" s="87"/>
      <c r="HTR58" s="87"/>
      <c r="HTS58" s="87"/>
      <c r="HTT58" s="87"/>
      <c r="HTU58" s="87"/>
      <c r="HTV58" s="87"/>
      <c r="HUB58" s="87"/>
      <c r="HUC58" s="87"/>
      <c r="HUD58" s="87"/>
      <c r="HUE58" s="87"/>
      <c r="HUF58" s="87"/>
      <c r="HUG58" s="87"/>
      <c r="HUH58" s="87"/>
      <c r="HUI58" s="87"/>
      <c r="HUJ58" s="87"/>
      <c r="HUK58" s="87"/>
      <c r="HUQ58" s="87"/>
      <c r="HUR58" s="87"/>
      <c r="HUS58" s="87"/>
      <c r="HUT58" s="87"/>
      <c r="HUU58" s="87"/>
      <c r="HUV58" s="87"/>
      <c r="HUW58" s="87"/>
      <c r="HUX58" s="87"/>
      <c r="HUY58" s="87"/>
      <c r="HUZ58" s="87"/>
      <c r="HVF58" s="87"/>
      <c r="HVG58" s="87"/>
      <c r="HVH58" s="87"/>
      <c r="HVI58" s="87"/>
      <c r="HVJ58" s="87"/>
      <c r="HVK58" s="87"/>
      <c r="HVL58" s="87"/>
      <c r="HVM58" s="87"/>
      <c r="HVN58" s="87"/>
      <c r="HVO58" s="87"/>
      <c r="HVU58" s="87"/>
      <c r="HVV58" s="87"/>
      <c r="HVW58" s="87"/>
      <c r="HVX58" s="87"/>
      <c r="HVY58" s="87"/>
      <c r="HVZ58" s="87"/>
      <c r="HWA58" s="87"/>
      <c r="HWB58" s="87"/>
      <c r="HWC58" s="87"/>
      <c r="HWD58" s="87"/>
      <c r="HWJ58" s="87"/>
      <c r="HWK58" s="87"/>
      <c r="HWL58" s="87"/>
      <c r="HWM58" s="87"/>
      <c r="HWN58" s="87"/>
      <c r="HWO58" s="87"/>
      <c r="HWP58" s="87"/>
      <c r="HWQ58" s="87"/>
      <c r="HWR58" s="87"/>
      <c r="HWS58" s="87"/>
      <c r="HWY58" s="87"/>
      <c r="HWZ58" s="87"/>
      <c r="HXA58" s="87"/>
      <c r="HXB58" s="87"/>
      <c r="HXC58" s="87"/>
      <c r="HXD58" s="87"/>
      <c r="HXE58" s="87"/>
      <c r="HXF58" s="87"/>
      <c r="HXG58" s="87"/>
      <c r="HXH58" s="87"/>
      <c r="HXN58" s="87"/>
      <c r="HXO58" s="87"/>
      <c r="HXP58" s="87"/>
      <c r="HXQ58" s="87"/>
      <c r="HXR58" s="87"/>
      <c r="HXS58" s="87"/>
      <c r="HXT58" s="87"/>
      <c r="HXU58" s="87"/>
      <c r="HXV58" s="87"/>
      <c r="HXW58" s="87"/>
      <c r="HYC58" s="87"/>
      <c r="HYD58" s="87"/>
      <c r="HYE58" s="87"/>
      <c r="HYF58" s="87"/>
      <c r="HYG58" s="87"/>
      <c r="HYH58" s="87"/>
      <c r="HYI58" s="87"/>
      <c r="HYJ58" s="87"/>
      <c r="HYK58" s="87"/>
      <c r="HYL58" s="87"/>
      <c r="HYR58" s="87"/>
      <c r="HYS58" s="87"/>
      <c r="HYT58" s="87"/>
      <c r="HYU58" s="87"/>
      <c r="HYV58" s="87"/>
      <c r="HYW58" s="87"/>
      <c r="HYX58" s="87"/>
      <c r="HYY58" s="87"/>
      <c r="HYZ58" s="87"/>
      <c r="HZA58" s="87"/>
      <c r="HZG58" s="87"/>
      <c r="HZH58" s="87"/>
      <c r="HZI58" s="87"/>
      <c r="HZJ58" s="87"/>
      <c r="HZK58" s="87"/>
      <c r="HZL58" s="87"/>
      <c r="HZM58" s="87"/>
      <c r="HZN58" s="87"/>
      <c r="HZO58" s="87"/>
      <c r="HZP58" s="87"/>
      <c r="HZV58" s="87"/>
      <c r="HZW58" s="87"/>
      <c r="HZX58" s="87"/>
      <c r="HZY58" s="87"/>
      <c r="HZZ58" s="87"/>
      <c r="IAA58" s="87"/>
      <c r="IAB58" s="87"/>
      <c r="IAC58" s="87"/>
      <c r="IAD58" s="87"/>
      <c r="IAE58" s="87"/>
      <c r="IAK58" s="87"/>
      <c r="IAL58" s="87"/>
      <c r="IAM58" s="87"/>
      <c r="IAN58" s="87"/>
      <c r="IAO58" s="87"/>
      <c r="IAP58" s="87"/>
      <c r="IAQ58" s="87"/>
      <c r="IAR58" s="87"/>
      <c r="IAS58" s="87"/>
      <c r="IAT58" s="87"/>
      <c r="IAZ58" s="87"/>
      <c r="IBA58" s="87"/>
      <c r="IBB58" s="87"/>
      <c r="IBC58" s="87"/>
      <c r="IBD58" s="87"/>
      <c r="IBE58" s="87"/>
      <c r="IBF58" s="87"/>
      <c r="IBG58" s="87"/>
      <c r="IBH58" s="87"/>
      <c r="IBI58" s="87"/>
      <c r="IBO58" s="87"/>
      <c r="IBP58" s="87"/>
      <c r="IBQ58" s="87"/>
      <c r="IBR58" s="87"/>
      <c r="IBS58" s="87"/>
      <c r="IBT58" s="87"/>
      <c r="IBU58" s="87"/>
      <c r="IBV58" s="87"/>
      <c r="IBW58" s="87"/>
      <c r="IBX58" s="87"/>
      <c r="ICD58" s="87"/>
      <c r="ICE58" s="87"/>
      <c r="ICF58" s="87"/>
      <c r="ICG58" s="87"/>
      <c r="ICH58" s="87"/>
      <c r="ICI58" s="87"/>
      <c r="ICJ58" s="87"/>
      <c r="ICK58" s="87"/>
      <c r="ICL58" s="87"/>
      <c r="ICM58" s="87"/>
      <c r="ICS58" s="87"/>
      <c r="ICT58" s="87"/>
      <c r="ICU58" s="87"/>
      <c r="ICV58" s="87"/>
      <c r="ICW58" s="87"/>
      <c r="ICX58" s="87"/>
      <c r="ICY58" s="87"/>
      <c r="ICZ58" s="87"/>
      <c r="IDA58" s="87"/>
      <c r="IDB58" s="87"/>
      <c r="IDH58" s="87"/>
      <c r="IDI58" s="87"/>
      <c r="IDJ58" s="87"/>
      <c r="IDK58" s="87"/>
      <c r="IDL58" s="87"/>
      <c r="IDM58" s="87"/>
      <c r="IDN58" s="87"/>
      <c r="IDO58" s="87"/>
      <c r="IDP58" s="87"/>
      <c r="IDQ58" s="87"/>
      <c r="IDW58" s="87"/>
      <c r="IDX58" s="87"/>
      <c r="IDY58" s="87"/>
      <c r="IDZ58" s="87"/>
      <c r="IEA58" s="87"/>
      <c r="IEB58" s="87"/>
      <c r="IEC58" s="87"/>
      <c r="IED58" s="87"/>
      <c r="IEE58" s="87"/>
      <c r="IEF58" s="87"/>
      <c r="IEL58" s="87"/>
      <c r="IEM58" s="87"/>
      <c r="IEN58" s="87"/>
      <c r="IEO58" s="87"/>
      <c r="IEP58" s="87"/>
      <c r="IEQ58" s="87"/>
      <c r="IER58" s="87"/>
      <c r="IES58" s="87"/>
      <c r="IET58" s="87"/>
      <c r="IEU58" s="87"/>
      <c r="IFA58" s="87"/>
      <c r="IFB58" s="87"/>
      <c r="IFC58" s="87"/>
      <c r="IFD58" s="87"/>
      <c r="IFE58" s="87"/>
      <c r="IFF58" s="87"/>
      <c r="IFG58" s="87"/>
      <c r="IFH58" s="87"/>
      <c r="IFI58" s="87"/>
      <c r="IFJ58" s="87"/>
      <c r="IFP58" s="87"/>
      <c r="IFQ58" s="87"/>
      <c r="IFR58" s="87"/>
      <c r="IFS58" s="87"/>
      <c r="IFT58" s="87"/>
      <c r="IFU58" s="87"/>
      <c r="IFV58" s="87"/>
      <c r="IFW58" s="87"/>
      <c r="IFX58" s="87"/>
      <c r="IFY58" s="87"/>
      <c r="IGE58" s="87"/>
      <c r="IGF58" s="87"/>
      <c r="IGG58" s="87"/>
      <c r="IGH58" s="87"/>
      <c r="IGI58" s="87"/>
      <c r="IGJ58" s="87"/>
      <c r="IGK58" s="87"/>
      <c r="IGL58" s="87"/>
      <c r="IGM58" s="87"/>
      <c r="IGN58" s="87"/>
      <c r="IGT58" s="87"/>
      <c r="IGU58" s="87"/>
      <c r="IGV58" s="87"/>
      <c r="IGW58" s="87"/>
      <c r="IGX58" s="87"/>
      <c r="IGY58" s="87"/>
      <c r="IGZ58" s="87"/>
      <c r="IHA58" s="87"/>
      <c r="IHB58" s="87"/>
      <c r="IHC58" s="87"/>
      <c r="IHI58" s="87"/>
      <c r="IHJ58" s="87"/>
      <c r="IHK58" s="87"/>
      <c r="IHL58" s="87"/>
      <c r="IHM58" s="87"/>
      <c r="IHN58" s="87"/>
      <c r="IHO58" s="87"/>
      <c r="IHP58" s="87"/>
      <c r="IHQ58" s="87"/>
      <c r="IHR58" s="87"/>
      <c r="IHX58" s="87"/>
      <c r="IHY58" s="87"/>
      <c r="IHZ58" s="87"/>
      <c r="IIA58" s="87"/>
      <c r="IIB58" s="87"/>
      <c r="IIC58" s="87"/>
      <c r="IID58" s="87"/>
      <c r="IIE58" s="87"/>
      <c r="IIF58" s="87"/>
      <c r="IIG58" s="87"/>
      <c r="IIM58" s="87"/>
      <c r="IIN58" s="87"/>
      <c r="IIO58" s="87"/>
      <c r="IIP58" s="87"/>
      <c r="IIQ58" s="87"/>
      <c r="IIR58" s="87"/>
      <c r="IIS58" s="87"/>
      <c r="IIT58" s="87"/>
      <c r="IIU58" s="87"/>
      <c r="IIV58" s="87"/>
      <c r="IJB58" s="87"/>
      <c r="IJC58" s="87"/>
      <c r="IJD58" s="87"/>
      <c r="IJE58" s="87"/>
      <c r="IJF58" s="87"/>
      <c r="IJG58" s="87"/>
      <c r="IJH58" s="87"/>
      <c r="IJI58" s="87"/>
      <c r="IJJ58" s="87"/>
      <c r="IJK58" s="87"/>
      <c r="IJQ58" s="87"/>
      <c r="IJR58" s="87"/>
      <c r="IJS58" s="87"/>
      <c r="IJT58" s="87"/>
      <c r="IJU58" s="87"/>
      <c r="IJV58" s="87"/>
      <c r="IJW58" s="87"/>
      <c r="IJX58" s="87"/>
      <c r="IJY58" s="87"/>
      <c r="IJZ58" s="87"/>
      <c r="IKF58" s="87"/>
      <c r="IKG58" s="87"/>
      <c r="IKH58" s="87"/>
      <c r="IKI58" s="87"/>
      <c r="IKJ58" s="87"/>
      <c r="IKK58" s="87"/>
      <c r="IKL58" s="87"/>
      <c r="IKM58" s="87"/>
      <c r="IKN58" s="87"/>
      <c r="IKO58" s="87"/>
      <c r="IKU58" s="87"/>
      <c r="IKV58" s="87"/>
      <c r="IKW58" s="87"/>
      <c r="IKX58" s="87"/>
      <c r="IKY58" s="87"/>
      <c r="IKZ58" s="87"/>
      <c r="ILA58" s="87"/>
      <c r="ILB58" s="87"/>
      <c r="ILC58" s="87"/>
      <c r="ILD58" s="87"/>
      <c r="ILJ58" s="87"/>
      <c r="ILK58" s="87"/>
      <c r="ILL58" s="87"/>
      <c r="ILM58" s="87"/>
      <c r="ILN58" s="87"/>
      <c r="ILO58" s="87"/>
      <c r="ILP58" s="87"/>
      <c r="ILQ58" s="87"/>
      <c r="ILR58" s="87"/>
      <c r="ILS58" s="87"/>
      <c r="ILY58" s="87"/>
      <c r="ILZ58" s="87"/>
      <c r="IMA58" s="87"/>
      <c r="IMB58" s="87"/>
      <c r="IMC58" s="87"/>
      <c r="IMD58" s="87"/>
      <c r="IME58" s="87"/>
      <c r="IMF58" s="87"/>
      <c r="IMG58" s="87"/>
      <c r="IMH58" s="87"/>
      <c r="IMN58" s="87"/>
      <c r="IMO58" s="87"/>
      <c r="IMP58" s="87"/>
      <c r="IMQ58" s="87"/>
      <c r="IMR58" s="87"/>
      <c r="IMS58" s="87"/>
      <c r="IMT58" s="87"/>
      <c r="IMU58" s="87"/>
      <c r="IMV58" s="87"/>
      <c r="IMW58" s="87"/>
      <c r="INC58" s="87"/>
      <c r="IND58" s="87"/>
      <c r="INE58" s="87"/>
      <c r="INF58" s="87"/>
      <c r="ING58" s="87"/>
      <c r="INH58" s="87"/>
      <c r="INI58" s="87"/>
      <c r="INJ58" s="87"/>
      <c r="INK58" s="87"/>
      <c r="INL58" s="87"/>
      <c r="INR58" s="87"/>
      <c r="INS58" s="87"/>
      <c r="INT58" s="87"/>
      <c r="INU58" s="87"/>
      <c r="INV58" s="87"/>
      <c r="INW58" s="87"/>
      <c r="INX58" s="87"/>
      <c r="INY58" s="87"/>
      <c r="INZ58" s="87"/>
      <c r="IOA58" s="87"/>
      <c r="IOG58" s="87"/>
      <c r="IOH58" s="87"/>
      <c r="IOI58" s="87"/>
      <c r="IOJ58" s="87"/>
      <c r="IOK58" s="87"/>
      <c r="IOL58" s="87"/>
      <c r="IOM58" s="87"/>
      <c r="ION58" s="87"/>
      <c r="IOO58" s="87"/>
      <c r="IOP58" s="87"/>
      <c r="IOV58" s="87"/>
      <c r="IOW58" s="87"/>
      <c r="IOX58" s="87"/>
      <c r="IOY58" s="87"/>
      <c r="IOZ58" s="87"/>
      <c r="IPA58" s="87"/>
      <c r="IPB58" s="87"/>
      <c r="IPC58" s="87"/>
      <c r="IPD58" s="87"/>
      <c r="IPE58" s="87"/>
      <c r="IPK58" s="87"/>
      <c r="IPL58" s="87"/>
      <c r="IPM58" s="87"/>
      <c r="IPN58" s="87"/>
      <c r="IPO58" s="87"/>
      <c r="IPP58" s="87"/>
      <c r="IPQ58" s="87"/>
      <c r="IPR58" s="87"/>
      <c r="IPS58" s="87"/>
      <c r="IPT58" s="87"/>
      <c r="IPZ58" s="87"/>
      <c r="IQA58" s="87"/>
      <c r="IQB58" s="87"/>
      <c r="IQC58" s="87"/>
      <c r="IQD58" s="87"/>
      <c r="IQE58" s="87"/>
      <c r="IQF58" s="87"/>
      <c r="IQG58" s="87"/>
      <c r="IQH58" s="87"/>
      <c r="IQI58" s="87"/>
      <c r="IQO58" s="87"/>
      <c r="IQP58" s="87"/>
      <c r="IQQ58" s="87"/>
      <c r="IQR58" s="87"/>
      <c r="IQS58" s="87"/>
      <c r="IQT58" s="87"/>
      <c r="IQU58" s="87"/>
      <c r="IQV58" s="87"/>
      <c r="IQW58" s="87"/>
      <c r="IQX58" s="87"/>
      <c r="IRD58" s="87"/>
      <c r="IRE58" s="87"/>
      <c r="IRF58" s="87"/>
      <c r="IRG58" s="87"/>
      <c r="IRH58" s="87"/>
      <c r="IRI58" s="87"/>
      <c r="IRJ58" s="87"/>
      <c r="IRK58" s="87"/>
      <c r="IRL58" s="87"/>
      <c r="IRM58" s="87"/>
      <c r="IRS58" s="87"/>
      <c r="IRT58" s="87"/>
      <c r="IRU58" s="87"/>
      <c r="IRV58" s="87"/>
      <c r="IRW58" s="87"/>
      <c r="IRX58" s="87"/>
      <c r="IRY58" s="87"/>
      <c r="IRZ58" s="87"/>
      <c r="ISA58" s="87"/>
      <c r="ISB58" s="87"/>
      <c r="ISH58" s="87"/>
      <c r="ISI58" s="87"/>
      <c r="ISJ58" s="87"/>
      <c r="ISK58" s="87"/>
      <c r="ISL58" s="87"/>
      <c r="ISM58" s="87"/>
      <c r="ISN58" s="87"/>
      <c r="ISO58" s="87"/>
      <c r="ISP58" s="87"/>
      <c r="ISQ58" s="87"/>
      <c r="ISW58" s="87"/>
      <c r="ISX58" s="87"/>
      <c r="ISY58" s="87"/>
      <c r="ISZ58" s="87"/>
      <c r="ITA58" s="87"/>
      <c r="ITB58" s="87"/>
      <c r="ITC58" s="87"/>
      <c r="ITD58" s="87"/>
      <c r="ITE58" s="87"/>
      <c r="ITF58" s="87"/>
      <c r="ITL58" s="87"/>
      <c r="ITM58" s="87"/>
      <c r="ITN58" s="87"/>
      <c r="ITO58" s="87"/>
      <c r="ITP58" s="87"/>
      <c r="ITQ58" s="87"/>
      <c r="ITR58" s="87"/>
      <c r="ITS58" s="87"/>
      <c r="ITT58" s="87"/>
      <c r="ITU58" s="87"/>
      <c r="IUA58" s="87"/>
      <c r="IUB58" s="87"/>
      <c r="IUC58" s="87"/>
      <c r="IUD58" s="87"/>
      <c r="IUE58" s="87"/>
      <c r="IUF58" s="87"/>
      <c r="IUG58" s="87"/>
      <c r="IUH58" s="87"/>
      <c r="IUI58" s="87"/>
      <c r="IUJ58" s="87"/>
      <c r="IUP58" s="87"/>
      <c r="IUQ58" s="87"/>
      <c r="IUR58" s="87"/>
      <c r="IUS58" s="87"/>
      <c r="IUT58" s="87"/>
      <c r="IUU58" s="87"/>
      <c r="IUV58" s="87"/>
      <c r="IUW58" s="87"/>
      <c r="IUX58" s="87"/>
      <c r="IUY58" s="87"/>
      <c r="IVE58" s="87"/>
      <c r="IVF58" s="87"/>
      <c r="IVG58" s="87"/>
      <c r="IVH58" s="87"/>
      <c r="IVI58" s="87"/>
      <c r="IVJ58" s="87"/>
      <c r="IVK58" s="87"/>
      <c r="IVL58" s="87"/>
      <c r="IVM58" s="87"/>
      <c r="IVN58" s="87"/>
      <c r="IVT58" s="87"/>
      <c r="IVU58" s="87"/>
      <c r="IVV58" s="87"/>
      <c r="IVW58" s="87"/>
      <c r="IVX58" s="87"/>
      <c r="IVY58" s="87"/>
      <c r="IVZ58" s="87"/>
      <c r="IWA58" s="87"/>
      <c r="IWB58" s="87"/>
      <c r="IWC58" s="87"/>
      <c r="IWI58" s="87"/>
      <c r="IWJ58" s="87"/>
      <c r="IWK58" s="87"/>
      <c r="IWL58" s="87"/>
      <c r="IWM58" s="87"/>
      <c r="IWN58" s="87"/>
      <c r="IWO58" s="87"/>
      <c r="IWP58" s="87"/>
      <c r="IWQ58" s="87"/>
      <c r="IWR58" s="87"/>
      <c r="IWX58" s="87"/>
      <c r="IWY58" s="87"/>
      <c r="IWZ58" s="87"/>
      <c r="IXA58" s="87"/>
      <c r="IXB58" s="87"/>
      <c r="IXC58" s="87"/>
      <c r="IXD58" s="87"/>
      <c r="IXE58" s="87"/>
      <c r="IXF58" s="87"/>
      <c r="IXG58" s="87"/>
      <c r="IXM58" s="87"/>
      <c r="IXN58" s="87"/>
      <c r="IXO58" s="87"/>
      <c r="IXP58" s="87"/>
      <c r="IXQ58" s="87"/>
      <c r="IXR58" s="87"/>
      <c r="IXS58" s="87"/>
      <c r="IXT58" s="87"/>
      <c r="IXU58" s="87"/>
      <c r="IXV58" s="87"/>
      <c r="IYB58" s="87"/>
      <c r="IYC58" s="87"/>
      <c r="IYD58" s="87"/>
      <c r="IYE58" s="87"/>
      <c r="IYF58" s="87"/>
      <c r="IYG58" s="87"/>
      <c r="IYH58" s="87"/>
      <c r="IYI58" s="87"/>
      <c r="IYJ58" s="87"/>
      <c r="IYK58" s="87"/>
      <c r="IYQ58" s="87"/>
      <c r="IYR58" s="87"/>
      <c r="IYS58" s="87"/>
      <c r="IYT58" s="87"/>
      <c r="IYU58" s="87"/>
      <c r="IYV58" s="87"/>
      <c r="IYW58" s="87"/>
      <c r="IYX58" s="87"/>
      <c r="IYY58" s="87"/>
      <c r="IYZ58" s="87"/>
      <c r="IZF58" s="87"/>
      <c r="IZG58" s="87"/>
      <c r="IZH58" s="87"/>
      <c r="IZI58" s="87"/>
      <c r="IZJ58" s="87"/>
      <c r="IZK58" s="87"/>
      <c r="IZL58" s="87"/>
      <c r="IZM58" s="87"/>
      <c r="IZN58" s="87"/>
      <c r="IZO58" s="87"/>
      <c r="IZU58" s="87"/>
      <c r="IZV58" s="87"/>
      <c r="IZW58" s="87"/>
      <c r="IZX58" s="87"/>
      <c r="IZY58" s="87"/>
      <c r="IZZ58" s="87"/>
      <c r="JAA58" s="87"/>
      <c r="JAB58" s="87"/>
      <c r="JAC58" s="87"/>
      <c r="JAD58" s="87"/>
      <c r="JAJ58" s="87"/>
      <c r="JAK58" s="87"/>
      <c r="JAL58" s="87"/>
      <c r="JAM58" s="87"/>
      <c r="JAN58" s="87"/>
      <c r="JAO58" s="87"/>
      <c r="JAP58" s="87"/>
      <c r="JAQ58" s="87"/>
      <c r="JAR58" s="87"/>
      <c r="JAS58" s="87"/>
      <c r="JAY58" s="87"/>
      <c r="JAZ58" s="87"/>
      <c r="JBA58" s="87"/>
      <c r="JBB58" s="87"/>
      <c r="JBC58" s="87"/>
      <c r="JBD58" s="87"/>
      <c r="JBE58" s="87"/>
      <c r="JBF58" s="87"/>
      <c r="JBG58" s="87"/>
      <c r="JBH58" s="87"/>
      <c r="JBN58" s="87"/>
      <c r="JBO58" s="87"/>
      <c r="JBP58" s="87"/>
      <c r="JBQ58" s="87"/>
      <c r="JBR58" s="87"/>
      <c r="JBS58" s="87"/>
      <c r="JBT58" s="87"/>
      <c r="JBU58" s="87"/>
      <c r="JBV58" s="87"/>
      <c r="JBW58" s="87"/>
      <c r="JCC58" s="87"/>
      <c r="JCD58" s="87"/>
      <c r="JCE58" s="87"/>
      <c r="JCF58" s="87"/>
      <c r="JCG58" s="87"/>
      <c r="JCH58" s="87"/>
      <c r="JCI58" s="87"/>
      <c r="JCJ58" s="87"/>
      <c r="JCK58" s="87"/>
      <c r="JCL58" s="87"/>
      <c r="JCR58" s="87"/>
      <c r="JCS58" s="87"/>
      <c r="JCT58" s="87"/>
      <c r="JCU58" s="87"/>
      <c r="JCV58" s="87"/>
      <c r="JCW58" s="87"/>
      <c r="JCX58" s="87"/>
      <c r="JCY58" s="87"/>
      <c r="JCZ58" s="87"/>
      <c r="JDA58" s="87"/>
      <c r="JDG58" s="87"/>
      <c r="JDH58" s="87"/>
      <c r="JDI58" s="87"/>
      <c r="JDJ58" s="87"/>
      <c r="JDK58" s="87"/>
      <c r="JDL58" s="87"/>
      <c r="JDM58" s="87"/>
      <c r="JDN58" s="87"/>
      <c r="JDO58" s="87"/>
      <c r="JDP58" s="87"/>
      <c r="JDV58" s="87"/>
      <c r="JDW58" s="87"/>
      <c r="JDX58" s="87"/>
      <c r="JDY58" s="87"/>
      <c r="JDZ58" s="87"/>
      <c r="JEA58" s="87"/>
      <c r="JEB58" s="87"/>
      <c r="JEC58" s="87"/>
      <c r="JED58" s="87"/>
      <c r="JEE58" s="87"/>
      <c r="JEK58" s="87"/>
      <c r="JEL58" s="87"/>
      <c r="JEM58" s="87"/>
      <c r="JEN58" s="87"/>
      <c r="JEO58" s="87"/>
      <c r="JEP58" s="87"/>
      <c r="JEQ58" s="87"/>
      <c r="JER58" s="87"/>
      <c r="JES58" s="87"/>
      <c r="JET58" s="87"/>
      <c r="JEZ58" s="87"/>
      <c r="JFA58" s="87"/>
      <c r="JFB58" s="87"/>
      <c r="JFC58" s="87"/>
      <c r="JFD58" s="87"/>
      <c r="JFE58" s="87"/>
      <c r="JFF58" s="87"/>
      <c r="JFG58" s="87"/>
      <c r="JFH58" s="87"/>
      <c r="JFI58" s="87"/>
      <c r="JFO58" s="87"/>
      <c r="JFP58" s="87"/>
      <c r="JFQ58" s="87"/>
      <c r="JFR58" s="87"/>
      <c r="JFS58" s="87"/>
      <c r="JFT58" s="87"/>
      <c r="JFU58" s="87"/>
      <c r="JFV58" s="87"/>
      <c r="JFW58" s="87"/>
      <c r="JFX58" s="87"/>
      <c r="JGD58" s="87"/>
      <c r="JGE58" s="87"/>
      <c r="JGF58" s="87"/>
      <c r="JGG58" s="87"/>
      <c r="JGH58" s="87"/>
      <c r="JGI58" s="87"/>
      <c r="JGJ58" s="87"/>
      <c r="JGK58" s="87"/>
      <c r="JGL58" s="87"/>
      <c r="JGM58" s="87"/>
      <c r="JGS58" s="87"/>
      <c r="JGT58" s="87"/>
      <c r="JGU58" s="87"/>
      <c r="JGV58" s="87"/>
      <c r="JGW58" s="87"/>
      <c r="JGX58" s="87"/>
      <c r="JGY58" s="87"/>
      <c r="JGZ58" s="87"/>
      <c r="JHA58" s="87"/>
      <c r="JHB58" s="87"/>
      <c r="JHH58" s="87"/>
      <c r="JHI58" s="87"/>
      <c r="JHJ58" s="87"/>
      <c r="JHK58" s="87"/>
      <c r="JHL58" s="87"/>
      <c r="JHM58" s="87"/>
      <c r="JHN58" s="87"/>
      <c r="JHO58" s="87"/>
      <c r="JHP58" s="87"/>
      <c r="JHQ58" s="87"/>
      <c r="JHW58" s="87"/>
      <c r="JHX58" s="87"/>
      <c r="JHY58" s="87"/>
      <c r="JHZ58" s="87"/>
      <c r="JIA58" s="87"/>
      <c r="JIB58" s="87"/>
      <c r="JIC58" s="87"/>
      <c r="JID58" s="87"/>
      <c r="JIE58" s="87"/>
      <c r="JIF58" s="87"/>
      <c r="JIL58" s="87"/>
      <c r="JIM58" s="87"/>
      <c r="JIN58" s="87"/>
      <c r="JIO58" s="87"/>
      <c r="JIP58" s="87"/>
      <c r="JIQ58" s="87"/>
      <c r="JIR58" s="87"/>
      <c r="JIS58" s="87"/>
      <c r="JIT58" s="87"/>
      <c r="JIU58" s="87"/>
      <c r="JJA58" s="87"/>
      <c r="JJB58" s="87"/>
      <c r="JJC58" s="87"/>
      <c r="JJD58" s="87"/>
      <c r="JJE58" s="87"/>
      <c r="JJF58" s="87"/>
      <c r="JJG58" s="87"/>
      <c r="JJH58" s="87"/>
      <c r="JJI58" s="87"/>
      <c r="JJJ58" s="87"/>
      <c r="JJP58" s="87"/>
      <c r="JJQ58" s="87"/>
      <c r="JJR58" s="87"/>
      <c r="JJS58" s="87"/>
      <c r="JJT58" s="87"/>
      <c r="JJU58" s="87"/>
      <c r="JJV58" s="87"/>
      <c r="JJW58" s="87"/>
      <c r="JJX58" s="87"/>
      <c r="JJY58" s="87"/>
      <c r="JKE58" s="87"/>
      <c r="JKF58" s="87"/>
      <c r="JKG58" s="87"/>
      <c r="JKH58" s="87"/>
      <c r="JKI58" s="87"/>
      <c r="JKJ58" s="87"/>
      <c r="JKK58" s="87"/>
      <c r="JKL58" s="87"/>
      <c r="JKM58" s="87"/>
      <c r="JKN58" s="87"/>
      <c r="JKT58" s="87"/>
      <c r="JKU58" s="87"/>
      <c r="JKV58" s="87"/>
      <c r="JKW58" s="87"/>
      <c r="JKX58" s="87"/>
      <c r="JKY58" s="87"/>
      <c r="JKZ58" s="87"/>
      <c r="JLA58" s="87"/>
      <c r="JLB58" s="87"/>
      <c r="JLC58" s="87"/>
      <c r="JLI58" s="87"/>
      <c r="JLJ58" s="87"/>
      <c r="JLK58" s="87"/>
      <c r="JLL58" s="87"/>
      <c r="JLM58" s="87"/>
      <c r="JLN58" s="87"/>
      <c r="JLO58" s="87"/>
      <c r="JLP58" s="87"/>
      <c r="JLQ58" s="87"/>
      <c r="JLR58" s="87"/>
      <c r="JLX58" s="87"/>
      <c r="JLY58" s="87"/>
      <c r="JLZ58" s="87"/>
      <c r="JMA58" s="87"/>
      <c r="JMB58" s="87"/>
      <c r="JMC58" s="87"/>
      <c r="JMD58" s="87"/>
      <c r="JME58" s="87"/>
      <c r="JMF58" s="87"/>
      <c r="JMG58" s="87"/>
      <c r="JMM58" s="87"/>
      <c r="JMN58" s="87"/>
      <c r="JMO58" s="87"/>
      <c r="JMP58" s="87"/>
      <c r="JMQ58" s="87"/>
      <c r="JMR58" s="87"/>
      <c r="JMS58" s="87"/>
      <c r="JMT58" s="87"/>
      <c r="JMU58" s="87"/>
      <c r="JMV58" s="87"/>
      <c r="JNB58" s="87"/>
      <c r="JNC58" s="87"/>
      <c r="JND58" s="87"/>
      <c r="JNE58" s="87"/>
      <c r="JNF58" s="87"/>
      <c r="JNG58" s="87"/>
      <c r="JNH58" s="87"/>
      <c r="JNI58" s="87"/>
      <c r="JNJ58" s="87"/>
      <c r="JNK58" s="87"/>
      <c r="JNQ58" s="87"/>
      <c r="JNR58" s="87"/>
      <c r="JNS58" s="87"/>
      <c r="JNT58" s="87"/>
      <c r="JNU58" s="87"/>
      <c r="JNV58" s="87"/>
      <c r="JNW58" s="87"/>
      <c r="JNX58" s="87"/>
      <c r="JNY58" s="87"/>
      <c r="JNZ58" s="87"/>
      <c r="JOF58" s="87"/>
      <c r="JOG58" s="87"/>
      <c r="JOH58" s="87"/>
      <c r="JOI58" s="87"/>
      <c r="JOJ58" s="87"/>
      <c r="JOK58" s="87"/>
      <c r="JOL58" s="87"/>
      <c r="JOM58" s="87"/>
      <c r="JON58" s="87"/>
      <c r="JOO58" s="87"/>
      <c r="JOU58" s="87"/>
      <c r="JOV58" s="87"/>
      <c r="JOW58" s="87"/>
      <c r="JOX58" s="87"/>
      <c r="JOY58" s="87"/>
      <c r="JOZ58" s="87"/>
      <c r="JPA58" s="87"/>
      <c r="JPB58" s="87"/>
      <c r="JPC58" s="87"/>
      <c r="JPD58" s="87"/>
      <c r="JPJ58" s="87"/>
      <c r="JPK58" s="87"/>
      <c r="JPL58" s="87"/>
      <c r="JPM58" s="87"/>
      <c r="JPN58" s="87"/>
      <c r="JPO58" s="87"/>
      <c r="JPP58" s="87"/>
      <c r="JPQ58" s="87"/>
      <c r="JPR58" s="87"/>
      <c r="JPS58" s="87"/>
      <c r="JPY58" s="87"/>
      <c r="JPZ58" s="87"/>
      <c r="JQA58" s="87"/>
      <c r="JQB58" s="87"/>
      <c r="JQC58" s="87"/>
      <c r="JQD58" s="87"/>
      <c r="JQE58" s="87"/>
      <c r="JQF58" s="87"/>
      <c r="JQG58" s="87"/>
      <c r="JQH58" s="87"/>
      <c r="JQN58" s="87"/>
      <c r="JQO58" s="87"/>
      <c r="JQP58" s="87"/>
      <c r="JQQ58" s="87"/>
      <c r="JQR58" s="87"/>
      <c r="JQS58" s="87"/>
      <c r="JQT58" s="87"/>
      <c r="JQU58" s="87"/>
      <c r="JQV58" s="87"/>
      <c r="JQW58" s="87"/>
      <c r="JRC58" s="87"/>
      <c r="JRD58" s="87"/>
      <c r="JRE58" s="87"/>
      <c r="JRF58" s="87"/>
      <c r="JRG58" s="87"/>
      <c r="JRH58" s="87"/>
      <c r="JRI58" s="87"/>
      <c r="JRJ58" s="87"/>
      <c r="JRK58" s="87"/>
      <c r="JRL58" s="87"/>
      <c r="JRR58" s="87"/>
      <c r="JRS58" s="87"/>
      <c r="JRT58" s="87"/>
      <c r="JRU58" s="87"/>
      <c r="JRV58" s="87"/>
      <c r="JRW58" s="87"/>
      <c r="JRX58" s="87"/>
      <c r="JRY58" s="87"/>
      <c r="JRZ58" s="87"/>
      <c r="JSA58" s="87"/>
      <c r="JSG58" s="87"/>
      <c r="JSH58" s="87"/>
      <c r="JSI58" s="87"/>
      <c r="JSJ58" s="87"/>
      <c r="JSK58" s="87"/>
      <c r="JSL58" s="87"/>
      <c r="JSM58" s="87"/>
      <c r="JSN58" s="87"/>
      <c r="JSO58" s="87"/>
      <c r="JSP58" s="87"/>
      <c r="JSV58" s="87"/>
      <c r="JSW58" s="87"/>
      <c r="JSX58" s="87"/>
      <c r="JSY58" s="87"/>
      <c r="JSZ58" s="87"/>
      <c r="JTA58" s="87"/>
      <c r="JTB58" s="87"/>
      <c r="JTC58" s="87"/>
      <c r="JTD58" s="87"/>
      <c r="JTE58" s="87"/>
      <c r="JTK58" s="87"/>
      <c r="JTL58" s="87"/>
      <c r="JTM58" s="87"/>
      <c r="JTN58" s="87"/>
      <c r="JTO58" s="87"/>
      <c r="JTP58" s="87"/>
      <c r="JTQ58" s="87"/>
      <c r="JTR58" s="87"/>
      <c r="JTS58" s="87"/>
      <c r="JTT58" s="87"/>
      <c r="JTZ58" s="87"/>
      <c r="JUA58" s="87"/>
      <c r="JUB58" s="87"/>
      <c r="JUC58" s="87"/>
      <c r="JUD58" s="87"/>
      <c r="JUE58" s="87"/>
      <c r="JUF58" s="87"/>
      <c r="JUG58" s="87"/>
      <c r="JUH58" s="87"/>
      <c r="JUI58" s="87"/>
      <c r="JUO58" s="87"/>
      <c r="JUP58" s="87"/>
      <c r="JUQ58" s="87"/>
      <c r="JUR58" s="87"/>
      <c r="JUS58" s="87"/>
      <c r="JUT58" s="87"/>
      <c r="JUU58" s="87"/>
      <c r="JUV58" s="87"/>
      <c r="JUW58" s="87"/>
      <c r="JUX58" s="87"/>
      <c r="JVD58" s="87"/>
      <c r="JVE58" s="87"/>
      <c r="JVF58" s="87"/>
      <c r="JVG58" s="87"/>
      <c r="JVH58" s="87"/>
      <c r="JVI58" s="87"/>
      <c r="JVJ58" s="87"/>
      <c r="JVK58" s="87"/>
      <c r="JVL58" s="87"/>
      <c r="JVM58" s="87"/>
      <c r="JVS58" s="87"/>
      <c r="JVT58" s="87"/>
      <c r="JVU58" s="87"/>
      <c r="JVV58" s="87"/>
      <c r="JVW58" s="87"/>
      <c r="JVX58" s="87"/>
      <c r="JVY58" s="87"/>
      <c r="JVZ58" s="87"/>
      <c r="JWA58" s="87"/>
      <c r="JWB58" s="87"/>
      <c r="JWH58" s="87"/>
      <c r="JWI58" s="87"/>
      <c r="JWJ58" s="87"/>
      <c r="JWK58" s="87"/>
      <c r="JWL58" s="87"/>
      <c r="JWM58" s="87"/>
      <c r="JWN58" s="87"/>
      <c r="JWO58" s="87"/>
      <c r="JWP58" s="87"/>
      <c r="JWQ58" s="87"/>
      <c r="JWW58" s="87"/>
      <c r="JWX58" s="87"/>
      <c r="JWY58" s="87"/>
      <c r="JWZ58" s="87"/>
      <c r="JXA58" s="87"/>
      <c r="JXB58" s="87"/>
      <c r="JXC58" s="87"/>
      <c r="JXD58" s="87"/>
      <c r="JXE58" s="87"/>
      <c r="JXF58" s="87"/>
      <c r="JXL58" s="87"/>
      <c r="JXM58" s="87"/>
      <c r="JXN58" s="87"/>
      <c r="JXO58" s="87"/>
      <c r="JXP58" s="87"/>
      <c r="JXQ58" s="87"/>
      <c r="JXR58" s="87"/>
      <c r="JXS58" s="87"/>
      <c r="JXT58" s="87"/>
      <c r="JXU58" s="87"/>
      <c r="JYA58" s="87"/>
      <c r="JYB58" s="87"/>
      <c r="JYC58" s="87"/>
      <c r="JYD58" s="87"/>
      <c r="JYE58" s="87"/>
      <c r="JYF58" s="87"/>
      <c r="JYG58" s="87"/>
      <c r="JYH58" s="87"/>
      <c r="JYI58" s="87"/>
      <c r="JYJ58" s="87"/>
      <c r="JYP58" s="87"/>
      <c r="JYQ58" s="87"/>
      <c r="JYR58" s="87"/>
      <c r="JYS58" s="87"/>
      <c r="JYT58" s="87"/>
      <c r="JYU58" s="87"/>
      <c r="JYV58" s="87"/>
      <c r="JYW58" s="87"/>
      <c r="JYX58" s="87"/>
      <c r="JYY58" s="87"/>
      <c r="JZE58" s="87"/>
      <c r="JZF58" s="87"/>
      <c r="JZG58" s="87"/>
      <c r="JZH58" s="87"/>
      <c r="JZI58" s="87"/>
      <c r="JZJ58" s="87"/>
      <c r="JZK58" s="87"/>
      <c r="JZL58" s="87"/>
      <c r="JZM58" s="87"/>
      <c r="JZN58" s="87"/>
      <c r="JZT58" s="87"/>
      <c r="JZU58" s="87"/>
      <c r="JZV58" s="87"/>
      <c r="JZW58" s="87"/>
      <c r="JZX58" s="87"/>
      <c r="JZY58" s="87"/>
      <c r="JZZ58" s="87"/>
      <c r="KAA58" s="87"/>
      <c r="KAB58" s="87"/>
      <c r="KAC58" s="87"/>
      <c r="KAI58" s="87"/>
      <c r="KAJ58" s="87"/>
      <c r="KAK58" s="87"/>
      <c r="KAL58" s="87"/>
      <c r="KAM58" s="87"/>
      <c r="KAN58" s="87"/>
      <c r="KAO58" s="87"/>
      <c r="KAP58" s="87"/>
      <c r="KAQ58" s="87"/>
      <c r="KAR58" s="87"/>
      <c r="KAX58" s="87"/>
      <c r="KAY58" s="87"/>
      <c r="KAZ58" s="87"/>
      <c r="KBA58" s="87"/>
      <c r="KBB58" s="87"/>
      <c r="KBC58" s="87"/>
      <c r="KBD58" s="87"/>
      <c r="KBE58" s="87"/>
      <c r="KBF58" s="87"/>
      <c r="KBG58" s="87"/>
      <c r="KBM58" s="87"/>
      <c r="KBN58" s="87"/>
      <c r="KBO58" s="87"/>
      <c r="KBP58" s="87"/>
      <c r="KBQ58" s="87"/>
      <c r="KBR58" s="87"/>
      <c r="KBS58" s="87"/>
      <c r="KBT58" s="87"/>
      <c r="KBU58" s="87"/>
      <c r="KBV58" s="87"/>
      <c r="KCB58" s="87"/>
      <c r="KCC58" s="87"/>
      <c r="KCD58" s="87"/>
      <c r="KCE58" s="87"/>
      <c r="KCF58" s="87"/>
      <c r="KCG58" s="87"/>
      <c r="KCH58" s="87"/>
      <c r="KCI58" s="87"/>
      <c r="KCJ58" s="87"/>
      <c r="KCK58" s="87"/>
      <c r="KCQ58" s="87"/>
      <c r="KCR58" s="87"/>
      <c r="KCS58" s="87"/>
      <c r="KCT58" s="87"/>
      <c r="KCU58" s="87"/>
      <c r="KCV58" s="87"/>
      <c r="KCW58" s="87"/>
      <c r="KCX58" s="87"/>
      <c r="KCY58" s="87"/>
      <c r="KCZ58" s="87"/>
      <c r="KDF58" s="87"/>
      <c r="KDG58" s="87"/>
      <c r="KDH58" s="87"/>
      <c r="KDI58" s="87"/>
      <c r="KDJ58" s="87"/>
      <c r="KDK58" s="87"/>
      <c r="KDL58" s="87"/>
      <c r="KDM58" s="87"/>
      <c r="KDN58" s="87"/>
      <c r="KDO58" s="87"/>
      <c r="KDU58" s="87"/>
      <c r="KDV58" s="87"/>
      <c r="KDW58" s="87"/>
      <c r="KDX58" s="87"/>
      <c r="KDY58" s="87"/>
      <c r="KDZ58" s="87"/>
      <c r="KEA58" s="87"/>
      <c r="KEB58" s="87"/>
      <c r="KEC58" s="87"/>
      <c r="KED58" s="87"/>
      <c r="KEJ58" s="87"/>
      <c r="KEK58" s="87"/>
      <c r="KEL58" s="87"/>
      <c r="KEM58" s="87"/>
      <c r="KEN58" s="87"/>
      <c r="KEO58" s="87"/>
      <c r="KEP58" s="87"/>
      <c r="KEQ58" s="87"/>
      <c r="KER58" s="87"/>
      <c r="KES58" s="87"/>
      <c r="KEY58" s="87"/>
      <c r="KEZ58" s="87"/>
      <c r="KFA58" s="87"/>
      <c r="KFB58" s="87"/>
      <c r="KFC58" s="87"/>
      <c r="KFD58" s="87"/>
      <c r="KFE58" s="87"/>
      <c r="KFF58" s="87"/>
      <c r="KFG58" s="87"/>
      <c r="KFH58" s="87"/>
      <c r="KFN58" s="87"/>
      <c r="KFO58" s="87"/>
      <c r="KFP58" s="87"/>
      <c r="KFQ58" s="87"/>
      <c r="KFR58" s="87"/>
      <c r="KFS58" s="87"/>
      <c r="KFT58" s="87"/>
      <c r="KFU58" s="87"/>
      <c r="KFV58" s="87"/>
      <c r="KFW58" s="87"/>
      <c r="KGC58" s="87"/>
      <c r="KGD58" s="87"/>
      <c r="KGE58" s="87"/>
      <c r="KGF58" s="87"/>
      <c r="KGG58" s="87"/>
      <c r="KGH58" s="87"/>
      <c r="KGI58" s="87"/>
      <c r="KGJ58" s="87"/>
      <c r="KGK58" s="87"/>
      <c r="KGL58" s="87"/>
      <c r="KGR58" s="87"/>
      <c r="KGS58" s="87"/>
      <c r="KGT58" s="87"/>
      <c r="KGU58" s="87"/>
      <c r="KGV58" s="87"/>
      <c r="KGW58" s="87"/>
      <c r="KGX58" s="87"/>
      <c r="KGY58" s="87"/>
      <c r="KGZ58" s="87"/>
      <c r="KHA58" s="87"/>
      <c r="KHG58" s="87"/>
      <c r="KHH58" s="87"/>
      <c r="KHI58" s="87"/>
      <c r="KHJ58" s="87"/>
      <c r="KHK58" s="87"/>
      <c r="KHL58" s="87"/>
      <c r="KHM58" s="87"/>
      <c r="KHN58" s="87"/>
      <c r="KHO58" s="87"/>
      <c r="KHP58" s="87"/>
      <c r="KHV58" s="87"/>
      <c r="KHW58" s="87"/>
      <c r="KHX58" s="87"/>
      <c r="KHY58" s="87"/>
      <c r="KHZ58" s="87"/>
      <c r="KIA58" s="87"/>
      <c r="KIB58" s="87"/>
      <c r="KIC58" s="87"/>
      <c r="KID58" s="87"/>
      <c r="KIE58" s="87"/>
      <c r="KIK58" s="87"/>
      <c r="KIL58" s="87"/>
      <c r="KIM58" s="87"/>
      <c r="KIN58" s="87"/>
      <c r="KIO58" s="87"/>
      <c r="KIP58" s="87"/>
      <c r="KIQ58" s="87"/>
      <c r="KIR58" s="87"/>
      <c r="KIS58" s="87"/>
      <c r="KIT58" s="87"/>
      <c r="KIZ58" s="87"/>
      <c r="KJA58" s="87"/>
      <c r="KJB58" s="87"/>
      <c r="KJC58" s="87"/>
      <c r="KJD58" s="87"/>
      <c r="KJE58" s="87"/>
      <c r="KJF58" s="87"/>
      <c r="KJG58" s="87"/>
      <c r="KJH58" s="87"/>
      <c r="KJI58" s="87"/>
      <c r="KJO58" s="87"/>
      <c r="KJP58" s="87"/>
      <c r="KJQ58" s="87"/>
      <c r="KJR58" s="87"/>
      <c r="KJS58" s="87"/>
      <c r="KJT58" s="87"/>
      <c r="KJU58" s="87"/>
      <c r="KJV58" s="87"/>
      <c r="KJW58" s="87"/>
      <c r="KJX58" s="87"/>
      <c r="KKD58" s="87"/>
      <c r="KKE58" s="87"/>
      <c r="KKF58" s="87"/>
      <c r="KKG58" s="87"/>
      <c r="KKH58" s="87"/>
      <c r="KKI58" s="87"/>
      <c r="KKJ58" s="87"/>
      <c r="KKK58" s="87"/>
      <c r="KKL58" s="87"/>
      <c r="KKM58" s="87"/>
      <c r="KKS58" s="87"/>
      <c r="KKT58" s="87"/>
      <c r="KKU58" s="87"/>
      <c r="KKV58" s="87"/>
      <c r="KKW58" s="87"/>
      <c r="KKX58" s="87"/>
      <c r="KKY58" s="87"/>
      <c r="KKZ58" s="87"/>
      <c r="KLA58" s="87"/>
      <c r="KLB58" s="87"/>
      <c r="KLH58" s="87"/>
      <c r="KLI58" s="87"/>
      <c r="KLJ58" s="87"/>
      <c r="KLK58" s="87"/>
      <c r="KLL58" s="87"/>
      <c r="KLM58" s="87"/>
      <c r="KLN58" s="87"/>
      <c r="KLO58" s="87"/>
      <c r="KLP58" s="87"/>
      <c r="KLQ58" s="87"/>
      <c r="KLW58" s="87"/>
      <c r="KLX58" s="87"/>
      <c r="KLY58" s="87"/>
      <c r="KLZ58" s="87"/>
      <c r="KMA58" s="87"/>
      <c r="KMB58" s="87"/>
      <c r="KMC58" s="87"/>
      <c r="KMD58" s="87"/>
      <c r="KME58" s="87"/>
      <c r="KMF58" s="87"/>
      <c r="KML58" s="87"/>
      <c r="KMM58" s="87"/>
      <c r="KMN58" s="87"/>
      <c r="KMO58" s="87"/>
      <c r="KMP58" s="87"/>
      <c r="KMQ58" s="87"/>
      <c r="KMR58" s="87"/>
      <c r="KMS58" s="87"/>
      <c r="KMT58" s="87"/>
      <c r="KMU58" s="87"/>
      <c r="KNA58" s="87"/>
      <c r="KNB58" s="87"/>
      <c r="KNC58" s="87"/>
      <c r="KND58" s="87"/>
      <c r="KNE58" s="87"/>
      <c r="KNF58" s="87"/>
      <c r="KNG58" s="87"/>
      <c r="KNH58" s="87"/>
      <c r="KNI58" s="87"/>
      <c r="KNJ58" s="87"/>
      <c r="KNP58" s="87"/>
      <c r="KNQ58" s="87"/>
      <c r="KNR58" s="87"/>
      <c r="KNS58" s="87"/>
      <c r="KNT58" s="87"/>
      <c r="KNU58" s="87"/>
      <c r="KNV58" s="87"/>
      <c r="KNW58" s="87"/>
      <c r="KNX58" s="87"/>
      <c r="KNY58" s="87"/>
      <c r="KOE58" s="87"/>
      <c r="KOF58" s="87"/>
      <c r="KOG58" s="87"/>
      <c r="KOH58" s="87"/>
      <c r="KOI58" s="87"/>
      <c r="KOJ58" s="87"/>
      <c r="KOK58" s="87"/>
      <c r="KOL58" s="87"/>
      <c r="KOM58" s="87"/>
      <c r="KON58" s="87"/>
      <c r="KOT58" s="87"/>
      <c r="KOU58" s="87"/>
      <c r="KOV58" s="87"/>
      <c r="KOW58" s="87"/>
      <c r="KOX58" s="87"/>
      <c r="KOY58" s="87"/>
      <c r="KOZ58" s="87"/>
      <c r="KPA58" s="87"/>
      <c r="KPB58" s="87"/>
      <c r="KPC58" s="87"/>
      <c r="KPI58" s="87"/>
      <c r="KPJ58" s="87"/>
      <c r="KPK58" s="87"/>
      <c r="KPL58" s="87"/>
      <c r="KPM58" s="87"/>
      <c r="KPN58" s="87"/>
      <c r="KPO58" s="87"/>
      <c r="KPP58" s="87"/>
      <c r="KPQ58" s="87"/>
      <c r="KPR58" s="87"/>
      <c r="KPX58" s="87"/>
      <c r="KPY58" s="87"/>
      <c r="KPZ58" s="87"/>
      <c r="KQA58" s="87"/>
      <c r="KQB58" s="87"/>
      <c r="KQC58" s="87"/>
      <c r="KQD58" s="87"/>
      <c r="KQE58" s="87"/>
      <c r="KQF58" s="87"/>
      <c r="KQG58" s="87"/>
      <c r="KQM58" s="87"/>
      <c r="KQN58" s="87"/>
      <c r="KQO58" s="87"/>
      <c r="KQP58" s="87"/>
      <c r="KQQ58" s="87"/>
      <c r="KQR58" s="87"/>
      <c r="KQS58" s="87"/>
      <c r="KQT58" s="87"/>
      <c r="KQU58" s="87"/>
      <c r="KQV58" s="87"/>
      <c r="KRB58" s="87"/>
      <c r="KRC58" s="87"/>
      <c r="KRD58" s="87"/>
      <c r="KRE58" s="87"/>
      <c r="KRF58" s="87"/>
      <c r="KRG58" s="87"/>
      <c r="KRH58" s="87"/>
      <c r="KRI58" s="87"/>
      <c r="KRJ58" s="87"/>
      <c r="KRK58" s="87"/>
      <c r="KRQ58" s="87"/>
      <c r="KRR58" s="87"/>
      <c r="KRS58" s="87"/>
      <c r="KRT58" s="87"/>
      <c r="KRU58" s="87"/>
      <c r="KRV58" s="87"/>
      <c r="KRW58" s="87"/>
      <c r="KRX58" s="87"/>
      <c r="KRY58" s="87"/>
      <c r="KRZ58" s="87"/>
      <c r="KSF58" s="87"/>
      <c r="KSG58" s="87"/>
      <c r="KSH58" s="87"/>
      <c r="KSI58" s="87"/>
      <c r="KSJ58" s="87"/>
      <c r="KSK58" s="87"/>
      <c r="KSL58" s="87"/>
      <c r="KSM58" s="87"/>
      <c r="KSN58" s="87"/>
      <c r="KSO58" s="87"/>
      <c r="KSU58" s="87"/>
      <c r="KSV58" s="87"/>
      <c r="KSW58" s="87"/>
      <c r="KSX58" s="87"/>
      <c r="KSY58" s="87"/>
      <c r="KSZ58" s="87"/>
      <c r="KTA58" s="87"/>
      <c r="KTB58" s="87"/>
      <c r="KTC58" s="87"/>
      <c r="KTD58" s="87"/>
      <c r="KTJ58" s="87"/>
      <c r="KTK58" s="87"/>
      <c r="KTL58" s="87"/>
      <c r="KTM58" s="87"/>
      <c r="KTN58" s="87"/>
      <c r="KTO58" s="87"/>
      <c r="KTP58" s="87"/>
      <c r="KTQ58" s="87"/>
      <c r="KTR58" s="87"/>
      <c r="KTS58" s="87"/>
      <c r="KTY58" s="87"/>
      <c r="KTZ58" s="87"/>
      <c r="KUA58" s="87"/>
      <c r="KUB58" s="87"/>
      <c r="KUC58" s="87"/>
      <c r="KUD58" s="87"/>
      <c r="KUE58" s="87"/>
      <c r="KUF58" s="87"/>
      <c r="KUG58" s="87"/>
      <c r="KUH58" s="87"/>
      <c r="KUN58" s="87"/>
      <c r="KUO58" s="87"/>
      <c r="KUP58" s="87"/>
      <c r="KUQ58" s="87"/>
      <c r="KUR58" s="87"/>
      <c r="KUS58" s="87"/>
      <c r="KUT58" s="87"/>
      <c r="KUU58" s="87"/>
      <c r="KUV58" s="87"/>
      <c r="KUW58" s="87"/>
      <c r="KVC58" s="87"/>
      <c r="KVD58" s="87"/>
      <c r="KVE58" s="87"/>
      <c r="KVF58" s="87"/>
      <c r="KVG58" s="87"/>
      <c r="KVH58" s="87"/>
      <c r="KVI58" s="87"/>
      <c r="KVJ58" s="87"/>
      <c r="KVK58" s="87"/>
      <c r="KVL58" s="87"/>
      <c r="KVR58" s="87"/>
      <c r="KVS58" s="87"/>
      <c r="KVT58" s="87"/>
      <c r="KVU58" s="87"/>
      <c r="KVV58" s="87"/>
      <c r="KVW58" s="87"/>
      <c r="KVX58" s="87"/>
      <c r="KVY58" s="87"/>
      <c r="KVZ58" s="87"/>
      <c r="KWA58" s="87"/>
      <c r="KWG58" s="87"/>
      <c r="KWH58" s="87"/>
      <c r="KWI58" s="87"/>
      <c r="KWJ58" s="87"/>
      <c r="KWK58" s="87"/>
      <c r="KWL58" s="87"/>
      <c r="KWM58" s="87"/>
      <c r="KWN58" s="87"/>
      <c r="KWO58" s="87"/>
      <c r="KWP58" s="87"/>
      <c r="KWV58" s="87"/>
      <c r="KWW58" s="87"/>
      <c r="KWX58" s="87"/>
      <c r="KWY58" s="87"/>
      <c r="KWZ58" s="87"/>
      <c r="KXA58" s="87"/>
      <c r="KXB58" s="87"/>
      <c r="KXC58" s="87"/>
      <c r="KXD58" s="87"/>
      <c r="KXE58" s="87"/>
      <c r="KXK58" s="87"/>
      <c r="KXL58" s="87"/>
      <c r="KXM58" s="87"/>
      <c r="KXN58" s="87"/>
      <c r="KXO58" s="87"/>
      <c r="KXP58" s="87"/>
      <c r="KXQ58" s="87"/>
      <c r="KXR58" s="87"/>
      <c r="KXS58" s="87"/>
      <c r="KXT58" s="87"/>
      <c r="KXZ58" s="87"/>
      <c r="KYA58" s="87"/>
      <c r="KYB58" s="87"/>
      <c r="KYC58" s="87"/>
      <c r="KYD58" s="87"/>
      <c r="KYE58" s="87"/>
      <c r="KYF58" s="87"/>
      <c r="KYG58" s="87"/>
      <c r="KYH58" s="87"/>
      <c r="KYI58" s="87"/>
      <c r="KYO58" s="87"/>
      <c r="KYP58" s="87"/>
      <c r="KYQ58" s="87"/>
      <c r="KYR58" s="87"/>
      <c r="KYS58" s="87"/>
      <c r="KYT58" s="87"/>
      <c r="KYU58" s="87"/>
      <c r="KYV58" s="87"/>
      <c r="KYW58" s="87"/>
      <c r="KYX58" s="87"/>
      <c r="KZD58" s="87"/>
      <c r="KZE58" s="87"/>
      <c r="KZF58" s="87"/>
      <c r="KZG58" s="87"/>
      <c r="KZH58" s="87"/>
      <c r="KZI58" s="87"/>
      <c r="KZJ58" s="87"/>
      <c r="KZK58" s="87"/>
      <c r="KZL58" s="87"/>
      <c r="KZM58" s="87"/>
      <c r="KZS58" s="87"/>
      <c r="KZT58" s="87"/>
      <c r="KZU58" s="87"/>
      <c r="KZV58" s="87"/>
      <c r="KZW58" s="87"/>
      <c r="KZX58" s="87"/>
      <c r="KZY58" s="87"/>
      <c r="KZZ58" s="87"/>
      <c r="LAA58" s="87"/>
      <c r="LAB58" s="87"/>
      <c r="LAH58" s="87"/>
      <c r="LAI58" s="87"/>
      <c r="LAJ58" s="87"/>
      <c r="LAK58" s="87"/>
      <c r="LAL58" s="87"/>
      <c r="LAM58" s="87"/>
      <c r="LAN58" s="87"/>
      <c r="LAO58" s="87"/>
      <c r="LAP58" s="87"/>
      <c r="LAQ58" s="87"/>
      <c r="LAW58" s="87"/>
      <c r="LAX58" s="87"/>
      <c r="LAY58" s="87"/>
      <c r="LAZ58" s="87"/>
      <c r="LBA58" s="87"/>
      <c r="LBB58" s="87"/>
      <c r="LBC58" s="87"/>
      <c r="LBD58" s="87"/>
      <c r="LBE58" s="87"/>
      <c r="LBF58" s="87"/>
      <c r="LBL58" s="87"/>
      <c r="LBM58" s="87"/>
      <c r="LBN58" s="87"/>
      <c r="LBO58" s="87"/>
      <c r="LBP58" s="87"/>
      <c r="LBQ58" s="87"/>
      <c r="LBR58" s="87"/>
      <c r="LBS58" s="87"/>
      <c r="LBT58" s="87"/>
      <c r="LBU58" s="87"/>
      <c r="LCA58" s="87"/>
      <c r="LCB58" s="87"/>
      <c r="LCC58" s="87"/>
      <c r="LCD58" s="87"/>
      <c r="LCE58" s="87"/>
      <c r="LCF58" s="87"/>
      <c r="LCG58" s="87"/>
      <c r="LCH58" s="87"/>
      <c r="LCI58" s="87"/>
      <c r="LCJ58" s="87"/>
      <c r="LCP58" s="87"/>
      <c r="LCQ58" s="87"/>
      <c r="LCR58" s="87"/>
      <c r="LCS58" s="87"/>
      <c r="LCT58" s="87"/>
      <c r="LCU58" s="87"/>
      <c r="LCV58" s="87"/>
      <c r="LCW58" s="87"/>
      <c r="LCX58" s="87"/>
      <c r="LCY58" s="87"/>
      <c r="LDE58" s="87"/>
      <c r="LDF58" s="87"/>
      <c r="LDG58" s="87"/>
      <c r="LDH58" s="87"/>
      <c r="LDI58" s="87"/>
      <c r="LDJ58" s="87"/>
      <c r="LDK58" s="87"/>
      <c r="LDL58" s="87"/>
      <c r="LDM58" s="87"/>
      <c r="LDN58" s="87"/>
      <c r="LDT58" s="87"/>
      <c r="LDU58" s="87"/>
      <c r="LDV58" s="87"/>
      <c r="LDW58" s="87"/>
      <c r="LDX58" s="87"/>
      <c r="LDY58" s="87"/>
      <c r="LDZ58" s="87"/>
      <c r="LEA58" s="87"/>
      <c r="LEB58" s="87"/>
      <c r="LEC58" s="87"/>
      <c r="LEI58" s="87"/>
      <c r="LEJ58" s="87"/>
      <c r="LEK58" s="87"/>
      <c r="LEL58" s="87"/>
      <c r="LEM58" s="87"/>
      <c r="LEN58" s="87"/>
      <c r="LEO58" s="87"/>
      <c r="LEP58" s="87"/>
      <c r="LEQ58" s="87"/>
      <c r="LER58" s="87"/>
      <c r="LEX58" s="87"/>
      <c r="LEY58" s="87"/>
      <c r="LEZ58" s="87"/>
      <c r="LFA58" s="87"/>
      <c r="LFB58" s="87"/>
      <c r="LFC58" s="87"/>
      <c r="LFD58" s="87"/>
      <c r="LFE58" s="87"/>
      <c r="LFF58" s="87"/>
      <c r="LFG58" s="87"/>
      <c r="LFM58" s="87"/>
      <c r="LFN58" s="87"/>
      <c r="LFO58" s="87"/>
      <c r="LFP58" s="87"/>
      <c r="LFQ58" s="87"/>
      <c r="LFR58" s="87"/>
      <c r="LFS58" s="87"/>
      <c r="LFT58" s="87"/>
      <c r="LFU58" s="87"/>
      <c r="LFV58" s="87"/>
      <c r="LGB58" s="87"/>
      <c r="LGC58" s="87"/>
      <c r="LGD58" s="87"/>
      <c r="LGE58" s="87"/>
      <c r="LGF58" s="87"/>
      <c r="LGG58" s="87"/>
      <c r="LGH58" s="87"/>
      <c r="LGI58" s="87"/>
      <c r="LGJ58" s="87"/>
      <c r="LGK58" s="87"/>
      <c r="LGQ58" s="87"/>
      <c r="LGR58" s="87"/>
      <c r="LGS58" s="87"/>
      <c r="LGT58" s="87"/>
      <c r="LGU58" s="87"/>
      <c r="LGV58" s="87"/>
      <c r="LGW58" s="87"/>
      <c r="LGX58" s="87"/>
      <c r="LGY58" s="87"/>
      <c r="LGZ58" s="87"/>
      <c r="LHF58" s="87"/>
      <c r="LHG58" s="87"/>
      <c r="LHH58" s="87"/>
      <c r="LHI58" s="87"/>
      <c r="LHJ58" s="87"/>
      <c r="LHK58" s="87"/>
      <c r="LHL58" s="87"/>
      <c r="LHM58" s="87"/>
      <c r="LHN58" s="87"/>
      <c r="LHO58" s="87"/>
      <c r="LHU58" s="87"/>
      <c r="LHV58" s="87"/>
      <c r="LHW58" s="87"/>
      <c r="LHX58" s="87"/>
      <c r="LHY58" s="87"/>
      <c r="LHZ58" s="87"/>
      <c r="LIA58" s="87"/>
      <c r="LIB58" s="87"/>
      <c r="LIC58" s="87"/>
      <c r="LID58" s="87"/>
      <c r="LIJ58" s="87"/>
      <c r="LIK58" s="87"/>
      <c r="LIL58" s="87"/>
      <c r="LIM58" s="87"/>
      <c r="LIN58" s="87"/>
      <c r="LIO58" s="87"/>
      <c r="LIP58" s="87"/>
      <c r="LIQ58" s="87"/>
      <c r="LIR58" s="87"/>
      <c r="LIS58" s="87"/>
      <c r="LIY58" s="87"/>
      <c r="LIZ58" s="87"/>
      <c r="LJA58" s="87"/>
      <c r="LJB58" s="87"/>
      <c r="LJC58" s="87"/>
      <c r="LJD58" s="87"/>
      <c r="LJE58" s="87"/>
      <c r="LJF58" s="87"/>
      <c r="LJG58" s="87"/>
      <c r="LJH58" s="87"/>
      <c r="LJN58" s="87"/>
      <c r="LJO58" s="87"/>
      <c r="LJP58" s="87"/>
      <c r="LJQ58" s="87"/>
      <c r="LJR58" s="87"/>
      <c r="LJS58" s="87"/>
      <c r="LJT58" s="87"/>
      <c r="LJU58" s="87"/>
      <c r="LJV58" s="87"/>
      <c r="LJW58" s="87"/>
      <c r="LKC58" s="87"/>
      <c r="LKD58" s="87"/>
      <c r="LKE58" s="87"/>
      <c r="LKF58" s="87"/>
      <c r="LKG58" s="87"/>
      <c r="LKH58" s="87"/>
      <c r="LKI58" s="87"/>
      <c r="LKJ58" s="87"/>
      <c r="LKK58" s="87"/>
      <c r="LKL58" s="87"/>
      <c r="LKR58" s="87"/>
      <c r="LKS58" s="87"/>
      <c r="LKT58" s="87"/>
      <c r="LKU58" s="87"/>
      <c r="LKV58" s="87"/>
      <c r="LKW58" s="87"/>
      <c r="LKX58" s="87"/>
      <c r="LKY58" s="87"/>
      <c r="LKZ58" s="87"/>
      <c r="LLA58" s="87"/>
      <c r="LLG58" s="87"/>
      <c r="LLH58" s="87"/>
      <c r="LLI58" s="87"/>
      <c r="LLJ58" s="87"/>
      <c r="LLK58" s="87"/>
      <c r="LLL58" s="87"/>
      <c r="LLM58" s="87"/>
      <c r="LLN58" s="87"/>
      <c r="LLO58" s="87"/>
      <c r="LLP58" s="87"/>
      <c r="LLV58" s="87"/>
      <c r="LLW58" s="87"/>
      <c r="LLX58" s="87"/>
      <c r="LLY58" s="87"/>
      <c r="LLZ58" s="87"/>
      <c r="LMA58" s="87"/>
      <c r="LMB58" s="87"/>
      <c r="LMC58" s="87"/>
      <c r="LMD58" s="87"/>
      <c r="LME58" s="87"/>
      <c r="LMK58" s="87"/>
      <c r="LML58" s="87"/>
      <c r="LMM58" s="87"/>
      <c r="LMN58" s="87"/>
      <c r="LMO58" s="87"/>
      <c r="LMP58" s="87"/>
      <c r="LMQ58" s="87"/>
      <c r="LMR58" s="87"/>
      <c r="LMS58" s="87"/>
      <c r="LMT58" s="87"/>
      <c r="LMZ58" s="87"/>
      <c r="LNA58" s="87"/>
      <c r="LNB58" s="87"/>
      <c r="LNC58" s="87"/>
      <c r="LND58" s="87"/>
      <c r="LNE58" s="87"/>
      <c r="LNF58" s="87"/>
      <c r="LNG58" s="87"/>
      <c r="LNH58" s="87"/>
      <c r="LNI58" s="87"/>
      <c r="LNO58" s="87"/>
      <c r="LNP58" s="87"/>
      <c r="LNQ58" s="87"/>
      <c r="LNR58" s="87"/>
      <c r="LNS58" s="87"/>
      <c r="LNT58" s="87"/>
      <c r="LNU58" s="87"/>
      <c r="LNV58" s="87"/>
      <c r="LNW58" s="87"/>
      <c r="LNX58" s="87"/>
      <c r="LOD58" s="87"/>
      <c r="LOE58" s="87"/>
      <c r="LOF58" s="87"/>
      <c r="LOG58" s="87"/>
      <c r="LOH58" s="87"/>
      <c r="LOI58" s="87"/>
      <c r="LOJ58" s="87"/>
      <c r="LOK58" s="87"/>
      <c r="LOL58" s="87"/>
      <c r="LOM58" s="87"/>
      <c r="LOS58" s="87"/>
      <c r="LOT58" s="87"/>
      <c r="LOU58" s="87"/>
      <c r="LOV58" s="87"/>
      <c r="LOW58" s="87"/>
      <c r="LOX58" s="87"/>
      <c r="LOY58" s="87"/>
      <c r="LOZ58" s="87"/>
      <c r="LPA58" s="87"/>
      <c r="LPB58" s="87"/>
      <c r="LPH58" s="87"/>
      <c r="LPI58" s="87"/>
      <c r="LPJ58" s="87"/>
      <c r="LPK58" s="87"/>
      <c r="LPL58" s="87"/>
      <c r="LPM58" s="87"/>
      <c r="LPN58" s="87"/>
      <c r="LPO58" s="87"/>
      <c r="LPP58" s="87"/>
      <c r="LPQ58" s="87"/>
      <c r="LPW58" s="87"/>
      <c r="LPX58" s="87"/>
      <c r="LPY58" s="87"/>
      <c r="LPZ58" s="87"/>
      <c r="LQA58" s="87"/>
      <c r="LQB58" s="87"/>
      <c r="LQC58" s="87"/>
      <c r="LQD58" s="87"/>
      <c r="LQE58" s="87"/>
      <c r="LQF58" s="87"/>
      <c r="LQL58" s="87"/>
      <c r="LQM58" s="87"/>
      <c r="LQN58" s="87"/>
      <c r="LQO58" s="87"/>
      <c r="LQP58" s="87"/>
      <c r="LQQ58" s="87"/>
      <c r="LQR58" s="87"/>
      <c r="LQS58" s="87"/>
      <c r="LQT58" s="87"/>
      <c r="LQU58" s="87"/>
      <c r="LRA58" s="87"/>
      <c r="LRB58" s="87"/>
      <c r="LRC58" s="87"/>
      <c r="LRD58" s="87"/>
      <c r="LRE58" s="87"/>
      <c r="LRF58" s="87"/>
      <c r="LRG58" s="87"/>
      <c r="LRH58" s="87"/>
      <c r="LRI58" s="87"/>
      <c r="LRJ58" s="87"/>
      <c r="LRP58" s="87"/>
      <c r="LRQ58" s="87"/>
      <c r="LRR58" s="87"/>
      <c r="LRS58" s="87"/>
      <c r="LRT58" s="87"/>
      <c r="LRU58" s="87"/>
      <c r="LRV58" s="87"/>
      <c r="LRW58" s="87"/>
      <c r="LRX58" s="87"/>
      <c r="LRY58" s="87"/>
      <c r="LSE58" s="87"/>
      <c r="LSF58" s="87"/>
      <c r="LSG58" s="87"/>
      <c r="LSH58" s="87"/>
      <c r="LSI58" s="87"/>
      <c r="LSJ58" s="87"/>
      <c r="LSK58" s="87"/>
      <c r="LSL58" s="87"/>
      <c r="LSM58" s="87"/>
      <c r="LSN58" s="87"/>
      <c r="LST58" s="87"/>
      <c r="LSU58" s="87"/>
      <c r="LSV58" s="87"/>
      <c r="LSW58" s="87"/>
      <c r="LSX58" s="87"/>
      <c r="LSY58" s="87"/>
      <c r="LSZ58" s="87"/>
      <c r="LTA58" s="87"/>
      <c r="LTB58" s="87"/>
      <c r="LTC58" s="87"/>
      <c r="LTI58" s="87"/>
      <c r="LTJ58" s="87"/>
      <c r="LTK58" s="87"/>
      <c r="LTL58" s="87"/>
      <c r="LTM58" s="87"/>
      <c r="LTN58" s="87"/>
      <c r="LTO58" s="87"/>
      <c r="LTP58" s="87"/>
      <c r="LTQ58" s="87"/>
      <c r="LTR58" s="87"/>
      <c r="LTX58" s="87"/>
      <c r="LTY58" s="87"/>
      <c r="LTZ58" s="87"/>
      <c r="LUA58" s="87"/>
      <c r="LUB58" s="87"/>
      <c r="LUC58" s="87"/>
      <c r="LUD58" s="87"/>
      <c r="LUE58" s="87"/>
      <c r="LUF58" s="87"/>
      <c r="LUG58" s="87"/>
      <c r="LUM58" s="87"/>
      <c r="LUN58" s="87"/>
      <c r="LUO58" s="87"/>
      <c r="LUP58" s="87"/>
      <c r="LUQ58" s="87"/>
      <c r="LUR58" s="87"/>
      <c r="LUS58" s="87"/>
      <c r="LUT58" s="87"/>
      <c r="LUU58" s="87"/>
      <c r="LUV58" s="87"/>
      <c r="LVB58" s="87"/>
      <c r="LVC58" s="87"/>
      <c r="LVD58" s="87"/>
      <c r="LVE58" s="87"/>
      <c r="LVF58" s="87"/>
      <c r="LVG58" s="87"/>
      <c r="LVH58" s="87"/>
      <c r="LVI58" s="87"/>
      <c r="LVJ58" s="87"/>
      <c r="LVK58" s="87"/>
      <c r="LVQ58" s="87"/>
      <c r="LVR58" s="87"/>
      <c r="LVS58" s="87"/>
      <c r="LVT58" s="87"/>
      <c r="LVU58" s="87"/>
      <c r="LVV58" s="87"/>
      <c r="LVW58" s="87"/>
      <c r="LVX58" s="87"/>
      <c r="LVY58" s="87"/>
      <c r="LVZ58" s="87"/>
      <c r="LWF58" s="87"/>
      <c r="LWG58" s="87"/>
      <c r="LWH58" s="87"/>
      <c r="LWI58" s="87"/>
      <c r="LWJ58" s="87"/>
      <c r="LWK58" s="87"/>
      <c r="LWL58" s="87"/>
      <c r="LWM58" s="87"/>
      <c r="LWN58" s="87"/>
      <c r="LWO58" s="87"/>
      <c r="LWU58" s="87"/>
      <c r="LWV58" s="87"/>
      <c r="LWW58" s="87"/>
      <c r="LWX58" s="87"/>
      <c r="LWY58" s="87"/>
      <c r="LWZ58" s="87"/>
      <c r="LXA58" s="87"/>
      <c r="LXB58" s="87"/>
      <c r="LXC58" s="87"/>
      <c r="LXD58" s="87"/>
      <c r="LXJ58" s="87"/>
      <c r="LXK58" s="87"/>
      <c r="LXL58" s="87"/>
      <c r="LXM58" s="87"/>
      <c r="LXN58" s="87"/>
      <c r="LXO58" s="87"/>
      <c r="LXP58" s="87"/>
      <c r="LXQ58" s="87"/>
      <c r="LXR58" s="87"/>
      <c r="LXS58" s="87"/>
      <c r="LXY58" s="87"/>
      <c r="LXZ58" s="87"/>
      <c r="LYA58" s="87"/>
      <c r="LYB58" s="87"/>
      <c r="LYC58" s="87"/>
      <c r="LYD58" s="87"/>
      <c r="LYE58" s="87"/>
      <c r="LYF58" s="87"/>
      <c r="LYG58" s="87"/>
      <c r="LYH58" s="87"/>
      <c r="LYN58" s="87"/>
      <c r="LYO58" s="87"/>
      <c r="LYP58" s="87"/>
      <c r="LYQ58" s="87"/>
      <c r="LYR58" s="87"/>
      <c r="LYS58" s="87"/>
      <c r="LYT58" s="87"/>
      <c r="LYU58" s="87"/>
      <c r="LYV58" s="87"/>
      <c r="LYW58" s="87"/>
      <c r="LZC58" s="87"/>
      <c r="LZD58" s="87"/>
      <c r="LZE58" s="87"/>
      <c r="LZF58" s="87"/>
      <c r="LZG58" s="87"/>
      <c r="LZH58" s="87"/>
      <c r="LZI58" s="87"/>
      <c r="LZJ58" s="87"/>
      <c r="LZK58" s="87"/>
      <c r="LZL58" s="87"/>
      <c r="LZR58" s="87"/>
      <c r="LZS58" s="87"/>
      <c r="LZT58" s="87"/>
      <c r="LZU58" s="87"/>
      <c r="LZV58" s="87"/>
      <c r="LZW58" s="87"/>
      <c r="LZX58" s="87"/>
      <c r="LZY58" s="87"/>
      <c r="LZZ58" s="87"/>
      <c r="MAA58" s="87"/>
      <c r="MAG58" s="87"/>
      <c r="MAH58" s="87"/>
      <c r="MAI58" s="87"/>
      <c r="MAJ58" s="87"/>
      <c r="MAK58" s="87"/>
      <c r="MAL58" s="87"/>
      <c r="MAM58" s="87"/>
      <c r="MAN58" s="87"/>
      <c r="MAO58" s="87"/>
      <c r="MAP58" s="87"/>
      <c r="MAV58" s="87"/>
      <c r="MAW58" s="87"/>
      <c r="MAX58" s="87"/>
      <c r="MAY58" s="87"/>
      <c r="MAZ58" s="87"/>
      <c r="MBA58" s="87"/>
      <c r="MBB58" s="87"/>
      <c r="MBC58" s="87"/>
      <c r="MBD58" s="87"/>
      <c r="MBE58" s="87"/>
      <c r="MBK58" s="87"/>
      <c r="MBL58" s="87"/>
      <c r="MBM58" s="87"/>
      <c r="MBN58" s="87"/>
      <c r="MBO58" s="87"/>
      <c r="MBP58" s="87"/>
      <c r="MBQ58" s="87"/>
      <c r="MBR58" s="87"/>
      <c r="MBS58" s="87"/>
      <c r="MBT58" s="87"/>
      <c r="MBZ58" s="87"/>
      <c r="MCA58" s="87"/>
      <c r="MCB58" s="87"/>
      <c r="MCC58" s="87"/>
      <c r="MCD58" s="87"/>
      <c r="MCE58" s="87"/>
      <c r="MCF58" s="87"/>
      <c r="MCG58" s="87"/>
      <c r="MCH58" s="87"/>
      <c r="MCI58" s="87"/>
      <c r="MCO58" s="87"/>
      <c r="MCP58" s="87"/>
      <c r="MCQ58" s="87"/>
      <c r="MCR58" s="87"/>
      <c r="MCS58" s="87"/>
      <c r="MCT58" s="87"/>
      <c r="MCU58" s="87"/>
      <c r="MCV58" s="87"/>
      <c r="MCW58" s="87"/>
      <c r="MCX58" s="87"/>
      <c r="MDD58" s="87"/>
      <c r="MDE58" s="87"/>
      <c r="MDF58" s="87"/>
      <c r="MDG58" s="87"/>
      <c r="MDH58" s="87"/>
      <c r="MDI58" s="87"/>
      <c r="MDJ58" s="87"/>
      <c r="MDK58" s="87"/>
      <c r="MDL58" s="87"/>
      <c r="MDM58" s="87"/>
      <c r="MDS58" s="87"/>
      <c r="MDT58" s="87"/>
      <c r="MDU58" s="87"/>
      <c r="MDV58" s="87"/>
      <c r="MDW58" s="87"/>
      <c r="MDX58" s="87"/>
      <c r="MDY58" s="87"/>
      <c r="MDZ58" s="87"/>
      <c r="MEA58" s="87"/>
      <c r="MEB58" s="87"/>
      <c r="MEH58" s="87"/>
      <c r="MEI58" s="87"/>
      <c r="MEJ58" s="87"/>
      <c r="MEK58" s="87"/>
      <c r="MEL58" s="87"/>
      <c r="MEM58" s="87"/>
      <c r="MEN58" s="87"/>
      <c r="MEO58" s="87"/>
      <c r="MEP58" s="87"/>
      <c r="MEQ58" s="87"/>
      <c r="MEW58" s="87"/>
      <c r="MEX58" s="87"/>
      <c r="MEY58" s="87"/>
      <c r="MEZ58" s="87"/>
      <c r="MFA58" s="87"/>
      <c r="MFB58" s="87"/>
      <c r="MFC58" s="87"/>
      <c r="MFD58" s="87"/>
      <c r="MFE58" s="87"/>
      <c r="MFF58" s="87"/>
      <c r="MFL58" s="87"/>
      <c r="MFM58" s="87"/>
      <c r="MFN58" s="87"/>
      <c r="MFO58" s="87"/>
      <c r="MFP58" s="87"/>
      <c r="MFQ58" s="87"/>
      <c r="MFR58" s="87"/>
      <c r="MFS58" s="87"/>
      <c r="MFT58" s="87"/>
      <c r="MFU58" s="87"/>
      <c r="MGA58" s="87"/>
      <c r="MGB58" s="87"/>
      <c r="MGC58" s="87"/>
      <c r="MGD58" s="87"/>
      <c r="MGE58" s="87"/>
      <c r="MGF58" s="87"/>
      <c r="MGG58" s="87"/>
      <c r="MGH58" s="87"/>
      <c r="MGI58" s="87"/>
      <c r="MGJ58" s="87"/>
      <c r="MGP58" s="87"/>
      <c r="MGQ58" s="87"/>
      <c r="MGR58" s="87"/>
      <c r="MGS58" s="87"/>
      <c r="MGT58" s="87"/>
      <c r="MGU58" s="87"/>
      <c r="MGV58" s="87"/>
      <c r="MGW58" s="87"/>
      <c r="MGX58" s="87"/>
      <c r="MGY58" s="87"/>
      <c r="MHE58" s="87"/>
      <c r="MHF58" s="87"/>
      <c r="MHG58" s="87"/>
      <c r="MHH58" s="87"/>
      <c r="MHI58" s="87"/>
      <c r="MHJ58" s="87"/>
      <c r="MHK58" s="87"/>
      <c r="MHL58" s="87"/>
      <c r="MHM58" s="87"/>
      <c r="MHN58" s="87"/>
      <c r="MHT58" s="87"/>
      <c r="MHU58" s="87"/>
      <c r="MHV58" s="87"/>
      <c r="MHW58" s="87"/>
      <c r="MHX58" s="87"/>
      <c r="MHY58" s="87"/>
      <c r="MHZ58" s="87"/>
      <c r="MIA58" s="87"/>
      <c r="MIB58" s="87"/>
      <c r="MIC58" s="87"/>
      <c r="MII58" s="87"/>
      <c r="MIJ58" s="87"/>
      <c r="MIK58" s="87"/>
      <c r="MIL58" s="87"/>
      <c r="MIM58" s="87"/>
      <c r="MIN58" s="87"/>
      <c r="MIO58" s="87"/>
      <c r="MIP58" s="87"/>
      <c r="MIQ58" s="87"/>
      <c r="MIR58" s="87"/>
      <c r="MIX58" s="87"/>
      <c r="MIY58" s="87"/>
      <c r="MIZ58" s="87"/>
      <c r="MJA58" s="87"/>
      <c r="MJB58" s="87"/>
      <c r="MJC58" s="87"/>
      <c r="MJD58" s="87"/>
      <c r="MJE58" s="87"/>
      <c r="MJF58" s="87"/>
      <c r="MJG58" s="87"/>
      <c r="MJM58" s="87"/>
      <c r="MJN58" s="87"/>
      <c r="MJO58" s="87"/>
      <c r="MJP58" s="87"/>
      <c r="MJQ58" s="87"/>
      <c r="MJR58" s="87"/>
      <c r="MJS58" s="87"/>
      <c r="MJT58" s="87"/>
      <c r="MJU58" s="87"/>
      <c r="MJV58" s="87"/>
      <c r="MKB58" s="87"/>
      <c r="MKC58" s="87"/>
      <c r="MKD58" s="87"/>
      <c r="MKE58" s="87"/>
      <c r="MKF58" s="87"/>
      <c r="MKG58" s="87"/>
      <c r="MKH58" s="87"/>
      <c r="MKI58" s="87"/>
      <c r="MKJ58" s="87"/>
      <c r="MKK58" s="87"/>
      <c r="MKQ58" s="87"/>
      <c r="MKR58" s="87"/>
      <c r="MKS58" s="87"/>
      <c r="MKT58" s="87"/>
      <c r="MKU58" s="87"/>
      <c r="MKV58" s="87"/>
      <c r="MKW58" s="87"/>
      <c r="MKX58" s="87"/>
      <c r="MKY58" s="87"/>
      <c r="MKZ58" s="87"/>
      <c r="MLF58" s="87"/>
      <c r="MLG58" s="87"/>
      <c r="MLH58" s="87"/>
      <c r="MLI58" s="87"/>
      <c r="MLJ58" s="87"/>
      <c r="MLK58" s="87"/>
      <c r="MLL58" s="87"/>
      <c r="MLM58" s="87"/>
      <c r="MLN58" s="87"/>
      <c r="MLO58" s="87"/>
      <c r="MLU58" s="87"/>
      <c r="MLV58" s="87"/>
      <c r="MLW58" s="87"/>
      <c r="MLX58" s="87"/>
      <c r="MLY58" s="87"/>
      <c r="MLZ58" s="87"/>
      <c r="MMA58" s="87"/>
      <c r="MMB58" s="87"/>
      <c r="MMC58" s="87"/>
      <c r="MMD58" s="87"/>
      <c r="MMJ58" s="87"/>
      <c r="MMK58" s="87"/>
      <c r="MML58" s="87"/>
      <c r="MMM58" s="87"/>
      <c r="MMN58" s="87"/>
      <c r="MMO58" s="87"/>
      <c r="MMP58" s="87"/>
      <c r="MMQ58" s="87"/>
      <c r="MMR58" s="87"/>
      <c r="MMS58" s="87"/>
      <c r="MMY58" s="87"/>
      <c r="MMZ58" s="87"/>
      <c r="MNA58" s="87"/>
      <c r="MNB58" s="87"/>
      <c r="MNC58" s="87"/>
      <c r="MND58" s="87"/>
      <c r="MNE58" s="87"/>
      <c r="MNF58" s="87"/>
      <c r="MNG58" s="87"/>
      <c r="MNH58" s="87"/>
      <c r="MNN58" s="87"/>
      <c r="MNO58" s="87"/>
      <c r="MNP58" s="87"/>
      <c r="MNQ58" s="87"/>
      <c r="MNR58" s="87"/>
      <c r="MNS58" s="87"/>
      <c r="MNT58" s="87"/>
      <c r="MNU58" s="87"/>
      <c r="MNV58" s="87"/>
      <c r="MNW58" s="87"/>
      <c r="MOC58" s="87"/>
      <c r="MOD58" s="87"/>
      <c r="MOE58" s="87"/>
      <c r="MOF58" s="87"/>
      <c r="MOG58" s="87"/>
      <c r="MOH58" s="87"/>
      <c r="MOI58" s="87"/>
      <c r="MOJ58" s="87"/>
      <c r="MOK58" s="87"/>
      <c r="MOL58" s="87"/>
      <c r="MOR58" s="87"/>
      <c r="MOS58" s="87"/>
      <c r="MOT58" s="87"/>
      <c r="MOU58" s="87"/>
      <c r="MOV58" s="87"/>
      <c r="MOW58" s="87"/>
      <c r="MOX58" s="87"/>
      <c r="MOY58" s="87"/>
      <c r="MOZ58" s="87"/>
      <c r="MPA58" s="87"/>
      <c r="MPG58" s="87"/>
      <c r="MPH58" s="87"/>
      <c r="MPI58" s="87"/>
      <c r="MPJ58" s="87"/>
      <c r="MPK58" s="87"/>
      <c r="MPL58" s="87"/>
      <c r="MPM58" s="87"/>
      <c r="MPN58" s="87"/>
      <c r="MPO58" s="87"/>
      <c r="MPP58" s="87"/>
      <c r="MPV58" s="87"/>
      <c r="MPW58" s="87"/>
      <c r="MPX58" s="87"/>
      <c r="MPY58" s="87"/>
      <c r="MPZ58" s="87"/>
      <c r="MQA58" s="87"/>
      <c r="MQB58" s="87"/>
      <c r="MQC58" s="87"/>
      <c r="MQD58" s="87"/>
      <c r="MQE58" s="87"/>
      <c r="MQK58" s="87"/>
      <c r="MQL58" s="87"/>
      <c r="MQM58" s="87"/>
      <c r="MQN58" s="87"/>
      <c r="MQO58" s="87"/>
      <c r="MQP58" s="87"/>
      <c r="MQQ58" s="87"/>
      <c r="MQR58" s="87"/>
      <c r="MQS58" s="87"/>
      <c r="MQT58" s="87"/>
      <c r="MQZ58" s="87"/>
      <c r="MRA58" s="87"/>
      <c r="MRB58" s="87"/>
      <c r="MRC58" s="87"/>
      <c r="MRD58" s="87"/>
      <c r="MRE58" s="87"/>
      <c r="MRF58" s="87"/>
      <c r="MRG58" s="87"/>
      <c r="MRH58" s="87"/>
      <c r="MRI58" s="87"/>
      <c r="MRO58" s="87"/>
      <c r="MRP58" s="87"/>
      <c r="MRQ58" s="87"/>
      <c r="MRR58" s="87"/>
      <c r="MRS58" s="87"/>
      <c r="MRT58" s="87"/>
      <c r="MRU58" s="87"/>
      <c r="MRV58" s="87"/>
      <c r="MRW58" s="87"/>
      <c r="MRX58" s="87"/>
      <c r="MSD58" s="87"/>
      <c r="MSE58" s="87"/>
      <c r="MSF58" s="87"/>
      <c r="MSG58" s="87"/>
      <c r="MSH58" s="87"/>
      <c r="MSI58" s="87"/>
      <c r="MSJ58" s="87"/>
      <c r="MSK58" s="87"/>
      <c r="MSL58" s="87"/>
      <c r="MSM58" s="87"/>
      <c r="MSS58" s="87"/>
      <c r="MST58" s="87"/>
      <c r="MSU58" s="87"/>
      <c r="MSV58" s="87"/>
      <c r="MSW58" s="87"/>
      <c r="MSX58" s="87"/>
      <c r="MSY58" s="87"/>
      <c r="MSZ58" s="87"/>
      <c r="MTA58" s="87"/>
      <c r="MTB58" s="87"/>
      <c r="MTH58" s="87"/>
      <c r="MTI58" s="87"/>
      <c r="MTJ58" s="87"/>
      <c r="MTK58" s="87"/>
      <c r="MTL58" s="87"/>
      <c r="MTM58" s="87"/>
      <c r="MTN58" s="87"/>
      <c r="MTO58" s="87"/>
      <c r="MTP58" s="87"/>
      <c r="MTQ58" s="87"/>
      <c r="MTW58" s="87"/>
      <c r="MTX58" s="87"/>
      <c r="MTY58" s="87"/>
      <c r="MTZ58" s="87"/>
      <c r="MUA58" s="87"/>
      <c r="MUB58" s="87"/>
      <c r="MUC58" s="87"/>
      <c r="MUD58" s="87"/>
      <c r="MUE58" s="87"/>
      <c r="MUF58" s="87"/>
      <c r="MUL58" s="87"/>
      <c r="MUM58" s="87"/>
      <c r="MUN58" s="87"/>
      <c r="MUO58" s="87"/>
      <c r="MUP58" s="87"/>
      <c r="MUQ58" s="87"/>
      <c r="MUR58" s="87"/>
      <c r="MUS58" s="87"/>
      <c r="MUT58" s="87"/>
      <c r="MUU58" s="87"/>
      <c r="MVA58" s="87"/>
      <c r="MVB58" s="87"/>
      <c r="MVC58" s="87"/>
      <c r="MVD58" s="87"/>
      <c r="MVE58" s="87"/>
      <c r="MVF58" s="87"/>
      <c r="MVG58" s="87"/>
      <c r="MVH58" s="87"/>
      <c r="MVI58" s="87"/>
      <c r="MVJ58" s="87"/>
      <c r="MVP58" s="87"/>
      <c r="MVQ58" s="87"/>
      <c r="MVR58" s="87"/>
      <c r="MVS58" s="87"/>
      <c r="MVT58" s="87"/>
      <c r="MVU58" s="87"/>
      <c r="MVV58" s="87"/>
      <c r="MVW58" s="87"/>
      <c r="MVX58" s="87"/>
      <c r="MVY58" s="87"/>
      <c r="MWE58" s="87"/>
      <c r="MWF58" s="87"/>
      <c r="MWG58" s="87"/>
      <c r="MWH58" s="87"/>
      <c r="MWI58" s="87"/>
      <c r="MWJ58" s="87"/>
      <c r="MWK58" s="87"/>
      <c r="MWL58" s="87"/>
      <c r="MWM58" s="87"/>
      <c r="MWN58" s="87"/>
      <c r="MWT58" s="87"/>
      <c r="MWU58" s="87"/>
      <c r="MWV58" s="87"/>
      <c r="MWW58" s="87"/>
      <c r="MWX58" s="87"/>
      <c r="MWY58" s="87"/>
      <c r="MWZ58" s="87"/>
      <c r="MXA58" s="87"/>
      <c r="MXB58" s="87"/>
      <c r="MXC58" s="87"/>
      <c r="MXI58" s="87"/>
      <c r="MXJ58" s="87"/>
      <c r="MXK58" s="87"/>
      <c r="MXL58" s="87"/>
      <c r="MXM58" s="87"/>
      <c r="MXN58" s="87"/>
      <c r="MXO58" s="87"/>
      <c r="MXP58" s="87"/>
      <c r="MXQ58" s="87"/>
      <c r="MXR58" s="87"/>
      <c r="MXX58" s="87"/>
      <c r="MXY58" s="87"/>
      <c r="MXZ58" s="87"/>
      <c r="MYA58" s="87"/>
      <c r="MYB58" s="87"/>
      <c r="MYC58" s="87"/>
      <c r="MYD58" s="87"/>
      <c r="MYE58" s="87"/>
      <c r="MYF58" s="87"/>
      <c r="MYG58" s="87"/>
      <c r="MYM58" s="87"/>
      <c r="MYN58" s="87"/>
      <c r="MYO58" s="87"/>
      <c r="MYP58" s="87"/>
      <c r="MYQ58" s="87"/>
      <c r="MYR58" s="87"/>
      <c r="MYS58" s="87"/>
      <c r="MYT58" s="87"/>
      <c r="MYU58" s="87"/>
      <c r="MYV58" s="87"/>
      <c r="MZB58" s="87"/>
      <c r="MZC58" s="87"/>
      <c r="MZD58" s="87"/>
      <c r="MZE58" s="87"/>
      <c r="MZF58" s="87"/>
      <c r="MZG58" s="87"/>
      <c r="MZH58" s="87"/>
      <c r="MZI58" s="87"/>
      <c r="MZJ58" s="87"/>
      <c r="MZK58" s="87"/>
      <c r="MZQ58" s="87"/>
      <c r="MZR58" s="87"/>
      <c r="MZS58" s="87"/>
      <c r="MZT58" s="87"/>
      <c r="MZU58" s="87"/>
      <c r="MZV58" s="87"/>
      <c r="MZW58" s="87"/>
      <c r="MZX58" s="87"/>
      <c r="MZY58" s="87"/>
      <c r="MZZ58" s="87"/>
      <c r="NAF58" s="87"/>
      <c r="NAG58" s="87"/>
      <c r="NAH58" s="87"/>
      <c r="NAI58" s="87"/>
      <c r="NAJ58" s="87"/>
      <c r="NAK58" s="87"/>
      <c r="NAL58" s="87"/>
      <c r="NAM58" s="87"/>
      <c r="NAN58" s="87"/>
      <c r="NAO58" s="87"/>
      <c r="NAU58" s="87"/>
      <c r="NAV58" s="87"/>
      <c r="NAW58" s="87"/>
      <c r="NAX58" s="87"/>
      <c r="NAY58" s="87"/>
      <c r="NAZ58" s="87"/>
      <c r="NBA58" s="87"/>
      <c r="NBB58" s="87"/>
      <c r="NBC58" s="87"/>
      <c r="NBD58" s="87"/>
      <c r="NBJ58" s="87"/>
      <c r="NBK58" s="87"/>
      <c r="NBL58" s="87"/>
      <c r="NBM58" s="87"/>
      <c r="NBN58" s="87"/>
      <c r="NBO58" s="87"/>
      <c r="NBP58" s="87"/>
      <c r="NBQ58" s="87"/>
      <c r="NBR58" s="87"/>
      <c r="NBS58" s="87"/>
      <c r="NBY58" s="87"/>
      <c r="NBZ58" s="87"/>
      <c r="NCA58" s="87"/>
      <c r="NCB58" s="87"/>
      <c r="NCC58" s="87"/>
      <c r="NCD58" s="87"/>
      <c r="NCE58" s="87"/>
      <c r="NCF58" s="87"/>
      <c r="NCG58" s="87"/>
      <c r="NCH58" s="87"/>
      <c r="NCN58" s="87"/>
      <c r="NCO58" s="87"/>
      <c r="NCP58" s="87"/>
      <c r="NCQ58" s="87"/>
      <c r="NCR58" s="87"/>
      <c r="NCS58" s="87"/>
      <c r="NCT58" s="87"/>
      <c r="NCU58" s="87"/>
      <c r="NCV58" s="87"/>
      <c r="NCW58" s="87"/>
      <c r="NDC58" s="87"/>
      <c r="NDD58" s="87"/>
      <c r="NDE58" s="87"/>
      <c r="NDF58" s="87"/>
      <c r="NDG58" s="87"/>
      <c r="NDH58" s="87"/>
      <c r="NDI58" s="87"/>
      <c r="NDJ58" s="87"/>
      <c r="NDK58" s="87"/>
      <c r="NDL58" s="87"/>
      <c r="NDR58" s="87"/>
      <c r="NDS58" s="87"/>
      <c r="NDT58" s="87"/>
      <c r="NDU58" s="87"/>
      <c r="NDV58" s="87"/>
      <c r="NDW58" s="87"/>
      <c r="NDX58" s="87"/>
      <c r="NDY58" s="87"/>
      <c r="NDZ58" s="87"/>
      <c r="NEA58" s="87"/>
      <c r="NEG58" s="87"/>
      <c r="NEH58" s="87"/>
      <c r="NEI58" s="87"/>
      <c r="NEJ58" s="87"/>
      <c r="NEK58" s="87"/>
      <c r="NEL58" s="87"/>
      <c r="NEM58" s="87"/>
      <c r="NEN58" s="87"/>
      <c r="NEO58" s="87"/>
      <c r="NEP58" s="87"/>
      <c r="NEV58" s="87"/>
      <c r="NEW58" s="87"/>
      <c r="NEX58" s="87"/>
      <c r="NEY58" s="87"/>
      <c r="NEZ58" s="87"/>
      <c r="NFA58" s="87"/>
      <c r="NFB58" s="87"/>
      <c r="NFC58" s="87"/>
      <c r="NFD58" s="87"/>
      <c r="NFE58" s="87"/>
      <c r="NFK58" s="87"/>
      <c r="NFL58" s="87"/>
      <c r="NFM58" s="87"/>
      <c r="NFN58" s="87"/>
      <c r="NFO58" s="87"/>
      <c r="NFP58" s="87"/>
      <c r="NFQ58" s="87"/>
      <c r="NFR58" s="87"/>
      <c r="NFS58" s="87"/>
      <c r="NFT58" s="87"/>
      <c r="NFZ58" s="87"/>
      <c r="NGA58" s="87"/>
      <c r="NGB58" s="87"/>
      <c r="NGC58" s="87"/>
      <c r="NGD58" s="87"/>
      <c r="NGE58" s="87"/>
      <c r="NGF58" s="87"/>
      <c r="NGG58" s="87"/>
      <c r="NGH58" s="87"/>
      <c r="NGI58" s="87"/>
      <c r="NGO58" s="87"/>
      <c r="NGP58" s="87"/>
      <c r="NGQ58" s="87"/>
      <c r="NGR58" s="87"/>
      <c r="NGS58" s="87"/>
      <c r="NGT58" s="87"/>
      <c r="NGU58" s="87"/>
      <c r="NGV58" s="87"/>
      <c r="NGW58" s="87"/>
      <c r="NGX58" s="87"/>
      <c r="NHD58" s="87"/>
      <c r="NHE58" s="87"/>
      <c r="NHF58" s="87"/>
      <c r="NHG58" s="87"/>
      <c r="NHH58" s="87"/>
      <c r="NHI58" s="87"/>
      <c r="NHJ58" s="87"/>
      <c r="NHK58" s="87"/>
      <c r="NHL58" s="87"/>
      <c r="NHM58" s="87"/>
      <c r="NHS58" s="87"/>
      <c r="NHT58" s="87"/>
      <c r="NHU58" s="87"/>
      <c r="NHV58" s="87"/>
      <c r="NHW58" s="87"/>
      <c r="NHX58" s="87"/>
      <c r="NHY58" s="87"/>
      <c r="NHZ58" s="87"/>
      <c r="NIA58" s="87"/>
      <c r="NIB58" s="87"/>
      <c r="NIH58" s="87"/>
      <c r="NII58" s="87"/>
      <c r="NIJ58" s="87"/>
      <c r="NIK58" s="87"/>
      <c r="NIL58" s="87"/>
      <c r="NIM58" s="87"/>
      <c r="NIN58" s="87"/>
      <c r="NIO58" s="87"/>
      <c r="NIP58" s="87"/>
      <c r="NIQ58" s="87"/>
      <c r="NIW58" s="87"/>
      <c r="NIX58" s="87"/>
      <c r="NIY58" s="87"/>
      <c r="NIZ58" s="87"/>
      <c r="NJA58" s="87"/>
      <c r="NJB58" s="87"/>
      <c r="NJC58" s="87"/>
      <c r="NJD58" s="87"/>
      <c r="NJE58" s="87"/>
      <c r="NJF58" s="87"/>
      <c r="NJL58" s="87"/>
      <c r="NJM58" s="87"/>
      <c r="NJN58" s="87"/>
      <c r="NJO58" s="87"/>
      <c r="NJP58" s="87"/>
      <c r="NJQ58" s="87"/>
      <c r="NJR58" s="87"/>
      <c r="NJS58" s="87"/>
      <c r="NJT58" s="87"/>
      <c r="NJU58" s="87"/>
      <c r="NKA58" s="87"/>
      <c r="NKB58" s="87"/>
      <c r="NKC58" s="87"/>
      <c r="NKD58" s="87"/>
      <c r="NKE58" s="87"/>
      <c r="NKF58" s="87"/>
      <c r="NKG58" s="87"/>
      <c r="NKH58" s="87"/>
      <c r="NKI58" s="87"/>
      <c r="NKJ58" s="87"/>
      <c r="NKP58" s="87"/>
      <c r="NKQ58" s="87"/>
      <c r="NKR58" s="87"/>
      <c r="NKS58" s="87"/>
      <c r="NKT58" s="87"/>
      <c r="NKU58" s="87"/>
      <c r="NKV58" s="87"/>
      <c r="NKW58" s="87"/>
      <c r="NKX58" s="87"/>
      <c r="NKY58" s="87"/>
      <c r="NLE58" s="87"/>
      <c r="NLF58" s="87"/>
      <c r="NLG58" s="87"/>
      <c r="NLH58" s="87"/>
      <c r="NLI58" s="87"/>
      <c r="NLJ58" s="87"/>
      <c r="NLK58" s="87"/>
      <c r="NLL58" s="87"/>
      <c r="NLM58" s="87"/>
      <c r="NLN58" s="87"/>
      <c r="NLT58" s="87"/>
      <c r="NLU58" s="87"/>
      <c r="NLV58" s="87"/>
      <c r="NLW58" s="87"/>
      <c r="NLX58" s="87"/>
      <c r="NLY58" s="87"/>
      <c r="NLZ58" s="87"/>
      <c r="NMA58" s="87"/>
      <c r="NMB58" s="87"/>
      <c r="NMC58" s="87"/>
      <c r="NMI58" s="87"/>
      <c r="NMJ58" s="87"/>
      <c r="NMK58" s="87"/>
      <c r="NML58" s="87"/>
      <c r="NMM58" s="87"/>
      <c r="NMN58" s="87"/>
      <c r="NMO58" s="87"/>
      <c r="NMP58" s="87"/>
      <c r="NMQ58" s="87"/>
      <c r="NMR58" s="87"/>
      <c r="NMX58" s="87"/>
      <c r="NMY58" s="87"/>
      <c r="NMZ58" s="87"/>
      <c r="NNA58" s="87"/>
      <c r="NNB58" s="87"/>
      <c r="NNC58" s="87"/>
      <c r="NND58" s="87"/>
      <c r="NNE58" s="87"/>
      <c r="NNF58" s="87"/>
      <c r="NNG58" s="87"/>
      <c r="NNM58" s="87"/>
      <c r="NNN58" s="87"/>
      <c r="NNO58" s="87"/>
      <c r="NNP58" s="87"/>
      <c r="NNQ58" s="87"/>
      <c r="NNR58" s="87"/>
      <c r="NNS58" s="87"/>
      <c r="NNT58" s="87"/>
      <c r="NNU58" s="87"/>
      <c r="NNV58" s="87"/>
      <c r="NOB58" s="87"/>
      <c r="NOC58" s="87"/>
      <c r="NOD58" s="87"/>
      <c r="NOE58" s="87"/>
      <c r="NOF58" s="87"/>
      <c r="NOG58" s="87"/>
      <c r="NOH58" s="87"/>
      <c r="NOI58" s="87"/>
      <c r="NOJ58" s="87"/>
      <c r="NOK58" s="87"/>
      <c r="NOQ58" s="87"/>
      <c r="NOR58" s="87"/>
      <c r="NOS58" s="87"/>
      <c r="NOT58" s="87"/>
      <c r="NOU58" s="87"/>
      <c r="NOV58" s="87"/>
      <c r="NOW58" s="87"/>
      <c r="NOX58" s="87"/>
      <c r="NOY58" s="87"/>
      <c r="NOZ58" s="87"/>
      <c r="NPF58" s="87"/>
      <c r="NPG58" s="87"/>
      <c r="NPH58" s="87"/>
      <c r="NPI58" s="87"/>
      <c r="NPJ58" s="87"/>
      <c r="NPK58" s="87"/>
      <c r="NPL58" s="87"/>
      <c r="NPM58" s="87"/>
      <c r="NPN58" s="87"/>
      <c r="NPO58" s="87"/>
      <c r="NPU58" s="87"/>
      <c r="NPV58" s="87"/>
      <c r="NPW58" s="87"/>
      <c r="NPX58" s="87"/>
      <c r="NPY58" s="87"/>
      <c r="NPZ58" s="87"/>
      <c r="NQA58" s="87"/>
      <c r="NQB58" s="87"/>
      <c r="NQC58" s="87"/>
      <c r="NQD58" s="87"/>
      <c r="NQJ58" s="87"/>
      <c r="NQK58" s="87"/>
      <c r="NQL58" s="87"/>
      <c r="NQM58" s="87"/>
      <c r="NQN58" s="87"/>
      <c r="NQO58" s="87"/>
      <c r="NQP58" s="87"/>
      <c r="NQQ58" s="87"/>
      <c r="NQR58" s="87"/>
      <c r="NQS58" s="87"/>
      <c r="NQY58" s="87"/>
      <c r="NQZ58" s="87"/>
      <c r="NRA58" s="87"/>
      <c r="NRB58" s="87"/>
      <c r="NRC58" s="87"/>
      <c r="NRD58" s="87"/>
      <c r="NRE58" s="87"/>
      <c r="NRF58" s="87"/>
      <c r="NRG58" s="87"/>
      <c r="NRH58" s="87"/>
      <c r="NRN58" s="87"/>
      <c r="NRO58" s="87"/>
      <c r="NRP58" s="87"/>
      <c r="NRQ58" s="87"/>
      <c r="NRR58" s="87"/>
      <c r="NRS58" s="87"/>
      <c r="NRT58" s="87"/>
      <c r="NRU58" s="87"/>
      <c r="NRV58" s="87"/>
      <c r="NRW58" s="87"/>
      <c r="NSC58" s="87"/>
      <c r="NSD58" s="87"/>
      <c r="NSE58" s="87"/>
      <c r="NSF58" s="87"/>
      <c r="NSG58" s="87"/>
      <c r="NSH58" s="87"/>
      <c r="NSI58" s="87"/>
      <c r="NSJ58" s="87"/>
      <c r="NSK58" s="87"/>
      <c r="NSL58" s="87"/>
      <c r="NSR58" s="87"/>
      <c r="NSS58" s="87"/>
      <c r="NST58" s="87"/>
      <c r="NSU58" s="87"/>
      <c r="NSV58" s="87"/>
      <c r="NSW58" s="87"/>
      <c r="NSX58" s="87"/>
      <c r="NSY58" s="87"/>
      <c r="NSZ58" s="87"/>
      <c r="NTA58" s="87"/>
      <c r="NTG58" s="87"/>
      <c r="NTH58" s="87"/>
      <c r="NTI58" s="87"/>
      <c r="NTJ58" s="87"/>
      <c r="NTK58" s="87"/>
      <c r="NTL58" s="87"/>
      <c r="NTM58" s="87"/>
      <c r="NTN58" s="87"/>
      <c r="NTO58" s="87"/>
      <c r="NTP58" s="87"/>
      <c r="NTV58" s="87"/>
      <c r="NTW58" s="87"/>
      <c r="NTX58" s="87"/>
      <c r="NTY58" s="87"/>
      <c r="NTZ58" s="87"/>
      <c r="NUA58" s="87"/>
      <c r="NUB58" s="87"/>
      <c r="NUC58" s="87"/>
      <c r="NUD58" s="87"/>
      <c r="NUE58" s="87"/>
      <c r="NUK58" s="87"/>
      <c r="NUL58" s="87"/>
      <c r="NUM58" s="87"/>
      <c r="NUN58" s="87"/>
      <c r="NUO58" s="87"/>
      <c r="NUP58" s="87"/>
      <c r="NUQ58" s="87"/>
      <c r="NUR58" s="87"/>
      <c r="NUS58" s="87"/>
      <c r="NUT58" s="87"/>
      <c r="NUZ58" s="87"/>
      <c r="NVA58" s="87"/>
      <c r="NVB58" s="87"/>
      <c r="NVC58" s="87"/>
      <c r="NVD58" s="87"/>
      <c r="NVE58" s="87"/>
      <c r="NVF58" s="87"/>
      <c r="NVG58" s="87"/>
      <c r="NVH58" s="87"/>
      <c r="NVI58" s="87"/>
      <c r="NVO58" s="87"/>
      <c r="NVP58" s="87"/>
      <c r="NVQ58" s="87"/>
      <c r="NVR58" s="87"/>
      <c r="NVS58" s="87"/>
      <c r="NVT58" s="87"/>
      <c r="NVU58" s="87"/>
      <c r="NVV58" s="87"/>
      <c r="NVW58" s="87"/>
      <c r="NVX58" s="87"/>
      <c r="NWD58" s="87"/>
      <c r="NWE58" s="87"/>
      <c r="NWF58" s="87"/>
      <c r="NWG58" s="87"/>
      <c r="NWH58" s="87"/>
      <c r="NWI58" s="87"/>
      <c r="NWJ58" s="87"/>
      <c r="NWK58" s="87"/>
      <c r="NWL58" s="87"/>
      <c r="NWM58" s="87"/>
      <c r="NWS58" s="87"/>
      <c r="NWT58" s="87"/>
      <c r="NWU58" s="87"/>
      <c r="NWV58" s="87"/>
      <c r="NWW58" s="87"/>
      <c r="NWX58" s="87"/>
      <c r="NWY58" s="87"/>
      <c r="NWZ58" s="87"/>
      <c r="NXA58" s="87"/>
      <c r="NXB58" s="87"/>
      <c r="NXH58" s="87"/>
      <c r="NXI58" s="87"/>
      <c r="NXJ58" s="87"/>
      <c r="NXK58" s="87"/>
      <c r="NXL58" s="87"/>
      <c r="NXM58" s="87"/>
      <c r="NXN58" s="87"/>
      <c r="NXO58" s="87"/>
      <c r="NXP58" s="87"/>
      <c r="NXQ58" s="87"/>
      <c r="NXW58" s="87"/>
      <c r="NXX58" s="87"/>
      <c r="NXY58" s="87"/>
      <c r="NXZ58" s="87"/>
      <c r="NYA58" s="87"/>
      <c r="NYB58" s="87"/>
      <c r="NYC58" s="87"/>
      <c r="NYD58" s="87"/>
      <c r="NYE58" s="87"/>
      <c r="NYF58" s="87"/>
      <c r="NYL58" s="87"/>
      <c r="NYM58" s="87"/>
      <c r="NYN58" s="87"/>
      <c r="NYO58" s="87"/>
      <c r="NYP58" s="87"/>
      <c r="NYQ58" s="87"/>
      <c r="NYR58" s="87"/>
      <c r="NYS58" s="87"/>
      <c r="NYT58" s="87"/>
      <c r="NYU58" s="87"/>
      <c r="NZA58" s="87"/>
      <c r="NZB58" s="87"/>
      <c r="NZC58" s="87"/>
      <c r="NZD58" s="87"/>
      <c r="NZE58" s="87"/>
      <c r="NZF58" s="87"/>
      <c r="NZG58" s="87"/>
      <c r="NZH58" s="87"/>
      <c r="NZI58" s="87"/>
      <c r="NZJ58" s="87"/>
      <c r="NZP58" s="87"/>
      <c r="NZQ58" s="87"/>
      <c r="NZR58" s="87"/>
      <c r="NZS58" s="87"/>
      <c r="NZT58" s="87"/>
      <c r="NZU58" s="87"/>
      <c r="NZV58" s="87"/>
      <c r="NZW58" s="87"/>
      <c r="NZX58" s="87"/>
      <c r="NZY58" s="87"/>
      <c r="OAE58" s="87"/>
      <c r="OAF58" s="87"/>
      <c r="OAG58" s="87"/>
      <c r="OAH58" s="87"/>
      <c r="OAI58" s="87"/>
      <c r="OAJ58" s="87"/>
      <c r="OAK58" s="87"/>
      <c r="OAL58" s="87"/>
      <c r="OAM58" s="87"/>
      <c r="OAN58" s="87"/>
      <c r="OAT58" s="87"/>
      <c r="OAU58" s="87"/>
      <c r="OAV58" s="87"/>
      <c r="OAW58" s="87"/>
      <c r="OAX58" s="87"/>
      <c r="OAY58" s="87"/>
      <c r="OAZ58" s="87"/>
      <c r="OBA58" s="87"/>
      <c r="OBB58" s="87"/>
      <c r="OBC58" s="87"/>
      <c r="OBI58" s="87"/>
      <c r="OBJ58" s="87"/>
      <c r="OBK58" s="87"/>
      <c r="OBL58" s="87"/>
      <c r="OBM58" s="87"/>
      <c r="OBN58" s="87"/>
      <c r="OBO58" s="87"/>
      <c r="OBP58" s="87"/>
      <c r="OBQ58" s="87"/>
      <c r="OBR58" s="87"/>
      <c r="OBX58" s="87"/>
      <c r="OBY58" s="87"/>
      <c r="OBZ58" s="87"/>
      <c r="OCA58" s="87"/>
      <c r="OCB58" s="87"/>
      <c r="OCC58" s="87"/>
      <c r="OCD58" s="87"/>
      <c r="OCE58" s="87"/>
      <c r="OCF58" s="87"/>
      <c r="OCG58" s="87"/>
      <c r="OCM58" s="87"/>
      <c r="OCN58" s="87"/>
      <c r="OCO58" s="87"/>
      <c r="OCP58" s="87"/>
      <c r="OCQ58" s="87"/>
      <c r="OCR58" s="87"/>
      <c r="OCS58" s="87"/>
      <c r="OCT58" s="87"/>
      <c r="OCU58" s="87"/>
      <c r="OCV58" s="87"/>
      <c r="ODB58" s="87"/>
      <c r="ODC58" s="87"/>
      <c r="ODD58" s="87"/>
      <c r="ODE58" s="87"/>
      <c r="ODF58" s="87"/>
      <c r="ODG58" s="87"/>
      <c r="ODH58" s="87"/>
      <c r="ODI58" s="87"/>
      <c r="ODJ58" s="87"/>
      <c r="ODK58" s="87"/>
      <c r="ODQ58" s="87"/>
      <c r="ODR58" s="87"/>
      <c r="ODS58" s="87"/>
      <c r="ODT58" s="87"/>
      <c r="ODU58" s="87"/>
      <c r="ODV58" s="87"/>
      <c r="ODW58" s="87"/>
      <c r="ODX58" s="87"/>
      <c r="ODY58" s="87"/>
      <c r="ODZ58" s="87"/>
      <c r="OEF58" s="87"/>
      <c r="OEG58" s="87"/>
      <c r="OEH58" s="87"/>
      <c r="OEI58" s="87"/>
      <c r="OEJ58" s="87"/>
      <c r="OEK58" s="87"/>
      <c r="OEL58" s="87"/>
      <c r="OEM58" s="87"/>
      <c r="OEN58" s="87"/>
      <c r="OEO58" s="87"/>
      <c r="OEU58" s="87"/>
      <c r="OEV58" s="87"/>
      <c r="OEW58" s="87"/>
      <c r="OEX58" s="87"/>
      <c r="OEY58" s="87"/>
      <c r="OEZ58" s="87"/>
      <c r="OFA58" s="87"/>
      <c r="OFB58" s="87"/>
      <c r="OFC58" s="87"/>
      <c r="OFD58" s="87"/>
      <c r="OFJ58" s="87"/>
      <c r="OFK58" s="87"/>
      <c r="OFL58" s="87"/>
      <c r="OFM58" s="87"/>
      <c r="OFN58" s="87"/>
      <c r="OFO58" s="87"/>
      <c r="OFP58" s="87"/>
      <c r="OFQ58" s="87"/>
      <c r="OFR58" s="87"/>
      <c r="OFS58" s="87"/>
      <c r="OFY58" s="87"/>
      <c r="OFZ58" s="87"/>
      <c r="OGA58" s="87"/>
      <c r="OGB58" s="87"/>
      <c r="OGC58" s="87"/>
      <c r="OGD58" s="87"/>
      <c r="OGE58" s="87"/>
      <c r="OGF58" s="87"/>
      <c r="OGG58" s="87"/>
      <c r="OGH58" s="87"/>
      <c r="OGN58" s="87"/>
      <c r="OGO58" s="87"/>
      <c r="OGP58" s="87"/>
      <c r="OGQ58" s="87"/>
      <c r="OGR58" s="87"/>
      <c r="OGS58" s="87"/>
      <c r="OGT58" s="87"/>
      <c r="OGU58" s="87"/>
      <c r="OGV58" s="87"/>
      <c r="OGW58" s="87"/>
      <c r="OHC58" s="87"/>
      <c r="OHD58" s="87"/>
      <c r="OHE58" s="87"/>
      <c r="OHF58" s="87"/>
      <c r="OHG58" s="87"/>
      <c r="OHH58" s="87"/>
      <c r="OHI58" s="87"/>
      <c r="OHJ58" s="87"/>
      <c r="OHK58" s="87"/>
      <c r="OHL58" s="87"/>
      <c r="OHR58" s="87"/>
      <c r="OHS58" s="87"/>
      <c r="OHT58" s="87"/>
      <c r="OHU58" s="87"/>
      <c r="OHV58" s="87"/>
      <c r="OHW58" s="87"/>
      <c r="OHX58" s="87"/>
      <c r="OHY58" s="87"/>
      <c r="OHZ58" s="87"/>
      <c r="OIA58" s="87"/>
      <c r="OIG58" s="87"/>
      <c r="OIH58" s="87"/>
      <c r="OII58" s="87"/>
      <c r="OIJ58" s="87"/>
      <c r="OIK58" s="87"/>
      <c r="OIL58" s="87"/>
      <c r="OIM58" s="87"/>
      <c r="OIN58" s="87"/>
      <c r="OIO58" s="87"/>
      <c r="OIP58" s="87"/>
      <c r="OIV58" s="87"/>
      <c r="OIW58" s="87"/>
      <c r="OIX58" s="87"/>
      <c r="OIY58" s="87"/>
      <c r="OIZ58" s="87"/>
      <c r="OJA58" s="87"/>
      <c r="OJB58" s="87"/>
      <c r="OJC58" s="87"/>
      <c r="OJD58" s="87"/>
      <c r="OJE58" s="87"/>
      <c r="OJK58" s="87"/>
      <c r="OJL58" s="87"/>
      <c r="OJM58" s="87"/>
      <c r="OJN58" s="87"/>
      <c r="OJO58" s="87"/>
      <c r="OJP58" s="87"/>
      <c r="OJQ58" s="87"/>
      <c r="OJR58" s="87"/>
      <c r="OJS58" s="87"/>
      <c r="OJT58" s="87"/>
      <c r="OJZ58" s="87"/>
      <c r="OKA58" s="87"/>
      <c r="OKB58" s="87"/>
      <c r="OKC58" s="87"/>
      <c r="OKD58" s="87"/>
      <c r="OKE58" s="87"/>
      <c r="OKF58" s="87"/>
      <c r="OKG58" s="87"/>
      <c r="OKH58" s="87"/>
      <c r="OKI58" s="87"/>
      <c r="OKO58" s="87"/>
      <c r="OKP58" s="87"/>
      <c r="OKQ58" s="87"/>
      <c r="OKR58" s="87"/>
      <c r="OKS58" s="87"/>
      <c r="OKT58" s="87"/>
      <c r="OKU58" s="87"/>
      <c r="OKV58" s="87"/>
      <c r="OKW58" s="87"/>
      <c r="OKX58" s="87"/>
      <c r="OLD58" s="87"/>
      <c r="OLE58" s="87"/>
      <c r="OLF58" s="87"/>
      <c r="OLG58" s="87"/>
      <c r="OLH58" s="87"/>
      <c r="OLI58" s="87"/>
      <c r="OLJ58" s="87"/>
      <c r="OLK58" s="87"/>
      <c r="OLL58" s="87"/>
      <c r="OLM58" s="87"/>
      <c r="OLS58" s="87"/>
      <c r="OLT58" s="87"/>
      <c r="OLU58" s="87"/>
      <c r="OLV58" s="87"/>
      <c r="OLW58" s="87"/>
      <c r="OLX58" s="87"/>
      <c r="OLY58" s="87"/>
      <c r="OLZ58" s="87"/>
      <c r="OMA58" s="87"/>
      <c r="OMB58" s="87"/>
      <c r="OMH58" s="87"/>
      <c r="OMI58" s="87"/>
      <c r="OMJ58" s="87"/>
      <c r="OMK58" s="87"/>
      <c r="OML58" s="87"/>
      <c r="OMM58" s="87"/>
      <c r="OMN58" s="87"/>
      <c r="OMO58" s="87"/>
      <c r="OMP58" s="87"/>
      <c r="OMQ58" s="87"/>
      <c r="OMW58" s="87"/>
      <c r="OMX58" s="87"/>
      <c r="OMY58" s="87"/>
      <c r="OMZ58" s="87"/>
      <c r="ONA58" s="87"/>
      <c r="ONB58" s="87"/>
      <c r="ONC58" s="87"/>
      <c r="OND58" s="87"/>
      <c r="ONE58" s="87"/>
      <c r="ONF58" s="87"/>
      <c r="ONL58" s="87"/>
      <c r="ONM58" s="87"/>
      <c r="ONN58" s="87"/>
      <c r="ONO58" s="87"/>
      <c r="ONP58" s="87"/>
      <c r="ONQ58" s="87"/>
      <c r="ONR58" s="87"/>
      <c r="ONS58" s="87"/>
      <c r="ONT58" s="87"/>
      <c r="ONU58" s="87"/>
      <c r="OOA58" s="87"/>
      <c r="OOB58" s="87"/>
      <c r="OOC58" s="87"/>
      <c r="OOD58" s="87"/>
      <c r="OOE58" s="87"/>
      <c r="OOF58" s="87"/>
      <c r="OOG58" s="87"/>
      <c r="OOH58" s="87"/>
      <c r="OOI58" s="87"/>
      <c r="OOJ58" s="87"/>
      <c r="OOP58" s="87"/>
      <c r="OOQ58" s="87"/>
      <c r="OOR58" s="87"/>
      <c r="OOS58" s="87"/>
      <c r="OOT58" s="87"/>
      <c r="OOU58" s="87"/>
      <c r="OOV58" s="87"/>
      <c r="OOW58" s="87"/>
      <c r="OOX58" s="87"/>
      <c r="OOY58" s="87"/>
      <c r="OPE58" s="87"/>
      <c r="OPF58" s="87"/>
      <c r="OPG58" s="87"/>
      <c r="OPH58" s="87"/>
      <c r="OPI58" s="87"/>
      <c r="OPJ58" s="87"/>
      <c r="OPK58" s="87"/>
      <c r="OPL58" s="87"/>
      <c r="OPM58" s="87"/>
      <c r="OPN58" s="87"/>
      <c r="OPT58" s="87"/>
      <c r="OPU58" s="87"/>
      <c r="OPV58" s="87"/>
      <c r="OPW58" s="87"/>
      <c r="OPX58" s="87"/>
      <c r="OPY58" s="87"/>
      <c r="OPZ58" s="87"/>
      <c r="OQA58" s="87"/>
      <c r="OQB58" s="87"/>
      <c r="OQC58" s="87"/>
      <c r="OQI58" s="87"/>
      <c r="OQJ58" s="87"/>
      <c r="OQK58" s="87"/>
      <c r="OQL58" s="87"/>
      <c r="OQM58" s="87"/>
      <c r="OQN58" s="87"/>
      <c r="OQO58" s="87"/>
      <c r="OQP58" s="87"/>
      <c r="OQQ58" s="87"/>
      <c r="OQR58" s="87"/>
      <c r="OQX58" s="87"/>
      <c r="OQY58" s="87"/>
      <c r="OQZ58" s="87"/>
      <c r="ORA58" s="87"/>
      <c r="ORB58" s="87"/>
      <c r="ORC58" s="87"/>
      <c r="ORD58" s="87"/>
      <c r="ORE58" s="87"/>
      <c r="ORF58" s="87"/>
      <c r="ORG58" s="87"/>
      <c r="ORM58" s="87"/>
      <c r="ORN58" s="87"/>
      <c r="ORO58" s="87"/>
      <c r="ORP58" s="87"/>
      <c r="ORQ58" s="87"/>
      <c r="ORR58" s="87"/>
      <c r="ORS58" s="87"/>
      <c r="ORT58" s="87"/>
      <c r="ORU58" s="87"/>
      <c r="ORV58" s="87"/>
      <c r="OSB58" s="87"/>
      <c r="OSC58" s="87"/>
      <c r="OSD58" s="87"/>
      <c r="OSE58" s="87"/>
      <c r="OSF58" s="87"/>
      <c r="OSG58" s="87"/>
      <c r="OSH58" s="87"/>
      <c r="OSI58" s="87"/>
      <c r="OSJ58" s="87"/>
      <c r="OSK58" s="87"/>
      <c r="OSQ58" s="87"/>
      <c r="OSR58" s="87"/>
      <c r="OSS58" s="87"/>
      <c r="OST58" s="87"/>
      <c r="OSU58" s="87"/>
      <c r="OSV58" s="87"/>
      <c r="OSW58" s="87"/>
      <c r="OSX58" s="87"/>
      <c r="OSY58" s="87"/>
      <c r="OSZ58" s="87"/>
      <c r="OTF58" s="87"/>
      <c r="OTG58" s="87"/>
      <c r="OTH58" s="87"/>
      <c r="OTI58" s="87"/>
      <c r="OTJ58" s="87"/>
      <c r="OTK58" s="87"/>
      <c r="OTL58" s="87"/>
      <c r="OTM58" s="87"/>
      <c r="OTN58" s="87"/>
      <c r="OTO58" s="87"/>
      <c r="OTU58" s="87"/>
      <c r="OTV58" s="87"/>
      <c r="OTW58" s="87"/>
      <c r="OTX58" s="87"/>
      <c r="OTY58" s="87"/>
      <c r="OTZ58" s="87"/>
      <c r="OUA58" s="87"/>
      <c r="OUB58" s="87"/>
      <c r="OUC58" s="87"/>
      <c r="OUD58" s="87"/>
      <c r="OUJ58" s="87"/>
      <c r="OUK58" s="87"/>
      <c r="OUL58" s="87"/>
      <c r="OUM58" s="87"/>
      <c r="OUN58" s="87"/>
      <c r="OUO58" s="87"/>
      <c r="OUP58" s="87"/>
      <c r="OUQ58" s="87"/>
      <c r="OUR58" s="87"/>
      <c r="OUS58" s="87"/>
      <c r="OUY58" s="87"/>
      <c r="OUZ58" s="87"/>
      <c r="OVA58" s="87"/>
      <c r="OVB58" s="87"/>
      <c r="OVC58" s="87"/>
      <c r="OVD58" s="87"/>
      <c r="OVE58" s="87"/>
      <c r="OVF58" s="87"/>
      <c r="OVG58" s="87"/>
      <c r="OVH58" s="87"/>
      <c r="OVN58" s="87"/>
      <c r="OVO58" s="87"/>
      <c r="OVP58" s="87"/>
      <c r="OVQ58" s="87"/>
      <c r="OVR58" s="87"/>
      <c r="OVS58" s="87"/>
      <c r="OVT58" s="87"/>
      <c r="OVU58" s="87"/>
      <c r="OVV58" s="87"/>
      <c r="OVW58" s="87"/>
      <c r="OWC58" s="87"/>
      <c r="OWD58" s="87"/>
      <c r="OWE58" s="87"/>
      <c r="OWF58" s="87"/>
      <c r="OWG58" s="87"/>
      <c r="OWH58" s="87"/>
      <c r="OWI58" s="87"/>
      <c r="OWJ58" s="87"/>
      <c r="OWK58" s="87"/>
      <c r="OWL58" s="87"/>
      <c r="OWR58" s="87"/>
      <c r="OWS58" s="87"/>
      <c r="OWT58" s="87"/>
      <c r="OWU58" s="87"/>
      <c r="OWV58" s="87"/>
      <c r="OWW58" s="87"/>
      <c r="OWX58" s="87"/>
      <c r="OWY58" s="87"/>
      <c r="OWZ58" s="87"/>
      <c r="OXA58" s="87"/>
      <c r="OXG58" s="87"/>
      <c r="OXH58" s="87"/>
      <c r="OXI58" s="87"/>
      <c r="OXJ58" s="87"/>
      <c r="OXK58" s="87"/>
      <c r="OXL58" s="87"/>
      <c r="OXM58" s="87"/>
      <c r="OXN58" s="87"/>
      <c r="OXO58" s="87"/>
      <c r="OXP58" s="87"/>
      <c r="OXV58" s="87"/>
      <c r="OXW58" s="87"/>
      <c r="OXX58" s="87"/>
      <c r="OXY58" s="87"/>
      <c r="OXZ58" s="87"/>
      <c r="OYA58" s="87"/>
      <c r="OYB58" s="87"/>
      <c r="OYC58" s="87"/>
      <c r="OYD58" s="87"/>
      <c r="OYE58" s="87"/>
      <c r="OYK58" s="87"/>
      <c r="OYL58" s="87"/>
      <c r="OYM58" s="87"/>
      <c r="OYN58" s="87"/>
      <c r="OYO58" s="87"/>
      <c r="OYP58" s="87"/>
      <c r="OYQ58" s="87"/>
      <c r="OYR58" s="87"/>
      <c r="OYS58" s="87"/>
      <c r="OYT58" s="87"/>
      <c r="OYZ58" s="87"/>
      <c r="OZA58" s="87"/>
      <c r="OZB58" s="87"/>
      <c r="OZC58" s="87"/>
      <c r="OZD58" s="87"/>
      <c r="OZE58" s="87"/>
      <c r="OZF58" s="87"/>
      <c r="OZG58" s="87"/>
      <c r="OZH58" s="87"/>
      <c r="OZI58" s="87"/>
      <c r="OZO58" s="87"/>
      <c r="OZP58" s="87"/>
      <c r="OZQ58" s="87"/>
      <c r="OZR58" s="87"/>
      <c r="OZS58" s="87"/>
      <c r="OZT58" s="87"/>
      <c r="OZU58" s="87"/>
      <c r="OZV58" s="87"/>
      <c r="OZW58" s="87"/>
      <c r="OZX58" s="87"/>
      <c r="PAD58" s="87"/>
      <c r="PAE58" s="87"/>
      <c r="PAF58" s="87"/>
      <c r="PAG58" s="87"/>
      <c r="PAH58" s="87"/>
      <c r="PAI58" s="87"/>
      <c r="PAJ58" s="87"/>
      <c r="PAK58" s="87"/>
      <c r="PAL58" s="87"/>
      <c r="PAM58" s="87"/>
      <c r="PAS58" s="87"/>
      <c r="PAT58" s="87"/>
      <c r="PAU58" s="87"/>
      <c r="PAV58" s="87"/>
      <c r="PAW58" s="87"/>
      <c r="PAX58" s="87"/>
      <c r="PAY58" s="87"/>
      <c r="PAZ58" s="87"/>
      <c r="PBA58" s="87"/>
      <c r="PBB58" s="87"/>
      <c r="PBH58" s="87"/>
      <c r="PBI58" s="87"/>
      <c r="PBJ58" s="87"/>
      <c r="PBK58" s="87"/>
      <c r="PBL58" s="87"/>
      <c r="PBM58" s="87"/>
      <c r="PBN58" s="87"/>
      <c r="PBO58" s="87"/>
      <c r="PBP58" s="87"/>
      <c r="PBQ58" s="87"/>
      <c r="PBW58" s="87"/>
      <c r="PBX58" s="87"/>
      <c r="PBY58" s="87"/>
      <c r="PBZ58" s="87"/>
      <c r="PCA58" s="87"/>
      <c r="PCB58" s="87"/>
      <c r="PCC58" s="87"/>
      <c r="PCD58" s="87"/>
      <c r="PCE58" s="87"/>
      <c r="PCF58" s="87"/>
      <c r="PCL58" s="87"/>
      <c r="PCM58" s="87"/>
      <c r="PCN58" s="87"/>
      <c r="PCO58" s="87"/>
      <c r="PCP58" s="87"/>
      <c r="PCQ58" s="87"/>
      <c r="PCR58" s="87"/>
      <c r="PCS58" s="87"/>
      <c r="PCT58" s="87"/>
      <c r="PCU58" s="87"/>
      <c r="PDA58" s="87"/>
      <c r="PDB58" s="87"/>
      <c r="PDC58" s="87"/>
      <c r="PDD58" s="87"/>
      <c r="PDE58" s="87"/>
      <c r="PDF58" s="87"/>
      <c r="PDG58" s="87"/>
      <c r="PDH58" s="87"/>
      <c r="PDI58" s="87"/>
      <c r="PDJ58" s="87"/>
      <c r="PDP58" s="87"/>
      <c r="PDQ58" s="87"/>
      <c r="PDR58" s="87"/>
      <c r="PDS58" s="87"/>
      <c r="PDT58" s="87"/>
      <c r="PDU58" s="87"/>
      <c r="PDV58" s="87"/>
      <c r="PDW58" s="87"/>
      <c r="PDX58" s="87"/>
      <c r="PDY58" s="87"/>
      <c r="PEE58" s="87"/>
      <c r="PEF58" s="87"/>
      <c r="PEG58" s="87"/>
      <c r="PEH58" s="87"/>
      <c r="PEI58" s="87"/>
      <c r="PEJ58" s="87"/>
      <c r="PEK58" s="87"/>
      <c r="PEL58" s="87"/>
      <c r="PEM58" s="87"/>
      <c r="PEN58" s="87"/>
      <c r="PET58" s="87"/>
      <c r="PEU58" s="87"/>
      <c r="PEV58" s="87"/>
      <c r="PEW58" s="87"/>
      <c r="PEX58" s="87"/>
      <c r="PEY58" s="87"/>
      <c r="PEZ58" s="87"/>
      <c r="PFA58" s="87"/>
      <c r="PFB58" s="87"/>
      <c r="PFC58" s="87"/>
      <c r="PFI58" s="87"/>
      <c r="PFJ58" s="87"/>
      <c r="PFK58" s="87"/>
      <c r="PFL58" s="87"/>
      <c r="PFM58" s="87"/>
      <c r="PFN58" s="87"/>
      <c r="PFO58" s="87"/>
      <c r="PFP58" s="87"/>
      <c r="PFQ58" s="87"/>
      <c r="PFR58" s="87"/>
      <c r="PFX58" s="87"/>
      <c r="PFY58" s="87"/>
      <c r="PFZ58" s="87"/>
      <c r="PGA58" s="87"/>
      <c r="PGB58" s="87"/>
      <c r="PGC58" s="87"/>
      <c r="PGD58" s="87"/>
      <c r="PGE58" s="87"/>
      <c r="PGF58" s="87"/>
      <c r="PGG58" s="87"/>
      <c r="PGM58" s="87"/>
      <c r="PGN58" s="87"/>
      <c r="PGO58" s="87"/>
      <c r="PGP58" s="87"/>
      <c r="PGQ58" s="87"/>
      <c r="PGR58" s="87"/>
      <c r="PGS58" s="87"/>
      <c r="PGT58" s="87"/>
      <c r="PGU58" s="87"/>
      <c r="PGV58" s="87"/>
      <c r="PHB58" s="87"/>
      <c r="PHC58" s="87"/>
      <c r="PHD58" s="87"/>
      <c r="PHE58" s="87"/>
      <c r="PHF58" s="87"/>
      <c r="PHG58" s="87"/>
      <c r="PHH58" s="87"/>
      <c r="PHI58" s="87"/>
      <c r="PHJ58" s="87"/>
      <c r="PHK58" s="87"/>
      <c r="PHQ58" s="87"/>
      <c r="PHR58" s="87"/>
      <c r="PHS58" s="87"/>
      <c r="PHT58" s="87"/>
      <c r="PHU58" s="87"/>
      <c r="PHV58" s="87"/>
      <c r="PHW58" s="87"/>
      <c r="PHX58" s="87"/>
      <c r="PHY58" s="87"/>
      <c r="PHZ58" s="87"/>
      <c r="PIF58" s="87"/>
      <c r="PIG58" s="87"/>
      <c r="PIH58" s="87"/>
      <c r="PII58" s="87"/>
      <c r="PIJ58" s="87"/>
      <c r="PIK58" s="87"/>
      <c r="PIL58" s="87"/>
      <c r="PIM58" s="87"/>
      <c r="PIN58" s="87"/>
      <c r="PIO58" s="87"/>
      <c r="PIU58" s="87"/>
      <c r="PIV58" s="87"/>
      <c r="PIW58" s="87"/>
      <c r="PIX58" s="87"/>
      <c r="PIY58" s="87"/>
      <c r="PIZ58" s="87"/>
      <c r="PJA58" s="87"/>
      <c r="PJB58" s="87"/>
      <c r="PJC58" s="87"/>
      <c r="PJD58" s="87"/>
      <c r="PJJ58" s="87"/>
      <c r="PJK58" s="87"/>
      <c r="PJL58" s="87"/>
      <c r="PJM58" s="87"/>
      <c r="PJN58" s="87"/>
      <c r="PJO58" s="87"/>
      <c r="PJP58" s="87"/>
      <c r="PJQ58" s="87"/>
      <c r="PJR58" s="87"/>
      <c r="PJS58" s="87"/>
      <c r="PJY58" s="87"/>
      <c r="PJZ58" s="87"/>
      <c r="PKA58" s="87"/>
      <c r="PKB58" s="87"/>
      <c r="PKC58" s="87"/>
      <c r="PKD58" s="87"/>
      <c r="PKE58" s="87"/>
      <c r="PKF58" s="87"/>
      <c r="PKG58" s="87"/>
      <c r="PKH58" s="87"/>
      <c r="PKN58" s="87"/>
      <c r="PKO58" s="87"/>
      <c r="PKP58" s="87"/>
      <c r="PKQ58" s="87"/>
      <c r="PKR58" s="87"/>
      <c r="PKS58" s="87"/>
      <c r="PKT58" s="87"/>
      <c r="PKU58" s="87"/>
      <c r="PKV58" s="87"/>
      <c r="PKW58" s="87"/>
      <c r="PLC58" s="87"/>
      <c r="PLD58" s="87"/>
      <c r="PLE58" s="87"/>
      <c r="PLF58" s="87"/>
      <c r="PLG58" s="87"/>
      <c r="PLH58" s="87"/>
      <c r="PLI58" s="87"/>
      <c r="PLJ58" s="87"/>
      <c r="PLK58" s="87"/>
      <c r="PLL58" s="87"/>
      <c r="PLR58" s="87"/>
      <c r="PLS58" s="87"/>
      <c r="PLT58" s="87"/>
      <c r="PLU58" s="87"/>
      <c r="PLV58" s="87"/>
      <c r="PLW58" s="87"/>
      <c r="PLX58" s="87"/>
      <c r="PLY58" s="87"/>
      <c r="PLZ58" s="87"/>
      <c r="PMA58" s="87"/>
      <c r="PMG58" s="87"/>
      <c r="PMH58" s="87"/>
      <c r="PMI58" s="87"/>
      <c r="PMJ58" s="87"/>
      <c r="PMK58" s="87"/>
      <c r="PML58" s="87"/>
      <c r="PMM58" s="87"/>
      <c r="PMN58" s="87"/>
      <c r="PMO58" s="87"/>
      <c r="PMP58" s="87"/>
      <c r="PMV58" s="87"/>
      <c r="PMW58" s="87"/>
      <c r="PMX58" s="87"/>
      <c r="PMY58" s="87"/>
      <c r="PMZ58" s="87"/>
      <c r="PNA58" s="87"/>
      <c r="PNB58" s="87"/>
      <c r="PNC58" s="87"/>
      <c r="PND58" s="87"/>
      <c r="PNE58" s="87"/>
      <c r="PNK58" s="87"/>
      <c r="PNL58" s="87"/>
      <c r="PNM58" s="87"/>
      <c r="PNN58" s="87"/>
      <c r="PNO58" s="87"/>
      <c r="PNP58" s="87"/>
      <c r="PNQ58" s="87"/>
      <c r="PNR58" s="87"/>
      <c r="PNS58" s="87"/>
      <c r="PNT58" s="87"/>
      <c r="PNZ58" s="87"/>
      <c r="POA58" s="87"/>
      <c r="POB58" s="87"/>
      <c r="POC58" s="87"/>
      <c r="POD58" s="87"/>
      <c r="POE58" s="87"/>
      <c r="POF58" s="87"/>
      <c r="POG58" s="87"/>
      <c r="POH58" s="87"/>
      <c r="POI58" s="87"/>
      <c r="POO58" s="87"/>
      <c r="POP58" s="87"/>
      <c r="POQ58" s="87"/>
      <c r="POR58" s="87"/>
      <c r="POS58" s="87"/>
      <c r="POT58" s="87"/>
      <c r="POU58" s="87"/>
      <c r="POV58" s="87"/>
      <c r="POW58" s="87"/>
      <c r="POX58" s="87"/>
      <c r="PPD58" s="87"/>
      <c r="PPE58" s="87"/>
      <c r="PPF58" s="87"/>
      <c r="PPG58" s="87"/>
      <c r="PPH58" s="87"/>
      <c r="PPI58" s="87"/>
      <c r="PPJ58" s="87"/>
      <c r="PPK58" s="87"/>
      <c r="PPL58" s="87"/>
      <c r="PPM58" s="87"/>
      <c r="PPS58" s="87"/>
      <c r="PPT58" s="87"/>
      <c r="PPU58" s="87"/>
      <c r="PPV58" s="87"/>
      <c r="PPW58" s="87"/>
      <c r="PPX58" s="87"/>
      <c r="PPY58" s="87"/>
      <c r="PPZ58" s="87"/>
      <c r="PQA58" s="87"/>
      <c r="PQB58" s="87"/>
      <c r="PQH58" s="87"/>
      <c r="PQI58" s="87"/>
      <c r="PQJ58" s="87"/>
      <c r="PQK58" s="87"/>
      <c r="PQL58" s="87"/>
      <c r="PQM58" s="87"/>
      <c r="PQN58" s="87"/>
      <c r="PQO58" s="87"/>
      <c r="PQP58" s="87"/>
      <c r="PQQ58" s="87"/>
      <c r="PQW58" s="87"/>
      <c r="PQX58" s="87"/>
      <c r="PQY58" s="87"/>
      <c r="PQZ58" s="87"/>
      <c r="PRA58" s="87"/>
      <c r="PRB58" s="87"/>
      <c r="PRC58" s="87"/>
      <c r="PRD58" s="87"/>
      <c r="PRE58" s="87"/>
      <c r="PRF58" s="87"/>
      <c r="PRL58" s="87"/>
      <c r="PRM58" s="87"/>
      <c r="PRN58" s="87"/>
      <c r="PRO58" s="87"/>
      <c r="PRP58" s="87"/>
      <c r="PRQ58" s="87"/>
      <c r="PRR58" s="87"/>
      <c r="PRS58" s="87"/>
      <c r="PRT58" s="87"/>
      <c r="PRU58" s="87"/>
      <c r="PSA58" s="87"/>
      <c r="PSB58" s="87"/>
      <c r="PSC58" s="87"/>
      <c r="PSD58" s="87"/>
      <c r="PSE58" s="87"/>
      <c r="PSF58" s="87"/>
      <c r="PSG58" s="87"/>
      <c r="PSH58" s="87"/>
      <c r="PSI58" s="87"/>
      <c r="PSJ58" s="87"/>
      <c r="PSP58" s="87"/>
      <c r="PSQ58" s="87"/>
      <c r="PSR58" s="87"/>
      <c r="PSS58" s="87"/>
      <c r="PST58" s="87"/>
      <c r="PSU58" s="87"/>
      <c r="PSV58" s="87"/>
      <c r="PSW58" s="87"/>
      <c r="PSX58" s="87"/>
      <c r="PSY58" s="87"/>
      <c r="PTE58" s="87"/>
      <c r="PTF58" s="87"/>
      <c r="PTG58" s="87"/>
      <c r="PTH58" s="87"/>
      <c r="PTI58" s="87"/>
      <c r="PTJ58" s="87"/>
      <c r="PTK58" s="87"/>
      <c r="PTL58" s="87"/>
      <c r="PTM58" s="87"/>
      <c r="PTN58" s="87"/>
      <c r="PTT58" s="87"/>
      <c r="PTU58" s="87"/>
      <c r="PTV58" s="87"/>
      <c r="PTW58" s="87"/>
      <c r="PTX58" s="87"/>
      <c r="PTY58" s="87"/>
      <c r="PTZ58" s="87"/>
      <c r="PUA58" s="87"/>
      <c r="PUB58" s="87"/>
      <c r="PUC58" s="87"/>
      <c r="PUI58" s="87"/>
      <c r="PUJ58" s="87"/>
      <c r="PUK58" s="87"/>
      <c r="PUL58" s="87"/>
      <c r="PUM58" s="87"/>
      <c r="PUN58" s="87"/>
      <c r="PUO58" s="87"/>
      <c r="PUP58" s="87"/>
      <c r="PUQ58" s="87"/>
      <c r="PUR58" s="87"/>
      <c r="PUX58" s="87"/>
      <c r="PUY58" s="87"/>
      <c r="PUZ58" s="87"/>
      <c r="PVA58" s="87"/>
      <c r="PVB58" s="87"/>
      <c r="PVC58" s="87"/>
      <c r="PVD58" s="87"/>
      <c r="PVE58" s="87"/>
      <c r="PVF58" s="87"/>
      <c r="PVG58" s="87"/>
      <c r="PVM58" s="87"/>
      <c r="PVN58" s="87"/>
      <c r="PVO58" s="87"/>
      <c r="PVP58" s="87"/>
      <c r="PVQ58" s="87"/>
      <c r="PVR58" s="87"/>
      <c r="PVS58" s="87"/>
      <c r="PVT58" s="87"/>
      <c r="PVU58" s="87"/>
      <c r="PVV58" s="87"/>
      <c r="PWB58" s="87"/>
      <c r="PWC58" s="87"/>
      <c r="PWD58" s="87"/>
      <c r="PWE58" s="87"/>
      <c r="PWF58" s="87"/>
      <c r="PWG58" s="87"/>
      <c r="PWH58" s="87"/>
      <c r="PWI58" s="87"/>
      <c r="PWJ58" s="87"/>
      <c r="PWK58" s="87"/>
      <c r="PWQ58" s="87"/>
      <c r="PWR58" s="87"/>
      <c r="PWS58" s="87"/>
      <c r="PWT58" s="87"/>
      <c r="PWU58" s="87"/>
      <c r="PWV58" s="87"/>
      <c r="PWW58" s="87"/>
      <c r="PWX58" s="87"/>
      <c r="PWY58" s="87"/>
      <c r="PWZ58" s="87"/>
      <c r="PXF58" s="87"/>
      <c r="PXG58" s="87"/>
      <c r="PXH58" s="87"/>
      <c r="PXI58" s="87"/>
      <c r="PXJ58" s="87"/>
      <c r="PXK58" s="87"/>
      <c r="PXL58" s="87"/>
      <c r="PXM58" s="87"/>
      <c r="PXN58" s="87"/>
      <c r="PXO58" s="87"/>
      <c r="PXU58" s="87"/>
      <c r="PXV58" s="87"/>
      <c r="PXW58" s="87"/>
      <c r="PXX58" s="87"/>
      <c r="PXY58" s="87"/>
      <c r="PXZ58" s="87"/>
      <c r="PYA58" s="87"/>
      <c r="PYB58" s="87"/>
      <c r="PYC58" s="87"/>
      <c r="PYD58" s="87"/>
      <c r="PYJ58" s="87"/>
      <c r="PYK58" s="87"/>
      <c r="PYL58" s="87"/>
      <c r="PYM58" s="87"/>
      <c r="PYN58" s="87"/>
      <c r="PYO58" s="87"/>
      <c r="PYP58" s="87"/>
      <c r="PYQ58" s="87"/>
      <c r="PYR58" s="87"/>
      <c r="PYS58" s="87"/>
      <c r="PYY58" s="87"/>
      <c r="PYZ58" s="87"/>
      <c r="PZA58" s="87"/>
      <c r="PZB58" s="87"/>
      <c r="PZC58" s="87"/>
      <c r="PZD58" s="87"/>
      <c r="PZE58" s="87"/>
      <c r="PZF58" s="87"/>
      <c r="PZG58" s="87"/>
      <c r="PZH58" s="87"/>
      <c r="PZN58" s="87"/>
      <c r="PZO58" s="87"/>
      <c r="PZP58" s="87"/>
      <c r="PZQ58" s="87"/>
      <c r="PZR58" s="87"/>
      <c r="PZS58" s="87"/>
      <c r="PZT58" s="87"/>
      <c r="PZU58" s="87"/>
      <c r="PZV58" s="87"/>
      <c r="PZW58" s="87"/>
      <c r="QAC58" s="87"/>
      <c r="QAD58" s="87"/>
      <c r="QAE58" s="87"/>
      <c r="QAF58" s="87"/>
      <c r="QAG58" s="87"/>
      <c r="QAH58" s="87"/>
      <c r="QAI58" s="87"/>
      <c r="QAJ58" s="87"/>
      <c r="QAK58" s="87"/>
      <c r="QAL58" s="87"/>
      <c r="QAR58" s="87"/>
      <c r="QAS58" s="87"/>
      <c r="QAT58" s="87"/>
      <c r="QAU58" s="87"/>
      <c r="QAV58" s="87"/>
      <c r="QAW58" s="87"/>
      <c r="QAX58" s="87"/>
      <c r="QAY58" s="87"/>
      <c r="QAZ58" s="87"/>
      <c r="QBA58" s="87"/>
      <c r="QBG58" s="87"/>
      <c r="QBH58" s="87"/>
      <c r="QBI58" s="87"/>
      <c r="QBJ58" s="87"/>
      <c r="QBK58" s="87"/>
      <c r="QBL58" s="87"/>
      <c r="QBM58" s="87"/>
      <c r="QBN58" s="87"/>
      <c r="QBO58" s="87"/>
      <c r="QBP58" s="87"/>
      <c r="QBV58" s="87"/>
      <c r="QBW58" s="87"/>
      <c r="QBX58" s="87"/>
      <c r="QBY58" s="87"/>
      <c r="QBZ58" s="87"/>
      <c r="QCA58" s="87"/>
      <c r="QCB58" s="87"/>
      <c r="QCC58" s="87"/>
      <c r="QCD58" s="87"/>
      <c r="QCE58" s="87"/>
      <c r="QCK58" s="87"/>
      <c r="QCL58" s="87"/>
      <c r="QCM58" s="87"/>
      <c r="QCN58" s="87"/>
      <c r="QCO58" s="87"/>
      <c r="QCP58" s="87"/>
      <c r="QCQ58" s="87"/>
      <c r="QCR58" s="87"/>
      <c r="QCS58" s="87"/>
      <c r="QCT58" s="87"/>
      <c r="QCZ58" s="87"/>
      <c r="QDA58" s="87"/>
      <c r="QDB58" s="87"/>
      <c r="QDC58" s="87"/>
      <c r="QDD58" s="87"/>
      <c r="QDE58" s="87"/>
      <c r="QDF58" s="87"/>
      <c r="QDG58" s="87"/>
      <c r="QDH58" s="87"/>
      <c r="QDI58" s="87"/>
      <c r="QDO58" s="87"/>
      <c r="QDP58" s="87"/>
      <c r="QDQ58" s="87"/>
      <c r="QDR58" s="87"/>
      <c r="QDS58" s="87"/>
      <c r="QDT58" s="87"/>
      <c r="QDU58" s="87"/>
      <c r="QDV58" s="87"/>
      <c r="QDW58" s="87"/>
      <c r="QDX58" s="87"/>
      <c r="QED58" s="87"/>
      <c r="QEE58" s="87"/>
      <c r="QEF58" s="87"/>
      <c r="QEG58" s="87"/>
      <c r="QEH58" s="87"/>
      <c r="QEI58" s="87"/>
      <c r="QEJ58" s="87"/>
      <c r="QEK58" s="87"/>
      <c r="QEL58" s="87"/>
      <c r="QEM58" s="87"/>
      <c r="QES58" s="87"/>
      <c r="QET58" s="87"/>
      <c r="QEU58" s="87"/>
      <c r="QEV58" s="87"/>
      <c r="QEW58" s="87"/>
      <c r="QEX58" s="87"/>
      <c r="QEY58" s="87"/>
      <c r="QEZ58" s="87"/>
      <c r="QFA58" s="87"/>
      <c r="QFB58" s="87"/>
      <c r="QFH58" s="87"/>
      <c r="QFI58" s="87"/>
      <c r="QFJ58" s="87"/>
      <c r="QFK58" s="87"/>
      <c r="QFL58" s="87"/>
      <c r="QFM58" s="87"/>
      <c r="QFN58" s="87"/>
      <c r="QFO58" s="87"/>
      <c r="QFP58" s="87"/>
      <c r="QFQ58" s="87"/>
      <c r="QFW58" s="87"/>
      <c r="QFX58" s="87"/>
      <c r="QFY58" s="87"/>
      <c r="QFZ58" s="87"/>
      <c r="QGA58" s="87"/>
      <c r="QGB58" s="87"/>
      <c r="QGC58" s="87"/>
      <c r="QGD58" s="87"/>
      <c r="QGE58" s="87"/>
      <c r="QGF58" s="87"/>
      <c r="QGL58" s="87"/>
      <c r="QGM58" s="87"/>
      <c r="QGN58" s="87"/>
      <c r="QGO58" s="87"/>
      <c r="QGP58" s="87"/>
      <c r="QGQ58" s="87"/>
      <c r="QGR58" s="87"/>
      <c r="QGS58" s="87"/>
      <c r="QGT58" s="87"/>
      <c r="QGU58" s="87"/>
      <c r="QHA58" s="87"/>
      <c r="QHB58" s="87"/>
      <c r="QHC58" s="87"/>
      <c r="QHD58" s="87"/>
      <c r="QHE58" s="87"/>
      <c r="QHF58" s="87"/>
      <c r="QHG58" s="87"/>
      <c r="QHH58" s="87"/>
      <c r="QHI58" s="87"/>
      <c r="QHJ58" s="87"/>
      <c r="QHP58" s="87"/>
      <c r="QHQ58" s="87"/>
      <c r="QHR58" s="87"/>
      <c r="QHS58" s="87"/>
      <c r="QHT58" s="87"/>
      <c r="QHU58" s="87"/>
      <c r="QHV58" s="87"/>
      <c r="QHW58" s="87"/>
      <c r="QHX58" s="87"/>
      <c r="QHY58" s="87"/>
      <c r="QIE58" s="87"/>
      <c r="QIF58" s="87"/>
      <c r="QIG58" s="87"/>
      <c r="QIH58" s="87"/>
      <c r="QII58" s="87"/>
      <c r="QIJ58" s="87"/>
      <c r="QIK58" s="87"/>
      <c r="QIL58" s="87"/>
      <c r="QIM58" s="87"/>
      <c r="QIN58" s="87"/>
      <c r="QIT58" s="87"/>
      <c r="QIU58" s="87"/>
      <c r="QIV58" s="87"/>
      <c r="QIW58" s="87"/>
      <c r="QIX58" s="87"/>
      <c r="QIY58" s="87"/>
      <c r="QIZ58" s="87"/>
      <c r="QJA58" s="87"/>
      <c r="QJB58" s="87"/>
      <c r="QJC58" s="87"/>
      <c r="QJI58" s="87"/>
      <c r="QJJ58" s="87"/>
      <c r="QJK58" s="87"/>
      <c r="QJL58" s="87"/>
      <c r="QJM58" s="87"/>
      <c r="QJN58" s="87"/>
      <c r="QJO58" s="87"/>
      <c r="QJP58" s="87"/>
      <c r="QJQ58" s="87"/>
      <c r="QJR58" s="87"/>
      <c r="QJX58" s="87"/>
      <c r="QJY58" s="87"/>
      <c r="QJZ58" s="87"/>
      <c r="QKA58" s="87"/>
      <c r="QKB58" s="87"/>
      <c r="QKC58" s="87"/>
      <c r="QKD58" s="87"/>
      <c r="QKE58" s="87"/>
      <c r="QKF58" s="87"/>
      <c r="QKG58" s="87"/>
      <c r="QKM58" s="87"/>
      <c r="QKN58" s="87"/>
      <c r="QKO58" s="87"/>
      <c r="QKP58" s="87"/>
      <c r="QKQ58" s="87"/>
      <c r="QKR58" s="87"/>
      <c r="QKS58" s="87"/>
      <c r="QKT58" s="87"/>
      <c r="QKU58" s="87"/>
      <c r="QKV58" s="87"/>
      <c r="QLB58" s="87"/>
      <c r="QLC58" s="87"/>
      <c r="QLD58" s="87"/>
      <c r="QLE58" s="87"/>
      <c r="QLF58" s="87"/>
      <c r="QLG58" s="87"/>
      <c r="QLH58" s="87"/>
      <c r="QLI58" s="87"/>
      <c r="QLJ58" s="87"/>
      <c r="QLK58" s="87"/>
      <c r="QLQ58" s="87"/>
      <c r="QLR58" s="87"/>
      <c r="QLS58" s="87"/>
      <c r="QLT58" s="87"/>
      <c r="QLU58" s="87"/>
      <c r="QLV58" s="87"/>
      <c r="QLW58" s="87"/>
      <c r="QLX58" s="87"/>
      <c r="QLY58" s="87"/>
      <c r="QLZ58" s="87"/>
      <c r="QMF58" s="87"/>
      <c r="QMG58" s="87"/>
      <c r="QMH58" s="87"/>
      <c r="QMI58" s="87"/>
      <c r="QMJ58" s="87"/>
      <c r="QMK58" s="87"/>
      <c r="QML58" s="87"/>
      <c r="QMM58" s="87"/>
      <c r="QMN58" s="87"/>
      <c r="QMO58" s="87"/>
      <c r="QMU58" s="87"/>
      <c r="QMV58" s="87"/>
      <c r="QMW58" s="87"/>
      <c r="QMX58" s="87"/>
      <c r="QMY58" s="87"/>
      <c r="QMZ58" s="87"/>
      <c r="QNA58" s="87"/>
      <c r="QNB58" s="87"/>
      <c r="QNC58" s="87"/>
      <c r="QND58" s="87"/>
      <c r="QNJ58" s="87"/>
      <c r="QNK58" s="87"/>
      <c r="QNL58" s="87"/>
      <c r="QNM58" s="87"/>
      <c r="QNN58" s="87"/>
      <c r="QNO58" s="87"/>
      <c r="QNP58" s="87"/>
      <c r="QNQ58" s="87"/>
      <c r="QNR58" s="87"/>
      <c r="QNS58" s="87"/>
      <c r="QNY58" s="87"/>
      <c r="QNZ58" s="87"/>
      <c r="QOA58" s="87"/>
      <c r="QOB58" s="87"/>
      <c r="QOC58" s="87"/>
      <c r="QOD58" s="87"/>
      <c r="QOE58" s="87"/>
      <c r="QOF58" s="87"/>
      <c r="QOG58" s="87"/>
      <c r="QOH58" s="87"/>
      <c r="QON58" s="87"/>
      <c r="QOO58" s="87"/>
      <c r="QOP58" s="87"/>
      <c r="QOQ58" s="87"/>
      <c r="QOR58" s="87"/>
      <c r="QOS58" s="87"/>
      <c r="QOT58" s="87"/>
      <c r="QOU58" s="87"/>
      <c r="QOV58" s="87"/>
      <c r="QOW58" s="87"/>
      <c r="QPC58" s="87"/>
      <c r="QPD58" s="87"/>
      <c r="QPE58" s="87"/>
      <c r="QPF58" s="87"/>
      <c r="QPG58" s="87"/>
      <c r="QPH58" s="87"/>
      <c r="QPI58" s="87"/>
      <c r="QPJ58" s="87"/>
      <c r="QPK58" s="87"/>
      <c r="QPL58" s="87"/>
      <c r="QPR58" s="87"/>
      <c r="QPS58" s="87"/>
      <c r="QPT58" s="87"/>
      <c r="QPU58" s="87"/>
      <c r="QPV58" s="87"/>
      <c r="QPW58" s="87"/>
      <c r="QPX58" s="87"/>
      <c r="QPY58" s="87"/>
      <c r="QPZ58" s="87"/>
      <c r="QQA58" s="87"/>
      <c r="QQG58" s="87"/>
      <c r="QQH58" s="87"/>
      <c r="QQI58" s="87"/>
      <c r="QQJ58" s="87"/>
      <c r="QQK58" s="87"/>
      <c r="QQL58" s="87"/>
      <c r="QQM58" s="87"/>
      <c r="QQN58" s="87"/>
      <c r="QQO58" s="87"/>
      <c r="QQP58" s="87"/>
      <c r="QQV58" s="87"/>
      <c r="QQW58" s="87"/>
      <c r="QQX58" s="87"/>
      <c r="QQY58" s="87"/>
      <c r="QQZ58" s="87"/>
      <c r="QRA58" s="87"/>
      <c r="QRB58" s="87"/>
      <c r="QRC58" s="87"/>
      <c r="QRD58" s="87"/>
      <c r="QRE58" s="87"/>
      <c r="QRK58" s="87"/>
      <c r="QRL58" s="87"/>
      <c r="QRM58" s="87"/>
      <c r="QRN58" s="87"/>
      <c r="QRO58" s="87"/>
      <c r="QRP58" s="87"/>
      <c r="QRQ58" s="87"/>
      <c r="QRR58" s="87"/>
      <c r="QRS58" s="87"/>
      <c r="QRT58" s="87"/>
      <c r="QRZ58" s="87"/>
      <c r="QSA58" s="87"/>
      <c r="QSB58" s="87"/>
      <c r="QSC58" s="87"/>
      <c r="QSD58" s="87"/>
      <c r="QSE58" s="87"/>
      <c r="QSF58" s="87"/>
      <c r="QSG58" s="87"/>
      <c r="QSH58" s="87"/>
      <c r="QSI58" s="87"/>
      <c r="QSO58" s="87"/>
      <c r="QSP58" s="87"/>
      <c r="QSQ58" s="87"/>
      <c r="QSR58" s="87"/>
      <c r="QSS58" s="87"/>
      <c r="QST58" s="87"/>
      <c r="QSU58" s="87"/>
      <c r="QSV58" s="87"/>
      <c r="QSW58" s="87"/>
      <c r="QSX58" s="87"/>
      <c r="QTD58" s="87"/>
      <c r="QTE58" s="87"/>
      <c r="QTF58" s="87"/>
      <c r="QTG58" s="87"/>
      <c r="QTH58" s="87"/>
      <c r="QTI58" s="87"/>
      <c r="QTJ58" s="87"/>
      <c r="QTK58" s="87"/>
      <c r="QTL58" s="87"/>
      <c r="QTM58" s="87"/>
      <c r="QTS58" s="87"/>
      <c r="QTT58" s="87"/>
      <c r="QTU58" s="87"/>
      <c r="QTV58" s="87"/>
      <c r="QTW58" s="87"/>
      <c r="QTX58" s="87"/>
      <c r="QTY58" s="87"/>
      <c r="QTZ58" s="87"/>
      <c r="QUA58" s="87"/>
      <c r="QUB58" s="87"/>
      <c r="QUH58" s="87"/>
      <c r="QUI58" s="87"/>
      <c r="QUJ58" s="87"/>
      <c r="QUK58" s="87"/>
      <c r="QUL58" s="87"/>
      <c r="QUM58" s="87"/>
      <c r="QUN58" s="87"/>
      <c r="QUO58" s="87"/>
      <c r="QUP58" s="87"/>
      <c r="QUQ58" s="87"/>
      <c r="QUW58" s="87"/>
      <c r="QUX58" s="87"/>
      <c r="QUY58" s="87"/>
      <c r="QUZ58" s="87"/>
      <c r="QVA58" s="87"/>
      <c r="QVB58" s="87"/>
      <c r="QVC58" s="87"/>
      <c r="QVD58" s="87"/>
      <c r="QVE58" s="87"/>
      <c r="QVF58" s="87"/>
      <c r="QVL58" s="87"/>
      <c r="QVM58" s="87"/>
      <c r="QVN58" s="87"/>
      <c r="QVO58" s="87"/>
      <c r="QVP58" s="87"/>
      <c r="QVQ58" s="87"/>
      <c r="QVR58" s="87"/>
      <c r="QVS58" s="87"/>
      <c r="QVT58" s="87"/>
      <c r="QVU58" s="87"/>
      <c r="QWA58" s="87"/>
      <c r="QWB58" s="87"/>
      <c r="QWC58" s="87"/>
      <c r="QWD58" s="87"/>
      <c r="QWE58" s="87"/>
      <c r="QWF58" s="87"/>
      <c r="QWG58" s="87"/>
      <c r="QWH58" s="87"/>
      <c r="QWI58" s="87"/>
      <c r="QWJ58" s="87"/>
      <c r="QWP58" s="87"/>
      <c r="QWQ58" s="87"/>
      <c r="QWR58" s="87"/>
      <c r="QWS58" s="87"/>
      <c r="QWT58" s="87"/>
      <c r="QWU58" s="87"/>
      <c r="QWV58" s="87"/>
      <c r="QWW58" s="87"/>
      <c r="QWX58" s="87"/>
      <c r="QWY58" s="87"/>
      <c r="QXE58" s="87"/>
      <c r="QXF58" s="87"/>
      <c r="QXG58" s="87"/>
      <c r="QXH58" s="87"/>
      <c r="QXI58" s="87"/>
      <c r="QXJ58" s="87"/>
      <c r="QXK58" s="87"/>
      <c r="QXL58" s="87"/>
      <c r="QXM58" s="87"/>
      <c r="QXN58" s="87"/>
      <c r="QXT58" s="87"/>
      <c r="QXU58" s="87"/>
      <c r="QXV58" s="87"/>
      <c r="QXW58" s="87"/>
      <c r="QXX58" s="87"/>
      <c r="QXY58" s="87"/>
      <c r="QXZ58" s="87"/>
      <c r="QYA58" s="87"/>
      <c r="QYB58" s="87"/>
      <c r="QYC58" s="87"/>
      <c r="QYI58" s="87"/>
      <c r="QYJ58" s="87"/>
      <c r="QYK58" s="87"/>
      <c r="QYL58" s="87"/>
      <c r="QYM58" s="87"/>
      <c r="QYN58" s="87"/>
      <c r="QYO58" s="87"/>
      <c r="QYP58" s="87"/>
      <c r="QYQ58" s="87"/>
      <c r="QYR58" s="87"/>
      <c r="QYX58" s="87"/>
      <c r="QYY58" s="87"/>
      <c r="QYZ58" s="87"/>
      <c r="QZA58" s="87"/>
      <c r="QZB58" s="87"/>
      <c r="QZC58" s="87"/>
      <c r="QZD58" s="87"/>
      <c r="QZE58" s="87"/>
      <c r="QZF58" s="87"/>
      <c r="QZG58" s="87"/>
      <c r="QZM58" s="87"/>
      <c r="QZN58" s="87"/>
      <c r="QZO58" s="87"/>
      <c r="QZP58" s="87"/>
      <c r="QZQ58" s="87"/>
      <c r="QZR58" s="87"/>
      <c r="QZS58" s="87"/>
      <c r="QZT58" s="87"/>
      <c r="QZU58" s="87"/>
      <c r="QZV58" s="87"/>
      <c r="RAB58" s="87"/>
      <c r="RAC58" s="87"/>
      <c r="RAD58" s="87"/>
      <c r="RAE58" s="87"/>
      <c r="RAF58" s="87"/>
      <c r="RAG58" s="87"/>
      <c r="RAH58" s="87"/>
      <c r="RAI58" s="87"/>
      <c r="RAJ58" s="87"/>
      <c r="RAK58" s="87"/>
      <c r="RAQ58" s="87"/>
      <c r="RAR58" s="87"/>
      <c r="RAS58" s="87"/>
      <c r="RAT58" s="87"/>
      <c r="RAU58" s="87"/>
      <c r="RAV58" s="87"/>
      <c r="RAW58" s="87"/>
      <c r="RAX58" s="87"/>
      <c r="RAY58" s="87"/>
      <c r="RAZ58" s="87"/>
      <c r="RBF58" s="87"/>
      <c r="RBG58" s="87"/>
      <c r="RBH58" s="87"/>
      <c r="RBI58" s="87"/>
      <c r="RBJ58" s="87"/>
      <c r="RBK58" s="87"/>
      <c r="RBL58" s="87"/>
      <c r="RBM58" s="87"/>
      <c r="RBN58" s="87"/>
      <c r="RBO58" s="87"/>
      <c r="RBU58" s="87"/>
      <c r="RBV58" s="87"/>
      <c r="RBW58" s="87"/>
      <c r="RBX58" s="87"/>
      <c r="RBY58" s="87"/>
      <c r="RBZ58" s="87"/>
      <c r="RCA58" s="87"/>
      <c r="RCB58" s="87"/>
      <c r="RCC58" s="87"/>
      <c r="RCD58" s="87"/>
      <c r="RCJ58" s="87"/>
      <c r="RCK58" s="87"/>
      <c r="RCL58" s="87"/>
      <c r="RCM58" s="87"/>
      <c r="RCN58" s="87"/>
      <c r="RCO58" s="87"/>
      <c r="RCP58" s="87"/>
      <c r="RCQ58" s="87"/>
      <c r="RCR58" s="87"/>
      <c r="RCS58" s="87"/>
      <c r="RCY58" s="87"/>
      <c r="RCZ58" s="87"/>
      <c r="RDA58" s="87"/>
      <c r="RDB58" s="87"/>
      <c r="RDC58" s="87"/>
      <c r="RDD58" s="87"/>
      <c r="RDE58" s="87"/>
      <c r="RDF58" s="87"/>
      <c r="RDG58" s="87"/>
      <c r="RDH58" s="87"/>
      <c r="RDN58" s="87"/>
      <c r="RDO58" s="87"/>
      <c r="RDP58" s="87"/>
      <c r="RDQ58" s="87"/>
      <c r="RDR58" s="87"/>
      <c r="RDS58" s="87"/>
      <c r="RDT58" s="87"/>
      <c r="RDU58" s="87"/>
      <c r="RDV58" s="87"/>
      <c r="RDW58" s="87"/>
      <c r="REC58" s="87"/>
      <c r="RED58" s="87"/>
      <c r="REE58" s="87"/>
      <c r="REF58" s="87"/>
      <c r="REG58" s="87"/>
      <c r="REH58" s="87"/>
      <c r="REI58" s="87"/>
      <c r="REJ58" s="87"/>
      <c r="REK58" s="87"/>
      <c r="REL58" s="87"/>
      <c r="RER58" s="87"/>
      <c r="RES58" s="87"/>
      <c r="RET58" s="87"/>
      <c r="REU58" s="87"/>
      <c r="REV58" s="87"/>
      <c r="REW58" s="87"/>
      <c r="REX58" s="87"/>
      <c r="REY58" s="87"/>
      <c r="REZ58" s="87"/>
      <c r="RFA58" s="87"/>
      <c r="RFG58" s="87"/>
      <c r="RFH58" s="87"/>
      <c r="RFI58" s="87"/>
      <c r="RFJ58" s="87"/>
      <c r="RFK58" s="87"/>
      <c r="RFL58" s="87"/>
      <c r="RFM58" s="87"/>
      <c r="RFN58" s="87"/>
      <c r="RFO58" s="87"/>
      <c r="RFP58" s="87"/>
      <c r="RFV58" s="87"/>
      <c r="RFW58" s="87"/>
      <c r="RFX58" s="87"/>
      <c r="RFY58" s="87"/>
      <c r="RFZ58" s="87"/>
      <c r="RGA58" s="87"/>
      <c r="RGB58" s="87"/>
      <c r="RGC58" s="87"/>
      <c r="RGD58" s="87"/>
      <c r="RGE58" s="87"/>
      <c r="RGK58" s="87"/>
      <c r="RGL58" s="87"/>
      <c r="RGM58" s="87"/>
      <c r="RGN58" s="87"/>
      <c r="RGO58" s="87"/>
      <c r="RGP58" s="87"/>
      <c r="RGQ58" s="87"/>
      <c r="RGR58" s="87"/>
      <c r="RGS58" s="87"/>
      <c r="RGT58" s="87"/>
      <c r="RGZ58" s="87"/>
      <c r="RHA58" s="87"/>
      <c r="RHB58" s="87"/>
      <c r="RHC58" s="87"/>
      <c r="RHD58" s="87"/>
      <c r="RHE58" s="87"/>
      <c r="RHF58" s="87"/>
      <c r="RHG58" s="87"/>
      <c r="RHH58" s="87"/>
      <c r="RHI58" s="87"/>
      <c r="RHO58" s="87"/>
      <c r="RHP58" s="87"/>
      <c r="RHQ58" s="87"/>
      <c r="RHR58" s="87"/>
      <c r="RHS58" s="87"/>
      <c r="RHT58" s="87"/>
      <c r="RHU58" s="87"/>
      <c r="RHV58" s="87"/>
      <c r="RHW58" s="87"/>
      <c r="RHX58" s="87"/>
      <c r="RID58" s="87"/>
      <c r="RIE58" s="87"/>
      <c r="RIF58" s="87"/>
      <c r="RIG58" s="87"/>
      <c r="RIH58" s="87"/>
      <c r="RII58" s="87"/>
      <c r="RIJ58" s="87"/>
      <c r="RIK58" s="87"/>
      <c r="RIL58" s="87"/>
      <c r="RIM58" s="87"/>
      <c r="RIS58" s="87"/>
      <c r="RIT58" s="87"/>
      <c r="RIU58" s="87"/>
      <c r="RIV58" s="87"/>
      <c r="RIW58" s="87"/>
      <c r="RIX58" s="87"/>
      <c r="RIY58" s="87"/>
      <c r="RIZ58" s="87"/>
      <c r="RJA58" s="87"/>
      <c r="RJB58" s="87"/>
      <c r="RJH58" s="87"/>
      <c r="RJI58" s="87"/>
      <c r="RJJ58" s="87"/>
      <c r="RJK58" s="87"/>
      <c r="RJL58" s="87"/>
      <c r="RJM58" s="87"/>
      <c r="RJN58" s="87"/>
      <c r="RJO58" s="87"/>
      <c r="RJP58" s="87"/>
      <c r="RJQ58" s="87"/>
      <c r="RJW58" s="87"/>
      <c r="RJX58" s="87"/>
      <c r="RJY58" s="87"/>
      <c r="RJZ58" s="87"/>
      <c r="RKA58" s="87"/>
      <c r="RKB58" s="87"/>
      <c r="RKC58" s="87"/>
      <c r="RKD58" s="87"/>
      <c r="RKE58" s="87"/>
      <c r="RKF58" s="87"/>
      <c r="RKL58" s="87"/>
      <c r="RKM58" s="87"/>
      <c r="RKN58" s="87"/>
      <c r="RKO58" s="87"/>
      <c r="RKP58" s="87"/>
      <c r="RKQ58" s="87"/>
      <c r="RKR58" s="87"/>
      <c r="RKS58" s="87"/>
      <c r="RKT58" s="87"/>
      <c r="RKU58" s="87"/>
      <c r="RLA58" s="87"/>
      <c r="RLB58" s="87"/>
      <c r="RLC58" s="87"/>
      <c r="RLD58" s="87"/>
      <c r="RLE58" s="87"/>
      <c r="RLF58" s="87"/>
      <c r="RLG58" s="87"/>
      <c r="RLH58" s="87"/>
      <c r="RLI58" s="87"/>
      <c r="RLJ58" s="87"/>
      <c r="RLP58" s="87"/>
      <c r="RLQ58" s="87"/>
      <c r="RLR58" s="87"/>
      <c r="RLS58" s="87"/>
      <c r="RLT58" s="87"/>
      <c r="RLU58" s="87"/>
      <c r="RLV58" s="87"/>
      <c r="RLW58" s="87"/>
      <c r="RLX58" s="87"/>
      <c r="RLY58" s="87"/>
      <c r="RME58" s="87"/>
      <c r="RMF58" s="87"/>
      <c r="RMG58" s="87"/>
      <c r="RMH58" s="87"/>
      <c r="RMI58" s="87"/>
      <c r="RMJ58" s="87"/>
      <c r="RMK58" s="87"/>
      <c r="RML58" s="87"/>
      <c r="RMM58" s="87"/>
      <c r="RMN58" s="87"/>
      <c r="RMT58" s="87"/>
      <c r="RMU58" s="87"/>
      <c r="RMV58" s="87"/>
      <c r="RMW58" s="87"/>
      <c r="RMX58" s="87"/>
      <c r="RMY58" s="87"/>
      <c r="RMZ58" s="87"/>
      <c r="RNA58" s="87"/>
      <c r="RNB58" s="87"/>
      <c r="RNC58" s="87"/>
      <c r="RNI58" s="87"/>
      <c r="RNJ58" s="87"/>
      <c r="RNK58" s="87"/>
      <c r="RNL58" s="87"/>
      <c r="RNM58" s="87"/>
      <c r="RNN58" s="87"/>
      <c r="RNO58" s="87"/>
      <c r="RNP58" s="87"/>
      <c r="RNQ58" s="87"/>
      <c r="RNR58" s="87"/>
      <c r="RNX58" s="87"/>
      <c r="RNY58" s="87"/>
      <c r="RNZ58" s="87"/>
      <c r="ROA58" s="87"/>
      <c r="ROB58" s="87"/>
      <c r="ROC58" s="87"/>
      <c r="ROD58" s="87"/>
      <c r="ROE58" s="87"/>
      <c r="ROF58" s="87"/>
      <c r="ROG58" s="87"/>
      <c r="ROM58" s="87"/>
      <c r="RON58" s="87"/>
      <c r="ROO58" s="87"/>
      <c r="ROP58" s="87"/>
      <c r="ROQ58" s="87"/>
      <c r="ROR58" s="87"/>
      <c r="ROS58" s="87"/>
      <c r="ROT58" s="87"/>
      <c r="ROU58" s="87"/>
      <c r="ROV58" s="87"/>
      <c r="RPB58" s="87"/>
      <c r="RPC58" s="87"/>
      <c r="RPD58" s="87"/>
      <c r="RPE58" s="87"/>
      <c r="RPF58" s="87"/>
      <c r="RPG58" s="87"/>
      <c r="RPH58" s="87"/>
      <c r="RPI58" s="87"/>
      <c r="RPJ58" s="87"/>
      <c r="RPK58" s="87"/>
      <c r="RPQ58" s="87"/>
      <c r="RPR58" s="87"/>
      <c r="RPS58" s="87"/>
      <c r="RPT58" s="87"/>
      <c r="RPU58" s="87"/>
      <c r="RPV58" s="87"/>
      <c r="RPW58" s="87"/>
      <c r="RPX58" s="87"/>
      <c r="RPY58" s="87"/>
      <c r="RPZ58" s="87"/>
      <c r="RQF58" s="87"/>
      <c r="RQG58" s="87"/>
      <c r="RQH58" s="87"/>
      <c r="RQI58" s="87"/>
      <c r="RQJ58" s="87"/>
      <c r="RQK58" s="87"/>
      <c r="RQL58" s="87"/>
      <c r="RQM58" s="87"/>
      <c r="RQN58" s="87"/>
      <c r="RQO58" s="87"/>
      <c r="RQU58" s="87"/>
      <c r="RQV58" s="87"/>
      <c r="RQW58" s="87"/>
      <c r="RQX58" s="87"/>
      <c r="RQY58" s="87"/>
      <c r="RQZ58" s="87"/>
      <c r="RRA58" s="87"/>
      <c r="RRB58" s="87"/>
      <c r="RRC58" s="87"/>
      <c r="RRD58" s="87"/>
      <c r="RRJ58" s="87"/>
      <c r="RRK58" s="87"/>
      <c r="RRL58" s="87"/>
      <c r="RRM58" s="87"/>
      <c r="RRN58" s="87"/>
      <c r="RRO58" s="87"/>
      <c r="RRP58" s="87"/>
      <c r="RRQ58" s="87"/>
      <c r="RRR58" s="87"/>
      <c r="RRS58" s="87"/>
      <c r="RRY58" s="87"/>
      <c r="RRZ58" s="87"/>
      <c r="RSA58" s="87"/>
      <c r="RSB58" s="87"/>
      <c r="RSC58" s="87"/>
      <c r="RSD58" s="87"/>
      <c r="RSE58" s="87"/>
      <c r="RSF58" s="87"/>
      <c r="RSG58" s="87"/>
      <c r="RSH58" s="87"/>
      <c r="RSN58" s="87"/>
      <c r="RSO58" s="87"/>
      <c r="RSP58" s="87"/>
      <c r="RSQ58" s="87"/>
      <c r="RSR58" s="87"/>
      <c r="RSS58" s="87"/>
      <c r="RST58" s="87"/>
      <c r="RSU58" s="87"/>
      <c r="RSV58" s="87"/>
      <c r="RSW58" s="87"/>
      <c r="RTC58" s="87"/>
      <c r="RTD58" s="87"/>
      <c r="RTE58" s="87"/>
      <c r="RTF58" s="87"/>
      <c r="RTG58" s="87"/>
      <c r="RTH58" s="87"/>
      <c r="RTI58" s="87"/>
      <c r="RTJ58" s="87"/>
      <c r="RTK58" s="87"/>
      <c r="RTL58" s="87"/>
      <c r="RTR58" s="87"/>
      <c r="RTS58" s="87"/>
      <c r="RTT58" s="87"/>
      <c r="RTU58" s="87"/>
      <c r="RTV58" s="87"/>
      <c r="RTW58" s="87"/>
      <c r="RTX58" s="87"/>
      <c r="RTY58" s="87"/>
      <c r="RTZ58" s="87"/>
      <c r="RUA58" s="87"/>
      <c r="RUG58" s="87"/>
      <c r="RUH58" s="87"/>
      <c r="RUI58" s="87"/>
      <c r="RUJ58" s="87"/>
      <c r="RUK58" s="87"/>
      <c r="RUL58" s="87"/>
      <c r="RUM58" s="87"/>
      <c r="RUN58" s="87"/>
      <c r="RUO58" s="87"/>
      <c r="RUP58" s="87"/>
      <c r="RUV58" s="87"/>
      <c r="RUW58" s="87"/>
      <c r="RUX58" s="87"/>
      <c r="RUY58" s="87"/>
      <c r="RUZ58" s="87"/>
      <c r="RVA58" s="87"/>
      <c r="RVB58" s="87"/>
      <c r="RVC58" s="87"/>
      <c r="RVD58" s="87"/>
      <c r="RVE58" s="87"/>
      <c r="RVK58" s="87"/>
      <c r="RVL58" s="87"/>
      <c r="RVM58" s="87"/>
      <c r="RVN58" s="87"/>
      <c r="RVO58" s="87"/>
      <c r="RVP58" s="87"/>
      <c r="RVQ58" s="87"/>
      <c r="RVR58" s="87"/>
      <c r="RVS58" s="87"/>
      <c r="RVT58" s="87"/>
      <c r="RVZ58" s="87"/>
      <c r="RWA58" s="87"/>
      <c r="RWB58" s="87"/>
      <c r="RWC58" s="87"/>
      <c r="RWD58" s="87"/>
      <c r="RWE58" s="87"/>
      <c r="RWF58" s="87"/>
      <c r="RWG58" s="87"/>
      <c r="RWH58" s="87"/>
      <c r="RWI58" s="87"/>
      <c r="RWO58" s="87"/>
      <c r="RWP58" s="87"/>
      <c r="RWQ58" s="87"/>
      <c r="RWR58" s="87"/>
      <c r="RWS58" s="87"/>
      <c r="RWT58" s="87"/>
      <c r="RWU58" s="87"/>
      <c r="RWV58" s="87"/>
      <c r="RWW58" s="87"/>
      <c r="RWX58" s="87"/>
      <c r="RXD58" s="87"/>
      <c r="RXE58" s="87"/>
      <c r="RXF58" s="87"/>
      <c r="RXG58" s="87"/>
      <c r="RXH58" s="87"/>
      <c r="RXI58" s="87"/>
      <c r="RXJ58" s="87"/>
      <c r="RXK58" s="87"/>
      <c r="RXL58" s="87"/>
      <c r="RXM58" s="87"/>
      <c r="RXS58" s="87"/>
      <c r="RXT58" s="87"/>
      <c r="RXU58" s="87"/>
      <c r="RXV58" s="87"/>
      <c r="RXW58" s="87"/>
      <c r="RXX58" s="87"/>
      <c r="RXY58" s="87"/>
      <c r="RXZ58" s="87"/>
      <c r="RYA58" s="87"/>
      <c r="RYB58" s="87"/>
      <c r="RYH58" s="87"/>
      <c r="RYI58" s="87"/>
      <c r="RYJ58" s="87"/>
      <c r="RYK58" s="87"/>
      <c r="RYL58" s="87"/>
      <c r="RYM58" s="87"/>
      <c r="RYN58" s="87"/>
      <c r="RYO58" s="87"/>
      <c r="RYP58" s="87"/>
      <c r="RYQ58" s="87"/>
      <c r="RYW58" s="87"/>
      <c r="RYX58" s="87"/>
      <c r="RYY58" s="87"/>
      <c r="RYZ58" s="87"/>
      <c r="RZA58" s="87"/>
      <c r="RZB58" s="87"/>
      <c r="RZC58" s="87"/>
      <c r="RZD58" s="87"/>
      <c r="RZE58" s="87"/>
      <c r="RZF58" s="87"/>
      <c r="RZL58" s="87"/>
      <c r="RZM58" s="87"/>
      <c r="RZN58" s="87"/>
      <c r="RZO58" s="87"/>
      <c r="RZP58" s="87"/>
      <c r="RZQ58" s="87"/>
      <c r="RZR58" s="87"/>
      <c r="RZS58" s="87"/>
      <c r="RZT58" s="87"/>
      <c r="RZU58" s="87"/>
      <c r="SAA58" s="87"/>
      <c r="SAB58" s="87"/>
      <c r="SAC58" s="87"/>
      <c r="SAD58" s="87"/>
      <c r="SAE58" s="87"/>
      <c r="SAF58" s="87"/>
      <c r="SAG58" s="87"/>
      <c r="SAH58" s="87"/>
      <c r="SAI58" s="87"/>
      <c r="SAJ58" s="87"/>
      <c r="SAP58" s="87"/>
      <c r="SAQ58" s="87"/>
      <c r="SAR58" s="87"/>
      <c r="SAS58" s="87"/>
      <c r="SAT58" s="87"/>
      <c r="SAU58" s="87"/>
      <c r="SAV58" s="87"/>
      <c r="SAW58" s="87"/>
      <c r="SAX58" s="87"/>
      <c r="SAY58" s="87"/>
      <c r="SBE58" s="87"/>
      <c r="SBF58" s="87"/>
      <c r="SBG58" s="87"/>
      <c r="SBH58" s="87"/>
      <c r="SBI58" s="87"/>
      <c r="SBJ58" s="87"/>
      <c r="SBK58" s="87"/>
      <c r="SBL58" s="87"/>
      <c r="SBM58" s="87"/>
      <c r="SBN58" s="87"/>
      <c r="SBT58" s="87"/>
      <c r="SBU58" s="87"/>
      <c r="SBV58" s="87"/>
      <c r="SBW58" s="87"/>
      <c r="SBX58" s="87"/>
      <c r="SBY58" s="87"/>
      <c r="SBZ58" s="87"/>
      <c r="SCA58" s="87"/>
      <c r="SCB58" s="87"/>
      <c r="SCC58" s="87"/>
      <c r="SCI58" s="87"/>
      <c r="SCJ58" s="87"/>
      <c r="SCK58" s="87"/>
      <c r="SCL58" s="87"/>
      <c r="SCM58" s="87"/>
      <c r="SCN58" s="87"/>
      <c r="SCO58" s="87"/>
      <c r="SCP58" s="87"/>
      <c r="SCQ58" s="87"/>
      <c r="SCR58" s="87"/>
      <c r="SCX58" s="87"/>
      <c r="SCY58" s="87"/>
      <c r="SCZ58" s="87"/>
      <c r="SDA58" s="87"/>
      <c r="SDB58" s="87"/>
      <c r="SDC58" s="87"/>
      <c r="SDD58" s="87"/>
      <c r="SDE58" s="87"/>
      <c r="SDF58" s="87"/>
      <c r="SDG58" s="87"/>
      <c r="SDM58" s="87"/>
      <c r="SDN58" s="87"/>
      <c r="SDO58" s="87"/>
      <c r="SDP58" s="87"/>
      <c r="SDQ58" s="87"/>
      <c r="SDR58" s="87"/>
      <c r="SDS58" s="87"/>
      <c r="SDT58" s="87"/>
      <c r="SDU58" s="87"/>
      <c r="SDV58" s="87"/>
      <c r="SEB58" s="87"/>
      <c r="SEC58" s="87"/>
      <c r="SED58" s="87"/>
      <c r="SEE58" s="87"/>
      <c r="SEF58" s="87"/>
      <c r="SEG58" s="87"/>
      <c r="SEH58" s="87"/>
      <c r="SEI58" s="87"/>
      <c r="SEJ58" s="87"/>
      <c r="SEK58" s="87"/>
      <c r="SEQ58" s="87"/>
      <c r="SER58" s="87"/>
      <c r="SES58" s="87"/>
      <c r="SET58" s="87"/>
      <c r="SEU58" s="87"/>
      <c r="SEV58" s="87"/>
      <c r="SEW58" s="87"/>
      <c r="SEX58" s="87"/>
      <c r="SEY58" s="87"/>
      <c r="SEZ58" s="87"/>
      <c r="SFF58" s="87"/>
      <c r="SFG58" s="87"/>
      <c r="SFH58" s="87"/>
      <c r="SFI58" s="87"/>
      <c r="SFJ58" s="87"/>
      <c r="SFK58" s="87"/>
      <c r="SFL58" s="87"/>
      <c r="SFM58" s="87"/>
      <c r="SFN58" s="87"/>
      <c r="SFO58" s="87"/>
      <c r="SFU58" s="87"/>
      <c r="SFV58" s="87"/>
      <c r="SFW58" s="87"/>
      <c r="SFX58" s="87"/>
      <c r="SFY58" s="87"/>
      <c r="SFZ58" s="87"/>
      <c r="SGA58" s="87"/>
      <c r="SGB58" s="87"/>
      <c r="SGC58" s="87"/>
      <c r="SGD58" s="87"/>
      <c r="SGJ58" s="87"/>
      <c r="SGK58" s="87"/>
      <c r="SGL58" s="87"/>
      <c r="SGM58" s="87"/>
      <c r="SGN58" s="87"/>
      <c r="SGO58" s="87"/>
      <c r="SGP58" s="87"/>
      <c r="SGQ58" s="87"/>
      <c r="SGR58" s="87"/>
      <c r="SGS58" s="87"/>
      <c r="SGY58" s="87"/>
      <c r="SGZ58" s="87"/>
      <c r="SHA58" s="87"/>
      <c r="SHB58" s="87"/>
      <c r="SHC58" s="87"/>
      <c r="SHD58" s="87"/>
      <c r="SHE58" s="87"/>
      <c r="SHF58" s="87"/>
      <c r="SHG58" s="87"/>
      <c r="SHH58" s="87"/>
      <c r="SHN58" s="87"/>
      <c r="SHO58" s="87"/>
      <c r="SHP58" s="87"/>
      <c r="SHQ58" s="87"/>
      <c r="SHR58" s="87"/>
      <c r="SHS58" s="87"/>
      <c r="SHT58" s="87"/>
      <c r="SHU58" s="87"/>
      <c r="SHV58" s="87"/>
      <c r="SHW58" s="87"/>
      <c r="SIC58" s="87"/>
      <c r="SID58" s="87"/>
      <c r="SIE58" s="87"/>
      <c r="SIF58" s="87"/>
      <c r="SIG58" s="87"/>
      <c r="SIH58" s="87"/>
      <c r="SII58" s="87"/>
      <c r="SIJ58" s="87"/>
      <c r="SIK58" s="87"/>
      <c r="SIL58" s="87"/>
      <c r="SIR58" s="87"/>
      <c r="SIS58" s="87"/>
      <c r="SIT58" s="87"/>
      <c r="SIU58" s="87"/>
      <c r="SIV58" s="87"/>
      <c r="SIW58" s="87"/>
      <c r="SIX58" s="87"/>
      <c r="SIY58" s="87"/>
      <c r="SIZ58" s="87"/>
      <c r="SJA58" s="87"/>
      <c r="SJG58" s="87"/>
      <c r="SJH58" s="87"/>
      <c r="SJI58" s="87"/>
      <c r="SJJ58" s="87"/>
      <c r="SJK58" s="87"/>
      <c r="SJL58" s="87"/>
      <c r="SJM58" s="87"/>
      <c r="SJN58" s="87"/>
      <c r="SJO58" s="87"/>
      <c r="SJP58" s="87"/>
      <c r="SJV58" s="87"/>
      <c r="SJW58" s="87"/>
      <c r="SJX58" s="87"/>
      <c r="SJY58" s="87"/>
      <c r="SJZ58" s="87"/>
      <c r="SKA58" s="87"/>
      <c r="SKB58" s="87"/>
      <c r="SKC58" s="87"/>
      <c r="SKD58" s="87"/>
      <c r="SKE58" s="87"/>
      <c r="SKK58" s="87"/>
      <c r="SKL58" s="87"/>
      <c r="SKM58" s="87"/>
      <c r="SKN58" s="87"/>
      <c r="SKO58" s="87"/>
      <c r="SKP58" s="87"/>
      <c r="SKQ58" s="87"/>
      <c r="SKR58" s="87"/>
      <c r="SKS58" s="87"/>
      <c r="SKT58" s="87"/>
      <c r="SKZ58" s="87"/>
      <c r="SLA58" s="87"/>
      <c r="SLB58" s="87"/>
      <c r="SLC58" s="87"/>
      <c r="SLD58" s="87"/>
      <c r="SLE58" s="87"/>
      <c r="SLF58" s="87"/>
      <c r="SLG58" s="87"/>
      <c r="SLH58" s="87"/>
      <c r="SLI58" s="87"/>
      <c r="SLO58" s="87"/>
      <c r="SLP58" s="87"/>
      <c r="SLQ58" s="87"/>
      <c r="SLR58" s="87"/>
      <c r="SLS58" s="87"/>
      <c r="SLT58" s="87"/>
      <c r="SLU58" s="87"/>
      <c r="SLV58" s="87"/>
      <c r="SLW58" s="87"/>
      <c r="SLX58" s="87"/>
      <c r="SMD58" s="87"/>
      <c r="SME58" s="87"/>
      <c r="SMF58" s="87"/>
      <c r="SMG58" s="87"/>
      <c r="SMH58" s="87"/>
      <c r="SMI58" s="87"/>
      <c r="SMJ58" s="87"/>
      <c r="SMK58" s="87"/>
      <c r="SML58" s="87"/>
      <c r="SMM58" s="87"/>
      <c r="SMS58" s="87"/>
      <c r="SMT58" s="87"/>
      <c r="SMU58" s="87"/>
      <c r="SMV58" s="87"/>
      <c r="SMW58" s="87"/>
      <c r="SMX58" s="87"/>
      <c r="SMY58" s="87"/>
      <c r="SMZ58" s="87"/>
      <c r="SNA58" s="87"/>
      <c r="SNB58" s="87"/>
      <c r="SNH58" s="87"/>
      <c r="SNI58" s="87"/>
      <c r="SNJ58" s="87"/>
      <c r="SNK58" s="87"/>
      <c r="SNL58" s="87"/>
      <c r="SNM58" s="87"/>
      <c r="SNN58" s="87"/>
      <c r="SNO58" s="87"/>
      <c r="SNP58" s="87"/>
      <c r="SNQ58" s="87"/>
      <c r="SNW58" s="87"/>
      <c r="SNX58" s="87"/>
      <c r="SNY58" s="87"/>
      <c r="SNZ58" s="87"/>
      <c r="SOA58" s="87"/>
      <c r="SOB58" s="87"/>
      <c r="SOC58" s="87"/>
      <c r="SOD58" s="87"/>
      <c r="SOE58" s="87"/>
      <c r="SOF58" s="87"/>
      <c r="SOL58" s="87"/>
      <c r="SOM58" s="87"/>
      <c r="SON58" s="87"/>
      <c r="SOO58" s="87"/>
      <c r="SOP58" s="87"/>
      <c r="SOQ58" s="87"/>
      <c r="SOR58" s="87"/>
      <c r="SOS58" s="87"/>
      <c r="SOT58" s="87"/>
      <c r="SOU58" s="87"/>
      <c r="SPA58" s="87"/>
      <c r="SPB58" s="87"/>
      <c r="SPC58" s="87"/>
      <c r="SPD58" s="87"/>
      <c r="SPE58" s="87"/>
      <c r="SPF58" s="87"/>
      <c r="SPG58" s="87"/>
      <c r="SPH58" s="87"/>
      <c r="SPI58" s="87"/>
      <c r="SPJ58" s="87"/>
      <c r="SPP58" s="87"/>
      <c r="SPQ58" s="87"/>
      <c r="SPR58" s="87"/>
      <c r="SPS58" s="87"/>
      <c r="SPT58" s="87"/>
      <c r="SPU58" s="87"/>
      <c r="SPV58" s="87"/>
      <c r="SPW58" s="87"/>
      <c r="SPX58" s="87"/>
      <c r="SPY58" s="87"/>
      <c r="SQE58" s="87"/>
      <c r="SQF58" s="87"/>
      <c r="SQG58" s="87"/>
      <c r="SQH58" s="87"/>
      <c r="SQI58" s="87"/>
      <c r="SQJ58" s="87"/>
      <c r="SQK58" s="87"/>
      <c r="SQL58" s="87"/>
      <c r="SQM58" s="87"/>
      <c r="SQN58" s="87"/>
      <c r="SQT58" s="87"/>
      <c r="SQU58" s="87"/>
      <c r="SQV58" s="87"/>
      <c r="SQW58" s="87"/>
      <c r="SQX58" s="87"/>
      <c r="SQY58" s="87"/>
      <c r="SQZ58" s="87"/>
      <c r="SRA58" s="87"/>
      <c r="SRB58" s="87"/>
      <c r="SRC58" s="87"/>
      <c r="SRI58" s="87"/>
      <c r="SRJ58" s="87"/>
      <c r="SRK58" s="87"/>
      <c r="SRL58" s="87"/>
      <c r="SRM58" s="87"/>
      <c r="SRN58" s="87"/>
      <c r="SRO58" s="87"/>
      <c r="SRP58" s="87"/>
      <c r="SRQ58" s="87"/>
      <c r="SRR58" s="87"/>
      <c r="SRX58" s="87"/>
      <c r="SRY58" s="87"/>
      <c r="SRZ58" s="87"/>
      <c r="SSA58" s="87"/>
      <c r="SSB58" s="87"/>
      <c r="SSC58" s="87"/>
      <c r="SSD58" s="87"/>
      <c r="SSE58" s="87"/>
      <c r="SSF58" s="87"/>
      <c r="SSG58" s="87"/>
      <c r="SSM58" s="87"/>
      <c r="SSN58" s="87"/>
      <c r="SSO58" s="87"/>
      <c r="SSP58" s="87"/>
      <c r="SSQ58" s="87"/>
      <c r="SSR58" s="87"/>
      <c r="SSS58" s="87"/>
      <c r="SST58" s="87"/>
      <c r="SSU58" s="87"/>
      <c r="SSV58" s="87"/>
      <c r="STB58" s="87"/>
      <c r="STC58" s="87"/>
      <c r="STD58" s="87"/>
      <c r="STE58" s="87"/>
      <c r="STF58" s="87"/>
      <c r="STG58" s="87"/>
      <c r="STH58" s="87"/>
      <c r="STI58" s="87"/>
      <c r="STJ58" s="87"/>
      <c r="STK58" s="87"/>
      <c r="STQ58" s="87"/>
      <c r="STR58" s="87"/>
      <c r="STS58" s="87"/>
      <c r="STT58" s="87"/>
      <c r="STU58" s="87"/>
      <c r="STV58" s="87"/>
      <c r="STW58" s="87"/>
      <c r="STX58" s="87"/>
      <c r="STY58" s="87"/>
      <c r="STZ58" s="87"/>
      <c r="SUF58" s="87"/>
      <c r="SUG58" s="87"/>
      <c r="SUH58" s="87"/>
      <c r="SUI58" s="87"/>
      <c r="SUJ58" s="87"/>
      <c r="SUK58" s="87"/>
      <c r="SUL58" s="87"/>
      <c r="SUM58" s="87"/>
      <c r="SUN58" s="87"/>
      <c r="SUO58" s="87"/>
      <c r="SUU58" s="87"/>
      <c r="SUV58" s="87"/>
      <c r="SUW58" s="87"/>
      <c r="SUX58" s="87"/>
      <c r="SUY58" s="87"/>
      <c r="SUZ58" s="87"/>
      <c r="SVA58" s="87"/>
      <c r="SVB58" s="87"/>
      <c r="SVC58" s="87"/>
      <c r="SVD58" s="87"/>
      <c r="SVJ58" s="87"/>
      <c r="SVK58" s="87"/>
      <c r="SVL58" s="87"/>
      <c r="SVM58" s="87"/>
      <c r="SVN58" s="87"/>
      <c r="SVO58" s="87"/>
      <c r="SVP58" s="87"/>
      <c r="SVQ58" s="87"/>
      <c r="SVR58" s="87"/>
      <c r="SVS58" s="87"/>
      <c r="SVY58" s="87"/>
      <c r="SVZ58" s="87"/>
      <c r="SWA58" s="87"/>
      <c r="SWB58" s="87"/>
      <c r="SWC58" s="87"/>
      <c r="SWD58" s="87"/>
      <c r="SWE58" s="87"/>
      <c r="SWF58" s="87"/>
      <c r="SWG58" s="87"/>
      <c r="SWH58" s="87"/>
      <c r="SWN58" s="87"/>
      <c r="SWO58" s="87"/>
      <c r="SWP58" s="87"/>
      <c r="SWQ58" s="87"/>
      <c r="SWR58" s="87"/>
      <c r="SWS58" s="87"/>
      <c r="SWT58" s="87"/>
      <c r="SWU58" s="87"/>
      <c r="SWV58" s="87"/>
      <c r="SWW58" s="87"/>
      <c r="SXC58" s="87"/>
      <c r="SXD58" s="87"/>
      <c r="SXE58" s="87"/>
      <c r="SXF58" s="87"/>
      <c r="SXG58" s="87"/>
      <c r="SXH58" s="87"/>
      <c r="SXI58" s="87"/>
      <c r="SXJ58" s="87"/>
      <c r="SXK58" s="87"/>
      <c r="SXL58" s="87"/>
      <c r="SXR58" s="87"/>
      <c r="SXS58" s="87"/>
      <c r="SXT58" s="87"/>
      <c r="SXU58" s="87"/>
      <c r="SXV58" s="87"/>
      <c r="SXW58" s="87"/>
      <c r="SXX58" s="87"/>
      <c r="SXY58" s="87"/>
      <c r="SXZ58" s="87"/>
      <c r="SYA58" s="87"/>
      <c r="SYG58" s="87"/>
      <c r="SYH58" s="87"/>
      <c r="SYI58" s="87"/>
      <c r="SYJ58" s="87"/>
      <c r="SYK58" s="87"/>
      <c r="SYL58" s="87"/>
      <c r="SYM58" s="87"/>
      <c r="SYN58" s="87"/>
      <c r="SYO58" s="87"/>
      <c r="SYP58" s="87"/>
      <c r="SYV58" s="87"/>
      <c r="SYW58" s="87"/>
      <c r="SYX58" s="87"/>
      <c r="SYY58" s="87"/>
      <c r="SYZ58" s="87"/>
      <c r="SZA58" s="87"/>
      <c r="SZB58" s="87"/>
      <c r="SZC58" s="87"/>
      <c r="SZD58" s="87"/>
      <c r="SZE58" s="87"/>
      <c r="SZK58" s="87"/>
      <c r="SZL58" s="87"/>
      <c r="SZM58" s="87"/>
      <c r="SZN58" s="87"/>
      <c r="SZO58" s="87"/>
      <c r="SZP58" s="87"/>
      <c r="SZQ58" s="87"/>
      <c r="SZR58" s="87"/>
      <c r="SZS58" s="87"/>
      <c r="SZT58" s="87"/>
      <c r="SZZ58" s="87"/>
      <c r="TAA58" s="87"/>
      <c r="TAB58" s="87"/>
      <c r="TAC58" s="87"/>
      <c r="TAD58" s="87"/>
      <c r="TAE58" s="87"/>
      <c r="TAF58" s="87"/>
      <c r="TAG58" s="87"/>
      <c r="TAH58" s="87"/>
      <c r="TAI58" s="87"/>
      <c r="TAO58" s="87"/>
      <c r="TAP58" s="87"/>
      <c r="TAQ58" s="87"/>
      <c r="TAR58" s="87"/>
      <c r="TAS58" s="87"/>
      <c r="TAT58" s="87"/>
      <c r="TAU58" s="87"/>
      <c r="TAV58" s="87"/>
      <c r="TAW58" s="87"/>
      <c r="TAX58" s="87"/>
      <c r="TBD58" s="87"/>
      <c r="TBE58" s="87"/>
      <c r="TBF58" s="87"/>
      <c r="TBG58" s="87"/>
      <c r="TBH58" s="87"/>
      <c r="TBI58" s="87"/>
      <c r="TBJ58" s="87"/>
      <c r="TBK58" s="87"/>
      <c r="TBL58" s="87"/>
      <c r="TBM58" s="87"/>
      <c r="TBS58" s="87"/>
      <c r="TBT58" s="87"/>
      <c r="TBU58" s="87"/>
      <c r="TBV58" s="87"/>
      <c r="TBW58" s="87"/>
      <c r="TBX58" s="87"/>
      <c r="TBY58" s="87"/>
      <c r="TBZ58" s="87"/>
      <c r="TCA58" s="87"/>
      <c r="TCB58" s="87"/>
      <c r="TCH58" s="87"/>
      <c r="TCI58" s="87"/>
      <c r="TCJ58" s="87"/>
      <c r="TCK58" s="87"/>
      <c r="TCL58" s="87"/>
      <c r="TCM58" s="87"/>
      <c r="TCN58" s="87"/>
      <c r="TCO58" s="87"/>
      <c r="TCP58" s="87"/>
      <c r="TCQ58" s="87"/>
      <c r="TCW58" s="87"/>
      <c r="TCX58" s="87"/>
      <c r="TCY58" s="87"/>
      <c r="TCZ58" s="87"/>
      <c r="TDA58" s="87"/>
      <c r="TDB58" s="87"/>
      <c r="TDC58" s="87"/>
      <c r="TDD58" s="87"/>
      <c r="TDE58" s="87"/>
      <c r="TDF58" s="87"/>
      <c r="TDL58" s="87"/>
      <c r="TDM58" s="87"/>
      <c r="TDN58" s="87"/>
      <c r="TDO58" s="87"/>
      <c r="TDP58" s="87"/>
      <c r="TDQ58" s="87"/>
      <c r="TDR58" s="87"/>
      <c r="TDS58" s="87"/>
      <c r="TDT58" s="87"/>
      <c r="TDU58" s="87"/>
      <c r="TEA58" s="87"/>
      <c r="TEB58" s="87"/>
      <c r="TEC58" s="87"/>
      <c r="TED58" s="87"/>
      <c r="TEE58" s="87"/>
      <c r="TEF58" s="87"/>
      <c r="TEG58" s="87"/>
      <c r="TEH58" s="87"/>
      <c r="TEI58" s="87"/>
      <c r="TEJ58" s="87"/>
      <c r="TEP58" s="87"/>
      <c r="TEQ58" s="87"/>
      <c r="TER58" s="87"/>
      <c r="TES58" s="87"/>
      <c r="TET58" s="87"/>
      <c r="TEU58" s="87"/>
      <c r="TEV58" s="87"/>
      <c r="TEW58" s="87"/>
      <c r="TEX58" s="87"/>
      <c r="TEY58" s="87"/>
      <c r="TFE58" s="87"/>
      <c r="TFF58" s="87"/>
      <c r="TFG58" s="87"/>
      <c r="TFH58" s="87"/>
      <c r="TFI58" s="87"/>
      <c r="TFJ58" s="87"/>
      <c r="TFK58" s="87"/>
      <c r="TFL58" s="87"/>
      <c r="TFM58" s="87"/>
      <c r="TFN58" s="87"/>
      <c r="TFT58" s="87"/>
      <c r="TFU58" s="87"/>
      <c r="TFV58" s="87"/>
      <c r="TFW58" s="87"/>
      <c r="TFX58" s="87"/>
      <c r="TFY58" s="87"/>
      <c r="TFZ58" s="87"/>
      <c r="TGA58" s="87"/>
      <c r="TGB58" s="87"/>
      <c r="TGC58" s="87"/>
      <c r="TGI58" s="87"/>
      <c r="TGJ58" s="87"/>
      <c r="TGK58" s="87"/>
      <c r="TGL58" s="87"/>
      <c r="TGM58" s="87"/>
      <c r="TGN58" s="87"/>
      <c r="TGO58" s="87"/>
      <c r="TGP58" s="87"/>
      <c r="TGQ58" s="87"/>
      <c r="TGR58" s="87"/>
      <c r="TGX58" s="87"/>
      <c r="TGY58" s="87"/>
      <c r="TGZ58" s="87"/>
      <c r="THA58" s="87"/>
      <c r="THB58" s="87"/>
      <c r="THC58" s="87"/>
      <c r="THD58" s="87"/>
      <c r="THE58" s="87"/>
      <c r="THF58" s="87"/>
      <c r="THG58" s="87"/>
      <c r="THM58" s="87"/>
      <c r="THN58" s="87"/>
      <c r="THO58" s="87"/>
      <c r="THP58" s="87"/>
      <c r="THQ58" s="87"/>
      <c r="THR58" s="87"/>
      <c r="THS58" s="87"/>
      <c r="THT58" s="87"/>
      <c r="THU58" s="87"/>
      <c r="THV58" s="87"/>
      <c r="TIB58" s="87"/>
      <c r="TIC58" s="87"/>
      <c r="TID58" s="87"/>
      <c r="TIE58" s="87"/>
      <c r="TIF58" s="87"/>
      <c r="TIG58" s="87"/>
      <c r="TIH58" s="87"/>
      <c r="TII58" s="87"/>
      <c r="TIJ58" s="87"/>
      <c r="TIK58" s="87"/>
      <c r="TIQ58" s="87"/>
      <c r="TIR58" s="87"/>
      <c r="TIS58" s="87"/>
      <c r="TIT58" s="87"/>
      <c r="TIU58" s="87"/>
      <c r="TIV58" s="87"/>
      <c r="TIW58" s="87"/>
      <c r="TIX58" s="87"/>
      <c r="TIY58" s="87"/>
      <c r="TIZ58" s="87"/>
      <c r="TJF58" s="87"/>
      <c r="TJG58" s="87"/>
      <c r="TJH58" s="87"/>
      <c r="TJI58" s="87"/>
      <c r="TJJ58" s="87"/>
      <c r="TJK58" s="87"/>
      <c r="TJL58" s="87"/>
      <c r="TJM58" s="87"/>
      <c r="TJN58" s="87"/>
      <c r="TJO58" s="87"/>
      <c r="TJU58" s="87"/>
      <c r="TJV58" s="87"/>
      <c r="TJW58" s="87"/>
      <c r="TJX58" s="87"/>
      <c r="TJY58" s="87"/>
      <c r="TJZ58" s="87"/>
      <c r="TKA58" s="87"/>
      <c r="TKB58" s="87"/>
      <c r="TKC58" s="87"/>
      <c r="TKD58" s="87"/>
      <c r="TKJ58" s="87"/>
      <c r="TKK58" s="87"/>
      <c r="TKL58" s="87"/>
      <c r="TKM58" s="87"/>
      <c r="TKN58" s="87"/>
      <c r="TKO58" s="87"/>
      <c r="TKP58" s="87"/>
      <c r="TKQ58" s="87"/>
      <c r="TKR58" s="87"/>
      <c r="TKS58" s="87"/>
      <c r="TKY58" s="87"/>
      <c r="TKZ58" s="87"/>
      <c r="TLA58" s="87"/>
      <c r="TLB58" s="87"/>
      <c r="TLC58" s="87"/>
      <c r="TLD58" s="87"/>
      <c r="TLE58" s="87"/>
      <c r="TLF58" s="87"/>
      <c r="TLG58" s="87"/>
      <c r="TLH58" s="87"/>
      <c r="TLN58" s="87"/>
      <c r="TLO58" s="87"/>
      <c r="TLP58" s="87"/>
      <c r="TLQ58" s="87"/>
      <c r="TLR58" s="87"/>
      <c r="TLS58" s="87"/>
      <c r="TLT58" s="87"/>
      <c r="TLU58" s="87"/>
      <c r="TLV58" s="87"/>
      <c r="TLW58" s="87"/>
      <c r="TMC58" s="87"/>
      <c r="TMD58" s="87"/>
      <c r="TME58" s="87"/>
      <c r="TMF58" s="87"/>
      <c r="TMG58" s="87"/>
      <c r="TMH58" s="87"/>
      <c r="TMI58" s="87"/>
      <c r="TMJ58" s="87"/>
      <c r="TMK58" s="87"/>
      <c r="TML58" s="87"/>
      <c r="TMR58" s="87"/>
      <c r="TMS58" s="87"/>
      <c r="TMT58" s="87"/>
      <c r="TMU58" s="87"/>
      <c r="TMV58" s="87"/>
      <c r="TMW58" s="87"/>
      <c r="TMX58" s="87"/>
      <c r="TMY58" s="87"/>
      <c r="TMZ58" s="87"/>
      <c r="TNA58" s="87"/>
      <c r="TNG58" s="87"/>
      <c r="TNH58" s="87"/>
      <c r="TNI58" s="87"/>
      <c r="TNJ58" s="87"/>
      <c r="TNK58" s="87"/>
      <c r="TNL58" s="87"/>
      <c r="TNM58" s="87"/>
      <c r="TNN58" s="87"/>
      <c r="TNO58" s="87"/>
      <c r="TNP58" s="87"/>
      <c r="TNV58" s="87"/>
      <c r="TNW58" s="87"/>
      <c r="TNX58" s="87"/>
      <c r="TNY58" s="87"/>
      <c r="TNZ58" s="87"/>
      <c r="TOA58" s="87"/>
      <c r="TOB58" s="87"/>
      <c r="TOC58" s="87"/>
      <c r="TOD58" s="87"/>
      <c r="TOE58" s="87"/>
      <c r="TOK58" s="87"/>
      <c r="TOL58" s="87"/>
      <c r="TOM58" s="87"/>
      <c r="TON58" s="87"/>
      <c r="TOO58" s="87"/>
      <c r="TOP58" s="87"/>
      <c r="TOQ58" s="87"/>
      <c r="TOR58" s="87"/>
      <c r="TOS58" s="87"/>
      <c r="TOT58" s="87"/>
      <c r="TOZ58" s="87"/>
      <c r="TPA58" s="87"/>
      <c r="TPB58" s="87"/>
      <c r="TPC58" s="87"/>
      <c r="TPD58" s="87"/>
      <c r="TPE58" s="87"/>
      <c r="TPF58" s="87"/>
      <c r="TPG58" s="87"/>
      <c r="TPH58" s="87"/>
      <c r="TPI58" s="87"/>
      <c r="TPO58" s="87"/>
      <c r="TPP58" s="87"/>
      <c r="TPQ58" s="87"/>
      <c r="TPR58" s="87"/>
      <c r="TPS58" s="87"/>
      <c r="TPT58" s="87"/>
      <c r="TPU58" s="87"/>
      <c r="TPV58" s="87"/>
      <c r="TPW58" s="87"/>
      <c r="TPX58" s="87"/>
      <c r="TQD58" s="87"/>
      <c r="TQE58" s="87"/>
      <c r="TQF58" s="87"/>
      <c r="TQG58" s="87"/>
      <c r="TQH58" s="87"/>
      <c r="TQI58" s="87"/>
      <c r="TQJ58" s="87"/>
      <c r="TQK58" s="87"/>
      <c r="TQL58" s="87"/>
      <c r="TQM58" s="87"/>
      <c r="TQS58" s="87"/>
      <c r="TQT58" s="87"/>
      <c r="TQU58" s="87"/>
      <c r="TQV58" s="87"/>
      <c r="TQW58" s="87"/>
      <c r="TQX58" s="87"/>
      <c r="TQY58" s="87"/>
      <c r="TQZ58" s="87"/>
      <c r="TRA58" s="87"/>
      <c r="TRB58" s="87"/>
      <c r="TRH58" s="87"/>
      <c r="TRI58" s="87"/>
      <c r="TRJ58" s="87"/>
      <c r="TRK58" s="87"/>
      <c r="TRL58" s="87"/>
      <c r="TRM58" s="87"/>
      <c r="TRN58" s="87"/>
      <c r="TRO58" s="87"/>
      <c r="TRP58" s="87"/>
      <c r="TRQ58" s="87"/>
      <c r="TRW58" s="87"/>
      <c r="TRX58" s="87"/>
      <c r="TRY58" s="87"/>
      <c r="TRZ58" s="87"/>
      <c r="TSA58" s="87"/>
      <c r="TSB58" s="87"/>
      <c r="TSC58" s="87"/>
      <c r="TSD58" s="87"/>
      <c r="TSE58" s="87"/>
      <c r="TSF58" s="87"/>
      <c r="TSL58" s="87"/>
      <c r="TSM58" s="87"/>
      <c r="TSN58" s="87"/>
      <c r="TSO58" s="87"/>
      <c r="TSP58" s="87"/>
      <c r="TSQ58" s="87"/>
      <c r="TSR58" s="87"/>
      <c r="TSS58" s="87"/>
      <c r="TST58" s="87"/>
      <c r="TSU58" s="87"/>
      <c r="TTA58" s="87"/>
      <c r="TTB58" s="87"/>
      <c r="TTC58" s="87"/>
      <c r="TTD58" s="87"/>
      <c r="TTE58" s="87"/>
      <c r="TTF58" s="87"/>
      <c r="TTG58" s="87"/>
      <c r="TTH58" s="87"/>
      <c r="TTI58" s="87"/>
      <c r="TTJ58" s="87"/>
      <c r="TTP58" s="87"/>
      <c r="TTQ58" s="87"/>
      <c r="TTR58" s="87"/>
      <c r="TTS58" s="87"/>
      <c r="TTT58" s="87"/>
      <c r="TTU58" s="87"/>
      <c r="TTV58" s="87"/>
      <c r="TTW58" s="87"/>
      <c r="TTX58" s="87"/>
      <c r="TTY58" s="87"/>
      <c r="TUE58" s="87"/>
      <c r="TUF58" s="87"/>
      <c r="TUG58" s="87"/>
      <c r="TUH58" s="87"/>
      <c r="TUI58" s="87"/>
      <c r="TUJ58" s="87"/>
      <c r="TUK58" s="87"/>
      <c r="TUL58" s="87"/>
      <c r="TUM58" s="87"/>
      <c r="TUN58" s="87"/>
      <c r="TUT58" s="87"/>
      <c r="TUU58" s="87"/>
      <c r="TUV58" s="87"/>
      <c r="TUW58" s="87"/>
      <c r="TUX58" s="87"/>
      <c r="TUY58" s="87"/>
      <c r="TUZ58" s="87"/>
      <c r="TVA58" s="87"/>
      <c r="TVB58" s="87"/>
      <c r="TVC58" s="87"/>
      <c r="TVI58" s="87"/>
      <c r="TVJ58" s="87"/>
      <c r="TVK58" s="87"/>
      <c r="TVL58" s="87"/>
      <c r="TVM58" s="87"/>
      <c r="TVN58" s="87"/>
      <c r="TVO58" s="87"/>
      <c r="TVP58" s="87"/>
      <c r="TVQ58" s="87"/>
      <c r="TVR58" s="87"/>
      <c r="TVX58" s="87"/>
      <c r="TVY58" s="87"/>
      <c r="TVZ58" s="87"/>
      <c r="TWA58" s="87"/>
      <c r="TWB58" s="87"/>
      <c r="TWC58" s="87"/>
      <c r="TWD58" s="87"/>
      <c r="TWE58" s="87"/>
      <c r="TWF58" s="87"/>
      <c r="TWG58" s="87"/>
      <c r="TWM58" s="87"/>
      <c r="TWN58" s="87"/>
      <c r="TWO58" s="87"/>
      <c r="TWP58" s="87"/>
      <c r="TWQ58" s="87"/>
      <c r="TWR58" s="87"/>
      <c r="TWS58" s="87"/>
      <c r="TWT58" s="87"/>
      <c r="TWU58" s="87"/>
      <c r="TWV58" s="87"/>
      <c r="TXB58" s="87"/>
      <c r="TXC58" s="87"/>
      <c r="TXD58" s="87"/>
      <c r="TXE58" s="87"/>
      <c r="TXF58" s="87"/>
      <c r="TXG58" s="87"/>
      <c r="TXH58" s="87"/>
      <c r="TXI58" s="87"/>
      <c r="TXJ58" s="87"/>
      <c r="TXK58" s="87"/>
      <c r="TXQ58" s="87"/>
      <c r="TXR58" s="87"/>
      <c r="TXS58" s="87"/>
      <c r="TXT58" s="87"/>
      <c r="TXU58" s="87"/>
      <c r="TXV58" s="87"/>
      <c r="TXW58" s="87"/>
      <c r="TXX58" s="87"/>
      <c r="TXY58" s="87"/>
      <c r="TXZ58" s="87"/>
      <c r="TYF58" s="87"/>
      <c r="TYG58" s="87"/>
      <c r="TYH58" s="87"/>
      <c r="TYI58" s="87"/>
      <c r="TYJ58" s="87"/>
      <c r="TYK58" s="87"/>
      <c r="TYL58" s="87"/>
      <c r="TYM58" s="87"/>
      <c r="TYN58" s="87"/>
      <c r="TYO58" s="87"/>
      <c r="TYU58" s="87"/>
      <c r="TYV58" s="87"/>
      <c r="TYW58" s="87"/>
      <c r="TYX58" s="87"/>
      <c r="TYY58" s="87"/>
      <c r="TYZ58" s="87"/>
      <c r="TZA58" s="87"/>
      <c r="TZB58" s="87"/>
      <c r="TZC58" s="87"/>
      <c r="TZD58" s="87"/>
      <c r="TZJ58" s="87"/>
      <c r="TZK58" s="87"/>
      <c r="TZL58" s="87"/>
      <c r="TZM58" s="87"/>
      <c r="TZN58" s="87"/>
      <c r="TZO58" s="87"/>
      <c r="TZP58" s="87"/>
      <c r="TZQ58" s="87"/>
      <c r="TZR58" s="87"/>
      <c r="TZS58" s="87"/>
      <c r="TZY58" s="87"/>
      <c r="TZZ58" s="87"/>
      <c r="UAA58" s="87"/>
      <c r="UAB58" s="87"/>
      <c r="UAC58" s="87"/>
      <c r="UAD58" s="87"/>
      <c r="UAE58" s="87"/>
      <c r="UAF58" s="87"/>
      <c r="UAG58" s="87"/>
      <c r="UAH58" s="87"/>
      <c r="UAN58" s="87"/>
      <c r="UAO58" s="87"/>
      <c r="UAP58" s="87"/>
      <c r="UAQ58" s="87"/>
      <c r="UAR58" s="87"/>
      <c r="UAS58" s="87"/>
      <c r="UAT58" s="87"/>
      <c r="UAU58" s="87"/>
      <c r="UAV58" s="87"/>
      <c r="UAW58" s="87"/>
      <c r="UBC58" s="87"/>
      <c r="UBD58" s="87"/>
      <c r="UBE58" s="87"/>
      <c r="UBF58" s="87"/>
      <c r="UBG58" s="87"/>
      <c r="UBH58" s="87"/>
      <c r="UBI58" s="87"/>
      <c r="UBJ58" s="87"/>
      <c r="UBK58" s="87"/>
      <c r="UBL58" s="87"/>
      <c r="UBR58" s="87"/>
      <c r="UBS58" s="87"/>
      <c r="UBT58" s="87"/>
      <c r="UBU58" s="87"/>
      <c r="UBV58" s="87"/>
      <c r="UBW58" s="87"/>
      <c r="UBX58" s="87"/>
      <c r="UBY58" s="87"/>
      <c r="UBZ58" s="87"/>
      <c r="UCA58" s="87"/>
      <c r="UCG58" s="87"/>
      <c r="UCH58" s="87"/>
      <c r="UCI58" s="87"/>
      <c r="UCJ58" s="87"/>
      <c r="UCK58" s="87"/>
      <c r="UCL58" s="87"/>
      <c r="UCM58" s="87"/>
      <c r="UCN58" s="87"/>
      <c r="UCO58" s="87"/>
      <c r="UCP58" s="87"/>
      <c r="UCV58" s="87"/>
      <c r="UCW58" s="87"/>
      <c r="UCX58" s="87"/>
      <c r="UCY58" s="87"/>
      <c r="UCZ58" s="87"/>
      <c r="UDA58" s="87"/>
      <c r="UDB58" s="87"/>
      <c r="UDC58" s="87"/>
      <c r="UDD58" s="87"/>
      <c r="UDE58" s="87"/>
      <c r="UDK58" s="87"/>
      <c r="UDL58" s="87"/>
      <c r="UDM58" s="87"/>
      <c r="UDN58" s="87"/>
      <c r="UDO58" s="87"/>
      <c r="UDP58" s="87"/>
      <c r="UDQ58" s="87"/>
      <c r="UDR58" s="87"/>
      <c r="UDS58" s="87"/>
      <c r="UDT58" s="87"/>
      <c r="UDZ58" s="87"/>
      <c r="UEA58" s="87"/>
      <c r="UEB58" s="87"/>
      <c r="UEC58" s="87"/>
      <c r="UED58" s="87"/>
      <c r="UEE58" s="87"/>
      <c r="UEF58" s="87"/>
      <c r="UEG58" s="87"/>
      <c r="UEH58" s="87"/>
      <c r="UEI58" s="87"/>
      <c r="UEO58" s="87"/>
      <c r="UEP58" s="87"/>
      <c r="UEQ58" s="87"/>
      <c r="UER58" s="87"/>
      <c r="UES58" s="87"/>
      <c r="UET58" s="87"/>
      <c r="UEU58" s="87"/>
      <c r="UEV58" s="87"/>
      <c r="UEW58" s="87"/>
      <c r="UEX58" s="87"/>
      <c r="UFD58" s="87"/>
      <c r="UFE58" s="87"/>
      <c r="UFF58" s="87"/>
      <c r="UFG58" s="87"/>
      <c r="UFH58" s="87"/>
      <c r="UFI58" s="87"/>
      <c r="UFJ58" s="87"/>
      <c r="UFK58" s="87"/>
      <c r="UFL58" s="87"/>
      <c r="UFM58" s="87"/>
      <c r="UFS58" s="87"/>
      <c r="UFT58" s="87"/>
      <c r="UFU58" s="87"/>
      <c r="UFV58" s="87"/>
      <c r="UFW58" s="87"/>
      <c r="UFX58" s="87"/>
      <c r="UFY58" s="87"/>
      <c r="UFZ58" s="87"/>
      <c r="UGA58" s="87"/>
      <c r="UGB58" s="87"/>
      <c r="UGH58" s="87"/>
      <c r="UGI58" s="87"/>
      <c r="UGJ58" s="87"/>
      <c r="UGK58" s="87"/>
      <c r="UGL58" s="87"/>
      <c r="UGM58" s="87"/>
      <c r="UGN58" s="87"/>
      <c r="UGO58" s="87"/>
      <c r="UGP58" s="87"/>
      <c r="UGQ58" s="87"/>
      <c r="UGW58" s="87"/>
      <c r="UGX58" s="87"/>
      <c r="UGY58" s="87"/>
      <c r="UGZ58" s="87"/>
      <c r="UHA58" s="87"/>
      <c r="UHB58" s="87"/>
      <c r="UHC58" s="87"/>
      <c r="UHD58" s="87"/>
      <c r="UHE58" s="87"/>
      <c r="UHF58" s="87"/>
      <c r="UHL58" s="87"/>
      <c r="UHM58" s="87"/>
      <c r="UHN58" s="87"/>
      <c r="UHO58" s="87"/>
      <c r="UHP58" s="87"/>
      <c r="UHQ58" s="87"/>
      <c r="UHR58" s="87"/>
      <c r="UHS58" s="87"/>
      <c r="UHT58" s="87"/>
      <c r="UHU58" s="87"/>
      <c r="UIA58" s="87"/>
      <c r="UIB58" s="87"/>
      <c r="UIC58" s="87"/>
      <c r="UID58" s="87"/>
      <c r="UIE58" s="87"/>
      <c r="UIF58" s="87"/>
      <c r="UIG58" s="87"/>
      <c r="UIH58" s="87"/>
      <c r="UII58" s="87"/>
      <c r="UIJ58" s="87"/>
      <c r="UIP58" s="87"/>
      <c r="UIQ58" s="87"/>
      <c r="UIR58" s="87"/>
      <c r="UIS58" s="87"/>
      <c r="UIT58" s="87"/>
      <c r="UIU58" s="87"/>
      <c r="UIV58" s="87"/>
      <c r="UIW58" s="87"/>
      <c r="UIX58" s="87"/>
      <c r="UIY58" s="87"/>
      <c r="UJE58" s="87"/>
      <c r="UJF58" s="87"/>
      <c r="UJG58" s="87"/>
      <c r="UJH58" s="87"/>
      <c r="UJI58" s="87"/>
      <c r="UJJ58" s="87"/>
      <c r="UJK58" s="87"/>
      <c r="UJL58" s="87"/>
      <c r="UJM58" s="87"/>
      <c r="UJN58" s="87"/>
      <c r="UJT58" s="87"/>
      <c r="UJU58" s="87"/>
      <c r="UJV58" s="87"/>
      <c r="UJW58" s="87"/>
      <c r="UJX58" s="87"/>
      <c r="UJY58" s="87"/>
      <c r="UJZ58" s="87"/>
      <c r="UKA58" s="87"/>
      <c r="UKB58" s="87"/>
      <c r="UKC58" s="87"/>
      <c r="UKI58" s="87"/>
      <c r="UKJ58" s="87"/>
      <c r="UKK58" s="87"/>
      <c r="UKL58" s="87"/>
      <c r="UKM58" s="87"/>
      <c r="UKN58" s="87"/>
      <c r="UKO58" s="87"/>
      <c r="UKP58" s="87"/>
      <c r="UKQ58" s="87"/>
      <c r="UKR58" s="87"/>
      <c r="UKX58" s="87"/>
      <c r="UKY58" s="87"/>
      <c r="UKZ58" s="87"/>
      <c r="ULA58" s="87"/>
      <c r="ULB58" s="87"/>
      <c r="ULC58" s="87"/>
      <c r="ULD58" s="87"/>
      <c r="ULE58" s="87"/>
      <c r="ULF58" s="87"/>
      <c r="ULG58" s="87"/>
      <c r="ULM58" s="87"/>
      <c r="ULN58" s="87"/>
      <c r="ULO58" s="87"/>
      <c r="ULP58" s="87"/>
      <c r="ULQ58" s="87"/>
      <c r="ULR58" s="87"/>
      <c r="ULS58" s="87"/>
      <c r="ULT58" s="87"/>
      <c r="ULU58" s="87"/>
      <c r="ULV58" s="87"/>
      <c r="UMB58" s="87"/>
      <c r="UMC58" s="87"/>
      <c r="UMD58" s="87"/>
      <c r="UME58" s="87"/>
      <c r="UMF58" s="87"/>
      <c r="UMG58" s="87"/>
      <c r="UMH58" s="87"/>
      <c r="UMI58" s="87"/>
      <c r="UMJ58" s="87"/>
      <c r="UMK58" s="87"/>
      <c r="UMQ58" s="87"/>
      <c r="UMR58" s="87"/>
      <c r="UMS58" s="87"/>
      <c r="UMT58" s="87"/>
      <c r="UMU58" s="87"/>
      <c r="UMV58" s="87"/>
      <c r="UMW58" s="87"/>
      <c r="UMX58" s="87"/>
      <c r="UMY58" s="87"/>
      <c r="UMZ58" s="87"/>
      <c r="UNF58" s="87"/>
      <c r="UNG58" s="87"/>
      <c r="UNH58" s="87"/>
      <c r="UNI58" s="87"/>
      <c r="UNJ58" s="87"/>
      <c r="UNK58" s="87"/>
      <c r="UNL58" s="87"/>
      <c r="UNM58" s="87"/>
      <c r="UNN58" s="87"/>
      <c r="UNO58" s="87"/>
      <c r="UNU58" s="87"/>
      <c r="UNV58" s="87"/>
      <c r="UNW58" s="87"/>
      <c r="UNX58" s="87"/>
      <c r="UNY58" s="87"/>
      <c r="UNZ58" s="87"/>
      <c r="UOA58" s="87"/>
      <c r="UOB58" s="87"/>
      <c r="UOC58" s="87"/>
      <c r="UOD58" s="87"/>
      <c r="UOJ58" s="87"/>
      <c r="UOK58" s="87"/>
      <c r="UOL58" s="87"/>
      <c r="UOM58" s="87"/>
      <c r="UON58" s="87"/>
      <c r="UOO58" s="87"/>
      <c r="UOP58" s="87"/>
      <c r="UOQ58" s="87"/>
      <c r="UOR58" s="87"/>
      <c r="UOS58" s="87"/>
      <c r="UOY58" s="87"/>
      <c r="UOZ58" s="87"/>
      <c r="UPA58" s="87"/>
      <c r="UPB58" s="87"/>
      <c r="UPC58" s="87"/>
      <c r="UPD58" s="87"/>
      <c r="UPE58" s="87"/>
      <c r="UPF58" s="87"/>
      <c r="UPG58" s="87"/>
      <c r="UPH58" s="87"/>
      <c r="UPN58" s="87"/>
      <c r="UPO58" s="87"/>
      <c r="UPP58" s="87"/>
      <c r="UPQ58" s="87"/>
      <c r="UPR58" s="87"/>
      <c r="UPS58" s="87"/>
      <c r="UPT58" s="87"/>
      <c r="UPU58" s="87"/>
      <c r="UPV58" s="87"/>
      <c r="UPW58" s="87"/>
      <c r="UQC58" s="87"/>
      <c r="UQD58" s="87"/>
      <c r="UQE58" s="87"/>
      <c r="UQF58" s="87"/>
      <c r="UQG58" s="87"/>
      <c r="UQH58" s="87"/>
      <c r="UQI58" s="87"/>
      <c r="UQJ58" s="87"/>
      <c r="UQK58" s="87"/>
      <c r="UQL58" s="87"/>
      <c r="UQR58" s="87"/>
      <c r="UQS58" s="87"/>
      <c r="UQT58" s="87"/>
      <c r="UQU58" s="87"/>
      <c r="UQV58" s="87"/>
      <c r="UQW58" s="87"/>
      <c r="UQX58" s="87"/>
      <c r="UQY58" s="87"/>
      <c r="UQZ58" s="87"/>
      <c r="URA58" s="87"/>
      <c r="URG58" s="87"/>
      <c r="URH58" s="87"/>
      <c r="URI58" s="87"/>
      <c r="URJ58" s="87"/>
      <c r="URK58" s="87"/>
      <c r="URL58" s="87"/>
      <c r="URM58" s="87"/>
      <c r="URN58" s="87"/>
      <c r="URO58" s="87"/>
      <c r="URP58" s="87"/>
      <c r="URV58" s="87"/>
      <c r="URW58" s="87"/>
      <c r="URX58" s="87"/>
      <c r="URY58" s="87"/>
      <c r="URZ58" s="87"/>
      <c r="USA58" s="87"/>
      <c r="USB58" s="87"/>
      <c r="USC58" s="87"/>
      <c r="USD58" s="87"/>
      <c r="USE58" s="87"/>
      <c r="USK58" s="87"/>
      <c r="USL58" s="87"/>
      <c r="USM58" s="87"/>
      <c r="USN58" s="87"/>
      <c r="USO58" s="87"/>
      <c r="USP58" s="87"/>
      <c r="USQ58" s="87"/>
      <c r="USR58" s="87"/>
      <c r="USS58" s="87"/>
      <c r="UST58" s="87"/>
      <c r="USZ58" s="87"/>
      <c r="UTA58" s="87"/>
      <c r="UTB58" s="87"/>
      <c r="UTC58" s="87"/>
      <c r="UTD58" s="87"/>
      <c r="UTE58" s="87"/>
      <c r="UTF58" s="87"/>
      <c r="UTG58" s="87"/>
      <c r="UTH58" s="87"/>
      <c r="UTI58" s="87"/>
      <c r="UTO58" s="87"/>
      <c r="UTP58" s="87"/>
      <c r="UTQ58" s="87"/>
      <c r="UTR58" s="87"/>
      <c r="UTS58" s="87"/>
      <c r="UTT58" s="87"/>
      <c r="UTU58" s="87"/>
      <c r="UTV58" s="87"/>
      <c r="UTW58" s="87"/>
      <c r="UTX58" s="87"/>
      <c r="UUD58" s="87"/>
      <c r="UUE58" s="87"/>
      <c r="UUF58" s="87"/>
      <c r="UUG58" s="87"/>
      <c r="UUH58" s="87"/>
      <c r="UUI58" s="87"/>
      <c r="UUJ58" s="87"/>
      <c r="UUK58" s="87"/>
      <c r="UUL58" s="87"/>
      <c r="UUM58" s="87"/>
      <c r="UUS58" s="87"/>
      <c r="UUT58" s="87"/>
      <c r="UUU58" s="87"/>
      <c r="UUV58" s="87"/>
      <c r="UUW58" s="87"/>
      <c r="UUX58" s="87"/>
      <c r="UUY58" s="87"/>
      <c r="UUZ58" s="87"/>
      <c r="UVA58" s="87"/>
      <c r="UVB58" s="87"/>
      <c r="UVH58" s="87"/>
      <c r="UVI58" s="87"/>
      <c r="UVJ58" s="87"/>
      <c r="UVK58" s="87"/>
      <c r="UVL58" s="87"/>
      <c r="UVM58" s="87"/>
      <c r="UVN58" s="87"/>
      <c r="UVO58" s="87"/>
      <c r="UVP58" s="87"/>
      <c r="UVQ58" s="87"/>
      <c r="UVW58" s="87"/>
      <c r="UVX58" s="87"/>
      <c r="UVY58" s="87"/>
      <c r="UVZ58" s="87"/>
      <c r="UWA58" s="87"/>
      <c r="UWB58" s="87"/>
      <c r="UWC58" s="87"/>
      <c r="UWD58" s="87"/>
      <c r="UWE58" s="87"/>
      <c r="UWF58" s="87"/>
      <c r="UWL58" s="87"/>
      <c r="UWM58" s="87"/>
      <c r="UWN58" s="87"/>
      <c r="UWO58" s="87"/>
      <c r="UWP58" s="87"/>
      <c r="UWQ58" s="87"/>
      <c r="UWR58" s="87"/>
      <c r="UWS58" s="87"/>
      <c r="UWT58" s="87"/>
      <c r="UWU58" s="87"/>
      <c r="UXA58" s="87"/>
      <c r="UXB58" s="87"/>
      <c r="UXC58" s="87"/>
      <c r="UXD58" s="87"/>
      <c r="UXE58" s="87"/>
      <c r="UXF58" s="87"/>
      <c r="UXG58" s="87"/>
      <c r="UXH58" s="87"/>
      <c r="UXI58" s="87"/>
      <c r="UXJ58" s="87"/>
      <c r="UXP58" s="87"/>
      <c r="UXQ58" s="87"/>
      <c r="UXR58" s="87"/>
      <c r="UXS58" s="87"/>
      <c r="UXT58" s="87"/>
      <c r="UXU58" s="87"/>
      <c r="UXV58" s="87"/>
      <c r="UXW58" s="87"/>
      <c r="UXX58" s="87"/>
      <c r="UXY58" s="87"/>
      <c r="UYE58" s="87"/>
      <c r="UYF58" s="87"/>
      <c r="UYG58" s="87"/>
      <c r="UYH58" s="87"/>
      <c r="UYI58" s="87"/>
      <c r="UYJ58" s="87"/>
      <c r="UYK58" s="87"/>
      <c r="UYL58" s="87"/>
      <c r="UYM58" s="87"/>
      <c r="UYN58" s="87"/>
      <c r="UYT58" s="87"/>
      <c r="UYU58" s="87"/>
      <c r="UYV58" s="87"/>
      <c r="UYW58" s="87"/>
      <c r="UYX58" s="87"/>
      <c r="UYY58" s="87"/>
      <c r="UYZ58" s="87"/>
      <c r="UZA58" s="87"/>
      <c r="UZB58" s="87"/>
      <c r="UZC58" s="87"/>
      <c r="UZI58" s="87"/>
      <c r="UZJ58" s="87"/>
      <c r="UZK58" s="87"/>
      <c r="UZL58" s="87"/>
      <c r="UZM58" s="87"/>
      <c r="UZN58" s="87"/>
      <c r="UZO58" s="87"/>
      <c r="UZP58" s="87"/>
      <c r="UZQ58" s="87"/>
      <c r="UZR58" s="87"/>
      <c r="UZX58" s="87"/>
      <c r="UZY58" s="87"/>
      <c r="UZZ58" s="87"/>
      <c r="VAA58" s="87"/>
      <c r="VAB58" s="87"/>
      <c r="VAC58" s="87"/>
      <c r="VAD58" s="87"/>
      <c r="VAE58" s="87"/>
      <c r="VAF58" s="87"/>
      <c r="VAG58" s="87"/>
      <c r="VAM58" s="87"/>
      <c r="VAN58" s="87"/>
      <c r="VAO58" s="87"/>
      <c r="VAP58" s="87"/>
      <c r="VAQ58" s="87"/>
      <c r="VAR58" s="87"/>
      <c r="VAS58" s="87"/>
      <c r="VAT58" s="87"/>
      <c r="VAU58" s="87"/>
      <c r="VAV58" s="87"/>
      <c r="VBB58" s="87"/>
      <c r="VBC58" s="87"/>
      <c r="VBD58" s="87"/>
      <c r="VBE58" s="87"/>
      <c r="VBF58" s="87"/>
      <c r="VBG58" s="87"/>
      <c r="VBH58" s="87"/>
      <c r="VBI58" s="87"/>
      <c r="VBJ58" s="87"/>
      <c r="VBK58" s="87"/>
      <c r="VBQ58" s="87"/>
      <c r="VBR58" s="87"/>
      <c r="VBS58" s="87"/>
      <c r="VBT58" s="87"/>
      <c r="VBU58" s="87"/>
      <c r="VBV58" s="87"/>
      <c r="VBW58" s="87"/>
      <c r="VBX58" s="87"/>
      <c r="VBY58" s="87"/>
      <c r="VBZ58" s="87"/>
      <c r="VCF58" s="87"/>
      <c r="VCG58" s="87"/>
      <c r="VCH58" s="87"/>
      <c r="VCI58" s="87"/>
      <c r="VCJ58" s="87"/>
      <c r="VCK58" s="87"/>
      <c r="VCL58" s="87"/>
      <c r="VCM58" s="87"/>
      <c r="VCN58" s="87"/>
      <c r="VCO58" s="87"/>
      <c r="VCU58" s="87"/>
      <c r="VCV58" s="87"/>
      <c r="VCW58" s="87"/>
      <c r="VCX58" s="87"/>
      <c r="VCY58" s="87"/>
      <c r="VCZ58" s="87"/>
      <c r="VDA58" s="87"/>
      <c r="VDB58" s="87"/>
      <c r="VDC58" s="87"/>
      <c r="VDD58" s="87"/>
      <c r="VDJ58" s="87"/>
      <c r="VDK58" s="87"/>
      <c r="VDL58" s="87"/>
      <c r="VDM58" s="87"/>
      <c r="VDN58" s="87"/>
      <c r="VDO58" s="87"/>
      <c r="VDP58" s="87"/>
      <c r="VDQ58" s="87"/>
      <c r="VDR58" s="87"/>
      <c r="VDS58" s="87"/>
      <c r="VDY58" s="87"/>
      <c r="VDZ58" s="87"/>
      <c r="VEA58" s="87"/>
      <c r="VEB58" s="87"/>
      <c r="VEC58" s="87"/>
      <c r="VED58" s="87"/>
      <c r="VEE58" s="87"/>
      <c r="VEF58" s="87"/>
      <c r="VEG58" s="87"/>
      <c r="VEH58" s="87"/>
      <c r="VEN58" s="87"/>
      <c r="VEO58" s="87"/>
      <c r="VEP58" s="87"/>
      <c r="VEQ58" s="87"/>
      <c r="VER58" s="87"/>
      <c r="VES58" s="87"/>
      <c r="VET58" s="87"/>
      <c r="VEU58" s="87"/>
      <c r="VEV58" s="87"/>
      <c r="VEW58" s="87"/>
      <c r="VFC58" s="87"/>
      <c r="VFD58" s="87"/>
      <c r="VFE58" s="87"/>
      <c r="VFF58" s="87"/>
      <c r="VFG58" s="87"/>
      <c r="VFH58" s="87"/>
      <c r="VFI58" s="87"/>
      <c r="VFJ58" s="87"/>
      <c r="VFK58" s="87"/>
      <c r="VFL58" s="87"/>
      <c r="VFR58" s="87"/>
      <c r="VFS58" s="87"/>
      <c r="VFT58" s="87"/>
      <c r="VFU58" s="87"/>
      <c r="VFV58" s="87"/>
      <c r="VFW58" s="87"/>
      <c r="VFX58" s="87"/>
      <c r="VFY58" s="87"/>
      <c r="VFZ58" s="87"/>
      <c r="VGA58" s="87"/>
      <c r="VGG58" s="87"/>
      <c r="VGH58" s="87"/>
      <c r="VGI58" s="87"/>
      <c r="VGJ58" s="87"/>
      <c r="VGK58" s="87"/>
      <c r="VGL58" s="87"/>
      <c r="VGM58" s="87"/>
      <c r="VGN58" s="87"/>
      <c r="VGO58" s="87"/>
      <c r="VGP58" s="87"/>
      <c r="VGV58" s="87"/>
      <c r="VGW58" s="87"/>
      <c r="VGX58" s="87"/>
      <c r="VGY58" s="87"/>
      <c r="VGZ58" s="87"/>
      <c r="VHA58" s="87"/>
      <c r="VHB58" s="87"/>
      <c r="VHC58" s="87"/>
      <c r="VHD58" s="87"/>
      <c r="VHE58" s="87"/>
      <c r="VHK58" s="87"/>
      <c r="VHL58" s="87"/>
      <c r="VHM58" s="87"/>
      <c r="VHN58" s="87"/>
      <c r="VHO58" s="87"/>
      <c r="VHP58" s="87"/>
      <c r="VHQ58" s="87"/>
      <c r="VHR58" s="87"/>
      <c r="VHS58" s="87"/>
      <c r="VHT58" s="87"/>
      <c r="VHZ58" s="87"/>
      <c r="VIA58" s="87"/>
      <c r="VIB58" s="87"/>
      <c r="VIC58" s="87"/>
      <c r="VID58" s="87"/>
      <c r="VIE58" s="87"/>
      <c r="VIF58" s="87"/>
      <c r="VIG58" s="87"/>
      <c r="VIH58" s="87"/>
      <c r="VII58" s="87"/>
      <c r="VIO58" s="87"/>
      <c r="VIP58" s="87"/>
      <c r="VIQ58" s="87"/>
      <c r="VIR58" s="87"/>
      <c r="VIS58" s="87"/>
      <c r="VIT58" s="87"/>
      <c r="VIU58" s="87"/>
      <c r="VIV58" s="87"/>
      <c r="VIW58" s="87"/>
      <c r="VIX58" s="87"/>
      <c r="VJD58" s="87"/>
      <c r="VJE58" s="87"/>
      <c r="VJF58" s="87"/>
      <c r="VJG58" s="87"/>
      <c r="VJH58" s="87"/>
      <c r="VJI58" s="87"/>
      <c r="VJJ58" s="87"/>
      <c r="VJK58" s="87"/>
      <c r="VJL58" s="87"/>
      <c r="VJM58" s="87"/>
      <c r="VJS58" s="87"/>
      <c r="VJT58" s="87"/>
      <c r="VJU58" s="87"/>
      <c r="VJV58" s="87"/>
      <c r="VJW58" s="87"/>
      <c r="VJX58" s="87"/>
      <c r="VJY58" s="87"/>
      <c r="VJZ58" s="87"/>
      <c r="VKA58" s="87"/>
      <c r="VKB58" s="87"/>
      <c r="VKH58" s="87"/>
      <c r="VKI58" s="87"/>
      <c r="VKJ58" s="87"/>
      <c r="VKK58" s="87"/>
      <c r="VKL58" s="87"/>
      <c r="VKM58" s="87"/>
      <c r="VKN58" s="87"/>
      <c r="VKO58" s="87"/>
      <c r="VKP58" s="87"/>
      <c r="VKQ58" s="87"/>
      <c r="VKW58" s="87"/>
      <c r="VKX58" s="87"/>
      <c r="VKY58" s="87"/>
      <c r="VKZ58" s="87"/>
      <c r="VLA58" s="87"/>
      <c r="VLB58" s="87"/>
      <c r="VLC58" s="87"/>
      <c r="VLD58" s="87"/>
      <c r="VLE58" s="87"/>
      <c r="VLF58" s="87"/>
      <c r="VLL58" s="87"/>
      <c r="VLM58" s="87"/>
      <c r="VLN58" s="87"/>
      <c r="VLO58" s="87"/>
      <c r="VLP58" s="87"/>
      <c r="VLQ58" s="87"/>
      <c r="VLR58" s="87"/>
      <c r="VLS58" s="87"/>
      <c r="VLT58" s="87"/>
      <c r="VLU58" s="87"/>
      <c r="VMA58" s="87"/>
      <c r="VMB58" s="87"/>
      <c r="VMC58" s="87"/>
      <c r="VMD58" s="87"/>
      <c r="VME58" s="87"/>
      <c r="VMF58" s="87"/>
      <c r="VMG58" s="87"/>
      <c r="VMH58" s="87"/>
      <c r="VMI58" s="87"/>
      <c r="VMJ58" s="87"/>
      <c r="VMP58" s="87"/>
      <c r="VMQ58" s="87"/>
      <c r="VMR58" s="87"/>
      <c r="VMS58" s="87"/>
      <c r="VMT58" s="87"/>
      <c r="VMU58" s="87"/>
      <c r="VMV58" s="87"/>
      <c r="VMW58" s="87"/>
      <c r="VMX58" s="87"/>
      <c r="VMY58" s="87"/>
      <c r="VNE58" s="87"/>
      <c r="VNF58" s="87"/>
      <c r="VNG58" s="87"/>
      <c r="VNH58" s="87"/>
      <c r="VNI58" s="87"/>
      <c r="VNJ58" s="87"/>
      <c r="VNK58" s="87"/>
      <c r="VNL58" s="87"/>
      <c r="VNM58" s="87"/>
      <c r="VNN58" s="87"/>
      <c r="VNT58" s="87"/>
      <c r="VNU58" s="87"/>
      <c r="VNV58" s="87"/>
      <c r="VNW58" s="87"/>
      <c r="VNX58" s="87"/>
      <c r="VNY58" s="87"/>
      <c r="VNZ58" s="87"/>
      <c r="VOA58" s="87"/>
      <c r="VOB58" s="87"/>
      <c r="VOC58" s="87"/>
      <c r="VOI58" s="87"/>
      <c r="VOJ58" s="87"/>
      <c r="VOK58" s="87"/>
      <c r="VOL58" s="87"/>
      <c r="VOM58" s="87"/>
      <c r="VON58" s="87"/>
      <c r="VOO58" s="87"/>
      <c r="VOP58" s="87"/>
      <c r="VOQ58" s="87"/>
      <c r="VOR58" s="87"/>
      <c r="VOX58" s="87"/>
      <c r="VOY58" s="87"/>
      <c r="VOZ58" s="87"/>
      <c r="VPA58" s="87"/>
      <c r="VPB58" s="87"/>
      <c r="VPC58" s="87"/>
      <c r="VPD58" s="87"/>
      <c r="VPE58" s="87"/>
      <c r="VPF58" s="87"/>
      <c r="VPG58" s="87"/>
      <c r="VPM58" s="87"/>
      <c r="VPN58" s="87"/>
      <c r="VPO58" s="87"/>
      <c r="VPP58" s="87"/>
      <c r="VPQ58" s="87"/>
      <c r="VPR58" s="87"/>
      <c r="VPS58" s="87"/>
      <c r="VPT58" s="87"/>
      <c r="VPU58" s="87"/>
      <c r="VPV58" s="87"/>
      <c r="VQB58" s="87"/>
      <c r="VQC58" s="87"/>
      <c r="VQD58" s="87"/>
      <c r="VQE58" s="87"/>
      <c r="VQF58" s="87"/>
      <c r="VQG58" s="87"/>
      <c r="VQH58" s="87"/>
      <c r="VQI58" s="87"/>
      <c r="VQJ58" s="87"/>
      <c r="VQK58" s="87"/>
      <c r="VQQ58" s="87"/>
      <c r="VQR58" s="87"/>
      <c r="VQS58" s="87"/>
      <c r="VQT58" s="87"/>
      <c r="VQU58" s="87"/>
      <c r="VQV58" s="87"/>
      <c r="VQW58" s="87"/>
      <c r="VQX58" s="87"/>
      <c r="VQY58" s="87"/>
      <c r="VQZ58" s="87"/>
      <c r="VRF58" s="87"/>
      <c r="VRG58" s="87"/>
      <c r="VRH58" s="87"/>
      <c r="VRI58" s="87"/>
      <c r="VRJ58" s="87"/>
      <c r="VRK58" s="87"/>
      <c r="VRL58" s="87"/>
      <c r="VRM58" s="87"/>
      <c r="VRN58" s="87"/>
      <c r="VRO58" s="87"/>
      <c r="VRU58" s="87"/>
      <c r="VRV58" s="87"/>
      <c r="VRW58" s="87"/>
      <c r="VRX58" s="87"/>
      <c r="VRY58" s="87"/>
      <c r="VRZ58" s="87"/>
      <c r="VSA58" s="87"/>
      <c r="VSB58" s="87"/>
      <c r="VSC58" s="87"/>
      <c r="VSD58" s="87"/>
      <c r="VSJ58" s="87"/>
      <c r="VSK58" s="87"/>
      <c r="VSL58" s="87"/>
      <c r="VSM58" s="87"/>
      <c r="VSN58" s="87"/>
      <c r="VSO58" s="87"/>
      <c r="VSP58" s="87"/>
      <c r="VSQ58" s="87"/>
      <c r="VSR58" s="87"/>
      <c r="VSS58" s="87"/>
      <c r="VSY58" s="87"/>
      <c r="VSZ58" s="87"/>
      <c r="VTA58" s="87"/>
      <c r="VTB58" s="87"/>
      <c r="VTC58" s="87"/>
      <c r="VTD58" s="87"/>
      <c r="VTE58" s="87"/>
      <c r="VTF58" s="87"/>
      <c r="VTG58" s="87"/>
      <c r="VTH58" s="87"/>
      <c r="VTN58" s="87"/>
      <c r="VTO58" s="87"/>
      <c r="VTP58" s="87"/>
      <c r="VTQ58" s="87"/>
      <c r="VTR58" s="87"/>
      <c r="VTS58" s="87"/>
      <c r="VTT58" s="87"/>
      <c r="VTU58" s="87"/>
      <c r="VTV58" s="87"/>
      <c r="VTW58" s="87"/>
      <c r="VUC58" s="87"/>
      <c r="VUD58" s="87"/>
      <c r="VUE58" s="87"/>
      <c r="VUF58" s="87"/>
      <c r="VUG58" s="87"/>
      <c r="VUH58" s="87"/>
      <c r="VUI58" s="87"/>
      <c r="VUJ58" s="87"/>
      <c r="VUK58" s="87"/>
      <c r="VUL58" s="87"/>
      <c r="VUR58" s="87"/>
      <c r="VUS58" s="87"/>
      <c r="VUT58" s="87"/>
      <c r="VUU58" s="87"/>
      <c r="VUV58" s="87"/>
      <c r="VUW58" s="87"/>
      <c r="VUX58" s="87"/>
      <c r="VUY58" s="87"/>
      <c r="VUZ58" s="87"/>
      <c r="VVA58" s="87"/>
      <c r="VVG58" s="87"/>
      <c r="VVH58" s="87"/>
      <c r="VVI58" s="87"/>
      <c r="VVJ58" s="87"/>
      <c r="VVK58" s="87"/>
      <c r="VVL58" s="87"/>
      <c r="VVM58" s="87"/>
      <c r="VVN58" s="87"/>
      <c r="VVO58" s="87"/>
      <c r="VVP58" s="87"/>
      <c r="VVV58" s="87"/>
      <c r="VVW58" s="87"/>
      <c r="VVX58" s="87"/>
      <c r="VVY58" s="87"/>
      <c r="VVZ58" s="87"/>
      <c r="VWA58" s="87"/>
      <c r="VWB58" s="87"/>
      <c r="VWC58" s="87"/>
      <c r="VWD58" s="87"/>
      <c r="VWE58" s="87"/>
      <c r="VWK58" s="87"/>
      <c r="VWL58" s="87"/>
      <c r="VWM58" s="87"/>
      <c r="VWN58" s="87"/>
      <c r="VWO58" s="87"/>
      <c r="VWP58" s="87"/>
      <c r="VWQ58" s="87"/>
      <c r="VWR58" s="87"/>
      <c r="VWS58" s="87"/>
      <c r="VWT58" s="87"/>
      <c r="VWZ58" s="87"/>
      <c r="VXA58" s="87"/>
      <c r="VXB58" s="87"/>
      <c r="VXC58" s="87"/>
      <c r="VXD58" s="87"/>
      <c r="VXE58" s="87"/>
      <c r="VXF58" s="87"/>
      <c r="VXG58" s="87"/>
      <c r="VXH58" s="87"/>
      <c r="VXI58" s="87"/>
      <c r="VXO58" s="87"/>
      <c r="VXP58" s="87"/>
      <c r="VXQ58" s="87"/>
      <c r="VXR58" s="87"/>
      <c r="VXS58" s="87"/>
      <c r="VXT58" s="87"/>
      <c r="VXU58" s="87"/>
      <c r="VXV58" s="87"/>
      <c r="VXW58" s="87"/>
      <c r="VXX58" s="87"/>
      <c r="VYD58" s="87"/>
      <c r="VYE58" s="87"/>
      <c r="VYF58" s="87"/>
      <c r="VYG58" s="87"/>
      <c r="VYH58" s="87"/>
      <c r="VYI58" s="87"/>
      <c r="VYJ58" s="87"/>
      <c r="VYK58" s="87"/>
      <c r="VYL58" s="87"/>
      <c r="VYM58" s="87"/>
      <c r="VYS58" s="87"/>
      <c r="VYT58" s="87"/>
      <c r="VYU58" s="87"/>
      <c r="VYV58" s="87"/>
      <c r="VYW58" s="87"/>
      <c r="VYX58" s="87"/>
      <c r="VYY58" s="87"/>
      <c r="VYZ58" s="87"/>
      <c r="VZA58" s="87"/>
      <c r="VZB58" s="87"/>
      <c r="VZH58" s="87"/>
      <c r="VZI58" s="87"/>
      <c r="VZJ58" s="87"/>
      <c r="VZK58" s="87"/>
      <c r="VZL58" s="87"/>
      <c r="VZM58" s="87"/>
      <c r="VZN58" s="87"/>
      <c r="VZO58" s="87"/>
      <c r="VZP58" s="87"/>
      <c r="VZQ58" s="87"/>
      <c r="VZW58" s="87"/>
      <c r="VZX58" s="87"/>
      <c r="VZY58" s="87"/>
      <c r="VZZ58" s="87"/>
      <c r="WAA58" s="87"/>
      <c r="WAB58" s="87"/>
      <c r="WAC58" s="87"/>
      <c r="WAD58" s="87"/>
      <c r="WAE58" s="87"/>
      <c r="WAF58" s="87"/>
      <c r="WAL58" s="87"/>
      <c r="WAM58" s="87"/>
      <c r="WAN58" s="87"/>
      <c r="WAO58" s="87"/>
      <c r="WAP58" s="87"/>
      <c r="WAQ58" s="87"/>
      <c r="WAR58" s="87"/>
      <c r="WAS58" s="87"/>
      <c r="WAT58" s="87"/>
      <c r="WAU58" s="87"/>
      <c r="WBA58" s="87"/>
      <c r="WBB58" s="87"/>
      <c r="WBC58" s="87"/>
      <c r="WBD58" s="87"/>
      <c r="WBE58" s="87"/>
    </row>
    <row r="59" spans="8:3070 3076:7165 7171:10240 10246:11260 11266:14335 14341:15355 15361:15605">
      <c r="H59" s="86"/>
      <c r="I59" s="86"/>
      <c r="J59" s="86"/>
      <c r="L59" s="87"/>
      <c r="N59" s="87"/>
      <c r="O59" s="87"/>
      <c r="P59" s="87"/>
      <c r="Q59" s="87"/>
      <c r="R59" s="86"/>
      <c r="S59" s="86"/>
      <c r="T59" s="86"/>
      <c r="U59" s="86"/>
      <c r="V59" s="86"/>
      <c r="W59" s="86"/>
      <c r="X59" s="86"/>
      <c r="Y59" s="86"/>
      <c r="Z59" s="86"/>
      <c r="AA59" s="86"/>
      <c r="AB59" s="86"/>
      <c r="AC59" s="86"/>
      <c r="AD59" s="86"/>
      <c r="AE59" s="86"/>
      <c r="AF59" s="86"/>
      <c r="AG59" s="87"/>
      <c r="AH59" s="87" t="s">
        <v>204</v>
      </c>
      <c r="AI59" s="87" t="s">
        <v>205</v>
      </c>
      <c r="AJ59" s="87" t="s">
        <v>196</v>
      </c>
      <c r="AK59" s="87"/>
      <c r="AL59" s="153"/>
      <c r="AM59" s="87"/>
      <c r="AN59" s="87" t="s">
        <v>204</v>
      </c>
      <c r="AO59" s="87" t="s">
        <v>205</v>
      </c>
      <c r="AP59" s="87" t="s">
        <v>196</v>
      </c>
      <c r="AQ59" s="158"/>
      <c r="AT59" s="87"/>
      <c r="AU59" s="87"/>
      <c r="AV59" s="87"/>
      <c r="AW59" s="87"/>
      <c r="AX59" s="87"/>
      <c r="AY59" s="87"/>
      <c r="AZ59" s="87"/>
      <c r="BA59" s="87"/>
      <c r="BB59" s="87"/>
      <c r="BC59" s="87"/>
      <c r="BI59" s="87"/>
      <c r="BJ59" s="87"/>
      <c r="BK59" s="87"/>
      <c r="BL59" s="87"/>
      <c r="BM59" s="87"/>
      <c r="BN59" s="87"/>
      <c r="BO59" s="87"/>
      <c r="BP59" s="87"/>
      <c r="BQ59" s="87"/>
      <c r="BR59" s="87"/>
      <c r="BX59" s="87"/>
      <c r="BY59" s="87"/>
      <c r="BZ59" s="87"/>
      <c r="CA59" s="87"/>
      <c r="CB59" s="87"/>
      <c r="CC59" s="87"/>
      <c r="CD59" s="87"/>
      <c r="CE59" s="87"/>
      <c r="CF59" s="87"/>
      <c r="CG59" s="87"/>
      <c r="CM59" s="87"/>
      <c r="CN59" s="87"/>
      <c r="CO59" s="87"/>
      <c r="CP59" s="87"/>
      <c r="CQ59" s="87"/>
      <c r="CR59" s="87"/>
      <c r="CS59" s="87"/>
      <c r="CT59" s="87"/>
      <c r="CU59" s="87"/>
      <c r="CV59" s="87"/>
      <c r="DB59" s="87"/>
      <c r="DC59" s="87"/>
      <c r="DD59" s="87"/>
      <c r="DE59" s="87"/>
      <c r="DF59" s="87"/>
      <c r="DG59" s="87"/>
      <c r="DH59" s="87"/>
      <c r="DI59" s="87"/>
      <c r="DJ59" s="87"/>
      <c r="DK59" s="87"/>
      <c r="DQ59" s="87"/>
      <c r="DR59" s="87"/>
      <c r="DS59" s="87"/>
      <c r="DT59" s="87"/>
      <c r="DU59" s="87"/>
      <c r="DV59" s="87"/>
      <c r="DW59" s="87"/>
      <c r="DX59" s="87"/>
      <c r="DY59" s="87"/>
      <c r="DZ59" s="87"/>
      <c r="EF59" s="87"/>
      <c r="EG59" s="87"/>
      <c r="EH59" s="87"/>
      <c r="EI59" s="87"/>
      <c r="EJ59" s="87"/>
      <c r="EK59" s="87"/>
      <c r="EL59" s="87"/>
      <c r="EM59" s="87"/>
      <c r="EN59" s="87"/>
      <c r="EO59" s="87"/>
      <c r="EU59" s="87"/>
      <c r="EV59" s="87"/>
      <c r="EW59" s="87"/>
      <c r="EX59" s="87"/>
      <c r="EY59" s="87"/>
      <c r="EZ59" s="87"/>
      <c r="FA59" s="87"/>
      <c r="FB59" s="87"/>
      <c r="FC59" s="87"/>
      <c r="FD59" s="87"/>
      <c r="FJ59" s="87"/>
      <c r="FK59" s="87"/>
      <c r="FL59" s="87"/>
      <c r="FM59" s="87"/>
      <c r="FN59" s="87"/>
      <c r="FO59" s="87"/>
      <c r="FP59" s="87"/>
      <c r="FQ59" s="87"/>
      <c r="FR59" s="87"/>
      <c r="FS59" s="87"/>
      <c r="FY59" s="87"/>
      <c r="FZ59" s="87"/>
      <c r="GA59" s="87"/>
      <c r="GB59" s="87"/>
      <c r="GC59" s="87"/>
      <c r="GD59" s="87"/>
      <c r="GE59" s="87"/>
      <c r="GF59" s="87"/>
      <c r="GG59" s="87"/>
      <c r="GH59" s="87"/>
      <c r="GN59" s="87"/>
      <c r="GO59" s="87"/>
      <c r="GP59" s="87"/>
      <c r="GQ59" s="87"/>
      <c r="GR59" s="87"/>
      <c r="GS59" s="87"/>
      <c r="GT59" s="87"/>
      <c r="GU59" s="87"/>
      <c r="GV59" s="87"/>
      <c r="GW59" s="87"/>
      <c r="HC59" s="87"/>
      <c r="HD59" s="87"/>
      <c r="HE59" s="87"/>
      <c r="HF59" s="87"/>
      <c r="HG59" s="87"/>
      <c r="HH59" s="87"/>
      <c r="HI59" s="87"/>
      <c r="HJ59" s="87"/>
      <c r="HK59" s="87"/>
      <c r="HL59" s="87"/>
      <c r="HR59" s="87"/>
      <c r="HS59" s="87"/>
      <c r="HT59" s="87"/>
      <c r="HU59" s="87"/>
      <c r="HV59" s="87"/>
      <c r="HW59" s="87"/>
      <c r="HX59" s="87"/>
      <c r="HY59" s="87"/>
      <c r="HZ59" s="87"/>
      <c r="IA59" s="87"/>
      <c r="IG59" s="87"/>
      <c r="IH59" s="87"/>
      <c r="II59" s="87"/>
      <c r="IJ59" s="87"/>
      <c r="IK59" s="87"/>
      <c r="IL59" s="87"/>
      <c r="IM59" s="87"/>
      <c r="IN59" s="87"/>
      <c r="IO59" s="87"/>
      <c r="IP59" s="87"/>
      <c r="IV59" s="87"/>
      <c r="IW59" s="87"/>
      <c r="IX59" s="87"/>
      <c r="IY59" s="87"/>
      <c r="IZ59" s="87"/>
      <c r="JA59" s="87"/>
      <c r="JB59" s="87"/>
      <c r="JC59" s="87"/>
      <c r="JD59" s="87"/>
      <c r="JE59" s="87"/>
      <c r="JK59" s="87"/>
      <c r="JL59" s="87"/>
      <c r="JM59" s="87"/>
      <c r="JN59" s="87"/>
      <c r="JO59" s="87"/>
      <c r="JP59" s="87"/>
      <c r="JQ59" s="87"/>
      <c r="JR59" s="87"/>
      <c r="JS59" s="87"/>
      <c r="JT59" s="87"/>
      <c r="JZ59" s="87"/>
      <c r="KA59" s="87"/>
      <c r="KB59" s="87"/>
      <c r="KC59" s="87"/>
      <c r="KD59" s="87"/>
      <c r="KE59" s="87"/>
      <c r="KF59" s="87"/>
      <c r="KG59" s="87"/>
      <c r="KH59" s="87"/>
      <c r="KI59" s="87"/>
      <c r="KO59" s="87"/>
      <c r="KP59" s="87"/>
      <c r="KQ59" s="87"/>
      <c r="KR59" s="87"/>
      <c r="KS59" s="87"/>
      <c r="KT59" s="87"/>
      <c r="KU59" s="87"/>
      <c r="KV59" s="87"/>
      <c r="KW59" s="87"/>
      <c r="KX59" s="87"/>
      <c r="LD59" s="87"/>
      <c r="LE59" s="87"/>
      <c r="LF59" s="87"/>
      <c r="LG59" s="87"/>
      <c r="LH59" s="87"/>
      <c r="LI59" s="87"/>
      <c r="LJ59" s="87"/>
      <c r="LK59" s="87"/>
      <c r="LL59" s="87"/>
      <c r="LM59" s="87"/>
      <c r="LS59" s="87"/>
      <c r="LT59" s="87"/>
      <c r="LU59" s="87"/>
      <c r="LV59" s="87"/>
      <c r="LW59" s="87"/>
      <c r="LX59" s="87"/>
      <c r="LY59" s="87"/>
      <c r="LZ59" s="87"/>
      <c r="MA59" s="87"/>
      <c r="MB59" s="87"/>
      <c r="MH59" s="87"/>
      <c r="MI59" s="87"/>
      <c r="MJ59" s="87"/>
      <c r="MK59" s="87"/>
      <c r="ML59" s="87"/>
      <c r="MM59" s="87"/>
      <c r="MN59" s="87"/>
      <c r="MO59" s="87"/>
      <c r="MP59" s="87"/>
      <c r="MQ59" s="87"/>
      <c r="MW59" s="87"/>
      <c r="MX59" s="87"/>
      <c r="MY59" s="87"/>
      <c r="MZ59" s="87"/>
      <c r="NA59" s="87"/>
      <c r="NB59" s="87"/>
      <c r="NC59" s="87"/>
      <c r="ND59" s="87"/>
      <c r="NE59" s="87"/>
      <c r="NF59" s="87"/>
      <c r="NL59" s="87"/>
      <c r="NM59" s="87"/>
      <c r="NN59" s="87"/>
      <c r="NO59" s="87"/>
      <c r="NP59" s="87"/>
      <c r="NQ59" s="87"/>
      <c r="NR59" s="87"/>
      <c r="NS59" s="87"/>
      <c r="NT59" s="87"/>
      <c r="NU59" s="87"/>
      <c r="OA59" s="87"/>
      <c r="OB59" s="87"/>
      <c r="OC59" s="87"/>
      <c r="OD59" s="87"/>
      <c r="OE59" s="87"/>
      <c r="OF59" s="87"/>
      <c r="OG59" s="87"/>
      <c r="OH59" s="87"/>
      <c r="OI59" s="87"/>
      <c r="OJ59" s="87"/>
      <c r="OP59" s="87"/>
      <c r="OQ59" s="87"/>
      <c r="OR59" s="87"/>
      <c r="OS59" s="87"/>
      <c r="OT59" s="87"/>
      <c r="OU59" s="87"/>
      <c r="OV59" s="87"/>
      <c r="OW59" s="87"/>
      <c r="OX59" s="87"/>
      <c r="OY59" s="87"/>
      <c r="PE59" s="87"/>
      <c r="PF59" s="87"/>
      <c r="PG59" s="87"/>
      <c r="PH59" s="87"/>
      <c r="PI59" s="87"/>
      <c r="PJ59" s="87"/>
      <c r="PK59" s="87"/>
      <c r="PL59" s="87"/>
      <c r="PM59" s="87"/>
      <c r="PN59" s="87"/>
      <c r="PT59" s="87"/>
      <c r="PU59" s="87"/>
      <c r="PV59" s="87"/>
      <c r="PW59" s="87"/>
      <c r="PX59" s="87"/>
      <c r="PY59" s="87"/>
      <c r="PZ59" s="87"/>
      <c r="QA59" s="87"/>
      <c r="QB59" s="87"/>
      <c r="QC59" s="87"/>
      <c r="QI59" s="87"/>
      <c r="QJ59" s="87"/>
      <c r="QK59" s="87"/>
      <c r="QL59" s="87"/>
      <c r="QM59" s="87"/>
      <c r="QN59" s="87"/>
      <c r="QO59" s="87"/>
      <c r="QP59" s="87"/>
      <c r="QQ59" s="87"/>
      <c r="QR59" s="87"/>
      <c r="QX59" s="87"/>
      <c r="QY59" s="87"/>
      <c r="QZ59" s="87"/>
      <c r="RA59" s="87"/>
      <c r="RB59" s="87"/>
      <c r="RC59" s="87"/>
      <c r="RD59" s="87"/>
      <c r="RE59" s="87"/>
      <c r="RF59" s="87"/>
      <c r="RG59" s="87"/>
      <c r="RM59" s="87"/>
      <c r="RN59" s="87"/>
      <c r="RO59" s="87"/>
      <c r="RP59" s="87"/>
      <c r="RQ59" s="87"/>
      <c r="RR59" s="87"/>
      <c r="RS59" s="87"/>
      <c r="RT59" s="87"/>
      <c r="RU59" s="87"/>
      <c r="RV59" s="87"/>
      <c r="SB59" s="87"/>
      <c r="SC59" s="87"/>
      <c r="SD59" s="87"/>
      <c r="SE59" s="87"/>
      <c r="SF59" s="87"/>
      <c r="SG59" s="87"/>
      <c r="SH59" s="87"/>
      <c r="SI59" s="87"/>
      <c r="SJ59" s="87"/>
      <c r="SK59" s="87"/>
      <c r="SQ59" s="87"/>
      <c r="SR59" s="87"/>
      <c r="SS59" s="87"/>
      <c r="ST59" s="87"/>
      <c r="SU59" s="87"/>
      <c r="SV59" s="87"/>
      <c r="SW59" s="87"/>
      <c r="SX59" s="87"/>
      <c r="SY59" s="87"/>
      <c r="SZ59" s="87"/>
      <c r="TF59" s="87"/>
      <c r="TG59" s="87"/>
      <c r="TH59" s="87"/>
      <c r="TI59" s="87"/>
      <c r="TJ59" s="87"/>
      <c r="TK59" s="87"/>
      <c r="TL59" s="87"/>
      <c r="TM59" s="87"/>
      <c r="TN59" s="87"/>
      <c r="TO59" s="87"/>
      <c r="TU59" s="87"/>
      <c r="TV59" s="87"/>
      <c r="TW59" s="87"/>
      <c r="TX59" s="87"/>
      <c r="TY59" s="87"/>
      <c r="TZ59" s="87"/>
      <c r="UA59" s="87"/>
      <c r="UB59" s="87"/>
      <c r="UC59" s="87"/>
      <c r="UD59" s="87"/>
      <c r="UJ59" s="87"/>
      <c r="UK59" s="87"/>
      <c r="UL59" s="87"/>
      <c r="UM59" s="87"/>
      <c r="UN59" s="87"/>
      <c r="UO59" s="87"/>
      <c r="UP59" s="87"/>
      <c r="UQ59" s="87"/>
      <c r="UR59" s="87"/>
      <c r="US59" s="87"/>
      <c r="UY59" s="87"/>
      <c r="UZ59" s="87"/>
      <c r="VA59" s="87"/>
      <c r="VB59" s="87"/>
      <c r="VC59" s="87"/>
      <c r="VD59" s="87"/>
      <c r="VE59" s="87"/>
      <c r="VF59" s="87"/>
      <c r="VG59" s="87"/>
      <c r="VH59" s="87"/>
      <c r="VN59" s="87"/>
      <c r="VO59" s="87"/>
      <c r="VP59" s="87"/>
      <c r="VQ59" s="87"/>
      <c r="VR59" s="87"/>
      <c r="VS59" s="87"/>
      <c r="VT59" s="87"/>
      <c r="VU59" s="87"/>
      <c r="VV59" s="87"/>
      <c r="VW59" s="87"/>
      <c r="WC59" s="87"/>
      <c r="WD59" s="87"/>
      <c r="WE59" s="87"/>
      <c r="WF59" s="87"/>
      <c r="WG59" s="87"/>
      <c r="WH59" s="87"/>
      <c r="WI59" s="87"/>
      <c r="WJ59" s="87"/>
      <c r="WK59" s="87"/>
      <c r="WL59" s="87"/>
      <c r="WR59" s="87"/>
      <c r="WS59" s="87"/>
      <c r="WT59" s="87"/>
      <c r="WU59" s="87"/>
      <c r="WV59" s="87"/>
      <c r="WW59" s="87"/>
      <c r="WX59" s="87"/>
      <c r="WY59" s="87"/>
      <c r="WZ59" s="87"/>
      <c r="XA59" s="87"/>
      <c r="XG59" s="87"/>
      <c r="XH59" s="87"/>
      <c r="XI59" s="87"/>
      <c r="XJ59" s="87"/>
      <c r="XK59" s="87"/>
      <c r="XL59" s="87"/>
      <c r="XM59" s="87"/>
      <c r="XN59" s="87"/>
      <c r="XO59" s="87"/>
      <c r="XP59" s="87"/>
      <c r="XV59" s="87"/>
      <c r="XW59" s="87"/>
      <c r="XX59" s="87"/>
      <c r="XY59" s="87"/>
      <c r="XZ59" s="87"/>
      <c r="YA59" s="87"/>
      <c r="YB59" s="87"/>
      <c r="YC59" s="87"/>
      <c r="YD59" s="87"/>
      <c r="YE59" s="87"/>
      <c r="YK59" s="87"/>
      <c r="YL59" s="87"/>
      <c r="YM59" s="87"/>
      <c r="YN59" s="87"/>
      <c r="YO59" s="87"/>
      <c r="YP59" s="87"/>
      <c r="YQ59" s="87"/>
      <c r="YR59" s="87"/>
      <c r="YS59" s="87"/>
      <c r="YT59" s="87"/>
      <c r="YZ59" s="87"/>
      <c r="ZA59" s="87"/>
      <c r="ZB59" s="87"/>
      <c r="ZC59" s="87"/>
      <c r="ZD59" s="87"/>
      <c r="ZE59" s="87"/>
      <c r="ZF59" s="87"/>
      <c r="ZG59" s="87"/>
      <c r="ZH59" s="87"/>
      <c r="ZI59" s="87"/>
      <c r="ZO59" s="87"/>
      <c r="ZP59" s="87"/>
      <c r="ZQ59" s="87"/>
      <c r="ZR59" s="87"/>
      <c r="ZS59" s="87"/>
      <c r="ZT59" s="87"/>
      <c r="ZU59" s="87"/>
      <c r="ZV59" s="87"/>
      <c r="ZW59" s="87"/>
      <c r="ZX59" s="87"/>
      <c r="AAD59" s="87"/>
      <c r="AAE59" s="87"/>
      <c r="AAF59" s="87"/>
      <c r="AAG59" s="87"/>
      <c r="AAH59" s="87"/>
      <c r="AAI59" s="87"/>
      <c r="AAJ59" s="87"/>
      <c r="AAK59" s="87"/>
      <c r="AAL59" s="87"/>
      <c r="AAM59" s="87"/>
      <c r="AAS59" s="87"/>
      <c r="AAT59" s="87"/>
      <c r="AAU59" s="87"/>
      <c r="AAV59" s="87"/>
      <c r="AAW59" s="87"/>
      <c r="AAX59" s="87"/>
      <c r="AAY59" s="87"/>
      <c r="AAZ59" s="87"/>
      <c r="ABA59" s="87"/>
      <c r="ABB59" s="87"/>
      <c r="ABH59" s="87"/>
      <c r="ABI59" s="87"/>
      <c r="ABJ59" s="87"/>
      <c r="ABK59" s="87"/>
      <c r="ABL59" s="87"/>
      <c r="ABM59" s="87"/>
      <c r="ABN59" s="87"/>
      <c r="ABO59" s="87"/>
      <c r="ABP59" s="87"/>
      <c r="ABQ59" s="87"/>
      <c r="ABW59" s="87"/>
      <c r="ABX59" s="87"/>
      <c r="ABY59" s="87"/>
      <c r="ABZ59" s="87"/>
      <c r="ACA59" s="87"/>
      <c r="ACB59" s="87"/>
      <c r="ACC59" s="87"/>
      <c r="ACD59" s="87"/>
      <c r="ACE59" s="87"/>
      <c r="ACF59" s="87"/>
      <c r="ACL59" s="87"/>
      <c r="ACM59" s="87"/>
      <c r="ACN59" s="87"/>
      <c r="ACO59" s="87"/>
      <c r="ACP59" s="87"/>
      <c r="ACQ59" s="87"/>
      <c r="ACR59" s="87"/>
      <c r="ACS59" s="87"/>
      <c r="ACT59" s="87"/>
      <c r="ACU59" s="87"/>
      <c r="ADA59" s="87"/>
      <c r="ADB59" s="87"/>
      <c r="ADC59" s="87"/>
      <c r="ADD59" s="87"/>
      <c r="ADE59" s="87"/>
      <c r="ADF59" s="87"/>
      <c r="ADG59" s="87"/>
      <c r="ADH59" s="87"/>
      <c r="ADI59" s="87"/>
      <c r="ADJ59" s="87"/>
      <c r="ADP59" s="87"/>
      <c r="ADQ59" s="87"/>
      <c r="ADR59" s="87"/>
      <c r="ADS59" s="87"/>
      <c r="ADT59" s="87"/>
      <c r="ADU59" s="87"/>
      <c r="ADV59" s="87"/>
      <c r="ADW59" s="87"/>
      <c r="ADX59" s="87"/>
      <c r="ADY59" s="87"/>
      <c r="AEE59" s="87"/>
      <c r="AEF59" s="87"/>
      <c r="AEG59" s="87"/>
      <c r="AEH59" s="87"/>
      <c r="AEI59" s="87"/>
      <c r="AEJ59" s="87"/>
      <c r="AEK59" s="87"/>
      <c r="AEL59" s="87"/>
      <c r="AEM59" s="87"/>
      <c r="AEN59" s="87"/>
      <c r="AET59" s="87"/>
      <c r="AEU59" s="87"/>
      <c r="AEV59" s="87"/>
      <c r="AEW59" s="87"/>
      <c r="AEX59" s="87"/>
      <c r="AEY59" s="87"/>
      <c r="AEZ59" s="87"/>
      <c r="AFA59" s="87"/>
      <c r="AFB59" s="87"/>
      <c r="AFC59" s="87"/>
      <c r="AFI59" s="87"/>
      <c r="AFJ59" s="87"/>
      <c r="AFK59" s="87"/>
      <c r="AFL59" s="87"/>
      <c r="AFM59" s="87"/>
      <c r="AFN59" s="87"/>
      <c r="AFO59" s="87"/>
      <c r="AFP59" s="87"/>
      <c r="AFQ59" s="87"/>
      <c r="AFR59" s="87"/>
      <c r="AFX59" s="87"/>
      <c r="AFY59" s="87"/>
      <c r="AFZ59" s="87"/>
      <c r="AGA59" s="87"/>
      <c r="AGB59" s="87"/>
      <c r="AGC59" s="87"/>
      <c r="AGD59" s="87"/>
      <c r="AGE59" s="87"/>
      <c r="AGF59" s="87"/>
      <c r="AGG59" s="87"/>
      <c r="AGM59" s="87"/>
      <c r="AGN59" s="87"/>
      <c r="AGO59" s="87"/>
      <c r="AGP59" s="87"/>
      <c r="AGQ59" s="87"/>
      <c r="AGR59" s="87"/>
      <c r="AGS59" s="87"/>
      <c r="AGT59" s="87"/>
      <c r="AGU59" s="87"/>
      <c r="AGV59" s="87"/>
      <c r="AHB59" s="87"/>
      <c r="AHC59" s="87"/>
      <c r="AHD59" s="87"/>
      <c r="AHE59" s="87"/>
      <c r="AHF59" s="87"/>
      <c r="AHG59" s="87"/>
      <c r="AHH59" s="87"/>
      <c r="AHI59" s="87"/>
      <c r="AHJ59" s="87"/>
      <c r="AHK59" s="87"/>
      <c r="AHQ59" s="87"/>
      <c r="AHR59" s="87"/>
      <c r="AHS59" s="87"/>
      <c r="AHT59" s="87"/>
      <c r="AHU59" s="87"/>
      <c r="AHV59" s="87"/>
      <c r="AHW59" s="87"/>
      <c r="AHX59" s="87"/>
      <c r="AHY59" s="87"/>
      <c r="AHZ59" s="87"/>
      <c r="AIF59" s="87"/>
      <c r="AIG59" s="87"/>
      <c r="AIH59" s="87"/>
      <c r="AII59" s="87"/>
      <c r="AIJ59" s="87"/>
      <c r="AIK59" s="87"/>
      <c r="AIL59" s="87"/>
      <c r="AIM59" s="87"/>
      <c r="AIN59" s="87"/>
      <c r="AIO59" s="87"/>
      <c r="AIU59" s="87"/>
      <c r="AIV59" s="87"/>
      <c r="AIW59" s="87"/>
      <c r="AIX59" s="87"/>
      <c r="AIY59" s="87"/>
      <c r="AIZ59" s="87"/>
      <c r="AJA59" s="87"/>
      <c r="AJB59" s="87"/>
      <c r="AJC59" s="87"/>
      <c r="AJD59" s="87"/>
      <c r="AJJ59" s="87"/>
      <c r="AJK59" s="87"/>
      <c r="AJL59" s="87"/>
      <c r="AJM59" s="87"/>
      <c r="AJN59" s="87"/>
      <c r="AJO59" s="87"/>
      <c r="AJP59" s="87"/>
      <c r="AJQ59" s="87"/>
      <c r="AJR59" s="87"/>
      <c r="AJS59" s="87"/>
      <c r="AJY59" s="87"/>
      <c r="AJZ59" s="87"/>
      <c r="AKA59" s="87"/>
      <c r="AKB59" s="87"/>
      <c r="AKC59" s="87"/>
      <c r="AKD59" s="87"/>
      <c r="AKE59" s="87"/>
      <c r="AKF59" s="87"/>
      <c r="AKG59" s="87"/>
      <c r="AKH59" s="87"/>
      <c r="AKN59" s="87"/>
      <c r="AKO59" s="87"/>
      <c r="AKP59" s="87"/>
      <c r="AKQ59" s="87"/>
      <c r="AKR59" s="87"/>
      <c r="AKS59" s="87"/>
      <c r="AKT59" s="87"/>
      <c r="AKU59" s="87"/>
      <c r="AKV59" s="87"/>
      <c r="AKW59" s="87"/>
      <c r="ALC59" s="87"/>
      <c r="ALD59" s="87"/>
      <c r="ALE59" s="87"/>
      <c r="ALF59" s="87"/>
      <c r="ALG59" s="87"/>
      <c r="ALH59" s="87"/>
      <c r="ALI59" s="87"/>
      <c r="ALJ59" s="87"/>
      <c r="ALK59" s="87"/>
      <c r="ALL59" s="87"/>
      <c r="ALR59" s="87"/>
      <c r="ALS59" s="87"/>
      <c r="ALT59" s="87"/>
      <c r="ALU59" s="87"/>
      <c r="ALV59" s="87"/>
      <c r="ALW59" s="87"/>
      <c r="ALX59" s="87"/>
      <c r="ALY59" s="87"/>
      <c r="ALZ59" s="87"/>
      <c r="AMA59" s="87"/>
      <c r="AMG59" s="87"/>
      <c r="AMH59" s="87"/>
      <c r="AMI59" s="87"/>
      <c r="AMJ59" s="87"/>
      <c r="AMK59" s="87"/>
      <c r="AML59" s="87"/>
      <c r="AMM59" s="87"/>
      <c r="AMN59" s="87"/>
      <c r="AMO59" s="87"/>
      <c r="AMP59" s="87"/>
      <c r="AMV59" s="87"/>
      <c r="AMW59" s="87"/>
      <c r="AMX59" s="87"/>
      <c r="AMY59" s="87"/>
      <c r="AMZ59" s="87"/>
      <c r="ANA59" s="87"/>
      <c r="ANB59" s="87"/>
      <c r="ANC59" s="87"/>
      <c r="AND59" s="87"/>
      <c r="ANE59" s="87"/>
      <c r="ANK59" s="87"/>
      <c r="ANL59" s="87"/>
      <c r="ANM59" s="87"/>
      <c r="ANN59" s="87"/>
      <c r="ANO59" s="87"/>
      <c r="ANP59" s="87"/>
      <c r="ANQ59" s="87"/>
      <c r="ANR59" s="87"/>
      <c r="ANS59" s="87"/>
      <c r="ANT59" s="87"/>
      <c r="ANZ59" s="87"/>
      <c r="AOA59" s="87"/>
      <c r="AOB59" s="87"/>
      <c r="AOC59" s="87"/>
      <c r="AOD59" s="87"/>
      <c r="AOE59" s="87"/>
      <c r="AOF59" s="87"/>
      <c r="AOG59" s="87"/>
      <c r="AOH59" s="87"/>
      <c r="AOI59" s="87"/>
      <c r="AOO59" s="87"/>
      <c r="AOP59" s="87"/>
      <c r="AOQ59" s="87"/>
      <c r="AOR59" s="87"/>
      <c r="AOS59" s="87"/>
      <c r="AOT59" s="87"/>
      <c r="AOU59" s="87"/>
      <c r="AOV59" s="87"/>
      <c r="AOW59" s="87"/>
      <c r="AOX59" s="87"/>
      <c r="APD59" s="87"/>
      <c r="APE59" s="87"/>
      <c r="APF59" s="87"/>
      <c r="APG59" s="87"/>
      <c r="APH59" s="87"/>
      <c r="API59" s="87"/>
      <c r="APJ59" s="87"/>
      <c r="APK59" s="87"/>
      <c r="APL59" s="87"/>
      <c r="APM59" s="87"/>
      <c r="APS59" s="87"/>
      <c r="APT59" s="87"/>
      <c r="APU59" s="87"/>
      <c r="APV59" s="87"/>
      <c r="APW59" s="87"/>
      <c r="APX59" s="87"/>
      <c r="APY59" s="87"/>
      <c r="APZ59" s="87"/>
      <c r="AQA59" s="87"/>
      <c r="AQB59" s="87"/>
      <c r="AQH59" s="87"/>
      <c r="AQI59" s="87"/>
      <c r="AQJ59" s="87"/>
      <c r="AQK59" s="87"/>
      <c r="AQL59" s="87"/>
      <c r="AQM59" s="87"/>
      <c r="AQN59" s="87"/>
      <c r="AQO59" s="87"/>
      <c r="AQP59" s="87"/>
      <c r="AQQ59" s="87"/>
      <c r="AQW59" s="87"/>
      <c r="AQX59" s="87"/>
      <c r="AQY59" s="87"/>
      <c r="AQZ59" s="87"/>
      <c r="ARA59" s="87"/>
      <c r="ARB59" s="87"/>
      <c r="ARC59" s="87"/>
      <c r="ARD59" s="87"/>
      <c r="ARE59" s="87"/>
      <c r="ARF59" s="87"/>
      <c r="ARL59" s="87"/>
      <c r="ARM59" s="87"/>
      <c r="ARN59" s="87"/>
      <c r="ARO59" s="87"/>
      <c r="ARP59" s="87"/>
      <c r="ARQ59" s="87"/>
      <c r="ARR59" s="87"/>
      <c r="ARS59" s="87"/>
      <c r="ART59" s="87"/>
      <c r="ARU59" s="87"/>
      <c r="ASA59" s="87"/>
      <c r="ASB59" s="87"/>
      <c r="ASC59" s="87"/>
      <c r="ASD59" s="87"/>
      <c r="ASE59" s="87"/>
      <c r="ASF59" s="87"/>
      <c r="ASG59" s="87"/>
      <c r="ASH59" s="87"/>
      <c r="ASI59" s="87"/>
      <c r="ASJ59" s="87"/>
      <c r="ASP59" s="87"/>
      <c r="ASQ59" s="87"/>
      <c r="ASR59" s="87"/>
      <c r="ASS59" s="87"/>
      <c r="AST59" s="87"/>
      <c r="ASU59" s="87"/>
      <c r="ASV59" s="87"/>
      <c r="ASW59" s="87"/>
      <c r="ASX59" s="87"/>
      <c r="ASY59" s="87"/>
      <c r="ATE59" s="87"/>
      <c r="ATF59" s="87"/>
      <c r="ATG59" s="87"/>
      <c r="ATH59" s="87"/>
      <c r="ATI59" s="87"/>
      <c r="ATJ59" s="87"/>
      <c r="ATK59" s="87"/>
      <c r="ATL59" s="87"/>
      <c r="ATM59" s="87"/>
      <c r="ATN59" s="87"/>
      <c r="ATT59" s="87"/>
      <c r="ATU59" s="87"/>
      <c r="ATV59" s="87"/>
      <c r="ATW59" s="87"/>
      <c r="ATX59" s="87"/>
      <c r="ATY59" s="87"/>
      <c r="ATZ59" s="87"/>
      <c r="AUA59" s="87"/>
      <c r="AUB59" s="87"/>
      <c r="AUC59" s="87"/>
      <c r="AUI59" s="87"/>
      <c r="AUJ59" s="87"/>
      <c r="AUK59" s="87"/>
      <c r="AUL59" s="87"/>
      <c r="AUM59" s="87"/>
      <c r="AUN59" s="87"/>
      <c r="AUO59" s="87"/>
      <c r="AUP59" s="87"/>
      <c r="AUQ59" s="87"/>
      <c r="AUR59" s="87"/>
      <c r="AUX59" s="87"/>
      <c r="AUY59" s="87"/>
      <c r="AUZ59" s="87"/>
      <c r="AVA59" s="87"/>
      <c r="AVB59" s="87"/>
      <c r="AVC59" s="87"/>
      <c r="AVD59" s="87"/>
      <c r="AVE59" s="87"/>
      <c r="AVF59" s="87"/>
      <c r="AVG59" s="87"/>
      <c r="AVM59" s="87"/>
      <c r="AVN59" s="87"/>
      <c r="AVO59" s="87"/>
      <c r="AVP59" s="87"/>
      <c r="AVQ59" s="87"/>
      <c r="AVR59" s="87"/>
      <c r="AVS59" s="87"/>
      <c r="AVT59" s="87"/>
      <c r="AVU59" s="87"/>
      <c r="AVV59" s="87"/>
      <c r="AWB59" s="87"/>
      <c r="AWC59" s="87"/>
      <c r="AWD59" s="87"/>
      <c r="AWE59" s="87"/>
      <c r="AWF59" s="87"/>
      <c r="AWG59" s="87"/>
      <c r="AWH59" s="87"/>
      <c r="AWI59" s="87"/>
      <c r="AWJ59" s="87"/>
      <c r="AWK59" s="87"/>
      <c r="AWQ59" s="87"/>
      <c r="AWR59" s="87"/>
      <c r="AWS59" s="87"/>
      <c r="AWT59" s="87"/>
      <c r="AWU59" s="87"/>
      <c r="AWV59" s="87"/>
      <c r="AWW59" s="87"/>
      <c r="AWX59" s="87"/>
      <c r="AWY59" s="87"/>
      <c r="AWZ59" s="87"/>
      <c r="AXF59" s="87"/>
      <c r="AXG59" s="87"/>
      <c r="AXH59" s="87"/>
      <c r="AXI59" s="87"/>
      <c r="AXJ59" s="87"/>
      <c r="AXK59" s="87"/>
      <c r="AXL59" s="87"/>
      <c r="AXM59" s="87"/>
      <c r="AXN59" s="87"/>
      <c r="AXO59" s="87"/>
      <c r="AXU59" s="87"/>
      <c r="AXV59" s="87"/>
      <c r="AXW59" s="87"/>
      <c r="AXX59" s="87"/>
      <c r="AXY59" s="87"/>
      <c r="AXZ59" s="87"/>
      <c r="AYA59" s="87"/>
      <c r="AYB59" s="87"/>
      <c r="AYC59" s="87"/>
      <c r="AYD59" s="87"/>
      <c r="AYJ59" s="87"/>
      <c r="AYK59" s="87"/>
      <c r="AYL59" s="87"/>
      <c r="AYM59" s="87"/>
      <c r="AYN59" s="87"/>
      <c r="AYO59" s="87"/>
      <c r="AYP59" s="87"/>
      <c r="AYQ59" s="87"/>
      <c r="AYR59" s="87"/>
      <c r="AYS59" s="87"/>
      <c r="AYY59" s="87"/>
      <c r="AYZ59" s="87"/>
      <c r="AZA59" s="87"/>
      <c r="AZB59" s="87"/>
      <c r="AZC59" s="87"/>
      <c r="AZD59" s="87"/>
      <c r="AZE59" s="87"/>
      <c r="AZF59" s="87"/>
      <c r="AZG59" s="87"/>
      <c r="AZH59" s="87"/>
      <c r="AZN59" s="87"/>
      <c r="AZO59" s="87"/>
      <c r="AZP59" s="87"/>
      <c r="AZQ59" s="87"/>
      <c r="AZR59" s="87"/>
      <c r="AZS59" s="87"/>
      <c r="AZT59" s="87"/>
      <c r="AZU59" s="87"/>
      <c r="AZV59" s="87"/>
      <c r="AZW59" s="87"/>
      <c r="BAC59" s="87"/>
      <c r="BAD59" s="87"/>
      <c r="BAE59" s="87"/>
      <c r="BAF59" s="87"/>
      <c r="BAG59" s="87"/>
      <c r="BAH59" s="87"/>
      <c r="BAI59" s="87"/>
      <c r="BAJ59" s="87"/>
      <c r="BAK59" s="87"/>
      <c r="BAL59" s="87"/>
      <c r="BAR59" s="87"/>
      <c r="BAS59" s="87"/>
      <c r="BAT59" s="87"/>
      <c r="BAU59" s="87"/>
      <c r="BAV59" s="87"/>
      <c r="BAW59" s="87"/>
      <c r="BAX59" s="87"/>
      <c r="BAY59" s="87"/>
      <c r="BAZ59" s="87"/>
      <c r="BBA59" s="87"/>
      <c r="BBG59" s="87"/>
      <c r="BBH59" s="87"/>
      <c r="BBI59" s="87"/>
      <c r="BBJ59" s="87"/>
      <c r="BBK59" s="87"/>
      <c r="BBL59" s="87"/>
      <c r="BBM59" s="87"/>
      <c r="BBN59" s="87"/>
      <c r="BBO59" s="87"/>
      <c r="BBP59" s="87"/>
      <c r="BBV59" s="87"/>
      <c r="BBW59" s="87"/>
      <c r="BBX59" s="87"/>
      <c r="BBY59" s="87"/>
      <c r="BBZ59" s="87"/>
      <c r="BCA59" s="87"/>
      <c r="BCB59" s="87"/>
      <c r="BCC59" s="87"/>
      <c r="BCD59" s="87"/>
      <c r="BCE59" s="87"/>
      <c r="BCK59" s="87"/>
      <c r="BCL59" s="87"/>
      <c r="BCM59" s="87"/>
      <c r="BCN59" s="87"/>
      <c r="BCO59" s="87"/>
      <c r="BCP59" s="87"/>
      <c r="BCQ59" s="87"/>
      <c r="BCR59" s="87"/>
      <c r="BCS59" s="87"/>
      <c r="BCT59" s="87"/>
      <c r="BCZ59" s="87"/>
      <c r="BDA59" s="87"/>
      <c r="BDB59" s="87"/>
      <c r="BDC59" s="87"/>
      <c r="BDD59" s="87"/>
      <c r="BDE59" s="87"/>
      <c r="BDF59" s="87"/>
      <c r="BDG59" s="87"/>
      <c r="BDH59" s="87"/>
      <c r="BDI59" s="87"/>
      <c r="BDO59" s="87"/>
      <c r="BDP59" s="87"/>
      <c r="BDQ59" s="87"/>
      <c r="BDR59" s="87"/>
      <c r="BDS59" s="87"/>
      <c r="BDT59" s="87"/>
      <c r="BDU59" s="87"/>
      <c r="BDV59" s="87"/>
      <c r="BDW59" s="87"/>
      <c r="BDX59" s="87"/>
      <c r="BED59" s="87"/>
      <c r="BEE59" s="87"/>
      <c r="BEF59" s="87"/>
      <c r="BEG59" s="87"/>
      <c r="BEH59" s="87"/>
      <c r="BEI59" s="87"/>
      <c r="BEJ59" s="87"/>
      <c r="BEK59" s="87"/>
      <c r="BEL59" s="87"/>
      <c r="BEM59" s="87"/>
      <c r="BES59" s="87"/>
      <c r="BET59" s="87"/>
      <c r="BEU59" s="87"/>
      <c r="BEV59" s="87"/>
      <c r="BEW59" s="87"/>
      <c r="BEX59" s="87"/>
      <c r="BEY59" s="87"/>
      <c r="BEZ59" s="87"/>
      <c r="BFA59" s="87"/>
      <c r="BFB59" s="87"/>
      <c r="BFH59" s="87"/>
      <c r="BFI59" s="87"/>
      <c r="BFJ59" s="87"/>
      <c r="BFK59" s="87"/>
      <c r="BFL59" s="87"/>
      <c r="BFM59" s="87"/>
      <c r="BFN59" s="87"/>
      <c r="BFO59" s="87"/>
      <c r="BFP59" s="87"/>
      <c r="BFQ59" s="87"/>
      <c r="BFW59" s="87"/>
      <c r="BFX59" s="87"/>
      <c r="BFY59" s="87"/>
      <c r="BFZ59" s="87"/>
      <c r="BGA59" s="87"/>
      <c r="BGB59" s="87"/>
      <c r="BGC59" s="87"/>
      <c r="BGD59" s="87"/>
      <c r="BGE59" s="87"/>
      <c r="BGF59" s="87"/>
      <c r="BGL59" s="87"/>
      <c r="BGM59" s="87"/>
      <c r="BGN59" s="87"/>
      <c r="BGO59" s="87"/>
      <c r="BGP59" s="87"/>
      <c r="BGQ59" s="87"/>
      <c r="BGR59" s="87"/>
      <c r="BGS59" s="87"/>
      <c r="BGT59" s="87"/>
      <c r="BGU59" s="87"/>
      <c r="BHA59" s="87"/>
      <c r="BHB59" s="87"/>
      <c r="BHC59" s="87"/>
      <c r="BHD59" s="87"/>
      <c r="BHE59" s="87"/>
      <c r="BHF59" s="87"/>
      <c r="BHG59" s="87"/>
      <c r="BHH59" s="87"/>
      <c r="BHI59" s="87"/>
      <c r="BHJ59" s="87"/>
      <c r="BHP59" s="87"/>
      <c r="BHQ59" s="87"/>
      <c r="BHR59" s="87"/>
      <c r="BHS59" s="87"/>
      <c r="BHT59" s="87"/>
      <c r="BHU59" s="87"/>
      <c r="BHV59" s="87"/>
      <c r="BHW59" s="87"/>
      <c r="BHX59" s="87"/>
      <c r="BHY59" s="87"/>
      <c r="BIE59" s="87"/>
      <c r="BIF59" s="87"/>
      <c r="BIG59" s="87"/>
      <c r="BIH59" s="87"/>
      <c r="BII59" s="87"/>
      <c r="BIJ59" s="87"/>
      <c r="BIK59" s="87"/>
      <c r="BIL59" s="87"/>
      <c r="BIM59" s="87"/>
      <c r="BIN59" s="87"/>
      <c r="BIT59" s="87"/>
      <c r="BIU59" s="87"/>
      <c r="BIV59" s="87"/>
      <c r="BIW59" s="87"/>
      <c r="BIX59" s="87"/>
      <c r="BIY59" s="87"/>
      <c r="BIZ59" s="87"/>
      <c r="BJA59" s="87"/>
      <c r="BJB59" s="87"/>
      <c r="BJC59" s="87"/>
      <c r="BJI59" s="87"/>
      <c r="BJJ59" s="87"/>
      <c r="BJK59" s="87"/>
      <c r="BJL59" s="87"/>
      <c r="BJM59" s="87"/>
      <c r="BJN59" s="87"/>
      <c r="BJO59" s="87"/>
      <c r="BJP59" s="87"/>
      <c r="BJQ59" s="87"/>
      <c r="BJR59" s="87"/>
      <c r="BJX59" s="87"/>
      <c r="BJY59" s="87"/>
      <c r="BJZ59" s="87"/>
      <c r="BKA59" s="87"/>
      <c r="BKB59" s="87"/>
      <c r="BKC59" s="87"/>
      <c r="BKD59" s="87"/>
      <c r="BKE59" s="87"/>
      <c r="BKF59" s="87"/>
      <c r="BKG59" s="87"/>
      <c r="BKM59" s="87"/>
      <c r="BKN59" s="87"/>
      <c r="BKO59" s="87"/>
      <c r="BKP59" s="87"/>
      <c r="BKQ59" s="87"/>
      <c r="BKR59" s="87"/>
      <c r="BKS59" s="87"/>
      <c r="BKT59" s="87"/>
      <c r="BKU59" s="87"/>
      <c r="BKV59" s="87"/>
      <c r="BLB59" s="87"/>
      <c r="BLC59" s="87"/>
      <c r="BLD59" s="87"/>
      <c r="BLE59" s="87"/>
      <c r="BLF59" s="87"/>
      <c r="BLG59" s="87"/>
      <c r="BLH59" s="87"/>
      <c r="BLI59" s="87"/>
      <c r="BLJ59" s="87"/>
      <c r="BLK59" s="87"/>
      <c r="BLQ59" s="87"/>
      <c r="BLR59" s="87"/>
      <c r="BLS59" s="87"/>
      <c r="BLT59" s="87"/>
      <c r="BLU59" s="87"/>
      <c r="BLV59" s="87"/>
      <c r="BLW59" s="87"/>
      <c r="BLX59" s="87"/>
      <c r="BLY59" s="87"/>
      <c r="BLZ59" s="87"/>
      <c r="BMF59" s="87"/>
      <c r="BMG59" s="87"/>
      <c r="BMH59" s="87"/>
      <c r="BMI59" s="87"/>
      <c r="BMJ59" s="87"/>
      <c r="BMK59" s="87"/>
      <c r="BML59" s="87"/>
      <c r="BMM59" s="87"/>
      <c r="BMN59" s="87"/>
      <c r="BMO59" s="87"/>
      <c r="BMU59" s="87"/>
      <c r="BMV59" s="87"/>
      <c r="BMW59" s="87"/>
      <c r="BMX59" s="87"/>
      <c r="BMY59" s="87"/>
      <c r="BMZ59" s="87"/>
      <c r="BNA59" s="87"/>
      <c r="BNB59" s="87"/>
      <c r="BNC59" s="87"/>
      <c r="BND59" s="87"/>
      <c r="BNJ59" s="87"/>
      <c r="BNK59" s="87"/>
      <c r="BNL59" s="87"/>
      <c r="BNM59" s="87"/>
      <c r="BNN59" s="87"/>
      <c r="BNO59" s="87"/>
      <c r="BNP59" s="87"/>
      <c r="BNQ59" s="87"/>
      <c r="BNR59" s="87"/>
      <c r="BNS59" s="87"/>
      <c r="BNY59" s="87"/>
      <c r="BNZ59" s="87"/>
      <c r="BOA59" s="87"/>
      <c r="BOB59" s="87"/>
      <c r="BOC59" s="87"/>
      <c r="BOD59" s="87"/>
      <c r="BOE59" s="87"/>
      <c r="BOF59" s="87"/>
      <c r="BOG59" s="87"/>
      <c r="BOH59" s="87"/>
      <c r="BON59" s="87"/>
      <c r="BOO59" s="87"/>
      <c r="BOP59" s="87"/>
      <c r="BOQ59" s="87"/>
      <c r="BOR59" s="87"/>
      <c r="BOS59" s="87"/>
      <c r="BOT59" s="87"/>
      <c r="BOU59" s="87"/>
      <c r="BOV59" s="87"/>
      <c r="BOW59" s="87"/>
      <c r="BPC59" s="87"/>
      <c r="BPD59" s="87"/>
      <c r="BPE59" s="87"/>
      <c r="BPF59" s="87"/>
      <c r="BPG59" s="87"/>
      <c r="BPH59" s="87"/>
      <c r="BPI59" s="87"/>
      <c r="BPJ59" s="87"/>
      <c r="BPK59" s="87"/>
      <c r="BPL59" s="87"/>
      <c r="BPR59" s="87"/>
      <c r="BPS59" s="87"/>
      <c r="BPT59" s="87"/>
      <c r="BPU59" s="87"/>
      <c r="BPV59" s="87"/>
      <c r="BPW59" s="87"/>
      <c r="BPX59" s="87"/>
      <c r="BPY59" s="87"/>
      <c r="BPZ59" s="87"/>
      <c r="BQA59" s="87"/>
      <c r="BQG59" s="87"/>
      <c r="BQH59" s="87"/>
      <c r="BQI59" s="87"/>
      <c r="BQJ59" s="87"/>
      <c r="BQK59" s="87"/>
      <c r="BQL59" s="87"/>
      <c r="BQM59" s="87"/>
      <c r="BQN59" s="87"/>
      <c r="BQO59" s="87"/>
      <c r="BQP59" s="87"/>
      <c r="BQV59" s="87"/>
      <c r="BQW59" s="87"/>
      <c r="BQX59" s="87"/>
      <c r="BQY59" s="87"/>
      <c r="BQZ59" s="87"/>
      <c r="BRA59" s="87"/>
      <c r="BRB59" s="87"/>
      <c r="BRC59" s="87"/>
      <c r="BRD59" s="87"/>
      <c r="BRE59" s="87"/>
      <c r="BRK59" s="87"/>
      <c r="BRL59" s="87"/>
      <c r="BRM59" s="87"/>
      <c r="BRN59" s="87"/>
      <c r="BRO59" s="87"/>
      <c r="BRP59" s="87"/>
      <c r="BRQ59" s="87"/>
      <c r="BRR59" s="87"/>
      <c r="BRS59" s="87"/>
      <c r="BRT59" s="87"/>
      <c r="BRZ59" s="87"/>
      <c r="BSA59" s="87"/>
      <c r="BSB59" s="87"/>
      <c r="BSC59" s="87"/>
      <c r="BSD59" s="87"/>
      <c r="BSE59" s="87"/>
      <c r="BSF59" s="87"/>
      <c r="BSG59" s="87"/>
      <c r="BSH59" s="87"/>
      <c r="BSI59" s="87"/>
      <c r="BSO59" s="87"/>
      <c r="BSP59" s="87"/>
      <c r="BSQ59" s="87"/>
      <c r="BSR59" s="87"/>
      <c r="BSS59" s="87"/>
      <c r="BST59" s="87"/>
      <c r="BSU59" s="87"/>
      <c r="BSV59" s="87"/>
      <c r="BSW59" s="87"/>
      <c r="BSX59" s="87"/>
      <c r="BTD59" s="87"/>
      <c r="BTE59" s="87"/>
      <c r="BTF59" s="87"/>
      <c r="BTG59" s="87"/>
      <c r="BTH59" s="87"/>
      <c r="BTI59" s="87"/>
      <c r="BTJ59" s="87"/>
      <c r="BTK59" s="87"/>
      <c r="BTL59" s="87"/>
      <c r="BTM59" s="87"/>
      <c r="BTS59" s="87"/>
      <c r="BTT59" s="87"/>
      <c r="BTU59" s="87"/>
      <c r="BTV59" s="87"/>
      <c r="BTW59" s="87"/>
      <c r="BTX59" s="87"/>
      <c r="BTY59" s="87"/>
      <c r="BTZ59" s="87"/>
      <c r="BUA59" s="87"/>
      <c r="BUB59" s="87"/>
      <c r="BUH59" s="87"/>
      <c r="BUI59" s="87"/>
      <c r="BUJ59" s="87"/>
      <c r="BUK59" s="87"/>
      <c r="BUL59" s="87"/>
      <c r="BUM59" s="87"/>
      <c r="BUN59" s="87"/>
      <c r="BUO59" s="87"/>
      <c r="BUP59" s="87"/>
      <c r="BUQ59" s="87"/>
      <c r="BUW59" s="87"/>
      <c r="BUX59" s="87"/>
      <c r="BUY59" s="87"/>
      <c r="BUZ59" s="87"/>
      <c r="BVA59" s="87"/>
      <c r="BVB59" s="87"/>
      <c r="BVC59" s="87"/>
      <c r="BVD59" s="87"/>
      <c r="BVE59" s="87"/>
      <c r="BVF59" s="87"/>
      <c r="BVL59" s="87"/>
      <c r="BVM59" s="87"/>
      <c r="BVN59" s="87"/>
      <c r="BVO59" s="87"/>
      <c r="BVP59" s="87"/>
      <c r="BVQ59" s="87"/>
      <c r="BVR59" s="87"/>
      <c r="BVS59" s="87"/>
      <c r="BVT59" s="87"/>
      <c r="BVU59" s="87"/>
      <c r="BWA59" s="87"/>
      <c r="BWB59" s="87"/>
      <c r="BWC59" s="87"/>
      <c r="BWD59" s="87"/>
      <c r="BWE59" s="87"/>
      <c r="BWF59" s="87"/>
      <c r="BWG59" s="87"/>
      <c r="BWH59" s="87"/>
      <c r="BWI59" s="87"/>
      <c r="BWJ59" s="87"/>
      <c r="BWP59" s="87"/>
      <c r="BWQ59" s="87"/>
      <c r="BWR59" s="87"/>
      <c r="BWS59" s="87"/>
      <c r="BWT59" s="87"/>
      <c r="BWU59" s="87"/>
      <c r="BWV59" s="87"/>
      <c r="BWW59" s="87"/>
      <c r="BWX59" s="87"/>
      <c r="BWY59" s="87"/>
      <c r="BXE59" s="87"/>
      <c r="BXF59" s="87"/>
      <c r="BXG59" s="87"/>
      <c r="BXH59" s="87"/>
      <c r="BXI59" s="87"/>
      <c r="BXJ59" s="87"/>
      <c r="BXK59" s="87"/>
      <c r="BXL59" s="87"/>
      <c r="BXM59" s="87"/>
      <c r="BXN59" s="87"/>
      <c r="BXT59" s="87"/>
      <c r="BXU59" s="87"/>
      <c r="BXV59" s="87"/>
      <c r="BXW59" s="87"/>
      <c r="BXX59" s="87"/>
      <c r="BXY59" s="87"/>
      <c r="BXZ59" s="87"/>
      <c r="BYA59" s="87"/>
      <c r="BYB59" s="87"/>
      <c r="BYC59" s="87"/>
      <c r="BYI59" s="87"/>
      <c r="BYJ59" s="87"/>
      <c r="BYK59" s="87"/>
      <c r="BYL59" s="87"/>
      <c r="BYM59" s="87"/>
      <c r="BYN59" s="87"/>
      <c r="BYO59" s="87"/>
      <c r="BYP59" s="87"/>
      <c r="BYQ59" s="87"/>
      <c r="BYR59" s="87"/>
      <c r="BYX59" s="87"/>
      <c r="BYY59" s="87"/>
      <c r="BYZ59" s="87"/>
      <c r="BZA59" s="87"/>
      <c r="BZB59" s="87"/>
      <c r="BZC59" s="87"/>
      <c r="BZD59" s="87"/>
      <c r="BZE59" s="87"/>
      <c r="BZF59" s="87"/>
      <c r="BZG59" s="87"/>
      <c r="BZM59" s="87"/>
      <c r="BZN59" s="87"/>
      <c r="BZO59" s="87"/>
      <c r="BZP59" s="87"/>
      <c r="BZQ59" s="87"/>
      <c r="BZR59" s="87"/>
      <c r="BZS59" s="87"/>
      <c r="BZT59" s="87"/>
      <c r="BZU59" s="87"/>
      <c r="BZV59" s="87"/>
      <c r="CAB59" s="87"/>
      <c r="CAC59" s="87"/>
      <c r="CAD59" s="87"/>
      <c r="CAE59" s="87"/>
      <c r="CAF59" s="87"/>
      <c r="CAG59" s="87"/>
      <c r="CAH59" s="87"/>
      <c r="CAI59" s="87"/>
      <c r="CAJ59" s="87"/>
      <c r="CAK59" s="87"/>
      <c r="CAQ59" s="87"/>
      <c r="CAR59" s="87"/>
      <c r="CAS59" s="87"/>
      <c r="CAT59" s="87"/>
      <c r="CAU59" s="87"/>
      <c r="CAV59" s="87"/>
      <c r="CAW59" s="87"/>
      <c r="CAX59" s="87"/>
      <c r="CAY59" s="87"/>
      <c r="CAZ59" s="87"/>
      <c r="CBF59" s="87"/>
      <c r="CBG59" s="87"/>
      <c r="CBH59" s="87"/>
      <c r="CBI59" s="87"/>
      <c r="CBJ59" s="87"/>
      <c r="CBK59" s="87"/>
      <c r="CBL59" s="87"/>
      <c r="CBM59" s="87"/>
      <c r="CBN59" s="87"/>
      <c r="CBO59" s="87"/>
      <c r="CBU59" s="87"/>
      <c r="CBV59" s="87"/>
      <c r="CBW59" s="87"/>
      <c r="CBX59" s="87"/>
      <c r="CBY59" s="87"/>
      <c r="CBZ59" s="87"/>
      <c r="CCA59" s="87"/>
      <c r="CCB59" s="87"/>
      <c r="CCC59" s="87"/>
      <c r="CCD59" s="87"/>
      <c r="CCJ59" s="87"/>
      <c r="CCK59" s="87"/>
      <c r="CCL59" s="87"/>
      <c r="CCM59" s="87"/>
      <c r="CCN59" s="87"/>
      <c r="CCO59" s="87"/>
      <c r="CCP59" s="87"/>
      <c r="CCQ59" s="87"/>
      <c r="CCR59" s="87"/>
      <c r="CCS59" s="87"/>
      <c r="CCY59" s="87"/>
      <c r="CCZ59" s="87"/>
      <c r="CDA59" s="87"/>
      <c r="CDB59" s="87"/>
      <c r="CDC59" s="87"/>
      <c r="CDD59" s="87"/>
      <c r="CDE59" s="87"/>
      <c r="CDF59" s="87"/>
      <c r="CDG59" s="87"/>
      <c r="CDH59" s="87"/>
      <c r="CDN59" s="87"/>
      <c r="CDO59" s="87"/>
      <c r="CDP59" s="87"/>
      <c r="CDQ59" s="87"/>
      <c r="CDR59" s="87"/>
      <c r="CDS59" s="87"/>
      <c r="CDT59" s="87"/>
      <c r="CDU59" s="87"/>
      <c r="CDV59" s="87"/>
      <c r="CDW59" s="87"/>
      <c r="CEC59" s="87"/>
      <c r="CED59" s="87"/>
      <c r="CEE59" s="87"/>
      <c r="CEF59" s="87"/>
      <c r="CEG59" s="87"/>
      <c r="CEH59" s="87"/>
      <c r="CEI59" s="87"/>
      <c r="CEJ59" s="87"/>
      <c r="CEK59" s="87"/>
      <c r="CEL59" s="87"/>
      <c r="CER59" s="87"/>
      <c r="CES59" s="87"/>
      <c r="CET59" s="87"/>
      <c r="CEU59" s="87"/>
      <c r="CEV59" s="87"/>
      <c r="CEW59" s="87"/>
      <c r="CEX59" s="87"/>
      <c r="CEY59" s="87"/>
      <c r="CEZ59" s="87"/>
      <c r="CFA59" s="87"/>
      <c r="CFG59" s="87"/>
      <c r="CFH59" s="87"/>
      <c r="CFI59" s="87"/>
      <c r="CFJ59" s="87"/>
      <c r="CFK59" s="87"/>
      <c r="CFL59" s="87"/>
      <c r="CFM59" s="87"/>
      <c r="CFN59" s="87"/>
      <c r="CFO59" s="87"/>
      <c r="CFP59" s="87"/>
      <c r="CFV59" s="87"/>
      <c r="CFW59" s="87"/>
      <c r="CFX59" s="87"/>
      <c r="CFY59" s="87"/>
      <c r="CFZ59" s="87"/>
      <c r="CGA59" s="87"/>
      <c r="CGB59" s="87"/>
      <c r="CGC59" s="87"/>
      <c r="CGD59" s="87"/>
      <c r="CGE59" s="87"/>
      <c r="CGK59" s="87"/>
      <c r="CGL59" s="87"/>
      <c r="CGM59" s="87"/>
      <c r="CGN59" s="87"/>
      <c r="CGO59" s="87"/>
      <c r="CGP59" s="87"/>
      <c r="CGQ59" s="87"/>
      <c r="CGR59" s="87"/>
      <c r="CGS59" s="87"/>
      <c r="CGT59" s="87"/>
      <c r="CGZ59" s="87"/>
      <c r="CHA59" s="87"/>
      <c r="CHB59" s="87"/>
      <c r="CHC59" s="87"/>
      <c r="CHD59" s="87"/>
      <c r="CHE59" s="87"/>
      <c r="CHF59" s="87"/>
      <c r="CHG59" s="87"/>
      <c r="CHH59" s="87"/>
      <c r="CHI59" s="87"/>
      <c r="CHO59" s="87"/>
      <c r="CHP59" s="87"/>
      <c r="CHQ59" s="87"/>
      <c r="CHR59" s="87"/>
      <c r="CHS59" s="87"/>
      <c r="CHT59" s="87"/>
      <c r="CHU59" s="87"/>
      <c r="CHV59" s="87"/>
      <c r="CHW59" s="87"/>
      <c r="CHX59" s="87"/>
      <c r="CID59" s="87"/>
      <c r="CIE59" s="87"/>
      <c r="CIF59" s="87"/>
      <c r="CIG59" s="87"/>
      <c r="CIH59" s="87"/>
      <c r="CII59" s="87"/>
      <c r="CIJ59" s="87"/>
      <c r="CIK59" s="87"/>
      <c r="CIL59" s="87"/>
      <c r="CIM59" s="87"/>
      <c r="CIS59" s="87"/>
      <c r="CIT59" s="87"/>
      <c r="CIU59" s="87"/>
      <c r="CIV59" s="87"/>
      <c r="CIW59" s="87"/>
      <c r="CIX59" s="87"/>
      <c r="CIY59" s="87"/>
      <c r="CIZ59" s="87"/>
      <c r="CJA59" s="87"/>
      <c r="CJB59" s="87"/>
      <c r="CJH59" s="87"/>
      <c r="CJI59" s="87"/>
      <c r="CJJ59" s="87"/>
      <c r="CJK59" s="87"/>
      <c r="CJL59" s="87"/>
      <c r="CJM59" s="87"/>
      <c r="CJN59" s="87"/>
      <c r="CJO59" s="87"/>
      <c r="CJP59" s="87"/>
      <c r="CJQ59" s="87"/>
      <c r="CJW59" s="87"/>
      <c r="CJX59" s="87"/>
      <c r="CJY59" s="87"/>
      <c r="CJZ59" s="87"/>
      <c r="CKA59" s="87"/>
      <c r="CKB59" s="87"/>
      <c r="CKC59" s="87"/>
      <c r="CKD59" s="87"/>
      <c r="CKE59" s="87"/>
      <c r="CKF59" s="87"/>
      <c r="CKL59" s="87"/>
      <c r="CKM59" s="87"/>
      <c r="CKN59" s="87"/>
      <c r="CKO59" s="87"/>
      <c r="CKP59" s="87"/>
      <c r="CKQ59" s="87"/>
      <c r="CKR59" s="87"/>
      <c r="CKS59" s="87"/>
      <c r="CKT59" s="87"/>
      <c r="CKU59" s="87"/>
      <c r="CLA59" s="87"/>
      <c r="CLB59" s="87"/>
      <c r="CLC59" s="87"/>
      <c r="CLD59" s="87"/>
      <c r="CLE59" s="87"/>
      <c r="CLF59" s="87"/>
      <c r="CLG59" s="87"/>
      <c r="CLH59" s="87"/>
      <c r="CLI59" s="87"/>
      <c r="CLJ59" s="87"/>
      <c r="CLP59" s="87"/>
      <c r="CLQ59" s="87"/>
      <c r="CLR59" s="87"/>
      <c r="CLS59" s="87"/>
      <c r="CLT59" s="87"/>
      <c r="CLU59" s="87"/>
      <c r="CLV59" s="87"/>
      <c r="CLW59" s="87"/>
      <c r="CLX59" s="87"/>
      <c r="CLY59" s="87"/>
      <c r="CME59" s="87"/>
      <c r="CMF59" s="87"/>
      <c r="CMG59" s="87"/>
      <c r="CMH59" s="87"/>
      <c r="CMI59" s="87"/>
      <c r="CMJ59" s="87"/>
      <c r="CMK59" s="87"/>
      <c r="CML59" s="87"/>
      <c r="CMM59" s="87"/>
      <c r="CMN59" s="87"/>
      <c r="CMT59" s="87"/>
      <c r="CMU59" s="87"/>
      <c r="CMV59" s="87"/>
      <c r="CMW59" s="87"/>
      <c r="CMX59" s="87"/>
      <c r="CMY59" s="87"/>
      <c r="CMZ59" s="87"/>
      <c r="CNA59" s="87"/>
      <c r="CNB59" s="87"/>
      <c r="CNC59" s="87"/>
      <c r="CNI59" s="87"/>
      <c r="CNJ59" s="87"/>
      <c r="CNK59" s="87"/>
      <c r="CNL59" s="87"/>
      <c r="CNM59" s="87"/>
      <c r="CNN59" s="87"/>
      <c r="CNO59" s="87"/>
      <c r="CNP59" s="87"/>
      <c r="CNQ59" s="87"/>
      <c r="CNR59" s="87"/>
      <c r="CNX59" s="87"/>
      <c r="CNY59" s="87"/>
      <c r="CNZ59" s="87"/>
      <c r="COA59" s="87"/>
      <c r="COB59" s="87"/>
      <c r="COC59" s="87"/>
      <c r="COD59" s="87"/>
      <c r="COE59" s="87"/>
      <c r="COF59" s="87"/>
      <c r="COG59" s="87"/>
      <c r="COM59" s="87"/>
      <c r="CON59" s="87"/>
      <c r="COO59" s="87"/>
      <c r="COP59" s="87"/>
      <c r="COQ59" s="87"/>
      <c r="COR59" s="87"/>
      <c r="COS59" s="87"/>
      <c r="COT59" s="87"/>
      <c r="COU59" s="87"/>
      <c r="COV59" s="87"/>
      <c r="CPB59" s="87"/>
      <c r="CPC59" s="87"/>
      <c r="CPD59" s="87"/>
      <c r="CPE59" s="87"/>
      <c r="CPF59" s="87"/>
      <c r="CPG59" s="87"/>
      <c r="CPH59" s="87"/>
      <c r="CPI59" s="87"/>
      <c r="CPJ59" s="87"/>
      <c r="CPK59" s="87"/>
      <c r="CPQ59" s="87"/>
      <c r="CPR59" s="87"/>
      <c r="CPS59" s="87"/>
      <c r="CPT59" s="87"/>
      <c r="CPU59" s="87"/>
      <c r="CPV59" s="87"/>
      <c r="CPW59" s="87"/>
      <c r="CPX59" s="87"/>
      <c r="CPY59" s="87"/>
      <c r="CPZ59" s="87"/>
      <c r="CQF59" s="87"/>
      <c r="CQG59" s="87"/>
      <c r="CQH59" s="87"/>
      <c r="CQI59" s="87"/>
      <c r="CQJ59" s="87"/>
      <c r="CQK59" s="87"/>
      <c r="CQL59" s="87"/>
      <c r="CQM59" s="87"/>
      <c r="CQN59" s="87"/>
      <c r="CQO59" s="87"/>
      <c r="CQU59" s="87"/>
      <c r="CQV59" s="87"/>
      <c r="CQW59" s="87"/>
      <c r="CQX59" s="87"/>
      <c r="CQY59" s="87"/>
      <c r="CQZ59" s="87"/>
      <c r="CRA59" s="87"/>
      <c r="CRB59" s="87"/>
      <c r="CRC59" s="87"/>
      <c r="CRD59" s="87"/>
      <c r="CRJ59" s="87"/>
      <c r="CRK59" s="87"/>
      <c r="CRL59" s="87"/>
      <c r="CRM59" s="87"/>
      <c r="CRN59" s="87"/>
      <c r="CRO59" s="87"/>
      <c r="CRP59" s="87"/>
      <c r="CRQ59" s="87"/>
      <c r="CRR59" s="87"/>
      <c r="CRS59" s="87"/>
      <c r="CRY59" s="87"/>
      <c r="CRZ59" s="87"/>
      <c r="CSA59" s="87"/>
      <c r="CSB59" s="87"/>
      <c r="CSC59" s="87"/>
      <c r="CSD59" s="87"/>
      <c r="CSE59" s="87"/>
      <c r="CSF59" s="87"/>
      <c r="CSG59" s="87"/>
      <c r="CSH59" s="87"/>
      <c r="CSN59" s="87"/>
      <c r="CSO59" s="87"/>
      <c r="CSP59" s="87"/>
      <c r="CSQ59" s="87"/>
      <c r="CSR59" s="87"/>
      <c r="CSS59" s="87"/>
      <c r="CST59" s="87"/>
      <c r="CSU59" s="87"/>
      <c r="CSV59" s="87"/>
      <c r="CSW59" s="87"/>
      <c r="CTC59" s="87"/>
      <c r="CTD59" s="87"/>
      <c r="CTE59" s="87"/>
      <c r="CTF59" s="87"/>
      <c r="CTG59" s="87"/>
      <c r="CTH59" s="87"/>
      <c r="CTI59" s="87"/>
      <c r="CTJ59" s="87"/>
      <c r="CTK59" s="87"/>
      <c r="CTL59" s="87"/>
      <c r="CTR59" s="87"/>
      <c r="CTS59" s="87"/>
      <c r="CTT59" s="87"/>
      <c r="CTU59" s="87"/>
      <c r="CTV59" s="87"/>
      <c r="CTW59" s="87"/>
      <c r="CTX59" s="87"/>
      <c r="CTY59" s="87"/>
      <c r="CTZ59" s="87"/>
      <c r="CUA59" s="87"/>
      <c r="CUG59" s="87"/>
      <c r="CUH59" s="87"/>
      <c r="CUI59" s="87"/>
      <c r="CUJ59" s="87"/>
      <c r="CUK59" s="87"/>
      <c r="CUL59" s="87"/>
      <c r="CUM59" s="87"/>
      <c r="CUN59" s="87"/>
      <c r="CUO59" s="87"/>
      <c r="CUP59" s="87"/>
      <c r="CUV59" s="87"/>
      <c r="CUW59" s="87"/>
      <c r="CUX59" s="87"/>
      <c r="CUY59" s="87"/>
      <c r="CUZ59" s="87"/>
      <c r="CVA59" s="87"/>
      <c r="CVB59" s="87"/>
      <c r="CVC59" s="87"/>
      <c r="CVD59" s="87"/>
      <c r="CVE59" s="87"/>
      <c r="CVK59" s="87"/>
      <c r="CVL59" s="87"/>
      <c r="CVM59" s="87"/>
      <c r="CVN59" s="87"/>
      <c r="CVO59" s="87"/>
      <c r="CVP59" s="87"/>
      <c r="CVQ59" s="87"/>
      <c r="CVR59" s="87"/>
      <c r="CVS59" s="87"/>
      <c r="CVT59" s="87"/>
      <c r="CVZ59" s="87"/>
      <c r="CWA59" s="87"/>
      <c r="CWB59" s="87"/>
      <c r="CWC59" s="87"/>
      <c r="CWD59" s="87"/>
      <c r="CWE59" s="87"/>
      <c r="CWF59" s="87"/>
      <c r="CWG59" s="87"/>
      <c r="CWH59" s="87"/>
      <c r="CWI59" s="87"/>
      <c r="CWO59" s="87"/>
      <c r="CWP59" s="87"/>
      <c r="CWQ59" s="87"/>
      <c r="CWR59" s="87"/>
      <c r="CWS59" s="87"/>
      <c r="CWT59" s="87"/>
      <c r="CWU59" s="87"/>
      <c r="CWV59" s="87"/>
      <c r="CWW59" s="87"/>
      <c r="CWX59" s="87"/>
      <c r="CXD59" s="87"/>
      <c r="CXE59" s="87"/>
      <c r="CXF59" s="87"/>
      <c r="CXG59" s="87"/>
      <c r="CXH59" s="87"/>
      <c r="CXI59" s="87"/>
      <c r="CXJ59" s="87"/>
      <c r="CXK59" s="87"/>
      <c r="CXL59" s="87"/>
      <c r="CXM59" s="87"/>
      <c r="CXS59" s="87"/>
      <c r="CXT59" s="87"/>
      <c r="CXU59" s="87"/>
      <c r="CXV59" s="87"/>
      <c r="CXW59" s="87"/>
      <c r="CXX59" s="87"/>
      <c r="CXY59" s="87"/>
      <c r="CXZ59" s="87"/>
      <c r="CYA59" s="87"/>
      <c r="CYB59" s="87"/>
      <c r="CYH59" s="87"/>
      <c r="CYI59" s="87"/>
      <c r="CYJ59" s="87"/>
      <c r="CYK59" s="87"/>
      <c r="CYL59" s="87"/>
      <c r="CYM59" s="87"/>
      <c r="CYN59" s="87"/>
      <c r="CYO59" s="87"/>
      <c r="CYP59" s="87"/>
      <c r="CYQ59" s="87"/>
      <c r="CYW59" s="87"/>
      <c r="CYX59" s="87"/>
      <c r="CYY59" s="87"/>
      <c r="CYZ59" s="87"/>
      <c r="CZA59" s="87"/>
      <c r="CZB59" s="87"/>
      <c r="CZC59" s="87"/>
      <c r="CZD59" s="87"/>
      <c r="CZE59" s="87"/>
      <c r="CZF59" s="87"/>
      <c r="CZL59" s="87"/>
      <c r="CZM59" s="87"/>
      <c r="CZN59" s="87"/>
      <c r="CZO59" s="87"/>
      <c r="CZP59" s="87"/>
      <c r="CZQ59" s="87"/>
      <c r="CZR59" s="87"/>
      <c r="CZS59" s="87"/>
      <c r="CZT59" s="87"/>
      <c r="CZU59" s="87"/>
      <c r="DAA59" s="87"/>
      <c r="DAB59" s="87"/>
      <c r="DAC59" s="87"/>
      <c r="DAD59" s="87"/>
      <c r="DAE59" s="87"/>
      <c r="DAF59" s="87"/>
      <c r="DAG59" s="87"/>
      <c r="DAH59" s="87"/>
      <c r="DAI59" s="87"/>
      <c r="DAJ59" s="87"/>
      <c r="DAP59" s="87"/>
      <c r="DAQ59" s="87"/>
      <c r="DAR59" s="87"/>
      <c r="DAS59" s="87"/>
      <c r="DAT59" s="87"/>
      <c r="DAU59" s="87"/>
      <c r="DAV59" s="87"/>
      <c r="DAW59" s="87"/>
      <c r="DAX59" s="87"/>
      <c r="DAY59" s="87"/>
      <c r="DBE59" s="87"/>
      <c r="DBF59" s="87"/>
      <c r="DBG59" s="87"/>
      <c r="DBH59" s="87"/>
      <c r="DBI59" s="87"/>
      <c r="DBJ59" s="87"/>
      <c r="DBK59" s="87"/>
      <c r="DBL59" s="87"/>
      <c r="DBM59" s="87"/>
      <c r="DBN59" s="87"/>
      <c r="DBT59" s="87"/>
      <c r="DBU59" s="87"/>
      <c r="DBV59" s="87"/>
      <c r="DBW59" s="87"/>
      <c r="DBX59" s="87"/>
      <c r="DBY59" s="87"/>
      <c r="DBZ59" s="87"/>
      <c r="DCA59" s="87"/>
      <c r="DCB59" s="87"/>
      <c r="DCC59" s="87"/>
      <c r="DCI59" s="87"/>
      <c r="DCJ59" s="87"/>
      <c r="DCK59" s="87"/>
      <c r="DCL59" s="87"/>
      <c r="DCM59" s="87"/>
      <c r="DCN59" s="87"/>
      <c r="DCO59" s="87"/>
      <c r="DCP59" s="87"/>
      <c r="DCQ59" s="87"/>
      <c r="DCR59" s="87"/>
      <c r="DCX59" s="87"/>
      <c r="DCY59" s="87"/>
      <c r="DCZ59" s="87"/>
      <c r="DDA59" s="87"/>
      <c r="DDB59" s="87"/>
      <c r="DDC59" s="87"/>
      <c r="DDD59" s="87"/>
      <c r="DDE59" s="87"/>
      <c r="DDF59" s="87"/>
      <c r="DDG59" s="87"/>
      <c r="DDM59" s="87"/>
      <c r="DDN59" s="87"/>
      <c r="DDO59" s="87"/>
      <c r="DDP59" s="87"/>
      <c r="DDQ59" s="87"/>
      <c r="DDR59" s="87"/>
      <c r="DDS59" s="87"/>
      <c r="DDT59" s="87"/>
      <c r="DDU59" s="87"/>
      <c r="DDV59" s="87"/>
      <c r="DEB59" s="87"/>
      <c r="DEC59" s="87"/>
      <c r="DED59" s="87"/>
      <c r="DEE59" s="87"/>
      <c r="DEF59" s="87"/>
      <c r="DEG59" s="87"/>
      <c r="DEH59" s="87"/>
      <c r="DEI59" s="87"/>
      <c r="DEJ59" s="87"/>
      <c r="DEK59" s="87"/>
      <c r="DEQ59" s="87"/>
      <c r="DER59" s="87"/>
      <c r="DES59" s="87"/>
      <c r="DET59" s="87"/>
      <c r="DEU59" s="87"/>
      <c r="DEV59" s="87"/>
      <c r="DEW59" s="87"/>
      <c r="DEX59" s="87"/>
      <c r="DEY59" s="87"/>
      <c r="DEZ59" s="87"/>
      <c r="DFF59" s="87"/>
      <c r="DFG59" s="87"/>
      <c r="DFH59" s="87"/>
      <c r="DFI59" s="87"/>
      <c r="DFJ59" s="87"/>
      <c r="DFK59" s="87"/>
      <c r="DFL59" s="87"/>
      <c r="DFM59" s="87"/>
      <c r="DFN59" s="87"/>
      <c r="DFO59" s="87"/>
      <c r="DFU59" s="87"/>
      <c r="DFV59" s="87"/>
      <c r="DFW59" s="87"/>
      <c r="DFX59" s="87"/>
      <c r="DFY59" s="87"/>
      <c r="DFZ59" s="87"/>
      <c r="DGA59" s="87"/>
      <c r="DGB59" s="87"/>
      <c r="DGC59" s="87"/>
      <c r="DGD59" s="87"/>
      <c r="DGJ59" s="87"/>
      <c r="DGK59" s="87"/>
      <c r="DGL59" s="87"/>
      <c r="DGM59" s="87"/>
      <c r="DGN59" s="87"/>
      <c r="DGO59" s="87"/>
      <c r="DGP59" s="87"/>
      <c r="DGQ59" s="87"/>
      <c r="DGR59" s="87"/>
      <c r="DGS59" s="87"/>
      <c r="DGY59" s="87"/>
      <c r="DGZ59" s="87"/>
      <c r="DHA59" s="87"/>
      <c r="DHB59" s="87"/>
      <c r="DHC59" s="87"/>
      <c r="DHD59" s="87"/>
      <c r="DHE59" s="87"/>
      <c r="DHF59" s="87"/>
      <c r="DHG59" s="87"/>
      <c r="DHH59" s="87"/>
      <c r="DHN59" s="87"/>
      <c r="DHO59" s="87"/>
      <c r="DHP59" s="87"/>
      <c r="DHQ59" s="87"/>
      <c r="DHR59" s="87"/>
      <c r="DHS59" s="87"/>
      <c r="DHT59" s="87"/>
      <c r="DHU59" s="87"/>
      <c r="DHV59" s="87"/>
      <c r="DHW59" s="87"/>
      <c r="DIC59" s="87"/>
      <c r="DID59" s="87"/>
      <c r="DIE59" s="87"/>
      <c r="DIF59" s="87"/>
      <c r="DIG59" s="87"/>
      <c r="DIH59" s="87"/>
      <c r="DII59" s="87"/>
      <c r="DIJ59" s="87"/>
      <c r="DIK59" s="87"/>
      <c r="DIL59" s="87"/>
      <c r="DIR59" s="87"/>
      <c r="DIS59" s="87"/>
      <c r="DIT59" s="87"/>
      <c r="DIU59" s="87"/>
      <c r="DIV59" s="87"/>
      <c r="DIW59" s="87"/>
      <c r="DIX59" s="87"/>
      <c r="DIY59" s="87"/>
      <c r="DIZ59" s="87"/>
      <c r="DJA59" s="87"/>
      <c r="DJG59" s="87"/>
      <c r="DJH59" s="87"/>
      <c r="DJI59" s="87"/>
      <c r="DJJ59" s="87"/>
      <c r="DJK59" s="87"/>
      <c r="DJL59" s="87"/>
      <c r="DJM59" s="87"/>
      <c r="DJN59" s="87"/>
      <c r="DJO59" s="87"/>
      <c r="DJP59" s="87"/>
      <c r="DJV59" s="87"/>
      <c r="DJW59" s="87"/>
      <c r="DJX59" s="87"/>
      <c r="DJY59" s="87"/>
      <c r="DJZ59" s="87"/>
      <c r="DKA59" s="87"/>
      <c r="DKB59" s="87"/>
      <c r="DKC59" s="87"/>
      <c r="DKD59" s="87"/>
      <c r="DKE59" s="87"/>
      <c r="DKK59" s="87"/>
      <c r="DKL59" s="87"/>
      <c r="DKM59" s="87"/>
      <c r="DKN59" s="87"/>
      <c r="DKO59" s="87"/>
      <c r="DKP59" s="87"/>
      <c r="DKQ59" s="87"/>
      <c r="DKR59" s="87"/>
      <c r="DKS59" s="87"/>
      <c r="DKT59" s="87"/>
      <c r="DKZ59" s="87"/>
      <c r="DLA59" s="87"/>
      <c r="DLB59" s="87"/>
      <c r="DLC59" s="87"/>
      <c r="DLD59" s="87"/>
      <c r="DLE59" s="87"/>
      <c r="DLF59" s="87"/>
      <c r="DLG59" s="87"/>
      <c r="DLH59" s="87"/>
      <c r="DLI59" s="87"/>
      <c r="DLO59" s="87"/>
      <c r="DLP59" s="87"/>
      <c r="DLQ59" s="87"/>
      <c r="DLR59" s="87"/>
      <c r="DLS59" s="87"/>
      <c r="DLT59" s="87"/>
      <c r="DLU59" s="87"/>
      <c r="DLV59" s="87"/>
      <c r="DLW59" s="87"/>
      <c r="DLX59" s="87"/>
      <c r="DMD59" s="87"/>
      <c r="DME59" s="87"/>
      <c r="DMF59" s="87"/>
      <c r="DMG59" s="87"/>
      <c r="DMH59" s="87"/>
      <c r="DMI59" s="87"/>
      <c r="DMJ59" s="87"/>
      <c r="DMK59" s="87"/>
      <c r="DML59" s="87"/>
      <c r="DMM59" s="87"/>
      <c r="DMS59" s="87"/>
      <c r="DMT59" s="87"/>
      <c r="DMU59" s="87"/>
      <c r="DMV59" s="87"/>
      <c r="DMW59" s="87"/>
      <c r="DMX59" s="87"/>
      <c r="DMY59" s="87"/>
      <c r="DMZ59" s="87"/>
      <c r="DNA59" s="87"/>
      <c r="DNB59" s="87"/>
      <c r="DNH59" s="87"/>
      <c r="DNI59" s="87"/>
      <c r="DNJ59" s="87"/>
      <c r="DNK59" s="87"/>
      <c r="DNL59" s="87"/>
      <c r="DNM59" s="87"/>
      <c r="DNN59" s="87"/>
      <c r="DNO59" s="87"/>
      <c r="DNP59" s="87"/>
      <c r="DNQ59" s="87"/>
      <c r="DNW59" s="87"/>
      <c r="DNX59" s="87"/>
      <c r="DNY59" s="87"/>
      <c r="DNZ59" s="87"/>
      <c r="DOA59" s="87"/>
      <c r="DOB59" s="87"/>
      <c r="DOC59" s="87"/>
      <c r="DOD59" s="87"/>
      <c r="DOE59" s="87"/>
      <c r="DOF59" s="87"/>
      <c r="DOL59" s="87"/>
      <c r="DOM59" s="87"/>
      <c r="DON59" s="87"/>
      <c r="DOO59" s="87"/>
      <c r="DOP59" s="87"/>
      <c r="DOQ59" s="87"/>
      <c r="DOR59" s="87"/>
      <c r="DOS59" s="87"/>
      <c r="DOT59" s="87"/>
      <c r="DOU59" s="87"/>
      <c r="DPA59" s="87"/>
      <c r="DPB59" s="87"/>
      <c r="DPC59" s="87"/>
      <c r="DPD59" s="87"/>
      <c r="DPE59" s="87"/>
      <c r="DPF59" s="87"/>
      <c r="DPG59" s="87"/>
      <c r="DPH59" s="87"/>
      <c r="DPI59" s="87"/>
      <c r="DPJ59" s="87"/>
      <c r="DPP59" s="87"/>
      <c r="DPQ59" s="87"/>
      <c r="DPR59" s="87"/>
      <c r="DPS59" s="87"/>
      <c r="DPT59" s="87"/>
      <c r="DPU59" s="87"/>
      <c r="DPV59" s="87"/>
      <c r="DPW59" s="87"/>
      <c r="DPX59" s="87"/>
      <c r="DPY59" s="87"/>
      <c r="DQE59" s="87"/>
      <c r="DQF59" s="87"/>
      <c r="DQG59" s="87"/>
      <c r="DQH59" s="87"/>
      <c r="DQI59" s="87"/>
      <c r="DQJ59" s="87"/>
      <c r="DQK59" s="87"/>
      <c r="DQL59" s="87"/>
      <c r="DQM59" s="87"/>
      <c r="DQN59" s="87"/>
      <c r="DQT59" s="87"/>
      <c r="DQU59" s="87"/>
      <c r="DQV59" s="87"/>
      <c r="DQW59" s="87"/>
      <c r="DQX59" s="87"/>
      <c r="DQY59" s="87"/>
      <c r="DQZ59" s="87"/>
      <c r="DRA59" s="87"/>
      <c r="DRB59" s="87"/>
      <c r="DRC59" s="87"/>
      <c r="DRI59" s="87"/>
      <c r="DRJ59" s="87"/>
      <c r="DRK59" s="87"/>
      <c r="DRL59" s="87"/>
      <c r="DRM59" s="87"/>
      <c r="DRN59" s="87"/>
      <c r="DRO59" s="87"/>
      <c r="DRP59" s="87"/>
      <c r="DRQ59" s="87"/>
      <c r="DRR59" s="87"/>
      <c r="DRX59" s="87"/>
      <c r="DRY59" s="87"/>
      <c r="DRZ59" s="87"/>
      <c r="DSA59" s="87"/>
      <c r="DSB59" s="87"/>
      <c r="DSC59" s="87"/>
      <c r="DSD59" s="87"/>
      <c r="DSE59" s="87"/>
      <c r="DSF59" s="87"/>
      <c r="DSG59" s="87"/>
      <c r="DSM59" s="87"/>
      <c r="DSN59" s="87"/>
      <c r="DSO59" s="87"/>
      <c r="DSP59" s="87"/>
      <c r="DSQ59" s="87"/>
      <c r="DSR59" s="87"/>
      <c r="DSS59" s="87"/>
      <c r="DST59" s="87"/>
      <c r="DSU59" s="87"/>
      <c r="DSV59" s="87"/>
      <c r="DTB59" s="87"/>
      <c r="DTC59" s="87"/>
      <c r="DTD59" s="87"/>
      <c r="DTE59" s="87"/>
      <c r="DTF59" s="87"/>
      <c r="DTG59" s="87"/>
      <c r="DTH59" s="87"/>
      <c r="DTI59" s="87"/>
      <c r="DTJ59" s="87"/>
      <c r="DTK59" s="87"/>
      <c r="DTQ59" s="87"/>
      <c r="DTR59" s="87"/>
      <c r="DTS59" s="87"/>
      <c r="DTT59" s="87"/>
      <c r="DTU59" s="87"/>
      <c r="DTV59" s="87"/>
      <c r="DTW59" s="87"/>
      <c r="DTX59" s="87"/>
      <c r="DTY59" s="87"/>
      <c r="DTZ59" s="87"/>
      <c r="DUF59" s="87"/>
      <c r="DUG59" s="87"/>
      <c r="DUH59" s="87"/>
      <c r="DUI59" s="87"/>
      <c r="DUJ59" s="87"/>
      <c r="DUK59" s="87"/>
      <c r="DUL59" s="87"/>
      <c r="DUM59" s="87"/>
      <c r="DUN59" s="87"/>
      <c r="DUO59" s="87"/>
      <c r="DUU59" s="87"/>
      <c r="DUV59" s="87"/>
      <c r="DUW59" s="87"/>
      <c r="DUX59" s="87"/>
      <c r="DUY59" s="87"/>
      <c r="DUZ59" s="87"/>
      <c r="DVA59" s="87"/>
      <c r="DVB59" s="87"/>
      <c r="DVC59" s="87"/>
      <c r="DVD59" s="87"/>
      <c r="DVJ59" s="87"/>
      <c r="DVK59" s="87"/>
      <c r="DVL59" s="87"/>
      <c r="DVM59" s="87"/>
      <c r="DVN59" s="87"/>
      <c r="DVO59" s="87"/>
      <c r="DVP59" s="87"/>
      <c r="DVQ59" s="87"/>
      <c r="DVR59" s="87"/>
      <c r="DVS59" s="87"/>
      <c r="DVY59" s="87"/>
      <c r="DVZ59" s="87"/>
      <c r="DWA59" s="87"/>
      <c r="DWB59" s="87"/>
      <c r="DWC59" s="87"/>
      <c r="DWD59" s="87"/>
      <c r="DWE59" s="87"/>
      <c r="DWF59" s="87"/>
      <c r="DWG59" s="87"/>
      <c r="DWH59" s="87"/>
      <c r="DWN59" s="87"/>
      <c r="DWO59" s="87"/>
      <c r="DWP59" s="87"/>
      <c r="DWQ59" s="87"/>
      <c r="DWR59" s="87"/>
      <c r="DWS59" s="87"/>
      <c r="DWT59" s="87"/>
      <c r="DWU59" s="87"/>
      <c r="DWV59" s="87"/>
      <c r="DWW59" s="87"/>
      <c r="DXC59" s="87"/>
      <c r="DXD59" s="87"/>
      <c r="DXE59" s="87"/>
      <c r="DXF59" s="87"/>
      <c r="DXG59" s="87"/>
      <c r="DXH59" s="87"/>
      <c r="DXI59" s="87"/>
      <c r="DXJ59" s="87"/>
      <c r="DXK59" s="87"/>
      <c r="DXL59" s="87"/>
      <c r="DXR59" s="87"/>
      <c r="DXS59" s="87"/>
      <c r="DXT59" s="87"/>
      <c r="DXU59" s="87"/>
      <c r="DXV59" s="87"/>
      <c r="DXW59" s="87"/>
      <c r="DXX59" s="87"/>
      <c r="DXY59" s="87"/>
      <c r="DXZ59" s="87"/>
      <c r="DYA59" s="87"/>
      <c r="DYG59" s="87"/>
      <c r="DYH59" s="87"/>
      <c r="DYI59" s="87"/>
      <c r="DYJ59" s="87"/>
      <c r="DYK59" s="87"/>
      <c r="DYL59" s="87"/>
      <c r="DYM59" s="87"/>
      <c r="DYN59" s="87"/>
      <c r="DYO59" s="87"/>
      <c r="DYP59" s="87"/>
      <c r="DYV59" s="87"/>
      <c r="DYW59" s="87"/>
      <c r="DYX59" s="87"/>
      <c r="DYY59" s="87"/>
      <c r="DYZ59" s="87"/>
      <c r="DZA59" s="87"/>
      <c r="DZB59" s="87"/>
      <c r="DZC59" s="87"/>
      <c r="DZD59" s="87"/>
      <c r="DZE59" s="87"/>
      <c r="DZK59" s="87"/>
      <c r="DZL59" s="87"/>
      <c r="DZM59" s="87"/>
      <c r="DZN59" s="87"/>
      <c r="DZO59" s="87"/>
      <c r="DZP59" s="87"/>
      <c r="DZQ59" s="87"/>
      <c r="DZR59" s="87"/>
      <c r="DZS59" s="87"/>
      <c r="DZT59" s="87"/>
      <c r="DZZ59" s="87"/>
      <c r="EAA59" s="87"/>
      <c r="EAB59" s="87"/>
      <c r="EAC59" s="87"/>
      <c r="EAD59" s="87"/>
      <c r="EAE59" s="87"/>
      <c r="EAF59" s="87"/>
      <c r="EAG59" s="87"/>
      <c r="EAH59" s="87"/>
      <c r="EAI59" s="87"/>
      <c r="EAO59" s="87"/>
      <c r="EAP59" s="87"/>
      <c r="EAQ59" s="87"/>
      <c r="EAR59" s="87"/>
      <c r="EAS59" s="87"/>
      <c r="EAT59" s="87"/>
      <c r="EAU59" s="87"/>
      <c r="EAV59" s="87"/>
      <c r="EAW59" s="87"/>
      <c r="EAX59" s="87"/>
      <c r="EBD59" s="87"/>
      <c r="EBE59" s="87"/>
      <c r="EBF59" s="87"/>
      <c r="EBG59" s="87"/>
      <c r="EBH59" s="87"/>
      <c r="EBI59" s="87"/>
      <c r="EBJ59" s="87"/>
      <c r="EBK59" s="87"/>
      <c r="EBL59" s="87"/>
      <c r="EBM59" s="87"/>
      <c r="EBS59" s="87"/>
      <c r="EBT59" s="87"/>
      <c r="EBU59" s="87"/>
      <c r="EBV59" s="87"/>
      <c r="EBW59" s="87"/>
      <c r="EBX59" s="87"/>
      <c r="EBY59" s="87"/>
      <c r="EBZ59" s="87"/>
      <c r="ECA59" s="87"/>
      <c r="ECB59" s="87"/>
      <c r="ECH59" s="87"/>
      <c r="ECI59" s="87"/>
      <c r="ECJ59" s="87"/>
      <c r="ECK59" s="87"/>
      <c r="ECL59" s="87"/>
      <c r="ECM59" s="87"/>
      <c r="ECN59" s="87"/>
      <c r="ECO59" s="87"/>
      <c r="ECP59" s="87"/>
      <c r="ECQ59" s="87"/>
      <c r="ECW59" s="87"/>
      <c r="ECX59" s="87"/>
      <c r="ECY59" s="87"/>
      <c r="ECZ59" s="87"/>
      <c r="EDA59" s="87"/>
      <c r="EDB59" s="87"/>
      <c r="EDC59" s="87"/>
      <c r="EDD59" s="87"/>
      <c r="EDE59" s="87"/>
      <c r="EDF59" s="87"/>
      <c r="EDL59" s="87"/>
      <c r="EDM59" s="87"/>
      <c r="EDN59" s="87"/>
      <c r="EDO59" s="87"/>
      <c r="EDP59" s="87"/>
      <c r="EDQ59" s="87"/>
      <c r="EDR59" s="87"/>
      <c r="EDS59" s="87"/>
      <c r="EDT59" s="87"/>
      <c r="EDU59" s="87"/>
      <c r="EEA59" s="87"/>
      <c r="EEB59" s="87"/>
      <c r="EEC59" s="87"/>
      <c r="EED59" s="87"/>
      <c r="EEE59" s="87"/>
      <c r="EEF59" s="87"/>
      <c r="EEG59" s="87"/>
      <c r="EEH59" s="87"/>
      <c r="EEI59" s="87"/>
      <c r="EEJ59" s="87"/>
      <c r="EEP59" s="87"/>
      <c r="EEQ59" s="87"/>
      <c r="EER59" s="87"/>
      <c r="EES59" s="87"/>
      <c r="EET59" s="87"/>
      <c r="EEU59" s="87"/>
      <c r="EEV59" s="87"/>
      <c r="EEW59" s="87"/>
      <c r="EEX59" s="87"/>
      <c r="EEY59" s="87"/>
      <c r="EFE59" s="87"/>
      <c r="EFF59" s="87"/>
      <c r="EFG59" s="87"/>
      <c r="EFH59" s="87"/>
      <c r="EFI59" s="87"/>
      <c r="EFJ59" s="87"/>
      <c r="EFK59" s="87"/>
      <c r="EFL59" s="87"/>
      <c r="EFM59" s="87"/>
      <c r="EFN59" s="87"/>
      <c r="EFT59" s="87"/>
      <c r="EFU59" s="87"/>
      <c r="EFV59" s="87"/>
      <c r="EFW59" s="87"/>
      <c r="EFX59" s="87"/>
      <c r="EFY59" s="87"/>
      <c r="EFZ59" s="87"/>
      <c r="EGA59" s="87"/>
      <c r="EGB59" s="87"/>
      <c r="EGC59" s="87"/>
      <c r="EGI59" s="87"/>
      <c r="EGJ59" s="87"/>
      <c r="EGK59" s="87"/>
      <c r="EGL59" s="87"/>
      <c r="EGM59" s="87"/>
      <c r="EGN59" s="87"/>
      <c r="EGO59" s="87"/>
      <c r="EGP59" s="87"/>
      <c r="EGQ59" s="87"/>
      <c r="EGR59" s="87"/>
      <c r="EGX59" s="87"/>
      <c r="EGY59" s="87"/>
      <c r="EGZ59" s="87"/>
      <c r="EHA59" s="87"/>
      <c r="EHB59" s="87"/>
      <c r="EHC59" s="87"/>
      <c r="EHD59" s="87"/>
      <c r="EHE59" s="87"/>
      <c r="EHF59" s="87"/>
      <c r="EHG59" s="87"/>
      <c r="EHM59" s="87"/>
      <c r="EHN59" s="87"/>
      <c r="EHO59" s="87"/>
      <c r="EHP59" s="87"/>
      <c r="EHQ59" s="87"/>
      <c r="EHR59" s="87"/>
      <c r="EHS59" s="87"/>
      <c r="EHT59" s="87"/>
      <c r="EHU59" s="87"/>
      <c r="EHV59" s="87"/>
      <c r="EIB59" s="87"/>
      <c r="EIC59" s="87"/>
      <c r="EID59" s="87"/>
      <c r="EIE59" s="87"/>
      <c r="EIF59" s="87"/>
      <c r="EIG59" s="87"/>
      <c r="EIH59" s="87"/>
      <c r="EII59" s="87"/>
      <c r="EIJ59" s="87"/>
      <c r="EIK59" s="87"/>
      <c r="EIQ59" s="87"/>
      <c r="EIR59" s="87"/>
      <c r="EIS59" s="87"/>
      <c r="EIT59" s="87"/>
      <c r="EIU59" s="87"/>
      <c r="EIV59" s="87"/>
      <c r="EIW59" s="87"/>
      <c r="EIX59" s="87"/>
      <c r="EIY59" s="87"/>
      <c r="EIZ59" s="87"/>
      <c r="EJF59" s="87"/>
      <c r="EJG59" s="87"/>
      <c r="EJH59" s="87"/>
      <c r="EJI59" s="87"/>
      <c r="EJJ59" s="87"/>
      <c r="EJK59" s="87"/>
      <c r="EJL59" s="87"/>
      <c r="EJM59" s="87"/>
      <c r="EJN59" s="87"/>
      <c r="EJO59" s="87"/>
      <c r="EJU59" s="87"/>
      <c r="EJV59" s="87"/>
      <c r="EJW59" s="87"/>
      <c r="EJX59" s="87"/>
      <c r="EJY59" s="87"/>
      <c r="EJZ59" s="87"/>
      <c r="EKA59" s="87"/>
      <c r="EKB59" s="87"/>
      <c r="EKC59" s="87"/>
      <c r="EKD59" s="87"/>
      <c r="EKJ59" s="87"/>
      <c r="EKK59" s="87"/>
      <c r="EKL59" s="87"/>
      <c r="EKM59" s="87"/>
      <c r="EKN59" s="87"/>
      <c r="EKO59" s="87"/>
      <c r="EKP59" s="87"/>
      <c r="EKQ59" s="87"/>
      <c r="EKR59" s="87"/>
      <c r="EKS59" s="87"/>
      <c r="EKY59" s="87"/>
      <c r="EKZ59" s="87"/>
      <c r="ELA59" s="87"/>
      <c r="ELB59" s="87"/>
      <c r="ELC59" s="87"/>
      <c r="ELD59" s="87"/>
      <c r="ELE59" s="87"/>
      <c r="ELF59" s="87"/>
      <c r="ELG59" s="87"/>
      <c r="ELH59" s="87"/>
      <c r="ELN59" s="87"/>
      <c r="ELO59" s="87"/>
      <c r="ELP59" s="87"/>
      <c r="ELQ59" s="87"/>
      <c r="ELR59" s="87"/>
      <c r="ELS59" s="87"/>
      <c r="ELT59" s="87"/>
      <c r="ELU59" s="87"/>
      <c r="ELV59" s="87"/>
      <c r="ELW59" s="87"/>
      <c r="EMC59" s="87"/>
      <c r="EMD59" s="87"/>
      <c r="EME59" s="87"/>
      <c r="EMF59" s="87"/>
      <c r="EMG59" s="87"/>
      <c r="EMH59" s="87"/>
      <c r="EMI59" s="87"/>
      <c r="EMJ59" s="87"/>
      <c r="EMK59" s="87"/>
      <c r="EML59" s="87"/>
      <c r="EMR59" s="87"/>
      <c r="EMS59" s="87"/>
      <c r="EMT59" s="87"/>
      <c r="EMU59" s="87"/>
      <c r="EMV59" s="87"/>
      <c r="EMW59" s="87"/>
      <c r="EMX59" s="87"/>
      <c r="EMY59" s="87"/>
      <c r="EMZ59" s="87"/>
      <c r="ENA59" s="87"/>
      <c r="ENG59" s="87"/>
      <c r="ENH59" s="87"/>
      <c r="ENI59" s="87"/>
      <c r="ENJ59" s="87"/>
      <c r="ENK59" s="87"/>
      <c r="ENL59" s="87"/>
      <c r="ENM59" s="87"/>
      <c r="ENN59" s="87"/>
      <c r="ENO59" s="87"/>
      <c r="ENP59" s="87"/>
      <c r="ENV59" s="87"/>
      <c r="ENW59" s="87"/>
      <c r="ENX59" s="87"/>
      <c r="ENY59" s="87"/>
      <c r="ENZ59" s="87"/>
      <c r="EOA59" s="87"/>
      <c r="EOB59" s="87"/>
      <c r="EOC59" s="87"/>
      <c r="EOD59" s="87"/>
      <c r="EOE59" s="87"/>
      <c r="EOK59" s="87"/>
      <c r="EOL59" s="87"/>
      <c r="EOM59" s="87"/>
      <c r="EON59" s="87"/>
      <c r="EOO59" s="87"/>
      <c r="EOP59" s="87"/>
      <c r="EOQ59" s="87"/>
      <c r="EOR59" s="87"/>
      <c r="EOS59" s="87"/>
      <c r="EOT59" s="87"/>
      <c r="EOZ59" s="87"/>
      <c r="EPA59" s="87"/>
      <c r="EPB59" s="87"/>
      <c r="EPC59" s="87"/>
      <c r="EPD59" s="87"/>
      <c r="EPE59" s="87"/>
      <c r="EPF59" s="87"/>
      <c r="EPG59" s="87"/>
      <c r="EPH59" s="87"/>
      <c r="EPI59" s="87"/>
      <c r="EPO59" s="87"/>
      <c r="EPP59" s="87"/>
      <c r="EPQ59" s="87"/>
      <c r="EPR59" s="87"/>
      <c r="EPS59" s="87"/>
      <c r="EPT59" s="87"/>
      <c r="EPU59" s="87"/>
      <c r="EPV59" s="87"/>
      <c r="EPW59" s="87"/>
      <c r="EPX59" s="87"/>
      <c r="EQD59" s="87"/>
      <c r="EQE59" s="87"/>
      <c r="EQF59" s="87"/>
      <c r="EQG59" s="87"/>
      <c r="EQH59" s="87"/>
      <c r="EQI59" s="87"/>
      <c r="EQJ59" s="87"/>
      <c r="EQK59" s="87"/>
      <c r="EQL59" s="87"/>
      <c r="EQM59" s="87"/>
      <c r="EQS59" s="87"/>
      <c r="EQT59" s="87"/>
      <c r="EQU59" s="87"/>
      <c r="EQV59" s="87"/>
      <c r="EQW59" s="87"/>
      <c r="EQX59" s="87"/>
      <c r="EQY59" s="87"/>
      <c r="EQZ59" s="87"/>
      <c r="ERA59" s="87"/>
      <c r="ERB59" s="87"/>
      <c r="ERH59" s="87"/>
      <c r="ERI59" s="87"/>
      <c r="ERJ59" s="87"/>
      <c r="ERK59" s="87"/>
      <c r="ERL59" s="87"/>
      <c r="ERM59" s="87"/>
      <c r="ERN59" s="87"/>
      <c r="ERO59" s="87"/>
      <c r="ERP59" s="87"/>
      <c r="ERQ59" s="87"/>
      <c r="ERW59" s="87"/>
      <c r="ERX59" s="87"/>
      <c r="ERY59" s="87"/>
      <c r="ERZ59" s="87"/>
      <c r="ESA59" s="87"/>
      <c r="ESB59" s="87"/>
      <c r="ESC59" s="87"/>
      <c r="ESD59" s="87"/>
      <c r="ESE59" s="87"/>
      <c r="ESF59" s="87"/>
      <c r="ESL59" s="87"/>
      <c r="ESM59" s="87"/>
      <c r="ESN59" s="87"/>
      <c r="ESO59" s="87"/>
      <c r="ESP59" s="87"/>
      <c r="ESQ59" s="87"/>
      <c r="ESR59" s="87"/>
      <c r="ESS59" s="87"/>
      <c r="EST59" s="87"/>
      <c r="ESU59" s="87"/>
      <c r="ETA59" s="87"/>
      <c r="ETB59" s="87"/>
      <c r="ETC59" s="87"/>
      <c r="ETD59" s="87"/>
      <c r="ETE59" s="87"/>
      <c r="ETF59" s="87"/>
      <c r="ETG59" s="87"/>
      <c r="ETH59" s="87"/>
      <c r="ETI59" s="87"/>
      <c r="ETJ59" s="87"/>
      <c r="ETP59" s="87"/>
      <c r="ETQ59" s="87"/>
      <c r="ETR59" s="87"/>
      <c r="ETS59" s="87"/>
      <c r="ETT59" s="87"/>
      <c r="ETU59" s="87"/>
      <c r="ETV59" s="87"/>
      <c r="ETW59" s="87"/>
      <c r="ETX59" s="87"/>
      <c r="ETY59" s="87"/>
      <c r="EUE59" s="87"/>
      <c r="EUF59" s="87"/>
      <c r="EUG59" s="87"/>
      <c r="EUH59" s="87"/>
      <c r="EUI59" s="87"/>
      <c r="EUJ59" s="87"/>
      <c r="EUK59" s="87"/>
      <c r="EUL59" s="87"/>
      <c r="EUM59" s="87"/>
      <c r="EUN59" s="87"/>
      <c r="EUT59" s="87"/>
      <c r="EUU59" s="87"/>
      <c r="EUV59" s="87"/>
      <c r="EUW59" s="87"/>
      <c r="EUX59" s="87"/>
      <c r="EUY59" s="87"/>
      <c r="EUZ59" s="87"/>
      <c r="EVA59" s="87"/>
      <c r="EVB59" s="87"/>
      <c r="EVC59" s="87"/>
      <c r="EVI59" s="87"/>
      <c r="EVJ59" s="87"/>
      <c r="EVK59" s="87"/>
      <c r="EVL59" s="87"/>
      <c r="EVM59" s="87"/>
      <c r="EVN59" s="87"/>
      <c r="EVO59" s="87"/>
      <c r="EVP59" s="87"/>
      <c r="EVQ59" s="87"/>
      <c r="EVR59" s="87"/>
      <c r="EVX59" s="87"/>
      <c r="EVY59" s="87"/>
      <c r="EVZ59" s="87"/>
      <c r="EWA59" s="87"/>
      <c r="EWB59" s="87"/>
      <c r="EWC59" s="87"/>
      <c r="EWD59" s="87"/>
      <c r="EWE59" s="87"/>
      <c r="EWF59" s="87"/>
      <c r="EWG59" s="87"/>
      <c r="EWM59" s="87"/>
      <c r="EWN59" s="87"/>
      <c r="EWO59" s="87"/>
      <c r="EWP59" s="87"/>
      <c r="EWQ59" s="87"/>
      <c r="EWR59" s="87"/>
      <c r="EWS59" s="87"/>
      <c r="EWT59" s="87"/>
      <c r="EWU59" s="87"/>
      <c r="EWV59" s="87"/>
      <c r="EXB59" s="87"/>
      <c r="EXC59" s="87"/>
      <c r="EXD59" s="87"/>
      <c r="EXE59" s="87"/>
      <c r="EXF59" s="87"/>
      <c r="EXG59" s="87"/>
      <c r="EXH59" s="87"/>
      <c r="EXI59" s="87"/>
      <c r="EXJ59" s="87"/>
      <c r="EXK59" s="87"/>
      <c r="EXQ59" s="87"/>
      <c r="EXR59" s="87"/>
      <c r="EXS59" s="87"/>
      <c r="EXT59" s="87"/>
      <c r="EXU59" s="87"/>
      <c r="EXV59" s="87"/>
      <c r="EXW59" s="87"/>
      <c r="EXX59" s="87"/>
      <c r="EXY59" s="87"/>
      <c r="EXZ59" s="87"/>
      <c r="EYF59" s="87"/>
      <c r="EYG59" s="87"/>
      <c r="EYH59" s="87"/>
      <c r="EYI59" s="87"/>
      <c r="EYJ59" s="87"/>
      <c r="EYK59" s="87"/>
      <c r="EYL59" s="87"/>
      <c r="EYM59" s="87"/>
      <c r="EYN59" s="87"/>
      <c r="EYO59" s="87"/>
      <c r="EYU59" s="87"/>
      <c r="EYV59" s="87"/>
      <c r="EYW59" s="87"/>
      <c r="EYX59" s="87"/>
      <c r="EYY59" s="87"/>
      <c r="EYZ59" s="87"/>
      <c r="EZA59" s="87"/>
      <c r="EZB59" s="87"/>
      <c r="EZC59" s="87"/>
      <c r="EZD59" s="87"/>
      <c r="EZJ59" s="87"/>
      <c r="EZK59" s="87"/>
      <c r="EZL59" s="87"/>
      <c r="EZM59" s="87"/>
      <c r="EZN59" s="87"/>
      <c r="EZO59" s="87"/>
      <c r="EZP59" s="87"/>
      <c r="EZQ59" s="87"/>
      <c r="EZR59" s="87"/>
      <c r="EZS59" s="87"/>
      <c r="EZY59" s="87"/>
      <c r="EZZ59" s="87"/>
      <c r="FAA59" s="87"/>
      <c r="FAB59" s="87"/>
      <c r="FAC59" s="87"/>
      <c r="FAD59" s="87"/>
      <c r="FAE59" s="87"/>
      <c r="FAF59" s="87"/>
      <c r="FAG59" s="87"/>
      <c r="FAH59" s="87"/>
      <c r="FAN59" s="87"/>
      <c r="FAO59" s="87"/>
      <c r="FAP59" s="87"/>
      <c r="FAQ59" s="87"/>
      <c r="FAR59" s="87"/>
      <c r="FAS59" s="87"/>
      <c r="FAT59" s="87"/>
      <c r="FAU59" s="87"/>
      <c r="FAV59" s="87"/>
      <c r="FAW59" s="87"/>
      <c r="FBC59" s="87"/>
      <c r="FBD59" s="87"/>
      <c r="FBE59" s="87"/>
      <c r="FBF59" s="87"/>
      <c r="FBG59" s="87"/>
      <c r="FBH59" s="87"/>
      <c r="FBI59" s="87"/>
      <c r="FBJ59" s="87"/>
      <c r="FBK59" s="87"/>
      <c r="FBL59" s="87"/>
      <c r="FBR59" s="87"/>
      <c r="FBS59" s="87"/>
      <c r="FBT59" s="87"/>
      <c r="FBU59" s="87"/>
      <c r="FBV59" s="87"/>
      <c r="FBW59" s="87"/>
      <c r="FBX59" s="87"/>
      <c r="FBY59" s="87"/>
      <c r="FBZ59" s="87"/>
      <c r="FCA59" s="87"/>
      <c r="FCG59" s="87"/>
      <c r="FCH59" s="87"/>
      <c r="FCI59" s="87"/>
      <c r="FCJ59" s="87"/>
      <c r="FCK59" s="87"/>
      <c r="FCL59" s="87"/>
      <c r="FCM59" s="87"/>
      <c r="FCN59" s="87"/>
      <c r="FCO59" s="87"/>
      <c r="FCP59" s="87"/>
      <c r="FCV59" s="87"/>
      <c r="FCW59" s="87"/>
      <c r="FCX59" s="87"/>
      <c r="FCY59" s="87"/>
      <c r="FCZ59" s="87"/>
      <c r="FDA59" s="87"/>
      <c r="FDB59" s="87"/>
      <c r="FDC59" s="87"/>
      <c r="FDD59" s="87"/>
      <c r="FDE59" s="87"/>
      <c r="FDK59" s="87"/>
      <c r="FDL59" s="87"/>
      <c r="FDM59" s="87"/>
      <c r="FDN59" s="87"/>
      <c r="FDO59" s="87"/>
      <c r="FDP59" s="87"/>
      <c r="FDQ59" s="87"/>
      <c r="FDR59" s="87"/>
      <c r="FDS59" s="87"/>
      <c r="FDT59" s="87"/>
      <c r="FDZ59" s="87"/>
      <c r="FEA59" s="87"/>
      <c r="FEB59" s="87"/>
      <c r="FEC59" s="87"/>
      <c r="FED59" s="87"/>
      <c r="FEE59" s="87"/>
      <c r="FEF59" s="87"/>
      <c r="FEG59" s="87"/>
      <c r="FEH59" s="87"/>
      <c r="FEI59" s="87"/>
      <c r="FEO59" s="87"/>
      <c r="FEP59" s="87"/>
      <c r="FEQ59" s="87"/>
      <c r="FER59" s="87"/>
      <c r="FES59" s="87"/>
      <c r="FET59" s="87"/>
      <c r="FEU59" s="87"/>
      <c r="FEV59" s="87"/>
      <c r="FEW59" s="87"/>
      <c r="FEX59" s="87"/>
      <c r="FFD59" s="87"/>
      <c r="FFE59" s="87"/>
      <c r="FFF59" s="87"/>
      <c r="FFG59" s="87"/>
      <c r="FFH59" s="87"/>
      <c r="FFI59" s="87"/>
      <c r="FFJ59" s="87"/>
      <c r="FFK59" s="87"/>
      <c r="FFL59" s="87"/>
      <c r="FFM59" s="87"/>
      <c r="FFS59" s="87"/>
      <c r="FFT59" s="87"/>
      <c r="FFU59" s="87"/>
      <c r="FFV59" s="87"/>
      <c r="FFW59" s="87"/>
      <c r="FFX59" s="87"/>
      <c r="FFY59" s="87"/>
      <c r="FFZ59" s="87"/>
      <c r="FGA59" s="87"/>
      <c r="FGB59" s="87"/>
      <c r="FGH59" s="87"/>
      <c r="FGI59" s="87"/>
      <c r="FGJ59" s="87"/>
      <c r="FGK59" s="87"/>
      <c r="FGL59" s="87"/>
      <c r="FGM59" s="87"/>
      <c r="FGN59" s="87"/>
      <c r="FGO59" s="87"/>
      <c r="FGP59" s="87"/>
      <c r="FGQ59" s="87"/>
      <c r="FGW59" s="87"/>
      <c r="FGX59" s="87"/>
      <c r="FGY59" s="87"/>
      <c r="FGZ59" s="87"/>
      <c r="FHA59" s="87"/>
      <c r="FHB59" s="87"/>
      <c r="FHC59" s="87"/>
      <c r="FHD59" s="87"/>
      <c r="FHE59" s="87"/>
      <c r="FHF59" s="87"/>
      <c r="FHL59" s="87"/>
      <c r="FHM59" s="87"/>
      <c r="FHN59" s="87"/>
      <c r="FHO59" s="87"/>
      <c r="FHP59" s="87"/>
      <c r="FHQ59" s="87"/>
      <c r="FHR59" s="87"/>
      <c r="FHS59" s="87"/>
      <c r="FHT59" s="87"/>
      <c r="FHU59" s="87"/>
      <c r="FIA59" s="87"/>
      <c r="FIB59" s="87"/>
      <c r="FIC59" s="87"/>
      <c r="FID59" s="87"/>
      <c r="FIE59" s="87"/>
      <c r="FIF59" s="87"/>
      <c r="FIG59" s="87"/>
      <c r="FIH59" s="87"/>
      <c r="FII59" s="87"/>
      <c r="FIJ59" s="87"/>
      <c r="FIP59" s="87"/>
      <c r="FIQ59" s="87"/>
      <c r="FIR59" s="87"/>
      <c r="FIS59" s="87"/>
      <c r="FIT59" s="87"/>
      <c r="FIU59" s="87"/>
      <c r="FIV59" s="87"/>
      <c r="FIW59" s="87"/>
      <c r="FIX59" s="87"/>
      <c r="FIY59" s="87"/>
      <c r="FJE59" s="87"/>
      <c r="FJF59" s="87"/>
      <c r="FJG59" s="87"/>
      <c r="FJH59" s="87"/>
      <c r="FJI59" s="87"/>
      <c r="FJJ59" s="87"/>
      <c r="FJK59" s="87"/>
      <c r="FJL59" s="87"/>
      <c r="FJM59" s="87"/>
      <c r="FJN59" s="87"/>
      <c r="FJT59" s="87"/>
      <c r="FJU59" s="87"/>
      <c r="FJV59" s="87"/>
      <c r="FJW59" s="87"/>
      <c r="FJX59" s="87"/>
      <c r="FJY59" s="87"/>
      <c r="FJZ59" s="87"/>
      <c r="FKA59" s="87"/>
      <c r="FKB59" s="87"/>
      <c r="FKC59" s="87"/>
      <c r="FKI59" s="87"/>
      <c r="FKJ59" s="87"/>
      <c r="FKK59" s="87"/>
      <c r="FKL59" s="87"/>
      <c r="FKM59" s="87"/>
      <c r="FKN59" s="87"/>
      <c r="FKO59" s="87"/>
      <c r="FKP59" s="87"/>
      <c r="FKQ59" s="87"/>
      <c r="FKR59" s="87"/>
      <c r="FKX59" s="87"/>
      <c r="FKY59" s="87"/>
      <c r="FKZ59" s="87"/>
      <c r="FLA59" s="87"/>
      <c r="FLB59" s="87"/>
      <c r="FLC59" s="87"/>
      <c r="FLD59" s="87"/>
      <c r="FLE59" s="87"/>
      <c r="FLF59" s="87"/>
      <c r="FLG59" s="87"/>
      <c r="FLM59" s="87"/>
      <c r="FLN59" s="87"/>
      <c r="FLO59" s="87"/>
      <c r="FLP59" s="87"/>
      <c r="FLQ59" s="87"/>
      <c r="FLR59" s="87"/>
      <c r="FLS59" s="87"/>
      <c r="FLT59" s="87"/>
      <c r="FLU59" s="87"/>
      <c r="FLV59" s="87"/>
      <c r="FMB59" s="87"/>
      <c r="FMC59" s="87"/>
      <c r="FMD59" s="87"/>
      <c r="FME59" s="87"/>
      <c r="FMF59" s="87"/>
      <c r="FMG59" s="87"/>
      <c r="FMH59" s="87"/>
      <c r="FMI59" s="87"/>
      <c r="FMJ59" s="87"/>
      <c r="FMK59" s="87"/>
      <c r="FMQ59" s="87"/>
      <c r="FMR59" s="87"/>
      <c r="FMS59" s="87"/>
      <c r="FMT59" s="87"/>
      <c r="FMU59" s="87"/>
      <c r="FMV59" s="87"/>
      <c r="FMW59" s="87"/>
      <c r="FMX59" s="87"/>
      <c r="FMY59" s="87"/>
      <c r="FMZ59" s="87"/>
      <c r="FNF59" s="87"/>
      <c r="FNG59" s="87"/>
      <c r="FNH59" s="87"/>
      <c r="FNI59" s="87"/>
      <c r="FNJ59" s="87"/>
      <c r="FNK59" s="87"/>
      <c r="FNL59" s="87"/>
      <c r="FNM59" s="87"/>
      <c r="FNN59" s="87"/>
      <c r="FNO59" s="87"/>
      <c r="FNU59" s="87"/>
      <c r="FNV59" s="87"/>
      <c r="FNW59" s="87"/>
      <c r="FNX59" s="87"/>
      <c r="FNY59" s="87"/>
      <c r="FNZ59" s="87"/>
      <c r="FOA59" s="87"/>
      <c r="FOB59" s="87"/>
      <c r="FOC59" s="87"/>
      <c r="FOD59" s="87"/>
      <c r="FOJ59" s="87"/>
      <c r="FOK59" s="87"/>
      <c r="FOL59" s="87"/>
      <c r="FOM59" s="87"/>
      <c r="FON59" s="87"/>
      <c r="FOO59" s="87"/>
      <c r="FOP59" s="87"/>
      <c r="FOQ59" s="87"/>
      <c r="FOR59" s="87"/>
      <c r="FOS59" s="87"/>
      <c r="FOY59" s="87"/>
      <c r="FOZ59" s="87"/>
      <c r="FPA59" s="87"/>
      <c r="FPB59" s="87"/>
      <c r="FPC59" s="87"/>
      <c r="FPD59" s="87"/>
      <c r="FPE59" s="87"/>
      <c r="FPF59" s="87"/>
      <c r="FPG59" s="87"/>
      <c r="FPH59" s="87"/>
      <c r="FPN59" s="87"/>
      <c r="FPO59" s="87"/>
      <c r="FPP59" s="87"/>
      <c r="FPQ59" s="87"/>
      <c r="FPR59" s="87"/>
      <c r="FPS59" s="87"/>
      <c r="FPT59" s="87"/>
      <c r="FPU59" s="87"/>
      <c r="FPV59" s="87"/>
      <c r="FPW59" s="87"/>
      <c r="FQC59" s="87"/>
      <c r="FQD59" s="87"/>
      <c r="FQE59" s="87"/>
      <c r="FQF59" s="87"/>
      <c r="FQG59" s="87"/>
      <c r="FQH59" s="87"/>
      <c r="FQI59" s="87"/>
      <c r="FQJ59" s="87"/>
      <c r="FQK59" s="87"/>
      <c r="FQL59" s="87"/>
      <c r="FQR59" s="87"/>
      <c r="FQS59" s="87"/>
      <c r="FQT59" s="87"/>
      <c r="FQU59" s="87"/>
      <c r="FQV59" s="87"/>
      <c r="FQW59" s="87"/>
      <c r="FQX59" s="87"/>
      <c r="FQY59" s="87"/>
      <c r="FQZ59" s="87"/>
      <c r="FRA59" s="87"/>
      <c r="FRG59" s="87"/>
      <c r="FRH59" s="87"/>
      <c r="FRI59" s="87"/>
      <c r="FRJ59" s="87"/>
      <c r="FRK59" s="87"/>
      <c r="FRL59" s="87"/>
      <c r="FRM59" s="87"/>
      <c r="FRN59" s="87"/>
      <c r="FRO59" s="87"/>
      <c r="FRP59" s="87"/>
      <c r="FRV59" s="87"/>
      <c r="FRW59" s="87"/>
      <c r="FRX59" s="87"/>
      <c r="FRY59" s="87"/>
      <c r="FRZ59" s="87"/>
      <c r="FSA59" s="87"/>
      <c r="FSB59" s="87"/>
      <c r="FSC59" s="87"/>
      <c r="FSD59" s="87"/>
      <c r="FSE59" s="87"/>
      <c r="FSK59" s="87"/>
      <c r="FSL59" s="87"/>
      <c r="FSM59" s="87"/>
      <c r="FSN59" s="87"/>
      <c r="FSO59" s="87"/>
      <c r="FSP59" s="87"/>
      <c r="FSQ59" s="87"/>
      <c r="FSR59" s="87"/>
      <c r="FSS59" s="87"/>
      <c r="FST59" s="87"/>
      <c r="FSZ59" s="87"/>
      <c r="FTA59" s="87"/>
      <c r="FTB59" s="87"/>
      <c r="FTC59" s="87"/>
      <c r="FTD59" s="87"/>
      <c r="FTE59" s="87"/>
      <c r="FTF59" s="87"/>
      <c r="FTG59" s="87"/>
      <c r="FTH59" s="87"/>
      <c r="FTI59" s="87"/>
      <c r="FTO59" s="87"/>
      <c r="FTP59" s="87"/>
      <c r="FTQ59" s="87"/>
      <c r="FTR59" s="87"/>
      <c r="FTS59" s="87"/>
      <c r="FTT59" s="87"/>
      <c r="FTU59" s="87"/>
      <c r="FTV59" s="87"/>
      <c r="FTW59" s="87"/>
      <c r="FTX59" s="87"/>
      <c r="FUD59" s="87"/>
      <c r="FUE59" s="87"/>
      <c r="FUF59" s="87"/>
      <c r="FUG59" s="87"/>
      <c r="FUH59" s="87"/>
      <c r="FUI59" s="87"/>
      <c r="FUJ59" s="87"/>
      <c r="FUK59" s="87"/>
      <c r="FUL59" s="87"/>
      <c r="FUM59" s="87"/>
      <c r="FUS59" s="87"/>
      <c r="FUT59" s="87"/>
      <c r="FUU59" s="87"/>
      <c r="FUV59" s="87"/>
      <c r="FUW59" s="87"/>
      <c r="FUX59" s="87"/>
      <c r="FUY59" s="87"/>
      <c r="FUZ59" s="87"/>
      <c r="FVA59" s="87"/>
      <c r="FVB59" s="87"/>
      <c r="FVH59" s="87"/>
      <c r="FVI59" s="87"/>
      <c r="FVJ59" s="87"/>
      <c r="FVK59" s="87"/>
      <c r="FVL59" s="87"/>
      <c r="FVM59" s="87"/>
      <c r="FVN59" s="87"/>
      <c r="FVO59" s="87"/>
      <c r="FVP59" s="87"/>
      <c r="FVQ59" s="87"/>
      <c r="FVW59" s="87"/>
      <c r="FVX59" s="87"/>
      <c r="FVY59" s="87"/>
      <c r="FVZ59" s="87"/>
      <c r="FWA59" s="87"/>
      <c r="FWB59" s="87"/>
      <c r="FWC59" s="87"/>
      <c r="FWD59" s="87"/>
      <c r="FWE59" s="87"/>
      <c r="FWF59" s="87"/>
      <c r="FWL59" s="87"/>
      <c r="FWM59" s="87"/>
      <c r="FWN59" s="87"/>
      <c r="FWO59" s="87"/>
      <c r="FWP59" s="87"/>
      <c r="FWQ59" s="87"/>
      <c r="FWR59" s="87"/>
      <c r="FWS59" s="87"/>
      <c r="FWT59" s="87"/>
      <c r="FWU59" s="87"/>
      <c r="FXA59" s="87"/>
      <c r="FXB59" s="87"/>
      <c r="FXC59" s="87"/>
      <c r="FXD59" s="87"/>
      <c r="FXE59" s="87"/>
      <c r="FXF59" s="87"/>
      <c r="FXG59" s="87"/>
      <c r="FXH59" s="87"/>
      <c r="FXI59" s="87"/>
      <c r="FXJ59" s="87"/>
      <c r="FXP59" s="87"/>
      <c r="FXQ59" s="87"/>
      <c r="FXR59" s="87"/>
      <c r="FXS59" s="87"/>
      <c r="FXT59" s="87"/>
      <c r="FXU59" s="87"/>
      <c r="FXV59" s="87"/>
      <c r="FXW59" s="87"/>
      <c r="FXX59" s="87"/>
      <c r="FXY59" s="87"/>
      <c r="FYE59" s="87"/>
      <c r="FYF59" s="87"/>
      <c r="FYG59" s="87"/>
      <c r="FYH59" s="87"/>
      <c r="FYI59" s="87"/>
      <c r="FYJ59" s="87"/>
      <c r="FYK59" s="87"/>
      <c r="FYL59" s="87"/>
      <c r="FYM59" s="87"/>
      <c r="FYN59" s="87"/>
      <c r="FYT59" s="87"/>
      <c r="FYU59" s="87"/>
      <c r="FYV59" s="87"/>
      <c r="FYW59" s="87"/>
      <c r="FYX59" s="87"/>
      <c r="FYY59" s="87"/>
      <c r="FYZ59" s="87"/>
      <c r="FZA59" s="87"/>
      <c r="FZB59" s="87"/>
      <c r="FZC59" s="87"/>
      <c r="FZI59" s="87"/>
      <c r="FZJ59" s="87"/>
      <c r="FZK59" s="87"/>
      <c r="FZL59" s="87"/>
      <c r="FZM59" s="87"/>
      <c r="FZN59" s="87"/>
      <c r="FZO59" s="87"/>
      <c r="FZP59" s="87"/>
      <c r="FZQ59" s="87"/>
      <c r="FZR59" s="87"/>
      <c r="FZX59" s="87"/>
      <c r="FZY59" s="87"/>
      <c r="FZZ59" s="87"/>
      <c r="GAA59" s="87"/>
      <c r="GAB59" s="87"/>
      <c r="GAC59" s="87"/>
      <c r="GAD59" s="87"/>
      <c r="GAE59" s="87"/>
      <c r="GAF59" s="87"/>
      <c r="GAG59" s="87"/>
      <c r="GAM59" s="87"/>
      <c r="GAN59" s="87"/>
      <c r="GAO59" s="87"/>
      <c r="GAP59" s="87"/>
      <c r="GAQ59" s="87"/>
      <c r="GAR59" s="87"/>
      <c r="GAS59" s="87"/>
      <c r="GAT59" s="87"/>
      <c r="GAU59" s="87"/>
      <c r="GAV59" s="87"/>
      <c r="GBB59" s="87"/>
      <c r="GBC59" s="87"/>
      <c r="GBD59" s="87"/>
      <c r="GBE59" s="87"/>
      <c r="GBF59" s="87"/>
      <c r="GBG59" s="87"/>
      <c r="GBH59" s="87"/>
      <c r="GBI59" s="87"/>
      <c r="GBJ59" s="87"/>
      <c r="GBK59" s="87"/>
      <c r="GBQ59" s="87"/>
      <c r="GBR59" s="87"/>
      <c r="GBS59" s="87"/>
      <c r="GBT59" s="87"/>
      <c r="GBU59" s="87"/>
      <c r="GBV59" s="87"/>
      <c r="GBW59" s="87"/>
      <c r="GBX59" s="87"/>
      <c r="GBY59" s="87"/>
      <c r="GBZ59" s="87"/>
      <c r="GCF59" s="87"/>
      <c r="GCG59" s="87"/>
      <c r="GCH59" s="87"/>
      <c r="GCI59" s="87"/>
      <c r="GCJ59" s="87"/>
      <c r="GCK59" s="87"/>
      <c r="GCL59" s="87"/>
      <c r="GCM59" s="87"/>
      <c r="GCN59" s="87"/>
      <c r="GCO59" s="87"/>
      <c r="GCU59" s="87"/>
      <c r="GCV59" s="87"/>
      <c r="GCW59" s="87"/>
      <c r="GCX59" s="87"/>
      <c r="GCY59" s="87"/>
      <c r="GCZ59" s="87"/>
      <c r="GDA59" s="87"/>
      <c r="GDB59" s="87"/>
      <c r="GDC59" s="87"/>
      <c r="GDD59" s="87"/>
      <c r="GDJ59" s="87"/>
      <c r="GDK59" s="87"/>
      <c r="GDL59" s="87"/>
      <c r="GDM59" s="87"/>
      <c r="GDN59" s="87"/>
      <c r="GDO59" s="87"/>
      <c r="GDP59" s="87"/>
      <c r="GDQ59" s="87"/>
      <c r="GDR59" s="87"/>
      <c r="GDS59" s="87"/>
      <c r="GDY59" s="87"/>
      <c r="GDZ59" s="87"/>
      <c r="GEA59" s="87"/>
      <c r="GEB59" s="87"/>
      <c r="GEC59" s="87"/>
      <c r="GED59" s="87"/>
      <c r="GEE59" s="87"/>
      <c r="GEF59" s="87"/>
      <c r="GEG59" s="87"/>
      <c r="GEH59" s="87"/>
      <c r="GEN59" s="87"/>
      <c r="GEO59" s="87"/>
      <c r="GEP59" s="87"/>
      <c r="GEQ59" s="87"/>
      <c r="GER59" s="87"/>
      <c r="GES59" s="87"/>
      <c r="GET59" s="87"/>
      <c r="GEU59" s="87"/>
      <c r="GEV59" s="87"/>
      <c r="GEW59" s="87"/>
      <c r="GFC59" s="87"/>
      <c r="GFD59" s="87"/>
      <c r="GFE59" s="87"/>
      <c r="GFF59" s="87"/>
      <c r="GFG59" s="87"/>
      <c r="GFH59" s="87"/>
      <c r="GFI59" s="87"/>
      <c r="GFJ59" s="87"/>
      <c r="GFK59" s="87"/>
      <c r="GFL59" s="87"/>
      <c r="GFR59" s="87"/>
      <c r="GFS59" s="87"/>
      <c r="GFT59" s="87"/>
      <c r="GFU59" s="87"/>
      <c r="GFV59" s="87"/>
      <c r="GFW59" s="87"/>
      <c r="GFX59" s="87"/>
      <c r="GFY59" s="87"/>
      <c r="GFZ59" s="87"/>
      <c r="GGA59" s="87"/>
      <c r="GGG59" s="87"/>
      <c r="GGH59" s="87"/>
      <c r="GGI59" s="87"/>
      <c r="GGJ59" s="87"/>
      <c r="GGK59" s="87"/>
      <c r="GGL59" s="87"/>
      <c r="GGM59" s="87"/>
      <c r="GGN59" s="87"/>
      <c r="GGO59" s="87"/>
      <c r="GGP59" s="87"/>
      <c r="GGV59" s="87"/>
      <c r="GGW59" s="87"/>
      <c r="GGX59" s="87"/>
      <c r="GGY59" s="87"/>
      <c r="GGZ59" s="87"/>
      <c r="GHA59" s="87"/>
      <c r="GHB59" s="87"/>
      <c r="GHC59" s="87"/>
      <c r="GHD59" s="87"/>
      <c r="GHE59" s="87"/>
      <c r="GHK59" s="87"/>
      <c r="GHL59" s="87"/>
      <c r="GHM59" s="87"/>
      <c r="GHN59" s="87"/>
      <c r="GHO59" s="87"/>
      <c r="GHP59" s="87"/>
      <c r="GHQ59" s="87"/>
      <c r="GHR59" s="87"/>
      <c r="GHS59" s="87"/>
      <c r="GHT59" s="87"/>
      <c r="GHZ59" s="87"/>
      <c r="GIA59" s="87"/>
      <c r="GIB59" s="87"/>
      <c r="GIC59" s="87"/>
      <c r="GID59" s="87"/>
      <c r="GIE59" s="87"/>
      <c r="GIF59" s="87"/>
      <c r="GIG59" s="87"/>
      <c r="GIH59" s="87"/>
      <c r="GII59" s="87"/>
      <c r="GIO59" s="87"/>
      <c r="GIP59" s="87"/>
      <c r="GIQ59" s="87"/>
      <c r="GIR59" s="87"/>
      <c r="GIS59" s="87"/>
      <c r="GIT59" s="87"/>
      <c r="GIU59" s="87"/>
      <c r="GIV59" s="87"/>
      <c r="GIW59" s="87"/>
      <c r="GIX59" s="87"/>
      <c r="GJD59" s="87"/>
      <c r="GJE59" s="87"/>
      <c r="GJF59" s="87"/>
      <c r="GJG59" s="87"/>
      <c r="GJH59" s="87"/>
      <c r="GJI59" s="87"/>
      <c r="GJJ59" s="87"/>
      <c r="GJK59" s="87"/>
      <c r="GJL59" s="87"/>
      <c r="GJM59" s="87"/>
      <c r="GJS59" s="87"/>
      <c r="GJT59" s="87"/>
      <c r="GJU59" s="87"/>
      <c r="GJV59" s="87"/>
      <c r="GJW59" s="87"/>
      <c r="GJX59" s="87"/>
      <c r="GJY59" s="87"/>
      <c r="GJZ59" s="87"/>
      <c r="GKA59" s="87"/>
      <c r="GKB59" s="87"/>
      <c r="GKH59" s="87"/>
      <c r="GKI59" s="87"/>
      <c r="GKJ59" s="87"/>
      <c r="GKK59" s="87"/>
      <c r="GKL59" s="87"/>
      <c r="GKM59" s="87"/>
      <c r="GKN59" s="87"/>
      <c r="GKO59" s="87"/>
      <c r="GKP59" s="87"/>
      <c r="GKQ59" s="87"/>
      <c r="GKW59" s="87"/>
      <c r="GKX59" s="87"/>
      <c r="GKY59" s="87"/>
      <c r="GKZ59" s="87"/>
      <c r="GLA59" s="87"/>
      <c r="GLB59" s="87"/>
      <c r="GLC59" s="87"/>
      <c r="GLD59" s="87"/>
      <c r="GLE59" s="87"/>
      <c r="GLF59" s="87"/>
      <c r="GLL59" s="87"/>
      <c r="GLM59" s="87"/>
      <c r="GLN59" s="87"/>
      <c r="GLO59" s="87"/>
      <c r="GLP59" s="87"/>
      <c r="GLQ59" s="87"/>
      <c r="GLR59" s="87"/>
      <c r="GLS59" s="87"/>
      <c r="GLT59" s="87"/>
      <c r="GLU59" s="87"/>
      <c r="GMA59" s="87"/>
      <c r="GMB59" s="87"/>
      <c r="GMC59" s="87"/>
      <c r="GMD59" s="87"/>
      <c r="GME59" s="87"/>
      <c r="GMF59" s="87"/>
      <c r="GMG59" s="87"/>
      <c r="GMH59" s="87"/>
      <c r="GMI59" s="87"/>
      <c r="GMJ59" s="87"/>
      <c r="GMP59" s="87"/>
      <c r="GMQ59" s="87"/>
      <c r="GMR59" s="87"/>
      <c r="GMS59" s="87"/>
      <c r="GMT59" s="87"/>
      <c r="GMU59" s="87"/>
      <c r="GMV59" s="87"/>
      <c r="GMW59" s="87"/>
      <c r="GMX59" s="87"/>
      <c r="GMY59" s="87"/>
      <c r="GNE59" s="87"/>
      <c r="GNF59" s="87"/>
      <c r="GNG59" s="87"/>
      <c r="GNH59" s="87"/>
      <c r="GNI59" s="87"/>
      <c r="GNJ59" s="87"/>
      <c r="GNK59" s="87"/>
      <c r="GNL59" s="87"/>
      <c r="GNM59" s="87"/>
      <c r="GNN59" s="87"/>
      <c r="GNT59" s="87"/>
      <c r="GNU59" s="87"/>
      <c r="GNV59" s="87"/>
      <c r="GNW59" s="87"/>
      <c r="GNX59" s="87"/>
      <c r="GNY59" s="87"/>
      <c r="GNZ59" s="87"/>
      <c r="GOA59" s="87"/>
      <c r="GOB59" s="87"/>
      <c r="GOC59" s="87"/>
      <c r="GOI59" s="87"/>
      <c r="GOJ59" s="87"/>
      <c r="GOK59" s="87"/>
      <c r="GOL59" s="87"/>
      <c r="GOM59" s="87"/>
      <c r="GON59" s="87"/>
      <c r="GOO59" s="87"/>
      <c r="GOP59" s="87"/>
      <c r="GOQ59" s="87"/>
      <c r="GOR59" s="87"/>
      <c r="GOX59" s="87"/>
      <c r="GOY59" s="87"/>
      <c r="GOZ59" s="87"/>
      <c r="GPA59" s="87"/>
      <c r="GPB59" s="87"/>
      <c r="GPC59" s="87"/>
      <c r="GPD59" s="87"/>
      <c r="GPE59" s="87"/>
      <c r="GPF59" s="87"/>
      <c r="GPG59" s="87"/>
      <c r="GPM59" s="87"/>
      <c r="GPN59" s="87"/>
      <c r="GPO59" s="87"/>
      <c r="GPP59" s="87"/>
      <c r="GPQ59" s="87"/>
      <c r="GPR59" s="87"/>
      <c r="GPS59" s="87"/>
      <c r="GPT59" s="87"/>
      <c r="GPU59" s="87"/>
      <c r="GPV59" s="87"/>
      <c r="GQB59" s="87"/>
      <c r="GQC59" s="87"/>
      <c r="GQD59" s="87"/>
      <c r="GQE59" s="87"/>
      <c r="GQF59" s="87"/>
      <c r="GQG59" s="87"/>
      <c r="GQH59" s="87"/>
      <c r="GQI59" s="87"/>
      <c r="GQJ59" s="87"/>
      <c r="GQK59" s="87"/>
      <c r="GQQ59" s="87"/>
      <c r="GQR59" s="87"/>
      <c r="GQS59" s="87"/>
      <c r="GQT59" s="87"/>
      <c r="GQU59" s="87"/>
      <c r="GQV59" s="87"/>
      <c r="GQW59" s="87"/>
      <c r="GQX59" s="87"/>
      <c r="GQY59" s="87"/>
      <c r="GQZ59" s="87"/>
      <c r="GRF59" s="87"/>
      <c r="GRG59" s="87"/>
      <c r="GRH59" s="87"/>
      <c r="GRI59" s="87"/>
      <c r="GRJ59" s="87"/>
      <c r="GRK59" s="87"/>
      <c r="GRL59" s="87"/>
      <c r="GRM59" s="87"/>
      <c r="GRN59" s="87"/>
      <c r="GRO59" s="87"/>
      <c r="GRU59" s="87"/>
      <c r="GRV59" s="87"/>
      <c r="GRW59" s="87"/>
      <c r="GRX59" s="87"/>
      <c r="GRY59" s="87"/>
      <c r="GRZ59" s="87"/>
      <c r="GSA59" s="87"/>
      <c r="GSB59" s="87"/>
      <c r="GSC59" s="87"/>
      <c r="GSD59" s="87"/>
      <c r="GSJ59" s="87"/>
      <c r="GSK59" s="87"/>
      <c r="GSL59" s="87"/>
      <c r="GSM59" s="87"/>
      <c r="GSN59" s="87"/>
      <c r="GSO59" s="87"/>
      <c r="GSP59" s="87"/>
      <c r="GSQ59" s="87"/>
      <c r="GSR59" s="87"/>
      <c r="GSS59" s="87"/>
      <c r="GSY59" s="87"/>
      <c r="GSZ59" s="87"/>
      <c r="GTA59" s="87"/>
      <c r="GTB59" s="87"/>
      <c r="GTC59" s="87"/>
      <c r="GTD59" s="87"/>
      <c r="GTE59" s="87"/>
      <c r="GTF59" s="87"/>
      <c r="GTG59" s="87"/>
      <c r="GTH59" s="87"/>
      <c r="GTN59" s="87"/>
      <c r="GTO59" s="87"/>
      <c r="GTP59" s="87"/>
      <c r="GTQ59" s="87"/>
      <c r="GTR59" s="87"/>
      <c r="GTS59" s="87"/>
      <c r="GTT59" s="87"/>
      <c r="GTU59" s="87"/>
      <c r="GTV59" s="87"/>
      <c r="GTW59" s="87"/>
      <c r="GUC59" s="87"/>
      <c r="GUD59" s="87"/>
      <c r="GUE59" s="87"/>
      <c r="GUF59" s="87"/>
      <c r="GUG59" s="87"/>
      <c r="GUH59" s="87"/>
      <c r="GUI59" s="87"/>
      <c r="GUJ59" s="87"/>
      <c r="GUK59" s="87"/>
      <c r="GUL59" s="87"/>
      <c r="GUR59" s="87"/>
      <c r="GUS59" s="87"/>
      <c r="GUT59" s="87"/>
      <c r="GUU59" s="87"/>
      <c r="GUV59" s="87"/>
      <c r="GUW59" s="87"/>
      <c r="GUX59" s="87"/>
      <c r="GUY59" s="87"/>
      <c r="GUZ59" s="87"/>
      <c r="GVA59" s="87"/>
      <c r="GVG59" s="87"/>
      <c r="GVH59" s="87"/>
      <c r="GVI59" s="87"/>
      <c r="GVJ59" s="87"/>
      <c r="GVK59" s="87"/>
      <c r="GVL59" s="87"/>
      <c r="GVM59" s="87"/>
      <c r="GVN59" s="87"/>
      <c r="GVO59" s="87"/>
      <c r="GVP59" s="87"/>
      <c r="GVV59" s="87"/>
      <c r="GVW59" s="87"/>
      <c r="GVX59" s="87"/>
      <c r="GVY59" s="87"/>
      <c r="GVZ59" s="87"/>
      <c r="GWA59" s="87"/>
      <c r="GWB59" s="87"/>
      <c r="GWC59" s="87"/>
      <c r="GWD59" s="87"/>
      <c r="GWE59" s="87"/>
      <c r="GWK59" s="87"/>
      <c r="GWL59" s="87"/>
      <c r="GWM59" s="87"/>
      <c r="GWN59" s="87"/>
      <c r="GWO59" s="87"/>
      <c r="GWP59" s="87"/>
      <c r="GWQ59" s="87"/>
      <c r="GWR59" s="87"/>
      <c r="GWS59" s="87"/>
      <c r="GWT59" s="87"/>
      <c r="GWZ59" s="87"/>
      <c r="GXA59" s="87"/>
      <c r="GXB59" s="87"/>
      <c r="GXC59" s="87"/>
      <c r="GXD59" s="87"/>
      <c r="GXE59" s="87"/>
      <c r="GXF59" s="87"/>
      <c r="GXG59" s="87"/>
      <c r="GXH59" s="87"/>
      <c r="GXI59" s="87"/>
      <c r="GXO59" s="87"/>
      <c r="GXP59" s="87"/>
      <c r="GXQ59" s="87"/>
      <c r="GXR59" s="87"/>
      <c r="GXS59" s="87"/>
      <c r="GXT59" s="87"/>
      <c r="GXU59" s="87"/>
      <c r="GXV59" s="87"/>
      <c r="GXW59" s="87"/>
      <c r="GXX59" s="87"/>
      <c r="GYD59" s="87"/>
      <c r="GYE59" s="87"/>
      <c r="GYF59" s="87"/>
      <c r="GYG59" s="87"/>
      <c r="GYH59" s="87"/>
      <c r="GYI59" s="87"/>
      <c r="GYJ59" s="87"/>
      <c r="GYK59" s="87"/>
      <c r="GYL59" s="87"/>
      <c r="GYM59" s="87"/>
      <c r="GYS59" s="87"/>
      <c r="GYT59" s="87"/>
      <c r="GYU59" s="87"/>
      <c r="GYV59" s="87"/>
      <c r="GYW59" s="87"/>
      <c r="GYX59" s="87"/>
      <c r="GYY59" s="87"/>
      <c r="GYZ59" s="87"/>
      <c r="GZA59" s="87"/>
      <c r="GZB59" s="87"/>
      <c r="GZH59" s="87"/>
      <c r="GZI59" s="87"/>
      <c r="GZJ59" s="87"/>
      <c r="GZK59" s="87"/>
      <c r="GZL59" s="87"/>
      <c r="GZM59" s="87"/>
      <c r="GZN59" s="87"/>
      <c r="GZO59" s="87"/>
      <c r="GZP59" s="87"/>
      <c r="GZQ59" s="87"/>
      <c r="GZW59" s="87"/>
      <c r="GZX59" s="87"/>
      <c r="GZY59" s="87"/>
      <c r="GZZ59" s="87"/>
      <c r="HAA59" s="87"/>
      <c r="HAB59" s="87"/>
      <c r="HAC59" s="87"/>
      <c r="HAD59" s="87"/>
      <c r="HAE59" s="87"/>
      <c r="HAF59" s="87"/>
      <c r="HAL59" s="87"/>
      <c r="HAM59" s="87"/>
      <c r="HAN59" s="87"/>
      <c r="HAO59" s="87"/>
      <c r="HAP59" s="87"/>
      <c r="HAQ59" s="87"/>
      <c r="HAR59" s="87"/>
      <c r="HAS59" s="87"/>
      <c r="HAT59" s="87"/>
      <c r="HAU59" s="87"/>
      <c r="HBA59" s="87"/>
      <c r="HBB59" s="87"/>
      <c r="HBC59" s="87"/>
      <c r="HBD59" s="87"/>
      <c r="HBE59" s="87"/>
      <c r="HBF59" s="87"/>
      <c r="HBG59" s="87"/>
      <c r="HBH59" s="87"/>
      <c r="HBI59" s="87"/>
      <c r="HBJ59" s="87"/>
      <c r="HBP59" s="87"/>
      <c r="HBQ59" s="87"/>
      <c r="HBR59" s="87"/>
      <c r="HBS59" s="87"/>
      <c r="HBT59" s="87"/>
      <c r="HBU59" s="87"/>
      <c r="HBV59" s="87"/>
      <c r="HBW59" s="87"/>
      <c r="HBX59" s="87"/>
      <c r="HBY59" s="87"/>
      <c r="HCE59" s="87"/>
      <c r="HCF59" s="87"/>
      <c r="HCG59" s="87"/>
      <c r="HCH59" s="87"/>
      <c r="HCI59" s="87"/>
      <c r="HCJ59" s="87"/>
      <c r="HCK59" s="87"/>
      <c r="HCL59" s="87"/>
      <c r="HCM59" s="87"/>
      <c r="HCN59" s="87"/>
      <c r="HCT59" s="87"/>
      <c r="HCU59" s="87"/>
      <c r="HCV59" s="87"/>
      <c r="HCW59" s="87"/>
      <c r="HCX59" s="87"/>
      <c r="HCY59" s="87"/>
      <c r="HCZ59" s="87"/>
      <c r="HDA59" s="87"/>
      <c r="HDB59" s="87"/>
      <c r="HDC59" s="87"/>
      <c r="HDI59" s="87"/>
      <c r="HDJ59" s="87"/>
      <c r="HDK59" s="87"/>
      <c r="HDL59" s="87"/>
      <c r="HDM59" s="87"/>
      <c r="HDN59" s="87"/>
      <c r="HDO59" s="87"/>
      <c r="HDP59" s="87"/>
      <c r="HDQ59" s="87"/>
      <c r="HDR59" s="87"/>
      <c r="HDX59" s="87"/>
      <c r="HDY59" s="87"/>
      <c r="HDZ59" s="87"/>
      <c r="HEA59" s="87"/>
      <c r="HEB59" s="87"/>
      <c r="HEC59" s="87"/>
      <c r="HED59" s="87"/>
      <c r="HEE59" s="87"/>
      <c r="HEF59" s="87"/>
      <c r="HEG59" s="87"/>
      <c r="HEM59" s="87"/>
      <c r="HEN59" s="87"/>
      <c r="HEO59" s="87"/>
      <c r="HEP59" s="87"/>
      <c r="HEQ59" s="87"/>
      <c r="HER59" s="87"/>
      <c r="HES59" s="87"/>
      <c r="HET59" s="87"/>
      <c r="HEU59" s="87"/>
      <c r="HEV59" s="87"/>
      <c r="HFB59" s="87"/>
      <c r="HFC59" s="87"/>
      <c r="HFD59" s="87"/>
      <c r="HFE59" s="87"/>
      <c r="HFF59" s="87"/>
      <c r="HFG59" s="87"/>
      <c r="HFH59" s="87"/>
      <c r="HFI59" s="87"/>
      <c r="HFJ59" s="87"/>
      <c r="HFK59" s="87"/>
      <c r="HFQ59" s="87"/>
      <c r="HFR59" s="87"/>
      <c r="HFS59" s="87"/>
      <c r="HFT59" s="87"/>
      <c r="HFU59" s="87"/>
      <c r="HFV59" s="87"/>
      <c r="HFW59" s="87"/>
      <c r="HFX59" s="87"/>
      <c r="HFY59" s="87"/>
      <c r="HFZ59" s="87"/>
      <c r="HGF59" s="87"/>
      <c r="HGG59" s="87"/>
      <c r="HGH59" s="87"/>
      <c r="HGI59" s="87"/>
      <c r="HGJ59" s="87"/>
      <c r="HGK59" s="87"/>
      <c r="HGL59" s="87"/>
      <c r="HGM59" s="87"/>
      <c r="HGN59" s="87"/>
      <c r="HGO59" s="87"/>
      <c r="HGU59" s="87"/>
      <c r="HGV59" s="87"/>
      <c r="HGW59" s="87"/>
      <c r="HGX59" s="87"/>
      <c r="HGY59" s="87"/>
      <c r="HGZ59" s="87"/>
      <c r="HHA59" s="87"/>
      <c r="HHB59" s="87"/>
      <c r="HHC59" s="87"/>
      <c r="HHD59" s="87"/>
      <c r="HHJ59" s="87"/>
      <c r="HHK59" s="87"/>
      <c r="HHL59" s="87"/>
      <c r="HHM59" s="87"/>
      <c r="HHN59" s="87"/>
      <c r="HHO59" s="87"/>
      <c r="HHP59" s="87"/>
      <c r="HHQ59" s="87"/>
      <c r="HHR59" s="87"/>
      <c r="HHS59" s="87"/>
      <c r="HHY59" s="87"/>
      <c r="HHZ59" s="87"/>
      <c r="HIA59" s="87"/>
      <c r="HIB59" s="87"/>
      <c r="HIC59" s="87"/>
      <c r="HID59" s="87"/>
      <c r="HIE59" s="87"/>
      <c r="HIF59" s="87"/>
      <c r="HIG59" s="87"/>
      <c r="HIH59" s="87"/>
      <c r="HIN59" s="87"/>
      <c r="HIO59" s="87"/>
      <c r="HIP59" s="87"/>
      <c r="HIQ59" s="87"/>
      <c r="HIR59" s="87"/>
      <c r="HIS59" s="87"/>
      <c r="HIT59" s="87"/>
      <c r="HIU59" s="87"/>
      <c r="HIV59" s="87"/>
      <c r="HIW59" s="87"/>
      <c r="HJC59" s="87"/>
      <c r="HJD59" s="87"/>
      <c r="HJE59" s="87"/>
      <c r="HJF59" s="87"/>
      <c r="HJG59" s="87"/>
      <c r="HJH59" s="87"/>
      <c r="HJI59" s="87"/>
      <c r="HJJ59" s="87"/>
      <c r="HJK59" s="87"/>
      <c r="HJL59" s="87"/>
      <c r="HJR59" s="87"/>
      <c r="HJS59" s="87"/>
      <c r="HJT59" s="87"/>
      <c r="HJU59" s="87"/>
      <c r="HJV59" s="87"/>
      <c r="HJW59" s="87"/>
      <c r="HJX59" s="87"/>
      <c r="HJY59" s="87"/>
      <c r="HJZ59" s="87"/>
      <c r="HKA59" s="87"/>
      <c r="HKG59" s="87"/>
      <c r="HKH59" s="87"/>
      <c r="HKI59" s="87"/>
      <c r="HKJ59" s="87"/>
      <c r="HKK59" s="87"/>
      <c r="HKL59" s="87"/>
      <c r="HKM59" s="87"/>
      <c r="HKN59" s="87"/>
      <c r="HKO59" s="87"/>
      <c r="HKP59" s="87"/>
      <c r="HKV59" s="87"/>
      <c r="HKW59" s="87"/>
      <c r="HKX59" s="87"/>
      <c r="HKY59" s="87"/>
      <c r="HKZ59" s="87"/>
      <c r="HLA59" s="87"/>
      <c r="HLB59" s="87"/>
      <c r="HLC59" s="87"/>
      <c r="HLD59" s="87"/>
      <c r="HLE59" s="87"/>
      <c r="HLK59" s="87"/>
      <c r="HLL59" s="87"/>
      <c r="HLM59" s="87"/>
      <c r="HLN59" s="87"/>
      <c r="HLO59" s="87"/>
      <c r="HLP59" s="87"/>
      <c r="HLQ59" s="87"/>
      <c r="HLR59" s="87"/>
      <c r="HLS59" s="87"/>
      <c r="HLT59" s="87"/>
      <c r="HLZ59" s="87"/>
      <c r="HMA59" s="87"/>
      <c r="HMB59" s="87"/>
      <c r="HMC59" s="87"/>
      <c r="HMD59" s="87"/>
      <c r="HME59" s="87"/>
      <c r="HMF59" s="87"/>
      <c r="HMG59" s="87"/>
      <c r="HMH59" s="87"/>
      <c r="HMI59" s="87"/>
      <c r="HMO59" s="87"/>
      <c r="HMP59" s="87"/>
      <c r="HMQ59" s="87"/>
      <c r="HMR59" s="87"/>
      <c r="HMS59" s="87"/>
      <c r="HMT59" s="87"/>
      <c r="HMU59" s="87"/>
      <c r="HMV59" s="87"/>
      <c r="HMW59" s="87"/>
      <c r="HMX59" s="87"/>
      <c r="HND59" s="87"/>
      <c r="HNE59" s="87"/>
      <c r="HNF59" s="87"/>
      <c r="HNG59" s="87"/>
      <c r="HNH59" s="87"/>
      <c r="HNI59" s="87"/>
      <c r="HNJ59" s="87"/>
      <c r="HNK59" s="87"/>
      <c r="HNL59" s="87"/>
      <c r="HNM59" s="87"/>
      <c r="HNS59" s="87"/>
      <c r="HNT59" s="87"/>
      <c r="HNU59" s="87"/>
      <c r="HNV59" s="87"/>
      <c r="HNW59" s="87"/>
      <c r="HNX59" s="87"/>
      <c r="HNY59" s="87"/>
      <c r="HNZ59" s="87"/>
      <c r="HOA59" s="87"/>
      <c r="HOB59" s="87"/>
      <c r="HOH59" s="87"/>
      <c r="HOI59" s="87"/>
      <c r="HOJ59" s="87"/>
      <c r="HOK59" s="87"/>
      <c r="HOL59" s="87"/>
      <c r="HOM59" s="87"/>
      <c r="HON59" s="87"/>
      <c r="HOO59" s="87"/>
      <c r="HOP59" s="87"/>
      <c r="HOQ59" s="87"/>
      <c r="HOW59" s="87"/>
      <c r="HOX59" s="87"/>
      <c r="HOY59" s="87"/>
      <c r="HOZ59" s="87"/>
      <c r="HPA59" s="87"/>
      <c r="HPB59" s="87"/>
      <c r="HPC59" s="87"/>
      <c r="HPD59" s="87"/>
      <c r="HPE59" s="87"/>
      <c r="HPF59" s="87"/>
      <c r="HPL59" s="87"/>
      <c r="HPM59" s="87"/>
      <c r="HPN59" s="87"/>
      <c r="HPO59" s="87"/>
      <c r="HPP59" s="87"/>
      <c r="HPQ59" s="87"/>
      <c r="HPR59" s="87"/>
      <c r="HPS59" s="87"/>
      <c r="HPT59" s="87"/>
      <c r="HPU59" s="87"/>
      <c r="HQA59" s="87"/>
      <c r="HQB59" s="87"/>
      <c r="HQC59" s="87"/>
      <c r="HQD59" s="87"/>
      <c r="HQE59" s="87"/>
      <c r="HQF59" s="87"/>
      <c r="HQG59" s="87"/>
      <c r="HQH59" s="87"/>
      <c r="HQI59" s="87"/>
      <c r="HQJ59" s="87"/>
      <c r="HQP59" s="87"/>
      <c r="HQQ59" s="87"/>
      <c r="HQR59" s="87"/>
      <c r="HQS59" s="87"/>
      <c r="HQT59" s="87"/>
      <c r="HQU59" s="87"/>
      <c r="HQV59" s="87"/>
      <c r="HQW59" s="87"/>
      <c r="HQX59" s="87"/>
      <c r="HQY59" s="87"/>
      <c r="HRE59" s="87"/>
      <c r="HRF59" s="87"/>
      <c r="HRG59" s="87"/>
      <c r="HRH59" s="87"/>
      <c r="HRI59" s="87"/>
      <c r="HRJ59" s="87"/>
      <c r="HRK59" s="87"/>
      <c r="HRL59" s="87"/>
      <c r="HRM59" s="87"/>
      <c r="HRN59" s="87"/>
      <c r="HRT59" s="87"/>
      <c r="HRU59" s="87"/>
      <c r="HRV59" s="87"/>
      <c r="HRW59" s="87"/>
      <c r="HRX59" s="87"/>
      <c r="HRY59" s="87"/>
      <c r="HRZ59" s="87"/>
      <c r="HSA59" s="87"/>
      <c r="HSB59" s="87"/>
      <c r="HSC59" s="87"/>
      <c r="HSI59" s="87"/>
      <c r="HSJ59" s="87"/>
      <c r="HSK59" s="87"/>
      <c r="HSL59" s="87"/>
      <c r="HSM59" s="87"/>
      <c r="HSN59" s="87"/>
      <c r="HSO59" s="87"/>
      <c r="HSP59" s="87"/>
      <c r="HSQ59" s="87"/>
      <c r="HSR59" s="87"/>
      <c r="HSX59" s="87"/>
      <c r="HSY59" s="87"/>
      <c r="HSZ59" s="87"/>
      <c r="HTA59" s="87"/>
      <c r="HTB59" s="87"/>
      <c r="HTC59" s="87"/>
      <c r="HTD59" s="87"/>
      <c r="HTE59" s="87"/>
      <c r="HTF59" s="87"/>
      <c r="HTG59" s="87"/>
      <c r="HTM59" s="87"/>
      <c r="HTN59" s="87"/>
      <c r="HTO59" s="87"/>
      <c r="HTP59" s="87"/>
      <c r="HTQ59" s="87"/>
      <c r="HTR59" s="87"/>
      <c r="HTS59" s="87"/>
      <c r="HTT59" s="87"/>
      <c r="HTU59" s="87"/>
      <c r="HTV59" s="87"/>
      <c r="HUB59" s="87"/>
      <c r="HUC59" s="87"/>
      <c r="HUD59" s="87"/>
      <c r="HUE59" s="87"/>
      <c r="HUF59" s="87"/>
      <c r="HUG59" s="87"/>
      <c r="HUH59" s="87"/>
      <c r="HUI59" s="87"/>
      <c r="HUJ59" s="87"/>
      <c r="HUK59" s="87"/>
      <c r="HUQ59" s="87"/>
      <c r="HUR59" s="87"/>
      <c r="HUS59" s="87"/>
      <c r="HUT59" s="87"/>
      <c r="HUU59" s="87"/>
      <c r="HUV59" s="87"/>
      <c r="HUW59" s="87"/>
      <c r="HUX59" s="87"/>
      <c r="HUY59" s="87"/>
      <c r="HUZ59" s="87"/>
      <c r="HVF59" s="87"/>
      <c r="HVG59" s="87"/>
      <c r="HVH59" s="87"/>
      <c r="HVI59" s="87"/>
      <c r="HVJ59" s="87"/>
      <c r="HVK59" s="87"/>
      <c r="HVL59" s="87"/>
      <c r="HVM59" s="87"/>
      <c r="HVN59" s="87"/>
      <c r="HVO59" s="87"/>
      <c r="HVU59" s="87"/>
      <c r="HVV59" s="87"/>
      <c r="HVW59" s="87"/>
      <c r="HVX59" s="87"/>
      <c r="HVY59" s="87"/>
      <c r="HVZ59" s="87"/>
      <c r="HWA59" s="87"/>
      <c r="HWB59" s="87"/>
      <c r="HWC59" s="87"/>
      <c r="HWD59" s="87"/>
      <c r="HWJ59" s="87"/>
      <c r="HWK59" s="87"/>
      <c r="HWL59" s="87"/>
      <c r="HWM59" s="87"/>
      <c r="HWN59" s="87"/>
      <c r="HWO59" s="87"/>
      <c r="HWP59" s="87"/>
      <c r="HWQ59" s="87"/>
      <c r="HWR59" s="87"/>
      <c r="HWS59" s="87"/>
      <c r="HWY59" s="87"/>
      <c r="HWZ59" s="87"/>
      <c r="HXA59" s="87"/>
      <c r="HXB59" s="87"/>
      <c r="HXC59" s="87"/>
      <c r="HXD59" s="87"/>
      <c r="HXE59" s="87"/>
      <c r="HXF59" s="87"/>
      <c r="HXG59" s="87"/>
      <c r="HXH59" s="87"/>
      <c r="HXN59" s="87"/>
      <c r="HXO59" s="87"/>
      <c r="HXP59" s="87"/>
      <c r="HXQ59" s="87"/>
      <c r="HXR59" s="87"/>
      <c r="HXS59" s="87"/>
      <c r="HXT59" s="87"/>
      <c r="HXU59" s="87"/>
      <c r="HXV59" s="87"/>
      <c r="HXW59" s="87"/>
      <c r="HYC59" s="87"/>
      <c r="HYD59" s="87"/>
      <c r="HYE59" s="87"/>
      <c r="HYF59" s="87"/>
      <c r="HYG59" s="87"/>
      <c r="HYH59" s="87"/>
      <c r="HYI59" s="87"/>
      <c r="HYJ59" s="87"/>
      <c r="HYK59" s="87"/>
      <c r="HYL59" s="87"/>
      <c r="HYR59" s="87"/>
      <c r="HYS59" s="87"/>
      <c r="HYT59" s="87"/>
      <c r="HYU59" s="87"/>
      <c r="HYV59" s="87"/>
      <c r="HYW59" s="87"/>
      <c r="HYX59" s="87"/>
      <c r="HYY59" s="87"/>
      <c r="HYZ59" s="87"/>
      <c r="HZA59" s="87"/>
      <c r="HZG59" s="87"/>
      <c r="HZH59" s="87"/>
      <c r="HZI59" s="87"/>
      <c r="HZJ59" s="87"/>
      <c r="HZK59" s="87"/>
      <c r="HZL59" s="87"/>
      <c r="HZM59" s="87"/>
      <c r="HZN59" s="87"/>
      <c r="HZO59" s="87"/>
      <c r="HZP59" s="87"/>
      <c r="HZV59" s="87"/>
      <c r="HZW59" s="87"/>
      <c r="HZX59" s="87"/>
      <c r="HZY59" s="87"/>
      <c r="HZZ59" s="87"/>
      <c r="IAA59" s="87"/>
      <c r="IAB59" s="87"/>
      <c r="IAC59" s="87"/>
      <c r="IAD59" s="87"/>
      <c r="IAE59" s="87"/>
      <c r="IAK59" s="87"/>
      <c r="IAL59" s="87"/>
      <c r="IAM59" s="87"/>
      <c r="IAN59" s="87"/>
      <c r="IAO59" s="87"/>
      <c r="IAP59" s="87"/>
      <c r="IAQ59" s="87"/>
      <c r="IAR59" s="87"/>
      <c r="IAS59" s="87"/>
      <c r="IAT59" s="87"/>
      <c r="IAZ59" s="87"/>
      <c r="IBA59" s="87"/>
      <c r="IBB59" s="87"/>
      <c r="IBC59" s="87"/>
      <c r="IBD59" s="87"/>
      <c r="IBE59" s="87"/>
      <c r="IBF59" s="87"/>
      <c r="IBG59" s="87"/>
      <c r="IBH59" s="87"/>
      <c r="IBI59" s="87"/>
      <c r="IBO59" s="87"/>
      <c r="IBP59" s="87"/>
      <c r="IBQ59" s="87"/>
      <c r="IBR59" s="87"/>
      <c r="IBS59" s="87"/>
      <c r="IBT59" s="87"/>
      <c r="IBU59" s="87"/>
      <c r="IBV59" s="87"/>
      <c r="IBW59" s="87"/>
      <c r="IBX59" s="87"/>
      <c r="ICD59" s="87"/>
      <c r="ICE59" s="87"/>
      <c r="ICF59" s="87"/>
      <c r="ICG59" s="87"/>
      <c r="ICH59" s="87"/>
      <c r="ICI59" s="87"/>
      <c r="ICJ59" s="87"/>
      <c r="ICK59" s="87"/>
      <c r="ICL59" s="87"/>
      <c r="ICM59" s="87"/>
      <c r="ICS59" s="87"/>
      <c r="ICT59" s="87"/>
      <c r="ICU59" s="87"/>
      <c r="ICV59" s="87"/>
      <c r="ICW59" s="87"/>
      <c r="ICX59" s="87"/>
      <c r="ICY59" s="87"/>
      <c r="ICZ59" s="87"/>
      <c r="IDA59" s="87"/>
      <c r="IDB59" s="87"/>
      <c r="IDH59" s="87"/>
      <c r="IDI59" s="87"/>
      <c r="IDJ59" s="87"/>
      <c r="IDK59" s="87"/>
      <c r="IDL59" s="87"/>
      <c r="IDM59" s="87"/>
      <c r="IDN59" s="87"/>
      <c r="IDO59" s="87"/>
      <c r="IDP59" s="87"/>
      <c r="IDQ59" s="87"/>
      <c r="IDW59" s="87"/>
      <c r="IDX59" s="87"/>
      <c r="IDY59" s="87"/>
      <c r="IDZ59" s="87"/>
      <c r="IEA59" s="87"/>
      <c r="IEB59" s="87"/>
      <c r="IEC59" s="87"/>
      <c r="IED59" s="87"/>
      <c r="IEE59" s="87"/>
      <c r="IEF59" s="87"/>
      <c r="IEL59" s="87"/>
      <c r="IEM59" s="87"/>
      <c r="IEN59" s="87"/>
      <c r="IEO59" s="87"/>
      <c r="IEP59" s="87"/>
      <c r="IEQ59" s="87"/>
      <c r="IER59" s="87"/>
      <c r="IES59" s="87"/>
      <c r="IET59" s="87"/>
      <c r="IEU59" s="87"/>
      <c r="IFA59" s="87"/>
      <c r="IFB59" s="87"/>
      <c r="IFC59" s="87"/>
      <c r="IFD59" s="87"/>
      <c r="IFE59" s="87"/>
      <c r="IFF59" s="87"/>
      <c r="IFG59" s="87"/>
      <c r="IFH59" s="87"/>
      <c r="IFI59" s="87"/>
      <c r="IFJ59" s="87"/>
      <c r="IFP59" s="87"/>
      <c r="IFQ59" s="87"/>
      <c r="IFR59" s="87"/>
      <c r="IFS59" s="87"/>
      <c r="IFT59" s="87"/>
      <c r="IFU59" s="87"/>
      <c r="IFV59" s="87"/>
      <c r="IFW59" s="87"/>
      <c r="IFX59" s="87"/>
      <c r="IFY59" s="87"/>
      <c r="IGE59" s="87"/>
      <c r="IGF59" s="87"/>
      <c r="IGG59" s="87"/>
      <c r="IGH59" s="87"/>
      <c r="IGI59" s="87"/>
      <c r="IGJ59" s="87"/>
      <c r="IGK59" s="87"/>
      <c r="IGL59" s="87"/>
      <c r="IGM59" s="87"/>
      <c r="IGN59" s="87"/>
      <c r="IGT59" s="87"/>
      <c r="IGU59" s="87"/>
      <c r="IGV59" s="87"/>
      <c r="IGW59" s="87"/>
      <c r="IGX59" s="87"/>
      <c r="IGY59" s="87"/>
      <c r="IGZ59" s="87"/>
      <c r="IHA59" s="87"/>
      <c r="IHB59" s="87"/>
      <c r="IHC59" s="87"/>
      <c r="IHI59" s="87"/>
      <c r="IHJ59" s="87"/>
      <c r="IHK59" s="87"/>
      <c r="IHL59" s="87"/>
      <c r="IHM59" s="87"/>
      <c r="IHN59" s="87"/>
      <c r="IHO59" s="87"/>
      <c r="IHP59" s="87"/>
      <c r="IHQ59" s="87"/>
      <c r="IHR59" s="87"/>
      <c r="IHX59" s="87"/>
      <c r="IHY59" s="87"/>
      <c r="IHZ59" s="87"/>
      <c r="IIA59" s="87"/>
      <c r="IIB59" s="87"/>
      <c r="IIC59" s="87"/>
      <c r="IID59" s="87"/>
      <c r="IIE59" s="87"/>
      <c r="IIF59" s="87"/>
      <c r="IIG59" s="87"/>
      <c r="IIM59" s="87"/>
      <c r="IIN59" s="87"/>
      <c r="IIO59" s="87"/>
      <c r="IIP59" s="87"/>
      <c r="IIQ59" s="87"/>
      <c r="IIR59" s="87"/>
      <c r="IIS59" s="87"/>
      <c r="IIT59" s="87"/>
      <c r="IIU59" s="87"/>
      <c r="IIV59" s="87"/>
      <c r="IJB59" s="87"/>
      <c r="IJC59" s="87"/>
      <c r="IJD59" s="87"/>
      <c r="IJE59" s="87"/>
      <c r="IJF59" s="87"/>
      <c r="IJG59" s="87"/>
      <c r="IJH59" s="87"/>
      <c r="IJI59" s="87"/>
      <c r="IJJ59" s="87"/>
      <c r="IJK59" s="87"/>
      <c r="IJQ59" s="87"/>
      <c r="IJR59" s="87"/>
      <c r="IJS59" s="87"/>
      <c r="IJT59" s="87"/>
      <c r="IJU59" s="87"/>
      <c r="IJV59" s="87"/>
      <c r="IJW59" s="87"/>
      <c r="IJX59" s="87"/>
      <c r="IJY59" s="87"/>
      <c r="IJZ59" s="87"/>
      <c r="IKF59" s="87"/>
      <c r="IKG59" s="87"/>
      <c r="IKH59" s="87"/>
      <c r="IKI59" s="87"/>
      <c r="IKJ59" s="87"/>
      <c r="IKK59" s="87"/>
      <c r="IKL59" s="87"/>
      <c r="IKM59" s="87"/>
      <c r="IKN59" s="87"/>
      <c r="IKO59" s="87"/>
      <c r="IKU59" s="87"/>
      <c r="IKV59" s="87"/>
      <c r="IKW59" s="87"/>
      <c r="IKX59" s="87"/>
      <c r="IKY59" s="87"/>
      <c r="IKZ59" s="87"/>
      <c r="ILA59" s="87"/>
      <c r="ILB59" s="87"/>
      <c r="ILC59" s="87"/>
      <c r="ILD59" s="87"/>
      <c r="ILJ59" s="87"/>
      <c r="ILK59" s="87"/>
      <c r="ILL59" s="87"/>
      <c r="ILM59" s="87"/>
      <c r="ILN59" s="87"/>
      <c r="ILO59" s="87"/>
      <c r="ILP59" s="87"/>
      <c r="ILQ59" s="87"/>
      <c r="ILR59" s="87"/>
      <c r="ILS59" s="87"/>
      <c r="ILY59" s="87"/>
      <c r="ILZ59" s="87"/>
      <c r="IMA59" s="87"/>
      <c r="IMB59" s="87"/>
      <c r="IMC59" s="87"/>
      <c r="IMD59" s="87"/>
      <c r="IME59" s="87"/>
      <c r="IMF59" s="87"/>
      <c r="IMG59" s="87"/>
      <c r="IMH59" s="87"/>
      <c r="IMN59" s="87"/>
      <c r="IMO59" s="87"/>
      <c r="IMP59" s="87"/>
      <c r="IMQ59" s="87"/>
      <c r="IMR59" s="87"/>
      <c r="IMS59" s="87"/>
      <c r="IMT59" s="87"/>
      <c r="IMU59" s="87"/>
      <c r="IMV59" s="87"/>
      <c r="IMW59" s="87"/>
      <c r="INC59" s="87"/>
      <c r="IND59" s="87"/>
      <c r="INE59" s="87"/>
      <c r="INF59" s="87"/>
      <c r="ING59" s="87"/>
      <c r="INH59" s="87"/>
      <c r="INI59" s="87"/>
      <c r="INJ59" s="87"/>
      <c r="INK59" s="87"/>
      <c r="INL59" s="87"/>
      <c r="INR59" s="87"/>
      <c r="INS59" s="87"/>
      <c r="INT59" s="87"/>
      <c r="INU59" s="87"/>
      <c r="INV59" s="87"/>
      <c r="INW59" s="87"/>
      <c r="INX59" s="87"/>
      <c r="INY59" s="87"/>
      <c r="INZ59" s="87"/>
      <c r="IOA59" s="87"/>
      <c r="IOG59" s="87"/>
      <c r="IOH59" s="87"/>
      <c r="IOI59" s="87"/>
      <c r="IOJ59" s="87"/>
      <c r="IOK59" s="87"/>
      <c r="IOL59" s="87"/>
      <c r="IOM59" s="87"/>
      <c r="ION59" s="87"/>
      <c r="IOO59" s="87"/>
      <c r="IOP59" s="87"/>
      <c r="IOV59" s="87"/>
      <c r="IOW59" s="87"/>
      <c r="IOX59" s="87"/>
      <c r="IOY59" s="87"/>
      <c r="IOZ59" s="87"/>
      <c r="IPA59" s="87"/>
      <c r="IPB59" s="87"/>
      <c r="IPC59" s="87"/>
      <c r="IPD59" s="87"/>
      <c r="IPE59" s="87"/>
      <c r="IPK59" s="87"/>
      <c r="IPL59" s="87"/>
      <c r="IPM59" s="87"/>
      <c r="IPN59" s="87"/>
      <c r="IPO59" s="87"/>
      <c r="IPP59" s="87"/>
      <c r="IPQ59" s="87"/>
      <c r="IPR59" s="87"/>
      <c r="IPS59" s="87"/>
      <c r="IPT59" s="87"/>
      <c r="IPZ59" s="87"/>
      <c r="IQA59" s="87"/>
      <c r="IQB59" s="87"/>
      <c r="IQC59" s="87"/>
      <c r="IQD59" s="87"/>
      <c r="IQE59" s="87"/>
      <c r="IQF59" s="87"/>
      <c r="IQG59" s="87"/>
      <c r="IQH59" s="87"/>
      <c r="IQI59" s="87"/>
      <c r="IQO59" s="87"/>
      <c r="IQP59" s="87"/>
      <c r="IQQ59" s="87"/>
      <c r="IQR59" s="87"/>
      <c r="IQS59" s="87"/>
      <c r="IQT59" s="87"/>
      <c r="IQU59" s="87"/>
      <c r="IQV59" s="87"/>
      <c r="IQW59" s="87"/>
      <c r="IQX59" s="87"/>
      <c r="IRD59" s="87"/>
      <c r="IRE59" s="87"/>
      <c r="IRF59" s="87"/>
      <c r="IRG59" s="87"/>
      <c r="IRH59" s="87"/>
      <c r="IRI59" s="87"/>
      <c r="IRJ59" s="87"/>
      <c r="IRK59" s="87"/>
      <c r="IRL59" s="87"/>
      <c r="IRM59" s="87"/>
      <c r="IRS59" s="87"/>
      <c r="IRT59" s="87"/>
      <c r="IRU59" s="87"/>
      <c r="IRV59" s="87"/>
      <c r="IRW59" s="87"/>
      <c r="IRX59" s="87"/>
      <c r="IRY59" s="87"/>
      <c r="IRZ59" s="87"/>
      <c r="ISA59" s="87"/>
      <c r="ISB59" s="87"/>
      <c r="ISH59" s="87"/>
      <c r="ISI59" s="87"/>
      <c r="ISJ59" s="87"/>
      <c r="ISK59" s="87"/>
      <c r="ISL59" s="87"/>
      <c r="ISM59" s="87"/>
      <c r="ISN59" s="87"/>
      <c r="ISO59" s="87"/>
      <c r="ISP59" s="87"/>
      <c r="ISQ59" s="87"/>
      <c r="ISW59" s="87"/>
      <c r="ISX59" s="87"/>
      <c r="ISY59" s="87"/>
      <c r="ISZ59" s="87"/>
      <c r="ITA59" s="87"/>
      <c r="ITB59" s="87"/>
      <c r="ITC59" s="87"/>
      <c r="ITD59" s="87"/>
      <c r="ITE59" s="87"/>
      <c r="ITF59" s="87"/>
      <c r="ITL59" s="87"/>
      <c r="ITM59" s="87"/>
      <c r="ITN59" s="87"/>
      <c r="ITO59" s="87"/>
      <c r="ITP59" s="87"/>
      <c r="ITQ59" s="87"/>
      <c r="ITR59" s="87"/>
      <c r="ITS59" s="87"/>
      <c r="ITT59" s="87"/>
      <c r="ITU59" s="87"/>
      <c r="IUA59" s="87"/>
      <c r="IUB59" s="87"/>
      <c r="IUC59" s="87"/>
      <c r="IUD59" s="87"/>
      <c r="IUE59" s="87"/>
      <c r="IUF59" s="87"/>
      <c r="IUG59" s="87"/>
      <c r="IUH59" s="87"/>
      <c r="IUI59" s="87"/>
      <c r="IUJ59" s="87"/>
      <c r="IUP59" s="87"/>
      <c r="IUQ59" s="87"/>
      <c r="IUR59" s="87"/>
      <c r="IUS59" s="87"/>
      <c r="IUT59" s="87"/>
      <c r="IUU59" s="87"/>
      <c r="IUV59" s="87"/>
      <c r="IUW59" s="87"/>
      <c r="IUX59" s="87"/>
      <c r="IUY59" s="87"/>
      <c r="IVE59" s="87"/>
      <c r="IVF59" s="87"/>
      <c r="IVG59" s="87"/>
      <c r="IVH59" s="87"/>
      <c r="IVI59" s="87"/>
      <c r="IVJ59" s="87"/>
      <c r="IVK59" s="87"/>
      <c r="IVL59" s="87"/>
      <c r="IVM59" s="87"/>
      <c r="IVN59" s="87"/>
      <c r="IVT59" s="87"/>
      <c r="IVU59" s="87"/>
      <c r="IVV59" s="87"/>
      <c r="IVW59" s="87"/>
      <c r="IVX59" s="87"/>
      <c r="IVY59" s="87"/>
      <c r="IVZ59" s="87"/>
      <c r="IWA59" s="87"/>
      <c r="IWB59" s="87"/>
      <c r="IWC59" s="87"/>
      <c r="IWI59" s="87"/>
      <c r="IWJ59" s="87"/>
      <c r="IWK59" s="87"/>
      <c r="IWL59" s="87"/>
      <c r="IWM59" s="87"/>
      <c r="IWN59" s="87"/>
      <c r="IWO59" s="87"/>
      <c r="IWP59" s="87"/>
      <c r="IWQ59" s="87"/>
      <c r="IWR59" s="87"/>
      <c r="IWX59" s="87"/>
      <c r="IWY59" s="87"/>
      <c r="IWZ59" s="87"/>
      <c r="IXA59" s="87"/>
      <c r="IXB59" s="87"/>
      <c r="IXC59" s="87"/>
      <c r="IXD59" s="87"/>
      <c r="IXE59" s="87"/>
      <c r="IXF59" s="87"/>
      <c r="IXG59" s="87"/>
      <c r="IXM59" s="87"/>
      <c r="IXN59" s="87"/>
      <c r="IXO59" s="87"/>
      <c r="IXP59" s="87"/>
      <c r="IXQ59" s="87"/>
      <c r="IXR59" s="87"/>
      <c r="IXS59" s="87"/>
      <c r="IXT59" s="87"/>
      <c r="IXU59" s="87"/>
      <c r="IXV59" s="87"/>
      <c r="IYB59" s="87"/>
      <c r="IYC59" s="87"/>
      <c r="IYD59" s="87"/>
      <c r="IYE59" s="87"/>
      <c r="IYF59" s="87"/>
      <c r="IYG59" s="87"/>
      <c r="IYH59" s="87"/>
      <c r="IYI59" s="87"/>
      <c r="IYJ59" s="87"/>
      <c r="IYK59" s="87"/>
      <c r="IYQ59" s="87"/>
      <c r="IYR59" s="87"/>
      <c r="IYS59" s="87"/>
      <c r="IYT59" s="87"/>
      <c r="IYU59" s="87"/>
      <c r="IYV59" s="87"/>
      <c r="IYW59" s="87"/>
      <c r="IYX59" s="87"/>
      <c r="IYY59" s="87"/>
      <c r="IYZ59" s="87"/>
      <c r="IZF59" s="87"/>
      <c r="IZG59" s="87"/>
      <c r="IZH59" s="87"/>
      <c r="IZI59" s="87"/>
      <c r="IZJ59" s="87"/>
      <c r="IZK59" s="87"/>
      <c r="IZL59" s="87"/>
      <c r="IZM59" s="87"/>
      <c r="IZN59" s="87"/>
      <c r="IZO59" s="87"/>
      <c r="IZU59" s="87"/>
      <c r="IZV59" s="87"/>
      <c r="IZW59" s="87"/>
      <c r="IZX59" s="87"/>
      <c r="IZY59" s="87"/>
      <c r="IZZ59" s="87"/>
      <c r="JAA59" s="87"/>
      <c r="JAB59" s="87"/>
      <c r="JAC59" s="87"/>
      <c r="JAD59" s="87"/>
      <c r="JAJ59" s="87"/>
      <c r="JAK59" s="87"/>
      <c r="JAL59" s="87"/>
      <c r="JAM59" s="87"/>
      <c r="JAN59" s="87"/>
      <c r="JAO59" s="87"/>
      <c r="JAP59" s="87"/>
      <c r="JAQ59" s="87"/>
      <c r="JAR59" s="87"/>
      <c r="JAS59" s="87"/>
      <c r="JAY59" s="87"/>
      <c r="JAZ59" s="87"/>
      <c r="JBA59" s="87"/>
      <c r="JBB59" s="87"/>
      <c r="JBC59" s="87"/>
      <c r="JBD59" s="87"/>
      <c r="JBE59" s="87"/>
      <c r="JBF59" s="87"/>
      <c r="JBG59" s="87"/>
      <c r="JBH59" s="87"/>
      <c r="JBN59" s="87"/>
      <c r="JBO59" s="87"/>
      <c r="JBP59" s="87"/>
      <c r="JBQ59" s="87"/>
      <c r="JBR59" s="87"/>
      <c r="JBS59" s="87"/>
      <c r="JBT59" s="87"/>
      <c r="JBU59" s="87"/>
      <c r="JBV59" s="87"/>
      <c r="JBW59" s="87"/>
      <c r="JCC59" s="87"/>
      <c r="JCD59" s="87"/>
      <c r="JCE59" s="87"/>
      <c r="JCF59" s="87"/>
      <c r="JCG59" s="87"/>
      <c r="JCH59" s="87"/>
      <c r="JCI59" s="87"/>
      <c r="JCJ59" s="87"/>
      <c r="JCK59" s="87"/>
      <c r="JCL59" s="87"/>
      <c r="JCR59" s="87"/>
      <c r="JCS59" s="87"/>
      <c r="JCT59" s="87"/>
      <c r="JCU59" s="87"/>
      <c r="JCV59" s="87"/>
      <c r="JCW59" s="87"/>
      <c r="JCX59" s="87"/>
      <c r="JCY59" s="87"/>
      <c r="JCZ59" s="87"/>
      <c r="JDA59" s="87"/>
      <c r="JDG59" s="87"/>
      <c r="JDH59" s="87"/>
      <c r="JDI59" s="87"/>
      <c r="JDJ59" s="87"/>
      <c r="JDK59" s="87"/>
      <c r="JDL59" s="87"/>
      <c r="JDM59" s="87"/>
      <c r="JDN59" s="87"/>
      <c r="JDO59" s="87"/>
      <c r="JDP59" s="87"/>
      <c r="JDV59" s="87"/>
      <c r="JDW59" s="87"/>
      <c r="JDX59" s="87"/>
      <c r="JDY59" s="87"/>
      <c r="JDZ59" s="87"/>
      <c r="JEA59" s="87"/>
      <c r="JEB59" s="87"/>
      <c r="JEC59" s="87"/>
      <c r="JED59" s="87"/>
      <c r="JEE59" s="87"/>
      <c r="JEK59" s="87"/>
      <c r="JEL59" s="87"/>
      <c r="JEM59" s="87"/>
      <c r="JEN59" s="87"/>
      <c r="JEO59" s="87"/>
      <c r="JEP59" s="87"/>
      <c r="JEQ59" s="87"/>
      <c r="JER59" s="87"/>
      <c r="JES59" s="87"/>
      <c r="JET59" s="87"/>
      <c r="JEZ59" s="87"/>
      <c r="JFA59" s="87"/>
      <c r="JFB59" s="87"/>
      <c r="JFC59" s="87"/>
      <c r="JFD59" s="87"/>
      <c r="JFE59" s="87"/>
      <c r="JFF59" s="87"/>
      <c r="JFG59" s="87"/>
      <c r="JFH59" s="87"/>
      <c r="JFI59" s="87"/>
      <c r="JFO59" s="87"/>
      <c r="JFP59" s="87"/>
      <c r="JFQ59" s="87"/>
      <c r="JFR59" s="87"/>
      <c r="JFS59" s="87"/>
      <c r="JFT59" s="87"/>
      <c r="JFU59" s="87"/>
      <c r="JFV59" s="87"/>
      <c r="JFW59" s="87"/>
      <c r="JFX59" s="87"/>
      <c r="JGD59" s="87"/>
      <c r="JGE59" s="87"/>
      <c r="JGF59" s="87"/>
      <c r="JGG59" s="87"/>
      <c r="JGH59" s="87"/>
      <c r="JGI59" s="87"/>
      <c r="JGJ59" s="87"/>
      <c r="JGK59" s="87"/>
      <c r="JGL59" s="87"/>
      <c r="JGM59" s="87"/>
      <c r="JGS59" s="87"/>
      <c r="JGT59" s="87"/>
      <c r="JGU59" s="87"/>
      <c r="JGV59" s="87"/>
      <c r="JGW59" s="87"/>
      <c r="JGX59" s="87"/>
      <c r="JGY59" s="87"/>
      <c r="JGZ59" s="87"/>
      <c r="JHA59" s="87"/>
      <c r="JHB59" s="87"/>
      <c r="JHH59" s="87"/>
      <c r="JHI59" s="87"/>
      <c r="JHJ59" s="87"/>
      <c r="JHK59" s="87"/>
      <c r="JHL59" s="87"/>
      <c r="JHM59" s="87"/>
      <c r="JHN59" s="87"/>
      <c r="JHO59" s="87"/>
      <c r="JHP59" s="87"/>
      <c r="JHQ59" s="87"/>
      <c r="JHW59" s="87"/>
      <c r="JHX59" s="87"/>
      <c r="JHY59" s="87"/>
      <c r="JHZ59" s="87"/>
      <c r="JIA59" s="87"/>
      <c r="JIB59" s="87"/>
      <c r="JIC59" s="87"/>
      <c r="JID59" s="87"/>
      <c r="JIE59" s="87"/>
      <c r="JIF59" s="87"/>
      <c r="JIL59" s="87"/>
      <c r="JIM59" s="87"/>
      <c r="JIN59" s="87"/>
      <c r="JIO59" s="87"/>
      <c r="JIP59" s="87"/>
      <c r="JIQ59" s="87"/>
      <c r="JIR59" s="87"/>
      <c r="JIS59" s="87"/>
      <c r="JIT59" s="87"/>
      <c r="JIU59" s="87"/>
      <c r="JJA59" s="87"/>
      <c r="JJB59" s="87"/>
      <c r="JJC59" s="87"/>
      <c r="JJD59" s="87"/>
      <c r="JJE59" s="87"/>
      <c r="JJF59" s="87"/>
      <c r="JJG59" s="87"/>
      <c r="JJH59" s="87"/>
      <c r="JJI59" s="87"/>
      <c r="JJJ59" s="87"/>
      <c r="JJP59" s="87"/>
      <c r="JJQ59" s="87"/>
      <c r="JJR59" s="87"/>
      <c r="JJS59" s="87"/>
      <c r="JJT59" s="87"/>
      <c r="JJU59" s="87"/>
      <c r="JJV59" s="87"/>
      <c r="JJW59" s="87"/>
      <c r="JJX59" s="87"/>
      <c r="JJY59" s="87"/>
      <c r="JKE59" s="87"/>
      <c r="JKF59" s="87"/>
      <c r="JKG59" s="87"/>
      <c r="JKH59" s="87"/>
      <c r="JKI59" s="87"/>
      <c r="JKJ59" s="87"/>
      <c r="JKK59" s="87"/>
      <c r="JKL59" s="87"/>
      <c r="JKM59" s="87"/>
      <c r="JKN59" s="87"/>
      <c r="JKT59" s="87"/>
      <c r="JKU59" s="87"/>
      <c r="JKV59" s="87"/>
      <c r="JKW59" s="87"/>
      <c r="JKX59" s="87"/>
      <c r="JKY59" s="87"/>
      <c r="JKZ59" s="87"/>
      <c r="JLA59" s="87"/>
      <c r="JLB59" s="87"/>
      <c r="JLC59" s="87"/>
      <c r="JLI59" s="87"/>
      <c r="JLJ59" s="87"/>
      <c r="JLK59" s="87"/>
      <c r="JLL59" s="87"/>
      <c r="JLM59" s="87"/>
      <c r="JLN59" s="87"/>
      <c r="JLO59" s="87"/>
      <c r="JLP59" s="87"/>
      <c r="JLQ59" s="87"/>
      <c r="JLR59" s="87"/>
      <c r="JLX59" s="87"/>
      <c r="JLY59" s="87"/>
      <c r="JLZ59" s="87"/>
      <c r="JMA59" s="87"/>
      <c r="JMB59" s="87"/>
      <c r="JMC59" s="87"/>
      <c r="JMD59" s="87"/>
      <c r="JME59" s="87"/>
      <c r="JMF59" s="87"/>
      <c r="JMG59" s="87"/>
      <c r="JMM59" s="87"/>
      <c r="JMN59" s="87"/>
      <c r="JMO59" s="87"/>
      <c r="JMP59" s="87"/>
      <c r="JMQ59" s="87"/>
      <c r="JMR59" s="87"/>
      <c r="JMS59" s="87"/>
      <c r="JMT59" s="87"/>
      <c r="JMU59" s="87"/>
      <c r="JMV59" s="87"/>
      <c r="JNB59" s="87"/>
      <c r="JNC59" s="87"/>
      <c r="JND59" s="87"/>
      <c r="JNE59" s="87"/>
      <c r="JNF59" s="87"/>
      <c r="JNG59" s="87"/>
      <c r="JNH59" s="87"/>
      <c r="JNI59" s="87"/>
      <c r="JNJ59" s="87"/>
      <c r="JNK59" s="87"/>
      <c r="JNQ59" s="87"/>
      <c r="JNR59" s="87"/>
      <c r="JNS59" s="87"/>
      <c r="JNT59" s="87"/>
      <c r="JNU59" s="87"/>
      <c r="JNV59" s="87"/>
      <c r="JNW59" s="87"/>
      <c r="JNX59" s="87"/>
      <c r="JNY59" s="87"/>
      <c r="JNZ59" s="87"/>
      <c r="JOF59" s="87"/>
      <c r="JOG59" s="87"/>
      <c r="JOH59" s="87"/>
      <c r="JOI59" s="87"/>
      <c r="JOJ59" s="87"/>
      <c r="JOK59" s="87"/>
      <c r="JOL59" s="87"/>
      <c r="JOM59" s="87"/>
      <c r="JON59" s="87"/>
      <c r="JOO59" s="87"/>
      <c r="JOU59" s="87"/>
      <c r="JOV59" s="87"/>
      <c r="JOW59" s="87"/>
      <c r="JOX59" s="87"/>
      <c r="JOY59" s="87"/>
      <c r="JOZ59" s="87"/>
      <c r="JPA59" s="87"/>
      <c r="JPB59" s="87"/>
      <c r="JPC59" s="87"/>
      <c r="JPD59" s="87"/>
      <c r="JPJ59" s="87"/>
      <c r="JPK59" s="87"/>
      <c r="JPL59" s="87"/>
      <c r="JPM59" s="87"/>
      <c r="JPN59" s="87"/>
      <c r="JPO59" s="87"/>
      <c r="JPP59" s="87"/>
      <c r="JPQ59" s="87"/>
      <c r="JPR59" s="87"/>
      <c r="JPS59" s="87"/>
      <c r="JPY59" s="87"/>
      <c r="JPZ59" s="87"/>
      <c r="JQA59" s="87"/>
      <c r="JQB59" s="87"/>
      <c r="JQC59" s="87"/>
      <c r="JQD59" s="87"/>
      <c r="JQE59" s="87"/>
      <c r="JQF59" s="87"/>
      <c r="JQG59" s="87"/>
      <c r="JQH59" s="87"/>
      <c r="JQN59" s="87"/>
      <c r="JQO59" s="87"/>
      <c r="JQP59" s="87"/>
      <c r="JQQ59" s="87"/>
      <c r="JQR59" s="87"/>
      <c r="JQS59" s="87"/>
      <c r="JQT59" s="87"/>
      <c r="JQU59" s="87"/>
      <c r="JQV59" s="87"/>
      <c r="JQW59" s="87"/>
      <c r="JRC59" s="87"/>
      <c r="JRD59" s="87"/>
      <c r="JRE59" s="87"/>
      <c r="JRF59" s="87"/>
      <c r="JRG59" s="87"/>
      <c r="JRH59" s="87"/>
      <c r="JRI59" s="87"/>
      <c r="JRJ59" s="87"/>
      <c r="JRK59" s="87"/>
      <c r="JRL59" s="87"/>
      <c r="JRR59" s="87"/>
      <c r="JRS59" s="87"/>
      <c r="JRT59" s="87"/>
      <c r="JRU59" s="87"/>
      <c r="JRV59" s="87"/>
      <c r="JRW59" s="87"/>
      <c r="JRX59" s="87"/>
      <c r="JRY59" s="87"/>
      <c r="JRZ59" s="87"/>
      <c r="JSA59" s="87"/>
      <c r="JSG59" s="87"/>
      <c r="JSH59" s="87"/>
      <c r="JSI59" s="87"/>
      <c r="JSJ59" s="87"/>
      <c r="JSK59" s="87"/>
      <c r="JSL59" s="87"/>
      <c r="JSM59" s="87"/>
      <c r="JSN59" s="87"/>
      <c r="JSO59" s="87"/>
      <c r="JSP59" s="87"/>
      <c r="JSV59" s="87"/>
      <c r="JSW59" s="87"/>
      <c r="JSX59" s="87"/>
      <c r="JSY59" s="87"/>
      <c r="JSZ59" s="87"/>
      <c r="JTA59" s="87"/>
      <c r="JTB59" s="87"/>
      <c r="JTC59" s="87"/>
      <c r="JTD59" s="87"/>
      <c r="JTE59" s="87"/>
      <c r="JTK59" s="87"/>
      <c r="JTL59" s="87"/>
      <c r="JTM59" s="87"/>
      <c r="JTN59" s="87"/>
      <c r="JTO59" s="87"/>
      <c r="JTP59" s="87"/>
      <c r="JTQ59" s="87"/>
      <c r="JTR59" s="87"/>
      <c r="JTS59" s="87"/>
      <c r="JTT59" s="87"/>
      <c r="JTZ59" s="87"/>
      <c r="JUA59" s="87"/>
      <c r="JUB59" s="87"/>
      <c r="JUC59" s="87"/>
      <c r="JUD59" s="87"/>
      <c r="JUE59" s="87"/>
      <c r="JUF59" s="87"/>
      <c r="JUG59" s="87"/>
      <c r="JUH59" s="87"/>
      <c r="JUI59" s="87"/>
      <c r="JUO59" s="87"/>
      <c r="JUP59" s="87"/>
      <c r="JUQ59" s="87"/>
      <c r="JUR59" s="87"/>
      <c r="JUS59" s="87"/>
      <c r="JUT59" s="87"/>
      <c r="JUU59" s="87"/>
      <c r="JUV59" s="87"/>
      <c r="JUW59" s="87"/>
      <c r="JUX59" s="87"/>
      <c r="JVD59" s="87"/>
      <c r="JVE59" s="87"/>
      <c r="JVF59" s="87"/>
      <c r="JVG59" s="87"/>
      <c r="JVH59" s="87"/>
      <c r="JVI59" s="87"/>
      <c r="JVJ59" s="87"/>
      <c r="JVK59" s="87"/>
      <c r="JVL59" s="87"/>
      <c r="JVM59" s="87"/>
      <c r="JVS59" s="87"/>
      <c r="JVT59" s="87"/>
      <c r="JVU59" s="87"/>
      <c r="JVV59" s="87"/>
      <c r="JVW59" s="87"/>
      <c r="JVX59" s="87"/>
      <c r="JVY59" s="87"/>
      <c r="JVZ59" s="87"/>
      <c r="JWA59" s="87"/>
      <c r="JWB59" s="87"/>
      <c r="JWH59" s="87"/>
      <c r="JWI59" s="87"/>
      <c r="JWJ59" s="87"/>
      <c r="JWK59" s="87"/>
      <c r="JWL59" s="87"/>
      <c r="JWM59" s="87"/>
      <c r="JWN59" s="87"/>
      <c r="JWO59" s="87"/>
      <c r="JWP59" s="87"/>
      <c r="JWQ59" s="87"/>
      <c r="JWW59" s="87"/>
      <c r="JWX59" s="87"/>
      <c r="JWY59" s="87"/>
      <c r="JWZ59" s="87"/>
      <c r="JXA59" s="87"/>
      <c r="JXB59" s="87"/>
      <c r="JXC59" s="87"/>
      <c r="JXD59" s="87"/>
      <c r="JXE59" s="87"/>
      <c r="JXF59" s="87"/>
      <c r="JXL59" s="87"/>
      <c r="JXM59" s="87"/>
      <c r="JXN59" s="87"/>
      <c r="JXO59" s="87"/>
      <c r="JXP59" s="87"/>
      <c r="JXQ59" s="87"/>
      <c r="JXR59" s="87"/>
      <c r="JXS59" s="87"/>
      <c r="JXT59" s="87"/>
      <c r="JXU59" s="87"/>
      <c r="JYA59" s="87"/>
      <c r="JYB59" s="87"/>
      <c r="JYC59" s="87"/>
      <c r="JYD59" s="87"/>
      <c r="JYE59" s="87"/>
      <c r="JYF59" s="87"/>
      <c r="JYG59" s="87"/>
      <c r="JYH59" s="87"/>
      <c r="JYI59" s="87"/>
      <c r="JYJ59" s="87"/>
      <c r="JYP59" s="87"/>
      <c r="JYQ59" s="87"/>
      <c r="JYR59" s="87"/>
      <c r="JYS59" s="87"/>
      <c r="JYT59" s="87"/>
      <c r="JYU59" s="87"/>
      <c r="JYV59" s="87"/>
      <c r="JYW59" s="87"/>
      <c r="JYX59" s="87"/>
      <c r="JYY59" s="87"/>
      <c r="JZE59" s="87"/>
      <c r="JZF59" s="87"/>
      <c r="JZG59" s="87"/>
      <c r="JZH59" s="87"/>
      <c r="JZI59" s="87"/>
      <c r="JZJ59" s="87"/>
      <c r="JZK59" s="87"/>
      <c r="JZL59" s="87"/>
      <c r="JZM59" s="87"/>
      <c r="JZN59" s="87"/>
      <c r="JZT59" s="87"/>
      <c r="JZU59" s="87"/>
      <c r="JZV59" s="87"/>
      <c r="JZW59" s="87"/>
      <c r="JZX59" s="87"/>
      <c r="JZY59" s="87"/>
      <c r="JZZ59" s="87"/>
      <c r="KAA59" s="87"/>
      <c r="KAB59" s="87"/>
      <c r="KAC59" s="87"/>
      <c r="KAI59" s="87"/>
      <c r="KAJ59" s="87"/>
      <c r="KAK59" s="87"/>
      <c r="KAL59" s="87"/>
      <c r="KAM59" s="87"/>
      <c r="KAN59" s="87"/>
      <c r="KAO59" s="87"/>
      <c r="KAP59" s="87"/>
      <c r="KAQ59" s="87"/>
      <c r="KAR59" s="87"/>
      <c r="KAX59" s="87"/>
      <c r="KAY59" s="87"/>
      <c r="KAZ59" s="87"/>
      <c r="KBA59" s="87"/>
      <c r="KBB59" s="87"/>
      <c r="KBC59" s="87"/>
      <c r="KBD59" s="87"/>
      <c r="KBE59" s="87"/>
      <c r="KBF59" s="87"/>
      <c r="KBG59" s="87"/>
      <c r="KBM59" s="87"/>
      <c r="KBN59" s="87"/>
      <c r="KBO59" s="87"/>
      <c r="KBP59" s="87"/>
      <c r="KBQ59" s="87"/>
      <c r="KBR59" s="87"/>
      <c r="KBS59" s="87"/>
      <c r="KBT59" s="87"/>
      <c r="KBU59" s="87"/>
      <c r="KBV59" s="87"/>
      <c r="KCB59" s="87"/>
      <c r="KCC59" s="87"/>
      <c r="KCD59" s="87"/>
      <c r="KCE59" s="87"/>
      <c r="KCF59" s="87"/>
      <c r="KCG59" s="87"/>
      <c r="KCH59" s="87"/>
      <c r="KCI59" s="87"/>
      <c r="KCJ59" s="87"/>
      <c r="KCK59" s="87"/>
      <c r="KCQ59" s="87"/>
      <c r="KCR59" s="87"/>
      <c r="KCS59" s="87"/>
      <c r="KCT59" s="87"/>
      <c r="KCU59" s="87"/>
      <c r="KCV59" s="87"/>
      <c r="KCW59" s="87"/>
      <c r="KCX59" s="87"/>
      <c r="KCY59" s="87"/>
      <c r="KCZ59" s="87"/>
      <c r="KDF59" s="87"/>
      <c r="KDG59" s="87"/>
      <c r="KDH59" s="87"/>
      <c r="KDI59" s="87"/>
      <c r="KDJ59" s="87"/>
      <c r="KDK59" s="87"/>
      <c r="KDL59" s="87"/>
      <c r="KDM59" s="87"/>
      <c r="KDN59" s="87"/>
      <c r="KDO59" s="87"/>
      <c r="KDU59" s="87"/>
      <c r="KDV59" s="87"/>
      <c r="KDW59" s="87"/>
      <c r="KDX59" s="87"/>
      <c r="KDY59" s="87"/>
      <c r="KDZ59" s="87"/>
      <c r="KEA59" s="87"/>
      <c r="KEB59" s="87"/>
      <c r="KEC59" s="87"/>
      <c r="KED59" s="87"/>
      <c r="KEJ59" s="87"/>
      <c r="KEK59" s="87"/>
      <c r="KEL59" s="87"/>
      <c r="KEM59" s="87"/>
      <c r="KEN59" s="87"/>
      <c r="KEO59" s="87"/>
      <c r="KEP59" s="87"/>
      <c r="KEQ59" s="87"/>
      <c r="KER59" s="87"/>
      <c r="KES59" s="87"/>
      <c r="KEY59" s="87"/>
      <c r="KEZ59" s="87"/>
      <c r="KFA59" s="87"/>
      <c r="KFB59" s="87"/>
      <c r="KFC59" s="87"/>
      <c r="KFD59" s="87"/>
      <c r="KFE59" s="87"/>
      <c r="KFF59" s="87"/>
      <c r="KFG59" s="87"/>
      <c r="KFH59" s="87"/>
      <c r="KFN59" s="87"/>
      <c r="KFO59" s="87"/>
      <c r="KFP59" s="87"/>
      <c r="KFQ59" s="87"/>
      <c r="KFR59" s="87"/>
      <c r="KFS59" s="87"/>
      <c r="KFT59" s="87"/>
      <c r="KFU59" s="87"/>
      <c r="KFV59" s="87"/>
      <c r="KFW59" s="87"/>
      <c r="KGC59" s="87"/>
      <c r="KGD59" s="87"/>
      <c r="KGE59" s="87"/>
      <c r="KGF59" s="87"/>
      <c r="KGG59" s="87"/>
      <c r="KGH59" s="87"/>
      <c r="KGI59" s="87"/>
      <c r="KGJ59" s="87"/>
      <c r="KGK59" s="87"/>
      <c r="KGL59" s="87"/>
      <c r="KGR59" s="87"/>
      <c r="KGS59" s="87"/>
      <c r="KGT59" s="87"/>
      <c r="KGU59" s="87"/>
      <c r="KGV59" s="87"/>
      <c r="KGW59" s="87"/>
      <c r="KGX59" s="87"/>
      <c r="KGY59" s="87"/>
      <c r="KGZ59" s="87"/>
      <c r="KHA59" s="87"/>
      <c r="KHG59" s="87"/>
      <c r="KHH59" s="87"/>
      <c r="KHI59" s="87"/>
      <c r="KHJ59" s="87"/>
      <c r="KHK59" s="87"/>
      <c r="KHL59" s="87"/>
      <c r="KHM59" s="87"/>
      <c r="KHN59" s="87"/>
      <c r="KHO59" s="87"/>
      <c r="KHP59" s="87"/>
      <c r="KHV59" s="87"/>
      <c r="KHW59" s="87"/>
      <c r="KHX59" s="87"/>
      <c r="KHY59" s="87"/>
      <c r="KHZ59" s="87"/>
      <c r="KIA59" s="87"/>
      <c r="KIB59" s="87"/>
      <c r="KIC59" s="87"/>
      <c r="KID59" s="87"/>
      <c r="KIE59" s="87"/>
      <c r="KIK59" s="87"/>
      <c r="KIL59" s="87"/>
      <c r="KIM59" s="87"/>
      <c r="KIN59" s="87"/>
      <c r="KIO59" s="87"/>
      <c r="KIP59" s="87"/>
      <c r="KIQ59" s="87"/>
      <c r="KIR59" s="87"/>
      <c r="KIS59" s="87"/>
      <c r="KIT59" s="87"/>
      <c r="KIZ59" s="87"/>
      <c r="KJA59" s="87"/>
      <c r="KJB59" s="87"/>
      <c r="KJC59" s="87"/>
      <c r="KJD59" s="87"/>
      <c r="KJE59" s="87"/>
      <c r="KJF59" s="87"/>
      <c r="KJG59" s="87"/>
      <c r="KJH59" s="87"/>
      <c r="KJI59" s="87"/>
      <c r="KJO59" s="87"/>
      <c r="KJP59" s="87"/>
      <c r="KJQ59" s="87"/>
      <c r="KJR59" s="87"/>
      <c r="KJS59" s="87"/>
      <c r="KJT59" s="87"/>
      <c r="KJU59" s="87"/>
      <c r="KJV59" s="87"/>
      <c r="KJW59" s="87"/>
      <c r="KJX59" s="87"/>
      <c r="KKD59" s="87"/>
      <c r="KKE59" s="87"/>
      <c r="KKF59" s="87"/>
      <c r="KKG59" s="87"/>
      <c r="KKH59" s="87"/>
      <c r="KKI59" s="87"/>
      <c r="KKJ59" s="87"/>
      <c r="KKK59" s="87"/>
      <c r="KKL59" s="87"/>
      <c r="KKM59" s="87"/>
      <c r="KKS59" s="87"/>
      <c r="KKT59" s="87"/>
      <c r="KKU59" s="87"/>
      <c r="KKV59" s="87"/>
      <c r="KKW59" s="87"/>
      <c r="KKX59" s="87"/>
      <c r="KKY59" s="87"/>
      <c r="KKZ59" s="87"/>
      <c r="KLA59" s="87"/>
      <c r="KLB59" s="87"/>
      <c r="KLH59" s="87"/>
      <c r="KLI59" s="87"/>
      <c r="KLJ59" s="87"/>
      <c r="KLK59" s="87"/>
      <c r="KLL59" s="87"/>
      <c r="KLM59" s="87"/>
      <c r="KLN59" s="87"/>
      <c r="KLO59" s="87"/>
      <c r="KLP59" s="87"/>
      <c r="KLQ59" s="87"/>
      <c r="KLW59" s="87"/>
      <c r="KLX59" s="87"/>
      <c r="KLY59" s="87"/>
      <c r="KLZ59" s="87"/>
      <c r="KMA59" s="87"/>
      <c r="KMB59" s="87"/>
      <c r="KMC59" s="87"/>
      <c r="KMD59" s="87"/>
      <c r="KME59" s="87"/>
      <c r="KMF59" s="87"/>
      <c r="KML59" s="87"/>
      <c r="KMM59" s="87"/>
      <c r="KMN59" s="87"/>
      <c r="KMO59" s="87"/>
      <c r="KMP59" s="87"/>
      <c r="KMQ59" s="87"/>
      <c r="KMR59" s="87"/>
      <c r="KMS59" s="87"/>
      <c r="KMT59" s="87"/>
      <c r="KMU59" s="87"/>
      <c r="KNA59" s="87"/>
      <c r="KNB59" s="87"/>
      <c r="KNC59" s="87"/>
      <c r="KND59" s="87"/>
      <c r="KNE59" s="87"/>
      <c r="KNF59" s="87"/>
      <c r="KNG59" s="87"/>
      <c r="KNH59" s="87"/>
      <c r="KNI59" s="87"/>
      <c r="KNJ59" s="87"/>
      <c r="KNP59" s="87"/>
      <c r="KNQ59" s="87"/>
      <c r="KNR59" s="87"/>
      <c r="KNS59" s="87"/>
      <c r="KNT59" s="87"/>
      <c r="KNU59" s="87"/>
      <c r="KNV59" s="87"/>
      <c r="KNW59" s="87"/>
      <c r="KNX59" s="87"/>
      <c r="KNY59" s="87"/>
      <c r="KOE59" s="87"/>
      <c r="KOF59" s="87"/>
      <c r="KOG59" s="87"/>
      <c r="KOH59" s="87"/>
      <c r="KOI59" s="87"/>
      <c r="KOJ59" s="87"/>
      <c r="KOK59" s="87"/>
      <c r="KOL59" s="87"/>
      <c r="KOM59" s="87"/>
      <c r="KON59" s="87"/>
      <c r="KOT59" s="87"/>
      <c r="KOU59" s="87"/>
      <c r="KOV59" s="87"/>
      <c r="KOW59" s="87"/>
      <c r="KOX59" s="87"/>
      <c r="KOY59" s="87"/>
      <c r="KOZ59" s="87"/>
      <c r="KPA59" s="87"/>
      <c r="KPB59" s="87"/>
      <c r="KPC59" s="87"/>
      <c r="KPI59" s="87"/>
      <c r="KPJ59" s="87"/>
      <c r="KPK59" s="87"/>
      <c r="KPL59" s="87"/>
      <c r="KPM59" s="87"/>
      <c r="KPN59" s="87"/>
      <c r="KPO59" s="87"/>
      <c r="KPP59" s="87"/>
      <c r="KPQ59" s="87"/>
      <c r="KPR59" s="87"/>
      <c r="KPX59" s="87"/>
      <c r="KPY59" s="87"/>
      <c r="KPZ59" s="87"/>
      <c r="KQA59" s="87"/>
      <c r="KQB59" s="87"/>
      <c r="KQC59" s="87"/>
      <c r="KQD59" s="87"/>
      <c r="KQE59" s="87"/>
      <c r="KQF59" s="87"/>
      <c r="KQG59" s="87"/>
      <c r="KQM59" s="87"/>
      <c r="KQN59" s="87"/>
      <c r="KQO59" s="87"/>
      <c r="KQP59" s="87"/>
      <c r="KQQ59" s="87"/>
      <c r="KQR59" s="87"/>
      <c r="KQS59" s="87"/>
      <c r="KQT59" s="87"/>
      <c r="KQU59" s="87"/>
      <c r="KQV59" s="87"/>
      <c r="KRB59" s="87"/>
      <c r="KRC59" s="87"/>
      <c r="KRD59" s="87"/>
      <c r="KRE59" s="87"/>
      <c r="KRF59" s="87"/>
      <c r="KRG59" s="87"/>
      <c r="KRH59" s="87"/>
      <c r="KRI59" s="87"/>
      <c r="KRJ59" s="87"/>
      <c r="KRK59" s="87"/>
      <c r="KRQ59" s="87"/>
      <c r="KRR59" s="87"/>
      <c r="KRS59" s="87"/>
      <c r="KRT59" s="87"/>
      <c r="KRU59" s="87"/>
      <c r="KRV59" s="87"/>
      <c r="KRW59" s="87"/>
      <c r="KRX59" s="87"/>
      <c r="KRY59" s="87"/>
      <c r="KRZ59" s="87"/>
      <c r="KSF59" s="87"/>
      <c r="KSG59" s="87"/>
      <c r="KSH59" s="87"/>
      <c r="KSI59" s="87"/>
      <c r="KSJ59" s="87"/>
      <c r="KSK59" s="87"/>
      <c r="KSL59" s="87"/>
      <c r="KSM59" s="87"/>
      <c r="KSN59" s="87"/>
      <c r="KSO59" s="87"/>
      <c r="KSU59" s="87"/>
      <c r="KSV59" s="87"/>
      <c r="KSW59" s="87"/>
      <c r="KSX59" s="87"/>
      <c r="KSY59" s="87"/>
      <c r="KSZ59" s="87"/>
      <c r="KTA59" s="87"/>
      <c r="KTB59" s="87"/>
      <c r="KTC59" s="87"/>
      <c r="KTD59" s="87"/>
      <c r="KTJ59" s="87"/>
      <c r="KTK59" s="87"/>
      <c r="KTL59" s="87"/>
      <c r="KTM59" s="87"/>
      <c r="KTN59" s="87"/>
      <c r="KTO59" s="87"/>
      <c r="KTP59" s="87"/>
      <c r="KTQ59" s="87"/>
      <c r="KTR59" s="87"/>
      <c r="KTS59" s="87"/>
      <c r="KTY59" s="87"/>
      <c r="KTZ59" s="87"/>
      <c r="KUA59" s="87"/>
      <c r="KUB59" s="87"/>
      <c r="KUC59" s="87"/>
      <c r="KUD59" s="87"/>
      <c r="KUE59" s="87"/>
      <c r="KUF59" s="87"/>
      <c r="KUG59" s="87"/>
      <c r="KUH59" s="87"/>
      <c r="KUN59" s="87"/>
      <c r="KUO59" s="87"/>
      <c r="KUP59" s="87"/>
      <c r="KUQ59" s="87"/>
      <c r="KUR59" s="87"/>
      <c r="KUS59" s="87"/>
      <c r="KUT59" s="87"/>
      <c r="KUU59" s="87"/>
      <c r="KUV59" s="87"/>
      <c r="KUW59" s="87"/>
      <c r="KVC59" s="87"/>
      <c r="KVD59" s="87"/>
      <c r="KVE59" s="87"/>
      <c r="KVF59" s="87"/>
      <c r="KVG59" s="87"/>
      <c r="KVH59" s="87"/>
      <c r="KVI59" s="87"/>
      <c r="KVJ59" s="87"/>
      <c r="KVK59" s="87"/>
      <c r="KVL59" s="87"/>
      <c r="KVR59" s="87"/>
      <c r="KVS59" s="87"/>
      <c r="KVT59" s="87"/>
      <c r="KVU59" s="87"/>
      <c r="KVV59" s="87"/>
      <c r="KVW59" s="87"/>
      <c r="KVX59" s="87"/>
      <c r="KVY59" s="87"/>
      <c r="KVZ59" s="87"/>
      <c r="KWA59" s="87"/>
      <c r="KWG59" s="87"/>
      <c r="KWH59" s="87"/>
      <c r="KWI59" s="87"/>
      <c r="KWJ59" s="87"/>
      <c r="KWK59" s="87"/>
      <c r="KWL59" s="87"/>
      <c r="KWM59" s="87"/>
      <c r="KWN59" s="87"/>
      <c r="KWO59" s="87"/>
      <c r="KWP59" s="87"/>
      <c r="KWV59" s="87"/>
      <c r="KWW59" s="87"/>
      <c r="KWX59" s="87"/>
      <c r="KWY59" s="87"/>
      <c r="KWZ59" s="87"/>
      <c r="KXA59" s="87"/>
      <c r="KXB59" s="87"/>
      <c r="KXC59" s="87"/>
      <c r="KXD59" s="87"/>
      <c r="KXE59" s="87"/>
      <c r="KXK59" s="87"/>
      <c r="KXL59" s="87"/>
      <c r="KXM59" s="87"/>
      <c r="KXN59" s="87"/>
      <c r="KXO59" s="87"/>
      <c r="KXP59" s="87"/>
      <c r="KXQ59" s="87"/>
      <c r="KXR59" s="87"/>
      <c r="KXS59" s="87"/>
      <c r="KXT59" s="87"/>
      <c r="KXZ59" s="87"/>
      <c r="KYA59" s="87"/>
      <c r="KYB59" s="87"/>
      <c r="KYC59" s="87"/>
      <c r="KYD59" s="87"/>
      <c r="KYE59" s="87"/>
      <c r="KYF59" s="87"/>
      <c r="KYG59" s="87"/>
      <c r="KYH59" s="87"/>
      <c r="KYI59" s="87"/>
      <c r="KYO59" s="87"/>
      <c r="KYP59" s="87"/>
      <c r="KYQ59" s="87"/>
      <c r="KYR59" s="87"/>
      <c r="KYS59" s="87"/>
      <c r="KYT59" s="87"/>
      <c r="KYU59" s="87"/>
      <c r="KYV59" s="87"/>
      <c r="KYW59" s="87"/>
      <c r="KYX59" s="87"/>
      <c r="KZD59" s="87"/>
      <c r="KZE59" s="87"/>
      <c r="KZF59" s="87"/>
      <c r="KZG59" s="87"/>
      <c r="KZH59" s="87"/>
      <c r="KZI59" s="87"/>
      <c r="KZJ59" s="87"/>
      <c r="KZK59" s="87"/>
      <c r="KZL59" s="87"/>
      <c r="KZM59" s="87"/>
      <c r="KZS59" s="87"/>
      <c r="KZT59" s="87"/>
      <c r="KZU59" s="87"/>
      <c r="KZV59" s="87"/>
      <c r="KZW59" s="87"/>
      <c r="KZX59" s="87"/>
      <c r="KZY59" s="87"/>
      <c r="KZZ59" s="87"/>
      <c r="LAA59" s="87"/>
      <c r="LAB59" s="87"/>
      <c r="LAH59" s="87"/>
      <c r="LAI59" s="87"/>
      <c r="LAJ59" s="87"/>
      <c r="LAK59" s="87"/>
      <c r="LAL59" s="87"/>
      <c r="LAM59" s="87"/>
      <c r="LAN59" s="87"/>
      <c r="LAO59" s="87"/>
      <c r="LAP59" s="87"/>
      <c r="LAQ59" s="87"/>
      <c r="LAW59" s="87"/>
      <c r="LAX59" s="87"/>
      <c r="LAY59" s="87"/>
      <c r="LAZ59" s="87"/>
      <c r="LBA59" s="87"/>
      <c r="LBB59" s="87"/>
      <c r="LBC59" s="87"/>
      <c r="LBD59" s="87"/>
      <c r="LBE59" s="87"/>
      <c r="LBF59" s="87"/>
      <c r="LBL59" s="87"/>
      <c r="LBM59" s="87"/>
      <c r="LBN59" s="87"/>
      <c r="LBO59" s="87"/>
      <c r="LBP59" s="87"/>
      <c r="LBQ59" s="87"/>
      <c r="LBR59" s="87"/>
      <c r="LBS59" s="87"/>
      <c r="LBT59" s="87"/>
      <c r="LBU59" s="87"/>
      <c r="LCA59" s="87"/>
      <c r="LCB59" s="87"/>
      <c r="LCC59" s="87"/>
      <c r="LCD59" s="87"/>
      <c r="LCE59" s="87"/>
      <c r="LCF59" s="87"/>
      <c r="LCG59" s="87"/>
      <c r="LCH59" s="87"/>
      <c r="LCI59" s="87"/>
      <c r="LCJ59" s="87"/>
      <c r="LCP59" s="87"/>
      <c r="LCQ59" s="87"/>
      <c r="LCR59" s="87"/>
      <c r="LCS59" s="87"/>
      <c r="LCT59" s="87"/>
      <c r="LCU59" s="87"/>
      <c r="LCV59" s="87"/>
      <c r="LCW59" s="87"/>
      <c r="LCX59" s="87"/>
      <c r="LCY59" s="87"/>
      <c r="LDE59" s="87"/>
      <c r="LDF59" s="87"/>
      <c r="LDG59" s="87"/>
      <c r="LDH59" s="87"/>
      <c r="LDI59" s="87"/>
      <c r="LDJ59" s="87"/>
      <c r="LDK59" s="87"/>
      <c r="LDL59" s="87"/>
      <c r="LDM59" s="87"/>
      <c r="LDN59" s="87"/>
      <c r="LDT59" s="87"/>
      <c r="LDU59" s="87"/>
      <c r="LDV59" s="87"/>
      <c r="LDW59" s="87"/>
      <c r="LDX59" s="87"/>
      <c r="LDY59" s="87"/>
      <c r="LDZ59" s="87"/>
      <c r="LEA59" s="87"/>
      <c r="LEB59" s="87"/>
      <c r="LEC59" s="87"/>
      <c r="LEI59" s="87"/>
      <c r="LEJ59" s="87"/>
      <c r="LEK59" s="87"/>
      <c r="LEL59" s="87"/>
      <c r="LEM59" s="87"/>
      <c r="LEN59" s="87"/>
      <c r="LEO59" s="87"/>
      <c r="LEP59" s="87"/>
      <c r="LEQ59" s="87"/>
      <c r="LER59" s="87"/>
      <c r="LEX59" s="87"/>
      <c r="LEY59" s="87"/>
      <c r="LEZ59" s="87"/>
      <c r="LFA59" s="87"/>
      <c r="LFB59" s="87"/>
      <c r="LFC59" s="87"/>
      <c r="LFD59" s="87"/>
      <c r="LFE59" s="87"/>
      <c r="LFF59" s="87"/>
      <c r="LFG59" s="87"/>
      <c r="LFM59" s="87"/>
      <c r="LFN59" s="87"/>
      <c r="LFO59" s="87"/>
      <c r="LFP59" s="87"/>
      <c r="LFQ59" s="87"/>
      <c r="LFR59" s="87"/>
      <c r="LFS59" s="87"/>
      <c r="LFT59" s="87"/>
      <c r="LFU59" s="87"/>
      <c r="LFV59" s="87"/>
      <c r="LGB59" s="87"/>
      <c r="LGC59" s="87"/>
      <c r="LGD59" s="87"/>
      <c r="LGE59" s="87"/>
      <c r="LGF59" s="87"/>
      <c r="LGG59" s="87"/>
      <c r="LGH59" s="87"/>
      <c r="LGI59" s="87"/>
      <c r="LGJ59" s="87"/>
      <c r="LGK59" s="87"/>
      <c r="LGQ59" s="87"/>
      <c r="LGR59" s="87"/>
      <c r="LGS59" s="87"/>
      <c r="LGT59" s="87"/>
      <c r="LGU59" s="87"/>
      <c r="LGV59" s="87"/>
      <c r="LGW59" s="87"/>
      <c r="LGX59" s="87"/>
      <c r="LGY59" s="87"/>
      <c r="LGZ59" s="87"/>
      <c r="LHF59" s="87"/>
      <c r="LHG59" s="87"/>
      <c r="LHH59" s="87"/>
      <c r="LHI59" s="87"/>
      <c r="LHJ59" s="87"/>
      <c r="LHK59" s="87"/>
      <c r="LHL59" s="87"/>
      <c r="LHM59" s="87"/>
      <c r="LHN59" s="87"/>
      <c r="LHO59" s="87"/>
      <c r="LHU59" s="87"/>
      <c r="LHV59" s="87"/>
      <c r="LHW59" s="87"/>
      <c r="LHX59" s="87"/>
      <c r="LHY59" s="87"/>
      <c r="LHZ59" s="87"/>
      <c r="LIA59" s="87"/>
      <c r="LIB59" s="87"/>
      <c r="LIC59" s="87"/>
      <c r="LID59" s="87"/>
      <c r="LIJ59" s="87"/>
      <c r="LIK59" s="87"/>
      <c r="LIL59" s="87"/>
      <c r="LIM59" s="87"/>
      <c r="LIN59" s="87"/>
      <c r="LIO59" s="87"/>
      <c r="LIP59" s="87"/>
      <c r="LIQ59" s="87"/>
      <c r="LIR59" s="87"/>
      <c r="LIS59" s="87"/>
      <c r="LIY59" s="87"/>
      <c r="LIZ59" s="87"/>
      <c r="LJA59" s="87"/>
      <c r="LJB59" s="87"/>
      <c r="LJC59" s="87"/>
      <c r="LJD59" s="87"/>
      <c r="LJE59" s="87"/>
      <c r="LJF59" s="87"/>
      <c r="LJG59" s="87"/>
      <c r="LJH59" s="87"/>
      <c r="LJN59" s="87"/>
      <c r="LJO59" s="87"/>
      <c r="LJP59" s="87"/>
      <c r="LJQ59" s="87"/>
      <c r="LJR59" s="87"/>
      <c r="LJS59" s="87"/>
      <c r="LJT59" s="87"/>
      <c r="LJU59" s="87"/>
      <c r="LJV59" s="87"/>
      <c r="LJW59" s="87"/>
      <c r="LKC59" s="87"/>
      <c r="LKD59" s="87"/>
      <c r="LKE59" s="87"/>
      <c r="LKF59" s="87"/>
      <c r="LKG59" s="87"/>
      <c r="LKH59" s="87"/>
      <c r="LKI59" s="87"/>
      <c r="LKJ59" s="87"/>
      <c r="LKK59" s="87"/>
      <c r="LKL59" s="87"/>
      <c r="LKR59" s="87"/>
      <c r="LKS59" s="87"/>
      <c r="LKT59" s="87"/>
      <c r="LKU59" s="87"/>
      <c r="LKV59" s="87"/>
      <c r="LKW59" s="87"/>
      <c r="LKX59" s="87"/>
      <c r="LKY59" s="87"/>
      <c r="LKZ59" s="87"/>
      <c r="LLA59" s="87"/>
      <c r="LLG59" s="87"/>
      <c r="LLH59" s="87"/>
      <c r="LLI59" s="87"/>
      <c r="LLJ59" s="87"/>
      <c r="LLK59" s="87"/>
      <c r="LLL59" s="87"/>
      <c r="LLM59" s="87"/>
      <c r="LLN59" s="87"/>
      <c r="LLO59" s="87"/>
      <c r="LLP59" s="87"/>
      <c r="LLV59" s="87"/>
      <c r="LLW59" s="87"/>
      <c r="LLX59" s="87"/>
      <c r="LLY59" s="87"/>
      <c r="LLZ59" s="87"/>
      <c r="LMA59" s="87"/>
      <c r="LMB59" s="87"/>
      <c r="LMC59" s="87"/>
      <c r="LMD59" s="87"/>
      <c r="LME59" s="87"/>
      <c r="LMK59" s="87"/>
      <c r="LML59" s="87"/>
      <c r="LMM59" s="87"/>
      <c r="LMN59" s="87"/>
      <c r="LMO59" s="87"/>
      <c r="LMP59" s="87"/>
      <c r="LMQ59" s="87"/>
      <c r="LMR59" s="87"/>
      <c r="LMS59" s="87"/>
      <c r="LMT59" s="87"/>
      <c r="LMZ59" s="87"/>
      <c r="LNA59" s="87"/>
      <c r="LNB59" s="87"/>
      <c r="LNC59" s="87"/>
      <c r="LND59" s="87"/>
      <c r="LNE59" s="87"/>
      <c r="LNF59" s="87"/>
      <c r="LNG59" s="87"/>
      <c r="LNH59" s="87"/>
      <c r="LNI59" s="87"/>
      <c r="LNO59" s="87"/>
      <c r="LNP59" s="87"/>
      <c r="LNQ59" s="87"/>
      <c r="LNR59" s="87"/>
      <c r="LNS59" s="87"/>
      <c r="LNT59" s="87"/>
      <c r="LNU59" s="87"/>
      <c r="LNV59" s="87"/>
      <c r="LNW59" s="87"/>
      <c r="LNX59" s="87"/>
      <c r="LOD59" s="87"/>
      <c r="LOE59" s="87"/>
      <c r="LOF59" s="87"/>
      <c r="LOG59" s="87"/>
      <c r="LOH59" s="87"/>
      <c r="LOI59" s="87"/>
      <c r="LOJ59" s="87"/>
      <c r="LOK59" s="87"/>
      <c r="LOL59" s="87"/>
      <c r="LOM59" s="87"/>
      <c r="LOS59" s="87"/>
      <c r="LOT59" s="87"/>
      <c r="LOU59" s="87"/>
      <c r="LOV59" s="87"/>
      <c r="LOW59" s="87"/>
      <c r="LOX59" s="87"/>
      <c r="LOY59" s="87"/>
      <c r="LOZ59" s="87"/>
      <c r="LPA59" s="87"/>
      <c r="LPB59" s="87"/>
      <c r="LPH59" s="87"/>
      <c r="LPI59" s="87"/>
      <c r="LPJ59" s="87"/>
      <c r="LPK59" s="87"/>
      <c r="LPL59" s="87"/>
      <c r="LPM59" s="87"/>
      <c r="LPN59" s="87"/>
      <c r="LPO59" s="87"/>
      <c r="LPP59" s="87"/>
      <c r="LPQ59" s="87"/>
      <c r="LPW59" s="87"/>
      <c r="LPX59" s="87"/>
      <c r="LPY59" s="87"/>
      <c r="LPZ59" s="87"/>
      <c r="LQA59" s="87"/>
      <c r="LQB59" s="87"/>
      <c r="LQC59" s="87"/>
      <c r="LQD59" s="87"/>
      <c r="LQE59" s="87"/>
      <c r="LQF59" s="87"/>
      <c r="LQL59" s="87"/>
      <c r="LQM59" s="87"/>
      <c r="LQN59" s="87"/>
      <c r="LQO59" s="87"/>
      <c r="LQP59" s="87"/>
      <c r="LQQ59" s="87"/>
      <c r="LQR59" s="87"/>
      <c r="LQS59" s="87"/>
      <c r="LQT59" s="87"/>
      <c r="LQU59" s="87"/>
      <c r="LRA59" s="87"/>
      <c r="LRB59" s="87"/>
      <c r="LRC59" s="87"/>
      <c r="LRD59" s="87"/>
      <c r="LRE59" s="87"/>
      <c r="LRF59" s="87"/>
      <c r="LRG59" s="87"/>
      <c r="LRH59" s="87"/>
      <c r="LRI59" s="87"/>
      <c r="LRJ59" s="87"/>
      <c r="LRP59" s="87"/>
      <c r="LRQ59" s="87"/>
      <c r="LRR59" s="87"/>
      <c r="LRS59" s="87"/>
      <c r="LRT59" s="87"/>
      <c r="LRU59" s="87"/>
      <c r="LRV59" s="87"/>
      <c r="LRW59" s="87"/>
      <c r="LRX59" s="87"/>
      <c r="LRY59" s="87"/>
      <c r="LSE59" s="87"/>
      <c r="LSF59" s="87"/>
      <c r="LSG59" s="87"/>
      <c r="LSH59" s="87"/>
      <c r="LSI59" s="87"/>
      <c r="LSJ59" s="87"/>
      <c r="LSK59" s="87"/>
      <c r="LSL59" s="87"/>
      <c r="LSM59" s="87"/>
      <c r="LSN59" s="87"/>
      <c r="LST59" s="87"/>
      <c r="LSU59" s="87"/>
      <c r="LSV59" s="87"/>
      <c r="LSW59" s="87"/>
      <c r="LSX59" s="87"/>
      <c r="LSY59" s="87"/>
      <c r="LSZ59" s="87"/>
      <c r="LTA59" s="87"/>
      <c r="LTB59" s="87"/>
      <c r="LTC59" s="87"/>
      <c r="LTI59" s="87"/>
      <c r="LTJ59" s="87"/>
      <c r="LTK59" s="87"/>
      <c r="LTL59" s="87"/>
      <c r="LTM59" s="87"/>
      <c r="LTN59" s="87"/>
      <c r="LTO59" s="87"/>
      <c r="LTP59" s="87"/>
      <c r="LTQ59" s="87"/>
      <c r="LTR59" s="87"/>
      <c r="LTX59" s="87"/>
      <c r="LTY59" s="87"/>
      <c r="LTZ59" s="87"/>
      <c r="LUA59" s="87"/>
      <c r="LUB59" s="87"/>
      <c r="LUC59" s="87"/>
      <c r="LUD59" s="87"/>
      <c r="LUE59" s="87"/>
      <c r="LUF59" s="87"/>
      <c r="LUG59" s="87"/>
      <c r="LUM59" s="87"/>
      <c r="LUN59" s="87"/>
      <c r="LUO59" s="87"/>
      <c r="LUP59" s="87"/>
      <c r="LUQ59" s="87"/>
      <c r="LUR59" s="87"/>
      <c r="LUS59" s="87"/>
      <c r="LUT59" s="87"/>
      <c r="LUU59" s="87"/>
      <c r="LUV59" s="87"/>
      <c r="LVB59" s="87"/>
      <c r="LVC59" s="87"/>
      <c r="LVD59" s="87"/>
      <c r="LVE59" s="87"/>
      <c r="LVF59" s="87"/>
      <c r="LVG59" s="87"/>
      <c r="LVH59" s="87"/>
      <c r="LVI59" s="87"/>
      <c r="LVJ59" s="87"/>
      <c r="LVK59" s="87"/>
      <c r="LVQ59" s="87"/>
      <c r="LVR59" s="87"/>
      <c r="LVS59" s="87"/>
      <c r="LVT59" s="87"/>
      <c r="LVU59" s="87"/>
      <c r="LVV59" s="87"/>
      <c r="LVW59" s="87"/>
      <c r="LVX59" s="87"/>
      <c r="LVY59" s="87"/>
      <c r="LVZ59" s="87"/>
      <c r="LWF59" s="87"/>
      <c r="LWG59" s="87"/>
      <c r="LWH59" s="87"/>
      <c r="LWI59" s="87"/>
      <c r="LWJ59" s="87"/>
      <c r="LWK59" s="87"/>
      <c r="LWL59" s="87"/>
      <c r="LWM59" s="87"/>
      <c r="LWN59" s="87"/>
      <c r="LWO59" s="87"/>
      <c r="LWU59" s="87"/>
      <c r="LWV59" s="87"/>
      <c r="LWW59" s="87"/>
      <c r="LWX59" s="87"/>
      <c r="LWY59" s="87"/>
      <c r="LWZ59" s="87"/>
      <c r="LXA59" s="87"/>
      <c r="LXB59" s="87"/>
      <c r="LXC59" s="87"/>
      <c r="LXD59" s="87"/>
      <c r="LXJ59" s="87"/>
      <c r="LXK59" s="87"/>
      <c r="LXL59" s="87"/>
      <c r="LXM59" s="87"/>
      <c r="LXN59" s="87"/>
      <c r="LXO59" s="87"/>
      <c r="LXP59" s="87"/>
      <c r="LXQ59" s="87"/>
      <c r="LXR59" s="87"/>
      <c r="LXS59" s="87"/>
      <c r="LXY59" s="87"/>
      <c r="LXZ59" s="87"/>
      <c r="LYA59" s="87"/>
      <c r="LYB59" s="87"/>
      <c r="LYC59" s="87"/>
      <c r="LYD59" s="87"/>
      <c r="LYE59" s="87"/>
      <c r="LYF59" s="87"/>
      <c r="LYG59" s="87"/>
      <c r="LYH59" s="87"/>
      <c r="LYN59" s="87"/>
      <c r="LYO59" s="87"/>
      <c r="LYP59" s="87"/>
      <c r="LYQ59" s="87"/>
      <c r="LYR59" s="87"/>
      <c r="LYS59" s="87"/>
      <c r="LYT59" s="87"/>
      <c r="LYU59" s="87"/>
      <c r="LYV59" s="87"/>
      <c r="LYW59" s="87"/>
      <c r="LZC59" s="87"/>
      <c r="LZD59" s="87"/>
      <c r="LZE59" s="87"/>
      <c r="LZF59" s="87"/>
      <c r="LZG59" s="87"/>
      <c r="LZH59" s="87"/>
      <c r="LZI59" s="87"/>
      <c r="LZJ59" s="87"/>
      <c r="LZK59" s="87"/>
      <c r="LZL59" s="87"/>
      <c r="LZR59" s="87"/>
      <c r="LZS59" s="87"/>
      <c r="LZT59" s="87"/>
      <c r="LZU59" s="87"/>
      <c r="LZV59" s="87"/>
      <c r="LZW59" s="87"/>
      <c r="LZX59" s="87"/>
      <c r="LZY59" s="87"/>
      <c r="LZZ59" s="87"/>
      <c r="MAA59" s="87"/>
      <c r="MAG59" s="87"/>
      <c r="MAH59" s="87"/>
      <c r="MAI59" s="87"/>
      <c r="MAJ59" s="87"/>
      <c r="MAK59" s="87"/>
      <c r="MAL59" s="87"/>
      <c r="MAM59" s="87"/>
      <c r="MAN59" s="87"/>
      <c r="MAO59" s="87"/>
      <c r="MAP59" s="87"/>
      <c r="MAV59" s="87"/>
      <c r="MAW59" s="87"/>
      <c r="MAX59" s="87"/>
      <c r="MAY59" s="87"/>
      <c r="MAZ59" s="87"/>
      <c r="MBA59" s="87"/>
      <c r="MBB59" s="87"/>
      <c r="MBC59" s="87"/>
      <c r="MBD59" s="87"/>
      <c r="MBE59" s="87"/>
      <c r="MBK59" s="87"/>
      <c r="MBL59" s="87"/>
      <c r="MBM59" s="87"/>
      <c r="MBN59" s="87"/>
      <c r="MBO59" s="87"/>
      <c r="MBP59" s="87"/>
      <c r="MBQ59" s="87"/>
      <c r="MBR59" s="87"/>
      <c r="MBS59" s="87"/>
      <c r="MBT59" s="87"/>
      <c r="MBZ59" s="87"/>
      <c r="MCA59" s="87"/>
      <c r="MCB59" s="87"/>
      <c r="MCC59" s="87"/>
      <c r="MCD59" s="87"/>
      <c r="MCE59" s="87"/>
      <c r="MCF59" s="87"/>
      <c r="MCG59" s="87"/>
      <c r="MCH59" s="87"/>
      <c r="MCI59" s="87"/>
      <c r="MCO59" s="87"/>
      <c r="MCP59" s="87"/>
      <c r="MCQ59" s="87"/>
      <c r="MCR59" s="87"/>
      <c r="MCS59" s="87"/>
      <c r="MCT59" s="87"/>
      <c r="MCU59" s="87"/>
      <c r="MCV59" s="87"/>
      <c r="MCW59" s="87"/>
      <c r="MCX59" s="87"/>
      <c r="MDD59" s="87"/>
      <c r="MDE59" s="87"/>
      <c r="MDF59" s="87"/>
      <c r="MDG59" s="87"/>
      <c r="MDH59" s="87"/>
      <c r="MDI59" s="87"/>
      <c r="MDJ59" s="87"/>
      <c r="MDK59" s="87"/>
      <c r="MDL59" s="87"/>
      <c r="MDM59" s="87"/>
      <c r="MDS59" s="87"/>
      <c r="MDT59" s="87"/>
      <c r="MDU59" s="87"/>
      <c r="MDV59" s="87"/>
      <c r="MDW59" s="87"/>
      <c r="MDX59" s="87"/>
      <c r="MDY59" s="87"/>
      <c r="MDZ59" s="87"/>
      <c r="MEA59" s="87"/>
      <c r="MEB59" s="87"/>
      <c r="MEH59" s="87"/>
      <c r="MEI59" s="87"/>
      <c r="MEJ59" s="87"/>
      <c r="MEK59" s="87"/>
      <c r="MEL59" s="87"/>
      <c r="MEM59" s="87"/>
      <c r="MEN59" s="87"/>
      <c r="MEO59" s="87"/>
      <c r="MEP59" s="87"/>
      <c r="MEQ59" s="87"/>
      <c r="MEW59" s="87"/>
      <c r="MEX59" s="87"/>
      <c r="MEY59" s="87"/>
      <c r="MEZ59" s="87"/>
      <c r="MFA59" s="87"/>
      <c r="MFB59" s="87"/>
      <c r="MFC59" s="87"/>
      <c r="MFD59" s="87"/>
      <c r="MFE59" s="87"/>
      <c r="MFF59" s="87"/>
      <c r="MFL59" s="87"/>
      <c r="MFM59" s="87"/>
      <c r="MFN59" s="87"/>
      <c r="MFO59" s="87"/>
      <c r="MFP59" s="87"/>
      <c r="MFQ59" s="87"/>
      <c r="MFR59" s="87"/>
      <c r="MFS59" s="87"/>
      <c r="MFT59" s="87"/>
      <c r="MFU59" s="87"/>
      <c r="MGA59" s="87"/>
      <c r="MGB59" s="87"/>
      <c r="MGC59" s="87"/>
      <c r="MGD59" s="87"/>
      <c r="MGE59" s="87"/>
      <c r="MGF59" s="87"/>
      <c r="MGG59" s="87"/>
      <c r="MGH59" s="87"/>
      <c r="MGI59" s="87"/>
      <c r="MGJ59" s="87"/>
      <c r="MGP59" s="87"/>
      <c r="MGQ59" s="87"/>
      <c r="MGR59" s="87"/>
      <c r="MGS59" s="87"/>
      <c r="MGT59" s="87"/>
      <c r="MGU59" s="87"/>
      <c r="MGV59" s="87"/>
      <c r="MGW59" s="87"/>
      <c r="MGX59" s="87"/>
      <c r="MGY59" s="87"/>
      <c r="MHE59" s="87"/>
      <c r="MHF59" s="87"/>
      <c r="MHG59" s="87"/>
      <c r="MHH59" s="87"/>
      <c r="MHI59" s="87"/>
      <c r="MHJ59" s="87"/>
      <c r="MHK59" s="87"/>
      <c r="MHL59" s="87"/>
      <c r="MHM59" s="87"/>
      <c r="MHN59" s="87"/>
      <c r="MHT59" s="87"/>
      <c r="MHU59" s="87"/>
      <c r="MHV59" s="87"/>
      <c r="MHW59" s="87"/>
      <c r="MHX59" s="87"/>
      <c r="MHY59" s="87"/>
      <c r="MHZ59" s="87"/>
      <c r="MIA59" s="87"/>
      <c r="MIB59" s="87"/>
      <c r="MIC59" s="87"/>
      <c r="MII59" s="87"/>
      <c r="MIJ59" s="87"/>
      <c r="MIK59" s="87"/>
      <c r="MIL59" s="87"/>
      <c r="MIM59" s="87"/>
      <c r="MIN59" s="87"/>
      <c r="MIO59" s="87"/>
      <c r="MIP59" s="87"/>
      <c r="MIQ59" s="87"/>
      <c r="MIR59" s="87"/>
      <c r="MIX59" s="87"/>
      <c r="MIY59" s="87"/>
      <c r="MIZ59" s="87"/>
      <c r="MJA59" s="87"/>
      <c r="MJB59" s="87"/>
      <c r="MJC59" s="87"/>
      <c r="MJD59" s="87"/>
      <c r="MJE59" s="87"/>
      <c r="MJF59" s="87"/>
      <c r="MJG59" s="87"/>
      <c r="MJM59" s="87"/>
      <c r="MJN59" s="87"/>
      <c r="MJO59" s="87"/>
      <c r="MJP59" s="87"/>
      <c r="MJQ59" s="87"/>
      <c r="MJR59" s="87"/>
      <c r="MJS59" s="87"/>
      <c r="MJT59" s="87"/>
      <c r="MJU59" s="87"/>
      <c r="MJV59" s="87"/>
      <c r="MKB59" s="87"/>
      <c r="MKC59" s="87"/>
      <c r="MKD59" s="87"/>
      <c r="MKE59" s="87"/>
      <c r="MKF59" s="87"/>
      <c r="MKG59" s="87"/>
      <c r="MKH59" s="87"/>
      <c r="MKI59" s="87"/>
      <c r="MKJ59" s="87"/>
      <c r="MKK59" s="87"/>
      <c r="MKQ59" s="87"/>
      <c r="MKR59" s="87"/>
      <c r="MKS59" s="87"/>
      <c r="MKT59" s="87"/>
      <c r="MKU59" s="87"/>
      <c r="MKV59" s="87"/>
      <c r="MKW59" s="87"/>
      <c r="MKX59" s="87"/>
      <c r="MKY59" s="87"/>
      <c r="MKZ59" s="87"/>
      <c r="MLF59" s="87"/>
      <c r="MLG59" s="87"/>
      <c r="MLH59" s="87"/>
      <c r="MLI59" s="87"/>
      <c r="MLJ59" s="87"/>
      <c r="MLK59" s="87"/>
      <c r="MLL59" s="87"/>
      <c r="MLM59" s="87"/>
      <c r="MLN59" s="87"/>
      <c r="MLO59" s="87"/>
      <c r="MLU59" s="87"/>
      <c r="MLV59" s="87"/>
      <c r="MLW59" s="87"/>
      <c r="MLX59" s="87"/>
      <c r="MLY59" s="87"/>
      <c r="MLZ59" s="87"/>
      <c r="MMA59" s="87"/>
      <c r="MMB59" s="87"/>
      <c r="MMC59" s="87"/>
      <c r="MMD59" s="87"/>
      <c r="MMJ59" s="87"/>
      <c r="MMK59" s="87"/>
      <c r="MML59" s="87"/>
      <c r="MMM59" s="87"/>
      <c r="MMN59" s="87"/>
      <c r="MMO59" s="87"/>
      <c r="MMP59" s="87"/>
      <c r="MMQ59" s="87"/>
      <c r="MMR59" s="87"/>
      <c r="MMS59" s="87"/>
      <c r="MMY59" s="87"/>
      <c r="MMZ59" s="87"/>
      <c r="MNA59" s="87"/>
      <c r="MNB59" s="87"/>
      <c r="MNC59" s="87"/>
      <c r="MND59" s="87"/>
      <c r="MNE59" s="87"/>
      <c r="MNF59" s="87"/>
      <c r="MNG59" s="87"/>
      <c r="MNH59" s="87"/>
      <c r="MNN59" s="87"/>
      <c r="MNO59" s="87"/>
      <c r="MNP59" s="87"/>
      <c r="MNQ59" s="87"/>
      <c r="MNR59" s="87"/>
      <c r="MNS59" s="87"/>
      <c r="MNT59" s="87"/>
      <c r="MNU59" s="87"/>
      <c r="MNV59" s="87"/>
      <c r="MNW59" s="87"/>
      <c r="MOC59" s="87"/>
      <c r="MOD59" s="87"/>
      <c r="MOE59" s="87"/>
      <c r="MOF59" s="87"/>
      <c r="MOG59" s="87"/>
      <c r="MOH59" s="87"/>
      <c r="MOI59" s="87"/>
      <c r="MOJ59" s="87"/>
      <c r="MOK59" s="87"/>
      <c r="MOL59" s="87"/>
      <c r="MOR59" s="87"/>
      <c r="MOS59" s="87"/>
      <c r="MOT59" s="87"/>
      <c r="MOU59" s="87"/>
      <c r="MOV59" s="87"/>
      <c r="MOW59" s="87"/>
      <c r="MOX59" s="87"/>
      <c r="MOY59" s="87"/>
      <c r="MOZ59" s="87"/>
      <c r="MPA59" s="87"/>
      <c r="MPG59" s="87"/>
      <c r="MPH59" s="87"/>
      <c r="MPI59" s="87"/>
      <c r="MPJ59" s="87"/>
      <c r="MPK59" s="87"/>
      <c r="MPL59" s="87"/>
      <c r="MPM59" s="87"/>
      <c r="MPN59" s="87"/>
      <c r="MPO59" s="87"/>
      <c r="MPP59" s="87"/>
      <c r="MPV59" s="87"/>
      <c r="MPW59" s="87"/>
      <c r="MPX59" s="87"/>
      <c r="MPY59" s="87"/>
      <c r="MPZ59" s="87"/>
      <c r="MQA59" s="87"/>
      <c r="MQB59" s="87"/>
      <c r="MQC59" s="87"/>
      <c r="MQD59" s="87"/>
      <c r="MQE59" s="87"/>
      <c r="MQK59" s="87"/>
      <c r="MQL59" s="87"/>
      <c r="MQM59" s="87"/>
      <c r="MQN59" s="87"/>
      <c r="MQO59" s="87"/>
      <c r="MQP59" s="87"/>
      <c r="MQQ59" s="87"/>
      <c r="MQR59" s="87"/>
      <c r="MQS59" s="87"/>
      <c r="MQT59" s="87"/>
      <c r="MQZ59" s="87"/>
      <c r="MRA59" s="87"/>
      <c r="MRB59" s="87"/>
      <c r="MRC59" s="87"/>
      <c r="MRD59" s="87"/>
      <c r="MRE59" s="87"/>
      <c r="MRF59" s="87"/>
      <c r="MRG59" s="87"/>
      <c r="MRH59" s="87"/>
      <c r="MRI59" s="87"/>
      <c r="MRO59" s="87"/>
      <c r="MRP59" s="87"/>
      <c r="MRQ59" s="87"/>
      <c r="MRR59" s="87"/>
      <c r="MRS59" s="87"/>
      <c r="MRT59" s="87"/>
      <c r="MRU59" s="87"/>
      <c r="MRV59" s="87"/>
      <c r="MRW59" s="87"/>
      <c r="MRX59" s="87"/>
      <c r="MSD59" s="87"/>
      <c r="MSE59" s="87"/>
      <c r="MSF59" s="87"/>
      <c r="MSG59" s="87"/>
      <c r="MSH59" s="87"/>
      <c r="MSI59" s="87"/>
      <c r="MSJ59" s="87"/>
      <c r="MSK59" s="87"/>
      <c r="MSL59" s="87"/>
      <c r="MSM59" s="87"/>
      <c r="MSS59" s="87"/>
      <c r="MST59" s="87"/>
      <c r="MSU59" s="87"/>
      <c r="MSV59" s="87"/>
      <c r="MSW59" s="87"/>
      <c r="MSX59" s="87"/>
      <c r="MSY59" s="87"/>
      <c r="MSZ59" s="87"/>
      <c r="MTA59" s="87"/>
      <c r="MTB59" s="87"/>
      <c r="MTH59" s="87"/>
      <c r="MTI59" s="87"/>
      <c r="MTJ59" s="87"/>
      <c r="MTK59" s="87"/>
      <c r="MTL59" s="87"/>
      <c r="MTM59" s="87"/>
      <c r="MTN59" s="87"/>
      <c r="MTO59" s="87"/>
      <c r="MTP59" s="87"/>
      <c r="MTQ59" s="87"/>
      <c r="MTW59" s="87"/>
      <c r="MTX59" s="87"/>
      <c r="MTY59" s="87"/>
      <c r="MTZ59" s="87"/>
      <c r="MUA59" s="87"/>
      <c r="MUB59" s="87"/>
      <c r="MUC59" s="87"/>
      <c r="MUD59" s="87"/>
      <c r="MUE59" s="87"/>
      <c r="MUF59" s="87"/>
      <c r="MUL59" s="87"/>
      <c r="MUM59" s="87"/>
      <c r="MUN59" s="87"/>
      <c r="MUO59" s="87"/>
      <c r="MUP59" s="87"/>
      <c r="MUQ59" s="87"/>
      <c r="MUR59" s="87"/>
      <c r="MUS59" s="87"/>
      <c r="MUT59" s="87"/>
      <c r="MUU59" s="87"/>
      <c r="MVA59" s="87"/>
      <c r="MVB59" s="87"/>
      <c r="MVC59" s="87"/>
      <c r="MVD59" s="87"/>
      <c r="MVE59" s="87"/>
      <c r="MVF59" s="87"/>
      <c r="MVG59" s="87"/>
      <c r="MVH59" s="87"/>
      <c r="MVI59" s="87"/>
      <c r="MVJ59" s="87"/>
      <c r="MVP59" s="87"/>
      <c r="MVQ59" s="87"/>
      <c r="MVR59" s="87"/>
      <c r="MVS59" s="87"/>
      <c r="MVT59" s="87"/>
      <c r="MVU59" s="87"/>
      <c r="MVV59" s="87"/>
      <c r="MVW59" s="87"/>
      <c r="MVX59" s="87"/>
      <c r="MVY59" s="87"/>
      <c r="MWE59" s="87"/>
      <c r="MWF59" s="87"/>
      <c r="MWG59" s="87"/>
      <c r="MWH59" s="87"/>
      <c r="MWI59" s="87"/>
      <c r="MWJ59" s="87"/>
      <c r="MWK59" s="87"/>
      <c r="MWL59" s="87"/>
      <c r="MWM59" s="87"/>
      <c r="MWN59" s="87"/>
      <c r="MWT59" s="87"/>
      <c r="MWU59" s="87"/>
      <c r="MWV59" s="87"/>
      <c r="MWW59" s="87"/>
      <c r="MWX59" s="87"/>
      <c r="MWY59" s="87"/>
      <c r="MWZ59" s="87"/>
      <c r="MXA59" s="87"/>
      <c r="MXB59" s="87"/>
      <c r="MXC59" s="87"/>
      <c r="MXI59" s="87"/>
      <c r="MXJ59" s="87"/>
      <c r="MXK59" s="87"/>
      <c r="MXL59" s="87"/>
      <c r="MXM59" s="87"/>
      <c r="MXN59" s="87"/>
      <c r="MXO59" s="87"/>
      <c r="MXP59" s="87"/>
      <c r="MXQ59" s="87"/>
      <c r="MXR59" s="87"/>
      <c r="MXX59" s="87"/>
      <c r="MXY59" s="87"/>
      <c r="MXZ59" s="87"/>
      <c r="MYA59" s="87"/>
      <c r="MYB59" s="87"/>
      <c r="MYC59" s="87"/>
      <c r="MYD59" s="87"/>
      <c r="MYE59" s="87"/>
      <c r="MYF59" s="87"/>
      <c r="MYG59" s="87"/>
      <c r="MYM59" s="87"/>
      <c r="MYN59" s="87"/>
      <c r="MYO59" s="87"/>
      <c r="MYP59" s="87"/>
      <c r="MYQ59" s="87"/>
      <c r="MYR59" s="87"/>
      <c r="MYS59" s="87"/>
      <c r="MYT59" s="87"/>
      <c r="MYU59" s="87"/>
      <c r="MYV59" s="87"/>
      <c r="MZB59" s="87"/>
      <c r="MZC59" s="87"/>
      <c r="MZD59" s="87"/>
      <c r="MZE59" s="87"/>
      <c r="MZF59" s="87"/>
      <c r="MZG59" s="87"/>
      <c r="MZH59" s="87"/>
      <c r="MZI59" s="87"/>
      <c r="MZJ59" s="87"/>
      <c r="MZK59" s="87"/>
      <c r="MZQ59" s="87"/>
      <c r="MZR59" s="87"/>
      <c r="MZS59" s="87"/>
      <c r="MZT59" s="87"/>
      <c r="MZU59" s="87"/>
      <c r="MZV59" s="87"/>
      <c r="MZW59" s="87"/>
      <c r="MZX59" s="87"/>
      <c r="MZY59" s="87"/>
      <c r="MZZ59" s="87"/>
      <c r="NAF59" s="87"/>
      <c r="NAG59" s="87"/>
      <c r="NAH59" s="87"/>
      <c r="NAI59" s="87"/>
      <c r="NAJ59" s="87"/>
      <c r="NAK59" s="87"/>
      <c r="NAL59" s="87"/>
      <c r="NAM59" s="87"/>
      <c r="NAN59" s="87"/>
      <c r="NAO59" s="87"/>
      <c r="NAU59" s="87"/>
      <c r="NAV59" s="87"/>
      <c r="NAW59" s="87"/>
      <c r="NAX59" s="87"/>
      <c r="NAY59" s="87"/>
      <c r="NAZ59" s="87"/>
      <c r="NBA59" s="87"/>
      <c r="NBB59" s="87"/>
      <c r="NBC59" s="87"/>
      <c r="NBD59" s="87"/>
      <c r="NBJ59" s="87"/>
      <c r="NBK59" s="87"/>
      <c r="NBL59" s="87"/>
      <c r="NBM59" s="87"/>
      <c r="NBN59" s="87"/>
      <c r="NBO59" s="87"/>
      <c r="NBP59" s="87"/>
      <c r="NBQ59" s="87"/>
      <c r="NBR59" s="87"/>
      <c r="NBS59" s="87"/>
      <c r="NBY59" s="87"/>
      <c r="NBZ59" s="87"/>
      <c r="NCA59" s="87"/>
      <c r="NCB59" s="87"/>
      <c r="NCC59" s="87"/>
      <c r="NCD59" s="87"/>
      <c r="NCE59" s="87"/>
      <c r="NCF59" s="87"/>
      <c r="NCG59" s="87"/>
      <c r="NCH59" s="87"/>
      <c r="NCN59" s="87"/>
      <c r="NCO59" s="87"/>
      <c r="NCP59" s="87"/>
      <c r="NCQ59" s="87"/>
      <c r="NCR59" s="87"/>
      <c r="NCS59" s="87"/>
      <c r="NCT59" s="87"/>
      <c r="NCU59" s="87"/>
      <c r="NCV59" s="87"/>
      <c r="NCW59" s="87"/>
      <c r="NDC59" s="87"/>
      <c r="NDD59" s="87"/>
      <c r="NDE59" s="87"/>
      <c r="NDF59" s="87"/>
      <c r="NDG59" s="87"/>
      <c r="NDH59" s="87"/>
      <c r="NDI59" s="87"/>
      <c r="NDJ59" s="87"/>
      <c r="NDK59" s="87"/>
      <c r="NDL59" s="87"/>
      <c r="NDR59" s="87"/>
      <c r="NDS59" s="87"/>
      <c r="NDT59" s="87"/>
      <c r="NDU59" s="87"/>
      <c r="NDV59" s="87"/>
      <c r="NDW59" s="87"/>
      <c r="NDX59" s="87"/>
      <c r="NDY59" s="87"/>
      <c r="NDZ59" s="87"/>
      <c r="NEA59" s="87"/>
      <c r="NEG59" s="87"/>
      <c r="NEH59" s="87"/>
      <c r="NEI59" s="87"/>
      <c r="NEJ59" s="87"/>
      <c r="NEK59" s="87"/>
      <c r="NEL59" s="87"/>
      <c r="NEM59" s="87"/>
      <c r="NEN59" s="87"/>
      <c r="NEO59" s="87"/>
      <c r="NEP59" s="87"/>
      <c r="NEV59" s="87"/>
      <c r="NEW59" s="87"/>
      <c r="NEX59" s="87"/>
      <c r="NEY59" s="87"/>
      <c r="NEZ59" s="87"/>
      <c r="NFA59" s="87"/>
      <c r="NFB59" s="87"/>
      <c r="NFC59" s="87"/>
      <c r="NFD59" s="87"/>
      <c r="NFE59" s="87"/>
      <c r="NFK59" s="87"/>
      <c r="NFL59" s="87"/>
      <c r="NFM59" s="87"/>
      <c r="NFN59" s="87"/>
      <c r="NFO59" s="87"/>
      <c r="NFP59" s="87"/>
      <c r="NFQ59" s="87"/>
      <c r="NFR59" s="87"/>
      <c r="NFS59" s="87"/>
      <c r="NFT59" s="87"/>
      <c r="NFZ59" s="87"/>
      <c r="NGA59" s="87"/>
      <c r="NGB59" s="87"/>
      <c r="NGC59" s="87"/>
      <c r="NGD59" s="87"/>
      <c r="NGE59" s="87"/>
      <c r="NGF59" s="87"/>
      <c r="NGG59" s="87"/>
      <c r="NGH59" s="87"/>
      <c r="NGI59" s="87"/>
      <c r="NGO59" s="87"/>
      <c r="NGP59" s="87"/>
      <c r="NGQ59" s="87"/>
      <c r="NGR59" s="87"/>
      <c r="NGS59" s="87"/>
      <c r="NGT59" s="87"/>
      <c r="NGU59" s="87"/>
      <c r="NGV59" s="87"/>
      <c r="NGW59" s="87"/>
      <c r="NGX59" s="87"/>
      <c r="NHD59" s="87"/>
      <c r="NHE59" s="87"/>
      <c r="NHF59" s="87"/>
      <c r="NHG59" s="87"/>
      <c r="NHH59" s="87"/>
      <c r="NHI59" s="87"/>
      <c r="NHJ59" s="87"/>
      <c r="NHK59" s="87"/>
      <c r="NHL59" s="87"/>
      <c r="NHM59" s="87"/>
      <c r="NHS59" s="87"/>
      <c r="NHT59" s="87"/>
      <c r="NHU59" s="87"/>
      <c r="NHV59" s="87"/>
      <c r="NHW59" s="87"/>
      <c r="NHX59" s="87"/>
      <c r="NHY59" s="87"/>
      <c r="NHZ59" s="87"/>
      <c r="NIA59" s="87"/>
      <c r="NIB59" s="87"/>
      <c r="NIH59" s="87"/>
      <c r="NII59" s="87"/>
      <c r="NIJ59" s="87"/>
      <c r="NIK59" s="87"/>
      <c r="NIL59" s="87"/>
      <c r="NIM59" s="87"/>
      <c r="NIN59" s="87"/>
      <c r="NIO59" s="87"/>
      <c r="NIP59" s="87"/>
      <c r="NIQ59" s="87"/>
      <c r="NIW59" s="87"/>
      <c r="NIX59" s="87"/>
      <c r="NIY59" s="87"/>
      <c r="NIZ59" s="87"/>
      <c r="NJA59" s="87"/>
      <c r="NJB59" s="87"/>
      <c r="NJC59" s="87"/>
      <c r="NJD59" s="87"/>
      <c r="NJE59" s="87"/>
      <c r="NJF59" s="87"/>
      <c r="NJL59" s="87"/>
      <c r="NJM59" s="87"/>
      <c r="NJN59" s="87"/>
      <c r="NJO59" s="87"/>
      <c r="NJP59" s="87"/>
      <c r="NJQ59" s="87"/>
      <c r="NJR59" s="87"/>
      <c r="NJS59" s="87"/>
      <c r="NJT59" s="87"/>
      <c r="NJU59" s="87"/>
      <c r="NKA59" s="87"/>
      <c r="NKB59" s="87"/>
      <c r="NKC59" s="87"/>
      <c r="NKD59" s="87"/>
      <c r="NKE59" s="87"/>
      <c r="NKF59" s="87"/>
      <c r="NKG59" s="87"/>
      <c r="NKH59" s="87"/>
      <c r="NKI59" s="87"/>
      <c r="NKJ59" s="87"/>
      <c r="NKP59" s="87"/>
      <c r="NKQ59" s="87"/>
      <c r="NKR59" s="87"/>
      <c r="NKS59" s="87"/>
      <c r="NKT59" s="87"/>
      <c r="NKU59" s="87"/>
      <c r="NKV59" s="87"/>
      <c r="NKW59" s="87"/>
      <c r="NKX59" s="87"/>
      <c r="NKY59" s="87"/>
      <c r="NLE59" s="87"/>
      <c r="NLF59" s="87"/>
      <c r="NLG59" s="87"/>
      <c r="NLH59" s="87"/>
      <c r="NLI59" s="87"/>
      <c r="NLJ59" s="87"/>
      <c r="NLK59" s="87"/>
      <c r="NLL59" s="87"/>
      <c r="NLM59" s="87"/>
      <c r="NLN59" s="87"/>
      <c r="NLT59" s="87"/>
      <c r="NLU59" s="87"/>
      <c r="NLV59" s="87"/>
      <c r="NLW59" s="87"/>
      <c r="NLX59" s="87"/>
      <c r="NLY59" s="87"/>
      <c r="NLZ59" s="87"/>
      <c r="NMA59" s="87"/>
      <c r="NMB59" s="87"/>
      <c r="NMC59" s="87"/>
      <c r="NMI59" s="87"/>
      <c r="NMJ59" s="87"/>
      <c r="NMK59" s="87"/>
      <c r="NML59" s="87"/>
      <c r="NMM59" s="87"/>
      <c r="NMN59" s="87"/>
      <c r="NMO59" s="87"/>
      <c r="NMP59" s="87"/>
      <c r="NMQ59" s="87"/>
      <c r="NMR59" s="87"/>
      <c r="NMX59" s="87"/>
      <c r="NMY59" s="87"/>
      <c r="NMZ59" s="87"/>
      <c r="NNA59" s="87"/>
      <c r="NNB59" s="87"/>
      <c r="NNC59" s="87"/>
      <c r="NND59" s="87"/>
      <c r="NNE59" s="87"/>
      <c r="NNF59" s="87"/>
      <c r="NNG59" s="87"/>
      <c r="NNM59" s="87"/>
      <c r="NNN59" s="87"/>
      <c r="NNO59" s="87"/>
      <c r="NNP59" s="87"/>
      <c r="NNQ59" s="87"/>
      <c r="NNR59" s="87"/>
      <c r="NNS59" s="87"/>
      <c r="NNT59" s="87"/>
      <c r="NNU59" s="87"/>
      <c r="NNV59" s="87"/>
      <c r="NOB59" s="87"/>
      <c r="NOC59" s="87"/>
      <c r="NOD59" s="87"/>
      <c r="NOE59" s="87"/>
      <c r="NOF59" s="87"/>
      <c r="NOG59" s="87"/>
      <c r="NOH59" s="87"/>
      <c r="NOI59" s="87"/>
      <c r="NOJ59" s="87"/>
      <c r="NOK59" s="87"/>
      <c r="NOQ59" s="87"/>
      <c r="NOR59" s="87"/>
      <c r="NOS59" s="87"/>
      <c r="NOT59" s="87"/>
      <c r="NOU59" s="87"/>
      <c r="NOV59" s="87"/>
      <c r="NOW59" s="87"/>
      <c r="NOX59" s="87"/>
      <c r="NOY59" s="87"/>
      <c r="NOZ59" s="87"/>
      <c r="NPF59" s="87"/>
      <c r="NPG59" s="87"/>
      <c r="NPH59" s="87"/>
      <c r="NPI59" s="87"/>
      <c r="NPJ59" s="87"/>
      <c r="NPK59" s="87"/>
      <c r="NPL59" s="87"/>
      <c r="NPM59" s="87"/>
      <c r="NPN59" s="87"/>
      <c r="NPO59" s="87"/>
      <c r="NPU59" s="87"/>
      <c r="NPV59" s="87"/>
      <c r="NPW59" s="87"/>
      <c r="NPX59" s="87"/>
      <c r="NPY59" s="87"/>
      <c r="NPZ59" s="87"/>
      <c r="NQA59" s="87"/>
      <c r="NQB59" s="87"/>
      <c r="NQC59" s="87"/>
      <c r="NQD59" s="87"/>
      <c r="NQJ59" s="87"/>
      <c r="NQK59" s="87"/>
      <c r="NQL59" s="87"/>
      <c r="NQM59" s="87"/>
      <c r="NQN59" s="87"/>
      <c r="NQO59" s="87"/>
      <c r="NQP59" s="87"/>
      <c r="NQQ59" s="87"/>
      <c r="NQR59" s="87"/>
      <c r="NQS59" s="87"/>
      <c r="NQY59" s="87"/>
      <c r="NQZ59" s="87"/>
      <c r="NRA59" s="87"/>
      <c r="NRB59" s="87"/>
      <c r="NRC59" s="87"/>
      <c r="NRD59" s="87"/>
      <c r="NRE59" s="87"/>
      <c r="NRF59" s="87"/>
      <c r="NRG59" s="87"/>
      <c r="NRH59" s="87"/>
      <c r="NRN59" s="87"/>
      <c r="NRO59" s="87"/>
      <c r="NRP59" s="87"/>
      <c r="NRQ59" s="87"/>
      <c r="NRR59" s="87"/>
      <c r="NRS59" s="87"/>
      <c r="NRT59" s="87"/>
      <c r="NRU59" s="87"/>
      <c r="NRV59" s="87"/>
      <c r="NRW59" s="87"/>
      <c r="NSC59" s="87"/>
      <c r="NSD59" s="87"/>
      <c r="NSE59" s="87"/>
      <c r="NSF59" s="87"/>
      <c r="NSG59" s="87"/>
      <c r="NSH59" s="87"/>
      <c r="NSI59" s="87"/>
      <c r="NSJ59" s="87"/>
      <c r="NSK59" s="87"/>
      <c r="NSL59" s="87"/>
      <c r="NSR59" s="87"/>
      <c r="NSS59" s="87"/>
      <c r="NST59" s="87"/>
      <c r="NSU59" s="87"/>
      <c r="NSV59" s="87"/>
      <c r="NSW59" s="87"/>
      <c r="NSX59" s="87"/>
      <c r="NSY59" s="87"/>
      <c r="NSZ59" s="87"/>
      <c r="NTA59" s="87"/>
      <c r="NTG59" s="87"/>
      <c r="NTH59" s="87"/>
      <c r="NTI59" s="87"/>
      <c r="NTJ59" s="87"/>
      <c r="NTK59" s="87"/>
      <c r="NTL59" s="87"/>
      <c r="NTM59" s="87"/>
      <c r="NTN59" s="87"/>
      <c r="NTO59" s="87"/>
      <c r="NTP59" s="87"/>
      <c r="NTV59" s="87"/>
      <c r="NTW59" s="87"/>
      <c r="NTX59" s="87"/>
      <c r="NTY59" s="87"/>
      <c r="NTZ59" s="87"/>
      <c r="NUA59" s="87"/>
      <c r="NUB59" s="87"/>
      <c r="NUC59" s="87"/>
      <c r="NUD59" s="87"/>
      <c r="NUE59" s="87"/>
      <c r="NUK59" s="87"/>
      <c r="NUL59" s="87"/>
      <c r="NUM59" s="87"/>
      <c r="NUN59" s="87"/>
      <c r="NUO59" s="87"/>
      <c r="NUP59" s="87"/>
      <c r="NUQ59" s="87"/>
      <c r="NUR59" s="87"/>
      <c r="NUS59" s="87"/>
      <c r="NUT59" s="87"/>
      <c r="NUZ59" s="87"/>
      <c r="NVA59" s="87"/>
      <c r="NVB59" s="87"/>
      <c r="NVC59" s="87"/>
      <c r="NVD59" s="87"/>
      <c r="NVE59" s="87"/>
      <c r="NVF59" s="87"/>
      <c r="NVG59" s="87"/>
      <c r="NVH59" s="87"/>
      <c r="NVI59" s="87"/>
      <c r="NVO59" s="87"/>
      <c r="NVP59" s="87"/>
      <c r="NVQ59" s="87"/>
      <c r="NVR59" s="87"/>
      <c r="NVS59" s="87"/>
      <c r="NVT59" s="87"/>
      <c r="NVU59" s="87"/>
      <c r="NVV59" s="87"/>
      <c r="NVW59" s="87"/>
      <c r="NVX59" s="87"/>
      <c r="NWD59" s="87"/>
      <c r="NWE59" s="87"/>
      <c r="NWF59" s="87"/>
      <c r="NWG59" s="87"/>
      <c r="NWH59" s="87"/>
      <c r="NWI59" s="87"/>
      <c r="NWJ59" s="87"/>
      <c r="NWK59" s="87"/>
      <c r="NWL59" s="87"/>
      <c r="NWM59" s="87"/>
      <c r="NWS59" s="87"/>
      <c r="NWT59" s="87"/>
      <c r="NWU59" s="87"/>
      <c r="NWV59" s="87"/>
      <c r="NWW59" s="87"/>
      <c r="NWX59" s="87"/>
      <c r="NWY59" s="87"/>
      <c r="NWZ59" s="87"/>
      <c r="NXA59" s="87"/>
      <c r="NXB59" s="87"/>
      <c r="NXH59" s="87"/>
      <c r="NXI59" s="87"/>
      <c r="NXJ59" s="87"/>
      <c r="NXK59" s="87"/>
      <c r="NXL59" s="87"/>
      <c r="NXM59" s="87"/>
      <c r="NXN59" s="87"/>
      <c r="NXO59" s="87"/>
      <c r="NXP59" s="87"/>
      <c r="NXQ59" s="87"/>
      <c r="NXW59" s="87"/>
      <c r="NXX59" s="87"/>
      <c r="NXY59" s="87"/>
      <c r="NXZ59" s="87"/>
      <c r="NYA59" s="87"/>
      <c r="NYB59" s="87"/>
      <c r="NYC59" s="87"/>
      <c r="NYD59" s="87"/>
      <c r="NYE59" s="87"/>
      <c r="NYF59" s="87"/>
      <c r="NYL59" s="87"/>
      <c r="NYM59" s="87"/>
      <c r="NYN59" s="87"/>
      <c r="NYO59" s="87"/>
      <c r="NYP59" s="87"/>
      <c r="NYQ59" s="87"/>
      <c r="NYR59" s="87"/>
      <c r="NYS59" s="87"/>
      <c r="NYT59" s="87"/>
      <c r="NYU59" s="87"/>
      <c r="NZA59" s="87"/>
      <c r="NZB59" s="87"/>
      <c r="NZC59" s="87"/>
      <c r="NZD59" s="87"/>
      <c r="NZE59" s="87"/>
      <c r="NZF59" s="87"/>
      <c r="NZG59" s="87"/>
      <c r="NZH59" s="87"/>
      <c r="NZI59" s="87"/>
      <c r="NZJ59" s="87"/>
      <c r="NZP59" s="87"/>
      <c r="NZQ59" s="87"/>
      <c r="NZR59" s="87"/>
      <c r="NZS59" s="87"/>
      <c r="NZT59" s="87"/>
      <c r="NZU59" s="87"/>
      <c r="NZV59" s="87"/>
      <c r="NZW59" s="87"/>
      <c r="NZX59" s="87"/>
      <c r="NZY59" s="87"/>
      <c r="OAE59" s="87"/>
      <c r="OAF59" s="87"/>
      <c r="OAG59" s="87"/>
      <c r="OAH59" s="87"/>
      <c r="OAI59" s="87"/>
      <c r="OAJ59" s="87"/>
      <c r="OAK59" s="87"/>
      <c r="OAL59" s="87"/>
      <c r="OAM59" s="87"/>
      <c r="OAN59" s="87"/>
      <c r="OAT59" s="87"/>
      <c r="OAU59" s="87"/>
      <c r="OAV59" s="87"/>
      <c r="OAW59" s="87"/>
      <c r="OAX59" s="87"/>
      <c r="OAY59" s="87"/>
      <c r="OAZ59" s="87"/>
      <c r="OBA59" s="87"/>
      <c r="OBB59" s="87"/>
      <c r="OBC59" s="87"/>
      <c r="OBI59" s="87"/>
      <c r="OBJ59" s="87"/>
      <c r="OBK59" s="87"/>
      <c r="OBL59" s="87"/>
      <c r="OBM59" s="87"/>
      <c r="OBN59" s="87"/>
      <c r="OBO59" s="87"/>
      <c r="OBP59" s="87"/>
      <c r="OBQ59" s="87"/>
      <c r="OBR59" s="87"/>
      <c r="OBX59" s="87"/>
      <c r="OBY59" s="87"/>
      <c r="OBZ59" s="87"/>
      <c r="OCA59" s="87"/>
      <c r="OCB59" s="87"/>
      <c r="OCC59" s="87"/>
      <c r="OCD59" s="87"/>
      <c r="OCE59" s="87"/>
      <c r="OCF59" s="87"/>
      <c r="OCG59" s="87"/>
      <c r="OCM59" s="87"/>
      <c r="OCN59" s="87"/>
      <c r="OCO59" s="87"/>
      <c r="OCP59" s="87"/>
      <c r="OCQ59" s="87"/>
      <c r="OCR59" s="87"/>
      <c r="OCS59" s="87"/>
      <c r="OCT59" s="87"/>
      <c r="OCU59" s="87"/>
      <c r="OCV59" s="87"/>
      <c r="ODB59" s="87"/>
      <c r="ODC59" s="87"/>
      <c r="ODD59" s="87"/>
      <c r="ODE59" s="87"/>
      <c r="ODF59" s="87"/>
      <c r="ODG59" s="87"/>
      <c r="ODH59" s="87"/>
      <c r="ODI59" s="87"/>
      <c r="ODJ59" s="87"/>
      <c r="ODK59" s="87"/>
      <c r="ODQ59" s="87"/>
      <c r="ODR59" s="87"/>
      <c r="ODS59" s="87"/>
      <c r="ODT59" s="87"/>
      <c r="ODU59" s="87"/>
      <c r="ODV59" s="87"/>
      <c r="ODW59" s="87"/>
      <c r="ODX59" s="87"/>
      <c r="ODY59" s="87"/>
      <c r="ODZ59" s="87"/>
      <c r="OEF59" s="87"/>
      <c r="OEG59" s="87"/>
      <c r="OEH59" s="87"/>
      <c r="OEI59" s="87"/>
      <c r="OEJ59" s="87"/>
      <c r="OEK59" s="87"/>
      <c r="OEL59" s="87"/>
      <c r="OEM59" s="87"/>
      <c r="OEN59" s="87"/>
      <c r="OEO59" s="87"/>
      <c r="OEU59" s="87"/>
      <c r="OEV59" s="87"/>
      <c r="OEW59" s="87"/>
      <c r="OEX59" s="87"/>
      <c r="OEY59" s="87"/>
      <c r="OEZ59" s="87"/>
      <c r="OFA59" s="87"/>
      <c r="OFB59" s="87"/>
      <c r="OFC59" s="87"/>
      <c r="OFD59" s="87"/>
      <c r="OFJ59" s="87"/>
      <c r="OFK59" s="87"/>
      <c r="OFL59" s="87"/>
      <c r="OFM59" s="87"/>
      <c r="OFN59" s="87"/>
      <c r="OFO59" s="87"/>
      <c r="OFP59" s="87"/>
      <c r="OFQ59" s="87"/>
      <c r="OFR59" s="87"/>
      <c r="OFS59" s="87"/>
      <c r="OFY59" s="87"/>
      <c r="OFZ59" s="87"/>
      <c r="OGA59" s="87"/>
      <c r="OGB59" s="87"/>
      <c r="OGC59" s="87"/>
      <c r="OGD59" s="87"/>
      <c r="OGE59" s="87"/>
      <c r="OGF59" s="87"/>
      <c r="OGG59" s="87"/>
      <c r="OGH59" s="87"/>
      <c r="OGN59" s="87"/>
      <c r="OGO59" s="87"/>
      <c r="OGP59" s="87"/>
      <c r="OGQ59" s="87"/>
      <c r="OGR59" s="87"/>
      <c r="OGS59" s="87"/>
      <c r="OGT59" s="87"/>
      <c r="OGU59" s="87"/>
      <c r="OGV59" s="87"/>
      <c r="OGW59" s="87"/>
      <c r="OHC59" s="87"/>
      <c r="OHD59" s="87"/>
      <c r="OHE59" s="87"/>
      <c r="OHF59" s="87"/>
      <c r="OHG59" s="87"/>
      <c r="OHH59" s="87"/>
      <c r="OHI59" s="87"/>
      <c r="OHJ59" s="87"/>
      <c r="OHK59" s="87"/>
      <c r="OHL59" s="87"/>
      <c r="OHR59" s="87"/>
      <c r="OHS59" s="87"/>
      <c r="OHT59" s="87"/>
      <c r="OHU59" s="87"/>
      <c r="OHV59" s="87"/>
      <c r="OHW59" s="87"/>
      <c r="OHX59" s="87"/>
      <c r="OHY59" s="87"/>
      <c r="OHZ59" s="87"/>
      <c r="OIA59" s="87"/>
      <c r="OIG59" s="87"/>
      <c r="OIH59" s="87"/>
      <c r="OII59" s="87"/>
      <c r="OIJ59" s="87"/>
      <c r="OIK59" s="87"/>
      <c r="OIL59" s="87"/>
      <c r="OIM59" s="87"/>
      <c r="OIN59" s="87"/>
      <c r="OIO59" s="87"/>
      <c r="OIP59" s="87"/>
      <c r="OIV59" s="87"/>
      <c r="OIW59" s="87"/>
      <c r="OIX59" s="87"/>
      <c r="OIY59" s="87"/>
      <c r="OIZ59" s="87"/>
      <c r="OJA59" s="87"/>
      <c r="OJB59" s="87"/>
      <c r="OJC59" s="87"/>
      <c r="OJD59" s="87"/>
      <c r="OJE59" s="87"/>
      <c r="OJK59" s="87"/>
      <c r="OJL59" s="87"/>
      <c r="OJM59" s="87"/>
      <c r="OJN59" s="87"/>
      <c r="OJO59" s="87"/>
      <c r="OJP59" s="87"/>
      <c r="OJQ59" s="87"/>
      <c r="OJR59" s="87"/>
      <c r="OJS59" s="87"/>
      <c r="OJT59" s="87"/>
      <c r="OJZ59" s="87"/>
      <c r="OKA59" s="87"/>
      <c r="OKB59" s="87"/>
      <c r="OKC59" s="87"/>
      <c r="OKD59" s="87"/>
      <c r="OKE59" s="87"/>
      <c r="OKF59" s="87"/>
      <c r="OKG59" s="87"/>
      <c r="OKH59" s="87"/>
      <c r="OKI59" s="87"/>
      <c r="OKO59" s="87"/>
      <c r="OKP59" s="87"/>
      <c r="OKQ59" s="87"/>
      <c r="OKR59" s="87"/>
      <c r="OKS59" s="87"/>
      <c r="OKT59" s="87"/>
      <c r="OKU59" s="87"/>
      <c r="OKV59" s="87"/>
      <c r="OKW59" s="87"/>
      <c r="OKX59" s="87"/>
      <c r="OLD59" s="87"/>
      <c r="OLE59" s="87"/>
      <c r="OLF59" s="87"/>
      <c r="OLG59" s="87"/>
      <c r="OLH59" s="87"/>
      <c r="OLI59" s="87"/>
      <c r="OLJ59" s="87"/>
      <c r="OLK59" s="87"/>
      <c r="OLL59" s="87"/>
      <c r="OLM59" s="87"/>
      <c r="OLS59" s="87"/>
      <c r="OLT59" s="87"/>
      <c r="OLU59" s="87"/>
      <c r="OLV59" s="87"/>
      <c r="OLW59" s="87"/>
      <c r="OLX59" s="87"/>
      <c r="OLY59" s="87"/>
      <c r="OLZ59" s="87"/>
      <c r="OMA59" s="87"/>
      <c r="OMB59" s="87"/>
      <c r="OMH59" s="87"/>
      <c r="OMI59" s="87"/>
      <c r="OMJ59" s="87"/>
      <c r="OMK59" s="87"/>
      <c r="OML59" s="87"/>
      <c r="OMM59" s="87"/>
      <c r="OMN59" s="87"/>
      <c r="OMO59" s="87"/>
      <c r="OMP59" s="87"/>
      <c r="OMQ59" s="87"/>
      <c r="OMW59" s="87"/>
      <c r="OMX59" s="87"/>
      <c r="OMY59" s="87"/>
      <c r="OMZ59" s="87"/>
      <c r="ONA59" s="87"/>
      <c r="ONB59" s="87"/>
      <c r="ONC59" s="87"/>
      <c r="OND59" s="87"/>
      <c r="ONE59" s="87"/>
      <c r="ONF59" s="87"/>
      <c r="ONL59" s="87"/>
      <c r="ONM59" s="87"/>
      <c r="ONN59" s="87"/>
      <c r="ONO59" s="87"/>
      <c r="ONP59" s="87"/>
      <c r="ONQ59" s="87"/>
      <c r="ONR59" s="87"/>
      <c r="ONS59" s="87"/>
      <c r="ONT59" s="87"/>
      <c r="ONU59" s="87"/>
      <c r="OOA59" s="87"/>
      <c r="OOB59" s="87"/>
      <c r="OOC59" s="87"/>
      <c r="OOD59" s="87"/>
      <c r="OOE59" s="87"/>
      <c r="OOF59" s="87"/>
      <c r="OOG59" s="87"/>
      <c r="OOH59" s="87"/>
      <c r="OOI59" s="87"/>
      <c r="OOJ59" s="87"/>
      <c r="OOP59" s="87"/>
      <c r="OOQ59" s="87"/>
      <c r="OOR59" s="87"/>
      <c r="OOS59" s="87"/>
      <c r="OOT59" s="87"/>
      <c r="OOU59" s="87"/>
      <c r="OOV59" s="87"/>
      <c r="OOW59" s="87"/>
      <c r="OOX59" s="87"/>
      <c r="OOY59" s="87"/>
      <c r="OPE59" s="87"/>
      <c r="OPF59" s="87"/>
      <c r="OPG59" s="87"/>
      <c r="OPH59" s="87"/>
      <c r="OPI59" s="87"/>
      <c r="OPJ59" s="87"/>
      <c r="OPK59" s="87"/>
      <c r="OPL59" s="87"/>
      <c r="OPM59" s="87"/>
      <c r="OPN59" s="87"/>
      <c r="OPT59" s="87"/>
      <c r="OPU59" s="87"/>
      <c r="OPV59" s="87"/>
      <c r="OPW59" s="87"/>
      <c r="OPX59" s="87"/>
      <c r="OPY59" s="87"/>
      <c r="OPZ59" s="87"/>
      <c r="OQA59" s="87"/>
      <c r="OQB59" s="87"/>
      <c r="OQC59" s="87"/>
      <c r="OQI59" s="87"/>
      <c r="OQJ59" s="87"/>
      <c r="OQK59" s="87"/>
      <c r="OQL59" s="87"/>
      <c r="OQM59" s="87"/>
      <c r="OQN59" s="87"/>
      <c r="OQO59" s="87"/>
      <c r="OQP59" s="87"/>
      <c r="OQQ59" s="87"/>
      <c r="OQR59" s="87"/>
      <c r="OQX59" s="87"/>
      <c r="OQY59" s="87"/>
      <c r="OQZ59" s="87"/>
      <c r="ORA59" s="87"/>
      <c r="ORB59" s="87"/>
      <c r="ORC59" s="87"/>
      <c r="ORD59" s="87"/>
      <c r="ORE59" s="87"/>
      <c r="ORF59" s="87"/>
      <c r="ORG59" s="87"/>
      <c r="ORM59" s="87"/>
      <c r="ORN59" s="87"/>
      <c r="ORO59" s="87"/>
      <c r="ORP59" s="87"/>
      <c r="ORQ59" s="87"/>
      <c r="ORR59" s="87"/>
      <c r="ORS59" s="87"/>
      <c r="ORT59" s="87"/>
      <c r="ORU59" s="87"/>
      <c r="ORV59" s="87"/>
      <c r="OSB59" s="87"/>
      <c r="OSC59" s="87"/>
      <c r="OSD59" s="87"/>
      <c r="OSE59" s="87"/>
      <c r="OSF59" s="87"/>
      <c r="OSG59" s="87"/>
      <c r="OSH59" s="87"/>
      <c r="OSI59" s="87"/>
      <c r="OSJ59" s="87"/>
      <c r="OSK59" s="87"/>
      <c r="OSQ59" s="87"/>
      <c r="OSR59" s="87"/>
      <c r="OSS59" s="87"/>
      <c r="OST59" s="87"/>
      <c r="OSU59" s="87"/>
      <c r="OSV59" s="87"/>
      <c r="OSW59" s="87"/>
      <c r="OSX59" s="87"/>
      <c r="OSY59" s="87"/>
      <c r="OSZ59" s="87"/>
      <c r="OTF59" s="87"/>
      <c r="OTG59" s="87"/>
      <c r="OTH59" s="87"/>
      <c r="OTI59" s="87"/>
      <c r="OTJ59" s="87"/>
      <c r="OTK59" s="87"/>
      <c r="OTL59" s="87"/>
      <c r="OTM59" s="87"/>
      <c r="OTN59" s="87"/>
      <c r="OTO59" s="87"/>
      <c r="OTU59" s="87"/>
      <c r="OTV59" s="87"/>
      <c r="OTW59" s="87"/>
      <c r="OTX59" s="87"/>
      <c r="OTY59" s="87"/>
      <c r="OTZ59" s="87"/>
      <c r="OUA59" s="87"/>
      <c r="OUB59" s="87"/>
      <c r="OUC59" s="87"/>
      <c r="OUD59" s="87"/>
      <c r="OUJ59" s="87"/>
      <c r="OUK59" s="87"/>
      <c r="OUL59" s="87"/>
      <c r="OUM59" s="87"/>
      <c r="OUN59" s="87"/>
      <c r="OUO59" s="87"/>
      <c r="OUP59" s="87"/>
      <c r="OUQ59" s="87"/>
      <c r="OUR59" s="87"/>
      <c r="OUS59" s="87"/>
      <c r="OUY59" s="87"/>
      <c r="OUZ59" s="87"/>
      <c r="OVA59" s="87"/>
      <c r="OVB59" s="87"/>
      <c r="OVC59" s="87"/>
      <c r="OVD59" s="87"/>
      <c r="OVE59" s="87"/>
      <c r="OVF59" s="87"/>
      <c r="OVG59" s="87"/>
      <c r="OVH59" s="87"/>
      <c r="OVN59" s="87"/>
      <c r="OVO59" s="87"/>
      <c r="OVP59" s="87"/>
      <c r="OVQ59" s="87"/>
      <c r="OVR59" s="87"/>
      <c r="OVS59" s="87"/>
      <c r="OVT59" s="87"/>
      <c r="OVU59" s="87"/>
      <c r="OVV59" s="87"/>
      <c r="OVW59" s="87"/>
      <c r="OWC59" s="87"/>
      <c r="OWD59" s="87"/>
      <c r="OWE59" s="87"/>
      <c r="OWF59" s="87"/>
      <c r="OWG59" s="87"/>
      <c r="OWH59" s="87"/>
      <c r="OWI59" s="87"/>
      <c r="OWJ59" s="87"/>
      <c r="OWK59" s="87"/>
      <c r="OWL59" s="87"/>
      <c r="OWR59" s="87"/>
      <c r="OWS59" s="87"/>
      <c r="OWT59" s="87"/>
      <c r="OWU59" s="87"/>
      <c r="OWV59" s="87"/>
      <c r="OWW59" s="87"/>
      <c r="OWX59" s="87"/>
      <c r="OWY59" s="87"/>
      <c r="OWZ59" s="87"/>
      <c r="OXA59" s="87"/>
      <c r="OXG59" s="87"/>
      <c r="OXH59" s="87"/>
      <c r="OXI59" s="87"/>
      <c r="OXJ59" s="87"/>
      <c r="OXK59" s="87"/>
      <c r="OXL59" s="87"/>
      <c r="OXM59" s="87"/>
      <c r="OXN59" s="87"/>
      <c r="OXO59" s="87"/>
      <c r="OXP59" s="87"/>
      <c r="OXV59" s="87"/>
      <c r="OXW59" s="87"/>
      <c r="OXX59" s="87"/>
      <c r="OXY59" s="87"/>
      <c r="OXZ59" s="87"/>
      <c r="OYA59" s="87"/>
      <c r="OYB59" s="87"/>
      <c r="OYC59" s="87"/>
      <c r="OYD59" s="87"/>
      <c r="OYE59" s="87"/>
      <c r="OYK59" s="87"/>
      <c r="OYL59" s="87"/>
      <c r="OYM59" s="87"/>
      <c r="OYN59" s="87"/>
      <c r="OYO59" s="87"/>
      <c r="OYP59" s="87"/>
      <c r="OYQ59" s="87"/>
      <c r="OYR59" s="87"/>
      <c r="OYS59" s="87"/>
      <c r="OYT59" s="87"/>
      <c r="OYZ59" s="87"/>
      <c r="OZA59" s="87"/>
      <c r="OZB59" s="87"/>
      <c r="OZC59" s="87"/>
      <c r="OZD59" s="87"/>
      <c r="OZE59" s="87"/>
      <c r="OZF59" s="87"/>
      <c r="OZG59" s="87"/>
      <c r="OZH59" s="87"/>
      <c r="OZI59" s="87"/>
      <c r="OZO59" s="87"/>
      <c r="OZP59" s="87"/>
      <c r="OZQ59" s="87"/>
      <c r="OZR59" s="87"/>
      <c r="OZS59" s="87"/>
      <c r="OZT59" s="87"/>
      <c r="OZU59" s="87"/>
      <c r="OZV59" s="87"/>
      <c r="OZW59" s="87"/>
      <c r="OZX59" s="87"/>
      <c r="PAD59" s="87"/>
      <c r="PAE59" s="87"/>
      <c r="PAF59" s="87"/>
      <c r="PAG59" s="87"/>
      <c r="PAH59" s="87"/>
      <c r="PAI59" s="87"/>
      <c r="PAJ59" s="87"/>
      <c r="PAK59" s="87"/>
      <c r="PAL59" s="87"/>
      <c r="PAM59" s="87"/>
      <c r="PAS59" s="87"/>
      <c r="PAT59" s="87"/>
      <c r="PAU59" s="87"/>
      <c r="PAV59" s="87"/>
      <c r="PAW59" s="87"/>
      <c r="PAX59" s="87"/>
      <c r="PAY59" s="87"/>
      <c r="PAZ59" s="87"/>
      <c r="PBA59" s="87"/>
      <c r="PBB59" s="87"/>
      <c r="PBH59" s="87"/>
      <c r="PBI59" s="87"/>
      <c r="PBJ59" s="87"/>
      <c r="PBK59" s="87"/>
      <c r="PBL59" s="87"/>
      <c r="PBM59" s="87"/>
      <c r="PBN59" s="87"/>
      <c r="PBO59" s="87"/>
      <c r="PBP59" s="87"/>
      <c r="PBQ59" s="87"/>
      <c r="PBW59" s="87"/>
      <c r="PBX59" s="87"/>
      <c r="PBY59" s="87"/>
      <c r="PBZ59" s="87"/>
      <c r="PCA59" s="87"/>
      <c r="PCB59" s="87"/>
      <c r="PCC59" s="87"/>
      <c r="PCD59" s="87"/>
      <c r="PCE59" s="87"/>
      <c r="PCF59" s="87"/>
      <c r="PCL59" s="87"/>
      <c r="PCM59" s="87"/>
      <c r="PCN59" s="87"/>
      <c r="PCO59" s="87"/>
      <c r="PCP59" s="87"/>
      <c r="PCQ59" s="87"/>
      <c r="PCR59" s="87"/>
      <c r="PCS59" s="87"/>
      <c r="PCT59" s="87"/>
      <c r="PCU59" s="87"/>
      <c r="PDA59" s="87"/>
      <c r="PDB59" s="87"/>
      <c r="PDC59" s="87"/>
      <c r="PDD59" s="87"/>
      <c r="PDE59" s="87"/>
      <c r="PDF59" s="87"/>
      <c r="PDG59" s="87"/>
      <c r="PDH59" s="87"/>
      <c r="PDI59" s="87"/>
      <c r="PDJ59" s="87"/>
      <c r="PDP59" s="87"/>
      <c r="PDQ59" s="87"/>
      <c r="PDR59" s="87"/>
      <c r="PDS59" s="87"/>
      <c r="PDT59" s="87"/>
      <c r="PDU59" s="87"/>
      <c r="PDV59" s="87"/>
      <c r="PDW59" s="87"/>
      <c r="PDX59" s="87"/>
      <c r="PDY59" s="87"/>
      <c r="PEE59" s="87"/>
      <c r="PEF59" s="87"/>
      <c r="PEG59" s="87"/>
      <c r="PEH59" s="87"/>
      <c r="PEI59" s="87"/>
      <c r="PEJ59" s="87"/>
      <c r="PEK59" s="87"/>
      <c r="PEL59" s="87"/>
      <c r="PEM59" s="87"/>
      <c r="PEN59" s="87"/>
      <c r="PET59" s="87"/>
      <c r="PEU59" s="87"/>
      <c r="PEV59" s="87"/>
      <c r="PEW59" s="87"/>
      <c r="PEX59" s="87"/>
      <c r="PEY59" s="87"/>
      <c r="PEZ59" s="87"/>
      <c r="PFA59" s="87"/>
      <c r="PFB59" s="87"/>
      <c r="PFC59" s="87"/>
      <c r="PFI59" s="87"/>
      <c r="PFJ59" s="87"/>
      <c r="PFK59" s="87"/>
      <c r="PFL59" s="87"/>
      <c r="PFM59" s="87"/>
      <c r="PFN59" s="87"/>
      <c r="PFO59" s="87"/>
      <c r="PFP59" s="87"/>
      <c r="PFQ59" s="87"/>
      <c r="PFR59" s="87"/>
      <c r="PFX59" s="87"/>
      <c r="PFY59" s="87"/>
      <c r="PFZ59" s="87"/>
      <c r="PGA59" s="87"/>
      <c r="PGB59" s="87"/>
      <c r="PGC59" s="87"/>
      <c r="PGD59" s="87"/>
      <c r="PGE59" s="87"/>
      <c r="PGF59" s="87"/>
      <c r="PGG59" s="87"/>
      <c r="PGM59" s="87"/>
      <c r="PGN59" s="87"/>
      <c r="PGO59" s="87"/>
      <c r="PGP59" s="87"/>
      <c r="PGQ59" s="87"/>
      <c r="PGR59" s="87"/>
      <c r="PGS59" s="87"/>
      <c r="PGT59" s="87"/>
      <c r="PGU59" s="87"/>
      <c r="PGV59" s="87"/>
      <c r="PHB59" s="87"/>
      <c r="PHC59" s="87"/>
      <c r="PHD59" s="87"/>
      <c r="PHE59" s="87"/>
      <c r="PHF59" s="87"/>
      <c r="PHG59" s="87"/>
      <c r="PHH59" s="87"/>
      <c r="PHI59" s="87"/>
      <c r="PHJ59" s="87"/>
      <c r="PHK59" s="87"/>
      <c r="PHQ59" s="87"/>
      <c r="PHR59" s="87"/>
      <c r="PHS59" s="87"/>
      <c r="PHT59" s="87"/>
      <c r="PHU59" s="87"/>
      <c r="PHV59" s="87"/>
      <c r="PHW59" s="87"/>
      <c r="PHX59" s="87"/>
      <c r="PHY59" s="87"/>
      <c r="PHZ59" s="87"/>
      <c r="PIF59" s="87"/>
      <c r="PIG59" s="87"/>
      <c r="PIH59" s="87"/>
      <c r="PII59" s="87"/>
      <c r="PIJ59" s="87"/>
      <c r="PIK59" s="87"/>
      <c r="PIL59" s="87"/>
      <c r="PIM59" s="87"/>
      <c r="PIN59" s="87"/>
      <c r="PIO59" s="87"/>
      <c r="PIU59" s="87"/>
      <c r="PIV59" s="87"/>
      <c r="PIW59" s="87"/>
      <c r="PIX59" s="87"/>
      <c r="PIY59" s="87"/>
      <c r="PIZ59" s="87"/>
      <c r="PJA59" s="87"/>
      <c r="PJB59" s="87"/>
      <c r="PJC59" s="87"/>
      <c r="PJD59" s="87"/>
      <c r="PJJ59" s="87"/>
      <c r="PJK59" s="87"/>
      <c r="PJL59" s="87"/>
      <c r="PJM59" s="87"/>
      <c r="PJN59" s="87"/>
      <c r="PJO59" s="87"/>
      <c r="PJP59" s="87"/>
      <c r="PJQ59" s="87"/>
      <c r="PJR59" s="87"/>
      <c r="PJS59" s="87"/>
      <c r="PJY59" s="87"/>
      <c r="PJZ59" s="87"/>
      <c r="PKA59" s="87"/>
      <c r="PKB59" s="87"/>
      <c r="PKC59" s="87"/>
      <c r="PKD59" s="87"/>
      <c r="PKE59" s="87"/>
      <c r="PKF59" s="87"/>
      <c r="PKG59" s="87"/>
      <c r="PKH59" s="87"/>
      <c r="PKN59" s="87"/>
      <c r="PKO59" s="87"/>
      <c r="PKP59" s="87"/>
      <c r="PKQ59" s="87"/>
      <c r="PKR59" s="87"/>
      <c r="PKS59" s="87"/>
      <c r="PKT59" s="87"/>
      <c r="PKU59" s="87"/>
      <c r="PKV59" s="87"/>
      <c r="PKW59" s="87"/>
      <c r="PLC59" s="87"/>
      <c r="PLD59" s="87"/>
      <c r="PLE59" s="87"/>
      <c r="PLF59" s="87"/>
      <c r="PLG59" s="87"/>
      <c r="PLH59" s="87"/>
      <c r="PLI59" s="87"/>
      <c r="PLJ59" s="87"/>
      <c r="PLK59" s="87"/>
      <c r="PLL59" s="87"/>
      <c r="PLR59" s="87"/>
      <c r="PLS59" s="87"/>
      <c r="PLT59" s="87"/>
      <c r="PLU59" s="87"/>
      <c r="PLV59" s="87"/>
      <c r="PLW59" s="87"/>
      <c r="PLX59" s="87"/>
      <c r="PLY59" s="87"/>
      <c r="PLZ59" s="87"/>
      <c r="PMA59" s="87"/>
      <c r="PMG59" s="87"/>
      <c r="PMH59" s="87"/>
      <c r="PMI59" s="87"/>
      <c r="PMJ59" s="87"/>
      <c r="PMK59" s="87"/>
      <c r="PML59" s="87"/>
      <c r="PMM59" s="87"/>
      <c r="PMN59" s="87"/>
      <c r="PMO59" s="87"/>
      <c r="PMP59" s="87"/>
      <c r="PMV59" s="87"/>
      <c r="PMW59" s="87"/>
      <c r="PMX59" s="87"/>
      <c r="PMY59" s="87"/>
      <c r="PMZ59" s="87"/>
      <c r="PNA59" s="87"/>
      <c r="PNB59" s="87"/>
      <c r="PNC59" s="87"/>
      <c r="PND59" s="87"/>
      <c r="PNE59" s="87"/>
      <c r="PNK59" s="87"/>
      <c r="PNL59" s="87"/>
      <c r="PNM59" s="87"/>
      <c r="PNN59" s="87"/>
      <c r="PNO59" s="87"/>
      <c r="PNP59" s="87"/>
      <c r="PNQ59" s="87"/>
      <c r="PNR59" s="87"/>
      <c r="PNS59" s="87"/>
      <c r="PNT59" s="87"/>
      <c r="PNZ59" s="87"/>
      <c r="POA59" s="87"/>
      <c r="POB59" s="87"/>
      <c r="POC59" s="87"/>
      <c r="POD59" s="87"/>
      <c r="POE59" s="87"/>
      <c r="POF59" s="87"/>
      <c r="POG59" s="87"/>
      <c r="POH59" s="87"/>
      <c r="POI59" s="87"/>
      <c r="POO59" s="87"/>
      <c r="POP59" s="87"/>
      <c r="POQ59" s="87"/>
      <c r="POR59" s="87"/>
      <c r="POS59" s="87"/>
      <c r="POT59" s="87"/>
      <c r="POU59" s="87"/>
      <c r="POV59" s="87"/>
      <c r="POW59" s="87"/>
      <c r="POX59" s="87"/>
      <c r="PPD59" s="87"/>
      <c r="PPE59" s="87"/>
      <c r="PPF59" s="87"/>
      <c r="PPG59" s="87"/>
      <c r="PPH59" s="87"/>
      <c r="PPI59" s="87"/>
      <c r="PPJ59" s="87"/>
      <c r="PPK59" s="87"/>
      <c r="PPL59" s="87"/>
      <c r="PPM59" s="87"/>
      <c r="PPS59" s="87"/>
      <c r="PPT59" s="87"/>
      <c r="PPU59" s="87"/>
      <c r="PPV59" s="87"/>
      <c r="PPW59" s="87"/>
      <c r="PPX59" s="87"/>
      <c r="PPY59" s="87"/>
      <c r="PPZ59" s="87"/>
      <c r="PQA59" s="87"/>
      <c r="PQB59" s="87"/>
      <c r="PQH59" s="87"/>
      <c r="PQI59" s="87"/>
      <c r="PQJ59" s="87"/>
      <c r="PQK59" s="87"/>
      <c r="PQL59" s="87"/>
      <c r="PQM59" s="87"/>
      <c r="PQN59" s="87"/>
      <c r="PQO59" s="87"/>
      <c r="PQP59" s="87"/>
      <c r="PQQ59" s="87"/>
      <c r="PQW59" s="87"/>
      <c r="PQX59" s="87"/>
      <c r="PQY59" s="87"/>
      <c r="PQZ59" s="87"/>
      <c r="PRA59" s="87"/>
      <c r="PRB59" s="87"/>
      <c r="PRC59" s="87"/>
      <c r="PRD59" s="87"/>
      <c r="PRE59" s="87"/>
      <c r="PRF59" s="87"/>
      <c r="PRL59" s="87"/>
      <c r="PRM59" s="87"/>
      <c r="PRN59" s="87"/>
      <c r="PRO59" s="87"/>
      <c r="PRP59" s="87"/>
      <c r="PRQ59" s="87"/>
      <c r="PRR59" s="87"/>
      <c r="PRS59" s="87"/>
      <c r="PRT59" s="87"/>
      <c r="PRU59" s="87"/>
      <c r="PSA59" s="87"/>
      <c r="PSB59" s="87"/>
      <c r="PSC59" s="87"/>
      <c r="PSD59" s="87"/>
      <c r="PSE59" s="87"/>
      <c r="PSF59" s="87"/>
      <c r="PSG59" s="87"/>
      <c r="PSH59" s="87"/>
      <c r="PSI59" s="87"/>
      <c r="PSJ59" s="87"/>
      <c r="PSP59" s="87"/>
      <c r="PSQ59" s="87"/>
      <c r="PSR59" s="87"/>
      <c r="PSS59" s="87"/>
      <c r="PST59" s="87"/>
      <c r="PSU59" s="87"/>
      <c r="PSV59" s="87"/>
      <c r="PSW59" s="87"/>
      <c r="PSX59" s="87"/>
      <c r="PSY59" s="87"/>
      <c r="PTE59" s="87"/>
      <c r="PTF59" s="87"/>
      <c r="PTG59" s="87"/>
      <c r="PTH59" s="87"/>
      <c r="PTI59" s="87"/>
      <c r="PTJ59" s="87"/>
      <c r="PTK59" s="87"/>
      <c r="PTL59" s="87"/>
      <c r="PTM59" s="87"/>
      <c r="PTN59" s="87"/>
      <c r="PTT59" s="87"/>
      <c r="PTU59" s="87"/>
      <c r="PTV59" s="87"/>
      <c r="PTW59" s="87"/>
      <c r="PTX59" s="87"/>
      <c r="PTY59" s="87"/>
      <c r="PTZ59" s="87"/>
      <c r="PUA59" s="87"/>
      <c r="PUB59" s="87"/>
      <c r="PUC59" s="87"/>
      <c r="PUI59" s="87"/>
      <c r="PUJ59" s="87"/>
      <c r="PUK59" s="87"/>
      <c r="PUL59" s="87"/>
      <c r="PUM59" s="87"/>
      <c r="PUN59" s="87"/>
      <c r="PUO59" s="87"/>
      <c r="PUP59" s="87"/>
      <c r="PUQ59" s="87"/>
      <c r="PUR59" s="87"/>
      <c r="PUX59" s="87"/>
      <c r="PUY59" s="87"/>
      <c r="PUZ59" s="87"/>
      <c r="PVA59" s="87"/>
      <c r="PVB59" s="87"/>
      <c r="PVC59" s="87"/>
      <c r="PVD59" s="87"/>
      <c r="PVE59" s="87"/>
      <c r="PVF59" s="87"/>
      <c r="PVG59" s="87"/>
      <c r="PVM59" s="87"/>
      <c r="PVN59" s="87"/>
      <c r="PVO59" s="87"/>
      <c r="PVP59" s="87"/>
      <c r="PVQ59" s="87"/>
      <c r="PVR59" s="87"/>
      <c r="PVS59" s="87"/>
      <c r="PVT59" s="87"/>
      <c r="PVU59" s="87"/>
      <c r="PVV59" s="87"/>
      <c r="PWB59" s="87"/>
      <c r="PWC59" s="87"/>
      <c r="PWD59" s="87"/>
      <c r="PWE59" s="87"/>
      <c r="PWF59" s="87"/>
      <c r="PWG59" s="87"/>
      <c r="PWH59" s="87"/>
      <c r="PWI59" s="87"/>
      <c r="PWJ59" s="87"/>
      <c r="PWK59" s="87"/>
      <c r="PWQ59" s="87"/>
      <c r="PWR59" s="87"/>
      <c r="PWS59" s="87"/>
      <c r="PWT59" s="87"/>
      <c r="PWU59" s="87"/>
      <c r="PWV59" s="87"/>
      <c r="PWW59" s="87"/>
      <c r="PWX59" s="87"/>
      <c r="PWY59" s="87"/>
      <c r="PWZ59" s="87"/>
      <c r="PXF59" s="87"/>
      <c r="PXG59" s="87"/>
      <c r="PXH59" s="87"/>
      <c r="PXI59" s="87"/>
      <c r="PXJ59" s="87"/>
      <c r="PXK59" s="87"/>
      <c r="PXL59" s="87"/>
      <c r="PXM59" s="87"/>
      <c r="PXN59" s="87"/>
      <c r="PXO59" s="87"/>
      <c r="PXU59" s="87"/>
      <c r="PXV59" s="87"/>
      <c r="PXW59" s="87"/>
      <c r="PXX59" s="87"/>
      <c r="PXY59" s="87"/>
      <c r="PXZ59" s="87"/>
      <c r="PYA59" s="87"/>
      <c r="PYB59" s="87"/>
      <c r="PYC59" s="87"/>
      <c r="PYD59" s="87"/>
      <c r="PYJ59" s="87"/>
      <c r="PYK59" s="87"/>
      <c r="PYL59" s="87"/>
      <c r="PYM59" s="87"/>
      <c r="PYN59" s="87"/>
      <c r="PYO59" s="87"/>
      <c r="PYP59" s="87"/>
      <c r="PYQ59" s="87"/>
      <c r="PYR59" s="87"/>
      <c r="PYS59" s="87"/>
      <c r="PYY59" s="87"/>
      <c r="PYZ59" s="87"/>
      <c r="PZA59" s="87"/>
      <c r="PZB59" s="87"/>
      <c r="PZC59" s="87"/>
      <c r="PZD59" s="87"/>
      <c r="PZE59" s="87"/>
      <c r="PZF59" s="87"/>
      <c r="PZG59" s="87"/>
      <c r="PZH59" s="87"/>
      <c r="PZN59" s="87"/>
      <c r="PZO59" s="87"/>
      <c r="PZP59" s="87"/>
      <c r="PZQ59" s="87"/>
      <c r="PZR59" s="87"/>
      <c r="PZS59" s="87"/>
      <c r="PZT59" s="87"/>
      <c r="PZU59" s="87"/>
      <c r="PZV59" s="87"/>
      <c r="PZW59" s="87"/>
      <c r="QAC59" s="87"/>
      <c r="QAD59" s="87"/>
      <c r="QAE59" s="87"/>
      <c r="QAF59" s="87"/>
      <c r="QAG59" s="87"/>
      <c r="QAH59" s="87"/>
      <c r="QAI59" s="87"/>
      <c r="QAJ59" s="87"/>
      <c r="QAK59" s="87"/>
      <c r="QAL59" s="87"/>
      <c r="QAR59" s="87"/>
      <c r="QAS59" s="87"/>
      <c r="QAT59" s="87"/>
      <c r="QAU59" s="87"/>
      <c r="QAV59" s="87"/>
      <c r="QAW59" s="87"/>
      <c r="QAX59" s="87"/>
      <c r="QAY59" s="87"/>
      <c r="QAZ59" s="87"/>
      <c r="QBA59" s="87"/>
      <c r="QBG59" s="87"/>
      <c r="QBH59" s="87"/>
      <c r="QBI59" s="87"/>
      <c r="QBJ59" s="87"/>
      <c r="QBK59" s="87"/>
      <c r="QBL59" s="87"/>
      <c r="QBM59" s="87"/>
      <c r="QBN59" s="87"/>
      <c r="QBO59" s="87"/>
      <c r="QBP59" s="87"/>
      <c r="QBV59" s="87"/>
      <c r="QBW59" s="87"/>
      <c r="QBX59" s="87"/>
      <c r="QBY59" s="87"/>
      <c r="QBZ59" s="87"/>
      <c r="QCA59" s="87"/>
      <c r="QCB59" s="87"/>
      <c r="QCC59" s="87"/>
      <c r="QCD59" s="87"/>
      <c r="QCE59" s="87"/>
      <c r="QCK59" s="87"/>
      <c r="QCL59" s="87"/>
      <c r="QCM59" s="87"/>
      <c r="QCN59" s="87"/>
      <c r="QCO59" s="87"/>
      <c r="QCP59" s="87"/>
      <c r="QCQ59" s="87"/>
      <c r="QCR59" s="87"/>
      <c r="QCS59" s="87"/>
      <c r="QCT59" s="87"/>
      <c r="QCZ59" s="87"/>
      <c r="QDA59" s="87"/>
      <c r="QDB59" s="87"/>
      <c r="QDC59" s="87"/>
      <c r="QDD59" s="87"/>
      <c r="QDE59" s="87"/>
      <c r="QDF59" s="87"/>
      <c r="QDG59" s="87"/>
      <c r="QDH59" s="87"/>
      <c r="QDI59" s="87"/>
      <c r="QDO59" s="87"/>
      <c r="QDP59" s="87"/>
      <c r="QDQ59" s="87"/>
      <c r="QDR59" s="87"/>
      <c r="QDS59" s="87"/>
      <c r="QDT59" s="87"/>
      <c r="QDU59" s="87"/>
      <c r="QDV59" s="87"/>
      <c r="QDW59" s="87"/>
      <c r="QDX59" s="87"/>
      <c r="QED59" s="87"/>
      <c r="QEE59" s="87"/>
      <c r="QEF59" s="87"/>
      <c r="QEG59" s="87"/>
      <c r="QEH59" s="87"/>
      <c r="QEI59" s="87"/>
      <c r="QEJ59" s="87"/>
      <c r="QEK59" s="87"/>
      <c r="QEL59" s="87"/>
      <c r="QEM59" s="87"/>
      <c r="QES59" s="87"/>
      <c r="QET59" s="87"/>
      <c r="QEU59" s="87"/>
      <c r="QEV59" s="87"/>
      <c r="QEW59" s="87"/>
      <c r="QEX59" s="87"/>
      <c r="QEY59" s="87"/>
      <c r="QEZ59" s="87"/>
      <c r="QFA59" s="87"/>
      <c r="QFB59" s="87"/>
      <c r="QFH59" s="87"/>
      <c r="QFI59" s="87"/>
      <c r="QFJ59" s="87"/>
      <c r="QFK59" s="87"/>
      <c r="QFL59" s="87"/>
      <c r="QFM59" s="87"/>
      <c r="QFN59" s="87"/>
      <c r="QFO59" s="87"/>
      <c r="QFP59" s="87"/>
      <c r="QFQ59" s="87"/>
      <c r="QFW59" s="87"/>
      <c r="QFX59" s="87"/>
      <c r="QFY59" s="87"/>
      <c r="QFZ59" s="87"/>
      <c r="QGA59" s="87"/>
      <c r="QGB59" s="87"/>
      <c r="QGC59" s="87"/>
      <c r="QGD59" s="87"/>
      <c r="QGE59" s="87"/>
      <c r="QGF59" s="87"/>
      <c r="QGL59" s="87"/>
      <c r="QGM59" s="87"/>
      <c r="QGN59" s="87"/>
      <c r="QGO59" s="87"/>
      <c r="QGP59" s="87"/>
      <c r="QGQ59" s="87"/>
      <c r="QGR59" s="87"/>
      <c r="QGS59" s="87"/>
      <c r="QGT59" s="87"/>
      <c r="QGU59" s="87"/>
      <c r="QHA59" s="87"/>
      <c r="QHB59" s="87"/>
      <c r="QHC59" s="87"/>
      <c r="QHD59" s="87"/>
      <c r="QHE59" s="87"/>
      <c r="QHF59" s="87"/>
      <c r="QHG59" s="87"/>
      <c r="QHH59" s="87"/>
      <c r="QHI59" s="87"/>
      <c r="QHJ59" s="87"/>
      <c r="QHP59" s="87"/>
      <c r="QHQ59" s="87"/>
      <c r="QHR59" s="87"/>
      <c r="QHS59" s="87"/>
      <c r="QHT59" s="87"/>
      <c r="QHU59" s="87"/>
      <c r="QHV59" s="87"/>
      <c r="QHW59" s="87"/>
      <c r="QHX59" s="87"/>
      <c r="QHY59" s="87"/>
      <c r="QIE59" s="87"/>
      <c r="QIF59" s="87"/>
      <c r="QIG59" s="87"/>
      <c r="QIH59" s="87"/>
      <c r="QII59" s="87"/>
      <c r="QIJ59" s="87"/>
      <c r="QIK59" s="87"/>
      <c r="QIL59" s="87"/>
      <c r="QIM59" s="87"/>
      <c r="QIN59" s="87"/>
      <c r="QIT59" s="87"/>
      <c r="QIU59" s="87"/>
      <c r="QIV59" s="87"/>
      <c r="QIW59" s="87"/>
      <c r="QIX59" s="87"/>
      <c r="QIY59" s="87"/>
      <c r="QIZ59" s="87"/>
      <c r="QJA59" s="87"/>
      <c r="QJB59" s="87"/>
      <c r="QJC59" s="87"/>
      <c r="QJI59" s="87"/>
      <c r="QJJ59" s="87"/>
      <c r="QJK59" s="87"/>
      <c r="QJL59" s="87"/>
      <c r="QJM59" s="87"/>
      <c r="QJN59" s="87"/>
      <c r="QJO59" s="87"/>
      <c r="QJP59" s="87"/>
      <c r="QJQ59" s="87"/>
      <c r="QJR59" s="87"/>
      <c r="QJX59" s="87"/>
      <c r="QJY59" s="87"/>
      <c r="QJZ59" s="87"/>
      <c r="QKA59" s="87"/>
      <c r="QKB59" s="87"/>
      <c r="QKC59" s="87"/>
      <c r="QKD59" s="87"/>
      <c r="QKE59" s="87"/>
      <c r="QKF59" s="87"/>
      <c r="QKG59" s="87"/>
      <c r="QKM59" s="87"/>
      <c r="QKN59" s="87"/>
      <c r="QKO59" s="87"/>
      <c r="QKP59" s="87"/>
      <c r="QKQ59" s="87"/>
      <c r="QKR59" s="87"/>
      <c r="QKS59" s="87"/>
      <c r="QKT59" s="87"/>
      <c r="QKU59" s="87"/>
      <c r="QKV59" s="87"/>
      <c r="QLB59" s="87"/>
      <c r="QLC59" s="87"/>
      <c r="QLD59" s="87"/>
      <c r="QLE59" s="87"/>
      <c r="QLF59" s="87"/>
      <c r="QLG59" s="87"/>
      <c r="QLH59" s="87"/>
      <c r="QLI59" s="87"/>
      <c r="QLJ59" s="87"/>
      <c r="QLK59" s="87"/>
      <c r="QLQ59" s="87"/>
      <c r="QLR59" s="87"/>
      <c r="QLS59" s="87"/>
      <c r="QLT59" s="87"/>
      <c r="QLU59" s="87"/>
      <c r="QLV59" s="87"/>
      <c r="QLW59" s="87"/>
      <c r="QLX59" s="87"/>
      <c r="QLY59" s="87"/>
      <c r="QLZ59" s="87"/>
      <c r="QMF59" s="87"/>
      <c r="QMG59" s="87"/>
      <c r="QMH59" s="87"/>
      <c r="QMI59" s="87"/>
      <c r="QMJ59" s="87"/>
      <c r="QMK59" s="87"/>
      <c r="QML59" s="87"/>
      <c r="QMM59" s="87"/>
      <c r="QMN59" s="87"/>
      <c r="QMO59" s="87"/>
      <c r="QMU59" s="87"/>
      <c r="QMV59" s="87"/>
      <c r="QMW59" s="87"/>
      <c r="QMX59" s="87"/>
      <c r="QMY59" s="87"/>
      <c r="QMZ59" s="87"/>
      <c r="QNA59" s="87"/>
      <c r="QNB59" s="87"/>
      <c r="QNC59" s="87"/>
      <c r="QND59" s="87"/>
      <c r="QNJ59" s="87"/>
      <c r="QNK59" s="87"/>
      <c r="QNL59" s="87"/>
      <c r="QNM59" s="87"/>
      <c r="QNN59" s="87"/>
      <c r="QNO59" s="87"/>
      <c r="QNP59" s="87"/>
      <c r="QNQ59" s="87"/>
      <c r="QNR59" s="87"/>
      <c r="QNS59" s="87"/>
      <c r="QNY59" s="87"/>
      <c r="QNZ59" s="87"/>
      <c r="QOA59" s="87"/>
      <c r="QOB59" s="87"/>
      <c r="QOC59" s="87"/>
      <c r="QOD59" s="87"/>
      <c r="QOE59" s="87"/>
      <c r="QOF59" s="87"/>
      <c r="QOG59" s="87"/>
      <c r="QOH59" s="87"/>
      <c r="QON59" s="87"/>
      <c r="QOO59" s="87"/>
      <c r="QOP59" s="87"/>
      <c r="QOQ59" s="87"/>
      <c r="QOR59" s="87"/>
      <c r="QOS59" s="87"/>
      <c r="QOT59" s="87"/>
      <c r="QOU59" s="87"/>
      <c r="QOV59" s="87"/>
      <c r="QOW59" s="87"/>
      <c r="QPC59" s="87"/>
      <c r="QPD59" s="87"/>
      <c r="QPE59" s="87"/>
      <c r="QPF59" s="87"/>
      <c r="QPG59" s="87"/>
      <c r="QPH59" s="87"/>
      <c r="QPI59" s="87"/>
      <c r="QPJ59" s="87"/>
      <c r="QPK59" s="87"/>
      <c r="QPL59" s="87"/>
      <c r="QPR59" s="87"/>
      <c r="QPS59" s="87"/>
      <c r="QPT59" s="87"/>
      <c r="QPU59" s="87"/>
      <c r="QPV59" s="87"/>
      <c r="QPW59" s="87"/>
      <c r="QPX59" s="87"/>
      <c r="QPY59" s="87"/>
      <c r="QPZ59" s="87"/>
      <c r="QQA59" s="87"/>
      <c r="QQG59" s="87"/>
      <c r="QQH59" s="87"/>
      <c r="QQI59" s="87"/>
      <c r="QQJ59" s="87"/>
      <c r="QQK59" s="87"/>
      <c r="QQL59" s="87"/>
      <c r="QQM59" s="87"/>
      <c r="QQN59" s="87"/>
      <c r="QQO59" s="87"/>
      <c r="QQP59" s="87"/>
      <c r="QQV59" s="87"/>
      <c r="QQW59" s="87"/>
      <c r="QQX59" s="87"/>
      <c r="QQY59" s="87"/>
      <c r="QQZ59" s="87"/>
      <c r="QRA59" s="87"/>
      <c r="QRB59" s="87"/>
      <c r="QRC59" s="87"/>
      <c r="QRD59" s="87"/>
      <c r="QRE59" s="87"/>
      <c r="QRK59" s="87"/>
      <c r="QRL59" s="87"/>
      <c r="QRM59" s="87"/>
      <c r="QRN59" s="87"/>
      <c r="QRO59" s="87"/>
      <c r="QRP59" s="87"/>
      <c r="QRQ59" s="87"/>
      <c r="QRR59" s="87"/>
      <c r="QRS59" s="87"/>
      <c r="QRT59" s="87"/>
      <c r="QRZ59" s="87"/>
      <c r="QSA59" s="87"/>
      <c r="QSB59" s="87"/>
      <c r="QSC59" s="87"/>
      <c r="QSD59" s="87"/>
      <c r="QSE59" s="87"/>
      <c r="QSF59" s="87"/>
      <c r="QSG59" s="87"/>
      <c r="QSH59" s="87"/>
      <c r="QSI59" s="87"/>
      <c r="QSO59" s="87"/>
      <c r="QSP59" s="87"/>
      <c r="QSQ59" s="87"/>
      <c r="QSR59" s="87"/>
      <c r="QSS59" s="87"/>
      <c r="QST59" s="87"/>
      <c r="QSU59" s="87"/>
      <c r="QSV59" s="87"/>
      <c r="QSW59" s="87"/>
      <c r="QSX59" s="87"/>
      <c r="QTD59" s="87"/>
      <c r="QTE59" s="87"/>
      <c r="QTF59" s="87"/>
      <c r="QTG59" s="87"/>
      <c r="QTH59" s="87"/>
      <c r="QTI59" s="87"/>
      <c r="QTJ59" s="87"/>
      <c r="QTK59" s="87"/>
      <c r="QTL59" s="87"/>
      <c r="QTM59" s="87"/>
      <c r="QTS59" s="87"/>
      <c r="QTT59" s="87"/>
      <c r="QTU59" s="87"/>
      <c r="QTV59" s="87"/>
      <c r="QTW59" s="87"/>
      <c r="QTX59" s="87"/>
      <c r="QTY59" s="87"/>
      <c r="QTZ59" s="87"/>
      <c r="QUA59" s="87"/>
      <c r="QUB59" s="87"/>
      <c r="QUH59" s="87"/>
      <c r="QUI59" s="87"/>
      <c r="QUJ59" s="87"/>
      <c r="QUK59" s="87"/>
      <c r="QUL59" s="87"/>
      <c r="QUM59" s="87"/>
      <c r="QUN59" s="87"/>
      <c r="QUO59" s="87"/>
      <c r="QUP59" s="87"/>
      <c r="QUQ59" s="87"/>
      <c r="QUW59" s="87"/>
      <c r="QUX59" s="87"/>
      <c r="QUY59" s="87"/>
      <c r="QUZ59" s="87"/>
      <c r="QVA59" s="87"/>
      <c r="QVB59" s="87"/>
      <c r="QVC59" s="87"/>
      <c r="QVD59" s="87"/>
      <c r="QVE59" s="87"/>
      <c r="QVF59" s="87"/>
      <c r="QVL59" s="87"/>
      <c r="QVM59" s="87"/>
      <c r="QVN59" s="87"/>
      <c r="QVO59" s="87"/>
      <c r="QVP59" s="87"/>
      <c r="QVQ59" s="87"/>
      <c r="QVR59" s="87"/>
      <c r="QVS59" s="87"/>
      <c r="QVT59" s="87"/>
      <c r="QVU59" s="87"/>
      <c r="QWA59" s="87"/>
      <c r="QWB59" s="87"/>
      <c r="QWC59" s="87"/>
      <c r="QWD59" s="87"/>
      <c r="QWE59" s="87"/>
      <c r="QWF59" s="87"/>
      <c r="QWG59" s="87"/>
      <c r="QWH59" s="87"/>
      <c r="QWI59" s="87"/>
      <c r="QWJ59" s="87"/>
      <c r="QWP59" s="87"/>
      <c r="QWQ59" s="87"/>
      <c r="QWR59" s="87"/>
      <c r="QWS59" s="87"/>
      <c r="QWT59" s="87"/>
      <c r="QWU59" s="87"/>
      <c r="QWV59" s="87"/>
      <c r="QWW59" s="87"/>
      <c r="QWX59" s="87"/>
      <c r="QWY59" s="87"/>
      <c r="QXE59" s="87"/>
      <c r="QXF59" s="87"/>
      <c r="QXG59" s="87"/>
      <c r="QXH59" s="87"/>
      <c r="QXI59" s="87"/>
      <c r="QXJ59" s="87"/>
      <c r="QXK59" s="87"/>
      <c r="QXL59" s="87"/>
      <c r="QXM59" s="87"/>
      <c r="QXN59" s="87"/>
      <c r="QXT59" s="87"/>
      <c r="QXU59" s="87"/>
      <c r="QXV59" s="87"/>
      <c r="QXW59" s="87"/>
      <c r="QXX59" s="87"/>
      <c r="QXY59" s="87"/>
      <c r="QXZ59" s="87"/>
      <c r="QYA59" s="87"/>
      <c r="QYB59" s="87"/>
      <c r="QYC59" s="87"/>
      <c r="QYI59" s="87"/>
      <c r="QYJ59" s="87"/>
      <c r="QYK59" s="87"/>
      <c r="QYL59" s="87"/>
      <c r="QYM59" s="87"/>
      <c r="QYN59" s="87"/>
      <c r="QYO59" s="87"/>
      <c r="QYP59" s="87"/>
      <c r="QYQ59" s="87"/>
      <c r="QYR59" s="87"/>
      <c r="QYX59" s="87"/>
      <c r="QYY59" s="87"/>
      <c r="QYZ59" s="87"/>
      <c r="QZA59" s="87"/>
      <c r="QZB59" s="87"/>
      <c r="QZC59" s="87"/>
      <c r="QZD59" s="87"/>
      <c r="QZE59" s="87"/>
      <c r="QZF59" s="87"/>
      <c r="QZG59" s="87"/>
      <c r="QZM59" s="87"/>
      <c r="QZN59" s="87"/>
      <c r="QZO59" s="87"/>
      <c r="QZP59" s="87"/>
      <c r="QZQ59" s="87"/>
      <c r="QZR59" s="87"/>
      <c r="QZS59" s="87"/>
      <c r="QZT59" s="87"/>
      <c r="QZU59" s="87"/>
      <c r="QZV59" s="87"/>
      <c r="RAB59" s="87"/>
      <c r="RAC59" s="87"/>
      <c r="RAD59" s="87"/>
      <c r="RAE59" s="87"/>
      <c r="RAF59" s="87"/>
      <c r="RAG59" s="87"/>
      <c r="RAH59" s="87"/>
      <c r="RAI59" s="87"/>
      <c r="RAJ59" s="87"/>
      <c r="RAK59" s="87"/>
      <c r="RAQ59" s="87"/>
      <c r="RAR59" s="87"/>
      <c r="RAS59" s="87"/>
      <c r="RAT59" s="87"/>
      <c r="RAU59" s="87"/>
      <c r="RAV59" s="87"/>
      <c r="RAW59" s="87"/>
      <c r="RAX59" s="87"/>
      <c r="RAY59" s="87"/>
      <c r="RAZ59" s="87"/>
      <c r="RBF59" s="87"/>
      <c r="RBG59" s="87"/>
      <c r="RBH59" s="87"/>
      <c r="RBI59" s="87"/>
      <c r="RBJ59" s="87"/>
      <c r="RBK59" s="87"/>
      <c r="RBL59" s="87"/>
      <c r="RBM59" s="87"/>
      <c r="RBN59" s="87"/>
      <c r="RBO59" s="87"/>
      <c r="RBU59" s="87"/>
      <c r="RBV59" s="87"/>
      <c r="RBW59" s="87"/>
      <c r="RBX59" s="87"/>
      <c r="RBY59" s="87"/>
      <c r="RBZ59" s="87"/>
      <c r="RCA59" s="87"/>
      <c r="RCB59" s="87"/>
      <c r="RCC59" s="87"/>
      <c r="RCD59" s="87"/>
      <c r="RCJ59" s="87"/>
      <c r="RCK59" s="87"/>
      <c r="RCL59" s="87"/>
      <c r="RCM59" s="87"/>
      <c r="RCN59" s="87"/>
      <c r="RCO59" s="87"/>
      <c r="RCP59" s="87"/>
      <c r="RCQ59" s="87"/>
      <c r="RCR59" s="87"/>
      <c r="RCS59" s="87"/>
      <c r="RCY59" s="87"/>
      <c r="RCZ59" s="87"/>
      <c r="RDA59" s="87"/>
      <c r="RDB59" s="87"/>
      <c r="RDC59" s="87"/>
      <c r="RDD59" s="87"/>
      <c r="RDE59" s="87"/>
      <c r="RDF59" s="87"/>
      <c r="RDG59" s="87"/>
      <c r="RDH59" s="87"/>
      <c r="RDN59" s="87"/>
      <c r="RDO59" s="87"/>
      <c r="RDP59" s="87"/>
      <c r="RDQ59" s="87"/>
      <c r="RDR59" s="87"/>
      <c r="RDS59" s="87"/>
      <c r="RDT59" s="87"/>
      <c r="RDU59" s="87"/>
      <c r="RDV59" s="87"/>
      <c r="RDW59" s="87"/>
      <c r="REC59" s="87"/>
      <c r="RED59" s="87"/>
      <c r="REE59" s="87"/>
      <c r="REF59" s="87"/>
      <c r="REG59" s="87"/>
      <c r="REH59" s="87"/>
      <c r="REI59" s="87"/>
      <c r="REJ59" s="87"/>
      <c r="REK59" s="87"/>
      <c r="REL59" s="87"/>
      <c r="RER59" s="87"/>
      <c r="RES59" s="87"/>
      <c r="RET59" s="87"/>
      <c r="REU59" s="87"/>
      <c r="REV59" s="87"/>
      <c r="REW59" s="87"/>
      <c r="REX59" s="87"/>
      <c r="REY59" s="87"/>
      <c r="REZ59" s="87"/>
      <c r="RFA59" s="87"/>
      <c r="RFG59" s="87"/>
      <c r="RFH59" s="87"/>
      <c r="RFI59" s="87"/>
      <c r="RFJ59" s="87"/>
      <c r="RFK59" s="87"/>
      <c r="RFL59" s="87"/>
      <c r="RFM59" s="87"/>
      <c r="RFN59" s="87"/>
      <c r="RFO59" s="87"/>
      <c r="RFP59" s="87"/>
      <c r="RFV59" s="87"/>
      <c r="RFW59" s="87"/>
      <c r="RFX59" s="87"/>
      <c r="RFY59" s="87"/>
      <c r="RFZ59" s="87"/>
      <c r="RGA59" s="87"/>
      <c r="RGB59" s="87"/>
      <c r="RGC59" s="87"/>
      <c r="RGD59" s="87"/>
      <c r="RGE59" s="87"/>
      <c r="RGK59" s="87"/>
      <c r="RGL59" s="87"/>
      <c r="RGM59" s="87"/>
      <c r="RGN59" s="87"/>
      <c r="RGO59" s="87"/>
      <c r="RGP59" s="87"/>
      <c r="RGQ59" s="87"/>
      <c r="RGR59" s="87"/>
      <c r="RGS59" s="87"/>
      <c r="RGT59" s="87"/>
      <c r="RGZ59" s="87"/>
      <c r="RHA59" s="87"/>
      <c r="RHB59" s="87"/>
      <c r="RHC59" s="87"/>
      <c r="RHD59" s="87"/>
      <c r="RHE59" s="87"/>
      <c r="RHF59" s="87"/>
      <c r="RHG59" s="87"/>
      <c r="RHH59" s="87"/>
      <c r="RHI59" s="87"/>
      <c r="RHO59" s="87"/>
      <c r="RHP59" s="87"/>
      <c r="RHQ59" s="87"/>
      <c r="RHR59" s="87"/>
      <c r="RHS59" s="87"/>
      <c r="RHT59" s="87"/>
      <c r="RHU59" s="87"/>
      <c r="RHV59" s="87"/>
      <c r="RHW59" s="87"/>
      <c r="RHX59" s="87"/>
      <c r="RID59" s="87"/>
      <c r="RIE59" s="87"/>
      <c r="RIF59" s="87"/>
      <c r="RIG59" s="87"/>
      <c r="RIH59" s="87"/>
      <c r="RII59" s="87"/>
      <c r="RIJ59" s="87"/>
      <c r="RIK59" s="87"/>
      <c r="RIL59" s="87"/>
      <c r="RIM59" s="87"/>
      <c r="RIS59" s="87"/>
      <c r="RIT59" s="87"/>
      <c r="RIU59" s="87"/>
      <c r="RIV59" s="87"/>
      <c r="RIW59" s="87"/>
      <c r="RIX59" s="87"/>
      <c r="RIY59" s="87"/>
      <c r="RIZ59" s="87"/>
      <c r="RJA59" s="87"/>
      <c r="RJB59" s="87"/>
      <c r="RJH59" s="87"/>
      <c r="RJI59" s="87"/>
      <c r="RJJ59" s="87"/>
      <c r="RJK59" s="87"/>
      <c r="RJL59" s="87"/>
      <c r="RJM59" s="87"/>
      <c r="RJN59" s="87"/>
      <c r="RJO59" s="87"/>
      <c r="RJP59" s="87"/>
      <c r="RJQ59" s="87"/>
      <c r="RJW59" s="87"/>
      <c r="RJX59" s="87"/>
      <c r="RJY59" s="87"/>
      <c r="RJZ59" s="87"/>
      <c r="RKA59" s="87"/>
      <c r="RKB59" s="87"/>
      <c r="RKC59" s="87"/>
      <c r="RKD59" s="87"/>
      <c r="RKE59" s="87"/>
      <c r="RKF59" s="87"/>
      <c r="RKL59" s="87"/>
      <c r="RKM59" s="87"/>
      <c r="RKN59" s="87"/>
      <c r="RKO59" s="87"/>
      <c r="RKP59" s="87"/>
      <c r="RKQ59" s="87"/>
      <c r="RKR59" s="87"/>
      <c r="RKS59" s="87"/>
      <c r="RKT59" s="87"/>
      <c r="RKU59" s="87"/>
      <c r="RLA59" s="87"/>
      <c r="RLB59" s="87"/>
      <c r="RLC59" s="87"/>
      <c r="RLD59" s="87"/>
      <c r="RLE59" s="87"/>
      <c r="RLF59" s="87"/>
      <c r="RLG59" s="87"/>
      <c r="RLH59" s="87"/>
      <c r="RLI59" s="87"/>
      <c r="RLJ59" s="87"/>
      <c r="RLP59" s="87"/>
      <c r="RLQ59" s="87"/>
      <c r="RLR59" s="87"/>
      <c r="RLS59" s="87"/>
      <c r="RLT59" s="87"/>
      <c r="RLU59" s="87"/>
      <c r="RLV59" s="87"/>
      <c r="RLW59" s="87"/>
      <c r="RLX59" s="87"/>
      <c r="RLY59" s="87"/>
      <c r="RME59" s="87"/>
      <c r="RMF59" s="87"/>
      <c r="RMG59" s="87"/>
      <c r="RMH59" s="87"/>
      <c r="RMI59" s="87"/>
      <c r="RMJ59" s="87"/>
      <c r="RMK59" s="87"/>
      <c r="RML59" s="87"/>
      <c r="RMM59" s="87"/>
      <c r="RMN59" s="87"/>
      <c r="RMT59" s="87"/>
      <c r="RMU59" s="87"/>
      <c r="RMV59" s="87"/>
      <c r="RMW59" s="87"/>
      <c r="RMX59" s="87"/>
      <c r="RMY59" s="87"/>
      <c r="RMZ59" s="87"/>
      <c r="RNA59" s="87"/>
      <c r="RNB59" s="87"/>
      <c r="RNC59" s="87"/>
      <c r="RNI59" s="87"/>
      <c r="RNJ59" s="87"/>
      <c r="RNK59" s="87"/>
      <c r="RNL59" s="87"/>
      <c r="RNM59" s="87"/>
      <c r="RNN59" s="87"/>
      <c r="RNO59" s="87"/>
      <c r="RNP59" s="87"/>
      <c r="RNQ59" s="87"/>
      <c r="RNR59" s="87"/>
      <c r="RNX59" s="87"/>
      <c r="RNY59" s="87"/>
      <c r="RNZ59" s="87"/>
      <c r="ROA59" s="87"/>
      <c r="ROB59" s="87"/>
      <c r="ROC59" s="87"/>
      <c r="ROD59" s="87"/>
      <c r="ROE59" s="87"/>
      <c r="ROF59" s="87"/>
      <c r="ROG59" s="87"/>
      <c r="ROM59" s="87"/>
      <c r="RON59" s="87"/>
      <c r="ROO59" s="87"/>
      <c r="ROP59" s="87"/>
      <c r="ROQ59" s="87"/>
      <c r="ROR59" s="87"/>
      <c r="ROS59" s="87"/>
      <c r="ROT59" s="87"/>
      <c r="ROU59" s="87"/>
      <c r="ROV59" s="87"/>
      <c r="RPB59" s="87"/>
      <c r="RPC59" s="87"/>
      <c r="RPD59" s="87"/>
      <c r="RPE59" s="87"/>
      <c r="RPF59" s="87"/>
      <c r="RPG59" s="87"/>
      <c r="RPH59" s="87"/>
      <c r="RPI59" s="87"/>
      <c r="RPJ59" s="87"/>
      <c r="RPK59" s="87"/>
      <c r="RPQ59" s="87"/>
      <c r="RPR59" s="87"/>
      <c r="RPS59" s="87"/>
      <c r="RPT59" s="87"/>
      <c r="RPU59" s="87"/>
      <c r="RPV59" s="87"/>
      <c r="RPW59" s="87"/>
      <c r="RPX59" s="87"/>
      <c r="RPY59" s="87"/>
      <c r="RPZ59" s="87"/>
      <c r="RQF59" s="87"/>
      <c r="RQG59" s="87"/>
      <c r="RQH59" s="87"/>
      <c r="RQI59" s="87"/>
      <c r="RQJ59" s="87"/>
      <c r="RQK59" s="87"/>
      <c r="RQL59" s="87"/>
      <c r="RQM59" s="87"/>
      <c r="RQN59" s="87"/>
      <c r="RQO59" s="87"/>
      <c r="RQU59" s="87"/>
      <c r="RQV59" s="87"/>
      <c r="RQW59" s="87"/>
      <c r="RQX59" s="87"/>
      <c r="RQY59" s="87"/>
      <c r="RQZ59" s="87"/>
      <c r="RRA59" s="87"/>
      <c r="RRB59" s="87"/>
      <c r="RRC59" s="87"/>
      <c r="RRD59" s="87"/>
      <c r="RRJ59" s="87"/>
      <c r="RRK59" s="87"/>
      <c r="RRL59" s="87"/>
      <c r="RRM59" s="87"/>
      <c r="RRN59" s="87"/>
      <c r="RRO59" s="87"/>
      <c r="RRP59" s="87"/>
      <c r="RRQ59" s="87"/>
      <c r="RRR59" s="87"/>
      <c r="RRS59" s="87"/>
      <c r="RRY59" s="87"/>
      <c r="RRZ59" s="87"/>
      <c r="RSA59" s="87"/>
      <c r="RSB59" s="87"/>
      <c r="RSC59" s="87"/>
      <c r="RSD59" s="87"/>
      <c r="RSE59" s="87"/>
      <c r="RSF59" s="87"/>
      <c r="RSG59" s="87"/>
      <c r="RSH59" s="87"/>
      <c r="RSN59" s="87"/>
      <c r="RSO59" s="87"/>
      <c r="RSP59" s="87"/>
      <c r="RSQ59" s="87"/>
      <c r="RSR59" s="87"/>
      <c r="RSS59" s="87"/>
      <c r="RST59" s="87"/>
      <c r="RSU59" s="87"/>
      <c r="RSV59" s="87"/>
      <c r="RSW59" s="87"/>
      <c r="RTC59" s="87"/>
      <c r="RTD59" s="87"/>
      <c r="RTE59" s="87"/>
      <c r="RTF59" s="87"/>
      <c r="RTG59" s="87"/>
      <c r="RTH59" s="87"/>
      <c r="RTI59" s="87"/>
      <c r="RTJ59" s="87"/>
      <c r="RTK59" s="87"/>
      <c r="RTL59" s="87"/>
      <c r="RTR59" s="87"/>
      <c r="RTS59" s="87"/>
      <c r="RTT59" s="87"/>
      <c r="RTU59" s="87"/>
      <c r="RTV59" s="87"/>
      <c r="RTW59" s="87"/>
      <c r="RTX59" s="87"/>
      <c r="RTY59" s="87"/>
      <c r="RTZ59" s="87"/>
      <c r="RUA59" s="87"/>
      <c r="RUG59" s="87"/>
      <c r="RUH59" s="87"/>
      <c r="RUI59" s="87"/>
      <c r="RUJ59" s="87"/>
      <c r="RUK59" s="87"/>
      <c r="RUL59" s="87"/>
      <c r="RUM59" s="87"/>
      <c r="RUN59" s="87"/>
      <c r="RUO59" s="87"/>
      <c r="RUP59" s="87"/>
      <c r="RUV59" s="87"/>
      <c r="RUW59" s="87"/>
      <c r="RUX59" s="87"/>
      <c r="RUY59" s="87"/>
      <c r="RUZ59" s="87"/>
      <c r="RVA59" s="87"/>
      <c r="RVB59" s="87"/>
      <c r="RVC59" s="87"/>
      <c r="RVD59" s="87"/>
      <c r="RVE59" s="87"/>
      <c r="RVK59" s="87"/>
      <c r="RVL59" s="87"/>
      <c r="RVM59" s="87"/>
      <c r="RVN59" s="87"/>
      <c r="RVO59" s="87"/>
      <c r="RVP59" s="87"/>
      <c r="RVQ59" s="87"/>
      <c r="RVR59" s="87"/>
      <c r="RVS59" s="87"/>
      <c r="RVT59" s="87"/>
      <c r="RVZ59" s="87"/>
      <c r="RWA59" s="87"/>
      <c r="RWB59" s="87"/>
      <c r="RWC59" s="87"/>
      <c r="RWD59" s="87"/>
      <c r="RWE59" s="87"/>
      <c r="RWF59" s="87"/>
      <c r="RWG59" s="87"/>
      <c r="RWH59" s="87"/>
      <c r="RWI59" s="87"/>
      <c r="RWO59" s="87"/>
      <c r="RWP59" s="87"/>
      <c r="RWQ59" s="87"/>
      <c r="RWR59" s="87"/>
      <c r="RWS59" s="87"/>
      <c r="RWT59" s="87"/>
      <c r="RWU59" s="87"/>
      <c r="RWV59" s="87"/>
      <c r="RWW59" s="87"/>
      <c r="RWX59" s="87"/>
      <c r="RXD59" s="87"/>
      <c r="RXE59" s="87"/>
      <c r="RXF59" s="87"/>
      <c r="RXG59" s="87"/>
      <c r="RXH59" s="87"/>
      <c r="RXI59" s="87"/>
      <c r="RXJ59" s="87"/>
      <c r="RXK59" s="87"/>
      <c r="RXL59" s="87"/>
      <c r="RXM59" s="87"/>
      <c r="RXS59" s="87"/>
      <c r="RXT59" s="87"/>
      <c r="RXU59" s="87"/>
      <c r="RXV59" s="87"/>
      <c r="RXW59" s="87"/>
      <c r="RXX59" s="87"/>
      <c r="RXY59" s="87"/>
      <c r="RXZ59" s="87"/>
      <c r="RYA59" s="87"/>
      <c r="RYB59" s="87"/>
      <c r="RYH59" s="87"/>
      <c r="RYI59" s="87"/>
      <c r="RYJ59" s="87"/>
      <c r="RYK59" s="87"/>
      <c r="RYL59" s="87"/>
      <c r="RYM59" s="87"/>
      <c r="RYN59" s="87"/>
      <c r="RYO59" s="87"/>
      <c r="RYP59" s="87"/>
      <c r="RYQ59" s="87"/>
      <c r="RYW59" s="87"/>
      <c r="RYX59" s="87"/>
      <c r="RYY59" s="87"/>
      <c r="RYZ59" s="87"/>
      <c r="RZA59" s="87"/>
      <c r="RZB59" s="87"/>
      <c r="RZC59" s="87"/>
      <c r="RZD59" s="87"/>
      <c r="RZE59" s="87"/>
      <c r="RZF59" s="87"/>
      <c r="RZL59" s="87"/>
      <c r="RZM59" s="87"/>
      <c r="RZN59" s="87"/>
      <c r="RZO59" s="87"/>
      <c r="RZP59" s="87"/>
      <c r="RZQ59" s="87"/>
      <c r="RZR59" s="87"/>
      <c r="RZS59" s="87"/>
      <c r="RZT59" s="87"/>
      <c r="RZU59" s="87"/>
      <c r="SAA59" s="87"/>
      <c r="SAB59" s="87"/>
      <c r="SAC59" s="87"/>
      <c r="SAD59" s="87"/>
      <c r="SAE59" s="87"/>
      <c r="SAF59" s="87"/>
      <c r="SAG59" s="87"/>
      <c r="SAH59" s="87"/>
      <c r="SAI59" s="87"/>
      <c r="SAJ59" s="87"/>
      <c r="SAP59" s="87"/>
      <c r="SAQ59" s="87"/>
      <c r="SAR59" s="87"/>
      <c r="SAS59" s="87"/>
      <c r="SAT59" s="87"/>
      <c r="SAU59" s="87"/>
      <c r="SAV59" s="87"/>
      <c r="SAW59" s="87"/>
      <c r="SAX59" s="87"/>
      <c r="SAY59" s="87"/>
      <c r="SBE59" s="87"/>
      <c r="SBF59" s="87"/>
      <c r="SBG59" s="87"/>
      <c r="SBH59" s="87"/>
      <c r="SBI59" s="87"/>
      <c r="SBJ59" s="87"/>
      <c r="SBK59" s="87"/>
      <c r="SBL59" s="87"/>
      <c r="SBM59" s="87"/>
      <c r="SBN59" s="87"/>
      <c r="SBT59" s="87"/>
      <c r="SBU59" s="87"/>
      <c r="SBV59" s="87"/>
      <c r="SBW59" s="87"/>
      <c r="SBX59" s="87"/>
      <c r="SBY59" s="87"/>
      <c r="SBZ59" s="87"/>
      <c r="SCA59" s="87"/>
      <c r="SCB59" s="87"/>
      <c r="SCC59" s="87"/>
      <c r="SCI59" s="87"/>
      <c r="SCJ59" s="87"/>
      <c r="SCK59" s="87"/>
      <c r="SCL59" s="87"/>
      <c r="SCM59" s="87"/>
      <c r="SCN59" s="87"/>
      <c r="SCO59" s="87"/>
      <c r="SCP59" s="87"/>
      <c r="SCQ59" s="87"/>
      <c r="SCR59" s="87"/>
      <c r="SCX59" s="87"/>
      <c r="SCY59" s="87"/>
      <c r="SCZ59" s="87"/>
      <c r="SDA59" s="87"/>
      <c r="SDB59" s="87"/>
      <c r="SDC59" s="87"/>
      <c r="SDD59" s="87"/>
      <c r="SDE59" s="87"/>
      <c r="SDF59" s="87"/>
      <c r="SDG59" s="87"/>
      <c r="SDM59" s="87"/>
      <c r="SDN59" s="87"/>
      <c r="SDO59" s="87"/>
      <c r="SDP59" s="87"/>
      <c r="SDQ59" s="87"/>
      <c r="SDR59" s="87"/>
      <c r="SDS59" s="87"/>
      <c r="SDT59" s="87"/>
      <c r="SDU59" s="87"/>
      <c r="SDV59" s="87"/>
      <c r="SEB59" s="87"/>
      <c r="SEC59" s="87"/>
      <c r="SED59" s="87"/>
      <c r="SEE59" s="87"/>
      <c r="SEF59" s="87"/>
      <c r="SEG59" s="87"/>
      <c r="SEH59" s="87"/>
      <c r="SEI59" s="87"/>
      <c r="SEJ59" s="87"/>
      <c r="SEK59" s="87"/>
      <c r="SEQ59" s="87"/>
      <c r="SER59" s="87"/>
      <c r="SES59" s="87"/>
      <c r="SET59" s="87"/>
      <c r="SEU59" s="87"/>
      <c r="SEV59" s="87"/>
      <c r="SEW59" s="87"/>
      <c r="SEX59" s="87"/>
      <c r="SEY59" s="87"/>
      <c r="SEZ59" s="87"/>
      <c r="SFF59" s="87"/>
      <c r="SFG59" s="87"/>
      <c r="SFH59" s="87"/>
      <c r="SFI59" s="87"/>
      <c r="SFJ59" s="87"/>
      <c r="SFK59" s="87"/>
      <c r="SFL59" s="87"/>
      <c r="SFM59" s="87"/>
      <c r="SFN59" s="87"/>
      <c r="SFO59" s="87"/>
      <c r="SFU59" s="87"/>
      <c r="SFV59" s="87"/>
      <c r="SFW59" s="87"/>
      <c r="SFX59" s="87"/>
      <c r="SFY59" s="87"/>
      <c r="SFZ59" s="87"/>
      <c r="SGA59" s="87"/>
      <c r="SGB59" s="87"/>
      <c r="SGC59" s="87"/>
      <c r="SGD59" s="87"/>
      <c r="SGJ59" s="87"/>
      <c r="SGK59" s="87"/>
      <c r="SGL59" s="87"/>
      <c r="SGM59" s="87"/>
      <c r="SGN59" s="87"/>
      <c r="SGO59" s="87"/>
      <c r="SGP59" s="87"/>
      <c r="SGQ59" s="87"/>
      <c r="SGR59" s="87"/>
      <c r="SGS59" s="87"/>
      <c r="SGY59" s="87"/>
      <c r="SGZ59" s="87"/>
      <c r="SHA59" s="87"/>
      <c r="SHB59" s="87"/>
      <c r="SHC59" s="87"/>
      <c r="SHD59" s="87"/>
      <c r="SHE59" s="87"/>
      <c r="SHF59" s="87"/>
      <c r="SHG59" s="87"/>
      <c r="SHH59" s="87"/>
      <c r="SHN59" s="87"/>
      <c r="SHO59" s="87"/>
      <c r="SHP59" s="87"/>
      <c r="SHQ59" s="87"/>
      <c r="SHR59" s="87"/>
      <c r="SHS59" s="87"/>
      <c r="SHT59" s="87"/>
      <c r="SHU59" s="87"/>
      <c r="SHV59" s="87"/>
      <c r="SHW59" s="87"/>
      <c r="SIC59" s="87"/>
      <c r="SID59" s="87"/>
      <c r="SIE59" s="87"/>
      <c r="SIF59" s="87"/>
      <c r="SIG59" s="87"/>
      <c r="SIH59" s="87"/>
      <c r="SII59" s="87"/>
      <c r="SIJ59" s="87"/>
      <c r="SIK59" s="87"/>
      <c r="SIL59" s="87"/>
      <c r="SIR59" s="87"/>
      <c r="SIS59" s="87"/>
      <c r="SIT59" s="87"/>
      <c r="SIU59" s="87"/>
      <c r="SIV59" s="87"/>
      <c r="SIW59" s="87"/>
      <c r="SIX59" s="87"/>
      <c r="SIY59" s="87"/>
      <c r="SIZ59" s="87"/>
      <c r="SJA59" s="87"/>
      <c r="SJG59" s="87"/>
      <c r="SJH59" s="87"/>
      <c r="SJI59" s="87"/>
      <c r="SJJ59" s="87"/>
      <c r="SJK59" s="87"/>
      <c r="SJL59" s="87"/>
      <c r="SJM59" s="87"/>
      <c r="SJN59" s="87"/>
      <c r="SJO59" s="87"/>
      <c r="SJP59" s="87"/>
      <c r="SJV59" s="87"/>
      <c r="SJW59" s="87"/>
      <c r="SJX59" s="87"/>
      <c r="SJY59" s="87"/>
      <c r="SJZ59" s="87"/>
      <c r="SKA59" s="87"/>
      <c r="SKB59" s="87"/>
      <c r="SKC59" s="87"/>
      <c r="SKD59" s="87"/>
      <c r="SKE59" s="87"/>
      <c r="SKK59" s="87"/>
      <c r="SKL59" s="87"/>
      <c r="SKM59" s="87"/>
      <c r="SKN59" s="87"/>
      <c r="SKO59" s="87"/>
      <c r="SKP59" s="87"/>
      <c r="SKQ59" s="87"/>
      <c r="SKR59" s="87"/>
      <c r="SKS59" s="87"/>
      <c r="SKT59" s="87"/>
      <c r="SKZ59" s="87"/>
      <c r="SLA59" s="87"/>
      <c r="SLB59" s="87"/>
      <c r="SLC59" s="87"/>
      <c r="SLD59" s="87"/>
      <c r="SLE59" s="87"/>
      <c r="SLF59" s="87"/>
      <c r="SLG59" s="87"/>
      <c r="SLH59" s="87"/>
      <c r="SLI59" s="87"/>
      <c r="SLO59" s="87"/>
      <c r="SLP59" s="87"/>
      <c r="SLQ59" s="87"/>
      <c r="SLR59" s="87"/>
      <c r="SLS59" s="87"/>
      <c r="SLT59" s="87"/>
      <c r="SLU59" s="87"/>
      <c r="SLV59" s="87"/>
      <c r="SLW59" s="87"/>
      <c r="SLX59" s="87"/>
      <c r="SMD59" s="87"/>
      <c r="SME59" s="87"/>
      <c r="SMF59" s="87"/>
      <c r="SMG59" s="87"/>
      <c r="SMH59" s="87"/>
      <c r="SMI59" s="87"/>
      <c r="SMJ59" s="87"/>
      <c r="SMK59" s="87"/>
      <c r="SML59" s="87"/>
      <c r="SMM59" s="87"/>
      <c r="SMS59" s="87"/>
      <c r="SMT59" s="87"/>
      <c r="SMU59" s="87"/>
      <c r="SMV59" s="87"/>
      <c r="SMW59" s="87"/>
      <c r="SMX59" s="87"/>
      <c r="SMY59" s="87"/>
      <c r="SMZ59" s="87"/>
      <c r="SNA59" s="87"/>
      <c r="SNB59" s="87"/>
      <c r="SNH59" s="87"/>
      <c r="SNI59" s="87"/>
      <c r="SNJ59" s="87"/>
      <c r="SNK59" s="87"/>
      <c r="SNL59" s="87"/>
      <c r="SNM59" s="87"/>
      <c r="SNN59" s="87"/>
      <c r="SNO59" s="87"/>
      <c r="SNP59" s="87"/>
      <c r="SNQ59" s="87"/>
      <c r="SNW59" s="87"/>
      <c r="SNX59" s="87"/>
      <c r="SNY59" s="87"/>
      <c r="SNZ59" s="87"/>
      <c r="SOA59" s="87"/>
      <c r="SOB59" s="87"/>
      <c r="SOC59" s="87"/>
      <c r="SOD59" s="87"/>
      <c r="SOE59" s="87"/>
      <c r="SOF59" s="87"/>
      <c r="SOL59" s="87"/>
      <c r="SOM59" s="87"/>
      <c r="SON59" s="87"/>
      <c r="SOO59" s="87"/>
      <c r="SOP59" s="87"/>
      <c r="SOQ59" s="87"/>
      <c r="SOR59" s="87"/>
      <c r="SOS59" s="87"/>
      <c r="SOT59" s="87"/>
      <c r="SOU59" s="87"/>
      <c r="SPA59" s="87"/>
      <c r="SPB59" s="87"/>
      <c r="SPC59" s="87"/>
      <c r="SPD59" s="87"/>
      <c r="SPE59" s="87"/>
      <c r="SPF59" s="87"/>
      <c r="SPG59" s="87"/>
      <c r="SPH59" s="87"/>
      <c r="SPI59" s="87"/>
      <c r="SPJ59" s="87"/>
      <c r="SPP59" s="87"/>
      <c r="SPQ59" s="87"/>
      <c r="SPR59" s="87"/>
      <c r="SPS59" s="87"/>
      <c r="SPT59" s="87"/>
      <c r="SPU59" s="87"/>
      <c r="SPV59" s="87"/>
      <c r="SPW59" s="87"/>
      <c r="SPX59" s="87"/>
      <c r="SPY59" s="87"/>
      <c r="SQE59" s="87"/>
      <c r="SQF59" s="87"/>
      <c r="SQG59" s="87"/>
      <c r="SQH59" s="87"/>
      <c r="SQI59" s="87"/>
      <c r="SQJ59" s="87"/>
      <c r="SQK59" s="87"/>
      <c r="SQL59" s="87"/>
      <c r="SQM59" s="87"/>
      <c r="SQN59" s="87"/>
      <c r="SQT59" s="87"/>
      <c r="SQU59" s="87"/>
      <c r="SQV59" s="87"/>
      <c r="SQW59" s="87"/>
      <c r="SQX59" s="87"/>
      <c r="SQY59" s="87"/>
      <c r="SQZ59" s="87"/>
      <c r="SRA59" s="87"/>
      <c r="SRB59" s="87"/>
      <c r="SRC59" s="87"/>
      <c r="SRI59" s="87"/>
      <c r="SRJ59" s="87"/>
      <c r="SRK59" s="87"/>
      <c r="SRL59" s="87"/>
      <c r="SRM59" s="87"/>
      <c r="SRN59" s="87"/>
      <c r="SRO59" s="87"/>
      <c r="SRP59" s="87"/>
      <c r="SRQ59" s="87"/>
      <c r="SRR59" s="87"/>
      <c r="SRX59" s="87"/>
      <c r="SRY59" s="87"/>
      <c r="SRZ59" s="87"/>
      <c r="SSA59" s="87"/>
      <c r="SSB59" s="87"/>
      <c r="SSC59" s="87"/>
      <c r="SSD59" s="87"/>
      <c r="SSE59" s="87"/>
      <c r="SSF59" s="87"/>
      <c r="SSG59" s="87"/>
      <c r="SSM59" s="87"/>
      <c r="SSN59" s="87"/>
      <c r="SSO59" s="87"/>
      <c r="SSP59" s="87"/>
      <c r="SSQ59" s="87"/>
      <c r="SSR59" s="87"/>
      <c r="SSS59" s="87"/>
      <c r="SST59" s="87"/>
      <c r="SSU59" s="87"/>
      <c r="SSV59" s="87"/>
      <c r="STB59" s="87"/>
      <c r="STC59" s="87"/>
      <c r="STD59" s="87"/>
      <c r="STE59" s="87"/>
      <c r="STF59" s="87"/>
      <c r="STG59" s="87"/>
      <c r="STH59" s="87"/>
      <c r="STI59" s="87"/>
      <c r="STJ59" s="87"/>
      <c r="STK59" s="87"/>
      <c r="STQ59" s="87"/>
      <c r="STR59" s="87"/>
      <c r="STS59" s="87"/>
      <c r="STT59" s="87"/>
      <c r="STU59" s="87"/>
      <c r="STV59" s="87"/>
      <c r="STW59" s="87"/>
      <c r="STX59" s="87"/>
      <c r="STY59" s="87"/>
      <c r="STZ59" s="87"/>
      <c r="SUF59" s="87"/>
      <c r="SUG59" s="87"/>
      <c r="SUH59" s="87"/>
      <c r="SUI59" s="87"/>
      <c r="SUJ59" s="87"/>
      <c r="SUK59" s="87"/>
      <c r="SUL59" s="87"/>
      <c r="SUM59" s="87"/>
      <c r="SUN59" s="87"/>
      <c r="SUO59" s="87"/>
      <c r="SUU59" s="87"/>
      <c r="SUV59" s="87"/>
      <c r="SUW59" s="87"/>
      <c r="SUX59" s="87"/>
      <c r="SUY59" s="87"/>
      <c r="SUZ59" s="87"/>
      <c r="SVA59" s="87"/>
      <c r="SVB59" s="87"/>
      <c r="SVC59" s="87"/>
      <c r="SVD59" s="87"/>
      <c r="SVJ59" s="87"/>
      <c r="SVK59" s="87"/>
      <c r="SVL59" s="87"/>
      <c r="SVM59" s="87"/>
      <c r="SVN59" s="87"/>
      <c r="SVO59" s="87"/>
      <c r="SVP59" s="87"/>
      <c r="SVQ59" s="87"/>
      <c r="SVR59" s="87"/>
      <c r="SVS59" s="87"/>
      <c r="SVY59" s="87"/>
      <c r="SVZ59" s="87"/>
      <c r="SWA59" s="87"/>
      <c r="SWB59" s="87"/>
      <c r="SWC59" s="87"/>
      <c r="SWD59" s="87"/>
      <c r="SWE59" s="87"/>
      <c r="SWF59" s="87"/>
      <c r="SWG59" s="87"/>
      <c r="SWH59" s="87"/>
      <c r="SWN59" s="87"/>
      <c r="SWO59" s="87"/>
      <c r="SWP59" s="87"/>
      <c r="SWQ59" s="87"/>
      <c r="SWR59" s="87"/>
      <c r="SWS59" s="87"/>
      <c r="SWT59" s="87"/>
      <c r="SWU59" s="87"/>
      <c r="SWV59" s="87"/>
      <c r="SWW59" s="87"/>
      <c r="SXC59" s="87"/>
      <c r="SXD59" s="87"/>
      <c r="SXE59" s="87"/>
      <c r="SXF59" s="87"/>
      <c r="SXG59" s="87"/>
      <c r="SXH59" s="87"/>
      <c r="SXI59" s="87"/>
      <c r="SXJ59" s="87"/>
      <c r="SXK59" s="87"/>
      <c r="SXL59" s="87"/>
      <c r="SXR59" s="87"/>
      <c r="SXS59" s="87"/>
      <c r="SXT59" s="87"/>
      <c r="SXU59" s="87"/>
      <c r="SXV59" s="87"/>
      <c r="SXW59" s="87"/>
      <c r="SXX59" s="87"/>
      <c r="SXY59" s="87"/>
      <c r="SXZ59" s="87"/>
      <c r="SYA59" s="87"/>
      <c r="SYG59" s="87"/>
      <c r="SYH59" s="87"/>
      <c r="SYI59" s="87"/>
      <c r="SYJ59" s="87"/>
      <c r="SYK59" s="87"/>
      <c r="SYL59" s="87"/>
      <c r="SYM59" s="87"/>
      <c r="SYN59" s="87"/>
      <c r="SYO59" s="87"/>
      <c r="SYP59" s="87"/>
      <c r="SYV59" s="87"/>
      <c r="SYW59" s="87"/>
      <c r="SYX59" s="87"/>
      <c r="SYY59" s="87"/>
      <c r="SYZ59" s="87"/>
      <c r="SZA59" s="87"/>
      <c r="SZB59" s="87"/>
      <c r="SZC59" s="87"/>
      <c r="SZD59" s="87"/>
      <c r="SZE59" s="87"/>
      <c r="SZK59" s="87"/>
      <c r="SZL59" s="87"/>
      <c r="SZM59" s="87"/>
      <c r="SZN59" s="87"/>
      <c r="SZO59" s="87"/>
      <c r="SZP59" s="87"/>
      <c r="SZQ59" s="87"/>
      <c r="SZR59" s="87"/>
      <c r="SZS59" s="87"/>
      <c r="SZT59" s="87"/>
      <c r="SZZ59" s="87"/>
      <c r="TAA59" s="87"/>
      <c r="TAB59" s="87"/>
      <c r="TAC59" s="87"/>
      <c r="TAD59" s="87"/>
      <c r="TAE59" s="87"/>
      <c r="TAF59" s="87"/>
      <c r="TAG59" s="87"/>
      <c r="TAH59" s="87"/>
      <c r="TAI59" s="87"/>
      <c r="TAO59" s="87"/>
      <c r="TAP59" s="87"/>
      <c r="TAQ59" s="87"/>
      <c r="TAR59" s="87"/>
      <c r="TAS59" s="87"/>
      <c r="TAT59" s="87"/>
      <c r="TAU59" s="87"/>
      <c r="TAV59" s="87"/>
      <c r="TAW59" s="87"/>
      <c r="TAX59" s="87"/>
      <c r="TBD59" s="87"/>
      <c r="TBE59" s="87"/>
      <c r="TBF59" s="87"/>
      <c r="TBG59" s="87"/>
      <c r="TBH59" s="87"/>
      <c r="TBI59" s="87"/>
      <c r="TBJ59" s="87"/>
      <c r="TBK59" s="87"/>
      <c r="TBL59" s="87"/>
      <c r="TBM59" s="87"/>
      <c r="TBS59" s="87"/>
      <c r="TBT59" s="87"/>
      <c r="TBU59" s="87"/>
      <c r="TBV59" s="87"/>
      <c r="TBW59" s="87"/>
      <c r="TBX59" s="87"/>
      <c r="TBY59" s="87"/>
      <c r="TBZ59" s="87"/>
      <c r="TCA59" s="87"/>
      <c r="TCB59" s="87"/>
      <c r="TCH59" s="87"/>
      <c r="TCI59" s="87"/>
      <c r="TCJ59" s="87"/>
      <c r="TCK59" s="87"/>
      <c r="TCL59" s="87"/>
      <c r="TCM59" s="87"/>
      <c r="TCN59" s="87"/>
      <c r="TCO59" s="87"/>
      <c r="TCP59" s="87"/>
      <c r="TCQ59" s="87"/>
      <c r="TCW59" s="87"/>
      <c r="TCX59" s="87"/>
      <c r="TCY59" s="87"/>
      <c r="TCZ59" s="87"/>
      <c r="TDA59" s="87"/>
      <c r="TDB59" s="87"/>
      <c r="TDC59" s="87"/>
      <c r="TDD59" s="87"/>
      <c r="TDE59" s="87"/>
      <c r="TDF59" s="87"/>
      <c r="TDL59" s="87"/>
      <c r="TDM59" s="87"/>
      <c r="TDN59" s="87"/>
      <c r="TDO59" s="87"/>
      <c r="TDP59" s="87"/>
      <c r="TDQ59" s="87"/>
      <c r="TDR59" s="87"/>
      <c r="TDS59" s="87"/>
      <c r="TDT59" s="87"/>
      <c r="TDU59" s="87"/>
      <c r="TEA59" s="87"/>
      <c r="TEB59" s="87"/>
      <c r="TEC59" s="87"/>
      <c r="TED59" s="87"/>
      <c r="TEE59" s="87"/>
      <c r="TEF59" s="87"/>
      <c r="TEG59" s="87"/>
      <c r="TEH59" s="87"/>
      <c r="TEI59" s="87"/>
      <c r="TEJ59" s="87"/>
      <c r="TEP59" s="87"/>
      <c r="TEQ59" s="87"/>
      <c r="TER59" s="87"/>
      <c r="TES59" s="87"/>
      <c r="TET59" s="87"/>
      <c r="TEU59" s="87"/>
      <c r="TEV59" s="87"/>
      <c r="TEW59" s="87"/>
      <c r="TEX59" s="87"/>
      <c r="TEY59" s="87"/>
      <c r="TFE59" s="87"/>
      <c r="TFF59" s="87"/>
      <c r="TFG59" s="87"/>
      <c r="TFH59" s="87"/>
      <c r="TFI59" s="87"/>
      <c r="TFJ59" s="87"/>
      <c r="TFK59" s="87"/>
      <c r="TFL59" s="87"/>
      <c r="TFM59" s="87"/>
      <c r="TFN59" s="87"/>
      <c r="TFT59" s="87"/>
      <c r="TFU59" s="87"/>
      <c r="TFV59" s="87"/>
      <c r="TFW59" s="87"/>
      <c r="TFX59" s="87"/>
      <c r="TFY59" s="87"/>
      <c r="TFZ59" s="87"/>
      <c r="TGA59" s="87"/>
      <c r="TGB59" s="87"/>
      <c r="TGC59" s="87"/>
      <c r="TGI59" s="87"/>
      <c r="TGJ59" s="87"/>
      <c r="TGK59" s="87"/>
      <c r="TGL59" s="87"/>
      <c r="TGM59" s="87"/>
      <c r="TGN59" s="87"/>
      <c r="TGO59" s="87"/>
      <c r="TGP59" s="87"/>
      <c r="TGQ59" s="87"/>
      <c r="TGR59" s="87"/>
      <c r="TGX59" s="87"/>
      <c r="TGY59" s="87"/>
      <c r="TGZ59" s="87"/>
      <c r="THA59" s="87"/>
      <c r="THB59" s="87"/>
      <c r="THC59" s="87"/>
      <c r="THD59" s="87"/>
      <c r="THE59" s="87"/>
      <c r="THF59" s="87"/>
      <c r="THG59" s="87"/>
      <c r="THM59" s="87"/>
      <c r="THN59" s="87"/>
      <c r="THO59" s="87"/>
      <c r="THP59" s="87"/>
      <c r="THQ59" s="87"/>
      <c r="THR59" s="87"/>
      <c r="THS59" s="87"/>
      <c r="THT59" s="87"/>
      <c r="THU59" s="87"/>
      <c r="THV59" s="87"/>
      <c r="TIB59" s="87"/>
      <c r="TIC59" s="87"/>
      <c r="TID59" s="87"/>
      <c r="TIE59" s="87"/>
      <c r="TIF59" s="87"/>
      <c r="TIG59" s="87"/>
      <c r="TIH59" s="87"/>
      <c r="TII59" s="87"/>
      <c r="TIJ59" s="87"/>
      <c r="TIK59" s="87"/>
      <c r="TIQ59" s="87"/>
      <c r="TIR59" s="87"/>
      <c r="TIS59" s="87"/>
      <c r="TIT59" s="87"/>
      <c r="TIU59" s="87"/>
      <c r="TIV59" s="87"/>
      <c r="TIW59" s="87"/>
      <c r="TIX59" s="87"/>
      <c r="TIY59" s="87"/>
      <c r="TIZ59" s="87"/>
      <c r="TJF59" s="87"/>
      <c r="TJG59" s="87"/>
      <c r="TJH59" s="87"/>
      <c r="TJI59" s="87"/>
      <c r="TJJ59" s="87"/>
      <c r="TJK59" s="87"/>
      <c r="TJL59" s="87"/>
      <c r="TJM59" s="87"/>
      <c r="TJN59" s="87"/>
      <c r="TJO59" s="87"/>
      <c r="TJU59" s="87"/>
      <c r="TJV59" s="87"/>
      <c r="TJW59" s="87"/>
      <c r="TJX59" s="87"/>
      <c r="TJY59" s="87"/>
      <c r="TJZ59" s="87"/>
      <c r="TKA59" s="87"/>
      <c r="TKB59" s="87"/>
      <c r="TKC59" s="87"/>
      <c r="TKD59" s="87"/>
      <c r="TKJ59" s="87"/>
      <c r="TKK59" s="87"/>
      <c r="TKL59" s="87"/>
      <c r="TKM59" s="87"/>
      <c r="TKN59" s="87"/>
      <c r="TKO59" s="87"/>
      <c r="TKP59" s="87"/>
      <c r="TKQ59" s="87"/>
      <c r="TKR59" s="87"/>
      <c r="TKS59" s="87"/>
      <c r="TKY59" s="87"/>
      <c r="TKZ59" s="87"/>
      <c r="TLA59" s="87"/>
      <c r="TLB59" s="87"/>
      <c r="TLC59" s="87"/>
      <c r="TLD59" s="87"/>
      <c r="TLE59" s="87"/>
      <c r="TLF59" s="87"/>
      <c r="TLG59" s="87"/>
      <c r="TLH59" s="87"/>
      <c r="TLN59" s="87"/>
      <c r="TLO59" s="87"/>
      <c r="TLP59" s="87"/>
      <c r="TLQ59" s="87"/>
      <c r="TLR59" s="87"/>
      <c r="TLS59" s="87"/>
      <c r="TLT59" s="87"/>
      <c r="TLU59" s="87"/>
      <c r="TLV59" s="87"/>
      <c r="TLW59" s="87"/>
      <c r="TMC59" s="87"/>
      <c r="TMD59" s="87"/>
      <c r="TME59" s="87"/>
      <c r="TMF59" s="87"/>
      <c r="TMG59" s="87"/>
      <c r="TMH59" s="87"/>
      <c r="TMI59" s="87"/>
      <c r="TMJ59" s="87"/>
      <c r="TMK59" s="87"/>
      <c r="TML59" s="87"/>
      <c r="TMR59" s="87"/>
      <c r="TMS59" s="87"/>
      <c r="TMT59" s="87"/>
      <c r="TMU59" s="87"/>
      <c r="TMV59" s="87"/>
      <c r="TMW59" s="87"/>
      <c r="TMX59" s="87"/>
      <c r="TMY59" s="87"/>
      <c r="TMZ59" s="87"/>
      <c r="TNA59" s="87"/>
      <c r="TNG59" s="87"/>
      <c r="TNH59" s="87"/>
      <c r="TNI59" s="87"/>
      <c r="TNJ59" s="87"/>
      <c r="TNK59" s="87"/>
      <c r="TNL59" s="87"/>
      <c r="TNM59" s="87"/>
      <c r="TNN59" s="87"/>
      <c r="TNO59" s="87"/>
      <c r="TNP59" s="87"/>
      <c r="TNV59" s="87"/>
      <c r="TNW59" s="87"/>
      <c r="TNX59" s="87"/>
      <c r="TNY59" s="87"/>
      <c r="TNZ59" s="87"/>
      <c r="TOA59" s="87"/>
      <c r="TOB59" s="87"/>
      <c r="TOC59" s="87"/>
      <c r="TOD59" s="87"/>
      <c r="TOE59" s="87"/>
      <c r="TOK59" s="87"/>
      <c r="TOL59" s="87"/>
      <c r="TOM59" s="87"/>
      <c r="TON59" s="87"/>
      <c r="TOO59" s="87"/>
      <c r="TOP59" s="87"/>
      <c r="TOQ59" s="87"/>
      <c r="TOR59" s="87"/>
      <c r="TOS59" s="87"/>
      <c r="TOT59" s="87"/>
      <c r="TOZ59" s="87"/>
      <c r="TPA59" s="87"/>
      <c r="TPB59" s="87"/>
      <c r="TPC59" s="87"/>
      <c r="TPD59" s="87"/>
      <c r="TPE59" s="87"/>
      <c r="TPF59" s="87"/>
      <c r="TPG59" s="87"/>
      <c r="TPH59" s="87"/>
      <c r="TPI59" s="87"/>
      <c r="TPO59" s="87"/>
      <c r="TPP59" s="87"/>
      <c r="TPQ59" s="87"/>
      <c r="TPR59" s="87"/>
      <c r="TPS59" s="87"/>
      <c r="TPT59" s="87"/>
      <c r="TPU59" s="87"/>
      <c r="TPV59" s="87"/>
      <c r="TPW59" s="87"/>
      <c r="TPX59" s="87"/>
      <c r="TQD59" s="87"/>
      <c r="TQE59" s="87"/>
      <c r="TQF59" s="87"/>
      <c r="TQG59" s="87"/>
      <c r="TQH59" s="87"/>
      <c r="TQI59" s="87"/>
      <c r="TQJ59" s="87"/>
      <c r="TQK59" s="87"/>
      <c r="TQL59" s="87"/>
      <c r="TQM59" s="87"/>
      <c r="TQS59" s="87"/>
      <c r="TQT59" s="87"/>
      <c r="TQU59" s="87"/>
      <c r="TQV59" s="87"/>
      <c r="TQW59" s="87"/>
      <c r="TQX59" s="87"/>
      <c r="TQY59" s="87"/>
      <c r="TQZ59" s="87"/>
      <c r="TRA59" s="87"/>
      <c r="TRB59" s="87"/>
      <c r="TRH59" s="87"/>
      <c r="TRI59" s="87"/>
      <c r="TRJ59" s="87"/>
      <c r="TRK59" s="87"/>
      <c r="TRL59" s="87"/>
      <c r="TRM59" s="87"/>
      <c r="TRN59" s="87"/>
      <c r="TRO59" s="87"/>
      <c r="TRP59" s="87"/>
      <c r="TRQ59" s="87"/>
      <c r="TRW59" s="87"/>
      <c r="TRX59" s="87"/>
      <c r="TRY59" s="87"/>
      <c r="TRZ59" s="87"/>
      <c r="TSA59" s="87"/>
      <c r="TSB59" s="87"/>
      <c r="TSC59" s="87"/>
      <c r="TSD59" s="87"/>
      <c r="TSE59" s="87"/>
      <c r="TSF59" s="87"/>
      <c r="TSL59" s="87"/>
      <c r="TSM59" s="87"/>
      <c r="TSN59" s="87"/>
      <c r="TSO59" s="87"/>
      <c r="TSP59" s="87"/>
      <c r="TSQ59" s="87"/>
      <c r="TSR59" s="87"/>
      <c r="TSS59" s="87"/>
      <c r="TST59" s="87"/>
      <c r="TSU59" s="87"/>
      <c r="TTA59" s="87"/>
      <c r="TTB59" s="87"/>
      <c r="TTC59" s="87"/>
      <c r="TTD59" s="87"/>
      <c r="TTE59" s="87"/>
      <c r="TTF59" s="87"/>
      <c r="TTG59" s="87"/>
      <c r="TTH59" s="87"/>
      <c r="TTI59" s="87"/>
      <c r="TTJ59" s="87"/>
      <c r="TTP59" s="87"/>
      <c r="TTQ59" s="87"/>
      <c r="TTR59" s="87"/>
      <c r="TTS59" s="87"/>
      <c r="TTT59" s="87"/>
      <c r="TTU59" s="87"/>
      <c r="TTV59" s="87"/>
      <c r="TTW59" s="87"/>
      <c r="TTX59" s="87"/>
      <c r="TTY59" s="87"/>
      <c r="TUE59" s="87"/>
      <c r="TUF59" s="87"/>
      <c r="TUG59" s="87"/>
      <c r="TUH59" s="87"/>
      <c r="TUI59" s="87"/>
      <c r="TUJ59" s="87"/>
      <c r="TUK59" s="87"/>
      <c r="TUL59" s="87"/>
      <c r="TUM59" s="87"/>
      <c r="TUN59" s="87"/>
      <c r="TUT59" s="87"/>
      <c r="TUU59" s="87"/>
      <c r="TUV59" s="87"/>
      <c r="TUW59" s="87"/>
      <c r="TUX59" s="87"/>
      <c r="TUY59" s="87"/>
      <c r="TUZ59" s="87"/>
      <c r="TVA59" s="87"/>
      <c r="TVB59" s="87"/>
      <c r="TVC59" s="87"/>
      <c r="TVI59" s="87"/>
      <c r="TVJ59" s="87"/>
      <c r="TVK59" s="87"/>
      <c r="TVL59" s="87"/>
      <c r="TVM59" s="87"/>
      <c r="TVN59" s="87"/>
      <c r="TVO59" s="87"/>
      <c r="TVP59" s="87"/>
      <c r="TVQ59" s="87"/>
      <c r="TVR59" s="87"/>
      <c r="TVX59" s="87"/>
      <c r="TVY59" s="87"/>
      <c r="TVZ59" s="87"/>
      <c r="TWA59" s="87"/>
      <c r="TWB59" s="87"/>
      <c r="TWC59" s="87"/>
      <c r="TWD59" s="87"/>
      <c r="TWE59" s="87"/>
      <c r="TWF59" s="87"/>
      <c r="TWG59" s="87"/>
      <c r="TWM59" s="87"/>
      <c r="TWN59" s="87"/>
      <c r="TWO59" s="87"/>
      <c r="TWP59" s="87"/>
      <c r="TWQ59" s="87"/>
      <c r="TWR59" s="87"/>
      <c r="TWS59" s="87"/>
      <c r="TWT59" s="87"/>
      <c r="TWU59" s="87"/>
      <c r="TWV59" s="87"/>
      <c r="TXB59" s="87"/>
      <c r="TXC59" s="87"/>
      <c r="TXD59" s="87"/>
      <c r="TXE59" s="87"/>
      <c r="TXF59" s="87"/>
      <c r="TXG59" s="87"/>
      <c r="TXH59" s="87"/>
      <c r="TXI59" s="87"/>
      <c r="TXJ59" s="87"/>
      <c r="TXK59" s="87"/>
      <c r="TXQ59" s="87"/>
      <c r="TXR59" s="87"/>
      <c r="TXS59" s="87"/>
      <c r="TXT59" s="87"/>
      <c r="TXU59" s="87"/>
      <c r="TXV59" s="87"/>
      <c r="TXW59" s="87"/>
      <c r="TXX59" s="87"/>
      <c r="TXY59" s="87"/>
      <c r="TXZ59" s="87"/>
      <c r="TYF59" s="87"/>
      <c r="TYG59" s="87"/>
      <c r="TYH59" s="87"/>
      <c r="TYI59" s="87"/>
      <c r="TYJ59" s="87"/>
      <c r="TYK59" s="87"/>
      <c r="TYL59" s="87"/>
      <c r="TYM59" s="87"/>
      <c r="TYN59" s="87"/>
      <c r="TYO59" s="87"/>
      <c r="TYU59" s="87"/>
      <c r="TYV59" s="87"/>
      <c r="TYW59" s="87"/>
      <c r="TYX59" s="87"/>
      <c r="TYY59" s="87"/>
      <c r="TYZ59" s="87"/>
      <c r="TZA59" s="87"/>
      <c r="TZB59" s="87"/>
      <c r="TZC59" s="87"/>
      <c r="TZD59" s="87"/>
      <c r="TZJ59" s="87"/>
      <c r="TZK59" s="87"/>
      <c r="TZL59" s="87"/>
      <c r="TZM59" s="87"/>
      <c r="TZN59" s="87"/>
      <c r="TZO59" s="87"/>
      <c r="TZP59" s="87"/>
      <c r="TZQ59" s="87"/>
      <c r="TZR59" s="87"/>
      <c r="TZS59" s="87"/>
      <c r="TZY59" s="87"/>
      <c r="TZZ59" s="87"/>
      <c r="UAA59" s="87"/>
      <c r="UAB59" s="87"/>
      <c r="UAC59" s="87"/>
      <c r="UAD59" s="87"/>
      <c r="UAE59" s="87"/>
      <c r="UAF59" s="87"/>
      <c r="UAG59" s="87"/>
      <c r="UAH59" s="87"/>
      <c r="UAN59" s="87"/>
      <c r="UAO59" s="87"/>
      <c r="UAP59" s="87"/>
      <c r="UAQ59" s="87"/>
      <c r="UAR59" s="87"/>
      <c r="UAS59" s="87"/>
      <c r="UAT59" s="87"/>
      <c r="UAU59" s="87"/>
      <c r="UAV59" s="87"/>
      <c r="UAW59" s="87"/>
      <c r="UBC59" s="87"/>
      <c r="UBD59" s="87"/>
      <c r="UBE59" s="87"/>
      <c r="UBF59" s="87"/>
      <c r="UBG59" s="87"/>
      <c r="UBH59" s="87"/>
      <c r="UBI59" s="87"/>
      <c r="UBJ59" s="87"/>
      <c r="UBK59" s="87"/>
      <c r="UBL59" s="87"/>
      <c r="UBR59" s="87"/>
      <c r="UBS59" s="87"/>
      <c r="UBT59" s="87"/>
      <c r="UBU59" s="87"/>
      <c r="UBV59" s="87"/>
      <c r="UBW59" s="87"/>
      <c r="UBX59" s="87"/>
      <c r="UBY59" s="87"/>
      <c r="UBZ59" s="87"/>
      <c r="UCA59" s="87"/>
      <c r="UCG59" s="87"/>
      <c r="UCH59" s="87"/>
      <c r="UCI59" s="87"/>
      <c r="UCJ59" s="87"/>
      <c r="UCK59" s="87"/>
      <c r="UCL59" s="87"/>
      <c r="UCM59" s="87"/>
      <c r="UCN59" s="87"/>
      <c r="UCO59" s="87"/>
      <c r="UCP59" s="87"/>
      <c r="UCV59" s="87"/>
      <c r="UCW59" s="87"/>
      <c r="UCX59" s="87"/>
      <c r="UCY59" s="87"/>
      <c r="UCZ59" s="87"/>
      <c r="UDA59" s="87"/>
      <c r="UDB59" s="87"/>
      <c r="UDC59" s="87"/>
      <c r="UDD59" s="87"/>
      <c r="UDE59" s="87"/>
      <c r="UDK59" s="87"/>
      <c r="UDL59" s="87"/>
      <c r="UDM59" s="87"/>
      <c r="UDN59" s="87"/>
      <c r="UDO59" s="87"/>
      <c r="UDP59" s="87"/>
      <c r="UDQ59" s="87"/>
      <c r="UDR59" s="87"/>
      <c r="UDS59" s="87"/>
      <c r="UDT59" s="87"/>
      <c r="UDZ59" s="87"/>
      <c r="UEA59" s="87"/>
      <c r="UEB59" s="87"/>
      <c r="UEC59" s="87"/>
      <c r="UED59" s="87"/>
      <c r="UEE59" s="87"/>
      <c r="UEF59" s="87"/>
      <c r="UEG59" s="87"/>
      <c r="UEH59" s="87"/>
      <c r="UEI59" s="87"/>
      <c r="UEO59" s="87"/>
      <c r="UEP59" s="87"/>
      <c r="UEQ59" s="87"/>
      <c r="UER59" s="87"/>
      <c r="UES59" s="87"/>
      <c r="UET59" s="87"/>
      <c r="UEU59" s="87"/>
      <c r="UEV59" s="87"/>
      <c r="UEW59" s="87"/>
      <c r="UEX59" s="87"/>
      <c r="UFD59" s="87"/>
      <c r="UFE59" s="87"/>
      <c r="UFF59" s="87"/>
      <c r="UFG59" s="87"/>
      <c r="UFH59" s="87"/>
      <c r="UFI59" s="87"/>
      <c r="UFJ59" s="87"/>
      <c r="UFK59" s="87"/>
      <c r="UFL59" s="87"/>
      <c r="UFM59" s="87"/>
      <c r="UFS59" s="87"/>
      <c r="UFT59" s="87"/>
      <c r="UFU59" s="87"/>
      <c r="UFV59" s="87"/>
      <c r="UFW59" s="87"/>
      <c r="UFX59" s="87"/>
      <c r="UFY59" s="87"/>
      <c r="UFZ59" s="87"/>
      <c r="UGA59" s="87"/>
      <c r="UGB59" s="87"/>
      <c r="UGH59" s="87"/>
      <c r="UGI59" s="87"/>
      <c r="UGJ59" s="87"/>
      <c r="UGK59" s="87"/>
      <c r="UGL59" s="87"/>
      <c r="UGM59" s="87"/>
      <c r="UGN59" s="87"/>
      <c r="UGO59" s="87"/>
      <c r="UGP59" s="87"/>
      <c r="UGQ59" s="87"/>
      <c r="UGW59" s="87"/>
      <c r="UGX59" s="87"/>
      <c r="UGY59" s="87"/>
      <c r="UGZ59" s="87"/>
      <c r="UHA59" s="87"/>
      <c r="UHB59" s="87"/>
      <c r="UHC59" s="87"/>
      <c r="UHD59" s="87"/>
      <c r="UHE59" s="87"/>
      <c r="UHF59" s="87"/>
      <c r="UHL59" s="87"/>
      <c r="UHM59" s="87"/>
      <c r="UHN59" s="87"/>
      <c r="UHO59" s="87"/>
      <c r="UHP59" s="87"/>
      <c r="UHQ59" s="87"/>
      <c r="UHR59" s="87"/>
      <c r="UHS59" s="87"/>
      <c r="UHT59" s="87"/>
      <c r="UHU59" s="87"/>
      <c r="UIA59" s="87"/>
      <c r="UIB59" s="87"/>
      <c r="UIC59" s="87"/>
      <c r="UID59" s="87"/>
      <c r="UIE59" s="87"/>
      <c r="UIF59" s="87"/>
      <c r="UIG59" s="87"/>
      <c r="UIH59" s="87"/>
      <c r="UII59" s="87"/>
      <c r="UIJ59" s="87"/>
      <c r="UIP59" s="87"/>
      <c r="UIQ59" s="87"/>
      <c r="UIR59" s="87"/>
      <c r="UIS59" s="87"/>
      <c r="UIT59" s="87"/>
      <c r="UIU59" s="87"/>
      <c r="UIV59" s="87"/>
      <c r="UIW59" s="87"/>
      <c r="UIX59" s="87"/>
      <c r="UIY59" s="87"/>
      <c r="UJE59" s="87"/>
      <c r="UJF59" s="87"/>
      <c r="UJG59" s="87"/>
      <c r="UJH59" s="87"/>
      <c r="UJI59" s="87"/>
      <c r="UJJ59" s="87"/>
      <c r="UJK59" s="87"/>
      <c r="UJL59" s="87"/>
      <c r="UJM59" s="87"/>
      <c r="UJN59" s="87"/>
      <c r="UJT59" s="87"/>
      <c r="UJU59" s="87"/>
      <c r="UJV59" s="87"/>
      <c r="UJW59" s="87"/>
      <c r="UJX59" s="87"/>
      <c r="UJY59" s="87"/>
      <c r="UJZ59" s="87"/>
      <c r="UKA59" s="87"/>
      <c r="UKB59" s="87"/>
      <c r="UKC59" s="87"/>
      <c r="UKI59" s="87"/>
      <c r="UKJ59" s="87"/>
      <c r="UKK59" s="87"/>
      <c r="UKL59" s="87"/>
      <c r="UKM59" s="87"/>
      <c r="UKN59" s="87"/>
      <c r="UKO59" s="87"/>
      <c r="UKP59" s="87"/>
      <c r="UKQ59" s="87"/>
      <c r="UKR59" s="87"/>
      <c r="UKX59" s="87"/>
      <c r="UKY59" s="87"/>
      <c r="UKZ59" s="87"/>
      <c r="ULA59" s="87"/>
      <c r="ULB59" s="87"/>
      <c r="ULC59" s="87"/>
      <c r="ULD59" s="87"/>
      <c r="ULE59" s="87"/>
      <c r="ULF59" s="87"/>
      <c r="ULG59" s="87"/>
      <c r="ULM59" s="87"/>
      <c r="ULN59" s="87"/>
      <c r="ULO59" s="87"/>
      <c r="ULP59" s="87"/>
      <c r="ULQ59" s="87"/>
      <c r="ULR59" s="87"/>
      <c r="ULS59" s="87"/>
      <c r="ULT59" s="87"/>
      <c r="ULU59" s="87"/>
      <c r="ULV59" s="87"/>
      <c r="UMB59" s="87"/>
      <c r="UMC59" s="87"/>
      <c r="UMD59" s="87"/>
      <c r="UME59" s="87"/>
      <c r="UMF59" s="87"/>
      <c r="UMG59" s="87"/>
      <c r="UMH59" s="87"/>
      <c r="UMI59" s="87"/>
      <c r="UMJ59" s="87"/>
      <c r="UMK59" s="87"/>
      <c r="UMQ59" s="87"/>
      <c r="UMR59" s="87"/>
      <c r="UMS59" s="87"/>
      <c r="UMT59" s="87"/>
      <c r="UMU59" s="87"/>
      <c r="UMV59" s="87"/>
      <c r="UMW59" s="87"/>
      <c r="UMX59" s="87"/>
      <c r="UMY59" s="87"/>
      <c r="UMZ59" s="87"/>
      <c r="UNF59" s="87"/>
      <c r="UNG59" s="87"/>
      <c r="UNH59" s="87"/>
      <c r="UNI59" s="87"/>
      <c r="UNJ59" s="87"/>
      <c r="UNK59" s="87"/>
      <c r="UNL59" s="87"/>
      <c r="UNM59" s="87"/>
      <c r="UNN59" s="87"/>
      <c r="UNO59" s="87"/>
      <c r="UNU59" s="87"/>
      <c r="UNV59" s="87"/>
      <c r="UNW59" s="87"/>
      <c r="UNX59" s="87"/>
      <c r="UNY59" s="87"/>
      <c r="UNZ59" s="87"/>
      <c r="UOA59" s="87"/>
      <c r="UOB59" s="87"/>
      <c r="UOC59" s="87"/>
      <c r="UOD59" s="87"/>
      <c r="UOJ59" s="87"/>
      <c r="UOK59" s="87"/>
      <c r="UOL59" s="87"/>
      <c r="UOM59" s="87"/>
      <c r="UON59" s="87"/>
      <c r="UOO59" s="87"/>
      <c r="UOP59" s="87"/>
      <c r="UOQ59" s="87"/>
      <c r="UOR59" s="87"/>
      <c r="UOS59" s="87"/>
      <c r="UOY59" s="87"/>
      <c r="UOZ59" s="87"/>
      <c r="UPA59" s="87"/>
      <c r="UPB59" s="87"/>
      <c r="UPC59" s="87"/>
      <c r="UPD59" s="87"/>
      <c r="UPE59" s="87"/>
      <c r="UPF59" s="87"/>
      <c r="UPG59" s="87"/>
      <c r="UPH59" s="87"/>
      <c r="UPN59" s="87"/>
      <c r="UPO59" s="87"/>
      <c r="UPP59" s="87"/>
      <c r="UPQ59" s="87"/>
      <c r="UPR59" s="87"/>
      <c r="UPS59" s="87"/>
      <c r="UPT59" s="87"/>
      <c r="UPU59" s="87"/>
      <c r="UPV59" s="87"/>
      <c r="UPW59" s="87"/>
      <c r="UQC59" s="87"/>
      <c r="UQD59" s="87"/>
      <c r="UQE59" s="87"/>
      <c r="UQF59" s="87"/>
      <c r="UQG59" s="87"/>
      <c r="UQH59" s="87"/>
      <c r="UQI59" s="87"/>
      <c r="UQJ59" s="87"/>
      <c r="UQK59" s="87"/>
      <c r="UQL59" s="87"/>
      <c r="UQR59" s="87"/>
      <c r="UQS59" s="87"/>
      <c r="UQT59" s="87"/>
      <c r="UQU59" s="87"/>
      <c r="UQV59" s="87"/>
      <c r="UQW59" s="87"/>
      <c r="UQX59" s="87"/>
      <c r="UQY59" s="87"/>
      <c r="UQZ59" s="87"/>
      <c r="URA59" s="87"/>
      <c r="URG59" s="87"/>
      <c r="URH59" s="87"/>
      <c r="URI59" s="87"/>
      <c r="URJ59" s="87"/>
      <c r="URK59" s="87"/>
      <c r="URL59" s="87"/>
      <c r="URM59" s="87"/>
      <c r="URN59" s="87"/>
      <c r="URO59" s="87"/>
      <c r="URP59" s="87"/>
      <c r="URV59" s="87"/>
      <c r="URW59" s="87"/>
      <c r="URX59" s="87"/>
      <c r="URY59" s="87"/>
      <c r="URZ59" s="87"/>
      <c r="USA59" s="87"/>
      <c r="USB59" s="87"/>
      <c r="USC59" s="87"/>
      <c r="USD59" s="87"/>
      <c r="USE59" s="87"/>
      <c r="USK59" s="87"/>
      <c r="USL59" s="87"/>
      <c r="USM59" s="87"/>
      <c r="USN59" s="87"/>
      <c r="USO59" s="87"/>
      <c r="USP59" s="87"/>
      <c r="USQ59" s="87"/>
      <c r="USR59" s="87"/>
      <c r="USS59" s="87"/>
      <c r="UST59" s="87"/>
      <c r="USZ59" s="87"/>
      <c r="UTA59" s="87"/>
      <c r="UTB59" s="87"/>
      <c r="UTC59" s="87"/>
      <c r="UTD59" s="87"/>
      <c r="UTE59" s="87"/>
      <c r="UTF59" s="87"/>
      <c r="UTG59" s="87"/>
      <c r="UTH59" s="87"/>
      <c r="UTI59" s="87"/>
      <c r="UTO59" s="87"/>
      <c r="UTP59" s="87"/>
      <c r="UTQ59" s="87"/>
      <c r="UTR59" s="87"/>
      <c r="UTS59" s="87"/>
      <c r="UTT59" s="87"/>
      <c r="UTU59" s="87"/>
      <c r="UTV59" s="87"/>
      <c r="UTW59" s="87"/>
      <c r="UTX59" s="87"/>
      <c r="UUD59" s="87"/>
      <c r="UUE59" s="87"/>
      <c r="UUF59" s="87"/>
      <c r="UUG59" s="87"/>
      <c r="UUH59" s="87"/>
      <c r="UUI59" s="87"/>
      <c r="UUJ59" s="87"/>
      <c r="UUK59" s="87"/>
      <c r="UUL59" s="87"/>
      <c r="UUM59" s="87"/>
      <c r="UUS59" s="87"/>
      <c r="UUT59" s="87"/>
      <c r="UUU59" s="87"/>
      <c r="UUV59" s="87"/>
      <c r="UUW59" s="87"/>
      <c r="UUX59" s="87"/>
      <c r="UUY59" s="87"/>
      <c r="UUZ59" s="87"/>
      <c r="UVA59" s="87"/>
      <c r="UVB59" s="87"/>
      <c r="UVH59" s="87"/>
      <c r="UVI59" s="87"/>
      <c r="UVJ59" s="87"/>
      <c r="UVK59" s="87"/>
      <c r="UVL59" s="87"/>
      <c r="UVM59" s="87"/>
      <c r="UVN59" s="87"/>
      <c r="UVO59" s="87"/>
      <c r="UVP59" s="87"/>
      <c r="UVQ59" s="87"/>
      <c r="UVW59" s="87"/>
      <c r="UVX59" s="87"/>
      <c r="UVY59" s="87"/>
      <c r="UVZ59" s="87"/>
      <c r="UWA59" s="87"/>
      <c r="UWB59" s="87"/>
      <c r="UWC59" s="87"/>
      <c r="UWD59" s="87"/>
      <c r="UWE59" s="87"/>
      <c r="UWF59" s="87"/>
      <c r="UWL59" s="87"/>
      <c r="UWM59" s="87"/>
      <c r="UWN59" s="87"/>
      <c r="UWO59" s="87"/>
      <c r="UWP59" s="87"/>
      <c r="UWQ59" s="87"/>
      <c r="UWR59" s="87"/>
      <c r="UWS59" s="87"/>
      <c r="UWT59" s="87"/>
      <c r="UWU59" s="87"/>
      <c r="UXA59" s="87"/>
      <c r="UXB59" s="87"/>
      <c r="UXC59" s="87"/>
      <c r="UXD59" s="87"/>
      <c r="UXE59" s="87"/>
      <c r="UXF59" s="87"/>
      <c r="UXG59" s="87"/>
      <c r="UXH59" s="87"/>
      <c r="UXI59" s="87"/>
      <c r="UXJ59" s="87"/>
      <c r="UXP59" s="87"/>
      <c r="UXQ59" s="87"/>
      <c r="UXR59" s="87"/>
      <c r="UXS59" s="87"/>
      <c r="UXT59" s="87"/>
      <c r="UXU59" s="87"/>
      <c r="UXV59" s="87"/>
      <c r="UXW59" s="87"/>
      <c r="UXX59" s="87"/>
      <c r="UXY59" s="87"/>
      <c r="UYE59" s="87"/>
      <c r="UYF59" s="87"/>
      <c r="UYG59" s="87"/>
      <c r="UYH59" s="87"/>
      <c r="UYI59" s="87"/>
      <c r="UYJ59" s="87"/>
      <c r="UYK59" s="87"/>
      <c r="UYL59" s="87"/>
      <c r="UYM59" s="87"/>
      <c r="UYN59" s="87"/>
      <c r="UYT59" s="87"/>
      <c r="UYU59" s="87"/>
      <c r="UYV59" s="87"/>
      <c r="UYW59" s="87"/>
      <c r="UYX59" s="87"/>
      <c r="UYY59" s="87"/>
      <c r="UYZ59" s="87"/>
      <c r="UZA59" s="87"/>
      <c r="UZB59" s="87"/>
      <c r="UZC59" s="87"/>
      <c r="UZI59" s="87"/>
      <c r="UZJ59" s="87"/>
      <c r="UZK59" s="87"/>
      <c r="UZL59" s="87"/>
      <c r="UZM59" s="87"/>
      <c r="UZN59" s="87"/>
      <c r="UZO59" s="87"/>
      <c r="UZP59" s="87"/>
      <c r="UZQ59" s="87"/>
      <c r="UZR59" s="87"/>
      <c r="UZX59" s="87"/>
      <c r="UZY59" s="87"/>
      <c r="UZZ59" s="87"/>
      <c r="VAA59" s="87"/>
      <c r="VAB59" s="87"/>
      <c r="VAC59" s="87"/>
      <c r="VAD59" s="87"/>
      <c r="VAE59" s="87"/>
      <c r="VAF59" s="87"/>
      <c r="VAG59" s="87"/>
      <c r="VAM59" s="87"/>
      <c r="VAN59" s="87"/>
      <c r="VAO59" s="87"/>
      <c r="VAP59" s="87"/>
      <c r="VAQ59" s="87"/>
      <c r="VAR59" s="87"/>
      <c r="VAS59" s="87"/>
      <c r="VAT59" s="87"/>
      <c r="VAU59" s="87"/>
      <c r="VAV59" s="87"/>
      <c r="VBB59" s="87"/>
      <c r="VBC59" s="87"/>
      <c r="VBD59" s="87"/>
      <c r="VBE59" s="87"/>
      <c r="VBF59" s="87"/>
      <c r="VBG59" s="87"/>
      <c r="VBH59" s="87"/>
      <c r="VBI59" s="87"/>
      <c r="VBJ59" s="87"/>
      <c r="VBK59" s="87"/>
      <c r="VBQ59" s="87"/>
      <c r="VBR59" s="87"/>
      <c r="VBS59" s="87"/>
      <c r="VBT59" s="87"/>
      <c r="VBU59" s="87"/>
      <c r="VBV59" s="87"/>
      <c r="VBW59" s="87"/>
      <c r="VBX59" s="87"/>
      <c r="VBY59" s="87"/>
      <c r="VBZ59" s="87"/>
      <c r="VCF59" s="87"/>
      <c r="VCG59" s="87"/>
      <c r="VCH59" s="87"/>
      <c r="VCI59" s="87"/>
      <c r="VCJ59" s="87"/>
      <c r="VCK59" s="87"/>
      <c r="VCL59" s="87"/>
      <c r="VCM59" s="87"/>
      <c r="VCN59" s="87"/>
      <c r="VCO59" s="87"/>
      <c r="VCU59" s="87"/>
      <c r="VCV59" s="87"/>
      <c r="VCW59" s="87"/>
      <c r="VCX59" s="87"/>
      <c r="VCY59" s="87"/>
      <c r="VCZ59" s="87"/>
      <c r="VDA59" s="87"/>
      <c r="VDB59" s="87"/>
      <c r="VDC59" s="87"/>
      <c r="VDD59" s="87"/>
      <c r="VDJ59" s="87"/>
      <c r="VDK59" s="87"/>
      <c r="VDL59" s="87"/>
      <c r="VDM59" s="87"/>
      <c r="VDN59" s="87"/>
      <c r="VDO59" s="87"/>
      <c r="VDP59" s="87"/>
      <c r="VDQ59" s="87"/>
      <c r="VDR59" s="87"/>
      <c r="VDS59" s="87"/>
      <c r="VDY59" s="87"/>
      <c r="VDZ59" s="87"/>
      <c r="VEA59" s="87"/>
      <c r="VEB59" s="87"/>
      <c r="VEC59" s="87"/>
      <c r="VED59" s="87"/>
      <c r="VEE59" s="87"/>
      <c r="VEF59" s="87"/>
      <c r="VEG59" s="87"/>
      <c r="VEH59" s="87"/>
      <c r="VEN59" s="87"/>
      <c r="VEO59" s="87"/>
      <c r="VEP59" s="87"/>
      <c r="VEQ59" s="87"/>
      <c r="VER59" s="87"/>
      <c r="VES59" s="87"/>
      <c r="VET59" s="87"/>
      <c r="VEU59" s="87"/>
      <c r="VEV59" s="87"/>
      <c r="VEW59" s="87"/>
      <c r="VFC59" s="87"/>
      <c r="VFD59" s="87"/>
      <c r="VFE59" s="87"/>
      <c r="VFF59" s="87"/>
      <c r="VFG59" s="87"/>
      <c r="VFH59" s="87"/>
      <c r="VFI59" s="87"/>
      <c r="VFJ59" s="87"/>
      <c r="VFK59" s="87"/>
      <c r="VFL59" s="87"/>
      <c r="VFR59" s="87"/>
      <c r="VFS59" s="87"/>
      <c r="VFT59" s="87"/>
      <c r="VFU59" s="87"/>
      <c r="VFV59" s="87"/>
      <c r="VFW59" s="87"/>
      <c r="VFX59" s="87"/>
      <c r="VFY59" s="87"/>
      <c r="VFZ59" s="87"/>
      <c r="VGA59" s="87"/>
      <c r="VGG59" s="87"/>
      <c r="VGH59" s="87"/>
      <c r="VGI59" s="87"/>
      <c r="VGJ59" s="87"/>
      <c r="VGK59" s="87"/>
      <c r="VGL59" s="87"/>
      <c r="VGM59" s="87"/>
      <c r="VGN59" s="87"/>
      <c r="VGO59" s="87"/>
      <c r="VGP59" s="87"/>
      <c r="VGV59" s="87"/>
      <c r="VGW59" s="87"/>
      <c r="VGX59" s="87"/>
      <c r="VGY59" s="87"/>
      <c r="VGZ59" s="87"/>
      <c r="VHA59" s="87"/>
      <c r="VHB59" s="87"/>
      <c r="VHC59" s="87"/>
      <c r="VHD59" s="87"/>
      <c r="VHE59" s="87"/>
      <c r="VHK59" s="87"/>
      <c r="VHL59" s="87"/>
      <c r="VHM59" s="87"/>
      <c r="VHN59" s="87"/>
      <c r="VHO59" s="87"/>
      <c r="VHP59" s="87"/>
      <c r="VHQ59" s="87"/>
      <c r="VHR59" s="87"/>
      <c r="VHS59" s="87"/>
      <c r="VHT59" s="87"/>
      <c r="VHZ59" s="87"/>
      <c r="VIA59" s="87"/>
      <c r="VIB59" s="87"/>
      <c r="VIC59" s="87"/>
      <c r="VID59" s="87"/>
      <c r="VIE59" s="87"/>
      <c r="VIF59" s="87"/>
      <c r="VIG59" s="87"/>
      <c r="VIH59" s="87"/>
      <c r="VII59" s="87"/>
      <c r="VIO59" s="87"/>
      <c r="VIP59" s="87"/>
      <c r="VIQ59" s="87"/>
      <c r="VIR59" s="87"/>
      <c r="VIS59" s="87"/>
      <c r="VIT59" s="87"/>
      <c r="VIU59" s="87"/>
      <c r="VIV59" s="87"/>
      <c r="VIW59" s="87"/>
      <c r="VIX59" s="87"/>
      <c r="VJD59" s="87"/>
      <c r="VJE59" s="87"/>
      <c r="VJF59" s="87"/>
      <c r="VJG59" s="87"/>
      <c r="VJH59" s="87"/>
      <c r="VJI59" s="87"/>
      <c r="VJJ59" s="87"/>
      <c r="VJK59" s="87"/>
      <c r="VJL59" s="87"/>
      <c r="VJM59" s="87"/>
      <c r="VJS59" s="87"/>
      <c r="VJT59" s="87"/>
      <c r="VJU59" s="87"/>
      <c r="VJV59" s="87"/>
      <c r="VJW59" s="87"/>
      <c r="VJX59" s="87"/>
      <c r="VJY59" s="87"/>
      <c r="VJZ59" s="87"/>
      <c r="VKA59" s="87"/>
      <c r="VKB59" s="87"/>
      <c r="VKH59" s="87"/>
      <c r="VKI59" s="87"/>
      <c r="VKJ59" s="87"/>
      <c r="VKK59" s="87"/>
      <c r="VKL59" s="87"/>
      <c r="VKM59" s="87"/>
      <c r="VKN59" s="87"/>
      <c r="VKO59" s="87"/>
      <c r="VKP59" s="87"/>
      <c r="VKQ59" s="87"/>
      <c r="VKW59" s="87"/>
      <c r="VKX59" s="87"/>
      <c r="VKY59" s="87"/>
      <c r="VKZ59" s="87"/>
      <c r="VLA59" s="87"/>
      <c r="VLB59" s="87"/>
      <c r="VLC59" s="87"/>
      <c r="VLD59" s="87"/>
      <c r="VLE59" s="87"/>
      <c r="VLF59" s="87"/>
      <c r="VLL59" s="87"/>
      <c r="VLM59" s="87"/>
      <c r="VLN59" s="87"/>
      <c r="VLO59" s="87"/>
      <c r="VLP59" s="87"/>
      <c r="VLQ59" s="87"/>
      <c r="VLR59" s="87"/>
      <c r="VLS59" s="87"/>
      <c r="VLT59" s="87"/>
      <c r="VLU59" s="87"/>
      <c r="VMA59" s="87"/>
      <c r="VMB59" s="87"/>
      <c r="VMC59" s="87"/>
      <c r="VMD59" s="87"/>
      <c r="VME59" s="87"/>
      <c r="VMF59" s="87"/>
      <c r="VMG59" s="87"/>
      <c r="VMH59" s="87"/>
      <c r="VMI59" s="87"/>
      <c r="VMJ59" s="87"/>
      <c r="VMP59" s="87"/>
      <c r="VMQ59" s="87"/>
      <c r="VMR59" s="87"/>
      <c r="VMS59" s="87"/>
      <c r="VMT59" s="87"/>
      <c r="VMU59" s="87"/>
      <c r="VMV59" s="87"/>
      <c r="VMW59" s="87"/>
      <c r="VMX59" s="87"/>
      <c r="VMY59" s="87"/>
      <c r="VNE59" s="87"/>
      <c r="VNF59" s="87"/>
      <c r="VNG59" s="87"/>
      <c r="VNH59" s="87"/>
      <c r="VNI59" s="87"/>
      <c r="VNJ59" s="87"/>
      <c r="VNK59" s="87"/>
      <c r="VNL59" s="87"/>
      <c r="VNM59" s="87"/>
      <c r="VNN59" s="87"/>
      <c r="VNT59" s="87"/>
      <c r="VNU59" s="87"/>
      <c r="VNV59" s="87"/>
      <c r="VNW59" s="87"/>
      <c r="VNX59" s="87"/>
      <c r="VNY59" s="87"/>
      <c r="VNZ59" s="87"/>
      <c r="VOA59" s="87"/>
      <c r="VOB59" s="87"/>
      <c r="VOC59" s="87"/>
      <c r="VOI59" s="87"/>
      <c r="VOJ59" s="87"/>
      <c r="VOK59" s="87"/>
      <c r="VOL59" s="87"/>
      <c r="VOM59" s="87"/>
      <c r="VON59" s="87"/>
      <c r="VOO59" s="87"/>
      <c r="VOP59" s="87"/>
      <c r="VOQ59" s="87"/>
      <c r="VOR59" s="87"/>
      <c r="VOX59" s="87"/>
      <c r="VOY59" s="87"/>
      <c r="VOZ59" s="87"/>
      <c r="VPA59" s="87"/>
      <c r="VPB59" s="87"/>
      <c r="VPC59" s="87"/>
      <c r="VPD59" s="87"/>
      <c r="VPE59" s="87"/>
      <c r="VPF59" s="87"/>
      <c r="VPG59" s="87"/>
      <c r="VPM59" s="87"/>
      <c r="VPN59" s="87"/>
      <c r="VPO59" s="87"/>
      <c r="VPP59" s="87"/>
      <c r="VPQ59" s="87"/>
      <c r="VPR59" s="87"/>
      <c r="VPS59" s="87"/>
      <c r="VPT59" s="87"/>
      <c r="VPU59" s="87"/>
      <c r="VPV59" s="87"/>
      <c r="VQB59" s="87"/>
      <c r="VQC59" s="87"/>
      <c r="VQD59" s="87"/>
      <c r="VQE59" s="87"/>
      <c r="VQF59" s="87"/>
      <c r="VQG59" s="87"/>
      <c r="VQH59" s="87"/>
      <c r="VQI59" s="87"/>
      <c r="VQJ59" s="87"/>
      <c r="VQK59" s="87"/>
      <c r="VQQ59" s="87"/>
      <c r="VQR59" s="87"/>
      <c r="VQS59" s="87"/>
      <c r="VQT59" s="87"/>
      <c r="VQU59" s="87"/>
      <c r="VQV59" s="87"/>
      <c r="VQW59" s="87"/>
      <c r="VQX59" s="87"/>
      <c r="VQY59" s="87"/>
      <c r="VQZ59" s="87"/>
      <c r="VRF59" s="87"/>
      <c r="VRG59" s="87"/>
      <c r="VRH59" s="87"/>
      <c r="VRI59" s="87"/>
      <c r="VRJ59" s="87"/>
      <c r="VRK59" s="87"/>
      <c r="VRL59" s="87"/>
      <c r="VRM59" s="87"/>
      <c r="VRN59" s="87"/>
      <c r="VRO59" s="87"/>
      <c r="VRU59" s="87"/>
      <c r="VRV59" s="87"/>
      <c r="VRW59" s="87"/>
      <c r="VRX59" s="87"/>
      <c r="VRY59" s="87"/>
      <c r="VRZ59" s="87"/>
      <c r="VSA59" s="87"/>
      <c r="VSB59" s="87"/>
      <c r="VSC59" s="87"/>
      <c r="VSD59" s="87"/>
      <c r="VSJ59" s="87"/>
      <c r="VSK59" s="87"/>
      <c r="VSL59" s="87"/>
      <c r="VSM59" s="87"/>
      <c r="VSN59" s="87"/>
      <c r="VSO59" s="87"/>
      <c r="VSP59" s="87"/>
      <c r="VSQ59" s="87"/>
      <c r="VSR59" s="87"/>
      <c r="VSS59" s="87"/>
      <c r="VSY59" s="87"/>
      <c r="VSZ59" s="87"/>
      <c r="VTA59" s="87"/>
      <c r="VTB59" s="87"/>
      <c r="VTC59" s="87"/>
      <c r="VTD59" s="87"/>
      <c r="VTE59" s="87"/>
      <c r="VTF59" s="87"/>
      <c r="VTG59" s="87"/>
      <c r="VTH59" s="87"/>
      <c r="VTN59" s="87"/>
      <c r="VTO59" s="87"/>
      <c r="VTP59" s="87"/>
      <c r="VTQ59" s="87"/>
      <c r="VTR59" s="87"/>
      <c r="VTS59" s="87"/>
      <c r="VTT59" s="87"/>
      <c r="VTU59" s="87"/>
      <c r="VTV59" s="87"/>
      <c r="VTW59" s="87"/>
      <c r="VUC59" s="87"/>
      <c r="VUD59" s="87"/>
      <c r="VUE59" s="87"/>
      <c r="VUF59" s="87"/>
      <c r="VUG59" s="87"/>
      <c r="VUH59" s="87"/>
      <c r="VUI59" s="87"/>
      <c r="VUJ59" s="87"/>
      <c r="VUK59" s="87"/>
      <c r="VUL59" s="87"/>
      <c r="VUR59" s="87"/>
      <c r="VUS59" s="87"/>
      <c r="VUT59" s="87"/>
      <c r="VUU59" s="87"/>
      <c r="VUV59" s="87"/>
      <c r="VUW59" s="87"/>
      <c r="VUX59" s="87"/>
      <c r="VUY59" s="87"/>
      <c r="VUZ59" s="87"/>
      <c r="VVA59" s="87"/>
      <c r="VVG59" s="87"/>
      <c r="VVH59" s="87"/>
      <c r="VVI59" s="87"/>
      <c r="VVJ59" s="87"/>
      <c r="VVK59" s="87"/>
      <c r="VVL59" s="87"/>
      <c r="VVM59" s="87"/>
      <c r="VVN59" s="87"/>
      <c r="VVO59" s="87"/>
      <c r="VVP59" s="87"/>
      <c r="VVV59" s="87"/>
      <c r="VVW59" s="87"/>
      <c r="VVX59" s="87"/>
      <c r="VVY59" s="87"/>
      <c r="VVZ59" s="87"/>
      <c r="VWA59" s="87"/>
      <c r="VWB59" s="87"/>
      <c r="VWC59" s="87"/>
      <c r="VWD59" s="87"/>
      <c r="VWE59" s="87"/>
      <c r="VWK59" s="87"/>
      <c r="VWL59" s="87"/>
      <c r="VWM59" s="87"/>
      <c r="VWN59" s="87"/>
      <c r="VWO59" s="87"/>
      <c r="VWP59" s="87"/>
      <c r="VWQ59" s="87"/>
      <c r="VWR59" s="87"/>
      <c r="VWS59" s="87"/>
      <c r="VWT59" s="87"/>
      <c r="VWZ59" s="87"/>
      <c r="VXA59" s="87"/>
      <c r="VXB59" s="87"/>
      <c r="VXC59" s="87"/>
      <c r="VXD59" s="87"/>
      <c r="VXE59" s="87"/>
      <c r="VXF59" s="87"/>
      <c r="VXG59" s="87"/>
      <c r="VXH59" s="87"/>
      <c r="VXI59" s="87"/>
      <c r="VXO59" s="87"/>
      <c r="VXP59" s="87"/>
      <c r="VXQ59" s="87"/>
      <c r="VXR59" s="87"/>
      <c r="VXS59" s="87"/>
      <c r="VXT59" s="87"/>
      <c r="VXU59" s="87"/>
      <c r="VXV59" s="87"/>
      <c r="VXW59" s="87"/>
      <c r="VXX59" s="87"/>
      <c r="VYD59" s="87"/>
      <c r="VYE59" s="87"/>
      <c r="VYF59" s="87"/>
      <c r="VYG59" s="87"/>
      <c r="VYH59" s="87"/>
      <c r="VYI59" s="87"/>
      <c r="VYJ59" s="87"/>
      <c r="VYK59" s="87"/>
      <c r="VYL59" s="87"/>
      <c r="VYM59" s="87"/>
      <c r="VYS59" s="87"/>
      <c r="VYT59" s="87"/>
      <c r="VYU59" s="87"/>
      <c r="VYV59" s="87"/>
      <c r="VYW59" s="87"/>
      <c r="VYX59" s="87"/>
      <c r="VYY59" s="87"/>
      <c r="VYZ59" s="87"/>
      <c r="VZA59" s="87"/>
      <c r="VZB59" s="87"/>
      <c r="VZH59" s="87"/>
      <c r="VZI59" s="87"/>
      <c r="VZJ59" s="87"/>
      <c r="VZK59" s="87"/>
      <c r="VZL59" s="87"/>
      <c r="VZM59" s="87"/>
      <c r="VZN59" s="87"/>
      <c r="VZO59" s="87"/>
      <c r="VZP59" s="87"/>
      <c r="VZQ59" s="87"/>
      <c r="VZW59" s="87"/>
      <c r="VZX59" s="87"/>
      <c r="VZY59" s="87"/>
      <c r="VZZ59" s="87"/>
      <c r="WAA59" s="87"/>
      <c r="WAB59" s="87"/>
      <c r="WAC59" s="87"/>
      <c r="WAD59" s="87"/>
      <c r="WAE59" s="87"/>
      <c r="WAF59" s="87"/>
      <c r="WAL59" s="87"/>
      <c r="WAM59" s="87"/>
      <c r="WAN59" s="87"/>
      <c r="WAO59" s="87"/>
      <c r="WAP59" s="87"/>
      <c r="WAQ59" s="87"/>
      <c r="WAR59" s="87"/>
      <c r="WAS59" s="87"/>
      <c r="WAT59" s="87"/>
      <c r="WAU59" s="87"/>
      <c r="WBA59" s="87"/>
      <c r="WBB59" s="87"/>
      <c r="WBC59" s="87"/>
      <c r="WBD59" s="87"/>
      <c r="WBE59" s="87"/>
    </row>
    <row r="60" spans="8:3070 3076:7165 7171:10240 10246:11260 11266:14335 14341:15355 15361:15605">
      <c r="H60" s="86"/>
      <c r="I60" s="86"/>
      <c r="J60" s="86"/>
      <c r="L60" s="87"/>
      <c r="N60" s="87"/>
      <c r="O60" s="87"/>
      <c r="P60" s="87"/>
      <c r="Q60" s="87"/>
      <c r="R60" s="86"/>
      <c r="S60" s="86"/>
      <c r="T60" s="86"/>
      <c r="U60" s="86"/>
      <c r="V60" s="86"/>
      <c r="W60" s="86"/>
      <c r="X60" s="86"/>
      <c r="Y60" s="86"/>
      <c r="Z60" s="86"/>
      <c r="AA60" s="86"/>
      <c r="AB60" s="86"/>
      <c r="AC60" s="86"/>
      <c r="AD60" s="86"/>
      <c r="AE60" s="86"/>
      <c r="AF60" s="86"/>
      <c r="AG60" s="86" t="s">
        <v>25</v>
      </c>
      <c r="AH60" s="150">
        <f t="shared" ref="AH60:AH65" si="18">SUMIFS($I:$I,$G:$G,"Cap",$D:$D,AG60)</f>
        <v>0</v>
      </c>
      <c r="AI60" s="150">
        <f t="shared" ref="AI60:AI65" si="19">SUMIFS($I:$I,$G:$G,"Op",$D:$D,AG60)</f>
        <v>0</v>
      </c>
      <c r="AJ60" s="149">
        <f t="shared" ref="AJ60:AJ65" si="20">AH60+AI60</f>
        <v>0</v>
      </c>
      <c r="AK60" s="87"/>
      <c r="AL60" s="153"/>
      <c r="AM60" s="86" t="s">
        <v>25</v>
      </c>
      <c r="AN60" s="150">
        <f t="shared" ref="AN60:AN65" si="21">SUMIFS($J:$J,$G:$G,"Cap",$D:$D,AM60)</f>
        <v>0</v>
      </c>
      <c r="AO60" s="150">
        <f t="shared" ref="AO60:AO65" si="22">SUMIFS($J:$J,$G:$G,"Op",$D:$D,AM60)</f>
        <v>0</v>
      </c>
      <c r="AP60" s="149">
        <f t="shared" ref="AP60:AP65" si="23">AN60+AO60</f>
        <v>0</v>
      </c>
      <c r="AQ60" s="158"/>
      <c r="AT60" s="87"/>
      <c r="AU60" s="87"/>
      <c r="AV60" s="87"/>
      <c r="AW60" s="87"/>
      <c r="AX60" s="87"/>
      <c r="AY60" s="87"/>
      <c r="AZ60" s="87"/>
      <c r="BA60" s="87"/>
      <c r="BB60" s="87"/>
      <c r="BC60" s="87"/>
      <c r="BI60" s="87"/>
      <c r="BJ60" s="87"/>
      <c r="BK60" s="87"/>
      <c r="BL60" s="87"/>
      <c r="BM60" s="87"/>
      <c r="BN60" s="87"/>
      <c r="BO60" s="87"/>
      <c r="BP60" s="87"/>
      <c r="BQ60" s="87"/>
      <c r="BR60" s="87"/>
      <c r="BX60" s="87"/>
      <c r="BY60" s="87"/>
      <c r="BZ60" s="87"/>
      <c r="CA60" s="87"/>
      <c r="CB60" s="87"/>
      <c r="CC60" s="87"/>
      <c r="CD60" s="87"/>
      <c r="CE60" s="87"/>
      <c r="CF60" s="87"/>
      <c r="CG60" s="87"/>
      <c r="CM60" s="87"/>
      <c r="CN60" s="87"/>
      <c r="CO60" s="87"/>
      <c r="CP60" s="87"/>
      <c r="CQ60" s="87"/>
      <c r="CR60" s="87"/>
      <c r="CS60" s="87"/>
      <c r="CT60" s="87"/>
      <c r="CU60" s="87"/>
      <c r="CV60" s="87"/>
      <c r="DB60" s="87"/>
      <c r="DC60" s="87"/>
      <c r="DD60" s="87"/>
      <c r="DE60" s="87"/>
      <c r="DF60" s="87"/>
      <c r="DG60" s="87"/>
      <c r="DH60" s="87"/>
      <c r="DI60" s="87"/>
      <c r="DJ60" s="87"/>
      <c r="DK60" s="87"/>
      <c r="DQ60" s="87"/>
      <c r="DR60" s="87"/>
      <c r="DS60" s="87"/>
      <c r="DT60" s="87"/>
      <c r="DU60" s="87"/>
      <c r="DV60" s="87"/>
      <c r="DW60" s="87"/>
      <c r="DX60" s="87"/>
      <c r="DY60" s="87"/>
      <c r="DZ60" s="87"/>
      <c r="EF60" s="87"/>
      <c r="EG60" s="87"/>
      <c r="EH60" s="87"/>
      <c r="EI60" s="87"/>
      <c r="EJ60" s="87"/>
      <c r="EK60" s="87"/>
      <c r="EL60" s="87"/>
      <c r="EM60" s="87"/>
      <c r="EN60" s="87"/>
      <c r="EO60" s="87"/>
      <c r="EU60" s="87"/>
      <c r="EV60" s="87"/>
      <c r="EW60" s="87"/>
      <c r="EX60" s="87"/>
      <c r="EY60" s="87"/>
      <c r="EZ60" s="87"/>
      <c r="FA60" s="87"/>
      <c r="FB60" s="87"/>
      <c r="FC60" s="87"/>
      <c r="FD60" s="87"/>
      <c r="FJ60" s="87"/>
      <c r="FK60" s="87"/>
      <c r="FL60" s="87"/>
      <c r="FM60" s="87"/>
      <c r="FN60" s="87"/>
      <c r="FO60" s="87"/>
      <c r="FP60" s="87"/>
      <c r="FQ60" s="87"/>
      <c r="FR60" s="87"/>
      <c r="FS60" s="87"/>
      <c r="FY60" s="87"/>
      <c r="FZ60" s="87"/>
      <c r="GA60" s="87"/>
      <c r="GB60" s="87"/>
      <c r="GC60" s="87"/>
      <c r="GD60" s="87"/>
      <c r="GE60" s="87"/>
      <c r="GF60" s="87"/>
      <c r="GG60" s="87"/>
      <c r="GH60" s="87"/>
      <c r="GN60" s="87"/>
      <c r="GO60" s="87"/>
      <c r="GP60" s="87"/>
      <c r="GQ60" s="87"/>
      <c r="GR60" s="87"/>
      <c r="GS60" s="87"/>
      <c r="GT60" s="87"/>
      <c r="GU60" s="87"/>
      <c r="GV60" s="87"/>
      <c r="GW60" s="87"/>
      <c r="HC60" s="87"/>
      <c r="HD60" s="87"/>
      <c r="HE60" s="87"/>
      <c r="HF60" s="87"/>
      <c r="HG60" s="87"/>
      <c r="HH60" s="87"/>
      <c r="HI60" s="87"/>
      <c r="HJ60" s="87"/>
      <c r="HK60" s="87"/>
      <c r="HL60" s="87"/>
      <c r="HR60" s="87"/>
      <c r="HS60" s="87"/>
      <c r="HT60" s="87"/>
      <c r="HU60" s="87"/>
      <c r="HV60" s="87"/>
      <c r="HW60" s="87"/>
      <c r="HX60" s="87"/>
      <c r="HY60" s="87"/>
      <c r="HZ60" s="87"/>
      <c r="IA60" s="87"/>
      <c r="IG60" s="87"/>
      <c r="IH60" s="87"/>
      <c r="II60" s="87"/>
      <c r="IJ60" s="87"/>
      <c r="IK60" s="87"/>
      <c r="IL60" s="87"/>
      <c r="IM60" s="87"/>
      <c r="IN60" s="87"/>
      <c r="IO60" s="87"/>
      <c r="IP60" s="87"/>
      <c r="IV60" s="87"/>
      <c r="IW60" s="87"/>
      <c r="IX60" s="87"/>
      <c r="IY60" s="87"/>
      <c r="IZ60" s="87"/>
      <c r="JA60" s="87"/>
      <c r="JB60" s="87"/>
      <c r="JC60" s="87"/>
      <c r="JD60" s="87"/>
      <c r="JE60" s="87"/>
      <c r="JK60" s="87"/>
      <c r="JL60" s="87"/>
      <c r="JM60" s="87"/>
      <c r="JN60" s="87"/>
      <c r="JO60" s="87"/>
      <c r="JP60" s="87"/>
      <c r="JQ60" s="87"/>
      <c r="JR60" s="87"/>
      <c r="JS60" s="87"/>
      <c r="JT60" s="87"/>
      <c r="JZ60" s="87"/>
      <c r="KA60" s="87"/>
      <c r="KB60" s="87"/>
      <c r="KC60" s="87"/>
      <c r="KD60" s="87"/>
      <c r="KE60" s="87"/>
      <c r="KF60" s="87"/>
      <c r="KG60" s="87"/>
      <c r="KH60" s="87"/>
      <c r="KI60" s="87"/>
      <c r="KO60" s="87"/>
      <c r="KP60" s="87"/>
      <c r="KQ60" s="87"/>
      <c r="KR60" s="87"/>
      <c r="KS60" s="87"/>
      <c r="KT60" s="87"/>
      <c r="KU60" s="87"/>
      <c r="KV60" s="87"/>
      <c r="KW60" s="87"/>
      <c r="KX60" s="87"/>
      <c r="LD60" s="87"/>
      <c r="LE60" s="87"/>
      <c r="LF60" s="87"/>
      <c r="LG60" s="87"/>
      <c r="LH60" s="87"/>
      <c r="LI60" s="87"/>
      <c r="LJ60" s="87"/>
      <c r="LK60" s="87"/>
      <c r="LL60" s="87"/>
      <c r="LM60" s="87"/>
      <c r="LS60" s="87"/>
      <c r="LT60" s="87"/>
      <c r="LU60" s="87"/>
      <c r="LV60" s="87"/>
      <c r="LW60" s="87"/>
      <c r="LX60" s="87"/>
      <c r="LY60" s="87"/>
      <c r="LZ60" s="87"/>
      <c r="MA60" s="87"/>
      <c r="MB60" s="87"/>
      <c r="MH60" s="87"/>
      <c r="MI60" s="87"/>
      <c r="MJ60" s="87"/>
      <c r="MK60" s="87"/>
      <c r="ML60" s="87"/>
      <c r="MM60" s="87"/>
      <c r="MN60" s="87"/>
      <c r="MO60" s="87"/>
      <c r="MP60" s="87"/>
      <c r="MQ60" s="87"/>
      <c r="MW60" s="87"/>
      <c r="MX60" s="87"/>
      <c r="MY60" s="87"/>
      <c r="MZ60" s="87"/>
      <c r="NA60" s="87"/>
      <c r="NB60" s="87"/>
      <c r="NC60" s="87"/>
      <c r="ND60" s="87"/>
      <c r="NE60" s="87"/>
      <c r="NF60" s="87"/>
      <c r="NL60" s="87"/>
      <c r="NM60" s="87"/>
      <c r="NN60" s="87"/>
      <c r="NO60" s="87"/>
      <c r="NP60" s="87"/>
      <c r="NQ60" s="87"/>
      <c r="NR60" s="87"/>
      <c r="NS60" s="87"/>
      <c r="NT60" s="87"/>
      <c r="NU60" s="87"/>
      <c r="OA60" s="87"/>
      <c r="OB60" s="87"/>
      <c r="OC60" s="87"/>
      <c r="OD60" s="87"/>
      <c r="OE60" s="87"/>
      <c r="OF60" s="87"/>
      <c r="OG60" s="87"/>
      <c r="OH60" s="87"/>
      <c r="OI60" s="87"/>
      <c r="OJ60" s="87"/>
      <c r="OP60" s="87"/>
      <c r="OQ60" s="87"/>
      <c r="OR60" s="87"/>
      <c r="OS60" s="87"/>
      <c r="OT60" s="87"/>
      <c r="OU60" s="87"/>
      <c r="OV60" s="87"/>
      <c r="OW60" s="87"/>
      <c r="OX60" s="87"/>
      <c r="OY60" s="87"/>
      <c r="PE60" s="87"/>
      <c r="PF60" s="87"/>
      <c r="PG60" s="87"/>
      <c r="PH60" s="87"/>
      <c r="PI60" s="87"/>
      <c r="PJ60" s="87"/>
      <c r="PK60" s="87"/>
      <c r="PL60" s="87"/>
      <c r="PM60" s="87"/>
      <c r="PN60" s="87"/>
      <c r="PT60" s="87"/>
      <c r="PU60" s="87"/>
      <c r="PV60" s="87"/>
      <c r="PW60" s="87"/>
      <c r="PX60" s="87"/>
      <c r="PY60" s="87"/>
      <c r="PZ60" s="87"/>
      <c r="QA60" s="87"/>
      <c r="QB60" s="87"/>
      <c r="QC60" s="87"/>
      <c r="QI60" s="87"/>
      <c r="QJ60" s="87"/>
      <c r="QK60" s="87"/>
      <c r="QL60" s="87"/>
      <c r="QM60" s="87"/>
      <c r="QN60" s="87"/>
      <c r="QO60" s="87"/>
      <c r="QP60" s="87"/>
      <c r="QQ60" s="87"/>
      <c r="QR60" s="87"/>
      <c r="QX60" s="87"/>
      <c r="QY60" s="87"/>
      <c r="QZ60" s="87"/>
      <c r="RA60" s="87"/>
      <c r="RB60" s="87"/>
      <c r="RC60" s="87"/>
      <c r="RD60" s="87"/>
      <c r="RE60" s="87"/>
      <c r="RF60" s="87"/>
      <c r="RG60" s="87"/>
      <c r="RM60" s="87"/>
      <c r="RN60" s="87"/>
      <c r="RO60" s="87"/>
      <c r="RP60" s="87"/>
      <c r="RQ60" s="87"/>
      <c r="RR60" s="87"/>
      <c r="RS60" s="87"/>
      <c r="RT60" s="87"/>
      <c r="RU60" s="87"/>
      <c r="RV60" s="87"/>
      <c r="SB60" s="87"/>
      <c r="SC60" s="87"/>
      <c r="SD60" s="87"/>
      <c r="SE60" s="87"/>
      <c r="SF60" s="87"/>
      <c r="SG60" s="87"/>
      <c r="SH60" s="87"/>
      <c r="SI60" s="87"/>
      <c r="SJ60" s="87"/>
      <c r="SK60" s="87"/>
      <c r="SQ60" s="87"/>
      <c r="SR60" s="87"/>
      <c r="SS60" s="87"/>
      <c r="ST60" s="87"/>
      <c r="SU60" s="87"/>
      <c r="SV60" s="87"/>
      <c r="SW60" s="87"/>
      <c r="SX60" s="87"/>
      <c r="SY60" s="87"/>
      <c r="SZ60" s="87"/>
      <c r="TF60" s="87"/>
      <c r="TG60" s="87"/>
      <c r="TH60" s="87"/>
      <c r="TI60" s="87"/>
      <c r="TJ60" s="87"/>
      <c r="TK60" s="87"/>
      <c r="TL60" s="87"/>
      <c r="TM60" s="87"/>
      <c r="TN60" s="87"/>
      <c r="TO60" s="87"/>
      <c r="TU60" s="87"/>
      <c r="TV60" s="87"/>
      <c r="TW60" s="87"/>
      <c r="TX60" s="87"/>
      <c r="TY60" s="87"/>
      <c r="TZ60" s="87"/>
      <c r="UA60" s="87"/>
      <c r="UB60" s="87"/>
      <c r="UC60" s="87"/>
      <c r="UD60" s="87"/>
      <c r="UJ60" s="87"/>
      <c r="UK60" s="87"/>
      <c r="UL60" s="87"/>
      <c r="UM60" s="87"/>
      <c r="UN60" s="87"/>
      <c r="UO60" s="87"/>
      <c r="UP60" s="87"/>
      <c r="UQ60" s="87"/>
      <c r="UR60" s="87"/>
      <c r="US60" s="87"/>
      <c r="UY60" s="87"/>
      <c r="UZ60" s="87"/>
      <c r="VA60" s="87"/>
      <c r="VB60" s="87"/>
      <c r="VC60" s="87"/>
      <c r="VD60" s="87"/>
      <c r="VE60" s="87"/>
      <c r="VF60" s="87"/>
      <c r="VG60" s="87"/>
      <c r="VH60" s="87"/>
      <c r="VN60" s="87"/>
      <c r="VO60" s="87"/>
      <c r="VP60" s="87"/>
      <c r="VQ60" s="87"/>
      <c r="VR60" s="87"/>
      <c r="VS60" s="87"/>
      <c r="VT60" s="87"/>
      <c r="VU60" s="87"/>
      <c r="VV60" s="87"/>
      <c r="VW60" s="87"/>
      <c r="WC60" s="87"/>
      <c r="WD60" s="87"/>
      <c r="WE60" s="87"/>
      <c r="WF60" s="87"/>
      <c r="WG60" s="87"/>
      <c r="WH60" s="87"/>
      <c r="WI60" s="87"/>
      <c r="WJ60" s="87"/>
      <c r="WK60" s="87"/>
      <c r="WL60" s="87"/>
      <c r="WR60" s="87"/>
      <c r="WS60" s="87"/>
      <c r="WT60" s="87"/>
      <c r="WU60" s="87"/>
      <c r="WV60" s="87"/>
      <c r="WW60" s="87"/>
      <c r="WX60" s="87"/>
      <c r="WY60" s="87"/>
      <c r="WZ60" s="87"/>
      <c r="XA60" s="87"/>
      <c r="XG60" s="87"/>
      <c r="XH60" s="87"/>
      <c r="XI60" s="87"/>
      <c r="XJ60" s="87"/>
      <c r="XK60" s="87"/>
      <c r="XL60" s="87"/>
      <c r="XM60" s="87"/>
      <c r="XN60" s="87"/>
      <c r="XO60" s="87"/>
      <c r="XP60" s="87"/>
      <c r="XV60" s="87"/>
      <c r="XW60" s="87"/>
      <c r="XX60" s="87"/>
      <c r="XY60" s="87"/>
      <c r="XZ60" s="87"/>
      <c r="YA60" s="87"/>
      <c r="YB60" s="87"/>
      <c r="YC60" s="87"/>
      <c r="YD60" s="87"/>
      <c r="YE60" s="87"/>
      <c r="YK60" s="87"/>
      <c r="YL60" s="87"/>
      <c r="YM60" s="87"/>
      <c r="YN60" s="87"/>
      <c r="YO60" s="87"/>
      <c r="YP60" s="87"/>
      <c r="YQ60" s="87"/>
      <c r="YR60" s="87"/>
      <c r="YS60" s="87"/>
      <c r="YT60" s="87"/>
      <c r="YZ60" s="87"/>
      <c r="ZA60" s="87"/>
      <c r="ZB60" s="87"/>
      <c r="ZC60" s="87"/>
      <c r="ZD60" s="87"/>
      <c r="ZE60" s="87"/>
      <c r="ZF60" s="87"/>
      <c r="ZG60" s="87"/>
      <c r="ZH60" s="87"/>
      <c r="ZI60" s="87"/>
      <c r="ZO60" s="87"/>
      <c r="ZP60" s="87"/>
      <c r="ZQ60" s="87"/>
      <c r="ZR60" s="87"/>
      <c r="ZS60" s="87"/>
      <c r="ZT60" s="87"/>
      <c r="ZU60" s="87"/>
      <c r="ZV60" s="87"/>
      <c r="ZW60" s="87"/>
      <c r="ZX60" s="87"/>
      <c r="AAD60" s="87"/>
      <c r="AAE60" s="87"/>
      <c r="AAF60" s="87"/>
      <c r="AAG60" s="87"/>
      <c r="AAH60" s="87"/>
      <c r="AAI60" s="87"/>
      <c r="AAJ60" s="87"/>
      <c r="AAK60" s="87"/>
      <c r="AAL60" s="87"/>
      <c r="AAM60" s="87"/>
      <c r="AAS60" s="87"/>
      <c r="AAT60" s="87"/>
      <c r="AAU60" s="87"/>
      <c r="AAV60" s="87"/>
      <c r="AAW60" s="87"/>
      <c r="AAX60" s="87"/>
      <c r="AAY60" s="87"/>
      <c r="AAZ60" s="87"/>
      <c r="ABA60" s="87"/>
      <c r="ABB60" s="87"/>
      <c r="ABH60" s="87"/>
      <c r="ABI60" s="87"/>
      <c r="ABJ60" s="87"/>
      <c r="ABK60" s="87"/>
      <c r="ABL60" s="87"/>
      <c r="ABM60" s="87"/>
      <c r="ABN60" s="87"/>
      <c r="ABO60" s="87"/>
      <c r="ABP60" s="87"/>
      <c r="ABQ60" s="87"/>
      <c r="ABW60" s="87"/>
      <c r="ABX60" s="87"/>
      <c r="ABY60" s="87"/>
      <c r="ABZ60" s="87"/>
      <c r="ACA60" s="87"/>
      <c r="ACB60" s="87"/>
      <c r="ACC60" s="87"/>
      <c r="ACD60" s="87"/>
      <c r="ACE60" s="87"/>
      <c r="ACF60" s="87"/>
      <c r="ACL60" s="87"/>
      <c r="ACM60" s="87"/>
      <c r="ACN60" s="87"/>
      <c r="ACO60" s="87"/>
      <c r="ACP60" s="87"/>
      <c r="ACQ60" s="87"/>
      <c r="ACR60" s="87"/>
      <c r="ACS60" s="87"/>
      <c r="ACT60" s="87"/>
      <c r="ACU60" s="87"/>
      <c r="ADA60" s="87"/>
      <c r="ADB60" s="87"/>
      <c r="ADC60" s="87"/>
      <c r="ADD60" s="87"/>
      <c r="ADE60" s="87"/>
      <c r="ADF60" s="87"/>
      <c r="ADG60" s="87"/>
      <c r="ADH60" s="87"/>
      <c r="ADI60" s="87"/>
      <c r="ADJ60" s="87"/>
      <c r="ADP60" s="87"/>
      <c r="ADQ60" s="87"/>
      <c r="ADR60" s="87"/>
      <c r="ADS60" s="87"/>
      <c r="ADT60" s="87"/>
      <c r="ADU60" s="87"/>
      <c r="ADV60" s="87"/>
      <c r="ADW60" s="87"/>
      <c r="ADX60" s="87"/>
      <c r="ADY60" s="87"/>
      <c r="AEE60" s="87"/>
      <c r="AEF60" s="87"/>
      <c r="AEG60" s="87"/>
      <c r="AEH60" s="87"/>
      <c r="AEI60" s="87"/>
      <c r="AEJ60" s="87"/>
      <c r="AEK60" s="87"/>
      <c r="AEL60" s="87"/>
      <c r="AEM60" s="87"/>
      <c r="AEN60" s="87"/>
      <c r="AET60" s="87"/>
      <c r="AEU60" s="87"/>
      <c r="AEV60" s="87"/>
      <c r="AEW60" s="87"/>
      <c r="AEX60" s="87"/>
      <c r="AEY60" s="87"/>
      <c r="AEZ60" s="87"/>
      <c r="AFA60" s="87"/>
      <c r="AFB60" s="87"/>
      <c r="AFC60" s="87"/>
      <c r="AFI60" s="87"/>
      <c r="AFJ60" s="87"/>
      <c r="AFK60" s="87"/>
      <c r="AFL60" s="87"/>
      <c r="AFM60" s="87"/>
      <c r="AFN60" s="87"/>
      <c r="AFO60" s="87"/>
      <c r="AFP60" s="87"/>
      <c r="AFQ60" s="87"/>
      <c r="AFR60" s="87"/>
      <c r="AFX60" s="87"/>
      <c r="AFY60" s="87"/>
      <c r="AFZ60" s="87"/>
      <c r="AGA60" s="87"/>
      <c r="AGB60" s="87"/>
      <c r="AGC60" s="87"/>
      <c r="AGD60" s="87"/>
      <c r="AGE60" s="87"/>
      <c r="AGF60" s="87"/>
      <c r="AGG60" s="87"/>
      <c r="AGM60" s="87"/>
      <c r="AGN60" s="87"/>
      <c r="AGO60" s="87"/>
      <c r="AGP60" s="87"/>
      <c r="AGQ60" s="87"/>
      <c r="AGR60" s="87"/>
      <c r="AGS60" s="87"/>
      <c r="AGT60" s="87"/>
      <c r="AGU60" s="87"/>
      <c r="AGV60" s="87"/>
      <c r="AHB60" s="87"/>
      <c r="AHC60" s="87"/>
      <c r="AHD60" s="87"/>
      <c r="AHE60" s="87"/>
      <c r="AHF60" s="87"/>
      <c r="AHG60" s="87"/>
      <c r="AHH60" s="87"/>
      <c r="AHI60" s="87"/>
      <c r="AHJ60" s="87"/>
      <c r="AHK60" s="87"/>
      <c r="AHQ60" s="87"/>
      <c r="AHR60" s="87"/>
      <c r="AHS60" s="87"/>
      <c r="AHT60" s="87"/>
      <c r="AHU60" s="87"/>
      <c r="AHV60" s="87"/>
      <c r="AHW60" s="87"/>
      <c r="AHX60" s="87"/>
      <c r="AHY60" s="87"/>
      <c r="AHZ60" s="87"/>
      <c r="AIF60" s="87"/>
      <c r="AIG60" s="87"/>
      <c r="AIH60" s="87"/>
      <c r="AII60" s="87"/>
      <c r="AIJ60" s="87"/>
      <c r="AIK60" s="87"/>
      <c r="AIL60" s="87"/>
      <c r="AIM60" s="87"/>
      <c r="AIN60" s="87"/>
      <c r="AIO60" s="87"/>
      <c r="AIU60" s="87"/>
      <c r="AIV60" s="87"/>
      <c r="AIW60" s="87"/>
      <c r="AIX60" s="87"/>
      <c r="AIY60" s="87"/>
      <c r="AIZ60" s="87"/>
      <c r="AJA60" s="87"/>
      <c r="AJB60" s="87"/>
      <c r="AJC60" s="87"/>
      <c r="AJD60" s="87"/>
      <c r="AJJ60" s="87"/>
      <c r="AJK60" s="87"/>
      <c r="AJL60" s="87"/>
      <c r="AJM60" s="87"/>
      <c r="AJN60" s="87"/>
      <c r="AJO60" s="87"/>
      <c r="AJP60" s="87"/>
      <c r="AJQ60" s="87"/>
      <c r="AJR60" s="87"/>
      <c r="AJS60" s="87"/>
      <c r="AJY60" s="87"/>
      <c r="AJZ60" s="87"/>
      <c r="AKA60" s="87"/>
      <c r="AKB60" s="87"/>
      <c r="AKC60" s="87"/>
      <c r="AKD60" s="87"/>
      <c r="AKE60" s="87"/>
      <c r="AKF60" s="87"/>
      <c r="AKG60" s="87"/>
      <c r="AKH60" s="87"/>
      <c r="AKN60" s="87"/>
      <c r="AKO60" s="87"/>
      <c r="AKP60" s="87"/>
      <c r="AKQ60" s="87"/>
      <c r="AKR60" s="87"/>
      <c r="AKS60" s="87"/>
      <c r="AKT60" s="87"/>
      <c r="AKU60" s="87"/>
      <c r="AKV60" s="87"/>
      <c r="AKW60" s="87"/>
      <c r="ALC60" s="87"/>
      <c r="ALD60" s="87"/>
      <c r="ALE60" s="87"/>
      <c r="ALF60" s="87"/>
      <c r="ALG60" s="87"/>
      <c r="ALH60" s="87"/>
      <c r="ALI60" s="87"/>
      <c r="ALJ60" s="87"/>
      <c r="ALK60" s="87"/>
      <c r="ALL60" s="87"/>
      <c r="ALR60" s="87"/>
      <c r="ALS60" s="87"/>
      <c r="ALT60" s="87"/>
      <c r="ALU60" s="87"/>
      <c r="ALV60" s="87"/>
      <c r="ALW60" s="87"/>
      <c r="ALX60" s="87"/>
      <c r="ALY60" s="87"/>
      <c r="ALZ60" s="87"/>
      <c r="AMA60" s="87"/>
      <c r="AMG60" s="87"/>
      <c r="AMH60" s="87"/>
      <c r="AMI60" s="87"/>
      <c r="AMJ60" s="87"/>
      <c r="AMK60" s="87"/>
      <c r="AML60" s="87"/>
      <c r="AMM60" s="87"/>
      <c r="AMN60" s="87"/>
      <c r="AMO60" s="87"/>
      <c r="AMP60" s="87"/>
      <c r="AMV60" s="87"/>
      <c r="AMW60" s="87"/>
      <c r="AMX60" s="87"/>
      <c r="AMY60" s="87"/>
      <c r="AMZ60" s="87"/>
      <c r="ANA60" s="87"/>
      <c r="ANB60" s="87"/>
      <c r="ANC60" s="87"/>
      <c r="AND60" s="87"/>
      <c r="ANE60" s="87"/>
      <c r="ANK60" s="87"/>
      <c r="ANL60" s="87"/>
      <c r="ANM60" s="87"/>
      <c r="ANN60" s="87"/>
      <c r="ANO60" s="87"/>
      <c r="ANP60" s="87"/>
      <c r="ANQ60" s="87"/>
      <c r="ANR60" s="87"/>
      <c r="ANS60" s="87"/>
      <c r="ANT60" s="87"/>
      <c r="ANZ60" s="87"/>
      <c r="AOA60" s="87"/>
      <c r="AOB60" s="87"/>
      <c r="AOC60" s="87"/>
      <c r="AOD60" s="87"/>
      <c r="AOE60" s="87"/>
      <c r="AOF60" s="87"/>
      <c r="AOG60" s="87"/>
      <c r="AOH60" s="87"/>
      <c r="AOI60" s="87"/>
      <c r="AOO60" s="87"/>
      <c r="AOP60" s="87"/>
      <c r="AOQ60" s="87"/>
      <c r="AOR60" s="87"/>
      <c r="AOS60" s="87"/>
      <c r="AOT60" s="87"/>
      <c r="AOU60" s="87"/>
      <c r="AOV60" s="87"/>
      <c r="AOW60" s="87"/>
      <c r="AOX60" s="87"/>
      <c r="APD60" s="87"/>
      <c r="APE60" s="87"/>
      <c r="APF60" s="87"/>
      <c r="APG60" s="87"/>
      <c r="APH60" s="87"/>
      <c r="API60" s="87"/>
      <c r="APJ60" s="87"/>
      <c r="APK60" s="87"/>
      <c r="APL60" s="87"/>
      <c r="APM60" s="87"/>
      <c r="APS60" s="87"/>
      <c r="APT60" s="87"/>
      <c r="APU60" s="87"/>
      <c r="APV60" s="87"/>
      <c r="APW60" s="87"/>
      <c r="APX60" s="87"/>
      <c r="APY60" s="87"/>
      <c r="APZ60" s="87"/>
      <c r="AQA60" s="87"/>
      <c r="AQB60" s="87"/>
      <c r="AQH60" s="87"/>
      <c r="AQI60" s="87"/>
      <c r="AQJ60" s="87"/>
      <c r="AQK60" s="87"/>
      <c r="AQL60" s="87"/>
      <c r="AQM60" s="87"/>
      <c r="AQN60" s="87"/>
      <c r="AQO60" s="87"/>
      <c r="AQP60" s="87"/>
      <c r="AQQ60" s="87"/>
      <c r="AQW60" s="87"/>
      <c r="AQX60" s="87"/>
      <c r="AQY60" s="87"/>
      <c r="AQZ60" s="87"/>
      <c r="ARA60" s="87"/>
      <c r="ARB60" s="87"/>
      <c r="ARC60" s="87"/>
      <c r="ARD60" s="87"/>
      <c r="ARE60" s="87"/>
      <c r="ARF60" s="87"/>
      <c r="ARL60" s="87"/>
      <c r="ARM60" s="87"/>
      <c r="ARN60" s="87"/>
      <c r="ARO60" s="87"/>
      <c r="ARP60" s="87"/>
      <c r="ARQ60" s="87"/>
      <c r="ARR60" s="87"/>
      <c r="ARS60" s="87"/>
      <c r="ART60" s="87"/>
      <c r="ARU60" s="87"/>
      <c r="ASA60" s="87"/>
      <c r="ASB60" s="87"/>
      <c r="ASC60" s="87"/>
      <c r="ASD60" s="87"/>
      <c r="ASE60" s="87"/>
      <c r="ASF60" s="87"/>
      <c r="ASG60" s="87"/>
      <c r="ASH60" s="87"/>
      <c r="ASI60" s="87"/>
      <c r="ASJ60" s="87"/>
      <c r="ASP60" s="87"/>
      <c r="ASQ60" s="87"/>
      <c r="ASR60" s="87"/>
      <c r="ASS60" s="87"/>
      <c r="AST60" s="87"/>
      <c r="ASU60" s="87"/>
      <c r="ASV60" s="87"/>
      <c r="ASW60" s="87"/>
      <c r="ASX60" s="87"/>
      <c r="ASY60" s="87"/>
      <c r="ATE60" s="87"/>
      <c r="ATF60" s="87"/>
      <c r="ATG60" s="87"/>
      <c r="ATH60" s="87"/>
      <c r="ATI60" s="87"/>
      <c r="ATJ60" s="87"/>
      <c r="ATK60" s="87"/>
      <c r="ATL60" s="87"/>
      <c r="ATM60" s="87"/>
      <c r="ATN60" s="87"/>
      <c r="ATT60" s="87"/>
      <c r="ATU60" s="87"/>
      <c r="ATV60" s="87"/>
      <c r="ATW60" s="87"/>
      <c r="ATX60" s="87"/>
      <c r="ATY60" s="87"/>
      <c r="ATZ60" s="87"/>
      <c r="AUA60" s="87"/>
      <c r="AUB60" s="87"/>
      <c r="AUC60" s="87"/>
      <c r="AUI60" s="87"/>
      <c r="AUJ60" s="87"/>
      <c r="AUK60" s="87"/>
      <c r="AUL60" s="87"/>
      <c r="AUM60" s="87"/>
      <c r="AUN60" s="87"/>
      <c r="AUO60" s="87"/>
      <c r="AUP60" s="87"/>
      <c r="AUQ60" s="87"/>
      <c r="AUR60" s="87"/>
      <c r="AUX60" s="87"/>
      <c r="AUY60" s="87"/>
      <c r="AUZ60" s="87"/>
      <c r="AVA60" s="87"/>
      <c r="AVB60" s="87"/>
      <c r="AVC60" s="87"/>
      <c r="AVD60" s="87"/>
      <c r="AVE60" s="87"/>
      <c r="AVF60" s="87"/>
      <c r="AVG60" s="87"/>
      <c r="AVM60" s="87"/>
      <c r="AVN60" s="87"/>
      <c r="AVO60" s="87"/>
      <c r="AVP60" s="87"/>
      <c r="AVQ60" s="87"/>
      <c r="AVR60" s="87"/>
      <c r="AVS60" s="87"/>
      <c r="AVT60" s="87"/>
      <c r="AVU60" s="87"/>
      <c r="AVV60" s="87"/>
      <c r="AWB60" s="87"/>
      <c r="AWC60" s="87"/>
      <c r="AWD60" s="87"/>
      <c r="AWE60" s="87"/>
      <c r="AWF60" s="87"/>
      <c r="AWG60" s="87"/>
      <c r="AWH60" s="87"/>
      <c r="AWI60" s="87"/>
      <c r="AWJ60" s="87"/>
      <c r="AWK60" s="87"/>
      <c r="AWQ60" s="87"/>
      <c r="AWR60" s="87"/>
      <c r="AWS60" s="87"/>
      <c r="AWT60" s="87"/>
      <c r="AWU60" s="87"/>
      <c r="AWV60" s="87"/>
      <c r="AWW60" s="87"/>
      <c r="AWX60" s="87"/>
      <c r="AWY60" s="87"/>
      <c r="AWZ60" s="87"/>
      <c r="AXF60" s="87"/>
      <c r="AXG60" s="87"/>
      <c r="AXH60" s="87"/>
      <c r="AXI60" s="87"/>
      <c r="AXJ60" s="87"/>
      <c r="AXK60" s="87"/>
      <c r="AXL60" s="87"/>
      <c r="AXM60" s="87"/>
      <c r="AXN60" s="87"/>
      <c r="AXO60" s="87"/>
      <c r="AXU60" s="87"/>
      <c r="AXV60" s="87"/>
      <c r="AXW60" s="87"/>
      <c r="AXX60" s="87"/>
      <c r="AXY60" s="87"/>
      <c r="AXZ60" s="87"/>
      <c r="AYA60" s="87"/>
      <c r="AYB60" s="87"/>
      <c r="AYC60" s="87"/>
      <c r="AYD60" s="87"/>
      <c r="AYJ60" s="87"/>
      <c r="AYK60" s="87"/>
      <c r="AYL60" s="87"/>
      <c r="AYM60" s="87"/>
      <c r="AYN60" s="87"/>
      <c r="AYO60" s="87"/>
      <c r="AYP60" s="87"/>
      <c r="AYQ60" s="87"/>
      <c r="AYR60" s="87"/>
      <c r="AYS60" s="87"/>
      <c r="AYY60" s="87"/>
      <c r="AYZ60" s="87"/>
      <c r="AZA60" s="87"/>
      <c r="AZB60" s="87"/>
      <c r="AZC60" s="87"/>
      <c r="AZD60" s="87"/>
      <c r="AZE60" s="87"/>
      <c r="AZF60" s="87"/>
      <c r="AZG60" s="87"/>
      <c r="AZH60" s="87"/>
      <c r="AZN60" s="87"/>
      <c r="AZO60" s="87"/>
      <c r="AZP60" s="87"/>
      <c r="AZQ60" s="87"/>
      <c r="AZR60" s="87"/>
      <c r="AZS60" s="87"/>
      <c r="AZT60" s="87"/>
      <c r="AZU60" s="87"/>
      <c r="AZV60" s="87"/>
      <c r="AZW60" s="87"/>
      <c r="BAC60" s="87"/>
      <c r="BAD60" s="87"/>
      <c r="BAE60" s="87"/>
      <c r="BAF60" s="87"/>
      <c r="BAG60" s="87"/>
      <c r="BAH60" s="87"/>
      <c r="BAI60" s="87"/>
      <c r="BAJ60" s="87"/>
      <c r="BAK60" s="87"/>
      <c r="BAL60" s="87"/>
      <c r="BAR60" s="87"/>
      <c r="BAS60" s="87"/>
      <c r="BAT60" s="87"/>
      <c r="BAU60" s="87"/>
      <c r="BAV60" s="87"/>
      <c r="BAW60" s="87"/>
      <c r="BAX60" s="87"/>
      <c r="BAY60" s="87"/>
      <c r="BAZ60" s="87"/>
      <c r="BBA60" s="87"/>
      <c r="BBG60" s="87"/>
      <c r="BBH60" s="87"/>
      <c r="BBI60" s="87"/>
      <c r="BBJ60" s="87"/>
      <c r="BBK60" s="87"/>
      <c r="BBL60" s="87"/>
      <c r="BBM60" s="87"/>
      <c r="BBN60" s="87"/>
      <c r="BBO60" s="87"/>
      <c r="BBP60" s="87"/>
      <c r="BBV60" s="87"/>
      <c r="BBW60" s="87"/>
      <c r="BBX60" s="87"/>
      <c r="BBY60" s="87"/>
      <c r="BBZ60" s="87"/>
      <c r="BCA60" s="87"/>
      <c r="BCB60" s="87"/>
      <c r="BCC60" s="87"/>
      <c r="BCD60" s="87"/>
      <c r="BCE60" s="87"/>
      <c r="BCK60" s="87"/>
      <c r="BCL60" s="87"/>
      <c r="BCM60" s="87"/>
      <c r="BCN60" s="87"/>
      <c r="BCO60" s="87"/>
      <c r="BCP60" s="87"/>
      <c r="BCQ60" s="87"/>
      <c r="BCR60" s="87"/>
      <c r="BCS60" s="87"/>
      <c r="BCT60" s="87"/>
      <c r="BCZ60" s="87"/>
      <c r="BDA60" s="87"/>
      <c r="BDB60" s="87"/>
      <c r="BDC60" s="87"/>
      <c r="BDD60" s="87"/>
      <c r="BDE60" s="87"/>
      <c r="BDF60" s="87"/>
      <c r="BDG60" s="87"/>
      <c r="BDH60" s="87"/>
      <c r="BDI60" s="87"/>
      <c r="BDO60" s="87"/>
      <c r="BDP60" s="87"/>
      <c r="BDQ60" s="87"/>
      <c r="BDR60" s="87"/>
      <c r="BDS60" s="87"/>
      <c r="BDT60" s="87"/>
      <c r="BDU60" s="87"/>
      <c r="BDV60" s="87"/>
      <c r="BDW60" s="87"/>
      <c r="BDX60" s="87"/>
      <c r="BED60" s="87"/>
      <c r="BEE60" s="87"/>
      <c r="BEF60" s="87"/>
      <c r="BEG60" s="87"/>
      <c r="BEH60" s="87"/>
      <c r="BEI60" s="87"/>
      <c r="BEJ60" s="87"/>
      <c r="BEK60" s="87"/>
      <c r="BEL60" s="87"/>
      <c r="BEM60" s="87"/>
      <c r="BES60" s="87"/>
      <c r="BET60" s="87"/>
      <c r="BEU60" s="87"/>
      <c r="BEV60" s="87"/>
      <c r="BEW60" s="87"/>
      <c r="BEX60" s="87"/>
      <c r="BEY60" s="87"/>
      <c r="BEZ60" s="87"/>
      <c r="BFA60" s="87"/>
      <c r="BFB60" s="87"/>
      <c r="BFH60" s="87"/>
      <c r="BFI60" s="87"/>
      <c r="BFJ60" s="87"/>
      <c r="BFK60" s="87"/>
      <c r="BFL60" s="87"/>
      <c r="BFM60" s="87"/>
      <c r="BFN60" s="87"/>
      <c r="BFO60" s="87"/>
      <c r="BFP60" s="87"/>
      <c r="BFQ60" s="87"/>
      <c r="BFW60" s="87"/>
      <c r="BFX60" s="87"/>
      <c r="BFY60" s="87"/>
      <c r="BFZ60" s="87"/>
      <c r="BGA60" s="87"/>
      <c r="BGB60" s="87"/>
      <c r="BGC60" s="87"/>
      <c r="BGD60" s="87"/>
      <c r="BGE60" s="87"/>
      <c r="BGF60" s="87"/>
      <c r="BGL60" s="87"/>
      <c r="BGM60" s="87"/>
      <c r="BGN60" s="87"/>
      <c r="BGO60" s="87"/>
      <c r="BGP60" s="87"/>
      <c r="BGQ60" s="87"/>
      <c r="BGR60" s="87"/>
      <c r="BGS60" s="87"/>
      <c r="BGT60" s="87"/>
      <c r="BGU60" s="87"/>
      <c r="BHA60" s="87"/>
      <c r="BHB60" s="87"/>
      <c r="BHC60" s="87"/>
      <c r="BHD60" s="87"/>
      <c r="BHE60" s="87"/>
      <c r="BHF60" s="87"/>
      <c r="BHG60" s="87"/>
      <c r="BHH60" s="87"/>
      <c r="BHI60" s="87"/>
      <c r="BHJ60" s="87"/>
      <c r="BHP60" s="87"/>
      <c r="BHQ60" s="87"/>
      <c r="BHR60" s="87"/>
      <c r="BHS60" s="87"/>
      <c r="BHT60" s="87"/>
      <c r="BHU60" s="87"/>
      <c r="BHV60" s="87"/>
      <c r="BHW60" s="87"/>
      <c r="BHX60" s="87"/>
      <c r="BHY60" s="87"/>
      <c r="BIE60" s="87"/>
      <c r="BIF60" s="87"/>
      <c r="BIG60" s="87"/>
      <c r="BIH60" s="87"/>
      <c r="BII60" s="87"/>
      <c r="BIJ60" s="87"/>
      <c r="BIK60" s="87"/>
      <c r="BIL60" s="87"/>
      <c r="BIM60" s="87"/>
      <c r="BIN60" s="87"/>
      <c r="BIT60" s="87"/>
      <c r="BIU60" s="87"/>
      <c r="BIV60" s="87"/>
      <c r="BIW60" s="87"/>
      <c r="BIX60" s="87"/>
      <c r="BIY60" s="87"/>
      <c r="BIZ60" s="87"/>
      <c r="BJA60" s="87"/>
      <c r="BJB60" s="87"/>
      <c r="BJC60" s="87"/>
      <c r="BJI60" s="87"/>
      <c r="BJJ60" s="87"/>
      <c r="BJK60" s="87"/>
      <c r="BJL60" s="87"/>
      <c r="BJM60" s="87"/>
      <c r="BJN60" s="87"/>
      <c r="BJO60" s="87"/>
      <c r="BJP60" s="87"/>
      <c r="BJQ60" s="87"/>
      <c r="BJR60" s="87"/>
      <c r="BJX60" s="87"/>
      <c r="BJY60" s="87"/>
      <c r="BJZ60" s="87"/>
      <c r="BKA60" s="87"/>
      <c r="BKB60" s="87"/>
      <c r="BKC60" s="87"/>
      <c r="BKD60" s="87"/>
      <c r="BKE60" s="87"/>
      <c r="BKF60" s="87"/>
      <c r="BKG60" s="87"/>
      <c r="BKM60" s="87"/>
      <c r="BKN60" s="87"/>
      <c r="BKO60" s="87"/>
      <c r="BKP60" s="87"/>
      <c r="BKQ60" s="87"/>
      <c r="BKR60" s="87"/>
      <c r="BKS60" s="87"/>
      <c r="BKT60" s="87"/>
      <c r="BKU60" s="87"/>
      <c r="BKV60" s="87"/>
      <c r="BLB60" s="87"/>
      <c r="BLC60" s="87"/>
      <c r="BLD60" s="87"/>
      <c r="BLE60" s="87"/>
      <c r="BLF60" s="87"/>
      <c r="BLG60" s="87"/>
      <c r="BLH60" s="87"/>
      <c r="BLI60" s="87"/>
      <c r="BLJ60" s="87"/>
      <c r="BLK60" s="87"/>
      <c r="BLQ60" s="87"/>
      <c r="BLR60" s="87"/>
      <c r="BLS60" s="87"/>
      <c r="BLT60" s="87"/>
      <c r="BLU60" s="87"/>
      <c r="BLV60" s="87"/>
      <c r="BLW60" s="87"/>
      <c r="BLX60" s="87"/>
      <c r="BLY60" s="87"/>
      <c r="BLZ60" s="87"/>
      <c r="BMF60" s="87"/>
      <c r="BMG60" s="87"/>
      <c r="BMH60" s="87"/>
      <c r="BMI60" s="87"/>
      <c r="BMJ60" s="87"/>
      <c r="BMK60" s="87"/>
      <c r="BML60" s="87"/>
      <c r="BMM60" s="87"/>
      <c r="BMN60" s="87"/>
      <c r="BMO60" s="87"/>
      <c r="BMU60" s="87"/>
      <c r="BMV60" s="87"/>
      <c r="BMW60" s="87"/>
      <c r="BMX60" s="87"/>
      <c r="BMY60" s="87"/>
      <c r="BMZ60" s="87"/>
      <c r="BNA60" s="87"/>
      <c r="BNB60" s="87"/>
      <c r="BNC60" s="87"/>
      <c r="BND60" s="87"/>
      <c r="BNJ60" s="87"/>
      <c r="BNK60" s="87"/>
      <c r="BNL60" s="87"/>
      <c r="BNM60" s="87"/>
      <c r="BNN60" s="87"/>
      <c r="BNO60" s="87"/>
      <c r="BNP60" s="87"/>
      <c r="BNQ60" s="87"/>
      <c r="BNR60" s="87"/>
      <c r="BNS60" s="87"/>
      <c r="BNY60" s="87"/>
      <c r="BNZ60" s="87"/>
      <c r="BOA60" s="87"/>
      <c r="BOB60" s="87"/>
      <c r="BOC60" s="87"/>
      <c r="BOD60" s="87"/>
      <c r="BOE60" s="87"/>
      <c r="BOF60" s="87"/>
      <c r="BOG60" s="87"/>
      <c r="BOH60" s="87"/>
      <c r="BON60" s="87"/>
      <c r="BOO60" s="87"/>
      <c r="BOP60" s="87"/>
      <c r="BOQ60" s="87"/>
      <c r="BOR60" s="87"/>
      <c r="BOS60" s="87"/>
      <c r="BOT60" s="87"/>
      <c r="BOU60" s="87"/>
      <c r="BOV60" s="87"/>
      <c r="BOW60" s="87"/>
      <c r="BPC60" s="87"/>
      <c r="BPD60" s="87"/>
      <c r="BPE60" s="87"/>
      <c r="BPF60" s="87"/>
      <c r="BPG60" s="87"/>
      <c r="BPH60" s="87"/>
      <c r="BPI60" s="87"/>
      <c r="BPJ60" s="87"/>
      <c r="BPK60" s="87"/>
      <c r="BPL60" s="87"/>
      <c r="BPR60" s="87"/>
      <c r="BPS60" s="87"/>
      <c r="BPT60" s="87"/>
      <c r="BPU60" s="87"/>
      <c r="BPV60" s="87"/>
      <c r="BPW60" s="87"/>
      <c r="BPX60" s="87"/>
      <c r="BPY60" s="87"/>
      <c r="BPZ60" s="87"/>
      <c r="BQA60" s="87"/>
      <c r="BQG60" s="87"/>
      <c r="BQH60" s="87"/>
      <c r="BQI60" s="87"/>
      <c r="BQJ60" s="87"/>
      <c r="BQK60" s="87"/>
      <c r="BQL60" s="87"/>
      <c r="BQM60" s="87"/>
      <c r="BQN60" s="87"/>
      <c r="BQO60" s="87"/>
      <c r="BQP60" s="87"/>
      <c r="BQV60" s="87"/>
      <c r="BQW60" s="87"/>
      <c r="BQX60" s="87"/>
      <c r="BQY60" s="87"/>
      <c r="BQZ60" s="87"/>
      <c r="BRA60" s="87"/>
      <c r="BRB60" s="87"/>
      <c r="BRC60" s="87"/>
      <c r="BRD60" s="87"/>
      <c r="BRE60" s="87"/>
      <c r="BRK60" s="87"/>
      <c r="BRL60" s="87"/>
      <c r="BRM60" s="87"/>
      <c r="BRN60" s="87"/>
      <c r="BRO60" s="87"/>
      <c r="BRP60" s="87"/>
      <c r="BRQ60" s="87"/>
      <c r="BRR60" s="87"/>
      <c r="BRS60" s="87"/>
      <c r="BRT60" s="87"/>
      <c r="BRZ60" s="87"/>
      <c r="BSA60" s="87"/>
      <c r="BSB60" s="87"/>
      <c r="BSC60" s="87"/>
      <c r="BSD60" s="87"/>
      <c r="BSE60" s="87"/>
      <c r="BSF60" s="87"/>
      <c r="BSG60" s="87"/>
      <c r="BSH60" s="87"/>
      <c r="BSI60" s="87"/>
      <c r="BSO60" s="87"/>
      <c r="BSP60" s="87"/>
      <c r="BSQ60" s="87"/>
      <c r="BSR60" s="87"/>
      <c r="BSS60" s="87"/>
      <c r="BST60" s="87"/>
      <c r="BSU60" s="87"/>
      <c r="BSV60" s="87"/>
      <c r="BSW60" s="87"/>
      <c r="BSX60" s="87"/>
      <c r="BTD60" s="87"/>
      <c r="BTE60" s="87"/>
      <c r="BTF60" s="87"/>
      <c r="BTG60" s="87"/>
      <c r="BTH60" s="87"/>
      <c r="BTI60" s="87"/>
      <c r="BTJ60" s="87"/>
      <c r="BTK60" s="87"/>
      <c r="BTL60" s="87"/>
      <c r="BTM60" s="87"/>
      <c r="BTS60" s="87"/>
      <c r="BTT60" s="87"/>
      <c r="BTU60" s="87"/>
      <c r="BTV60" s="87"/>
      <c r="BTW60" s="87"/>
      <c r="BTX60" s="87"/>
      <c r="BTY60" s="87"/>
      <c r="BTZ60" s="87"/>
      <c r="BUA60" s="87"/>
      <c r="BUB60" s="87"/>
      <c r="BUH60" s="87"/>
      <c r="BUI60" s="87"/>
      <c r="BUJ60" s="87"/>
      <c r="BUK60" s="87"/>
      <c r="BUL60" s="87"/>
      <c r="BUM60" s="87"/>
      <c r="BUN60" s="87"/>
      <c r="BUO60" s="87"/>
      <c r="BUP60" s="87"/>
      <c r="BUQ60" s="87"/>
      <c r="BUW60" s="87"/>
      <c r="BUX60" s="87"/>
      <c r="BUY60" s="87"/>
      <c r="BUZ60" s="87"/>
      <c r="BVA60" s="87"/>
      <c r="BVB60" s="87"/>
      <c r="BVC60" s="87"/>
      <c r="BVD60" s="87"/>
      <c r="BVE60" s="87"/>
      <c r="BVF60" s="87"/>
      <c r="BVL60" s="87"/>
      <c r="BVM60" s="87"/>
      <c r="BVN60" s="87"/>
      <c r="BVO60" s="87"/>
      <c r="BVP60" s="87"/>
      <c r="BVQ60" s="87"/>
      <c r="BVR60" s="87"/>
      <c r="BVS60" s="87"/>
      <c r="BVT60" s="87"/>
      <c r="BVU60" s="87"/>
      <c r="BWA60" s="87"/>
      <c r="BWB60" s="87"/>
      <c r="BWC60" s="87"/>
      <c r="BWD60" s="87"/>
      <c r="BWE60" s="87"/>
      <c r="BWF60" s="87"/>
      <c r="BWG60" s="87"/>
      <c r="BWH60" s="87"/>
      <c r="BWI60" s="87"/>
      <c r="BWJ60" s="87"/>
      <c r="BWP60" s="87"/>
      <c r="BWQ60" s="87"/>
      <c r="BWR60" s="87"/>
      <c r="BWS60" s="87"/>
      <c r="BWT60" s="87"/>
      <c r="BWU60" s="87"/>
      <c r="BWV60" s="87"/>
      <c r="BWW60" s="87"/>
      <c r="BWX60" s="87"/>
      <c r="BWY60" s="87"/>
      <c r="BXE60" s="87"/>
      <c r="BXF60" s="87"/>
      <c r="BXG60" s="87"/>
      <c r="BXH60" s="87"/>
      <c r="BXI60" s="87"/>
      <c r="BXJ60" s="87"/>
      <c r="BXK60" s="87"/>
      <c r="BXL60" s="87"/>
      <c r="BXM60" s="87"/>
      <c r="BXN60" s="87"/>
      <c r="BXT60" s="87"/>
      <c r="BXU60" s="87"/>
      <c r="BXV60" s="87"/>
      <c r="BXW60" s="87"/>
      <c r="BXX60" s="87"/>
      <c r="BXY60" s="87"/>
      <c r="BXZ60" s="87"/>
      <c r="BYA60" s="87"/>
      <c r="BYB60" s="87"/>
      <c r="BYC60" s="87"/>
      <c r="BYI60" s="87"/>
      <c r="BYJ60" s="87"/>
      <c r="BYK60" s="87"/>
      <c r="BYL60" s="87"/>
      <c r="BYM60" s="87"/>
      <c r="BYN60" s="87"/>
      <c r="BYO60" s="87"/>
      <c r="BYP60" s="87"/>
      <c r="BYQ60" s="87"/>
      <c r="BYR60" s="87"/>
      <c r="BYX60" s="87"/>
      <c r="BYY60" s="87"/>
      <c r="BYZ60" s="87"/>
      <c r="BZA60" s="87"/>
      <c r="BZB60" s="87"/>
      <c r="BZC60" s="87"/>
      <c r="BZD60" s="87"/>
      <c r="BZE60" s="87"/>
      <c r="BZF60" s="87"/>
      <c r="BZG60" s="87"/>
      <c r="BZM60" s="87"/>
      <c r="BZN60" s="87"/>
      <c r="BZO60" s="87"/>
      <c r="BZP60" s="87"/>
      <c r="BZQ60" s="87"/>
      <c r="BZR60" s="87"/>
      <c r="BZS60" s="87"/>
      <c r="BZT60" s="87"/>
      <c r="BZU60" s="87"/>
      <c r="BZV60" s="87"/>
      <c r="CAB60" s="87"/>
      <c r="CAC60" s="87"/>
      <c r="CAD60" s="87"/>
      <c r="CAE60" s="87"/>
      <c r="CAF60" s="87"/>
      <c r="CAG60" s="87"/>
      <c r="CAH60" s="87"/>
      <c r="CAI60" s="87"/>
      <c r="CAJ60" s="87"/>
      <c r="CAK60" s="87"/>
      <c r="CAQ60" s="87"/>
      <c r="CAR60" s="87"/>
      <c r="CAS60" s="87"/>
      <c r="CAT60" s="87"/>
      <c r="CAU60" s="87"/>
      <c r="CAV60" s="87"/>
      <c r="CAW60" s="87"/>
      <c r="CAX60" s="87"/>
      <c r="CAY60" s="87"/>
      <c r="CAZ60" s="87"/>
      <c r="CBF60" s="87"/>
      <c r="CBG60" s="87"/>
      <c r="CBH60" s="87"/>
      <c r="CBI60" s="87"/>
      <c r="CBJ60" s="87"/>
      <c r="CBK60" s="87"/>
      <c r="CBL60" s="87"/>
      <c r="CBM60" s="87"/>
      <c r="CBN60" s="87"/>
      <c r="CBO60" s="87"/>
      <c r="CBU60" s="87"/>
      <c r="CBV60" s="87"/>
      <c r="CBW60" s="87"/>
      <c r="CBX60" s="87"/>
      <c r="CBY60" s="87"/>
      <c r="CBZ60" s="87"/>
      <c r="CCA60" s="87"/>
      <c r="CCB60" s="87"/>
      <c r="CCC60" s="87"/>
      <c r="CCD60" s="87"/>
      <c r="CCJ60" s="87"/>
      <c r="CCK60" s="87"/>
      <c r="CCL60" s="87"/>
      <c r="CCM60" s="87"/>
      <c r="CCN60" s="87"/>
      <c r="CCO60" s="87"/>
      <c r="CCP60" s="87"/>
      <c r="CCQ60" s="87"/>
      <c r="CCR60" s="87"/>
      <c r="CCS60" s="87"/>
      <c r="CCY60" s="87"/>
      <c r="CCZ60" s="87"/>
      <c r="CDA60" s="87"/>
      <c r="CDB60" s="87"/>
      <c r="CDC60" s="87"/>
      <c r="CDD60" s="87"/>
      <c r="CDE60" s="87"/>
      <c r="CDF60" s="87"/>
      <c r="CDG60" s="87"/>
      <c r="CDH60" s="87"/>
      <c r="CDN60" s="87"/>
      <c r="CDO60" s="87"/>
      <c r="CDP60" s="87"/>
      <c r="CDQ60" s="87"/>
      <c r="CDR60" s="87"/>
      <c r="CDS60" s="87"/>
      <c r="CDT60" s="87"/>
      <c r="CDU60" s="87"/>
      <c r="CDV60" s="87"/>
      <c r="CDW60" s="87"/>
      <c r="CEC60" s="87"/>
      <c r="CED60" s="87"/>
      <c r="CEE60" s="87"/>
      <c r="CEF60" s="87"/>
      <c r="CEG60" s="87"/>
      <c r="CEH60" s="87"/>
      <c r="CEI60" s="87"/>
      <c r="CEJ60" s="87"/>
      <c r="CEK60" s="87"/>
      <c r="CEL60" s="87"/>
      <c r="CER60" s="87"/>
      <c r="CES60" s="87"/>
      <c r="CET60" s="87"/>
      <c r="CEU60" s="87"/>
      <c r="CEV60" s="87"/>
      <c r="CEW60" s="87"/>
      <c r="CEX60" s="87"/>
      <c r="CEY60" s="87"/>
      <c r="CEZ60" s="87"/>
      <c r="CFA60" s="87"/>
      <c r="CFG60" s="87"/>
      <c r="CFH60" s="87"/>
      <c r="CFI60" s="87"/>
      <c r="CFJ60" s="87"/>
      <c r="CFK60" s="87"/>
      <c r="CFL60" s="87"/>
      <c r="CFM60" s="87"/>
      <c r="CFN60" s="87"/>
      <c r="CFO60" s="87"/>
      <c r="CFP60" s="87"/>
      <c r="CFV60" s="87"/>
      <c r="CFW60" s="87"/>
      <c r="CFX60" s="87"/>
      <c r="CFY60" s="87"/>
      <c r="CFZ60" s="87"/>
      <c r="CGA60" s="87"/>
      <c r="CGB60" s="87"/>
      <c r="CGC60" s="87"/>
      <c r="CGD60" s="87"/>
      <c r="CGE60" s="87"/>
      <c r="CGK60" s="87"/>
      <c r="CGL60" s="87"/>
      <c r="CGM60" s="87"/>
      <c r="CGN60" s="87"/>
      <c r="CGO60" s="87"/>
      <c r="CGP60" s="87"/>
      <c r="CGQ60" s="87"/>
      <c r="CGR60" s="87"/>
      <c r="CGS60" s="87"/>
      <c r="CGT60" s="87"/>
      <c r="CGZ60" s="87"/>
      <c r="CHA60" s="87"/>
      <c r="CHB60" s="87"/>
      <c r="CHC60" s="87"/>
      <c r="CHD60" s="87"/>
      <c r="CHE60" s="87"/>
      <c r="CHF60" s="87"/>
      <c r="CHG60" s="87"/>
      <c r="CHH60" s="87"/>
      <c r="CHI60" s="87"/>
      <c r="CHO60" s="87"/>
      <c r="CHP60" s="87"/>
      <c r="CHQ60" s="87"/>
      <c r="CHR60" s="87"/>
      <c r="CHS60" s="87"/>
      <c r="CHT60" s="87"/>
      <c r="CHU60" s="87"/>
      <c r="CHV60" s="87"/>
      <c r="CHW60" s="87"/>
      <c r="CHX60" s="87"/>
      <c r="CID60" s="87"/>
      <c r="CIE60" s="87"/>
      <c r="CIF60" s="87"/>
      <c r="CIG60" s="87"/>
      <c r="CIH60" s="87"/>
      <c r="CII60" s="87"/>
      <c r="CIJ60" s="87"/>
      <c r="CIK60" s="87"/>
      <c r="CIL60" s="87"/>
      <c r="CIM60" s="87"/>
      <c r="CIS60" s="87"/>
      <c r="CIT60" s="87"/>
      <c r="CIU60" s="87"/>
      <c r="CIV60" s="87"/>
      <c r="CIW60" s="87"/>
      <c r="CIX60" s="87"/>
      <c r="CIY60" s="87"/>
      <c r="CIZ60" s="87"/>
      <c r="CJA60" s="87"/>
      <c r="CJB60" s="87"/>
      <c r="CJH60" s="87"/>
      <c r="CJI60" s="87"/>
      <c r="CJJ60" s="87"/>
      <c r="CJK60" s="87"/>
      <c r="CJL60" s="87"/>
      <c r="CJM60" s="87"/>
      <c r="CJN60" s="87"/>
      <c r="CJO60" s="87"/>
      <c r="CJP60" s="87"/>
      <c r="CJQ60" s="87"/>
      <c r="CJW60" s="87"/>
      <c r="CJX60" s="87"/>
      <c r="CJY60" s="87"/>
      <c r="CJZ60" s="87"/>
      <c r="CKA60" s="87"/>
      <c r="CKB60" s="87"/>
      <c r="CKC60" s="87"/>
      <c r="CKD60" s="87"/>
      <c r="CKE60" s="87"/>
      <c r="CKF60" s="87"/>
      <c r="CKL60" s="87"/>
      <c r="CKM60" s="87"/>
      <c r="CKN60" s="87"/>
      <c r="CKO60" s="87"/>
      <c r="CKP60" s="87"/>
      <c r="CKQ60" s="87"/>
      <c r="CKR60" s="87"/>
      <c r="CKS60" s="87"/>
      <c r="CKT60" s="87"/>
      <c r="CKU60" s="87"/>
      <c r="CLA60" s="87"/>
      <c r="CLB60" s="87"/>
      <c r="CLC60" s="87"/>
      <c r="CLD60" s="87"/>
      <c r="CLE60" s="87"/>
      <c r="CLF60" s="87"/>
      <c r="CLG60" s="87"/>
      <c r="CLH60" s="87"/>
      <c r="CLI60" s="87"/>
      <c r="CLJ60" s="87"/>
      <c r="CLP60" s="87"/>
      <c r="CLQ60" s="87"/>
      <c r="CLR60" s="87"/>
      <c r="CLS60" s="87"/>
      <c r="CLT60" s="87"/>
      <c r="CLU60" s="87"/>
      <c r="CLV60" s="87"/>
      <c r="CLW60" s="87"/>
      <c r="CLX60" s="87"/>
      <c r="CLY60" s="87"/>
      <c r="CME60" s="87"/>
      <c r="CMF60" s="87"/>
      <c r="CMG60" s="87"/>
      <c r="CMH60" s="87"/>
      <c r="CMI60" s="87"/>
      <c r="CMJ60" s="87"/>
      <c r="CMK60" s="87"/>
      <c r="CML60" s="87"/>
      <c r="CMM60" s="87"/>
      <c r="CMN60" s="87"/>
      <c r="CMT60" s="87"/>
      <c r="CMU60" s="87"/>
      <c r="CMV60" s="87"/>
      <c r="CMW60" s="87"/>
      <c r="CMX60" s="87"/>
      <c r="CMY60" s="87"/>
      <c r="CMZ60" s="87"/>
      <c r="CNA60" s="87"/>
      <c r="CNB60" s="87"/>
      <c r="CNC60" s="87"/>
      <c r="CNI60" s="87"/>
      <c r="CNJ60" s="87"/>
      <c r="CNK60" s="87"/>
      <c r="CNL60" s="87"/>
      <c r="CNM60" s="87"/>
      <c r="CNN60" s="87"/>
      <c r="CNO60" s="87"/>
      <c r="CNP60" s="87"/>
      <c r="CNQ60" s="87"/>
      <c r="CNR60" s="87"/>
      <c r="CNX60" s="87"/>
      <c r="CNY60" s="87"/>
      <c r="CNZ60" s="87"/>
      <c r="COA60" s="87"/>
      <c r="COB60" s="87"/>
      <c r="COC60" s="87"/>
      <c r="COD60" s="87"/>
      <c r="COE60" s="87"/>
      <c r="COF60" s="87"/>
      <c r="COG60" s="87"/>
      <c r="COM60" s="87"/>
      <c r="CON60" s="87"/>
      <c r="COO60" s="87"/>
      <c r="COP60" s="87"/>
      <c r="COQ60" s="87"/>
      <c r="COR60" s="87"/>
      <c r="COS60" s="87"/>
      <c r="COT60" s="87"/>
      <c r="COU60" s="87"/>
      <c r="COV60" s="87"/>
      <c r="CPB60" s="87"/>
      <c r="CPC60" s="87"/>
      <c r="CPD60" s="87"/>
      <c r="CPE60" s="87"/>
      <c r="CPF60" s="87"/>
      <c r="CPG60" s="87"/>
      <c r="CPH60" s="87"/>
      <c r="CPI60" s="87"/>
      <c r="CPJ60" s="87"/>
      <c r="CPK60" s="87"/>
      <c r="CPQ60" s="87"/>
      <c r="CPR60" s="87"/>
      <c r="CPS60" s="87"/>
      <c r="CPT60" s="87"/>
      <c r="CPU60" s="87"/>
      <c r="CPV60" s="87"/>
      <c r="CPW60" s="87"/>
      <c r="CPX60" s="87"/>
      <c r="CPY60" s="87"/>
      <c r="CPZ60" s="87"/>
      <c r="CQF60" s="87"/>
      <c r="CQG60" s="87"/>
      <c r="CQH60" s="87"/>
      <c r="CQI60" s="87"/>
      <c r="CQJ60" s="87"/>
      <c r="CQK60" s="87"/>
      <c r="CQL60" s="87"/>
      <c r="CQM60" s="87"/>
      <c r="CQN60" s="87"/>
      <c r="CQO60" s="87"/>
      <c r="CQU60" s="87"/>
      <c r="CQV60" s="87"/>
      <c r="CQW60" s="87"/>
      <c r="CQX60" s="87"/>
      <c r="CQY60" s="87"/>
      <c r="CQZ60" s="87"/>
      <c r="CRA60" s="87"/>
      <c r="CRB60" s="87"/>
      <c r="CRC60" s="87"/>
      <c r="CRD60" s="87"/>
      <c r="CRJ60" s="87"/>
      <c r="CRK60" s="87"/>
      <c r="CRL60" s="87"/>
      <c r="CRM60" s="87"/>
      <c r="CRN60" s="87"/>
      <c r="CRO60" s="87"/>
      <c r="CRP60" s="87"/>
      <c r="CRQ60" s="87"/>
      <c r="CRR60" s="87"/>
      <c r="CRS60" s="87"/>
      <c r="CRY60" s="87"/>
      <c r="CRZ60" s="87"/>
      <c r="CSA60" s="87"/>
      <c r="CSB60" s="87"/>
      <c r="CSC60" s="87"/>
      <c r="CSD60" s="87"/>
      <c r="CSE60" s="87"/>
      <c r="CSF60" s="87"/>
      <c r="CSG60" s="87"/>
      <c r="CSH60" s="87"/>
      <c r="CSN60" s="87"/>
      <c r="CSO60" s="87"/>
      <c r="CSP60" s="87"/>
      <c r="CSQ60" s="87"/>
      <c r="CSR60" s="87"/>
      <c r="CSS60" s="87"/>
      <c r="CST60" s="87"/>
      <c r="CSU60" s="87"/>
      <c r="CSV60" s="87"/>
      <c r="CSW60" s="87"/>
      <c r="CTC60" s="87"/>
      <c r="CTD60" s="87"/>
      <c r="CTE60" s="87"/>
      <c r="CTF60" s="87"/>
      <c r="CTG60" s="87"/>
      <c r="CTH60" s="87"/>
      <c r="CTI60" s="87"/>
      <c r="CTJ60" s="87"/>
      <c r="CTK60" s="87"/>
      <c r="CTL60" s="87"/>
      <c r="CTR60" s="87"/>
      <c r="CTS60" s="87"/>
      <c r="CTT60" s="87"/>
      <c r="CTU60" s="87"/>
      <c r="CTV60" s="87"/>
      <c r="CTW60" s="87"/>
      <c r="CTX60" s="87"/>
      <c r="CTY60" s="87"/>
      <c r="CTZ60" s="87"/>
      <c r="CUA60" s="87"/>
      <c r="CUG60" s="87"/>
      <c r="CUH60" s="87"/>
      <c r="CUI60" s="87"/>
      <c r="CUJ60" s="87"/>
      <c r="CUK60" s="87"/>
      <c r="CUL60" s="87"/>
      <c r="CUM60" s="87"/>
      <c r="CUN60" s="87"/>
      <c r="CUO60" s="87"/>
      <c r="CUP60" s="87"/>
      <c r="CUV60" s="87"/>
      <c r="CUW60" s="87"/>
      <c r="CUX60" s="87"/>
      <c r="CUY60" s="87"/>
      <c r="CUZ60" s="87"/>
      <c r="CVA60" s="87"/>
      <c r="CVB60" s="87"/>
      <c r="CVC60" s="87"/>
      <c r="CVD60" s="87"/>
      <c r="CVE60" s="87"/>
      <c r="CVK60" s="87"/>
      <c r="CVL60" s="87"/>
      <c r="CVM60" s="87"/>
      <c r="CVN60" s="87"/>
      <c r="CVO60" s="87"/>
      <c r="CVP60" s="87"/>
      <c r="CVQ60" s="87"/>
      <c r="CVR60" s="87"/>
      <c r="CVS60" s="87"/>
      <c r="CVT60" s="87"/>
      <c r="CVZ60" s="87"/>
      <c r="CWA60" s="87"/>
      <c r="CWB60" s="87"/>
      <c r="CWC60" s="87"/>
      <c r="CWD60" s="87"/>
      <c r="CWE60" s="87"/>
      <c r="CWF60" s="87"/>
      <c r="CWG60" s="87"/>
      <c r="CWH60" s="87"/>
      <c r="CWI60" s="87"/>
      <c r="CWO60" s="87"/>
      <c r="CWP60" s="87"/>
      <c r="CWQ60" s="87"/>
      <c r="CWR60" s="87"/>
      <c r="CWS60" s="87"/>
      <c r="CWT60" s="87"/>
      <c r="CWU60" s="87"/>
      <c r="CWV60" s="87"/>
      <c r="CWW60" s="87"/>
      <c r="CWX60" s="87"/>
      <c r="CXD60" s="87"/>
      <c r="CXE60" s="87"/>
      <c r="CXF60" s="87"/>
      <c r="CXG60" s="87"/>
      <c r="CXH60" s="87"/>
      <c r="CXI60" s="87"/>
      <c r="CXJ60" s="87"/>
      <c r="CXK60" s="87"/>
      <c r="CXL60" s="87"/>
      <c r="CXM60" s="87"/>
      <c r="CXS60" s="87"/>
      <c r="CXT60" s="87"/>
      <c r="CXU60" s="87"/>
      <c r="CXV60" s="87"/>
      <c r="CXW60" s="87"/>
      <c r="CXX60" s="87"/>
      <c r="CXY60" s="87"/>
      <c r="CXZ60" s="87"/>
      <c r="CYA60" s="87"/>
      <c r="CYB60" s="87"/>
      <c r="CYH60" s="87"/>
      <c r="CYI60" s="87"/>
      <c r="CYJ60" s="87"/>
      <c r="CYK60" s="87"/>
      <c r="CYL60" s="87"/>
      <c r="CYM60" s="87"/>
      <c r="CYN60" s="87"/>
      <c r="CYO60" s="87"/>
      <c r="CYP60" s="87"/>
      <c r="CYQ60" s="87"/>
      <c r="CYW60" s="87"/>
      <c r="CYX60" s="87"/>
      <c r="CYY60" s="87"/>
      <c r="CYZ60" s="87"/>
      <c r="CZA60" s="87"/>
      <c r="CZB60" s="87"/>
      <c r="CZC60" s="87"/>
      <c r="CZD60" s="87"/>
      <c r="CZE60" s="87"/>
      <c r="CZF60" s="87"/>
      <c r="CZL60" s="87"/>
      <c r="CZM60" s="87"/>
      <c r="CZN60" s="87"/>
      <c r="CZO60" s="87"/>
      <c r="CZP60" s="87"/>
      <c r="CZQ60" s="87"/>
      <c r="CZR60" s="87"/>
      <c r="CZS60" s="87"/>
      <c r="CZT60" s="87"/>
      <c r="CZU60" s="87"/>
      <c r="DAA60" s="87"/>
      <c r="DAB60" s="87"/>
      <c r="DAC60" s="87"/>
      <c r="DAD60" s="87"/>
      <c r="DAE60" s="87"/>
      <c r="DAF60" s="87"/>
      <c r="DAG60" s="87"/>
      <c r="DAH60" s="87"/>
      <c r="DAI60" s="87"/>
      <c r="DAJ60" s="87"/>
      <c r="DAP60" s="87"/>
      <c r="DAQ60" s="87"/>
      <c r="DAR60" s="87"/>
      <c r="DAS60" s="87"/>
      <c r="DAT60" s="87"/>
      <c r="DAU60" s="87"/>
      <c r="DAV60" s="87"/>
      <c r="DAW60" s="87"/>
      <c r="DAX60" s="87"/>
      <c r="DAY60" s="87"/>
      <c r="DBE60" s="87"/>
      <c r="DBF60" s="87"/>
      <c r="DBG60" s="87"/>
      <c r="DBH60" s="87"/>
      <c r="DBI60" s="87"/>
      <c r="DBJ60" s="87"/>
      <c r="DBK60" s="87"/>
      <c r="DBL60" s="87"/>
      <c r="DBM60" s="87"/>
      <c r="DBN60" s="87"/>
      <c r="DBT60" s="87"/>
      <c r="DBU60" s="87"/>
      <c r="DBV60" s="87"/>
      <c r="DBW60" s="87"/>
      <c r="DBX60" s="87"/>
      <c r="DBY60" s="87"/>
      <c r="DBZ60" s="87"/>
      <c r="DCA60" s="87"/>
      <c r="DCB60" s="87"/>
      <c r="DCC60" s="87"/>
      <c r="DCI60" s="87"/>
      <c r="DCJ60" s="87"/>
      <c r="DCK60" s="87"/>
      <c r="DCL60" s="87"/>
      <c r="DCM60" s="87"/>
      <c r="DCN60" s="87"/>
      <c r="DCO60" s="87"/>
      <c r="DCP60" s="87"/>
      <c r="DCQ60" s="87"/>
      <c r="DCR60" s="87"/>
      <c r="DCX60" s="87"/>
      <c r="DCY60" s="87"/>
      <c r="DCZ60" s="87"/>
      <c r="DDA60" s="87"/>
      <c r="DDB60" s="87"/>
      <c r="DDC60" s="87"/>
      <c r="DDD60" s="87"/>
      <c r="DDE60" s="87"/>
      <c r="DDF60" s="87"/>
      <c r="DDG60" s="87"/>
      <c r="DDM60" s="87"/>
      <c r="DDN60" s="87"/>
      <c r="DDO60" s="87"/>
      <c r="DDP60" s="87"/>
      <c r="DDQ60" s="87"/>
      <c r="DDR60" s="87"/>
      <c r="DDS60" s="87"/>
      <c r="DDT60" s="87"/>
      <c r="DDU60" s="87"/>
      <c r="DDV60" s="87"/>
      <c r="DEB60" s="87"/>
      <c r="DEC60" s="87"/>
      <c r="DED60" s="87"/>
      <c r="DEE60" s="87"/>
      <c r="DEF60" s="87"/>
      <c r="DEG60" s="87"/>
      <c r="DEH60" s="87"/>
      <c r="DEI60" s="87"/>
      <c r="DEJ60" s="87"/>
      <c r="DEK60" s="87"/>
      <c r="DEQ60" s="87"/>
      <c r="DER60" s="87"/>
      <c r="DES60" s="87"/>
      <c r="DET60" s="87"/>
      <c r="DEU60" s="87"/>
      <c r="DEV60" s="87"/>
      <c r="DEW60" s="87"/>
      <c r="DEX60" s="87"/>
      <c r="DEY60" s="87"/>
      <c r="DEZ60" s="87"/>
      <c r="DFF60" s="87"/>
      <c r="DFG60" s="87"/>
      <c r="DFH60" s="87"/>
      <c r="DFI60" s="87"/>
      <c r="DFJ60" s="87"/>
      <c r="DFK60" s="87"/>
      <c r="DFL60" s="87"/>
      <c r="DFM60" s="87"/>
      <c r="DFN60" s="87"/>
      <c r="DFO60" s="87"/>
      <c r="DFU60" s="87"/>
      <c r="DFV60" s="87"/>
      <c r="DFW60" s="87"/>
      <c r="DFX60" s="87"/>
      <c r="DFY60" s="87"/>
      <c r="DFZ60" s="87"/>
      <c r="DGA60" s="87"/>
      <c r="DGB60" s="87"/>
      <c r="DGC60" s="87"/>
      <c r="DGD60" s="87"/>
      <c r="DGJ60" s="87"/>
      <c r="DGK60" s="87"/>
      <c r="DGL60" s="87"/>
      <c r="DGM60" s="87"/>
      <c r="DGN60" s="87"/>
      <c r="DGO60" s="87"/>
      <c r="DGP60" s="87"/>
      <c r="DGQ60" s="87"/>
      <c r="DGR60" s="87"/>
      <c r="DGS60" s="87"/>
      <c r="DGY60" s="87"/>
      <c r="DGZ60" s="87"/>
      <c r="DHA60" s="87"/>
      <c r="DHB60" s="87"/>
      <c r="DHC60" s="87"/>
      <c r="DHD60" s="87"/>
      <c r="DHE60" s="87"/>
      <c r="DHF60" s="87"/>
      <c r="DHG60" s="87"/>
      <c r="DHH60" s="87"/>
      <c r="DHN60" s="87"/>
      <c r="DHO60" s="87"/>
      <c r="DHP60" s="87"/>
      <c r="DHQ60" s="87"/>
      <c r="DHR60" s="87"/>
      <c r="DHS60" s="87"/>
      <c r="DHT60" s="87"/>
      <c r="DHU60" s="87"/>
      <c r="DHV60" s="87"/>
      <c r="DHW60" s="87"/>
      <c r="DIC60" s="87"/>
      <c r="DID60" s="87"/>
      <c r="DIE60" s="87"/>
      <c r="DIF60" s="87"/>
      <c r="DIG60" s="87"/>
      <c r="DIH60" s="87"/>
      <c r="DII60" s="87"/>
      <c r="DIJ60" s="87"/>
      <c r="DIK60" s="87"/>
      <c r="DIL60" s="87"/>
      <c r="DIR60" s="87"/>
      <c r="DIS60" s="87"/>
      <c r="DIT60" s="87"/>
      <c r="DIU60" s="87"/>
      <c r="DIV60" s="87"/>
      <c r="DIW60" s="87"/>
      <c r="DIX60" s="87"/>
      <c r="DIY60" s="87"/>
      <c r="DIZ60" s="87"/>
      <c r="DJA60" s="87"/>
      <c r="DJG60" s="87"/>
      <c r="DJH60" s="87"/>
      <c r="DJI60" s="87"/>
      <c r="DJJ60" s="87"/>
      <c r="DJK60" s="87"/>
      <c r="DJL60" s="87"/>
      <c r="DJM60" s="87"/>
      <c r="DJN60" s="87"/>
      <c r="DJO60" s="87"/>
      <c r="DJP60" s="87"/>
      <c r="DJV60" s="87"/>
      <c r="DJW60" s="87"/>
      <c r="DJX60" s="87"/>
      <c r="DJY60" s="87"/>
      <c r="DJZ60" s="87"/>
      <c r="DKA60" s="87"/>
      <c r="DKB60" s="87"/>
      <c r="DKC60" s="87"/>
      <c r="DKD60" s="87"/>
      <c r="DKE60" s="87"/>
      <c r="DKK60" s="87"/>
      <c r="DKL60" s="87"/>
      <c r="DKM60" s="87"/>
      <c r="DKN60" s="87"/>
      <c r="DKO60" s="87"/>
      <c r="DKP60" s="87"/>
      <c r="DKQ60" s="87"/>
      <c r="DKR60" s="87"/>
      <c r="DKS60" s="87"/>
      <c r="DKT60" s="87"/>
      <c r="DKZ60" s="87"/>
      <c r="DLA60" s="87"/>
      <c r="DLB60" s="87"/>
      <c r="DLC60" s="87"/>
      <c r="DLD60" s="87"/>
      <c r="DLE60" s="87"/>
      <c r="DLF60" s="87"/>
      <c r="DLG60" s="87"/>
      <c r="DLH60" s="87"/>
      <c r="DLI60" s="87"/>
      <c r="DLO60" s="87"/>
      <c r="DLP60" s="87"/>
      <c r="DLQ60" s="87"/>
      <c r="DLR60" s="87"/>
      <c r="DLS60" s="87"/>
      <c r="DLT60" s="87"/>
      <c r="DLU60" s="87"/>
      <c r="DLV60" s="87"/>
      <c r="DLW60" s="87"/>
      <c r="DLX60" s="87"/>
      <c r="DMD60" s="87"/>
      <c r="DME60" s="87"/>
      <c r="DMF60" s="87"/>
      <c r="DMG60" s="87"/>
      <c r="DMH60" s="87"/>
      <c r="DMI60" s="87"/>
      <c r="DMJ60" s="87"/>
      <c r="DMK60" s="87"/>
      <c r="DML60" s="87"/>
      <c r="DMM60" s="87"/>
      <c r="DMS60" s="87"/>
      <c r="DMT60" s="87"/>
      <c r="DMU60" s="87"/>
      <c r="DMV60" s="87"/>
      <c r="DMW60" s="87"/>
      <c r="DMX60" s="87"/>
      <c r="DMY60" s="87"/>
      <c r="DMZ60" s="87"/>
      <c r="DNA60" s="87"/>
      <c r="DNB60" s="87"/>
      <c r="DNH60" s="87"/>
      <c r="DNI60" s="87"/>
      <c r="DNJ60" s="87"/>
      <c r="DNK60" s="87"/>
      <c r="DNL60" s="87"/>
      <c r="DNM60" s="87"/>
      <c r="DNN60" s="87"/>
      <c r="DNO60" s="87"/>
      <c r="DNP60" s="87"/>
      <c r="DNQ60" s="87"/>
      <c r="DNW60" s="87"/>
      <c r="DNX60" s="87"/>
      <c r="DNY60" s="87"/>
      <c r="DNZ60" s="87"/>
      <c r="DOA60" s="87"/>
      <c r="DOB60" s="87"/>
      <c r="DOC60" s="87"/>
      <c r="DOD60" s="87"/>
      <c r="DOE60" s="87"/>
      <c r="DOF60" s="87"/>
      <c r="DOL60" s="87"/>
      <c r="DOM60" s="87"/>
      <c r="DON60" s="87"/>
      <c r="DOO60" s="87"/>
      <c r="DOP60" s="87"/>
      <c r="DOQ60" s="87"/>
      <c r="DOR60" s="87"/>
      <c r="DOS60" s="87"/>
      <c r="DOT60" s="87"/>
      <c r="DOU60" s="87"/>
      <c r="DPA60" s="87"/>
      <c r="DPB60" s="87"/>
      <c r="DPC60" s="87"/>
      <c r="DPD60" s="87"/>
      <c r="DPE60" s="87"/>
      <c r="DPF60" s="87"/>
      <c r="DPG60" s="87"/>
      <c r="DPH60" s="87"/>
      <c r="DPI60" s="87"/>
      <c r="DPJ60" s="87"/>
      <c r="DPP60" s="87"/>
      <c r="DPQ60" s="87"/>
      <c r="DPR60" s="87"/>
      <c r="DPS60" s="87"/>
      <c r="DPT60" s="87"/>
      <c r="DPU60" s="87"/>
      <c r="DPV60" s="87"/>
      <c r="DPW60" s="87"/>
      <c r="DPX60" s="87"/>
      <c r="DPY60" s="87"/>
      <c r="DQE60" s="87"/>
      <c r="DQF60" s="87"/>
      <c r="DQG60" s="87"/>
      <c r="DQH60" s="87"/>
      <c r="DQI60" s="87"/>
      <c r="DQJ60" s="87"/>
      <c r="DQK60" s="87"/>
      <c r="DQL60" s="87"/>
      <c r="DQM60" s="87"/>
      <c r="DQN60" s="87"/>
      <c r="DQT60" s="87"/>
      <c r="DQU60" s="87"/>
      <c r="DQV60" s="87"/>
      <c r="DQW60" s="87"/>
      <c r="DQX60" s="87"/>
      <c r="DQY60" s="87"/>
      <c r="DQZ60" s="87"/>
      <c r="DRA60" s="87"/>
      <c r="DRB60" s="87"/>
      <c r="DRC60" s="87"/>
      <c r="DRI60" s="87"/>
      <c r="DRJ60" s="87"/>
      <c r="DRK60" s="87"/>
      <c r="DRL60" s="87"/>
      <c r="DRM60" s="87"/>
      <c r="DRN60" s="87"/>
      <c r="DRO60" s="87"/>
      <c r="DRP60" s="87"/>
      <c r="DRQ60" s="87"/>
      <c r="DRR60" s="87"/>
      <c r="DRX60" s="87"/>
      <c r="DRY60" s="87"/>
      <c r="DRZ60" s="87"/>
      <c r="DSA60" s="87"/>
      <c r="DSB60" s="87"/>
      <c r="DSC60" s="87"/>
      <c r="DSD60" s="87"/>
      <c r="DSE60" s="87"/>
      <c r="DSF60" s="87"/>
      <c r="DSG60" s="87"/>
      <c r="DSM60" s="87"/>
      <c r="DSN60" s="87"/>
      <c r="DSO60" s="87"/>
      <c r="DSP60" s="87"/>
      <c r="DSQ60" s="87"/>
      <c r="DSR60" s="87"/>
      <c r="DSS60" s="87"/>
      <c r="DST60" s="87"/>
      <c r="DSU60" s="87"/>
      <c r="DSV60" s="87"/>
      <c r="DTB60" s="87"/>
      <c r="DTC60" s="87"/>
      <c r="DTD60" s="87"/>
      <c r="DTE60" s="87"/>
      <c r="DTF60" s="87"/>
      <c r="DTG60" s="87"/>
      <c r="DTH60" s="87"/>
      <c r="DTI60" s="87"/>
      <c r="DTJ60" s="87"/>
      <c r="DTK60" s="87"/>
      <c r="DTQ60" s="87"/>
      <c r="DTR60" s="87"/>
      <c r="DTS60" s="87"/>
      <c r="DTT60" s="87"/>
      <c r="DTU60" s="87"/>
      <c r="DTV60" s="87"/>
      <c r="DTW60" s="87"/>
      <c r="DTX60" s="87"/>
      <c r="DTY60" s="87"/>
      <c r="DTZ60" s="87"/>
      <c r="DUF60" s="87"/>
      <c r="DUG60" s="87"/>
      <c r="DUH60" s="87"/>
      <c r="DUI60" s="87"/>
      <c r="DUJ60" s="87"/>
      <c r="DUK60" s="87"/>
      <c r="DUL60" s="87"/>
      <c r="DUM60" s="87"/>
      <c r="DUN60" s="87"/>
      <c r="DUO60" s="87"/>
      <c r="DUU60" s="87"/>
      <c r="DUV60" s="87"/>
      <c r="DUW60" s="87"/>
      <c r="DUX60" s="87"/>
      <c r="DUY60" s="87"/>
      <c r="DUZ60" s="87"/>
      <c r="DVA60" s="87"/>
      <c r="DVB60" s="87"/>
      <c r="DVC60" s="87"/>
      <c r="DVD60" s="87"/>
      <c r="DVJ60" s="87"/>
      <c r="DVK60" s="87"/>
      <c r="DVL60" s="87"/>
      <c r="DVM60" s="87"/>
      <c r="DVN60" s="87"/>
      <c r="DVO60" s="87"/>
      <c r="DVP60" s="87"/>
      <c r="DVQ60" s="87"/>
      <c r="DVR60" s="87"/>
      <c r="DVS60" s="87"/>
      <c r="DVY60" s="87"/>
      <c r="DVZ60" s="87"/>
      <c r="DWA60" s="87"/>
      <c r="DWB60" s="87"/>
      <c r="DWC60" s="87"/>
      <c r="DWD60" s="87"/>
      <c r="DWE60" s="87"/>
      <c r="DWF60" s="87"/>
      <c r="DWG60" s="87"/>
      <c r="DWH60" s="87"/>
      <c r="DWN60" s="87"/>
      <c r="DWO60" s="87"/>
      <c r="DWP60" s="87"/>
      <c r="DWQ60" s="87"/>
      <c r="DWR60" s="87"/>
      <c r="DWS60" s="87"/>
      <c r="DWT60" s="87"/>
      <c r="DWU60" s="87"/>
      <c r="DWV60" s="87"/>
      <c r="DWW60" s="87"/>
      <c r="DXC60" s="87"/>
      <c r="DXD60" s="87"/>
      <c r="DXE60" s="87"/>
      <c r="DXF60" s="87"/>
      <c r="DXG60" s="87"/>
      <c r="DXH60" s="87"/>
      <c r="DXI60" s="87"/>
      <c r="DXJ60" s="87"/>
      <c r="DXK60" s="87"/>
      <c r="DXL60" s="87"/>
      <c r="DXR60" s="87"/>
      <c r="DXS60" s="87"/>
      <c r="DXT60" s="87"/>
      <c r="DXU60" s="87"/>
      <c r="DXV60" s="87"/>
      <c r="DXW60" s="87"/>
      <c r="DXX60" s="87"/>
      <c r="DXY60" s="87"/>
      <c r="DXZ60" s="87"/>
      <c r="DYA60" s="87"/>
      <c r="DYG60" s="87"/>
      <c r="DYH60" s="87"/>
      <c r="DYI60" s="87"/>
      <c r="DYJ60" s="87"/>
      <c r="DYK60" s="87"/>
      <c r="DYL60" s="87"/>
      <c r="DYM60" s="87"/>
      <c r="DYN60" s="87"/>
      <c r="DYO60" s="87"/>
      <c r="DYP60" s="87"/>
      <c r="DYV60" s="87"/>
      <c r="DYW60" s="87"/>
      <c r="DYX60" s="87"/>
      <c r="DYY60" s="87"/>
      <c r="DYZ60" s="87"/>
      <c r="DZA60" s="87"/>
      <c r="DZB60" s="87"/>
      <c r="DZC60" s="87"/>
      <c r="DZD60" s="87"/>
      <c r="DZE60" s="87"/>
      <c r="DZK60" s="87"/>
      <c r="DZL60" s="87"/>
      <c r="DZM60" s="87"/>
      <c r="DZN60" s="87"/>
      <c r="DZO60" s="87"/>
      <c r="DZP60" s="87"/>
      <c r="DZQ60" s="87"/>
      <c r="DZR60" s="87"/>
      <c r="DZS60" s="87"/>
      <c r="DZT60" s="87"/>
      <c r="DZZ60" s="87"/>
      <c r="EAA60" s="87"/>
      <c r="EAB60" s="87"/>
      <c r="EAC60" s="87"/>
      <c r="EAD60" s="87"/>
      <c r="EAE60" s="87"/>
      <c r="EAF60" s="87"/>
      <c r="EAG60" s="87"/>
      <c r="EAH60" s="87"/>
      <c r="EAI60" s="87"/>
      <c r="EAO60" s="87"/>
      <c r="EAP60" s="87"/>
      <c r="EAQ60" s="87"/>
      <c r="EAR60" s="87"/>
      <c r="EAS60" s="87"/>
      <c r="EAT60" s="87"/>
      <c r="EAU60" s="87"/>
      <c r="EAV60" s="87"/>
      <c r="EAW60" s="87"/>
      <c r="EAX60" s="87"/>
      <c r="EBD60" s="87"/>
      <c r="EBE60" s="87"/>
      <c r="EBF60" s="87"/>
      <c r="EBG60" s="87"/>
      <c r="EBH60" s="87"/>
      <c r="EBI60" s="87"/>
      <c r="EBJ60" s="87"/>
      <c r="EBK60" s="87"/>
      <c r="EBL60" s="87"/>
      <c r="EBM60" s="87"/>
      <c r="EBS60" s="87"/>
      <c r="EBT60" s="87"/>
      <c r="EBU60" s="87"/>
      <c r="EBV60" s="87"/>
      <c r="EBW60" s="87"/>
      <c r="EBX60" s="87"/>
      <c r="EBY60" s="87"/>
      <c r="EBZ60" s="87"/>
      <c r="ECA60" s="87"/>
      <c r="ECB60" s="87"/>
      <c r="ECH60" s="87"/>
      <c r="ECI60" s="87"/>
      <c r="ECJ60" s="87"/>
      <c r="ECK60" s="87"/>
      <c r="ECL60" s="87"/>
      <c r="ECM60" s="87"/>
      <c r="ECN60" s="87"/>
      <c r="ECO60" s="87"/>
      <c r="ECP60" s="87"/>
      <c r="ECQ60" s="87"/>
      <c r="ECW60" s="87"/>
      <c r="ECX60" s="87"/>
      <c r="ECY60" s="87"/>
      <c r="ECZ60" s="87"/>
      <c r="EDA60" s="87"/>
      <c r="EDB60" s="87"/>
      <c r="EDC60" s="87"/>
      <c r="EDD60" s="87"/>
      <c r="EDE60" s="87"/>
      <c r="EDF60" s="87"/>
      <c r="EDL60" s="87"/>
      <c r="EDM60" s="87"/>
      <c r="EDN60" s="87"/>
      <c r="EDO60" s="87"/>
      <c r="EDP60" s="87"/>
      <c r="EDQ60" s="87"/>
      <c r="EDR60" s="87"/>
      <c r="EDS60" s="87"/>
      <c r="EDT60" s="87"/>
      <c r="EDU60" s="87"/>
      <c r="EEA60" s="87"/>
      <c r="EEB60" s="87"/>
      <c r="EEC60" s="87"/>
      <c r="EED60" s="87"/>
      <c r="EEE60" s="87"/>
      <c r="EEF60" s="87"/>
      <c r="EEG60" s="87"/>
      <c r="EEH60" s="87"/>
      <c r="EEI60" s="87"/>
      <c r="EEJ60" s="87"/>
      <c r="EEP60" s="87"/>
      <c r="EEQ60" s="87"/>
      <c r="EER60" s="87"/>
      <c r="EES60" s="87"/>
      <c r="EET60" s="87"/>
      <c r="EEU60" s="87"/>
      <c r="EEV60" s="87"/>
      <c r="EEW60" s="87"/>
      <c r="EEX60" s="87"/>
      <c r="EEY60" s="87"/>
      <c r="EFE60" s="87"/>
      <c r="EFF60" s="87"/>
      <c r="EFG60" s="87"/>
      <c r="EFH60" s="87"/>
      <c r="EFI60" s="87"/>
      <c r="EFJ60" s="87"/>
      <c r="EFK60" s="87"/>
      <c r="EFL60" s="87"/>
      <c r="EFM60" s="87"/>
      <c r="EFN60" s="87"/>
      <c r="EFT60" s="87"/>
      <c r="EFU60" s="87"/>
      <c r="EFV60" s="87"/>
      <c r="EFW60" s="87"/>
      <c r="EFX60" s="87"/>
      <c r="EFY60" s="87"/>
      <c r="EFZ60" s="87"/>
      <c r="EGA60" s="87"/>
      <c r="EGB60" s="87"/>
      <c r="EGC60" s="87"/>
      <c r="EGI60" s="87"/>
      <c r="EGJ60" s="87"/>
      <c r="EGK60" s="87"/>
      <c r="EGL60" s="87"/>
      <c r="EGM60" s="87"/>
      <c r="EGN60" s="87"/>
      <c r="EGO60" s="87"/>
      <c r="EGP60" s="87"/>
      <c r="EGQ60" s="87"/>
      <c r="EGR60" s="87"/>
      <c r="EGX60" s="87"/>
      <c r="EGY60" s="87"/>
      <c r="EGZ60" s="87"/>
      <c r="EHA60" s="87"/>
      <c r="EHB60" s="87"/>
      <c r="EHC60" s="87"/>
      <c r="EHD60" s="87"/>
      <c r="EHE60" s="87"/>
      <c r="EHF60" s="87"/>
      <c r="EHG60" s="87"/>
      <c r="EHM60" s="87"/>
      <c r="EHN60" s="87"/>
      <c r="EHO60" s="87"/>
      <c r="EHP60" s="87"/>
      <c r="EHQ60" s="87"/>
      <c r="EHR60" s="87"/>
      <c r="EHS60" s="87"/>
      <c r="EHT60" s="87"/>
      <c r="EHU60" s="87"/>
      <c r="EHV60" s="87"/>
      <c r="EIB60" s="87"/>
      <c r="EIC60" s="87"/>
      <c r="EID60" s="87"/>
      <c r="EIE60" s="87"/>
      <c r="EIF60" s="87"/>
      <c r="EIG60" s="87"/>
      <c r="EIH60" s="87"/>
      <c r="EII60" s="87"/>
      <c r="EIJ60" s="87"/>
      <c r="EIK60" s="87"/>
      <c r="EIQ60" s="87"/>
      <c r="EIR60" s="87"/>
      <c r="EIS60" s="87"/>
      <c r="EIT60" s="87"/>
      <c r="EIU60" s="87"/>
      <c r="EIV60" s="87"/>
      <c r="EIW60" s="87"/>
      <c r="EIX60" s="87"/>
      <c r="EIY60" s="87"/>
      <c r="EIZ60" s="87"/>
      <c r="EJF60" s="87"/>
      <c r="EJG60" s="87"/>
      <c r="EJH60" s="87"/>
      <c r="EJI60" s="87"/>
      <c r="EJJ60" s="87"/>
      <c r="EJK60" s="87"/>
      <c r="EJL60" s="87"/>
      <c r="EJM60" s="87"/>
      <c r="EJN60" s="87"/>
      <c r="EJO60" s="87"/>
      <c r="EJU60" s="87"/>
      <c r="EJV60" s="87"/>
      <c r="EJW60" s="87"/>
      <c r="EJX60" s="87"/>
      <c r="EJY60" s="87"/>
      <c r="EJZ60" s="87"/>
      <c r="EKA60" s="87"/>
      <c r="EKB60" s="87"/>
      <c r="EKC60" s="87"/>
      <c r="EKD60" s="87"/>
      <c r="EKJ60" s="87"/>
      <c r="EKK60" s="87"/>
      <c r="EKL60" s="87"/>
      <c r="EKM60" s="87"/>
      <c r="EKN60" s="87"/>
      <c r="EKO60" s="87"/>
      <c r="EKP60" s="87"/>
      <c r="EKQ60" s="87"/>
      <c r="EKR60" s="87"/>
      <c r="EKS60" s="87"/>
      <c r="EKY60" s="87"/>
      <c r="EKZ60" s="87"/>
      <c r="ELA60" s="87"/>
      <c r="ELB60" s="87"/>
      <c r="ELC60" s="87"/>
      <c r="ELD60" s="87"/>
      <c r="ELE60" s="87"/>
      <c r="ELF60" s="87"/>
      <c r="ELG60" s="87"/>
      <c r="ELH60" s="87"/>
      <c r="ELN60" s="87"/>
      <c r="ELO60" s="87"/>
      <c r="ELP60" s="87"/>
      <c r="ELQ60" s="87"/>
      <c r="ELR60" s="87"/>
      <c r="ELS60" s="87"/>
      <c r="ELT60" s="87"/>
      <c r="ELU60" s="87"/>
      <c r="ELV60" s="87"/>
      <c r="ELW60" s="87"/>
      <c r="EMC60" s="87"/>
      <c r="EMD60" s="87"/>
      <c r="EME60" s="87"/>
      <c r="EMF60" s="87"/>
      <c r="EMG60" s="87"/>
      <c r="EMH60" s="87"/>
      <c r="EMI60" s="87"/>
      <c r="EMJ60" s="87"/>
      <c r="EMK60" s="87"/>
      <c r="EML60" s="87"/>
      <c r="EMR60" s="87"/>
      <c r="EMS60" s="87"/>
      <c r="EMT60" s="87"/>
      <c r="EMU60" s="87"/>
      <c r="EMV60" s="87"/>
      <c r="EMW60" s="87"/>
      <c r="EMX60" s="87"/>
      <c r="EMY60" s="87"/>
      <c r="EMZ60" s="87"/>
      <c r="ENA60" s="87"/>
      <c r="ENG60" s="87"/>
      <c r="ENH60" s="87"/>
      <c r="ENI60" s="87"/>
      <c r="ENJ60" s="87"/>
      <c r="ENK60" s="87"/>
      <c r="ENL60" s="87"/>
      <c r="ENM60" s="87"/>
      <c r="ENN60" s="87"/>
      <c r="ENO60" s="87"/>
      <c r="ENP60" s="87"/>
      <c r="ENV60" s="87"/>
      <c r="ENW60" s="87"/>
      <c r="ENX60" s="87"/>
      <c r="ENY60" s="87"/>
      <c r="ENZ60" s="87"/>
      <c r="EOA60" s="87"/>
      <c r="EOB60" s="87"/>
      <c r="EOC60" s="87"/>
      <c r="EOD60" s="87"/>
      <c r="EOE60" s="87"/>
      <c r="EOK60" s="87"/>
      <c r="EOL60" s="87"/>
      <c r="EOM60" s="87"/>
      <c r="EON60" s="87"/>
      <c r="EOO60" s="87"/>
      <c r="EOP60" s="87"/>
      <c r="EOQ60" s="87"/>
      <c r="EOR60" s="87"/>
      <c r="EOS60" s="87"/>
      <c r="EOT60" s="87"/>
      <c r="EOZ60" s="87"/>
      <c r="EPA60" s="87"/>
      <c r="EPB60" s="87"/>
      <c r="EPC60" s="87"/>
      <c r="EPD60" s="87"/>
      <c r="EPE60" s="87"/>
      <c r="EPF60" s="87"/>
      <c r="EPG60" s="87"/>
      <c r="EPH60" s="87"/>
      <c r="EPI60" s="87"/>
      <c r="EPO60" s="87"/>
      <c r="EPP60" s="87"/>
      <c r="EPQ60" s="87"/>
      <c r="EPR60" s="87"/>
      <c r="EPS60" s="87"/>
      <c r="EPT60" s="87"/>
      <c r="EPU60" s="87"/>
      <c r="EPV60" s="87"/>
      <c r="EPW60" s="87"/>
      <c r="EPX60" s="87"/>
      <c r="EQD60" s="87"/>
      <c r="EQE60" s="87"/>
      <c r="EQF60" s="87"/>
      <c r="EQG60" s="87"/>
      <c r="EQH60" s="87"/>
      <c r="EQI60" s="87"/>
      <c r="EQJ60" s="87"/>
      <c r="EQK60" s="87"/>
      <c r="EQL60" s="87"/>
      <c r="EQM60" s="87"/>
      <c r="EQS60" s="87"/>
      <c r="EQT60" s="87"/>
      <c r="EQU60" s="87"/>
      <c r="EQV60" s="87"/>
      <c r="EQW60" s="87"/>
      <c r="EQX60" s="87"/>
      <c r="EQY60" s="87"/>
      <c r="EQZ60" s="87"/>
      <c r="ERA60" s="87"/>
      <c r="ERB60" s="87"/>
      <c r="ERH60" s="87"/>
      <c r="ERI60" s="87"/>
      <c r="ERJ60" s="87"/>
      <c r="ERK60" s="87"/>
      <c r="ERL60" s="87"/>
      <c r="ERM60" s="87"/>
      <c r="ERN60" s="87"/>
      <c r="ERO60" s="87"/>
      <c r="ERP60" s="87"/>
      <c r="ERQ60" s="87"/>
      <c r="ERW60" s="87"/>
      <c r="ERX60" s="87"/>
      <c r="ERY60" s="87"/>
      <c r="ERZ60" s="87"/>
      <c r="ESA60" s="87"/>
      <c r="ESB60" s="87"/>
      <c r="ESC60" s="87"/>
      <c r="ESD60" s="87"/>
      <c r="ESE60" s="87"/>
      <c r="ESF60" s="87"/>
      <c r="ESL60" s="87"/>
      <c r="ESM60" s="87"/>
      <c r="ESN60" s="87"/>
      <c r="ESO60" s="87"/>
      <c r="ESP60" s="87"/>
      <c r="ESQ60" s="87"/>
      <c r="ESR60" s="87"/>
      <c r="ESS60" s="87"/>
      <c r="EST60" s="87"/>
      <c r="ESU60" s="87"/>
      <c r="ETA60" s="87"/>
      <c r="ETB60" s="87"/>
      <c r="ETC60" s="87"/>
      <c r="ETD60" s="87"/>
      <c r="ETE60" s="87"/>
      <c r="ETF60" s="87"/>
      <c r="ETG60" s="87"/>
      <c r="ETH60" s="87"/>
      <c r="ETI60" s="87"/>
      <c r="ETJ60" s="87"/>
      <c r="ETP60" s="87"/>
      <c r="ETQ60" s="87"/>
      <c r="ETR60" s="87"/>
      <c r="ETS60" s="87"/>
      <c r="ETT60" s="87"/>
      <c r="ETU60" s="87"/>
      <c r="ETV60" s="87"/>
      <c r="ETW60" s="87"/>
      <c r="ETX60" s="87"/>
      <c r="ETY60" s="87"/>
      <c r="EUE60" s="87"/>
      <c r="EUF60" s="87"/>
      <c r="EUG60" s="87"/>
      <c r="EUH60" s="87"/>
      <c r="EUI60" s="87"/>
      <c r="EUJ60" s="87"/>
      <c r="EUK60" s="87"/>
      <c r="EUL60" s="87"/>
      <c r="EUM60" s="87"/>
      <c r="EUN60" s="87"/>
      <c r="EUT60" s="87"/>
      <c r="EUU60" s="87"/>
      <c r="EUV60" s="87"/>
      <c r="EUW60" s="87"/>
      <c r="EUX60" s="87"/>
      <c r="EUY60" s="87"/>
      <c r="EUZ60" s="87"/>
      <c r="EVA60" s="87"/>
      <c r="EVB60" s="87"/>
      <c r="EVC60" s="87"/>
      <c r="EVI60" s="87"/>
      <c r="EVJ60" s="87"/>
      <c r="EVK60" s="87"/>
      <c r="EVL60" s="87"/>
      <c r="EVM60" s="87"/>
      <c r="EVN60" s="87"/>
      <c r="EVO60" s="87"/>
      <c r="EVP60" s="87"/>
      <c r="EVQ60" s="87"/>
      <c r="EVR60" s="87"/>
      <c r="EVX60" s="87"/>
      <c r="EVY60" s="87"/>
      <c r="EVZ60" s="87"/>
      <c r="EWA60" s="87"/>
      <c r="EWB60" s="87"/>
      <c r="EWC60" s="87"/>
      <c r="EWD60" s="87"/>
      <c r="EWE60" s="87"/>
      <c r="EWF60" s="87"/>
      <c r="EWG60" s="87"/>
      <c r="EWM60" s="87"/>
      <c r="EWN60" s="87"/>
      <c r="EWO60" s="87"/>
      <c r="EWP60" s="87"/>
      <c r="EWQ60" s="87"/>
      <c r="EWR60" s="87"/>
      <c r="EWS60" s="87"/>
      <c r="EWT60" s="87"/>
      <c r="EWU60" s="87"/>
      <c r="EWV60" s="87"/>
      <c r="EXB60" s="87"/>
      <c r="EXC60" s="87"/>
      <c r="EXD60" s="87"/>
      <c r="EXE60" s="87"/>
      <c r="EXF60" s="87"/>
      <c r="EXG60" s="87"/>
      <c r="EXH60" s="87"/>
      <c r="EXI60" s="87"/>
      <c r="EXJ60" s="87"/>
      <c r="EXK60" s="87"/>
      <c r="EXQ60" s="87"/>
      <c r="EXR60" s="87"/>
      <c r="EXS60" s="87"/>
      <c r="EXT60" s="87"/>
      <c r="EXU60" s="87"/>
      <c r="EXV60" s="87"/>
      <c r="EXW60" s="87"/>
      <c r="EXX60" s="87"/>
      <c r="EXY60" s="87"/>
      <c r="EXZ60" s="87"/>
      <c r="EYF60" s="87"/>
      <c r="EYG60" s="87"/>
      <c r="EYH60" s="87"/>
      <c r="EYI60" s="87"/>
      <c r="EYJ60" s="87"/>
      <c r="EYK60" s="87"/>
      <c r="EYL60" s="87"/>
      <c r="EYM60" s="87"/>
      <c r="EYN60" s="87"/>
      <c r="EYO60" s="87"/>
      <c r="EYU60" s="87"/>
      <c r="EYV60" s="87"/>
      <c r="EYW60" s="87"/>
      <c r="EYX60" s="87"/>
      <c r="EYY60" s="87"/>
      <c r="EYZ60" s="87"/>
      <c r="EZA60" s="87"/>
      <c r="EZB60" s="87"/>
      <c r="EZC60" s="87"/>
      <c r="EZD60" s="87"/>
      <c r="EZJ60" s="87"/>
      <c r="EZK60" s="87"/>
      <c r="EZL60" s="87"/>
      <c r="EZM60" s="87"/>
      <c r="EZN60" s="87"/>
      <c r="EZO60" s="87"/>
      <c r="EZP60" s="87"/>
      <c r="EZQ60" s="87"/>
      <c r="EZR60" s="87"/>
      <c r="EZS60" s="87"/>
      <c r="EZY60" s="87"/>
      <c r="EZZ60" s="87"/>
      <c r="FAA60" s="87"/>
      <c r="FAB60" s="87"/>
      <c r="FAC60" s="87"/>
      <c r="FAD60" s="87"/>
      <c r="FAE60" s="87"/>
      <c r="FAF60" s="87"/>
      <c r="FAG60" s="87"/>
      <c r="FAH60" s="87"/>
      <c r="FAN60" s="87"/>
      <c r="FAO60" s="87"/>
      <c r="FAP60" s="87"/>
      <c r="FAQ60" s="87"/>
      <c r="FAR60" s="87"/>
      <c r="FAS60" s="87"/>
      <c r="FAT60" s="87"/>
      <c r="FAU60" s="87"/>
      <c r="FAV60" s="87"/>
      <c r="FAW60" s="87"/>
      <c r="FBC60" s="87"/>
      <c r="FBD60" s="87"/>
      <c r="FBE60" s="87"/>
      <c r="FBF60" s="87"/>
      <c r="FBG60" s="87"/>
      <c r="FBH60" s="87"/>
      <c r="FBI60" s="87"/>
      <c r="FBJ60" s="87"/>
      <c r="FBK60" s="87"/>
      <c r="FBL60" s="87"/>
      <c r="FBR60" s="87"/>
      <c r="FBS60" s="87"/>
      <c r="FBT60" s="87"/>
      <c r="FBU60" s="87"/>
      <c r="FBV60" s="87"/>
      <c r="FBW60" s="87"/>
      <c r="FBX60" s="87"/>
      <c r="FBY60" s="87"/>
      <c r="FBZ60" s="87"/>
      <c r="FCA60" s="87"/>
      <c r="FCG60" s="87"/>
      <c r="FCH60" s="87"/>
      <c r="FCI60" s="87"/>
      <c r="FCJ60" s="87"/>
      <c r="FCK60" s="87"/>
      <c r="FCL60" s="87"/>
      <c r="FCM60" s="87"/>
      <c r="FCN60" s="87"/>
      <c r="FCO60" s="87"/>
      <c r="FCP60" s="87"/>
      <c r="FCV60" s="87"/>
      <c r="FCW60" s="87"/>
      <c r="FCX60" s="87"/>
      <c r="FCY60" s="87"/>
      <c r="FCZ60" s="87"/>
      <c r="FDA60" s="87"/>
      <c r="FDB60" s="87"/>
      <c r="FDC60" s="87"/>
      <c r="FDD60" s="87"/>
      <c r="FDE60" s="87"/>
      <c r="FDK60" s="87"/>
      <c r="FDL60" s="87"/>
      <c r="FDM60" s="87"/>
      <c r="FDN60" s="87"/>
      <c r="FDO60" s="87"/>
      <c r="FDP60" s="87"/>
      <c r="FDQ60" s="87"/>
      <c r="FDR60" s="87"/>
      <c r="FDS60" s="87"/>
      <c r="FDT60" s="87"/>
      <c r="FDZ60" s="87"/>
      <c r="FEA60" s="87"/>
      <c r="FEB60" s="87"/>
      <c r="FEC60" s="87"/>
      <c r="FED60" s="87"/>
      <c r="FEE60" s="87"/>
      <c r="FEF60" s="87"/>
      <c r="FEG60" s="87"/>
      <c r="FEH60" s="87"/>
      <c r="FEI60" s="87"/>
      <c r="FEO60" s="87"/>
      <c r="FEP60" s="87"/>
      <c r="FEQ60" s="87"/>
      <c r="FER60" s="87"/>
      <c r="FES60" s="87"/>
      <c r="FET60" s="87"/>
      <c r="FEU60" s="87"/>
      <c r="FEV60" s="87"/>
      <c r="FEW60" s="87"/>
      <c r="FEX60" s="87"/>
      <c r="FFD60" s="87"/>
      <c r="FFE60" s="87"/>
      <c r="FFF60" s="87"/>
      <c r="FFG60" s="87"/>
      <c r="FFH60" s="87"/>
      <c r="FFI60" s="87"/>
      <c r="FFJ60" s="87"/>
      <c r="FFK60" s="87"/>
      <c r="FFL60" s="87"/>
      <c r="FFM60" s="87"/>
      <c r="FFS60" s="87"/>
      <c r="FFT60" s="87"/>
      <c r="FFU60" s="87"/>
      <c r="FFV60" s="87"/>
      <c r="FFW60" s="87"/>
      <c r="FFX60" s="87"/>
      <c r="FFY60" s="87"/>
      <c r="FFZ60" s="87"/>
      <c r="FGA60" s="87"/>
      <c r="FGB60" s="87"/>
      <c r="FGH60" s="87"/>
      <c r="FGI60" s="87"/>
      <c r="FGJ60" s="87"/>
      <c r="FGK60" s="87"/>
      <c r="FGL60" s="87"/>
      <c r="FGM60" s="87"/>
      <c r="FGN60" s="87"/>
      <c r="FGO60" s="87"/>
      <c r="FGP60" s="87"/>
      <c r="FGQ60" s="87"/>
      <c r="FGW60" s="87"/>
      <c r="FGX60" s="87"/>
      <c r="FGY60" s="87"/>
      <c r="FGZ60" s="87"/>
      <c r="FHA60" s="87"/>
      <c r="FHB60" s="87"/>
      <c r="FHC60" s="87"/>
      <c r="FHD60" s="87"/>
      <c r="FHE60" s="87"/>
      <c r="FHF60" s="87"/>
      <c r="FHL60" s="87"/>
      <c r="FHM60" s="87"/>
      <c r="FHN60" s="87"/>
      <c r="FHO60" s="87"/>
      <c r="FHP60" s="87"/>
      <c r="FHQ60" s="87"/>
      <c r="FHR60" s="87"/>
      <c r="FHS60" s="87"/>
      <c r="FHT60" s="87"/>
      <c r="FHU60" s="87"/>
      <c r="FIA60" s="87"/>
      <c r="FIB60" s="87"/>
      <c r="FIC60" s="87"/>
      <c r="FID60" s="87"/>
      <c r="FIE60" s="87"/>
      <c r="FIF60" s="87"/>
      <c r="FIG60" s="87"/>
      <c r="FIH60" s="87"/>
      <c r="FII60" s="87"/>
      <c r="FIJ60" s="87"/>
      <c r="FIP60" s="87"/>
      <c r="FIQ60" s="87"/>
      <c r="FIR60" s="87"/>
      <c r="FIS60" s="87"/>
      <c r="FIT60" s="87"/>
      <c r="FIU60" s="87"/>
      <c r="FIV60" s="87"/>
      <c r="FIW60" s="87"/>
      <c r="FIX60" s="87"/>
      <c r="FIY60" s="87"/>
      <c r="FJE60" s="87"/>
      <c r="FJF60" s="87"/>
      <c r="FJG60" s="87"/>
      <c r="FJH60" s="87"/>
      <c r="FJI60" s="87"/>
      <c r="FJJ60" s="87"/>
      <c r="FJK60" s="87"/>
      <c r="FJL60" s="87"/>
      <c r="FJM60" s="87"/>
      <c r="FJN60" s="87"/>
      <c r="FJT60" s="87"/>
      <c r="FJU60" s="87"/>
      <c r="FJV60" s="87"/>
      <c r="FJW60" s="87"/>
      <c r="FJX60" s="87"/>
      <c r="FJY60" s="87"/>
      <c r="FJZ60" s="87"/>
      <c r="FKA60" s="87"/>
      <c r="FKB60" s="87"/>
      <c r="FKC60" s="87"/>
      <c r="FKI60" s="87"/>
      <c r="FKJ60" s="87"/>
      <c r="FKK60" s="87"/>
      <c r="FKL60" s="87"/>
      <c r="FKM60" s="87"/>
      <c r="FKN60" s="87"/>
      <c r="FKO60" s="87"/>
      <c r="FKP60" s="87"/>
      <c r="FKQ60" s="87"/>
      <c r="FKR60" s="87"/>
      <c r="FKX60" s="87"/>
      <c r="FKY60" s="87"/>
      <c r="FKZ60" s="87"/>
      <c r="FLA60" s="87"/>
      <c r="FLB60" s="87"/>
      <c r="FLC60" s="87"/>
      <c r="FLD60" s="87"/>
      <c r="FLE60" s="87"/>
      <c r="FLF60" s="87"/>
      <c r="FLG60" s="87"/>
      <c r="FLM60" s="87"/>
      <c r="FLN60" s="87"/>
      <c r="FLO60" s="87"/>
      <c r="FLP60" s="87"/>
      <c r="FLQ60" s="87"/>
      <c r="FLR60" s="87"/>
      <c r="FLS60" s="87"/>
      <c r="FLT60" s="87"/>
      <c r="FLU60" s="87"/>
      <c r="FLV60" s="87"/>
      <c r="FMB60" s="87"/>
      <c r="FMC60" s="87"/>
      <c r="FMD60" s="87"/>
      <c r="FME60" s="87"/>
      <c r="FMF60" s="87"/>
      <c r="FMG60" s="87"/>
      <c r="FMH60" s="87"/>
      <c r="FMI60" s="87"/>
      <c r="FMJ60" s="87"/>
      <c r="FMK60" s="87"/>
      <c r="FMQ60" s="87"/>
      <c r="FMR60" s="87"/>
      <c r="FMS60" s="87"/>
      <c r="FMT60" s="87"/>
      <c r="FMU60" s="87"/>
      <c r="FMV60" s="87"/>
      <c r="FMW60" s="87"/>
      <c r="FMX60" s="87"/>
      <c r="FMY60" s="87"/>
      <c r="FMZ60" s="87"/>
      <c r="FNF60" s="87"/>
      <c r="FNG60" s="87"/>
      <c r="FNH60" s="87"/>
      <c r="FNI60" s="87"/>
      <c r="FNJ60" s="87"/>
      <c r="FNK60" s="87"/>
      <c r="FNL60" s="87"/>
      <c r="FNM60" s="87"/>
      <c r="FNN60" s="87"/>
      <c r="FNO60" s="87"/>
      <c r="FNU60" s="87"/>
      <c r="FNV60" s="87"/>
      <c r="FNW60" s="87"/>
      <c r="FNX60" s="87"/>
      <c r="FNY60" s="87"/>
      <c r="FNZ60" s="87"/>
      <c r="FOA60" s="87"/>
      <c r="FOB60" s="87"/>
      <c r="FOC60" s="87"/>
      <c r="FOD60" s="87"/>
      <c r="FOJ60" s="87"/>
      <c r="FOK60" s="87"/>
      <c r="FOL60" s="87"/>
      <c r="FOM60" s="87"/>
      <c r="FON60" s="87"/>
      <c r="FOO60" s="87"/>
      <c r="FOP60" s="87"/>
      <c r="FOQ60" s="87"/>
      <c r="FOR60" s="87"/>
      <c r="FOS60" s="87"/>
      <c r="FOY60" s="87"/>
      <c r="FOZ60" s="87"/>
      <c r="FPA60" s="87"/>
      <c r="FPB60" s="87"/>
      <c r="FPC60" s="87"/>
      <c r="FPD60" s="87"/>
      <c r="FPE60" s="87"/>
      <c r="FPF60" s="87"/>
      <c r="FPG60" s="87"/>
      <c r="FPH60" s="87"/>
      <c r="FPN60" s="87"/>
      <c r="FPO60" s="87"/>
      <c r="FPP60" s="87"/>
      <c r="FPQ60" s="87"/>
      <c r="FPR60" s="87"/>
      <c r="FPS60" s="87"/>
      <c r="FPT60" s="87"/>
      <c r="FPU60" s="87"/>
      <c r="FPV60" s="87"/>
      <c r="FPW60" s="87"/>
      <c r="FQC60" s="87"/>
      <c r="FQD60" s="87"/>
      <c r="FQE60" s="87"/>
      <c r="FQF60" s="87"/>
      <c r="FQG60" s="87"/>
      <c r="FQH60" s="87"/>
      <c r="FQI60" s="87"/>
      <c r="FQJ60" s="87"/>
      <c r="FQK60" s="87"/>
      <c r="FQL60" s="87"/>
      <c r="FQR60" s="87"/>
      <c r="FQS60" s="87"/>
      <c r="FQT60" s="87"/>
      <c r="FQU60" s="87"/>
      <c r="FQV60" s="87"/>
      <c r="FQW60" s="87"/>
      <c r="FQX60" s="87"/>
      <c r="FQY60" s="87"/>
      <c r="FQZ60" s="87"/>
      <c r="FRA60" s="87"/>
      <c r="FRG60" s="87"/>
      <c r="FRH60" s="87"/>
      <c r="FRI60" s="87"/>
      <c r="FRJ60" s="87"/>
      <c r="FRK60" s="87"/>
      <c r="FRL60" s="87"/>
      <c r="FRM60" s="87"/>
      <c r="FRN60" s="87"/>
      <c r="FRO60" s="87"/>
      <c r="FRP60" s="87"/>
      <c r="FRV60" s="87"/>
      <c r="FRW60" s="87"/>
      <c r="FRX60" s="87"/>
      <c r="FRY60" s="87"/>
      <c r="FRZ60" s="87"/>
      <c r="FSA60" s="87"/>
      <c r="FSB60" s="87"/>
      <c r="FSC60" s="87"/>
      <c r="FSD60" s="87"/>
      <c r="FSE60" s="87"/>
      <c r="FSK60" s="87"/>
      <c r="FSL60" s="87"/>
      <c r="FSM60" s="87"/>
      <c r="FSN60" s="87"/>
      <c r="FSO60" s="87"/>
      <c r="FSP60" s="87"/>
      <c r="FSQ60" s="87"/>
      <c r="FSR60" s="87"/>
      <c r="FSS60" s="87"/>
      <c r="FST60" s="87"/>
      <c r="FSZ60" s="87"/>
      <c r="FTA60" s="87"/>
      <c r="FTB60" s="87"/>
      <c r="FTC60" s="87"/>
      <c r="FTD60" s="87"/>
      <c r="FTE60" s="87"/>
      <c r="FTF60" s="87"/>
      <c r="FTG60" s="87"/>
      <c r="FTH60" s="87"/>
      <c r="FTI60" s="87"/>
      <c r="FTO60" s="87"/>
      <c r="FTP60" s="87"/>
      <c r="FTQ60" s="87"/>
      <c r="FTR60" s="87"/>
      <c r="FTS60" s="87"/>
      <c r="FTT60" s="87"/>
      <c r="FTU60" s="87"/>
      <c r="FTV60" s="87"/>
      <c r="FTW60" s="87"/>
      <c r="FTX60" s="87"/>
      <c r="FUD60" s="87"/>
      <c r="FUE60" s="87"/>
      <c r="FUF60" s="87"/>
      <c r="FUG60" s="87"/>
      <c r="FUH60" s="87"/>
      <c r="FUI60" s="87"/>
      <c r="FUJ60" s="87"/>
      <c r="FUK60" s="87"/>
      <c r="FUL60" s="87"/>
      <c r="FUM60" s="87"/>
      <c r="FUS60" s="87"/>
      <c r="FUT60" s="87"/>
      <c r="FUU60" s="87"/>
      <c r="FUV60" s="87"/>
      <c r="FUW60" s="87"/>
      <c r="FUX60" s="87"/>
      <c r="FUY60" s="87"/>
      <c r="FUZ60" s="87"/>
      <c r="FVA60" s="87"/>
      <c r="FVB60" s="87"/>
      <c r="FVH60" s="87"/>
      <c r="FVI60" s="87"/>
      <c r="FVJ60" s="87"/>
      <c r="FVK60" s="87"/>
      <c r="FVL60" s="87"/>
      <c r="FVM60" s="87"/>
      <c r="FVN60" s="87"/>
      <c r="FVO60" s="87"/>
      <c r="FVP60" s="87"/>
      <c r="FVQ60" s="87"/>
      <c r="FVW60" s="87"/>
      <c r="FVX60" s="87"/>
      <c r="FVY60" s="87"/>
      <c r="FVZ60" s="87"/>
      <c r="FWA60" s="87"/>
      <c r="FWB60" s="87"/>
      <c r="FWC60" s="87"/>
      <c r="FWD60" s="87"/>
      <c r="FWE60" s="87"/>
      <c r="FWF60" s="87"/>
      <c r="FWL60" s="87"/>
      <c r="FWM60" s="87"/>
      <c r="FWN60" s="87"/>
      <c r="FWO60" s="87"/>
      <c r="FWP60" s="87"/>
      <c r="FWQ60" s="87"/>
      <c r="FWR60" s="87"/>
      <c r="FWS60" s="87"/>
      <c r="FWT60" s="87"/>
      <c r="FWU60" s="87"/>
      <c r="FXA60" s="87"/>
      <c r="FXB60" s="87"/>
      <c r="FXC60" s="87"/>
      <c r="FXD60" s="87"/>
      <c r="FXE60" s="87"/>
      <c r="FXF60" s="87"/>
      <c r="FXG60" s="87"/>
      <c r="FXH60" s="87"/>
      <c r="FXI60" s="87"/>
      <c r="FXJ60" s="87"/>
      <c r="FXP60" s="87"/>
      <c r="FXQ60" s="87"/>
      <c r="FXR60" s="87"/>
      <c r="FXS60" s="87"/>
      <c r="FXT60" s="87"/>
      <c r="FXU60" s="87"/>
      <c r="FXV60" s="87"/>
      <c r="FXW60" s="87"/>
      <c r="FXX60" s="87"/>
      <c r="FXY60" s="87"/>
      <c r="FYE60" s="87"/>
      <c r="FYF60" s="87"/>
      <c r="FYG60" s="87"/>
      <c r="FYH60" s="87"/>
      <c r="FYI60" s="87"/>
      <c r="FYJ60" s="87"/>
      <c r="FYK60" s="87"/>
      <c r="FYL60" s="87"/>
      <c r="FYM60" s="87"/>
      <c r="FYN60" s="87"/>
      <c r="FYT60" s="87"/>
      <c r="FYU60" s="87"/>
      <c r="FYV60" s="87"/>
      <c r="FYW60" s="87"/>
      <c r="FYX60" s="87"/>
      <c r="FYY60" s="87"/>
      <c r="FYZ60" s="87"/>
      <c r="FZA60" s="87"/>
      <c r="FZB60" s="87"/>
      <c r="FZC60" s="87"/>
      <c r="FZI60" s="87"/>
      <c r="FZJ60" s="87"/>
      <c r="FZK60" s="87"/>
      <c r="FZL60" s="87"/>
      <c r="FZM60" s="87"/>
      <c r="FZN60" s="87"/>
      <c r="FZO60" s="87"/>
      <c r="FZP60" s="87"/>
      <c r="FZQ60" s="87"/>
      <c r="FZR60" s="87"/>
      <c r="FZX60" s="87"/>
      <c r="FZY60" s="87"/>
      <c r="FZZ60" s="87"/>
      <c r="GAA60" s="87"/>
      <c r="GAB60" s="87"/>
      <c r="GAC60" s="87"/>
      <c r="GAD60" s="87"/>
      <c r="GAE60" s="87"/>
      <c r="GAF60" s="87"/>
      <c r="GAG60" s="87"/>
      <c r="GAM60" s="87"/>
      <c r="GAN60" s="87"/>
      <c r="GAO60" s="87"/>
      <c r="GAP60" s="87"/>
      <c r="GAQ60" s="87"/>
      <c r="GAR60" s="87"/>
      <c r="GAS60" s="87"/>
      <c r="GAT60" s="87"/>
      <c r="GAU60" s="87"/>
      <c r="GAV60" s="87"/>
      <c r="GBB60" s="87"/>
      <c r="GBC60" s="87"/>
      <c r="GBD60" s="87"/>
      <c r="GBE60" s="87"/>
      <c r="GBF60" s="87"/>
      <c r="GBG60" s="87"/>
      <c r="GBH60" s="87"/>
      <c r="GBI60" s="87"/>
      <c r="GBJ60" s="87"/>
      <c r="GBK60" s="87"/>
      <c r="GBQ60" s="87"/>
      <c r="GBR60" s="87"/>
      <c r="GBS60" s="87"/>
      <c r="GBT60" s="87"/>
      <c r="GBU60" s="87"/>
      <c r="GBV60" s="87"/>
      <c r="GBW60" s="87"/>
      <c r="GBX60" s="87"/>
      <c r="GBY60" s="87"/>
      <c r="GBZ60" s="87"/>
      <c r="GCF60" s="87"/>
      <c r="GCG60" s="87"/>
      <c r="GCH60" s="87"/>
      <c r="GCI60" s="87"/>
      <c r="GCJ60" s="87"/>
      <c r="GCK60" s="87"/>
      <c r="GCL60" s="87"/>
      <c r="GCM60" s="87"/>
      <c r="GCN60" s="87"/>
      <c r="GCO60" s="87"/>
      <c r="GCU60" s="87"/>
      <c r="GCV60" s="87"/>
      <c r="GCW60" s="87"/>
      <c r="GCX60" s="87"/>
      <c r="GCY60" s="87"/>
      <c r="GCZ60" s="87"/>
      <c r="GDA60" s="87"/>
      <c r="GDB60" s="87"/>
      <c r="GDC60" s="87"/>
      <c r="GDD60" s="87"/>
      <c r="GDJ60" s="87"/>
      <c r="GDK60" s="87"/>
      <c r="GDL60" s="87"/>
      <c r="GDM60" s="87"/>
      <c r="GDN60" s="87"/>
      <c r="GDO60" s="87"/>
      <c r="GDP60" s="87"/>
      <c r="GDQ60" s="87"/>
      <c r="GDR60" s="87"/>
      <c r="GDS60" s="87"/>
      <c r="GDY60" s="87"/>
      <c r="GDZ60" s="87"/>
      <c r="GEA60" s="87"/>
      <c r="GEB60" s="87"/>
      <c r="GEC60" s="87"/>
      <c r="GED60" s="87"/>
      <c r="GEE60" s="87"/>
      <c r="GEF60" s="87"/>
      <c r="GEG60" s="87"/>
      <c r="GEH60" s="87"/>
      <c r="GEN60" s="87"/>
      <c r="GEO60" s="87"/>
      <c r="GEP60" s="87"/>
      <c r="GEQ60" s="87"/>
      <c r="GER60" s="87"/>
      <c r="GES60" s="87"/>
      <c r="GET60" s="87"/>
      <c r="GEU60" s="87"/>
      <c r="GEV60" s="87"/>
      <c r="GEW60" s="87"/>
      <c r="GFC60" s="87"/>
      <c r="GFD60" s="87"/>
      <c r="GFE60" s="87"/>
      <c r="GFF60" s="87"/>
      <c r="GFG60" s="87"/>
      <c r="GFH60" s="87"/>
      <c r="GFI60" s="87"/>
      <c r="GFJ60" s="87"/>
      <c r="GFK60" s="87"/>
      <c r="GFL60" s="87"/>
      <c r="GFR60" s="87"/>
      <c r="GFS60" s="87"/>
      <c r="GFT60" s="87"/>
      <c r="GFU60" s="87"/>
      <c r="GFV60" s="87"/>
      <c r="GFW60" s="87"/>
      <c r="GFX60" s="87"/>
      <c r="GFY60" s="87"/>
      <c r="GFZ60" s="87"/>
      <c r="GGA60" s="87"/>
      <c r="GGG60" s="87"/>
      <c r="GGH60" s="87"/>
      <c r="GGI60" s="87"/>
      <c r="GGJ60" s="87"/>
      <c r="GGK60" s="87"/>
      <c r="GGL60" s="87"/>
      <c r="GGM60" s="87"/>
      <c r="GGN60" s="87"/>
      <c r="GGO60" s="87"/>
      <c r="GGP60" s="87"/>
      <c r="GGV60" s="87"/>
      <c r="GGW60" s="87"/>
      <c r="GGX60" s="87"/>
      <c r="GGY60" s="87"/>
      <c r="GGZ60" s="87"/>
      <c r="GHA60" s="87"/>
      <c r="GHB60" s="87"/>
      <c r="GHC60" s="87"/>
      <c r="GHD60" s="87"/>
      <c r="GHE60" s="87"/>
      <c r="GHK60" s="87"/>
      <c r="GHL60" s="87"/>
      <c r="GHM60" s="87"/>
      <c r="GHN60" s="87"/>
      <c r="GHO60" s="87"/>
      <c r="GHP60" s="87"/>
      <c r="GHQ60" s="87"/>
      <c r="GHR60" s="87"/>
      <c r="GHS60" s="87"/>
      <c r="GHT60" s="87"/>
      <c r="GHZ60" s="87"/>
      <c r="GIA60" s="87"/>
      <c r="GIB60" s="87"/>
      <c r="GIC60" s="87"/>
      <c r="GID60" s="87"/>
      <c r="GIE60" s="87"/>
      <c r="GIF60" s="87"/>
      <c r="GIG60" s="87"/>
      <c r="GIH60" s="87"/>
      <c r="GII60" s="87"/>
      <c r="GIO60" s="87"/>
      <c r="GIP60" s="87"/>
      <c r="GIQ60" s="87"/>
      <c r="GIR60" s="87"/>
      <c r="GIS60" s="87"/>
      <c r="GIT60" s="87"/>
      <c r="GIU60" s="87"/>
      <c r="GIV60" s="87"/>
      <c r="GIW60" s="87"/>
      <c r="GIX60" s="87"/>
      <c r="GJD60" s="87"/>
      <c r="GJE60" s="87"/>
      <c r="GJF60" s="87"/>
      <c r="GJG60" s="87"/>
      <c r="GJH60" s="87"/>
      <c r="GJI60" s="87"/>
      <c r="GJJ60" s="87"/>
      <c r="GJK60" s="87"/>
      <c r="GJL60" s="87"/>
      <c r="GJM60" s="87"/>
      <c r="GJS60" s="87"/>
      <c r="GJT60" s="87"/>
      <c r="GJU60" s="87"/>
      <c r="GJV60" s="87"/>
      <c r="GJW60" s="87"/>
      <c r="GJX60" s="87"/>
      <c r="GJY60" s="87"/>
      <c r="GJZ60" s="87"/>
      <c r="GKA60" s="87"/>
      <c r="GKB60" s="87"/>
      <c r="GKH60" s="87"/>
      <c r="GKI60" s="87"/>
      <c r="GKJ60" s="87"/>
      <c r="GKK60" s="87"/>
      <c r="GKL60" s="87"/>
      <c r="GKM60" s="87"/>
      <c r="GKN60" s="87"/>
      <c r="GKO60" s="87"/>
      <c r="GKP60" s="87"/>
      <c r="GKQ60" s="87"/>
      <c r="GKW60" s="87"/>
      <c r="GKX60" s="87"/>
      <c r="GKY60" s="87"/>
      <c r="GKZ60" s="87"/>
      <c r="GLA60" s="87"/>
      <c r="GLB60" s="87"/>
      <c r="GLC60" s="87"/>
      <c r="GLD60" s="87"/>
      <c r="GLE60" s="87"/>
      <c r="GLF60" s="87"/>
      <c r="GLL60" s="87"/>
      <c r="GLM60" s="87"/>
      <c r="GLN60" s="87"/>
      <c r="GLO60" s="87"/>
      <c r="GLP60" s="87"/>
      <c r="GLQ60" s="87"/>
      <c r="GLR60" s="87"/>
      <c r="GLS60" s="87"/>
      <c r="GLT60" s="87"/>
      <c r="GLU60" s="87"/>
      <c r="GMA60" s="87"/>
      <c r="GMB60" s="87"/>
      <c r="GMC60" s="87"/>
      <c r="GMD60" s="87"/>
      <c r="GME60" s="87"/>
      <c r="GMF60" s="87"/>
      <c r="GMG60" s="87"/>
      <c r="GMH60" s="87"/>
      <c r="GMI60" s="87"/>
      <c r="GMJ60" s="87"/>
      <c r="GMP60" s="87"/>
      <c r="GMQ60" s="87"/>
      <c r="GMR60" s="87"/>
      <c r="GMS60" s="87"/>
      <c r="GMT60" s="87"/>
      <c r="GMU60" s="87"/>
      <c r="GMV60" s="87"/>
      <c r="GMW60" s="87"/>
      <c r="GMX60" s="87"/>
      <c r="GMY60" s="87"/>
      <c r="GNE60" s="87"/>
      <c r="GNF60" s="87"/>
      <c r="GNG60" s="87"/>
      <c r="GNH60" s="87"/>
      <c r="GNI60" s="87"/>
      <c r="GNJ60" s="87"/>
      <c r="GNK60" s="87"/>
      <c r="GNL60" s="87"/>
      <c r="GNM60" s="87"/>
      <c r="GNN60" s="87"/>
      <c r="GNT60" s="87"/>
      <c r="GNU60" s="87"/>
      <c r="GNV60" s="87"/>
      <c r="GNW60" s="87"/>
      <c r="GNX60" s="87"/>
      <c r="GNY60" s="87"/>
      <c r="GNZ60" s="87"/>
      <c r="GOA60" s="87"/>
      <c r="GOB60" s="87"/>
      <c r="GOC60" s="87"/>
      <c r="GOI60" s="87"/>
      <c r="GOJ60" s="87"/>
      <c r="GOK60" s="87"/>
      <c r="GOL60" s="87"/>
      <c r="GOM60" s="87"/>
      <c r="GON60" s="87"/>
      <c r="GOO60" s="87"/>
      <c r="GOP60" s="87"/>
      <c r="GOQ60" s="87"/>
      <c r="GOR60" s="87"/>
      <c r="GOX60" s="87"/>
      <c r="GOY60" s="87"/>
      <c r="GOZ60" s="87"/>
      <c r="GPA60" s="87"/>
      <c r="GPB60" s="87"/>
      <c r="GPC60" s="87"/>
      <c r="GPD60" s="87"/>
      <c r="GPE60" s="87"/>
      <c r="GPF60" s="87"/>
      <c r="GPG60" s="87"/>
      <c r="GPM60" s="87"/>
      <c r="GPN60" s="87"/>
      <c r="GPO60" s="87"/>
      <c r="GPP60" s="87"/>
      <c r="GPQ60" s="87"/>
      <c r="GPR60" s="87"/>
      <c r="GPS60" s="87"/>
      <c r="GPT60" s="87"/>
      <c r="GPU60" s="87"/>
      <c r="GPV60" s="87"/>
      <c r="GQB60" s="87"/>
      <c r="GQC60" s="87"/>
      <c r="GQD60" s="87"/>
      <c r="GQE60" s="87"/>
      <c r="GQF60" s="87"/>
      <c r="GQG60" s="87"/>
      <c r="GQH60" s="87"/>
      <c r="GQI60" s="87"/>
      <c r="GQJ60" s="87"/>
      <c r="GQK60" s="87"/>
      <c r="GQQ60" s="87"/>
      <c r="GQR60" s="87"/>
      <c r="GQS60" s="87"/>
      <c r="GQT60" s="87"/>
      <c r="GQU60" s="87"/>
      <c r="GQV60" s="87"/>
      <c r="GQW60" s="87"/>
      <c r="GQX60" s="87"/>
      <c r="GQY60" s="87"/>
      <c r="GQZ60" s="87"/>
      <c r="GRF60" s="87"/>
      <c r="GRG60" s="87"/>
      <c r="GRH60" s="87"/>
      <c r="GRI60" s="87"/>
      <c r="GRJ60" s="87"/>
      <c r="GRK60" s="87"/>
      <c r="GRL60" s="87"/>
      <c r="GRM60" s="87"/>
      <c r="GRN60" s="87"/>
      <c r="GRO60" s="87"/>
      <c r="GRU60" s="87"/>
      <c r="GRV60" s="87"/>
      <c r="GRW60" s="87"/>
      <c r="GRX60" s="87"/>
      <c r="GRY60" s="87"/>
      <c r="GRZ60" s="87"/>
      <c r="GSA60" s="87"/>
      <c r="GSB60" s="87"/>
      <c r="GSC60" s="87"/>
      <c r="GSD60" s="87"/>
      <c r="GSJ60" s="87"/>
      <c r="GSK60" s="87"/>
      <c r="GSL60" s="87"/>
      <c r="GSM60" s="87"/>
      <c r="GSN60" s="87"/>
      <c r="GSO60" s="87"/>
      <c r="GSP60" s="87"/>
      <c r="GSQ60" s="87"/>
      <c r="GSR60" s="87"/>
      <c r="GSS60" s="87"/>
      <c r="GSY60" s="87"/>
      <c r="GSZ60" s="87"/>
      <c r="GTA60" s="87"/>
      <c r="GTB60" s="87"/>
      <c r="GTC60" s="87"/>
      <c r="GTD60" s="87"/>
      <c r="GTE60" s="87"/>
      <c r="GTF60" s="87"/>
      <c r="GTG60" s="87"/>
      <c r="GTH60" s="87"/>
      <c r="GTN60" s="87"/>
      <c r="GTO60" s="87"/>
      <c r="GTP60" s="87"/>
      <c r="GTQ60" s="87"/>
      <c r="GTR60" s="87"/>
      <c r="GTS60" s="87"/>
      <c r="GTT60" s="87"/>
      <c r="GTU60" s="87"/>
      <c r="GTV60" s="87"/>
      <c r="GTW60" s="87"/>
      <c r="GUC60" s="87"/>
      <c r="GUD60" s="87"/>
      <c r="GUE60" s="87"/>
      <c r="GUF60" s="87"/>
      <c r="GUG60" s="87"/>
      <c r="GUH60" s="87"/>
      <c r="GUI60" s="87"/>
      <c r="GUJ60" s="87"/>
      <c r="GUK60" s="87"/>
      <c r="GUL60" s="87"/>
      <c r="GUR60" s="87"/>
      <c r="GUS60" s="87"/>
      <c r="GUT60" s="87"/>
      <c r="GUU60" s="87"/>
      <c r="GUV60" s="87"/>
      <c r="GUW60" s="87"/>
      <c r="GUX60" s="87"/>
      <c r="GUY60" s="87"/>
      <c r="GUZ60" s="87"/>
      <c r="GVA60" s="87"/>
      <c r="GVG60" s="87"/>
      <c r="GVH60" s="87"/>
      <c r="GVI60" s="87"/>
      <c r="GVJ60" s="87"/>
      <c r="GVK60" s="87"/>
      <c r="GVL60" s="87"/>
      <c r="GVM60" s="87"/>
      <c r="GVN60" s="87"/>
      <c r="GVO60" s="87"/>
      <c r="GVP60" s="87"/>
      <c r="GVV60" s="87"/>
      <c r="GVW60" s="87"/>
      <c r="GVX60" s="87"/>
      <c r="GVY60" s="87"/>
      <c r="GVZ60" s="87"/>
      <c r="GWA60" s="87"/>
      <c r="GWB60" s="87"/>
      <c r="GWC60" s="87"/>
      <c r="GWD60" s="87"/>
      <c r="GWE60" s="87"/>
      <c r="GWK60" s="87"/>
      <c r="GWL60" s="87"/>
      <c r="GWM60" s="87"/>
      <c r="GWN60" s="87"/>
      <c r="GWO60" s="87"/>
      <c r="GWP60" s="87"/>
      <c r="GWQ60" s="87"/>
      <c r="GWR60" s="87"/>
      <c r="GWS60" s="87"/>
      <c r="GWT60" s="87"/>
      <c r="GWZ60" s="87"/>
      <c r="GXA60" s="87"/>
      <c r="GXB60" s="87"/>
      <c r="GXC60" s="87"/>
      <c r="GXD60" s="87"/>
      <c r="GXE60" s="87"/>
      <c r="GXF60" s="87"/>
      <c r="GXG60" s="87"/>
      <c r="GXH60" s="87"/>
      <c r="GXI60" s="87"/>
      <c r="GXO60" s="87"/>
      <c r="GXP60" s="87"/>
      <c r="GXQ60" s="87"/>
      <c r="GXR60" s="87"/>
      <c r="GXS60" s="87"/>
      <c r="GXT60" s="87"/>
      <c r="GXU60" s="87"/>
      <c r="GXV60" s="87"/>
      <c r="GXW60" s="87"/>
      <c r="GXX60" s="87"/>
      <c r="GYD60" s="87"/>
      <c r="GYE60" s="87"/>
      <c r="GYF60" s="87"/>
      <c r="GYG60" s="87"/>
      <c r="GYH60" s="87"/>
      <c r="GYI60" s="87"/>
      <c r="GYJ60" s="87"/>
      <c r="GYK60" s="87"/>
      <c r="GYL60" s="87"/>
      <c r="GYM60" s="87"/>
      <c r="GYS60" s="87"/>
      <c r="GYT60" s="87"/>
      <c r="GYU60" s="87"/>
      <c r="GYV60" s="87"/>
      <c r="GYW60" s="87"/>
      <c r="GYX60" s="87"/>
      <c r="GYY60" s="87"/>
      <c r="GYZ60" s="87"/>
      <c r="GZA60" s="87"/>
      <c r="GZB60" s="87"/>
      <c r="GZH60" s="87"/>
      <c r="GZI60" s="87"/>
      <c r="GZJ60" s="87"/>
      <c r="GZK60" s="87"/>
      <c r="GZL60" s="87"/>
      <c r="GZM60" s="87"/>
      <c r="GZN60" s="87"/>
      <c r="GZO60" s="87"/>
      <c r="GZP60" s="87"/>
      <c r="GZQ60" s="87"/>
      <c r="GZW60" s="87"/>
      <c r="GZX60" s="87"/>
      <c r="GZY60" s="87"/>
      <c r="GZZ60" s="87"/>
      <c r="HAA60" s="87"/>
      <c r="HAB60" s="87"/>
      <c r="HAC60" s="87"/>
      <c r="HAD60" s="87"/>
      <c r="HAE60" s="87"/>
      <c r="HAF60" s="87"/>
      <c r="HAL60" s="87"/>
      <c r="HAM60" s="87"/>
      <c r="HAN60" s="87"/>
      <c r="HAO60" s="87"/>
      <c r="HAP60" s="87"/>
      <c r="HAQ60" s="87"/>
      <c r="HAR60" s="87"/>
      <c r="HAS60" s="87"/>
      <c r="HAT60" s="87"/>
      <c r="HAU60" s="87"/>
      <c r="HBA60" s="87"/>
      <c r="HBB60" s="87"/>
      <c r="HBC60" s="87"/>
      <c r="HBD60" s="87"/>
      <c r="HBE60" s="87"/>
      <c r="HBF60" s="87"/>
      <c r="HBG60" s="87"/>
      <c r="HBH60" s="87"/>
      <c r="HBI60" s="87"/>
      <c r="HBJ60" s="87"/>
      <c r="HBP60" s="87"/>
      <c r="HBQ60" s="87"/>
      <c r="HBR60" s="87"/>
      <c r="HBS60" s="87"/>
      <c r="HBT60" s="87"/>
      <c r="HBU60" s="87"/>
      <c r="HBV60" s="87"/>
      <c r="HBW60" s="87"/>
      <c r="HBX60" s="87"/>
      <c r="HBY60" s="87"/>
      <c r="HCE60" s="87"/>
      <c r="HCF60" s="87"/>
      <c r="HCG60" s="87"/>
      <c r="HCH60" s="87"/>
      <c r="HCI60" s="87"/>
      <c r="HCJ60" s="87"/>
      <c r="HCK60" s="87"/>
      <c r="HCL60" s="87"/>
      <c r="HCM60" s="87"/>
      <c r="HCN60" s="87"/>
      <c r="HCT60" s="87"/>
      <c r="HCU60" s="87"/>
      <c r="HCV60" s="87"/>
      <c r="HCW60" s="87"/>
      <c r="HCX60" s="87"/>
      <c r="HCY60" s="87"/>
      <c r="HCZ60" s="87"/>
      <c r="HDA60" s="87"/>
      <c r="HDB60" s="87"/>
      <c r="HDC60" s="87"/>
      <c r="HDI60" s="87"/>
      <c r="HDJ60" s="87"/>
      <c r="HDK60" s="87"/>
      <c r="HDL60" s="87"/>
      <c r="HDM60" s="87"/>
      <c r="HDN60" s="87"/>
      <c r="HDO60" s="87"/>
      <c r="HDP60" s="87"/>
      <c r="HDQ60" s="87"/>
      <c r="HDR60" s="87"/>
      <c r="HDX60" s="87"/>
      <c r="HDY60" s="87"/>
      <c r="HDZ60" s="87"/>
      <c r="HEA60" s="87"/>
      <c r="HEB60" s="87"/>
      <c r="HEC60" s="87"/>
      <c r="HED60" s="87"/>
      <c r="HEE60" s="87"/>
      <c r="HEF60" s="87"/>
      <c r="HEG60" s="87"/>
      <c r="HEM60" s="87"/>
      <c r="HEN60" s="87"/>
      <c r="HEO60" s="87"/>
      <c r="HEP60" s="87"/>
      <c r="HEQ60" s="87"/>
      <c r="HER60" s="87"/>
      <c r="HES60" s="87"/>
      <c r="HET60" s="87"/>
      <c r="HEU60" s="87"/>
      <c r="HEV60" s="87"/>
      <c r="HFB60" s="87"/>
      <c r="HFC60" s="87"/>
      <c r="HFD60" s="87"/>
      <c r="HFE60" s="87"/>
      <c r="HFF60" s="87"/>
      <c r="HFG60" s="87"/>
      <c r="HFH60" s="87"/>
      <c r="HFI60" s="87"/>
      <c r="HFJ60" s="87"/>
      <c r="HFK60" s="87"/>
      <c r="HFQ60" s="87"/>
      <c r="HFR60" s="87"/>
      <c r="HFS60" s="87"/>
      <c r="HFT60" s="87"/>
      <c r="HFU60" s="87"/>
      <c r="HFV60" s="87"/>
      <c r="HFW60" s="87"/>
      <c r="HFX60" s="87"/>
      <c r="HFY60" s="87"/>
      <c r="HFZ60" s="87"/>
      <c r="HGF60" s="87"/>
      <c r="HGG60" s="87"/>
      <c r="HGH60" s="87"/>
      <c r="HGI60" s="87"/>
      <c r="HGJ60" s="87"/>
      <c r="HGK60" s="87"/>
      <c r="HGL60" s="87"/>
      <c r="HGM60" s="87"/>
      <c r="HGN60" s="87"/>
      <c r="HGO60" s="87"/>
      <c r="HGU60" s="87"/>
      <c r="HGV60" s="87"/>
      <c r="HGW60" s="87"/>
      <c r="HGX60" s="87"/>
      <c r="HGY60" s="87"/>
      <c r="HGZ60" s="87"/>
      <c r="HHA60" s="87"/>
      <c r="HHB60" s="87"/>
      <c r="HHC60" s="87"/>
      <c r="HHD60" s="87"/>
      <c r="HHJ60" s="87"/>
      <c r="HHK60" s="87"/>
      <c r="HHL60" s="87"/>
      <c r="HHM60" s="87"/>
      <c r="HHN60" s="87"/>
      <c r="HHO60" s="87"/>
      <c r="HHP60" s="87"/>
      <c r="HHQ60" s="87"/>
      <c r="HHR60" s="87"/>
      <c r="HHS60" s="87"/>
      <c r="HHY60" s="87"/>
      <c r="HHZ60" s="87"/>
      <c r="HIA60" s="87"/>
      <c r="HIB60" s="87"/>
      <c r="HIC60" s="87"/>
      <c r="HID60" s="87"/>
      <c r="HIE60" s="87"/>
      <c r="HIF60" s="87"/>
      <c r="HIG60" s="87"/>
      <c r="HIH60" s="87"/>
      <c r="HIN60" s="87"/>
      <c r="HIO60" s="87"/>
      <c r="HIP60" s="87"/>
      <c r="HIQ60" s="87"/>
      <c r="HIR60" s="87"/>
      <c r="HIS60" s="87"/>
      <c r="HIT60" s="87"/>
      <c r="HIU60" s="87"/>
      <c r="HIV60" s="87"/>
      <c r="HIW60" s="87"/>
      <c r="HJC60" s="87"/>
      <c r="HJD60" s="87"/>
      <c r="HJE60" s="87"/>
      <c r="HJF60" s="87"/>
      <c r="HJG60" s="87"/>
      <c r="HJH60" s="87"/>
      <c r="HJI60" s="87"/>
      <c r="HJJ60" s="87"/>
      <c r="HJK60" s="87"/>
      <c r="HJL60" s="87"/>
      <c r="HJR60" s="87"/>
      <c r="HJS60" s="87"/>
      <c r="HJT60" s="87"/>
      <c r="HJU60" s="87"/>
      <c r="HJV60" s="87"/>
      <c r="HJW60" s="87"/>
      <c r="HJX60" s="87"/>
      <c r="HJY60" s="87"/>
      <c r="HJZ60" s="87"/>
      <c r="HKA60" s="87"/>
      <c r="HKG60" s="87"/>
      <c r="HKH60" s="87"/>
      <c r="HKI60" s="87"/>
      <c r="HKJ60" s="87"/>
      <c r="HKK60" s="87"/>
      <c r="HKL60" s="87"/>
      <c r="HKM60" s="87"/>
      <c r="HKN60" s="87"/>
      <c r="HKO60" s="87"/>
      <c r="HKP60" s="87"/>
      <c r="HKV60" s="87"/>
      <c r="HKW60" s="87"/>
      <c r="HKX60" s="87"/>
      <c r="HKY60" s="87"/>
      <c r="HKZ60" s="87"/>
      <c r="HLA60" s="87"/>
      <c r="HLB60" s="87"/>
      <c r="HLC60" s="87"/>
      <c r="HLD60" s="87"/>
      <c r="HLE60" s="87"/>
      <c r="HLK60" s="87"/>
      <c r="HLL60" s="87"/>
      <c r="HLM60" s="87"/>
      <c r="HLN60" s="87"/>
      <c r="HLO60" s="87"/>
      <c r="HLP60" s="87"/>
      <c r="HLQ60" s="87"/>
      <c r="HLR60" s="87"/>
      <c r="HLS60" s="87"/>
      <c r="HLT60" s="87"/>
      <c r="HLZ60" s="87"/>
      <c r="HMA60" s="87"/>
      <c r="HMB60" s="87"/>
      <c r="HMC60" s="87"/>
      <c r="HMD60" s="87"/>
      <c r="HME60" s="87"/>
      <c r="HMF60" s="87"/>
      <c r="HMG60" s="87"/>
      <c r="HMH60" s="87"/>
      <c r="HMI60" s="87"/>
      <c r="HMO60" s="87"/>
      <c r="HMP60" s="87"/>
      <c r="HMQ60" s="87"/>
      <c r="HMR60" s="87"/>
      <c r="HMS60" s="87"/>
      <c r="HMT60" s="87"/>
      <c r="HMU60" s="87"/>
      <c r="HMV60" s="87"/>
      <c r="HMW60" s="87"/>
      <c r="HMX60" s="87"/>
      <c r="HND60" s="87"/>
      <c r="HNE60" s="87"/>
      <c r="HNF60" s="87"/>
      <c r="HNG60" s="87"/>
      <c r="HNH60" s="87"/>
      <c r="HNI60" s="87"/>
      <c r="HNJ60" s="87"/>
      <c r="HNK60" s="87"/>
      <c r="HNL60" s="87"/>
      <c r="HNM60" s="87"/>
      <c r="HNS60" s="87"/>
      <c r="HNT60" s="87"/>
      <c r="HNU60" s="87"/>
      <c r="HNV60" s="87"/>
      <c r="HNW60" s="87"/>
      <c r="HNX60" s="87"/>
      <c r="HNY60" s="87"/>
      <c r="HNZ60" s="87"/>
      <c r="HOA60" s="87"/>
      <c r="HOB60" s="87"/>
      <c r="HOH60" s="87"/>
      <c r="HOI60" s="87"/>
      <c r="HOJ60" s="87"/>
      <c r="HOK60" s="87"/>
      <c r="HOL60" s="87"/>
      <c r="HOM60" s="87"/>
      <c r="HON60" s="87"/>
      <c r="HOO60" s="87"/>
      <c r="HOP60" s="87"/>
      <c r="HOQ60" s="87"/>
      <c r="HOW60" s="87"/>
      <c r="HOX60" s="87"/>
      <c r="HOY60" s="87"/>
      <c r="HOZ60" s="87"/>
      <c r="HPA60" s="87"/>
      <c r="HPB60" s="87"/>
      <c r="HPC60" s="87"/>
      <c r="HPD60" s="87"/>
      <c r="HPE60" s="87"/>
      <c r="HPF60" s="87"/>
      <c r="HPL60" s="87"/>
      <c r="HPM60" s="87"/>
      <c r="HPN60" s="87"/>
      <c r="HPO60" s="87"/>
      <c r="HPP60" s="87"/>
      <c r="HPQ60" s="87"/>
      <c r="HPR60" s="87"/>
      <c r="HPS60" s="87"/>
      <c r="HPT60" s="87"/>
      <c r="HPU60" s="87"/>
      <c r="HQA60" s="87"/>
      <c r="HQB60" s="87"/>
      <c r="HQC60" s="87"/>
      <c r="HQD60" s="87"/>
      <c r="HQE60" s="87"/>
      <c r="HQF60" s="87"/>
      <c r="HQG60" s="87"/>
      <c r="HQH60" s="87"/>
      <c r="HQI60" s="87"/>
      <c r="HQJ60" s="87"/>
      <c r="HQP60" s="87"/>
      <c r="HQQ60" s="87"/>
      <c r="HQR60" s="87"/>
      <c r="HQS60" s="87"/>
      <c r="HQT60" s="87"/>
      <c r="HQU60" s="87"/>
      <c r="HQV60" s="87"/>
      <c r="HQW60" s="87"/>
      <c r="HQX60" s="87"/>
      <c r="HQY60" s="87"/>
      <c r="HRE60" s="87"/>
      <c r="HRF60" s="87"/>
      <c r="HRG60" s="87"/>
      <c r="HRH60" s="87"/>
      <c r="HRI60" s="87"/>
      <c r="HRJ60" s="87"/>
      <c r="HRK60" s="87"/>
      <c r="HRL60" s="87"/>
      <c r="HRM60" s="87"/>
      <c r="HRN60" s="87"/>
      <c r="HRT60" s="87"/>
      <c r="HRU60" s="87"/>
      <c r="HRV60" s="87"/>
      <c r="HRW60" s="87"/>
      <c r="HRX60" s="87"/>
      <c r="HRY60" s="87"/>
      <c r="HRZ60" s="87"/>
      <c r="HSA60" s="87"/>
      <c r="HSB60" s="87"/>
      <c r="HSC60" s="87"/>
      <c r="HSI60" s="87"/>
      <c r="HSJ60" s="87"/>
      <c r="HSK60" s="87"/>
      <c r="HSL60" s="87"/>
      <c r="HSM60" s="87"/>
      <c r="HSN60" s="87"/>
      <c r="HSO60" s="87"/>
      <c r="HSP60" s="87"/>
      <c r="HSQ60" s="87"/>
      <c r="HSR60" s="87"/>
      <c r="HSX60" s="87"/>
      <c r="HSY60" s="87"/>
      <c r="HSZ60" s="87"/>
      <c r="HTA60" s="87"/>
      <c r="HTB60" s="87"/>
      <c r="HTC60" s="87"/>
      <c r="HTD60" s="87"/>
      <c r="HTE60" s="87"/>
      <c r="HTF60" s="87"/>
      <c r="HTG60" s="87"/>
      <c r="HTM60" s="87"/>
      <c r="HTN60" s="87"/>
      <c r="HTO60" s="87"/>
      <c r="HTP60" s="87"/>
      <c r="HTQ60" s="87"/>
      <c r="HTR60" s="87"/>
      <c r="HTS60" s="87"/>
      <c r="HTT60" s="87"/>
      <c r="HTU60" s="87"/>
      <c r="HTV60" s="87"/>
      <c r="HUB60" s="87"/>
      <c r="HUC60" s="87"/>
      <c r="HUD60" s="87"/>
      <c r="HUE60" s="87"/>
      <c r="HUF60" s="87"/>
      <c r="HUG60" s="87"/>
      <c r="HUH60" s="87"/>
      <c r="HUI60" s="87"/>
      <c r="HUJ60" s="87"/>
      <c r="HUK60" s="87"/>
      <c r="HUQ60" s="87"/>
      <c r="HUR60" s="87"/>
      <c r="HUS60" s="87"/>
      <c r="HUT60" s="87"/>
      <c r="HUU60" s="87"/>
      <c r="HUV60" s="87"/>
      <c r="HUW60" s="87"/>
      <c r="HUX60" s="87"/>
      <c r="HUY60" s="87"/>
      <c r="HUZ60" s="87"/>
      <c r="HVF60" s="87"/>
      <c r="HVG60" s="87"/>
      <c r="HVH60" s="87"/>
      <c r="HVI60" s="87"/>
      <c r="HVJ60" s="87"/>
      <c r="HVK60" s="87"/>
      <c r="HVL60" s="87"/>
      <c r="HVM60" s="87"/>
      <c r="HVN60" s="87"/>
      <c r="HVO60" s="87"/>
      <c r="HVU60" s="87"/>
      <c r="HVV60" s="87"/>
      <c r="HVW60" s="87"/>
      <c r="HVX60" s="87"/>
      <c r="HVY60" s="87"/>
      <c r="HVZ60" s="87"/>
      <c r="HWA60" s="87"/>
      <c r="HWB60" s="87"/>
      <c r="HWC60" s="87"/>
      <c r="HWD60" s="87"/>
      <c r="HWJ60" s="87"/>
      <c r="HWK60" s="87"/>
      <c r="HWL60" s="87"/>
      <c r="HWM60" s="87"/>
      <c r="HWN60" s="87"/>
      <c r="HWO60" s="87"/>
      <c r="HWP60" s="87"/>
      <c r="HWQ60" s="87"/>
      <c r="HWR60" s="87"/>
      <c r="HWS60" s="87"/>
      <c r="HWY60" s="87"/>
      <c r="HWZ60" s="87"/>
      <c r="HXA60" s="87"/>
      <c r="HXB60" s="87"/>
      <c r="HXC60" s="87"/>
      <c r="HXD60" s="87"/>
      <c r="HXE60" s="87"/>
      <c r="HXF60" s="87"/>
      <c r="HXG60" s="87"/>
      <c r="HXH60" s="87"/>
      <c r="HXN60" s="87"/>
      <c r="HXO60" s="87"/>
      <c r="HXP60" s="87"/>
      <c r="HXQ60" s="87"/>
      <c r="HXR60" s="87"/>
      <c r="HXS60" s="87"/>
      <c r="HXT60" s="87"/>
      <c r="HXU60" s="87"/>
      <c r="HXV60" s="87"/>
      <c r="HXW60" s="87"/>
      <c r="HYC60" s="87"/>
      <c r="HYD60" s="87"/>
      <c r="HYE60" s="87"/>
      <c r="HYF60" s="87"/>
      <c r="HYG60" s="87"/>
      <c r="HYH60" s="87"/>
      <c r="HYI60" s="87"/>
      <c r="HYJ60" s="87"/>
      <c r="HYK60" s="87"/>
      <c r="HYL60" s="87"/>
      <c r="HYR60" s="87"/>
      <c r="HYS60" s="87"/>
      <c r="HYT60" s="87"/>
      <c r="HYU60" s="87"/>
      <c r="HYV60" s="87"/>
      <c r="HYW60" s="87"/>
      <c r="HYX60" s="87"/>
      <c r="HYY60" s="87"/>
      <c r="HYZ60" s="87"/>
      <c r="HZA60" s="87"/>
      <c r="HZG60" s="87"/>
      <c r="HZH60" s="87"/>
      <c r="HZI60" s="87"/>
      <c r="HZJ60" s="87"/>
      <c r="HZK60" s="87"/>
      <c r="HZL60" s="87"/>
      <c r="HZM60" s="87"/>
      <c r="HZN60" s="87"/>
      <c r="HZO60" s="87"/>
      <c r="HZP60" s="87"/>
      <c r="HZV60" s="87"/>
      <c r="HZW60" s="87"/>
      <c r="HZX60" s="87"/>
      <c r="HZY60" s="87"/>
      <c r="HZZ60" s="87"/>
      <c r="IAA60" s="87"/>
      <c r="IAB60" s="87"/>
      <c r="IAC60" s="87"/>
      <c r="IAD60" s="87"/>
      <c r="IAE60" s="87"/>
      <c r="IAK60" s="87"/>
      <c r="IAL60" s="87"/>
      <c r="IAM60" s="87"/>
      <c r="IAN60" s="87"/>
      <c r="IAO60" s="87"/>
      <c r="IAP60" s="87"/>
      <c r="IAQ60" s="87"/>
      <c r="IAR60" s="87"/>
      <c r="IAS60" s="87"/>
      <c r="IAT60" s="87"/>
      <c r="IAZ60" s="87"/>
      <c r="IBA60" s="87"/>
      <c r="IBB60" s="87"/>
      <c r="IBC60" s="87"/>
      <c r="IBD60" s="87"/>
      <c r="IBE60" s="87"/>
      <c r="IBF60" s="87"/>
      <c r="IBG60" s="87"/>
      <c r="IBH60" s="87"/>
      <c r="IBI60" s="87"/>
      <c r="IBO60" s="87"/>
      <c r="IBP60" s="87"/>
      <c r="IBQ60" s="87"/>
      <c r="IBR60" s="87"/>
      <c r="IBS60" s="87"/>
      <c r="IBT60" s="87"/>
      <c r="IBU60" s="87"/>
      <c r="IBV60" s="87"/>
      <c r="IBW60" s="87"/>
      <c r="IBX60" s="87"/>
      <c r="ICD60" s="87"/>
      <c r="ICE60" s="87"/>
      <c r="ICF60" s="87"/>
      <c r="ICG60" s="87"/>
      <c r="ICH60" s="87"/>
      <c r="ICI60" s="87"/>
      <c r="ICJ60" s="87"/>
      <c r="ICK60" s="87"/>
      <c r="ICL60" s="87"/>
      <c r="ICM60" s="87"/>
      <c r="ICS60" s="87"/>
      <c r="ICT60" s="87"/>
      <c r="ICU60" s="87"/>
      <c r="ICV60" s="87"/>
      <c r="ICW60" s="87"/>
      <c r="ICX60" s="87"/>
      <c r="ICY60" s="87"/>
      <c r="ICZ60" s="87"/>
      <c r="IDA60" s="87"/>
      <c r="IDB60" s="87"/>
      <c r="IDH60" s="87"/>
      <c r="IDI60" s="87"/>
      <c r="IDJ60" s="87"/>
      <c r="IDK60" s="87"/>
      <c r="IDL60" s="87"/>
      <c r="IDM60" s="87"/>
      <c r="IDN60" s="87"/>
      <c r="IDO60" s="87"/>
      <c r="IDP60" s="87"/>
      <c r="IDQ60" s="87"/>
      <c r="IDW60" s="87"/>
      <c r="IDX60" s="87"/>
      <c r="IDY60" s="87"/>
      <c r="IDZ60" s="87"/>
      <c r="IEA60" s="87"/>
      <c r="IEB60" s="87"/>
      <c r="IEC60" s="87"/>
      <c r="IED60" s="87"/>
      <c r="IEE60" s="87"/>
      <c r="IEF60" s="87"/>
      <c r="IEL60" s="87"/>
      <c r="IEM60" s="87"/>
      <c r="IEN60" s="87"/>
      <c r="IEO60" s="87"/>
      <c r="IEP60" s="87"/>
      <c r="IEQ60" s="87"/>
      <c r="IER60" s="87"/>
      <c r="IES60" s="87"/>
      <c r="IET60" s="87"/>
      <c r="IEU60" s="87"/>
      <c r="IFA60" s="87"/>
      <c r="IFB60" s="87"/>
      <c r="IFC60" s="87"/>
      <c r="IFD60" s="87"/>
      <c r="IFE60" s="87"/>
      <c r="IFF60" s="87"/>
      <c r="IFG60" s="87"/>
      <c r="IFH60" s="87"/>
      <c r="IFI60" s="87"/>
      <c r="IFJ60" s="87"/>
      <c r="IFP60" s="87"/>
      <c r="IFQ60" s="87"/>
      <c r="IFR60" s="87"/>
      <c r="IFS60" s="87"/>
      <c r="IFT60" s="87"/>
      <c r="IFU60" s="87"/>
      <c r="IFV60" s="87"/>
      <c r="IFW60" s="87"/>
      <c r="IFX60" s="87"/>
      <c r="IFY60" s="87"/>
      <c r="IGE60" s="87"/>
      <c r="IGF60" s="87"/>
      <c r="IGG60" s="87"/>
      <c r="IGH60" s="87"/>
      <c r="IGI60" s="87"/>
      <c r="IGJ60" s="87"/>
      <c r="IGK60" s="87"/>
      <c r="IGL60" s="87"/>
      <c r="IGM60" s="87"/>
      <c r="IGN60" s="87"/>
      <c r="IGT60" s="87"/>
      <c r="IGU60" s="87"/>
      <c r="IGV60" s="87"/>
      <c r="IGW60" s="87"/>
      <c r="IGX60" s="87"/>
      <c r="IGY60" s="87"/>
      <c r="IGZ60" s="87"/>
      <c r="IHA60" s="87"/>
      <c r="IHB60" s="87"/>
      <c r="IHC60" s="87"/>
      <c r="IHI60" s="87"/>
      <c r="IHJ60" s="87"/>
      <c r="IHK60" s="87"/>
      <c r="IHL60" s="87"/>
      <c r="IHM60" s="87"/>
      <c r="IHN60" s="87"/>
      <c r="IHO60" s="87"/>
      <c r="IHP60" s="87"/>
      <c r="IHQ60" s="87"/>
      <c r="IHR60" s="87"/>
      <c r="IHX60" s="87"/>
      <c r="IHY60" s="87"/>
      <c r="IHZ60" s="87"/>
      <c r="IIA60" s="87"/>
      <c r="IIB60" s="87"/>
      <c r="IIC60" s="87"/>
      <c r="IID60" s="87"/>
      <c r="IIE60" s="87"/>
      <c r="IIF60" s="87"/>
      <c r="IIG60" s="87"/>
      <c r="IIM60" s="87"/>
      <c r="IIN60" s="87"/>
      <c r="IIO60" s="87"/>
      <c r="IIP60" s="87"/>
      <c r="IIQ60" s="87"/>
      <c r="IIR60" s="87"/>
      <c r="IIS60" s="87"/>
      <c r="IIT60" s="87"/>
      <c r="IIU60" s="87"/>
      <c r="IIV60" s="87"/>
      <c r="IJB60" s="87"/>
      <c r="IJC60" s="87"/>
      <c r="IJD60" s="87"/>
      <c r="IJE60" s="87"/>
      <c r="IJF60" s="87"/>
      <c r="IJG60" s="87"/>
      <c r="IJH60" s="87"/>
      <c r="IJI60" s="87"/>
      <c r="IJJ60" s="87"/>
      <c r="IJK60" s="87"/>
      <c r="IJQ60" s="87"/>
      <c r="IJR60" s="87"/>
      <c r="IJS60" s="87"/>
      <c r="IJT60" s="87"/>
      <c r="IJU60" s="87"/>
      <c r="IJV60" s="87"/>
      <c r="IJW60" s="87"/>
      <c r="IJX60" s="87"/>
      <c r="IJY60" s="87"/>
      <c r="IJZ60" s="87"/>
      <c r="IKF60" s="87"/>
      <c r="IKG60" s="87"/>
      <c r="IKH60" s="87"/>
      <c r="IKI60" s="87"/>
      <c r="IKJ60" s="87"/>
      <c r="IKK60" s="87"/>
      <c r="IKL60" s="87"/>
      <c r="IKM60" s="87"/>
      <c r="IKN60" s="87"/>
      <c r="IKO60" s="87"/>
      <c r="IKU60" s="87"/>
      <c r="IKV60" s="87"/>
      <c r="IKW60" s="87"/>
      <c r="IKX60" s="87"/>
      <c r="IKY60" s="87"/>
      <c r="IKZ60" s="87"/>
      <c r="ILA60" s="87"/>
      <c r="ILB60" s="87"/>
      <c r="ILC60" s="87"/>
      <c r="ILD60" s="87"/>
      <c r="ILJ60" s="87"/>
      <c r="ILK60" s="87"/>
      <c r="ILL60" s="87"/>
      <c r="ILM60" s="87"/>
      <c r="ILN60" s="87"/>
      <c r="ILO60" s="87"/>
      <c r="ILP60" s="87"/>
      <c r="ILQ60" s="87"/>
      <c r="ILR60" s="87"/>
      <c r="ILS60" s="87"/>
      <c r="ILY60" s="87"/>
      <c r="ILZ60" s="87"/>
      <c r="IMA60" s="87"/>
      <c r="IMB60" s="87"/>
      <c r="IMC60" s="87"/>
      <c r="IMD60" s="87"/>
      <c r="IME60" s="87"/>
      <c r="IMF60" s="87"/>
      <c r="IMG60" s="87"/>
      <c r="IMH60" s="87"/>
      <c r="IMN60" s="87"/>
      <c r="IMO60" s="87"/>
      <c r="IMP60" s="87"/>
      <c r="IMQ60" s="87"/>
      <c r="IMR60" s="87"/>
      <c r="IMS60" s="87"/>
      <c r="IMT60" s="87"/>
      <c r="IMU60" s="87"/>
      <c r="IMV60" s="87"/>
      <c r="IMW60" s="87"/>
      <c r="INC60" s="87"/>
      <c r="IND60" s="87"/>
      <c r="INE60" s="87"/>
      <c r="INF60" s="87"/>
      <c r="ING60" s="87"/>
      <c r="INH60" s="87"/>
      <c r="INI60" s="87"/>
      <c r="INJ60" s="87"/>
      <c r="INK60" s="87"/>
      <c r="INL60" s="87"/>
      <c r="INR60" s="87"/>
      <c r="INS60" s="87"/>
      <c r="INT60" s="87"/>
      <c r="INU60" s="87"/>
      <c r="INV60" s="87"/>
      <c r="INW60" s="87"/>
      <c r="INX60" s="87"/>
      <c r="INY60" s="87"/>
      <c r="INZ60" s="87"/>
      <c r="IOA60" s="87"/>
      <c r="IOG60" s="87"/>
      <c r="IOH60" s="87"/>
      <c r="IOI60" s="87"/>
      <c r="IOJ60" s="87"/>
      <c r="IOK60" s="87"/>
      <c r="IOL60" s="87"/>
      <c r="IOM60" s="87"/>
      <c r="ION60" s="87"/>
      <c r="IOO60" s="87"/>
      <c r="IOP60" s="87"/>
      <c r="IOV60" s="87"/>
      <c r="IOW60" s="87"/>
      <c r="IOX60" s="87"/>
      <c r="IOY60" s="87"/>
      <c r="IOZ60" s="87"/>
      <c r="IPA60" s="87"/>
      <c r="IPB60" s="87"/>
      <c r="IPC60" s="87"/>
      <c r="IPD60" s="87"/>
      <c r="IPE60" s="87"/>
      <c r="IPK60" s="87"/>
      <c r="IPL60" s="87"/>
      <c r="IPM60" s="87"/>
      <c r="IPN60" s="87"/>
      <c r="IPO60" s="87"/>
      <c r="IPP60" s="87"/>
      <c r="IPQ60" s="87"/>
      <c r="IPR60" s="87"/>
      <c r="IPS60" s="87"/>
      <c r="IPT60" s="87"/>
      <c r="IPZ60" s="87"/>
      <c r="IQA60" s="87"/>
      <c r="IQB60" s="87"/>
      <c r="IQC60" s="87"/>
      <c r="IQD60" s="87"/>
      <c r="IQE60" s="87"/>
      <c r="IQF60" s="87"/>
      <c r="IQG60" s="87"/>
      <c r="IQH60" s="87"/>
      <c r="IQI60" s="87"/>
      <c r="IQO60" s="87"/>
      <c r="IQP60" s="87"/>
      <c r="IQQ60" s="87"/>
      <c r="IQR60" s="87"/>
      <c r="IQS60" s="87"/>
      <c r="IQT60" s="87"/>
      <c r="IQU60" s="87"/>
      <c r="IQV60" s="87"/>
      <c r="IQW60" s="87"/>
      <c r="IQX60" s="87"/>
      <c r="IRD60" s="87"/>
      <c r="IRE60" s="87"/>
      <c r="IRF60" s="87"/>
      <c r="IRG60" s="87"/>
      <c r="IRH60" s="87"/>
      <c r="IRI60" s="87"/>
      <c r="IRJ60" s="87"/>
      <c r="IRK60" s="87"/>
      <c r="IRL60" s="87"/>
      <c r="IRM60" s="87"/>
      <c r="IRS60" s="87"/>
      <c r="IRT60" s="87"/>
      <c r="IRU60" s="87"/>
      <c r="IRV60" s="87"/>
      <c r="IRW60" s="87"/>
      <c r="IRX60" s="87"/>
      <c r="IRY60" s="87"/>
      <c r="IRZ60" s="87"/>
      <c r="ISA60" s="87"/>
      <c r="ISB60" s="87"/>
      <c r="ISH60" s="87"/>
      <c r="ISI60" s="87"/>
      <c r="ISJ60" s="87"/>
      <c r="ISK60" s="87"/>
      <c r="ISL60" s="87"/>
      <c r="ISM60" s="87"/>
      <c r="ISN60" s="87"/>
      <c r="ISO60" s="87"/>
      <c r="ISP60" s="87"/>
      <c r="ISQ60" s="87"/>
      <c r="ISW60" s="87"/>
      <c r="ISX60" s="87"/>
      <c r="ISY60" s="87"/>
      <c r="ISZ60" s="87"/>
      <c r="ITA60" s="87"/>
      <c r="ITB60" s="87"/>
      <c r="ITC60" s="87"/>
      <c r="ITD60" s="87"/>
      <c r="ITE60" s="87"/>
      <c r="ITF60" s="87"/>
      <c r="ITL60" s="87"/>
      <c r="ITM60" s="87"/>
      <c r="ITN60" s="87"/>
      <c r="ITO60" s="87"/>
      <c r="ITP60" s="87"/>
      <c r="ITQ60" s="87"/>
      <c r="ITR60" s="87"/>
      <c r="ITS60" s="87"/>
      <c r="ITT60" s="87"/>
      <c r="ITU60" s="87"/>
      <c r="IUA60" s="87"/>
      <c r="IUB60" s="87"/>
      <c r="IUC60" s="87"/>
      <c r="IUD60" s="87"/>
      <c r="IUE60" s="87"/>
      <c r="IUF60" s="87"/>
      <c r="IUG60" s="87"/>
      <c r="IUH60" s="87"/>
      <c r="IUI60" s="87"/>
      <c r="IUJ60" s="87"/>
      <c r="IUP60" s="87"/>
      <c r="IUQ60" s="87"/>
      <c r="IUR60" s="87"/>
      <c r="IUS60" s="87"/>
      <c r="IUT60" s="87"/>
      <c r="IUU60" s="87"/>
      <c r="IUV60" s="87"/>
      <c r="IUW60" s="87"/>
      <c r="IUX60" s="87"/>
      <c r="IUY60" s="87"/>
      <c r="IVE60" s="87"/>
      <c r="IVF60" s="87"/>
      <c r="IVG60" s="87"/>
      <c r="IVH60" s="87"/>
      <c r="IVI60" s="87"/>
      <c r="IVJ60" s="87"/>
      <c r="IVK60" s="87"/>
      <c r="IVL60" s="87"/>
      <c r="IVM60" s="87"/>
      <c r="IVN60" s="87"/>
      <c r="IVT60" s="87"/>
      <c r="IVU60" s="87"/>
      <c r="IVV60" s="87"/>
      <c r="IVW60" s="87"/>
      <c r="IVX60" s="87"/>
      <c r="IVY60" s="87"/>
      <c r="IVZ60" s="87"/>
      <c r="IWA60" s="87"/>
      <c r="IWB60" s="87"/>
      <c r="IWC60" s="87"/>
      <c r="IWI60" s="87"/>
      <c r="IWJ60" s="87"/>
      <c r="IWK60" s="87"/>
      <c r="IWL60" s="87"/>
      <c r="IWM60" s="87"/>
      <c r="IWN60" s="87"/>
      <c r="IWO60" s="87"/>
      <c r="IWP60" s="87"/>
      <c r="IWQ60" s="87"/>
      <c r="IWR60" s="87"/>
      <c r="IWX60" s="87"/>
      <c r="IWY60" s="87"/>
      <c r="IWZ60" s="87"/>
      <c r="IXA60" s="87"/>
      <c r="IXB60" s="87"/>
      <c r="IXC60" s="87"/>
      <c r="IXD60" s="87"/>
      <c r="IXE60" s="87"/>
      <c r="IXF60" s="87"/>
      <c r="IXG60" s="87"/>
      <c r="IXM60" s="87"/>
      <c r="IXN60" s="87"/>
      <c r="IXO60" s="87"/>
      <c r="IXP60" s="87"/>
      <c r="IXQ60" s="87"/>
      <c r="IXR60" s="87"/>
      <c r="IXS60" s="87"/>
      <c r="IXT60" s="87"/>
      <c r="IXU60" s="87"/>
      <c r="IXV60" s="87"/>
      <c r="IYB60" s="87"/>
      <c r="IYC60" s="87"/>
      <c r="IYD60" s="87"/>
      <c r="IYE60" s="87"/>
      <c r="IYF60" s="87"/>
      <c r="IYG60" s="87"/>
      <c r="IYH60" s="87"/>
      <c r="IYI60" s="87"/>
      <c r="IYJ60" s="87"/>
      <c r="IYK60" s="87"/>
      <c r="IYQ60" s="87"/>
      <c r="IYR60" s="87"/>
      <c r="IYS60" s="87"/>
      <c r="IYT60" s="87"/>
      <c r="IYU60" s="87"/>
      <c r="IYV60" s="87"/>
      <c r="IYW60" s="87"/>
      <c r="IYX60" s="87"/>
      <c r="IYY60" s="87"/>
      <c r="IYZ60" s="87"/>
      <c r="IZF60" s="87"/>
      <c r="IZG60" s="87"/>
      <c r="IZH60" s="87"/>
      <c r="IZI60" s="87"/>
      <c r="IZJ60" s="87"/>
      <c r="IZK60" s="87"/>
      <c r="IZL60" s="87"/>
      <c r="IZM60" s="87"/>
      <c r="IZN60" s="87"/>
      <c r="IZO60" s="87"/>
      <c r="IZU60" s="87"/>
      <c r="IZV60" s="87"/>
      <c r="IZW60" s="87"/>
      <c r="IZX60" s="87"/>
      <c r="IZY60" s="87"/>
      <c r="IZZ60" s="87"/>
      <c r="JAA60" s="87"/>
      <c r="JAB60" s="87"/>
      <c r="JAC60" s="87"/>
      <c r="JAD60" s="87"/>
      <c r="JAJ60" s="87"/>
      <c r="JAK60" s="87"/>
      <c r="JAL60" s="87"/>
      <c r="JAM60" s="87"/>
      <c r="JAN60" s="87"/>
      <c r="JAO60" s="87"/>
      <c r="JAP60" s="87"/>
      <c r="JAQ60" s="87"/>
      <c r="JAR60" s="87"/>
      <c r="JAS60" s="87"/>
      <c r="JAY60" s="87"/>
      <c r="JAZ60" s="87"/>
      <c r="JBA60" s="87"/>
      <c r="JBB60" s="87"/>
      <c r="JBC60" s="87"/>
      <c r="JBD60" s="87"/>
      <c r="JBE60" s="87"/>
      <c r="JBF60" s="87"/>
      <c r="JBG60" s="87"/>
      <c r="JBH60" s="87"/>
      <c r="JBN60" s="87"/>
      <c r="JBO60" s="87"/>
      <c r="JBP60" s="87"/>
      <c r="JBQ60" s="87"/>
      <c r="JBR60" s="87"/>
      <c r="JBS60" s="87"/>
      <c r="JBT60" s="87"/>
      <c r="JBU60" s="87"/>
      <c r="JBV60" s="87"/>
      <c r="JBW60" s="87"/>
      <c r="JCC60" s="87"/>
      <c r="JCD60" s="87"/>
      <c r="JCE60" s="87"/>
      <c r="JCF60" s="87"/>
      <c r="JCG60" s="87"/>
      <c r="JCH60" s="87"/>
      <c r="JCI60" s="87"/>
      <c r="JCJ60" s="87"/>
      <c r="JCK60" s="87"/>
      <c r="JCL60" s="87"/>
      <c r="JCR60" s="87"/>
      <c r="JCS60" s="87"/>
      <c r="JCT60" s="87"/>
      <c r="JCU60" s="87"/>
      <c r="JCV60" s="87"/>
      <c r="JCW60" s="87"/>
      <c r="JCX60" s="87"/>
      <c r="JCY60" s="87"/>
      <c r="JCZ60" s="87"/>
      <c r="JDA60" s="87"/>
      <c r="JDG60" s="87"/>
      <c r="JDH60" s="87"/>
      <c r="JDI60" s="87"/>
      <c r="JDJ60" s="87"/>
      <c r="JDK60" s="87"/>
      <c r="JDL60" s="87"/>
      <c r="JDM60" s="87"/>
      <c r="JDN60" s="87"/>
      <c r="JDO60" s="87"/>
      <c r="JDP60" s="87"/>
      <c r="JDV60" s="87"/>
      <c r="JDW60" s="87"/>
      <c r="JDX60" s="87"/>
      <c r="JDY60" s="87"/>
      <c r="JDZ60" s="87"/>
      <c r="JEA60" s="87"/>
      <c r="JEB60" s="87"/>
      <c r="JEC60" s="87"/>
      <c r="JED60" s="87"/>
      <c r="JEE60" s="87"/>
      <c r="JEK60" s="87"/>
      <c r="JEL60" s="87"/>
      <c r="JEM60" s="87"/>
      <c r="JEN60" s="87"/>
      <c r="JEO60" s="87"/>
      <c r="JEP60" s="87"/>
      <c r="JEQ60" s="87"/>
      <c r="JER60" s="87"/>
      <c r="JES60" s="87"/>
      <c r="JET60" s="87"/>
      <c r="JEZ60" s="87"/>
      <c r="JFA60" s="87"/>
      <c r="JFB60" s="87"/>
      <c r="JFC60" s="87"/>
      <c r="JFD60" s="87"/>
      <c r="JFE60" s="87"/>
      <c r="JFF60" s="87"/>
      <c r="JFG60" s="87"/>
      <c r="JFH60" s="87"/>
      <c r="JFI60" s="87"/>
      <c r="JFO60" s="87"/>
      <c r="JFP60" s="87"/>
      <c r="JFQ60" s="87"/>
      <c r="JFR60" s="87"/>
      <c r="JFS60" s="87"/>
      <c r="JFT60" s="87"/>
      <c r="JFU60" s="87"/>
      <c r="JFV60" s="87"/>
      <c r="JFW60" s="87"/>
      <c r="JFX60" s="87"/>
      <c r="JGD60" s="87"/>
      <c r="JGE60" s="87"/>
      <c r="JGF60" s="87"/>
      <c r="JGG60" s="87"/>
      <c r="JGH60" s="87"/>
      <c r="JGI60" s="87"/>
      <c r="JGJ60" s="87"/>
      <c r="JGK60" s="87"/>
      <c r="JGL60" s="87"/>
      <c r="JGM60" s="87"/>
      <c r="JGS60" s="87"/>
      <c r="JGT60" s="87"/>
      <c r="JGU60" s="87"/>
      <c r="JGV60" s="87"/>
      <c r="JGW60" s="87"/>
      <c r="JGX60" s="87"/>
      <c r="JGY60" s="87"/>
      <c r="JGZ60" s="87"/>
      <c r="JHA60" s="87"/>
      <c r="JHB60" s="87"/>
      <c r="JHH60" s="87"/>
      <c r="JHI60" s="87"/>
      <c r="JHJ60" s="87"/>
      <c r="JHK60" s="87"/>
      <c r="JHL60" s="87"/>
      <c r="JHM60" s="87"/>
      <c r="JHN60" s="87"/>
      <c r="JHO60" s="87"/>
      <c r="JHP60" s="87"/>
      <c r="JHQ60" s="87"/>
      <c r="JHW60" s="87"/>
      <c r="JHX60" s="87"/>
      <c r="JHY60" s="87"/>
      <c r="JHZ60" s="87"/>
      <c r="JIA60" s="87"/>
      <c r="JIB60" s="87"/>
      <c r="JIC60" s="87"/>
      <c r="JID60" s="87"/>
      <c r="JIE60" s="87"/>
      <c r="JIF60" s="87"/>
      <c r="JIL60" s="87"/>
      <c r="JIM60" s="87"/>
      <c r="JIN60" s="87"/>
      <c r="JIO60" s="87"/>
      <c r="JIP60" s="87"/>
      <c r="JIQ60" s="87"/>
      <c r="JIR60" s="87"/>
      <c r="JIS60" s="87"/>
      <c r="JIT60" s="87"/>
      <c r="JIU60" s="87"/>
      <c r="JJA60" s="87"/>
      <c r="JJB60" s="87"/>
      <c r="JJC60" s="87"/>
      <c r="JJD60" s="87"/>
      <c r="JJE60" s="87"/>
      <c r="JJF60" s="87"/>
      <c r="JJG60" s="87"/>
      <c r="JJH60" s="87"/>
      <c r="JJI60" s="87"/>
      <c r="JJJ60" s="87"/>
      <c r="JJP60" s="87"/>
      <c r="JJQ60" s="87"/>
      <c r="JJR60" s="87"/>
      <c r="JJS60" s="87"/>
      <c r="JJT60" s="87"/>
      <c r="JJU60" s="87"/>
      <c r="JJV60" s="87"/>
      <c r="JJW60" s="87"/>
      <c r="JJX60" s="87"/>
      <c r="JJY60" s="87"/>
      <c r="JKE60" s="87"/>
      <c r="JKF60" s="87"/>
      <c r="JKG60" s="87"/>
      <c r="JKH60" s="87"/>
      <c r="JKI60" s="87"/>
      <c r="JKJ60" s="87"/>
      <c r="JKK60" s="87"/>
      <c r="JKL60" s="87"/>
      <c r="JKM60" s="87"/>
      <c r="JKN60" s="87"/>
      <c r="JKT60" s="87"/>
      <c r="JKU60" s="87"/>
      <c r="JKV60" s="87"/>
      <c r="JKW60" s="87"/>
      <c r="JKX60" s="87"/>
      <c r="JKY60" s="87"/>
      <c r="JKZ60" s="87"/>
      <c r="JLA60" s="87"/>
      <c r="JLB60" s="87"/>
      <c r="JLC60" s="87"/>
      <c r="JLI60" s="87"/>
      <c r="JLJ60" s="87"/>
      <c r="JLK60" s="87"/>
      <c r="JLL60" s="87"/>
      <c r="JLM60" s="87"/>
      <c r="JLN60" s="87"/>
      <c r="JLO60" s="87"/>
      <c r="JLP60" s="87"/>
      <c r="JLQ60" s="87"/>
      <c r="JLR60" s="87"/>
      <c r="JLX60" s="87"/>
      <c r="JLY60" s="87"/>
      <c r="JLZ60" s="87"/>
      <c r="JMA60" s="87"/>
      <c r="JMB60" s="87"/>
      <c r="JMC60" s="87"/>
      <c r="JMD60" s="87"/>
      <c r="JME60" s="87"/>
      <c r="JMF60" s="87"/>
      <c r="JMG60" s="87"/>
      <c r="JMM60" s="87"/>
      <c r="JMN60" s="87"/>
      <c r="JMO60" s="87"/>
      <c r="JMP60" s="87"/>
      <c r="JMQ60" s="87"/>
      <c r="JMR60" s="87"/>
      <c r="JMS60" s="87"/>
      <c r="JMT60" s="87"/>
      <c r="JMU60" s="87"/>
      <c r="JMV60" s="87"/>
      <c r="JNB60" s="87"/>
      <c r="JNC60" s="87"/>
      <c r="JND60" s="87"/>
      <c r="JNE60" s="87"/>
      <c r="JNF60" s="87"/>
      <c r="JNG60" s="87"/>
      <c r="JNH60" s="87"/>
      <c r="JNI60" s="87"/>
      <c r="JNJ60" s="87"/>
      <c r="JNK60" s="87"/>
      <c r="JNQ60" s="87"/>
      <c r="JNR60" s="87"/>
      <c r="JNS60" s="87"/>
      <c r="JNT60" s="87"/>
      <c r="JNU60" s="87"/>
      <c r="JNV60" s="87"/>
      <c r="JNW60" s="87"/>
      <c r="JNX60" s="87"/>
      <c r="JNY60" s="87"/>
      <c r="JNZ60" s="87"/>
      <c r="JOF60" s="87"/>
      <c r="JOG60" s="87"/>
      <c r="JOH60" s="87"/>
      <c r="JOI60" s="87"/>
      <c r="JOJ60" s="87"/>
      <c r="JOK60" s="87"/>
      <c r="JOL60" s="87"/>
      <c r="JOM60" s="87"/>
      <c r="JON60" s="87"/>
      <c r="JOO60" s="87"/>
      <c r="JOU60" s="87"/>
      <c r="JOV60" s="87"/>
      <c r="JOW60" s="87"/>
      <c r="JOX60" s="87"/>
      <c r="JOY60" s="87"/>
      <c r="JOZ60" s="87"/>
      <c r="JPA60" s="87"/>
      <c r="JPB60" s="87"/>
      <c r="JPC60" s="87"/>
      <c r="JPD60" s="87"/>
      <c r="JPJ60" s="87"/>
      <c r="JPK60" s="87"/>
      <c r="JPL60" s="87"/>
      <c r="JPM60" s="87"/>
      <c r="JPN60" s="87"/>
      <c r="JPO60" s="87"/>
      <c r="JPP60" s="87"/>
      <c r="JPQ60" s="87"/>
      <c r="JPR60" s="87"/>
      <c r="JPS60" s="87"/>
      <c r="JPY60" s="87"/>
      <c r="JPZ60" s="87"/>
      <c r="JQA60" s="87"/>
      <c r="JQB60" s="87"/>
      <c r="JQC60" s="87"/>
      <c r="JQD60" s="87"/>
      <c r="JQE60" s="87"/>
      <c r="JQF60" s="87"/>
      <c r="JQG60" s="87"/>
      <c r="JQH60" s="87"/>
      <c r="JQN60" s="87"/>
      <c r="JQO60" s="87"/>
      <c r="JQP60" s="87"/>
      <c r="JQQ60" s="87"/>
      <c r="JQR60" s="87"/>
      <c r="JQS60" s="87"/>
      <c r="JQT60" s="87"/>
      <c r="JQU60" s="87"/>
      <c r="JQV60" s="87"/>
      <c r="JQW60" s="87"/>
      <c r="JRC60" s="87"/>
      <c r="JRD60" s="87"/>
      <c r="JRE60" s="87"/>
      <c r="JRF60" s="87"/>
      <c r="JRG60" s="87"/>
      <c r="JRH60" s="87"/>
      <c r="JRI60" s="87"/>
      <c r="JRJ60" s="87"/>
      <c r="JRK60" s="87"/>
      <c r="JRL60" s="87"/>
      <c r="JRR60" s="87"/>
      <c r="JRS60" s="87"/>
      <c r="JRT60" s="87"/>
      <c r="JRU60" s="87"/>
      <c r="JRV60" s="87"/>
      <c r="JRW60" s="87"/>
      <c r="JRX60" s="87"/>
      <c r="JRY60" s="87"/>
      <c r="JRZ60" s="87"/>
      <c r="JSA60" s="87"/>
      <c r="JSG60" s="87"/>
      <c r="JSH60" s="87"/>
      <c r="JSI60" s="87"/>
      <c r="JSJ60" s="87"/>
      <c r="JSK60" s="87"/>
      <c r="JSL60" s="87"/>
      <c r="JSM60" s="87"/>
      <c r="JSN60" s="87"/>
      <c r="JSO60" s="87"/>
      <c r="JSP60" s="87"/>
      <c r="JSV60" s="87"/>
      <c r="JSW60" s="87"/>
      <c r="JSX60" s="87"/>
      <c r="JSY60" s="87"/>
      <c r="JSZ60" s="87"/>
      <c r="JTA60" s="87"/>
      <c r="JTB60" s="87"/>
      <c r="JTC60" s="87"/>
      <c r="JTD60" s="87"/>
      <c r="JTE60" s="87"/>
      <c r="JTK60" s="87"/>
      <c r="JTL60" s="87"/>
      <c r="JTM60" s="87"/>
      <c r="JTN60" s="87"/>
      <c r="JTO60" s="87"/>
      <c r="JTP60" s="87"/>
      <c r="JTQ60" s="87"/>
      <c r="JTR60" s="87"/>
      <c r="JTS60" s="87"/>
      <c r="JTT60" s="87"/>
      <c r="JTZ60" s="87"/>
      <c r="JUA60" s="87"/>
      <c r="JUB60" s="87"/>
      <c r="JUC60" s="87"/>
      <c r="JUD60" s="87"/>
      <c r="JUE60" s="87"/>
      <c r="JUF60" s="87"/>
      <c r="JUG60" s="87"/>
      <c r="JUH60" s="87"/>
      <c r="JUI60" s="87"/>
      <c r="JUO60" s="87"/>
      <c r="JUP60" s="87"/>
      <c r="JUQ60" s="87"/>
      <c r="JUR60" s="87"/>
      <c r="JUS60" s="87"/>
      <c r="JUT60" s="87"/>
      <c r="JUU60" s="87"/>
      <c r="JUV60" s="87"/>
      <c r="JUW60" s="87"/>
      <c r="JUX60" s="87"/>
      <c r="JVD60" s="87"/>
      <c r="JVE60" s="87"/>
      <c r="JVF60" s="87"/>
      <c r="JVG60" s="87"/>
      <c r="JVH60" s="87"/>
      <c r="JVI60" s="87"/>
      <c r="JVJ60" s="87"/>
      <c r="JVK60" s="87"/>
      <c r="JVL60" s="87"/>
      <c r="JVM60" s="87"/>
      <c r="JVS60" s="87"/>
      <c r="JVT60" s="87"/>
      <c r="JVU60" s="87"/>
      <c r="JVV60" s="87"/>
      <c r="JVW60" s="87"/>
      <c r="JVX60" s="87"/>
      <c r="JVY60" s="87"/>
      <c r="JVZ60" s="87"/>
      <c r="JWA60" s="87"/>
      <c r="JWB60" s="87"/>
      <c r="JWH60" s="87"/>
      <c r="JWI60" s="87"/>
      <c r="JWJ60" s="87"/>
      <c r="JWK60" s="87"/>
      <c r="JWL60" s="87"/>
      <c r="JWM60" s="87"/>
      <c r="JWN60" s="87"/>
      <c r="JWO60" s="87"/>
      <c r="JWP60" s="87"/>
      <c r="JWQ60" s="87"/>
      <c r="JWW60" s="87"/>
      <c r="JWX60" s="87"/>
      <c r="JWY60" s="87"/>
      <c r="JWZ60" s="87"/>
      <c r="JXA60" s="87"/>
      <c r="JXB60" s="87"/>
      <c r="JXC60" s="87"/>
      <c r="JXD60" s="87"/>
      <c r="JXE60" s="87"/>
      <c r="JXF60" s="87"/>
      <c r="JXL60" s="87"/>
      <c r="JXM60" s="87"/>
      <c r="JXN60" s="87"/>
      <c r="JXO60" s="87"/>
      <c r="JXP60" s="87"/>
      <c r="JXQ60" s="87"/>
      <c r="JXR60" s="87"/>
      <c r="JXS60" s="87"/>
      <c r="JXT60" s="87"/>
      <c r="JXU60" s="87"/>
      <c r="JYA60" s="87"/>
      <c r="JYB60" s="87"/>
      <c r="JYC60" s="87"/>
      <c r="JYD60" s="87"/>
      <c r="JYE60" s="87"/>
      <c r="JYF60" s="87"/>
      <c r="JYG60" s="87"/>
      <c r="JYH60" s="87"/>
      <c r="JYI60" s="87"/>
      <c r="JYJ60" s="87"/>
      <c r="JYP60" s="87"/>
      <c r="JYQ60" s="87"/>
      <c r="JYR60" s="87"/>
      <c r="JYS60" s="87"/>
      <c r="JYT60" s="87"/>
      <c r="JYU60" s="87"/>
      <c r="JYV60" s="87"/>
      <c r="JYW60" s="87"/>
      <c r="JYX60" s="87"/>
      <c r="JYY60" s="87"/>
      <c r="JZE60" s="87"/>
      <c r="JZF60" s="87"/>
      <c r="JZG60" s="87"/>
      <c r="JZH60" s="87"/>
      <c r="JZI60" s="87"/>
      <c r="JZJ60" s="87"/>
      <c r="JZK60" s="87"/>
      <c r="JZL60" s="87"/>
      <c r="JZM60" s="87"/>
      <c r="JZN60" s="87"/>
      <c r="JZT60" s="87"/>
      <c r="JZU60" s="87"/>
      <c r="JZV60" s="87"/>
      <c r="JZW60" s="87"/>
      <c r="JZX60" s="87"/>
      <c r="JZY60" s="87"/>
      <c r="JZZ60" s="87"/>
      <c r="KAA60" s="87"/>
      <c r="KAB60" s="87"/>
      <c r="KAC60" s="87"/>
      <c r="KAI60" s="87"/>
      <c r="KAJ60" s="87"/>
      <c r="KAK60" s="87"/>
      <c r="KAL60" s="87"/>
      <c r="KAM60" s="87"/>
      <c r="KAN60" s="87"/>
      <c r="KAO60" s="87"/>
      <c r="KAP60" s="87"/>
      <c r="KAQ60" s="87"/>
      <c r="KAR60" s="87"/>
      <c r="KAX60" s="87"/>
      <c r="KAY60" s="87"/>
      <c r="KAZ60" s="87"/>
      <c r="KBA60" s="87"/>
      <c r="KBB60" s="87"/>
      <c r="KBC60" s="87"/>
      <c r="KBD60" s="87"/>
      <c r="KBE60" s="87"/>
      <c r="KBF60" s="87"/>
      <c r="KBG60" s="87"/>
      <c r="KBM60" s="87"/>
      <c r="KBN60" s="87"/>
      <c r="KBO60" s="87"/>
      <c r="KBP60" s="87"/>
      <c r="KBQ60" s="87"/>
      <c r="KBR60" s="87"/>
      <c r="KBS60" s="87"/>
      <c r="KBT60" s="87"/>
      <c r="KBU60" s="87"/>
      <c r="KBV60" s="87"/>
      <c r="KCB60" s="87"/>
      <c r="KCC60" s="87"/>
      <c r="KCD60" s="87"/>
      <c r="KCE60" s="87"/>
      <c r="KCF60" s="87"/>
      <c r="KCG60" s="87"/>
      <c r="KCH60" s="87"/>
      <c r="KCI60" s="87"/>
      <c r="KCJ60" s="87"/>
      <c r="KCK60" s="87"/>
      <c r="KCQ60" s="87"/>
      <c r="KCR60" s="87"/>
      <c r="KCS60" s="87"/>
      <c r="KCT60" s="87"/>
      <c r="KCU60" s="87"/>
      <c r="KCV60" s="87"/>
      <c r="KCW60" s="87"/>
      <c r="KCX60" s="87"/>
      <c r="KCY60" s="87"/>
      <c r="KCZ60" s="87"/>
      <c r="KDF60" s="87"/>
      <c r="KDG60" s="87"/>
      <c r="KDH60" s="87"/>
      <c r="KDI60" s="87"/>
      <c r="KDJ60" s="87"/>
      <c r="KDK60" s="87"/>
      <c r="KDL60" s="87"/>
      <c r="KDM60" s="87"/>
      <c r="KDN60" s="87"/>
      <c r="KDO60" s="87"/>
      <c r="KDU60" s="87"/>
      <c r="KDV60" s="87"/>
      <c r="KDW60" s="87"/>
      <c r="KDX60" s="87"/>
      <c r="KDY60" s="87"/>
      <c r="KDZ60" s="87"/>
      <c r="KEA60" s="87"/>
      <c r="KEB60" s="87"/>
      <c r="KEC60" s="87"/>
      <c r="KED60" s="87"/>
      <c r="KEJ60" s="87"/>
      <c r="KEK60" s="87"/>
      <c r="KEL60" s="87"/>
      <c r="KEM60" s="87"/>
      <c r="KEN60" s="87"/>
      <c r="KEO60" s="87"/>
      <c r="KEP60" s="87"/>
      <c r="KEQ60" s="87"/>
      <c r="KER60" s="87"/>
      <c r="KES60" s="87"/>
      <c r="KEY60" s="87"/>
      <c r="KEZ60" s="87"/>
      <c r="KFA60" s="87"/>
      <c r="KFB60" s="87"/>
      <c r="KFC60" s="87"/>
      <c r="KFD60" s="87"/>
      <c r="KFE60" s="87"/>
      <c r="KFF60" s="87"/>
      <c r="KFG60" s="87"/>
      <c r="KFH60" s="87"/>
      <c r="KFN60" s="87"/>
      <c r="KFO60" s="87"/>
      <c r="KFP60" s="87"/>
      <c r="KFQ60" s="87"/>
      <c r="KFR60" s="87"/>
      <c r="KFS60" s="87"/>
      <c r="KFT60" s="87"/>
      <c r="KFU60" s="87"/>
      <c r="KFV60" s="87"/>
      <c r="KFW60" s="87"/>
      <c r="KGC60" s="87"/>
      <c r="KGD60" s="87"/>
      <c r="KGE60" s="87"/>
      <c r="KGF60" s="87"/>
      <c r="KGG60" s="87"/>
      <c r="KGH60" s="87"/>
      <c r="KGI60" s="87"/>
      <c r="KGJ60" s="87"/>
      <c r="KGK60" s="87"/>
      <c r="KGL60" s="87"/>
      <c r="KGR60" s="87"/>
      <c r="KGS60" s="87"/>
      <c r="KGT60" s="87"/>
      <c r="KGU60" s="87"/>
      <c r="KGV60" s="87"/>
      <c r="KGW60" s="87"/>
      <c r="KGX60" s="87"/>
      <c r="KGY60" s="87"/>
      <c r="KGZ60" s="87"/>
      <c r="KHA60" s="87"/>
      <c r="KHG60" s="87"/>
      <c r="KHH60" s="87"/>
      <c r="KHI60" s="87"/>
      <c r="KHJ60" s="87"/>
      <c r="KHK60" s="87"/>
      <c r="KHL60" s="87"/>
      <c r="KHM60" s="87"/>
      <c r="KHN60" s="87"/>
      <c r="KHO60" s="87"/>
      <c r="KHP60" s="87"/>
      <c r="KHV60" s="87"/>
      <c r="KHW60" s="87"/>
      <c r="KHX60" s="87"/>
      <c r="KHY60" s="87"/>
      <c r="KHZ60" s="87"/>
      <c r="KIA60" s="87"/>
      <c r="KIB60" s="87"/>
      <c r="KIC60" s="87"/>
      <c r="KID60" s="87"/>
      <c r="KIE60" s="87"/>
      <c r="KIK60" s="87"/>
      <c r="KIL60" s="87"/>
      <c r="KIM60" s="87"/>
      <c r="KIN60" s="87"/>
      <c r="KIO60" s="87"/>
      <c r="KIP60" s="87"/>
      <c r="KIQ60" s="87"/>
      <c r="KIR60" s="87"/>
      <c r="KIS60" s="87"/>
      <c r="KIT60" s="87"/>
      <c r="KIZ60" s="87"/>
      <c r="KJA60" s="87"/>
      <c r="KJB60" s="87"/>
      <c r="KJC60" s="87"/>
      <c r="KJD60" s="87"/>
      <c r="KJE60" s="87"/>
      <c r="KJF60" s="87"/>
      <c r="KJG60" s="87"/>
      <c r="KJH60" s="87"/>
      <c r="KJI60" s="87"/>
      <c r="KJO60" s="87"/>
      <c r="KJP60" s="87"/>
      <c r="KJQ60" s="87"/>
      <c r="KJR60" s="87"/>
      <c r="KJS60" s="87"/>
      <c r="KJT60" s="87"/>
      <c r="KJU60" s="87"/>
      <c r="KJV60" s="87"/>
      <c r="KJW60" s="87"/>
      <c r="KJX60" s="87"/>
      <c r="KKD60" s="87"/>
      <c r="KKE60" s="87"/>
      <c r="KKF60" s="87"/>
      <c r="KKG60" s="87"/>
      <c r="KKH60" s="87"/>
      <c r="KKI60" s="87"/>
      <c r="KKJ60" s="87"/>
      <c r="KKK60" s="87"/>
      <c r="KKL60" s="87"/>
      <c r="KKM60" s="87"/>
      <c r="KKS60" s="87"/>
      <c r="KKT60" s="87"/>
      <c r="KKU60" s="87"/>
      <c r="KKV60" s="87"/>
      <c r="KKW60" s="87"/>
      <c r="KKX60" s="87"/>
      <c r="KKY60" s="87"/>
      <c r="KKZ60" s="87"/>
      <c r="KLA60" s="87"/>
      <c r="KLB60" s="87"/>
      <c r="KLH60" s="87"/>
      <c r="KLI60" s="87"/>
      <c r="KLJ60" s="87"/>
      <c r="KLK60" s="87"/>
      <c r="KLL60" s="87"/>
      <c r="KLM60" s="87"/>
      <c r="KLN60" s="87"/>
      <c r="KLO60" s="87"/>
      <c r="KLP60" s="87"/>
      <c r="KLQ60" s="87"/>
      <c r="KLW60" s="87"/>
      <c r="KLX60" s="87"/>
      <c r="KLY60" s="87"/>
      <c r="KLZ60" s="87"/>
      <c r="KMA60" s="87"/>
      <c r="KMB60" s="87"/>
      <c r="KMC60" s="87"/>
      <c r="KMD60" s="87"/>
      <c r="KME60" s="87"/>
      <c r="KMF60" s="87"/>
      <c r="KML60" s="87"/>
      <c r="KMM60" s="87"/>
      <c r="KMN60" s="87"/>
      <c r="KMO60" s="87"/>
      <c r="KMP60" s="87"/>
      <c r="KMQ60" s="87"/>
      <c r="KMR60" s="87"/>
      <c r="KMS60" s="87"/>
      <c r="KMT60" s="87"/>
      <c r="KMU60" s="87"/>
      <c r="KNA60" s="87"/>
      <c r="KNB60" s="87"/>
      <c r="KNC60" s="87"/>
      <c r="KND60" s="87"/>
      <c r="KNE60" s="87"/>
      <c r="KNF60" s="87"/>
      <c r="KNG60" s="87"/>
      <c r="KNH60" s="87"/>
      <c r="KNI60" s="87"/>
      <c r="KNJ60" s="87"/>
      <c r="KNP60" s="87"/>
      <c r="KNQ60" s="87"/>
      <c r="KNR60" s="87"/>
      <c r="KNS60" s="87"/>
      <c r="KNT60" s="87"/>
      <c r="KNU60" s="87"/>
      <c r="KNV60" s="87"/>
      <c r="KNW60" s="87"/>
      <c r="KNX60" s="87"/>
      <c r="KNY60" s="87"/>
      <c r="KOE60" s="87"/>
      <c r="KOF60" s="87"/>
      <c r="KOG60" s="87"/>
      <c r="KOH60" s="87"/>
      <c r="KOI60" s="87"/>
      <c r="KOJ60" s="87"/>
      <c r="KOK60" s="87"/>
      <c r="KOL60" s="87"/>
      <c r="KOM60" s="87"/>
      <c r="KON60" s="87"/>
      <c r="KOT60" s="87"/>
      <c r="KOU60" s="87"/>
      <c r="KOV60" s="87"/>
      <c r="KOW60" s="87"/>
      <c r="KOX60" s="87"/>
      <c r="KOY60" s="87"/>
      <c r="KOZ60" s="87"/>
      <c r="KPA60" s="87"/>
      <c r="KPB60" s="87"/>
      <c r="KPC60" s="87"/>
      <c r="KPI60" s="87"/>
      <c r="KPJ60" s="87"/>
      <c r="KPK60" s="87"/>
      <c r="KPL60" s="87"/>
      <c r="KPM60" s="87"/>
      <c r="KPN60" s="87"/>
      <c r="KPO60" s="87"/>
      <c r="KPP60" s="87"/>
      <c r="KPQ60" s="87"/>
      <c r="KPR60" s="87"/>
      <c r="KPX60" s="87"/>
      <c r="KPY60" s="87"/>
      <c r="KPZ60" s="87"/>
      <c r="KQA60" s="87"/>
      <c r="KQB60" s="87"/>
      <c r="KQC60" s="87"/>
      <c r="KQD60" s="87"/>
      <c r="KQE60" s="87"/>
      <c r="KQF60" s="87"/>
      <c r="KQG60" s="87"/>
      <c r="KQM60" s="87"/>
      <c r="KQN60" s="87"/>
      <c r="KQO60" s="87"/>
      <c r="KQP60" s="87"/>
      <c r="KQQ60" s="87"/>
      <c r="KQR60" s="87"/>
      <c r="KQS60" s="87"/>
      <c r="KQT60" s="87"/>
      <c r="KQU60" s="87"/>
      <c r="KQV60" s="87"/>
      <c r="KRB60" s="87"/>
      <c r="KRC60" s="87"/>
      <c r="KRD60" s="87"/>
      <c r="KRE60" s="87"/>
      <c r="KRF60" s="87"/>
      <c r="KRG60" s="87"/>
      <c r="KRH60" s="87"/>
      <c r="KRI60" s="87"/>
      <c r="KRJ60" s="87"/>
      <c r="KRK60" s="87"/>
      <c r="KRQ60" s="87"/>
      <c r="KRR60" s="87"/>
      <c r="KRS60" s="87"/>
      <c r="KRT60" s="87"/>
      <c r="KRU60" s="87"/>
      <c r="KRV60" s="87"/>
      <c r="KRW60" s="87"/>
      <c r="KRX60" s="87"/>
      <c r="KRY60" s="87"/>
      <c r="KRZ60" s="87"/>
      <c r="KSF60" s="87"/>
      <c r="KSG60" s="87"/>
      <c r="KSH60" s="87"/>
      <c r="KSI60" s="87"/>
      <c r="KSJ60" s="87"/>
      <c r="KSK60" s="87"/>
      <c r="KSL60" s="87"/>
      <c r="KSM60" s="87"/>
      <c r="KSN60" s="87"/>
      <c r="KSO60" s="87"/>
      <c r="KSU60" s="87"/>
      <c r="KSV60" s="87"/>
      <c r="KSW60" s="87"/>
      <c r="KSX60" s="87"/>
      <c r="KSY60" s="87"/>
      <c r="KSZ60" s="87"/>
      <c r="KTA60" s="87"/>
      <c r="KTB60" s="87"/>
      <c r="KTC60" s="87"/>
      <c r="KTD60" s="87"/>
      <c r="KTJ60" s="87"/>
      <c r="KTK60" s="87"/>
      <c r="KTL60" s="87"/>
      <c r="KTM60" s="87"/>
      <c r="KTN60" s="87"/>
      <c r="KTO60" s="87"/>
      <c r="KTP60" s="87"/>
      <c r="KTQ60" s="87"/>
      <c r="KTR60" s="87"/>
      <c r="KTS60" s="87"/>
      <c r="KTY60" s="87"/>
      <c r="KTZ60" s="87"/>
      <c r="KUA60" s="87"/>
      <c r="KUB60" s="87"/>
      <c r="KUC60" s="87"/>
      <c r="KUD60" s="87"/>
      <c r="KUE60" s="87"/>
      <c r="KUF60" s="87"/>
      <c r="KUG60" s="87"/>
      <c r="KUH60" s="87"/>
      <c r="KUN60" s="87"/>
      <c r="KUO60" s="87"/>
      <c r="KUP60" s="87"/>
      <c r="KUQ60" s="87"/>
      <c r="KUR60" s="87"/>
      <c r="KUS60" s="87"/>
      <c r="KUT60" s="87"/>
      <c r="KUU60" s="87"/>
      <c r="KUV60" s="87"/>
      <c r="KUW60" s="87"/>
      <c r="KVC60" s="87"/>
      <c r="KVD60" s="87"/>
      <c r="KVE60" s="87"/>
      <c r="KVF60" s="87"/>
      <c r="KVG60" s="87"/>
      <c r="KVH60" s="87"/>
      <c r="KVI60" s="87"/>
      <c r="KVJ60" s="87"/>
      <c r="KVK60" s="87"/>
      <c r="KVL60" s="87"/>
      <c r="KVR60" s="87"/>
      <c r="KVS60" s="87"/>
      <c r="KVT60" s="87"/>
      <c r="KVU60" s="87"/>
      <c r="KVV60" s="87"/>
      <c r="KVW60" s="87"/>
      <c r="KVX60" s="87"/>
      <c r="KVY60" s="87"/>
      <c r="KVZ60" s="87"/>
      <c r="KWA60" s="87"/>
      <c r="KWG60" s="87"/>
      <c r="KWH60" s="87"/>
      <c r="KWI60" s="87"/>
      <c r="KWJ60" s="87"/>
      <c r="KWK60" s="87"/>
      <c r="KWL60" s="87"/>
      <c r="KWM60" s="87"/>
      <c r="KWN60" s="87"/>
      <c r="KWO60" s="87"/>
      <c r="KWP60" s="87"/>
      <c r="KWV60" s="87"/>
      <c r="KWW60" s="87"/>
      <c r="KWX60" s="87"/>
      <c r="KWY60" s="87"/>
      <c r="KWZ60" s="87"/>
      <c r="KXA60" s="87"/>
      <c r="KXB60" s="87"/>
      <c r="KXC60" s="87"/>
      <c r="KXD60" s="87"/>
      <c r="KXE60" s="87"/>
      <c r="KXK60" s="87"/>
      <c r="KXL60" s="87"/>
      <c r="KXM60" s="87"/>
      <c r="KXN60" s="87"/>
      <c r="KXO60" s="87"/>
      <c r="KXP60" s="87"/>
      <c r="KXQ60" s="87"/>
      <c r="KXR60" s="87"/>
      <c r="KXS60" s="87"/>
      <c r="KXT60" s="87"/>
      <c r="KXZ60" s="87"/>
      <c r="KYA60" s="87"/>
      <c r="KYB60" s="87"/>
      <c r="KYC60" s="87"/>
      <c r="KYD60" s="87"/>
      <c r="KYE60" s="87"/>
      <c r="KYF60" s="87"/>
      <c r="KYG60" s="87"/>
      <c r="KYH60" s="87"/>
      <c r="KYI60" s="87"/>
      <c r="KYO60" s="87"/>
      <c r="KYP60" s="87"/>
      <c r="KYQ60" s="87"/>
      <c r="KYR60" s="87"/>
      <c r="KYS60" s="87"/>
      <c r="KYT60" s="87"/>
      <c r="KYU60" s="87"/>
      <c r="KYV60" s="87"/>
      <c r="KYW60" s="87"/>
      <c r="KYX60" s="87"/>
      <c r="KZD60" s="87"/>
      <c r="KZE60" s="87"/>
      <c r="KZF60" s="87"/>
      <c r="KZG60" s="87"/>
      <c r="KZH60" s="87"/>
      <c r="KZI60" s="87"/>
      <c r="KZJ60" s="87"/>
      <c r="KZK60" s="87"/>
      <c r="KZL60" s="87"/>
      <c r="KZM60" s="87"/>
      <c r="KZS60" s="87"/>
      <c r="KZT60" s="87"/>
      <c r="KZU60" s="87"/>
      <c r="KZV60" s="87"/>
      <c r="KZW60" s="87"/>
      <c r="KZX60" s="87"/>
      <c r="KZY60" s="87"/>
      <c r="KZZ60" s="87"/>
      <c r="LAA60" s="87"/>
      <c r="LAB60" s="87"/>
      <c r="LAH60" s="87"/>
      <c r="LAI60" s="87"/>
      <c r="LAJ60" s="87"/>
      <c r="LAK60" s="87"/>
      <c r="LAL60" s="87"/>
      <c r="LAM60" s="87"/>
      <c r="LAN60" s="87"/>
      <c r="LAO60" s="87"/>
      <c r="LAP60" s="87"/>
      <c r="LAQ60" s="87"/>
      <c r="LAW60" s="87"/>
      <c r="LAX60" s="87"/>
      <c r="LAY60" s="87"/>
      <c r="LAZ60" s="87"/>
      <c r="LBA60" s="87"/>
      <c r="LBB60" s="87"/>
      <c r="LBC60" s="87"/>
      <c r="LBD60" s="87"/>
      <c r="LBE60" s="87"/>
      <c r="LBF60" s="87"/>
      <c r="LBL60" s="87"/>
      <c r="LBM60" s="87"/>
      <c r="LBN60" s="87"/>
      <c r="LBO60" s="87"/>
      <c r="LBP60" s="87"/>
      <c r="LBQ60" s="87"/>
      <c r="LBR60" s="87"/>
      <c r="LBS60" s="87"/>
      <c r="LBT60" s="87"/>
      <c r="LBU60" s="87"/>
      <c r="LCA60" s="87"/>
      <c r="LCB60" s="87"/>
      <c r="LCC60" s="87"/>
      <c r="LCD60" s="87"/>
      <c r="LCE60" s="87"/>
      <c r="LCF60" s="87"/>
      <c r="LCG60" s="87"/>
      <c r="LCH60" s="87"/>
      <c r="LCI60" s="87"/>
      <c r="LCJ60" s="87"/>
      <c r="LCP60" s="87"/>
      <c r="LCQ60" s="87"/>
      <c r="LCR60" s="87"/>
      <c r="LCS60" s="87"/>
      <c r="LCT60" s="87"/>
      <c r="LCU60" s="87"/>
      <c r="LCV60" s="87"/>
      <c r="LCW60" s="87"/>
      <c r="LCX60" s="87"/>
      <c r="LCY60" s="87"/>
      <c r="LDE60" s="87"/>
      <c r="LDF60" s="87"/>
      <c r="LDG60" s="87"/>
      <c r="LDH60" s="87"/>
      <c r="LDI60" s="87"/>
      <c r="LDJ60" s="87"/>
      <c r="LDK60" s="87"/>
      <c r="LDL60" s="87"/>
      <c r="LDM60" s="87"/>
      <c r="LDN60" s="87"/>
      <c r="LDT60" s="87"/>
      <c r="LDU60" s="87"/>
      <c r="LDV60" s="87"/>
      <c r="LDW60" s="87"/>
      <c r="LDX60" s="87"/>
      <c r="LDY60" s="87"/>
      <c r="LDZ60" s="87"/>
      <c r="LEA60" s="87"/>
      <c r="LEB60" s="87"/>
      <c r="LEC60" s="87"/>
      <c r="LEI60" s="87"/>
      <c r="LEJ60" s="87"/>
      <c r="LEK60" s="87"/>
      <c r="LEL60" s="87"/>
      <c r="LEM60" s="87"/>
      <c r="LEN60" s="87"/>
      <c r="LEO60" s="87"/>
      <c r="LEP60" s="87"/>
      <c r="LEQ60" s="87"/>
      <c r="LER60" s="87"/>
      <c r="LEX60" s="87"/>
      <c r="LEY60" s="87"/>
      <c r="LEZ60" s="87"/>
      <c r="LFA60" s="87"/>
      <c r="LFB60" s="87"/>
      <c r="LFC60" s="87"/>
      <c r="LFD60" s="87"/>
      <c r="LFE60" s="87"/>
      <c r="LFF60" s="87"/>
      <c r="LFG60" s="87"/>
      <c r="LFM60" s="87"/>
      <c r="LFN60" s="87"/>
      <c r="LFO60" s="87"/>
      <c r="LFP60" s="87"/>
      <c r="LFQ60" s="87"/>
      <c r="LFR60" s="87"/>
      <c r="LFS60" s="87"/>
      <c r="LFT60" s="87"/>
      <c r="LFU60" s="87"/>
      <c r="LFV60" s="87"/>
      <c r="LGB60" s="87"/>
      <c r="LGC60" s="87"/>
      <c r="LGD60" s="87"/>
      <c r="LGE60" s="87"/>
      <c r="LGF60" s="87"/>
      <c r="LGG60" s="87"/>
      <c r="LGH60" s="87"/>
      <c r="LGI60" s="87"/>
      <c r="LGJ60" s="87"/>
      <c r="LGK60" s="87"/>
      <c r="LGQ60" s="87"/>
      <c r="LGR60" s="87"/>
      <c r="LGS60" s="87"/>
      <c r="LGT60" s="87"/>
      <c r="LGU60" s="87"/>
      <c r="LGV60" s="87"/>
      <c r="LGW60" s="87"/>
      <c r="LGX60" s="87"/>
      <c r="LGY60" s="87"/>
      <c r="LGZ60" s="87"/>
      <c r="LHF60" s="87"/>
      <c r="LHG60" s="87"/>
      <c r="LHH60" s="87"/>
      <c r="LHI60" s="87"/>
      <c r="LHJ60" s="87"/>
      <c r="LHK60" s="87"/>
      <c r="LHL60" s="87"/>
      <c r="LHM60" s="87"/>
      <c r="LHN60" s="87"/>
      <c r="LHO60" s="87"/>
      <c r="LHU60" s="87"/>
      <c r="LHV60" s="87"/>
      <c r="LHW60" s="87"/>
      <c r="LHX60" s="87"/>
      <c r="LHY60" s="87"/>
      <c r="LHZ60" s="87"/>
      <c r="LIA60" s="87"/>
      <c r="LIB60" s="87"/>
      <c r="LIC60" s="87"/>
      <c r="LID60" s="87"/>
      <c r="LIJ60" s="87"/>
      <c r="LIK60" s="87"/>
      <c r="LIL60" s="87"/>
      <c r="LIM60" s="87"/>
      <c r="LIN60" s="87"/>
      <c r="LIO60" s="87"/>
      <c r="LIP60" s="87"/>
      <c r="LIQ60" s="87"/>
      <c r="LIR60" s="87"/>
      <c r="LIS60" s="87"/>
      <c r="LIY60" s="87"/>
      <c r="LIZ60" s="87"/>
      <c r="LJA60" s="87"/>
      <c r="LJB60" s="87"/>
      <c r="LJC60" s="87"/>
      <c r="LJD60" s="87"/>
      <c r="LJE60" s="87"/>
      <c r="LJF60" s="87"/>
      <c r="LJG60" s="87"/>
      <c r="LJH60" s="87"/>
      <c r="LJN60" s="87"/>
      <c r="LJO60" s="87"/>
      <c r="LJP60" s="87"/>
      <c r="LJQ60" s="87"/>
      <c r="LJR60" s="87"/>
      <c r="LJS60" s="87"/>
      <c r="LJT60" s="87"/>
      <c r="LJU60" s="87"/>
      <c r="LJV60" s="87"/>
      <c r="LJW60" s="87"/>
      <c r="LKC60" s="87"/>
      <c r="LKD60" s="87"/>
      <c r="LKE60" s="87"/>
      <c r="LKF60" s="87"/>
      <c r="LKG60" s="87"/>
      <c r="LKH60" s="87"/>
      <c r="LKI60" s="87"/>
      <c r="LKJ60" s="87"/>
      <c r="LKK60" s="87"/>
      <c r="LKL60" s="87"/>
      <c r="LKR60" s="87"/>
      <c r="LKS60" s="87"/>
      <c r="LKT60" s="87"/>
      <c r="LKU60" s="87"/>
      <c r="LKV60" s="87"/>
      <c r="LKW60" s="87"/>
      <c r="LKX60" s="87"/>
      <c r="LKY60" s="87"/>
      <c r="LKZ60" s="87"/>
      <c r="LLA60" s="87"/>
      <c r="LLG60" s="87"/>
      <c r="LLH60" s="87"/>
      <c r="LLI60" s="87"/>
      <c r="LLJ60" s="87"/>
      <c r="LLK60" s="87"/>
      <c r="LLL60" s="87"/>
      <c r="LLM60" s="87"/>
      <c r="LLN60" s="87"/>
      <c r="LLO60" s="87"/>
      <c r="LLP60" s="87"/>
      <c r="LLV60" s="87"/>
      <c r="LLW60" s="87"/>
      <c r="LLX60" s="87"/>
      <c r="LLY60" s="87"/>
      <c r="LLZ60" s="87"/>
      <c r="LMA60" s="87"/>
      <c r="LMB60" s="87"/>
      <c r="LMC60" s="87"/>
      <c r="LMD60" s="87"/>
      <c r="LME60" s="87"/>
      <c r="LMK60" s="87"/>
      <c r="LML60" s="87"/>
      <c r="LMM60" s="87"/>
      <c r="LMN60" s="87"/>
      <c r="LMO60" s="87"/>
      <c r="LMP60" s="87"/>
      <c r="LMQ60" s="87"/>
      <c r="LMR60" s="87"/>
      <c r="LMS60" s="87"/>
      <c r="LMT60" s="87"/>
      <c r="LMZ60" s="87"/>
      <c r="LNA60" s="87"/>
      <c r="LNB60" s="87"/>
      <c r="LNC60" s="87"/>
      <c r="LND60" s="87"/>
      <c r="LNE60" s="87"/>
      <c r="LNF60" s="87"/>
      <c r="LNG60" s="87"/>
      <c r="LNH60" s="87"/>
      <c r="LNI60" s="87"/>
      <c r="LNO60" s="87"/>
      <c r="LNP60" s="87"/>
      <c r="LNQ60" s="87"/>
      <c r="LNR60" s="87"/>
      <c r="LNS60" s="87"/>
      <c r="LNT60" s="87"/>
      <c r="LNU60" s="87"/>
      <c r="LNV60" s="87"/>
      <c r="LNW60" s="87"/>
      <c r="LNX60" s="87"/>
      <c r="LOD60" s="87"/>
      <c r="LOE60" s="87"/>
      <c r="LOF60" s="87"/>
      <c r="LOG60" s="87"/>
      <c r="LOH60" s="87"/>
      <c r="LOI60" s="87"/>
      <c r="LOJ60" s="87"/>
      <c r="LOK60" s="87"/>
      <c r="LOL60" s="87"/>
      <c r="LOM60" s="87"/>
      <c r="LOS60" s="87"/>
      <c r="LOT60" s="87"/>
      <c r="LOU60" s="87"/>
      <c r="LOV60" s="87"/>
      <c r="LOW60" s="87"/>
      <c r="LOX60" s="87"/>
      <c r="LOY60" s="87"/>
      <c r="LOZ60" s="87"/>
      <c r="LPA60" s="87"/>
      <c r="LPB60" s="87"/>
      <c r="LPH60" s="87"/>
      <c r="LPI60" s="87"/>
      <c r="LPJ60" s="87"/>
      <c r="LPK60" s="87"/>
      <c r="LPL60" s="87"/>
      <c r="LPM60" s="87"/>
      <c r="LPN60" s="87"/>
      <c r="LPO60" s="87"/>
      <c r="LPP60" s="87"/>
      <c r="LPQ60" s="87"/>
      <c r="LPW60" s="87"/>
      <c r="LPX60" s="87"/>
      <c r="LPY60" s="87"/>
      <c r="LPZ60" s="87"/>
      <c r="LQA60" s="87"/>
      <c r="LQB60" s="87"/>
      <c r="LQC60" s="87"/>
      <c r="LQD60" s="87"/>
      <c r="LQE60" s="87"/>
      <c r="LQF60" s="87"/>
      <c r="LQL60" s="87"/>
      <c r="LQM60" s="87"/>
      <c r="LQN60" s="87"/>
      <c r="LQO60" s="87"/>
      <c r="LQP60" s="87"/>
      <c r="LQQ60" s="87"/>
      <c r="LQR60" s="87"/>
      <c r="LQS60" s="87"/>
      <c r="LQT60" s="87"/>
      <c r="LQU60" s="87"/>
      <c r="LRA60" s="87"/>
      <c r="LRB60" s="87"/>
      <c r="LRC60" s="87"/>
      <c r="LRD60" s="87"/>
      <c r="LRE60" s="87"/>
      <c r="LRF60" s="87"/>
      <c r="LRG60" s="87"/>
      <c r="LRH60" s="87"/>
      <c r="LRI60" s="87"/>
      <c r="LRJ60" s="87"/>
      <c r="LRP60" s="87"/>
      <c r="LRQ60" s="87"/>
      <c r="LRR60" s="87"/>
      <c r="LRS60" s="87"/>
      <c r="LRT60" s="87"/>
      <c r="LRU60" s="87"/>
      <c r="LRV60" s="87"/>
      <c r="LRW60" s="87"/>
      <c r="LRX60" s="87"/>
      <c r="LRY60" s="87"/>
      <c r="LSE60" s="87"/>
      <c r="LSF60" s="87"/>
      <c r="LSG60" s="87"/>
      <c r="LSH60" s="87"/>
      <c r="LSI60" s="87"/>
      <c r="LSJ60" s="87"/>
      <c r="LSK60" s="87"/>
      <c r="LSL60" s="87"/>
      <c r="LSM60" s="87"/>
      <c r="LSN60" s="87"/>
      <c r="LST60" s="87"/>
      <c r="LSU60" s="87"/>
      <c r="LSV60" s="87"/>
      <c r="LSW60" s="87"/>
      <c r="LSX60" s="87"/>
      <c r="LSY60" s="87"/>
      <c r="LSZ60" s="87"/>
      <c r="LTA60" s="87"/>
      <c r="LTB60" s="87"/>
      <c r="LTC60" s="87"/>
      <c r="LTI60" s="87"/>
      <c r="LTJ60" s="87"/>
      <c r="LTK60" s="87"/>
      <c r="LTL60" s="87"/>
      <c r="LTM60" s="87"/>
      <c r="LTN60" s="87"/>
      <c r="LTO60" s="87"/>
      <c r="LTP60" s="87"/>
      <c r="LTQ60" s="87"/>
      <c r="LTR60" s="87"/>
      <c r="LTX60" s="87"/>
      <c r="LTY60" s="87"/>
      <c r="LTZ60" s="87"/>
      <c r="LUA60" s="87"/>
      <c r="LUB60" s="87"/>
      <c r="LUC60" s="87"/>
      <c r="LUD60" s="87"/>
      <c r="LUE60" s="87"/>
      <c r="LUF60" s="87"/>
      <c r="LUG60" s="87"/>
      <c r="LUM60" s="87"/>
      <c r="LUN60" s="87"/>
      <c r="LUO60" s="87"/>
      <c r="LUP60" s="87"/>
      <c r="LUQ60" s="87"/>
      <c r="LUR60" s="87"/>
      <c r="LUS60" s="87"/>
      <c r="LUT60" s="87"/>
      <c r="LUU60" s="87"/>
      <c r="LUV60" s="87"/>
      <c r="LVB60" s="87"/>
      <c r="LVC60" s="87"/>
      <c r="LVD60" s="87"/>
      <c r="LVE60" s="87"/>
      <c r="LVF60" s="87"/>
      <c r="LVG60" s="87"/>
      <c r="LVH60" s="87"/>
      <c r="LVI60" s="87"/>
      <c r="LVJ60" s="87"/>
      <c r="LVK60" s="87"/>
      <c r="LVQ60" s="87"/>
      <c r="LVR60" s="87"/>
      <c r="LVS60" s="87"/>
      <c r="LVT60" s="87"/>
      <c r="LVU60" s="87"/>
      <c r="LVV60" s="87"/>
      <c r="LVW60" s="87"/>
      <c r="LVX60" s="87"/>
      <c r="LVY60" s="87"/>
      <c r="LVZ60" s="87"/>
      <c r="LWF60" s="87"/>
      <c r="LWG60" s="87"/>
      <c r="LWH60" s="87"/>
      <c r="LWI60" s="87"/>
      <c r="LWJ60" s="87"/>
      <c r="LWK60" s="87"/>
      <c r="LWL60" s="87"/>
      <c r="LWM60" s="87"/>
      <c r="LWN60" s="87"/>
      <c r="LWO60" s="87"/>
      <c r="LWU60" s="87"/>
      <c r="LWV60" s="87"/>
      <c r="LWW60" s="87"/>
      <c r="LWX60" s="87"/>
      <c r="LWY60" s="87"/>
      <c r="LWZ60" s="87"/>
      <c r="LXA60" s="87"/>
      <c r="LXB60" s="87"/>
      <c r="LXC60" s="87"/>
      <c r="LXD60" s="87"/>
      <c r="LXJ60" s="87"/>
      <c r="LXK60" s="87"/>
      <c r="LXL60" s="87"/>
      <c r="LXM60" s="87"/>
      <c r="LXN60" s="87"/>
      <c r="LXO60" s="87"/>
      <c r="LXP60" s="87"/>
      <c r="LXQ60" s="87"/>
      <c r="LXR60" s="87"/>
      <c r="LXS60" s="87"/>
      <c r="LXY60" s="87"/>
      <c r="LXZ60" s="87"/>
      <c r="LYA60" s="87"/>
      <c r="LYB60" s="87"/>
      <c r="LYC60" s="87"/>
      <c r="LYD60" s="87"/>
      <c r="LYE60" s="87"/>
      <c r="LYF60" s="87"/>
      <c r="LYG60" s="87"/>
      <c r="LYH60" s="87"/>
      <c r="LYN60" s="87"/>
      <c r="LYO60" s="87"/>
      <c r="LYP60" s="87"/>
      <c r="LYQ60" s="87"/>
      <c r="LYR60" s="87"/>
      <c r="LYS60" s="87"/>
      <c r="LYT60" s="87"/>
      <c r="LYU60" s="87"/>
      <c r="LYV60" s="87"/>
      <c r="LYW60" s="87"/>
      <c r="LZC60" s="87"/>
      <c r="LZD60" s="87"/>
      <c r="LZE60" s="87"/>
      <c r="LZF60" s="87"/>
      <c r="LZG60" s="87"/>
      <c r="LZH60" s="87"/>
      <c r="LZI60" s="87"/>
      <c r="LZJ60" s="87"/>
      <c r="LZK60" s="87"/>
      <c r="LZL60" s="87"/>
      <c r="LZR60" s="87"/>
      <c r="LZS60" s="87"/>
      <c r="LZT60" s="87"/>
      <c r="LZU60" s="87"/>
      <c r="LZV60" s="87"/>
      <c r="LZW60" s="87"/>
      <c r="LZX60" s="87"/>
      <c r="LZY60" s="87"/>
      <c r="LZZ60" s="87"/>
      <c r="MAA60" s="87"/>
      <c r="MAG60" s="87"/>
      <c r="MAH60" s="87"/>
      <c r="MAI60" s="87"/>
      <c r="MAJ60" s="87"/>
      <c r="MAK60" s="87"/>
      <c r="MAL60" s="87"/>
      <c r="MAM60" s="87"/>
      <c r="MAN60" s="87"/>
      <c r="MAO60" s="87"/>
      <c r="MAP60" s="87"/>
      <c r="MAV60" s="87"/>
      <c r="MAW60" s="87"/>
      <c r="MAX60" s="87"/>
      <c r="MAY60" s="87"/>
      <c r="MAZ60" s="87"/>
      <c r="MBA60" s="87"/>
      <c r="MBB60" s="87"/>
      <c r="MBC60" s="87"/>
      <c r="MBD60" s="87"/>
      <c r="MBE60" s="87"/>
      <c r="MBK60" s="87"/>
      <c r="MBL60" s="87"/>
      <c r="MBM60" s="87"/>
      <c r="MBN60" s="87"/>
      <c r="MBO60" s="87"/>
      <c r="MBP60" s="87"/>
      <c r="MBQ60" s="87"/>
      <c r="MBR60" s="87"/>
      <c r="MBS60" s="87"/>
      <c r="MBT60" s="87"/>
      <c r="MBZ60" s="87"/>
      <c r="MCA60" s="87"/>
      <c r="MCB60" s="87"/>
      <c r="MCC60" s="87"/>
      <c r="MCD60" s="87"/>
      <c r="MCE60" s="87"/>
      <c r="MCF60" s="87"/>
      <c r="MCG60" s="87"/>
      <c r="MCH60" s="87"/>
      <c r="MCI60" s="87"/>
      <c r="MCO60" s="87"/>
      <c r="MCP60" s="87"/>
      <c r="MCQ60" s="87"/>
      <c r="MCR60" s="87"/>
      <c r="MCS60" s="87"/>
      <c r="MCT60" s="87"/>
      <c r="MCU60" s="87"/>
      <c r="MCV60" s="87"/>
      <c r="MCW60" s="87"/>
      <c r="MCX60" s="87"/>
      <c r="MDD60" s="87"/>
      <c r="MDE60" s="87"/>
      <c r="MDF60" s="87"/>
      <c r="MDG60" s="87"/>
      <c r="MDH60" s="87"/>
      <c r="MDI60" s="87"/>
      <c r="MDJ60" s="87"/>
      <c r="MDK60" s="87"/>
      <c r="MDL60" s="87"/>
      <c r="MDM60" s="87"/>
      <c r="MDS60" s="87"/>
      <c r="MDT60" s="87"/>
      <c r="MDU60" s="87"/>
      <c r="MDV60" s="87"/>
      <c r="MDW60" s="87"/>
      <c r="MDX60" s="87"/>
      <c r="MDY60" s="87"/>
      <c r="MDZ60" s="87"/>
      <c r="MEA60" s="87"/>
      <c r="MEB60" s="87"/>
      <c r="MEH60" s="87"/>
      <c r="MEI60" s="87"/>
      <c r="MEJ60" s="87"/>
      <c r="MEK60" s="87"/>
      <c r="MEL60" s="87"/>
      <c r="MEM60" s="87"/>
      <c r="MEN60" s="87"/>
      <c r="MEO60" s="87"/>
      <c r="MEP60" s="87"/>
      <c r="MEQ60" s="87"/>
      <c r="MEW60" s="87"/>
      <c r="MEX60" s="87"/>
      <c r="MEY60" s="87"/>
      <c r="MEZ60" s="87"/>
      <c r="MFA60" s="87"/>
      <c r="MFB60" s="87"/>
      <c r="MFC60" s="87"/>
      <c r="MFD60" s="87"/>
      <c r="MFE60" s="87"/>
      <c r="MFF60" s="87"/>
      <c r="MFL60" s="87"/>
      <c r="MFM60" s="87"/>
      <c r="MFN60" s="87"/>
      <c r="MFO60" s="87"/>
      <c r="MFP60" s="87"/>
      <c r="MFQ60" s="87"/>
      <c r="MFR60" s="87"/>
      <c r="MFS60" s="87"/>
      <c r="MFT60" s="87"/>
      <c r="MFU60" s="87"/>
      <c r="MGA60" s="87"/>
      <c r="MGB60" s="87"/>
      <c r="MGC60" s="87"/>
      <c r="MGD60" s="87"/>
      <c r="MGE60" s="87"/>
      <c r="MGF60" s="87"/>
      <c r="MGG60" s="87"/>
      <c r="MGH60" s="87"/>
      <c r="MGI60" s="87"/>
      <c r="MGJ60" s="87"/>
      <c r="MGP60" s="87"/>
      <c r="MGQ60" s="87"/>
      <c r="MGR60" s="87"/>
      <c r="MGS60" s="87"/>
      <c r="MGT60" s="87"/>
      <c r="MGU60" s="87"/>
      <c r="MGV60" s="87"/>
      <c r="MGW60" s="87"/>
      <c r="MGX60" s="87"/>
      <c r="MGY60" s="87"/>
      <c r="MHE60" s="87"/>
      <c r="MHF60" s="87"/>
      <c r="MHG60" s="87"/>
      <c r="MHH60" s="87"/>
      <c r="MHI60" s="87"/>
      <c r="MHJ60" s="87"/>
      <c r="MHK60" s="87"/>
      <c r="MHL60" s="87"/>
      <c r="MHM60" s="87"/>
      <c r="MHN60" s="87"/>
      <c r="MHT60" s="87"/>
      <c r="MHU60" s="87"/>
      <c r="MHV60" s="87"/>
      <c r="MHW60" s="87"/>
      <c r="MHX60" s="87"/>
      <c r="MHY60" s="87"/>
      <c r="MHZ60" s="87"/>
      <c r="MIA60" s="87"/>
      <c r="MIB60" s="87"/>
      <c r="MIC60" s="87"/>
      <c r="MII60" s="87"/>
      <c r="MIJ60" s="87"/>
      <c r="MIK60" s="87"/>
      <c r="MIL60" s="87"/>
      <c r="MIM60" s="87"/>
      <c r="MIN60" s="87"/>
      <c r="MIO60" s="87"/>
      <c r="MIP60" s="87"/>
      <c r="MIQ60" s="87"/>
      <c r="MIR60" s="87"/>
      <c r="MIX60" s="87"/>
      <c r="MIY60" s="87"/>
      <c r="MIZ60" s="87"/>
      <c r="MJA60" s="87"/>
      <c r="MJB60" s="87"/>
      <c r="MJC60" s="87"/>
      <c r="MJD60" s="87"/>
      <c r="MJE60" s="87"/>
      <c r="MJF60" s="87"/>
      <c r="MJG60" s="87"/>
      <c r="MJM60" s="87"/>
      <c r="MJN60" s="87"/>
      <c r="MJO60" s="87"/>
      <c r="MJP60" s="87"/>
      <c r="MJQ60" s="87"/>
      <c r="MJR60" s="87"/>
      <c r="MJS60" s="87"/>
      <c r="MJT60" s="87"/>
      <c r="MJU60" s="87"/>
      <c r="MJV60" s="87"/>
      <c r="MKB60" s="87"/>
      <c r="MKC60" s="87"/>
      <c r="MKD60" s="87"/>
      <c r="MKE60" s="87"/>
      <c r="MKF60" s="87"/>
      <c r="MKG60" s="87"/>
      <c r="MKH60" s="87"/>
      <c r="MKI60" s="87"/>
      <c r="MKJ60" s="87"/>
      <c r="MKK60" s="87"/>
      <c r="MKQ60" s="87"/>
      <c r="MKR60" s="87"/>
      <c r="MKS60" s="87"/>
      <c r="MKT60" s="87"/>
      <c r="MKU60" s="87"/>
      <c r="MKV60" s="87"/>
      <c r="MKW60" s="87"/>
      <c r="MKX60" s="87"/>
      <c r="MKY60" s="87"/>
      <c r="MKZ60" s="87"/>
      <c r="MLF60" s="87"/>
      <c r="MLG60" s="87"/>
      <c r="MLH60" s="87"/>
      <c r="MLI60" s="87"/>
      <c r="MLJ60" s="87"/>
      <c r="MLK60" s="87"/>
      <c r="MLL60" s="87"/>
      <c r="MLM60" s="87"/>
      <c r="MLN60" s="87"/>
      <c r="MLO60" s="87"/>
      <c r="MLU60" s="87"/>
      <c r="MLV60" s="87"/>
      <c r="MLW60" s="87"/>
      <c r="MLX60" s="87"/>
      <c r="MLY60" s="87"/>
      <c r="MLZ60" s="87"/>
      <c r="MMA60" s="87"/>
      <c r="MMB60" s="87"/>
      <c r="MMC60" s="87"/>
      <c r="MMD60" s="87"/>
      <c r="MMJ60" s="87"/>
      <c r="MMK60" s="87"/>
      <c r="MML60" s="87"/>
      <c r="MMM60" s="87"/>
      <c r="MMN60" s="87"/>
      <c r="MMO60" s="87"/>
      <c r="MMP60" s="87"/>
      <c r="MMQ60" s="87"/>
      <c r="MMR60" s="87"/>
      <c r="MMS60" s="87"/>
      <c r="MMY60" s="87"/>
      <c r="MMZ60" s="87"/>
      <c r="MNA60" s="87"/>
      <c r="MNB60" s="87"/>
      <c r="MNC60" s="87"/>
      <c r="MND60" s="87"/>
      <c r="MNE60" s="87"/>
      <c r="MNF60" s="87"/>
      <c r="MNG60" s="87"/>
      <c r="MNH60" s="87"/>
      <c r="MNN60" s="87"/>
      <c r="MNO60" s="87"/>
      <c r="MNP60" s="87"/>
      <c r="MNQ60" s="87"/>
      <c r="MNR60" s="87"/>
      <c r="MNS60" s="87"/>
      <c r="MNT60" s="87"/>
      <c r="MNU60" s="87"/>
      <c r="MNV60" s="87"/>
      <c r="MNW60" s="87"/>
      <c r="MOC60" s="87"/>
      <c r="MOD60" s="87"/>
      <c r="MOE60" s="87"/>
      <c r="MOF60" s="87"/>
      <c r="MOG60" s="87"/>
      <c r="MOH60" s="87"/>
      <c r="MOI60" s="87"/>
      <c r="MOJ60" s="87"/>
      <c r="MOK60" s="87"/>
      <c r="MOL60" s="87"/>
      <c r="MOR60" s="87"/>
      <c r="MOS60" s="87"/>
      <c r="MOT60" s="87"/>
      <c r="MOU60" s="87"/>
      <c r="MOV60" s="87"/>
      <c r="MOW60" s="87"/>
      <c r="MOX60" s="87"/>
      <c r="MOY60" s="87"/>
      <c r="MOZ60" s="87"/>
      <c r="MPA60" s="87"/>
      <c r="MPG60" s="87"/>
      <c r="MPH60" s="87"/>
      <c r="MPI60" s="87"/>
      <c r="MPJ60" s="87"/>
      <c r="MPK60" s="87"/>
      <c r="MPL60" s="87"/>
      <c r="MPM60" s="87"/>
      <c r="MPN60" s="87"/>
      <c r="MPO60" s="87"/>
      <c r="MPP60" s="87"/>
      <c r="MPV60" s="87"/>
      <c r="MPW60" s="87"/>
      <c r="MPX60" s="87"/>
      <c r="MPY60" s="87"/>
      <c r="MPZ60" s="87"/>
      <c r="MQA60" s="87"/>
      <c r="MQB60" s="87"/>
      <c r="MQC60" s="87"/>
      <c r="MQD60" s="87"/>
      <c r="MQE60" s="87"/>
      <c r="MQK60" s="87"/>
      <c r="MQL60" s="87"/>
      <c r="MQM60" s="87"/>
      <c r="MQN60" s="87"/>
      <c r="MQO60" s="87"/>
      <c r="MQP60" s="87"/>
      <c r="MQQ60" s="87"/>
      <c r="MQR60" s="87"/>
      <c r="MQS60" s="87"/>
      <c r="MQT60" s="87"/>
      <c r="MQZ60" s="87"/>
      <c r="MRA60" s="87"/>
      <c r="MRB60" s="87"/>
      <c r="MRC60" s="87"/>
      <c r="MRD60" s="87"/>
      <c r="MRE60" s="87"/>
      <c r="MRF60" s="87"/>
      <c r="MRG60" s="87"/>
      <c r="MRH60" s="87"/>
      <c r="MRI60" s="87"/>
      <c r="MRO60" s="87"/>
      <c r="MRP60" s="87"/>
      <c r="MRQ60" s="87"/>
      <c r="MRR60" s="87"/>
      <c r="MRS60" s="87"/>
      <c r="MRT60" s="87"/>
      <c r="MRU60" s="87"/>
      <c r="MRV60" s="87"/>
      <c r="MRW60" s="87"/>
      <c r="MRX60" s="87"/>
      <c r="MSD60" s="87"/>
      <c r="MSE60" s="87"/>
      <c r="MSF60" s="87"/>
      <c r="MSG60" s="87"/>
      <c r="MSH60" s="87"/>
      <c r="MSI60" s="87"/>
      <c r="MSJ60" s="87"/>
      <c r="MSK60" s="87"/>
      <c r="MSL60" s="87"/>
      <c r="MSM60" s="87"/>
      <c r="MSS60" s="87"/>
      <c r="MST60" s="87"/>
      <c r="MSU60" s="87"/>
      <c r="MSV60" s="87"/>
      <c r="MSW60" s="87"/>
      <c r="MSX60" s="87"/>
      <c r="MSY60" s="87"/>
      <c r="MSZ60" s="87"/>
      <c r="MTA60" s="87"/>
      <c r="MTB60" s="87"/>
      <c r="MTH60" s="87"/>
      <c r="MTI60" s="87"/>
      <c r="MTJ60" s="87"/>
      <c r="MTK60" s="87"/>
      <c r="MTL60" s="87"/>
      <c r="MTM60" s="87"/>
      <c r="MTN60" s="87"/>
      <c r="MTO60" s="87"/>
      <c r="MTP60" s="87"/>
      <c r="MTQ60" s="87"/>
      <c r="MTW60" s="87"/>
      <c r="MTX60" s="87"/>
      <c r="MTY60" s="87"/>
      <c r="MTZ60" s="87"/>
      <c r="MUA60" s="87"/>
      <c r="MUB60" s="87"/>
      <c r="MUC60" s="87"/>
      <c r="MUD60" s="87"/>
      <c r="MUE60" s="87"/>
      <c r="MUF60" s="87"/>
      <c r="MUL60" s="87"/>
      <c r="MUM60" s="87"/>
      <c r="MUN60" s="87"/>
      <c r="MUO60" s="87"/>
      <c r="MUP60" s="87"/>
      <c r="MUQ60" s="87"/>
      <c r="MUR60" s="87"/>
      <c r="MUS60" s="87"/>
      <c r="MUT60" s="87"/>
      <c r="MUU60" s="87"/>
      <c r="MVA60" s="87"/>
      <c r="MVB60" s="87"/>
      <c r="MVC60" s="87"/>
      <c r="MVD60" s="87"/>
      <c r="MVE60" s="87"/>
      <c r="MVF60" s="87"/>
      <c r="MVG60" s="87"/>
      <c r="MVH60" s="87"/>
      <c r="MVI60" s="87"/>
      <c r="MVJ60" s="87"/>
      <c r="MVP60" s="87"/>
      <c r="MVQ60" s="87"/>
      <c r="MVR60" s="87"/>
      <c r="MVS60" s="87"/>
      <c r="MVT60" s="87"/>
      <c r="MVU60" s="87"/>
      <c r="MVV60" s="87"/>
      <c r="MVW60" s="87"/>
      <c r="MVX60" s="87"/>
      <c r="MVY60" s="87"/>
      <c r="MWE60" s="87"/>
      <c r="MWF60" s="87"/>
      <c r="MWG60" s="87"/>
      <c r="MWH60" s="87"/>
      <c r="MWI60" s="87"/>
      <c r="MWJ60" s="87"/>
      <c r="MWK60" s="87"/>
      <c r="MWL60" s="87"/>
      <c r="MWM60" s="87"/>
      <c r="MWN60" s="87"/>
      <c r="MWT60" s="87"/>
      <c r="MWU60" s="87"/>
      <c r="MWV60" s="87"/>
      <c r="MWW60" s="87"/>
      <c r="MWX60" s="87"/>
      <c r="MWY60" s="87"/>
      <c r="MWZ60" s="87"/>
      <c r="MXA60" s="87"/>
      <c r="MXB60" s="87"/>
      <c r="MXC60" s="87"/>
      <c r="MXI60" s="87"/>
      <c r="MXJ60" s="87"/>
      <c r="MXK60" s="87"/>
      <c r="MXL60" s="87"/>
      <c r="MXM60" s="87"/>
      <c r="MXN60" s="87"/>
      <c r="MXO60" s="87"/>
      <c r="MXP60" s="87"/>
      <c r="MXQ60" s="87"/>
      <c r="MXR60" s="87"/>
      <c r="MXX60" s="87"/>
      <c r="MXY60" s="87"/>
      <c r="MXZ60" s="87"/>
      <c r="MYA60" s="87"/>
      <c r="MYB60" s="87"/>
      <c r="MYC60" s="87"/>
      <c r="MYD60" s="87"/>
      <c r="MYE60" s="87"/>
      <c r="MYF60" s="87"/>
      <c r="MYG60" s="87"/>
      <c r="MYM60" s="87"/>
      <c r="MYN60" s="87"/>
      <c r="MYO60" s="87"/>
      <c r="MYP60" s="87"/>
      <c r="MYQ60" s="87"/>
      <c r="MYR60" s="87"/>
      <c r="MYS60" s="87"/>
      <c r="MYT60" s="87"/>
      <c r="MYU60" s="87"/>
      <c r="MYV60" s="87"/>
      <c r="MZB60" s="87"/>
      <c r="MZC60" s="87"/>
      <c r="MZD60" s="87"/>
      <c r="MZE60" s="87"/>
      <c r="MZF60" s="87"/>
      <c r="MZG60" s="87"/>
      <c r="MZH60" s="87"/>
      <c r="MZI60" s="87"/>
      <c r="MZJ60" s="87"/>
      <c r="MZK60" s="87"/>
      <c r="MZQ60" s="87"/>
      <c r="MZR60" s="87"/>
      <c r="MZS60" s="87"/>
      <c r="MZT60" s="87"/>
      <c r="MZU60" s="87"/>
      <c r="MZV60" s="87"/>
      <c r="MZW60" s="87"/>
      <c r="MZX60" s="87"/>
      <c r="MZY60" s="87"/>
      <c r="MZZ60" s="87"/>
      <c r="NAF60" s="87"/>
      <c r="NAG60" s="87"/>
      <c r="NAH60" s="87"/>
      <c r="NAI60" s="87"/>
      <c r="NAJ60" s="87"/>
      <c r="NAK60" s="87"/>
      <c r="NAL60" s="87"/>
      <c r="NAM60" s="87"/>
      <c r="NAN60" s="87"/>
      <c r="NAO60" s="87"/>
      <c r="NAU60" s="87"/>
      <c r="NAV60" s="87"/>
      <c r="NAW60" s="87"/>
      <c r="NAX60" s="87"/>
      <c r="NAY60" s="87"/>
      <c r="NAZ60" s="87"/>
      <c r="NBA60" s="87"/>
      <c r="NBB60" s="87"/>
      <c r="NBC60" s="87"/>
      <c r="NBD60" s="87"/>
      <c r="NBJ60" s="87"/>
      <c r="NBK60" s="87"/>
      <c r="NBL60" s="87"/>
      <c r="NBM60" s="87"/>
      <c r="NBN60" s="87"/>
      <c r="NBO60" s="87"/>
      <c r="NBP60" s="87"/>
      <c r="NBQ60" s="87"/>
      <c r="NBR60" s="87"/>
      <c r="NBS60" s="87"/>
      <c r="NBY60" s="87"/>
      <c r="NBZ60" s="87"/>
      <c r="NCA60" s="87"/>
      <c r="NCB60" s="87"/>
      <c r="NCC60" s="87"/>
      <c r="NCD60" s="87"/>
      <c r="NCE60" s="87"/>
      <c r="NCF60" s="87"/>
      <c r="NCG60" s="87"/>
      <c r="NCH60" s="87"/>
      <c r="NCN60" s="87"/>
      <c r="NCO60" s="87"/>
      <c r="NCP60" s="87"/>
      <c r="NCQ60" s="87"/>
      <c r="NCR60" s="87"/>
      <c r="NCS60" s="87"/>
      <c r="NCT60" s="87"/>
      <c r="NCU60" s="87"/>
      <c r="NCV60" s="87"/>
      <c r="NCW60" s="87"/>
      <c r="NDC60" s="87"/>
      <c r="NDD60" s="87"/>
      <c r="NDE60" s="87"/>
      <c r="NDF60" s="87"/>
      <c r="NDG60" s="87"/>
      <c r="NDH60" s="87"/>
      <c r="NDI60" s="87"/>
      <c r="NDJ60" s="87"/>
      <c r="NDK60" s="87"/>
      <c r="NDL60" s="87"/>
      <c r="NDR60" s="87"/>
      <c r="NDS60" s="87"/>
      <c r="NDT60" s="87"/>
      <c r="NDU60" s="87"/>
      <c r="NDV60" s="87"/>
      <c r="NDW60" s="87"/>
      <c r="NDX60" s="87"/>
      <c r="NDY60" s="87"/>
      <c r="NDZ60" s="87"/>
      <c r="NEA60" s="87"/>
      <c r="NEG60" s="87"/>
      <c r="NEH60" s="87"/>
      <c r="NEI60" s="87"/>
      <c r="NEJ60" s="87"/>
      <c r="NEK60" s="87"/>
      <c r="NEL60" s="87"/>
      <c r="NEM60" s="87"/>
      <c r="NEN60" s="87"/>
      <c r="NEO60" s="87"/>
      <c r="NEP60" s="87"/>
      <c r="NEV60" s="87"/>
      <c r="NEW60" s="87"/>
      <c r="NEX60" s="87"/>
      <c r="NEY60" s="87"/>
      <c r="NEZ60" s="87"/>
      <c r="NFA60" s="87"/>
      <c r="NFB60" s="87"/>
      <c r="NFC60" s="87"/>
      <c r="NFD60" s="87"/>
      <c r="NFE60" s="87"/>
      <c r="NFK60" s="87"/>
      <c r="NFL60" s="87"/>
      <c r="NFM60" s="87"/>
      <c r="NFN60" s="87"/>
      <c r="NFO60" s="87"/>
      <c r="NFP60" s="87"/>
      <c r="NFQ60" s="87"/>
      <c r="NFR60" s="87"/>
      <c r="NFS60" s="87"/>
      <c r="NFT60" s="87"/>
      <c r="NFZ60" s="87"/>
      <c r="NGA60" s="87"/>
      <c r="NGB60" s="87"/>
      <c r="NGC60" s="87"/>
      <c r="NGD60" s="87"/>
      <c r="NGE60" s="87"/>
      <c r="NGF60" s="87"/>
      <c r="NGG60" s="87"/>
      <c r="NGH60" s="87"/>
      <c r="NGI60" s="87"/>
      <c r="NGO60" s="87"/>
      <c r="NGP60" s="87"/>
      <c r="NGQ60" s="87"/>
      <c r="NGR60" s="87"/>
      <c r="NGS60" s="87"/>
      <c r="NGT60" s="87"/>
      <c r="NGU60" s="87"/>
      <c r="NGV60" s="87"/>
      <c r="NGW60" s="87"/>
      <c r="NGX60" s="87"/>
      <c r="NHD60" s="87"/>
      <c r="NHE60" s="87"/>
      <c r="NHF60" s="87"/>
      <c r="NHG60" s="87"/>
      <c r="NHH60" s="87"/>
      <c r="NHI60" s="87"/>
      <c r="NHJ60" s="87"/>
      <c r="NHK60" s="87"/>
      <c r="NHL60" s="87"/>
      <c r="NHM60" s="87"/>
      <c r="NHS60" s="87"/>
      <c r="NHT60" s="87"/>
      <c r="NHU60" s="87"/>
      <c r="NHV60" s="87"/>
      <c r="NHW60" s="87"/>
      <c r="NHX60" s="87"/>
      <c r="NHY60" s="87"/>
      <c r="NHZ60" s="87"/>
      <c r="NIA60" s="87"/>
      <c r="NIB60" s="87"/>
      <c r="NIH60" s="87"/>
      <c r="NII60" s="87"/>
      <c r="NIJ60" s="87"/>
      <c r="NIK60" s="87"/>
      <c r="NIL60" s="87"/>
      <c r="NIM60" s="87"/>
      <c r="NIN60" s="87"/>
      <c r="NIO60" s="87"/>
      <c r="NIP60" s="87"/>
      <c r="NIQ60" s="87"/>
      <c r="NIW60" s="87"/>
      <c r="NIX60" s="87"/>
      <c r="NIY60" s="87"/>
      <c r="NIZ60" s="87"/>
      <c r="NJA60" s="87"/>
      <c r="NJB60" s="87"/>
      <c r="NJC60" s="87"/>
      <c r="NJD60" s="87"/>
      <c r="NJE60" s="87"/>
      <c r="NJF60" s="87"/>
      <c r="NJL60" s="87"/>
      <c r="NJM60" s="87"/>
      <c r="NJN60" s="87"/>
      <c r="NJO60" s="87"/>
      <c r="NJP60" s="87"/>
      <c r="NJQ60" s="87"/>
      <c r="NJR60" s="87"/>
      <c r="NJS60" s="87"/>
      <c r="NJT60" s="87"/>
      <c r="NJU60" s="87"/>
      <c r="NKA60" s="87"/>
      <c r="NKB60" s="87"/>
      <c r="NKC60" s="87"/>
      <c r="NKD60" s="87"/>
      <c r="NKE60" s="87"/>
      <c r="NKF60" s="87"/>
      <c r="NKG60" s="87"/>
      <c r="NKH60" s="87"/>
      <c r="NKI60" s="87"/>
      <c r="NKJ60" s="87"/>
      <c r="NKP60" s="87"/>
      <c r="NKQ60" s="87"/>
      <c r="NKR60" s="87"/>
      <c r="NKS60" s="87"/>
      <c r="NKT60" s="87"/>
      <c r="NKU60" s="87"/>
      <c r="NKV60" s="87"/>
      <c r="NKW60" s="87"/>
      <c r="NKX60" s="87"/>
      <c r="NKY60" s="87"/>
      <c r="NLE60" s="87"/>
      <c r="NLF60" s="87"/>
      <c r="NLG60" s="87"/>
      <c r="NLH60" s="87"/>
      <c r="NLI60" s="87"/>
      <c r="NLJ60" s="87"/>
      <c r="NLK60" s="87"/>
      <c r="NLL60" s="87"/>
      <c r="NLM60" s="87"/>
      <c r="NLN60" s="87"/>
      <c r="NLT60" s="87"/>
      <c r="NLU60" s="87"/>
      <c r="NLV60" s="87"/>
      <c r="NLW60" s="87"/>
      <c r="NLX60" s="87"/>
      <c r="NLY60" s="87"/>
      <c r="NLZ60" s="87"/>
      <c r="NMA60" s="87"/>
      <c r="NMB60" s="87"/>
      <c r="NMC60" s="87"/>
      <c r="NMI60" s="87"/>
      <c r="NMJ60" s="87"/>
      <c r="NMK60" s="87"/>
      <c r="NML60" s="87"/>
      <c r="NMM60" s="87"/>
      <c r="NMN60" s="87"/>
      <c r="NMO60" s="87"/>
      <c r="NMP60" s="87"/>
      <c r="NMQ60" s="87"/>
      <c r="NMR60" s="87"/>
      <c r="NMX60" s="87"/>
      <c r="NMY60" s="87"/>
      <c r="NMZ60" s="87"/>
      <c r="NNA60" s="87"/>
      <c r="NNB60" s="87"/>
      <c r="NNC60" s="87"/>
      <c r="NND60" s="87"/>
      <c r="NNE60" s="87"/>
      <c r="NNF60" s="87"/>
      <c r="NNG60" s="87"/>
      <c r="NNM60" s="87"/>
      <c r="NNN60" s="87"/>
      <c r="NNO60" s="87"/>
      <c r="NNP60" s="87"/>
      <c r="NNQ60" s="87"/>
      <c r="NNR60" s="87"/>
      <c r="NNS60" s="87"/>
      <c r="NNT60" s="87"/>
      <c r="NNU60" s="87"/>
      <c r="NNV60" s="87"/>
      <c r="NOB60" s="87"/>
      <c r="NOC60" s="87"/>
      <c r="NOD60" s="87"/>
      <c r="NOE60" s="87"/>
      <c r="NOF60" s="87"/>
      <c r="NOG60" s="87"/>
      <c r="NOH60" s="87"/>
      <c r="NOI60" s="87"/>
      <c r="NOJ60" s="87"/>
      <c r="NOK60" s="87"/>
      <c r="NOQ60" s="87"/>
      <c r="NOR60" s="87"/>
      <c r="NOS60" s="87"/>
      <c r="NOT60" s="87"/>
      <c r="NOU60" s="87"/>
      <c r="NOV60" s="87"/>
      <c r="NOW60" s="87"/>
      <c r="NOX60" s="87"/>
      <c r="NOY60" s="87"/>
      <c r="NOZ60" s="87"/>
      <c r="NPF60" s="87"/>
      <c r="NPG60" s="87"/>
      <c r="NPH60" s="87"/>
      <c r="NPI60" s="87"/>
      <c r="NPJ60" s="87"/>
      <c r="NPK60" s="87"/>
      <c r="NPL60" s="87"/>
      <c r="NPM60" s="87"/>
      <c r="NPN60" s="87"/>
      <c r="NPO60" s="87"/>
      <c r="NPU60" s="87"/>
      <c r="NPV60" s="87"/>
      <c r="NPW60" s="87"/>
      <c r="NPX60" s="87"/>
      <c r="NPY60" s="87"/>
      <c r="NPZ60" s="87"/>
      <c r="NQA60" s="87"/>
      <c r="NQB60" s="87"/>
      <c r="NQC60" s="87"/>
      <c r="NQD60" s="87"/>
      <c r="NQJ60" s="87"/>
      <c r="NQK60" s="87"/>
      <c r="NQL60" s="87"/>
      <c r="NQM60" s="87"/>
      <c r="NQN60" s="87"/>
      <c r="NQO60" s="87"/>
      <c r="NQP60" s="87"/>
      <c r="NQQ60" s="87"/>
      <c r="NQR60" s="87"/>
      <c r="NQS60" s="87"/>
      <c r="NQY60" s="87"/>
      <c r="NQZ60" s="87"/>
      <c r="NRA60" s="87"/>
      <c r="NRB60" s="87"/>
      <c r="NRC60" s="87"/>
      <c r="NRD60" s="87"/>
      <c r="NRE60" s="87"/>
      <c r="NRF60" s="87"/>
      <c r="NRG60" s="87"/>
      <c r="NRH60" s="87"/>
      <c r="NRN60" s="87"/>
      <c r="NRO60" s="87"/>
      <c r="NRP60" s="87"/>
      <c r="NRQ60" s="87"/>
      <c r="NRR60" s="87"/>
      <c r="NRS60" s="87"/>
      <c r="NRT60" s="87"/>
      <c r="NRU60" s="87"/>
      <c r="NRV60" s="87"/>
      <c r="NRW60" s="87"/>
      <c r="NSC60" s="87"/>
      <c r="NSD60" s="87"/>
      <c r="NSE60" s="87"/>
      <c r="NSF60" s="87"/>
      <c r="NSG60" s="87"/>
      <c r="NSH60" s="87"/>
      <c r="NSI60" s="87"/>
      <c r="NSJ60" s="87"/>
      <c r="NSK60" s="87"/>
      <c r="NSL60" s="87"/>
      <c r="NSR60" s="87"/>
      <c r="NSS60" s="87"/>
      <c r="NST60" s="87"/>
      <c r="NSU60" s="87"/>
      <c r="NSV60" s="87"/>
      <c r="NSW60" s="87"/>
      <c r="NSX60" s="87"/>
      <c r="NSY60" s="87"/>
      <c r="NSZ60" s="87"/>
      <c r="NTA60" s="87"/>
      <c r="NTG60" s="87"/>
      <c r="NTH60" s="87"/>
      <c r="NTI60" s="87"/>
      <c r="NTJ60" s="87"/>
      <c r="NTK60" s="87"/>
      <c r="NTL60" s="87"/>
      <c r="NTM60" s="87"/>
      <c r="NTN60" s="87"/>
      <c r="NTO60" s="87"/>
      <c r="NTP60" s="87"/>
      <c r="NTV60" s="87"/>
      <c r="NTW60" s="87"/>
      <c r="NTX60" s="87"/>
      <c r="NTY60" s="87"/>
      <c r="NTZ60" s="87"/>
      <c r="NUA60" s="87"/>
      <c r="NUB60" s="87"/>
      <c r="NUC60" s="87"/>
      <c r="NUD60" s="87"/>
      <c r="NUE60" s="87"/>
      <c r="NUK60" s="87"/>
      <c r="NUL60" s="87"/>
      <c r="NUM60" s="87"/>
      <c r="NUN60" s="87"/>
      <c r="NUO60" s="87"/>
      <c r="NUP60" s="87"/>
      <c r="NUQ60" s="87"/>
      <c r="NUR60" s="87"/>
      <c r="NUS60" s="87"/>
      <c r="NUT60" s="87"/>
      <c r="NUZ60" s="87"/>
      <c r="NVA60" s="87"/>
      <c r="NVB60" s="87"/>
      <c r="NVC60" s="87"/>
      <c r="NVD60" s="87"/>
      <c r="NVE60" s="87"/>
      <c r="NVF60" s="87"/>
      <c r="NVG60" s="87"/>
      <c r="NVH60" s="87"/>
      <c r="NVI60" s="87"/>
      <c r="NVO60" s="87"/>
      <c r="NVP60" s="87"/>
      <c r="NVQ60" s="87"/>
      <c r="NVR60" s="87"/>
      <c r="NVS60" s="87"/>
      <c r="NVT60" s="87"/>
      <c r="NVU60" s="87"/>
      <c r="NVV60" s="87"/>
      <c r="NVW60" s="87"/>
      <c r="NVX60" s="87"/>
      <c r="NWD60" s="87"/>
      <c r="NWE60" s="87"/>
      <c r="NWF60" s="87"/>
      <c r="NWG60" s="87"/>
      <c r="NWH60" s="87"/>
      <c r="NWI60" s="87"/>
      <c r="NWJ60" s="87"/>
      <c r="NWK60" s="87"/>
      <c r="NWL60" s="87"/>
      <c r="NWM60" s="87"/>
      <c r="NWS60" s="87"/>
      <c r="NWT60" s="87"/>
      <c r="NWU60" s="87"/>
      <c r="NWV60" s="87"/>
      <c r="NWW60" s="87"/>
      <c r="NWX60" s="87"/>
      <c r="NWY60" s="87"/>
      <c r="NWZ60" s="87"/>
      <c r="NXA60" s="87"/>
      <c r="NXB60" s="87"/>
      <c r="NXH60" s="87"/>
      <c r="NXI60" s="87"/>
      <c r="NXJ60" s="87"/>
      <c r="NXK60" s="87"/>
      <c r="NXL60" s="87"/>
      <c r="NXM60" s="87"/>
      <c r="NXN60" s="87"/>
      <c r="NXO60" s="87"/>
      <c r="NXP60" s="87"/>
      <c r="NXQ60" s="87"/>
      <c r="NXW60" s="87"/>
      <c r="NXX60" s="87"/>
      <c r="NXY60" s="87"/>
      <c r="NXZ60" s="87"/>
      <c r="NYA60" s="87"/>
      <c r="NYB60" s="87"/>
      <c r="NYC60" s="87"/>
      <c r="NYD60" s="87"/>
      <c r="NYE60" s="87"/>
      <c r="NYF60" s="87"/>
      <c r="NYL60" s="87"/>
      <c r="NYM60" s="87"/>
      <c r="NYN60" s="87"/>
      <c r="NYO60" s="87"/>
      <c r="NYP60" s="87"/>
      <c r="NYQ60" s="87"/>
      <c r="NYR60" s="87"/>
      <c r="NYS60" s="87"/>
      <c r="NYT60" s="87"/>
      <c r="NYU60" s="87"/>
      <c r="NZA60" s="87"/>
      <c r="NZB60" s="87"/>
      <c r="NZC60" s="87"/>
      <c r="NZD60" s="87"/>
      <c r="NZE60" s="87"/>
      <c r="NZF60" s="87"/>
      <c r="NZG60" s="87"/>
      <c r="NZH60" s="87"/>
      <c r="NZI60" s="87"/>
      <c r="NZJ60" s="87"/>
      <c r="NZP60" s="87"/>
      <c r="NZQ60" s="87"/>
      <c r="NZR60" s="87"/>
      <c r="NZS60" s="87"/>
      <c r="NZT60" s="87"/>
      <c r="NZU60" s="87"/>
      <c r="NZV60" s="87"/>
      <c r="NZW60" s="87"/>
      <c r="NZX60" s="87"/>
      <c r="NZY60" s="87"/>
      <c r="OAE60" s="87"/>
      <c r="OAF60" s="87"/>
      <c r="OAG60" s="87"/>
      <c r="OAH60" s="87"/>
      <c r="OAI60" s="87"/>
      <c r="OAJ60" s="87"/>
      <c r="OAK60" s="87"/>
      <c r="OAL60" s="87"/>
      <c r="OAM60" s="87"/>
      <c r="OAN60" s="87"/>
      <c r="OAT60" s="87"/>
      <c r="OAU60" s="87"/>
      <c r="OAV60" s="87"/>
      <c r="OAW60" s="87"/>
      <c r="OAX60" s="87"/>
      <c r="OAY60" s="87"/>
      <c r="OAZ60" s="87"/>
      <c r="OBA60" s="87"/>
      <c r="OBB60" s="87"/>
      <c r="OBC60" s="87"/>
      <c r="OBI60" s="87"/>
      <c r="OBJ60" s="87"/>
      <c r="OBK60" s="87"/>
      <c r="OBL60" s="87"/>
      <c r="OBM60" s="87"/>
      <c r="OBN60" s="87"/>
      <c r="OBO60" s="87"/>
      <c r="OBP60" s="87"/>
      <c r="OBQ60" s="87"/>
      <c r="OBR60" s="87"/>
      <c r="OBX60" s="87"/>
      <c r="OBY60" s="87"/>
      <c r="OBZ60" s="87"/>
      <c r="OCA60" s="87"/>
      <c r="OCB60" s="87"/>
      <c r="OCC60" s="87"/>
      <c r="OCD60" s="87"/>
      <c r="OCE60" s="87"/>
      <c r="OCF60" s="87"/>
      <c r="OCG60" s="87"/>
      <c r="OCM60" s="87"/>
      <c r="OCN60" s="87"/>
      <c r="OCO60" s="87"/>
      <c r="OCP60" s="87"/>
      <c r="OCQ60" s="87"/>
      <c r="OCR60" s="87"/>
      <c r="OCS60" s="87"/>
      <c r="OCT60" s="87"/>
      <c r="OCU60" s="87"/>
      <c r="OCV60" s="87"/>
      <c r="ODB60" s="87"/>
      <c r="ODC60" s="87"/>
      <c r="ODD60" s="87"/>
      <c r="ODE60" s="87"/>
      <c r="ODF60" s="87"/>
      <c r="ODG60" s="87"/>
      <c r="ODH60" s="87"/>
      <c r="ODI60" s="87"/>
      <c r="ODJ60" s="87"/>
      <c r="ODK60" s="87"/>
      <c r="ODQ60" s="87"/>
      <c r="ODR60" s="87"/>
      <c r="ODS60" s="87"/>
      <c r="ODT60" s="87"/>
      <c r="ODU60" s="87"/>
      <c r="ODV60" s="87"/>
      <c r="ODW60" s="87"/>
      <c r="ODX60" s="87"/>
      <c r="ODY60" s="87"/>
      <c r="ODZ60" s="87"/>
      <c r="OEF60" s="87"/>
      <c r="OEG60" s="87"/>
      <c r="OEH60" s="87"/>
      <c r="OEI60" s="87"/>
      <c r="OEJ60" s="87"/>
      <c r="OEK60" s="87"/>
      <c r="OEL60" s="87"/>
      <c r="OEM60" s="87"/>
      <c r="OEN60" s="87"/>
      <c r="OEO60" s="87"/>
      <c r="OEU60" s="87"/>
      <c r="OEV60" s="87"/>
      <c r="OEW60" s="87"/>
      <c r="OEX60" s="87"/>
      <c r="OEY60" s="87"/>
      <c r="OEZ60" s="87"/>
      <c r="OFA60" s="87"/>
      <c r="OFB60" s="87"/>
      <c r="OFC60" s="87"/>
      <c r="OFD60" s="87"/>
      <c r="OFJ60" s="87"/>
      <c r="OFK60" s="87"/>
      <c r="OFL60" s="87"/>
      <c r="OFM60" s="87"/>
      <c r="OFN60" s="87"/>
      <c r="OFO60" s="87"/>
      <c r="OFP60" s="87"/>
      <c r="OFQ60" s="87"/>
      <c r="OFR60" s="87"/>
      <c r="OFS60" s="87"/>
      <c r="OFY60" s="87"/>
      <c r="OFZ60" s="87"/>
      <c r="OGA60" s="87"/>
      <c r="OGB60" s="87"/>
      <c r="OGC60" s="87"/>
      <c r="OGD60" s="87"/>
      <c r="OGE60" s="87"/>
      <c r="OGF60" s="87"/>
      <c r="OGG60" s="87"/>
      <c r="OGH60" s="87"/>
      <c r="OGN60" s="87"/>
      <c r="OGO60" s="87"/>
      <c r="OGP60" s="87"/>
      <c r="OGQ60" s="87"/>
      <c r="OGR60" s="87"/>
      <c r="OGS60" s="87"/>
      <c r="OGT60" s="87"/>
      <c r="OGU60" s="87"/>
      <c r="OGV60" s="87"/>
      <c r="OGW60" s="87"/>
      <c r="OHC60" s="87"/>
      <c r="OHD60" s="87"/>
      <c r="OHE60" s="87"/>
      <c r="OHF60" s="87"/>
      <c r="OHG60" s="87"/>
      <c r="OHH60" s="87"/>
      <c r="OHI60" s="87"/>
      <c r="OHJ60" s="87"/>
      <c r="OHK60" s="87"/>
      <c r="OHL60" s="87"/>
      <c r="OHR60" s="87"/>
      <c r="OHS60" s="87"/>
      <c r="OHT60" s="87"/>
      <c r="OHU60" s="87"/>
      <c r="OHV60" s="87"/>
      <c r="OHW60" s="87"/>
      <c r="OHX60" s="87"/>
      <c r="OHY60" s="87"/>
      <c r="OHZ60" s="87"/>
      <c r="OIA60" s="87"/>
      <c r="OIG60" s="87"/>
      <c r="OIH60" s="87"/>
      <c r="OII60" s="87"/>
      <c r="OIJ60" s="87"/>
      <c r="OIK60" s="87"/>
      <c r="OIL60" s="87"/>
      <c r="OIM60" s="87"/>
      <c r="OIN60" s="87"/>
      <c r="OIO60" s="87"/>
      <c r="OIP60" s="87"/>
      <c r="OIV60" s="87"/>
      <c r="OIW60" s="87"/>
      <c r="OIX60" s="87"/>
      <c r="OIY60" s="87"/>
      <c r="OIZ60" s="87"/>
      <c r="OJA60" s="87"/>
      <c r="OJB60" s="87"/>
      <c r="OJC60" s="87"/>
      <c r="OJD60" s="87"/>
      <c r="OJE60" s="87"/>
      <c r="OJK60" s="87"/>
      <c r="OJL60" s="87"/>
      <c r="OJM60" s="87"/>
      <c r="OJN60" s="87"/>
      <c r="OJO60" s="87"/>
      <c r="OJP60" s="87"/>
      <c r="OJQ60" s="87"/>
      <c r="OJR60" s="87"/>
      <c r="OJS60" s="87"/>
      <c r="OJT60" s="87"/>
      <c r="OJZ60" s="87"/>
      <c r="OKA60" s="87"/>
      <c r="OKB60" s="87"/>
      <c r="OKC60" s="87"/>
      <c r="OKD60" s="87"/>
      <c r="OKE60" s="87"/>
      <c r="OKF60" s="87"/>
      <c r="OKG60" s="87"/>
      <c r="OKH60" s="87"/>
      <c r="OKI60" s="87"/>
      <c r="OKO60" s="87"/>
      <c r="OKP60" s="87"/>
      <c r="OKQ60" s="87"/>
      <c r="OKR60" s="87"/>
      <c r="OKS60" s="87"/>
      <c r="OKT60" s="87"/>
      <c r="OKU60" s="87"/>
      <c r="OKV60" s="87"/>
      <c r="OKW60" s="87"/>
      <c r="OKX60" s="87"/>
      <c r="OLD60" s="87"/>
      <c r="OLE60" s="87"/>
      <c r="OLF60" s="87"/>
      <c r="OLG60" s="87"/>
      <c r="OLH60" s="87"/>
      <c r="OLI60" s="87"/>
      <c r="OLJ60" s="87"/>
      <c r="OLK60" s="87"/>
      <c r="OLL60" s="87"/>
      <c r="OLM60" s="87"/>
      <c r="OLS60" s="87"/>
      <c r="OLT60" s="87"/>
      <c r="OLU60" s="87"/>
      <c r="OLV60" s="87"/>
      <c r="OLW60" s="87"/>
      <c r="OLX60" s="87"/>
      <c r="OLY60" s="87"/>
      <c r="OLZ60" s="87"/>
      <c r="OMA60" s="87"/>
      <c r="OMB60" s="87"/>
      <c r="OMH60" s="87"/>
      <c r="OMI60" s="87"/>
      <c r="OMJ60" s="87"/>
      <c r="OMK60" s="87"/>
      <c r="OML60" s="87"/>
      <c r="OMM60" s="87"/>
      <c r="OMN60" s="87"/>
      <c r="OMO60" s="87"/>
      <c r="OMP60" s="87"/>
      <c r="OMQ60" s="87"/>
      <c r="OMW60" s="87"/>
      <c r="OMX60" s="87"/>
      <c r="OMY60" s="87"/>
      <c r="OMZ60" s="87"/>
      <c r="ONA60" s="87"/>
      <c r="ONB60" s="87"/>
      <c r="ONC60" s="87"/>
      <c r="OND60" s="87"/>
      <c r="ONE60" s="87"/>
      <c r="ONF60" s="87"/>
      <c r="ONL60" s="87"/>
      <c r="ONM60" s="87"/>
      <c r="ONN60" s="87"/>
      <c r="ONO60" s="87"/>
      <c r="ONP60" s="87"/>
      <c r="ONQ60" s="87"/>
      <c r="ONR60" s="87"/>
      <c r="ONS60" s="87"/>
      <c r="ONT60" s="87"/>
      <c r="ONU60" s="87"/>
      <c r="OOA60" s="87"/>
      <c r="OOB60" s="87"/>
      <c r="OOC60" s="87"/>
      <c r="OOD60" s="87"/>
      <c r="OOE60" s="87"/>
      <c r="OOF60" s="87"/>
      <c r="OOG60" s="87"/>
      <c r="OOH60" s="87"/>
      <c r="OOI60" s="87"/>
      <c r="OOJ60" s="87"/>
      <c r="OOP60" s="87"/>
      <c r="OOQ60" s="87"/>
      <c r="OOR60" s="87"/>
      <c r="OOS60" s="87"/>
      <c r="OOT60" s="87"/>
      <c r="OOU60" s="87"/>
      <c r="OOV60" s="87"/>
      <c r="OOW60" s="87"/>
      <c r="OOX60" s="87"/>
      <c r="OOY60" s="87"/>
      <c r="OPE60" s="87"/>
      <c r="OPF60" s="87"/>
      <c r="OPG60" s="87"/>
      <c r="OPH60" s="87"/>
      <c r="OPI60" s="87"/>
      <c r="OPJ60" s="87"/>
      <c r="OPK60" s="87"/>
      <c r="OPL60" s="87"/>
      <c r="OPM60" s="87"/>
      <c r="OPN60" s="87"/>
      <c r="OPT60" s="87"/>
      <c r="OPU60" s="87"/>
      <c r="OPV60" s="87"/>
      <c r="OPW60" s="87"/>
      <c r="OPX60" s="87"/>
      <c r="OPY60" s="87"/>
      <c r="OPZ60" s="87"/>
      <c r="OQA60" s="87"/>
      <c r="OQB60" s="87"/>
      <c r="OQC60" s="87"/>
      <c r="OQI60" s="87"/>
      <c r="OQJ60" s="87"/>
      <c r="OQK60" s="87"/>
      <c r="OQL60" s="87"/>
      <c r="OQM60" s="87"/>
      <c r="OQN60" s="87"/>
      <c r="OQO60" s="87"/>
      <c r="OQP60" s="87"/>
      <c r="OQQ60" s="87"/>
      <c r="OQR60" s="87"/>
      <c r="OQX60" s="87"/>
      <c r="OQY60" s="87"/>
      <c r="OQZ60" s="87"/>
      <c r="ORA60" s="87"/>
      <c r="ORB60" s="87"/>
      <c r="ORC60" s="87"/>
      <c r="ORD60" s="87"/>
      <c r="ORE60" s="87"/>
      <c r="ORF60" s="87"/>
      <c r="ORG60" s="87"/>
      <c r="ORM60" s="87"/>
      <c r="ORN60" s="87"/>
      <c r="ORO60" s="87"/>
      <c r="ORP60" s="87"/>
      <c r="ORQ60" s="87"/>
      <c r="ORR60" s="87"/>
      <c r="ORS60" s="87"/>
      <c r="ORT60" s="87"/>
      <c r="ORU60" s="87"/>
      <c r="ORV60" s="87"/>
      <c r="OSB60" s="87"/>
      <c r="OSC60" s="87"/>
      <c r="OSD60" s="87"/>
      <c r="OSE60" s="87"/>
      <c r="OSF60" s="87"/>
      <c r="OSG60" s="87"/>
      <c r="OSH60" s="87"/>
      <c r="OSI60" s="87"/>
      <c r="OSJ60" s="87"/>
      <c r="OSK60" s="87"/>
      <c r="OSQ60" s="87"/>
      <c r="OSR60" s="87"/>
      <c r="OSS60" s="87"/>
      <c r="OST60" s="87"/>
      <c r="OSU60" s="87"/>
      <c r="OSV60" s="87"/>
      <c r="OSW60" s="87"/>
      <c r="OSX60" s="87"/>
      <c r="OSY60" s="87"/>
      <c r="OSZ60" s="87"/>
      <c r="OTF60" s="87"/>
      <c r="OTG60" s="87"/>
      <c r="OTH60" s="87"/>
      <c r="OTI60" s="87"/>
      <c r="OTJ60" s="87"/>
      <c r="OTK60" s="87"/>
      <c r="OTL60" s="87"/>
      <c r="OTM60" s="87"/>
      <c r="OTN60" s="87"/>
      <c r="OTO60" s="87"/>
      <c r="OTU60" s="87"/>
      <c r="OTV60" s="87"/>
      <c r="OTW60" s="87"/>
      <c r="OTX60" s="87"/>
      <c r="OTY60" s="87"/>
      <c r="OTZ60" s="87"/>
      <c r="OUA60" s="87"/>
      <c r="OUB60" s="87"/>
      <c r="OUC60" s="87"/>
      <c r="OUD60" s="87"/>
      <c r="OUJ60" s="87"/>
      <c r="OUK60" s="87"/>
      <c r="OUL60" s="87"/>
      <c r="OUM60" s="87"/>
      <c r="OUN60" s="87"/>
      <c r="OUO60" s="87"/>
      <c r="OUP60" s="87"/>
      <c r="OUQ60" s="87"/>
      <c r="OUR60" s="87"/>
      <c r="OUS60" s="87"/>
      <c r="OUY60" s="87"/>
      <c r="OUZ60" s="87"/>
      <c r="OVA60" s="87"/>
      <c r="OVB60" s="87"/>
      <c r="OVC60" s="87"/>
      <c r="OVD60" s="87"/>
      <c r="OVE60" s="87"/>
      <c r="OVF60" s="87"/>
      <c r="OVG60" s="87"/>
      <c r="OVH60" s="87"/>
      <c r="OVN60" s="87"/>
      <c r="OVO60" s="87"/>
      <c r="OVP60" s="87"/>
      <c r="OVQ60" s="87"/>
      <c r="OVR60" s="87"/>
      <c r="OVS60" s="87"/>
      <c r="OVT60" s="87"/>
      <c r="OVU60" s="87"/>
      <c r="OVV60" s="87"/>
      <c r="OVW60" s="87"/>
      <c r="OWC60" s="87"/>
      <c r="OWD60" s="87"/>
      <c r="OWE60" s="87"/>
      <c r="OWF60" s="87"/>
      <c r="OWG60" s="87"/>
      <c r="OWH60" s="87"/>
      <c r="OWI60" s="87"/>
      <c r="OWJ60" s="87"/>
      <c r="OWK60" s="87"/>
      <c r="OWL60" s="87"/>
      <c r="OWR60" s="87"/>
      <c r="OWS60" s="87"/>
      <c r="OWT60" s="87"/>
      <c r="OWU60" s="87"/>
      <c r="OWV60" s="87"/>
      <c r="OWW60" s="87"/>
      <c r="OWX60" s="87"/>
      <c r="OWY60" s="87"/>
      <c r="OWZ60" s="87"/>
      <c r="OXA60" s="87"/>
      <c r="OXG60" s="87"/>
      <c r="OXH60" s="87"/>
      <c r="OXI60" s="87"/>
      <c r="OXJ60" s="87"/>
      <c r="OXK60" s="87"/>
      <c r="OXL60" s="87"/>
      <c r="OXM60" s="87"/>
      <c r="OXN60" s="87"/>
      <c r="OXO60" s="87"/>
      <c r="OXP60" s="87"/>
      <c r="OXV60" s="87"/>
      <c r="OXW60" s="87"/>
      <c r="OXX60" s="87"/>
      <c r="OXY60" s="87"/>
      <c r="OXZ60" s="87"/>
      <c r="OYA60" s="87"/>
      <c r="OYB60" s="87"/>
      <c r="OYC60" s="87"/>
      <c r="OYD60" s="87"/>
      <c r="OYE60" s="87"/>
      <c r="OYK60" s="87"/>
      <c r="OYL60" s="87"/>
      <c r="OYM60" s="87"/>
      <c r="OYN60" s="87"/>
      <c r="OYO60" s="87"/>
      <c r="OYP60" s="87"/>
      <c r="OYQ60" s="87"/>
      <c r="OYR60" s="87"/>
      <c r="OYS60" s="87"/>
      <c r="OYT60" s="87"/>
      <c r="OYZ60" s="87"/>
      <c r="OZA60" s="87"/>
      <c r="OZB60" s="87"/>
      <c r="OZC60" s="87"/>
      <c r="OZD60" s="87"/>
      <c r="OZE60" s="87"/>
      <c r="OZF60" s="87"/>
      <c r="OZG60" s="87"/>
      <c r="OZH60" s="87"/>
      <c r="OZI60" s="87"/>
      <c r="OZO60" s="87"/>
      <c r="OZP60" s="87"/>
      <c r="OZQ60" s="87"/>
      <c r="OZR60" s="87"/>
      <c r="OZS60" s="87"/>
      <c r="OZT60" s="87"/>
      <c r="OZU60" s="87"/>
      <c r="OZV60" s="87"/>
      <c r="OZW60" s="87"/>
      <c r="OZX60" s="87"/>
      <c r="PAD60" s="87"/>
      <c r="PAE60" s="87"/>
      <c r="PAF60" s="87"/>
      <c r="PAG60" s="87"/>
      <c r="PAH60" s="87"/>
      <c r="PAI60" s="87"/>
      <c r="PAJ60" s="87"/>
      <c r="PAK60" s="87"/>
      <c r="PAL60" s="87"/>
      <c r="PAM60" s="87"/>
      <c r="PAS60" s="87"/>
      <c r="PAT60" s="87"/>
      <c r="PAU60" s="87"/>
      <c r="PAV60" s="87"/>
      <c r="PAW60" s="87"/>
      <c r="PAX60" s="87"/>
      <c r="PAY60" s="87"/>
      <c r="PAZ60" s="87"/>
      <c r="PBA60" s="87"/>
      <c r="PBB60" s="87"/>
      <c r="PBH60" s="87"/>
      <c r="PBI60" s="87"/>
      <c r="PBJ60" s="87"/>
      <c r="PBK60" s="87"/>
      <c r="PBL60" s="87"/>
      <c r="PBM60" s="87"/>
      <c r="PBN60" s="87"/>
      <c r="PBO60" s="87"/>
      <c r="PBP60" s="87"/>
      <c r="PBQ60" s="87"/>
      <c r="PBW60" s="87"/>
      <c r="PBX60" s="87"/>
      <c r="PBY60" s="87"/>
      <c r="PBZ60" s="87"/>
      <c r="PCA60" s="87"/>
      <c r="PCB60" s="87"/>
      <c r="PCC60" s="87"/>
      <c r="PCD60" s="87"/>
      <c r="PCE60" s="87"/>
      <c r="PCF60" s="87"/>
      <c r="PCL60" s="87"/>
      <c r="PCM60" s="87"/>
      <c r="PCN60" s="87"/>
      <c r="PCO60" s="87"/>
      <c r="PCP60" s="87"/>
      <c r="PCQ60" s="87"/>
      <c r="PCR60" s="87"/>
      <c r="PCS60" s="87"/>
      <c r="PCT60" s="87"/>
      <c r="PCU60" s="87"/>
      <c r="PDA60" s="87"/>
      <c r="PDB60" s="87"/>
      <c r="PDC60" s="87"/>
      <c r="PDD60" s="87"/>
      <c r="PDE60" s="87"/>
      <c r="PDF60" s="87"/>
      <c r="PDG60" s="87"/>
      <c r="PDH60" s="87"/>
      <c r="PDI60" s="87"/>
      <c r="PDJ60" s="87"/>
      <c r="PDP60" s="87"/>
      <c r="PDQ60" s="87"/>
      <c r="PDR60" s="87"/>
      <c r="PDS60" s="87"/>
      <c r="PDT60" s="87"/>
      <c r="PDU60" s="87"/>
      <c r="PDV60" s="87"/>
      <c r="PDW60" s="87"/>
      <c r="PDX60" s="87"/>
      <c r="PDY60" s="87"/>
      <c r="PEE60" s="87"/>
      <c r="PEF60" s="87"/>
      <c r="PEG60" s="87"/>
      <c r="PEH60" s="87"/>
      <c r="PEI60" s="87"/>
      <c r="PEJ60" s="87"/>
      <c r="PEK60" s="87"/>
      <c r="PEL60" s="87"/>
      <c r="PEM60" s="87"/>
      <c r="PEN60" s="87"/>
      <c r="PET60" s="87"/>
      <c r="PEU60" s="87"/>
      <c r="PEV60" s="87"/>
      <c r="PEW60" s="87"/>
      <c r="PEX60" s="87"/>
      <c r="PEY60" s="87"/>
      <c r="PEZ60" s="87"/>
      <c r="PFA60" s="87"/>
      <c r="PFB60" s="87"/>
      <c r="PFC60" s="87"/>
      <c r="PFI60" s="87"/>
      <c r="PFJ60" s="87"/>
      <c r="PFK60" s="87"/>
      <c r="PFL60" s="87"/>
      <c r="PFM60" s="87"/>
      <c r="PFN60" s="87"/>
      <c r="PFO60" s="87"/>
      <c r="PFP60" s="87"/>
      <c r="PFQ60" s="87"/>
      <c r="PFR60" s="87"/>
      <c r="PFX60" s="87"/>
      <c r="PFY60" s="87"/>
      <c r="PFZ60" s="87"/>
      <c r="PGA60" s="87"/>
      <c r="PGB60" s="87"/>
      <c r="PGC60" s="87"/>
      <c r="PGD60" s="87"/>
      <c r="PGE60" s="87"/>
      <c r="PGF60" s="87"/>
      <c r="PGG60" s="87"/>
      <c r="PGM60" s="87"/>
      <c r="PGN60" s="87"/>
      <c r="PGO60" s="87"/>
      <c r="PGP60" s="87"/>
      <c r="PGQ60" s="87"/>
      <c r="PGR60" s="87"/>
      <c r="PGS60" s="87"/>
      <c r="PGT60" s="87"/>
      <c r="PGU60" s="87"/>
      <c r="PGV60" s="87"/>
      <c r="PHB60" s="87"/>
      <c r="PHC60" s="87"/>
      <c r="PHD60" s="87"/>
      <c r="PHE60" s="87"/>
      <c r="PHF60" s="87"/>
      <c r="PHG60" s="87"/>
      <c r="PHH60" s="87"/>
      <c r="PHI60" s="87"/>
      <c r="PHJ60" s="87"/>
      <c r="PHK60" s="87"/>
      <c r="PHQ60" s="87"/>
      <c r="PHR60" s="87"/>
      <c r="PHS60" s="87"/>
      <c r="PHT60" s="87"/>
      <c r="PHU60" s="87"/>
      <c r="PHV60" s="87"/>
      <c r="PHW60" s="87"/>
      <c r="PHX60" s="87"/>
      <c r="PHY60" s="87"/>
      <c r="PHZ60" s="87"/>
      <c r="PIF60" s="87"/>
      <c r="PIG60" s="87"/>
      <c r="PIH60" s="87"/>
      <c r="PII60" s="87"/>
      <c r="PIJ60" s="87"/>
      <c r="PIK60" s="87"/>
      <c r="PIL60" s="87"/>
      <c r="PIM60" s="87"/>
      <c r="PIN60" s="87"/>
      <c r="PIO60" s="87"/>
      <c r="PIU60" s="87"/>
      <c r="PIV60" s="87"/>
      <c r="PIW60" s="87"/>
      <c r="PIX60" s="87"/>
      <c r="PIY60" s="87"/>
      <c r="PIZ60" s="87"/>
      <c r="PJA60" s="87"/>
      <c r="PJB60" s="87"/>
      <c r="PJC60" s="87"/>
      <c r="PJD60" s="87"/>
      <c r="PJJ60" s="87"/>
      <c r="PJK60" s="87"/>
      <c r="PJL60" s="87"/>
      <c r="PJM60" s="87"/>
      <c r="PJN60" s="87"/>
      <c r="PJO60" s="87"/>
      <c r="PJP60" s="87"/>
      <c r="PJQ60" s="87"/>
      <c r="PJR60" s="87"/>
      <c r="PJS60" s="87"/>
      <c r="PJY60" s="87"/>
      <c r="PJZ60" s="87"/>
      <c r="PKA60" s="87"/>
      <c r="PKB60" s="87"/>
      <c r="PKC60" s="87"/>
      <c r="PKD60" s="87"/>
      <c r="PKE60" s="87"/>
      <c r="PKF60" s="87"/>
      <c r="PKG60" s="87"/>
      <c r="PKH60" s="87"/>
      <c r="PKN60" s="87"/>
      <c r="PKO60" s="87"/>
      <c r="PKP60" s="87"/>
      <c r="PKQ60" s="87"/>
      <c r="PKR60" s="87"/>
      <c r="PKS60" s="87"/>
      <c r="PKT60" s="87"/>
      <c r="PKU60" s="87"/>
      <c r="PKV60" s="87"/>
      <c r="PKW60" s="87"/>
      <c r="PLC60" s="87"/>
      <c r="PLD60" s="87"/>
      <c r="PLE60" s="87"/>
      <c r="PLF60" s="87"/>
      <c r="PLG60" s="87"/>
      <c r="PLH60" s="87"/>
      <c r="PLI60" s="87"/>
      <c r="PLJ60" s="87"/>
      <c r="PLK60" s="87"/>
      <c r="PLL60" s="87"/>
      <c r="PLR60" s="87"/>
      <c r="PLS60" s="87"/>
      <c r="PLT60" s="87"/>
      <c r="PLU60" s="87"/>
      <c r="PLV60" s="87"/>
      <c r="PLW60" s="87"/>
      <c r="PLX60" s="87"/>
      <c r="PLY60" s="87"/>
      <c r="PLZ60" s="87"/>
      <c r="PMA60" s="87"/>
      <c r="PMG60" s="87"/>
      <c r="PMH60" s="87"/>
      <c r="PMI60" s="87"/>
      <c r="PMJ60" s="87"/>
      <c r="PMK60" s="87"/>
      <c r="PML60" s="87"/>
      <c r="PMM60" s="87"/>
      <c r="PMN60" s="87"/>
      <c r="PMO60" s="87"/>
      <c r="PMP60" s="87"/>
      <c r="PMV60" s="87"/>
      <c r="PMW60" s="87"/>
      <c r="PMX60" s="87"/>
      <c r="PMY60" s="87"/>
      <c r="PMZ60" s="87"/>
      <c r="PNA60" s="87"/>
      <c r="PNB60" s="87"/>
      <c r="PNC60" s="87"/>
      <c r="PND60" s="87"/>
      <c r="PNE60" s="87"/>
      <c r="PNK60" s="87"/>
      <c r="PNL60" s="87"/>
      <c r="PNM60" s="87"/>
      <c r="PNN60" s="87"/>
      <c r="PNO60" s="87"/>
      <c r="PNP60" s="87"/>
      <c r="PNQ60" s="87"/>
      <c r="PNR60" s="87"/>
      <c r="PNS60" s="87"/>
      <c r="PNT60" s="87"/>
      <c r="PNZ60" s="87"/>
      <c r="POA60" s="87"/>
      <c r="POB60" s="87"/>
      <c r="POC60" s="87"/>
      <c r="POD60" s="87"/>
      <c r="POE60" s="87"/>
      <c r="POF60" s="87"/>
      <c r="POG60" s="87"/>
      <c r="POH60" s="87"/>
      <c r="POI60" s="87"/>
      <c r="POO60" s="87"/>
      <c r="POP60" s="87"/>
      <c r="POQ60" s="87"/>
      <c r="POR60" s="87"/>
      <c r="POS60" s="87"/>
      <c r="POT60" s="87"/>
      <c r="POU60" s="87"/>
      <c r="POV60" s="87"/>
      <c r="POW60" s="87"/>
      <c r="POX60" s="87"/>
      <c r="PPD60" s="87"/>
      <c r="PPE60" s="87"/>
      <c r="PPF60" s="87"/>
      <c r="PPG60" s="87"/>
      <c r="PPH60" s="87"/>
      <c r="PPI60" s="87"/>
      <c r="PPJ60" s="87"/>
      <c r="PPK60" s="87"/>
      <c r="PPL60" s="87"/>
      <c r="PPM60" s="87"/>
      <c r="PPS60" s="87"/>
      <c r="PPT60" s="87"/>
      <c r="PPU60" s="87"/>
      <c r="PPV60" s="87"/>
      <c r="PPW60" s="87"/>
      <c r="PPX60" s="87"/>
      <c r="PPY60" s="87"/>
      <c r="PPZ60" s="87"/>
      <c r="PQA60" s="87"/>
      <c r="PQB60" s="87"/>
      <c r="PQH60" s="87"/>
      <c r="PQI60" s="87"/>
      <c r="PQJ60" s="87"/>
      <c r="PQK60" s="87"/>
      <c r="PQL60" s="87"/>
      <c r="PQM60" s="87"/>
      <c r="PQN60" s="87"/>
      <c r="PQO60" s="87"/>
      <c r="PQP60" s="87"/>
      <c r="PQQ60" s="87"/>
      <c r="PQW60" s="87"/>
      <c r="PQX60" s="87"/>
      <c r="PQY60" s="87"/>
      <c r="PQZ60" s="87"/>
      <c r="PRA60" s="87"/>
      <c r="PRB60" s="87"/>
      <c r="PRC60" s="87"/>
      <c r="PRD60" s="87"/>
      <c r="PRE60" s="87"/>
      <c r="PRF60" s="87"/>
      <c r="PRL60" s="87"/>
      <c r="PRM60" s="87"/>
      <c r="PRN60" s="87"/>
      <c r="PRO60" s="87"/>
      <c r="PRP60" s="87"/>
      <c r="PRQ60" s="87"/>
      <c r="PRR60" s="87"/>
      <c r="PRS60" s="87"/>
      <c r="PRT60" s="87"/>
      <c r="PRU60" s="87"/>
      <c r="PSA60" s="87"/>
      <c r="PSB60" s="87"/>
      <c r="PSC60" s="87"/>
      <c r="PSD60" s="87"/>
      <c r="PSE60" s="87"/>
      <c r="PSF60" s="87"/>
      <c r="PSG60" s="87"/>
      <c r="PSH60" s="87"/>
      <c r="PSI60" s="87"/>
      <c r="PSJ60" s="87"/>
      <c r="PSP60" s="87"/>
      <c r="PSQ60" s="87"/>
      <c r="PSR60" s="87"/>
      <c r="PSS60" s="87"/>
      <c r="PST60" s="87"/>
      <c r="PSU60" s="87"/>
      <c r="PSV60" s="87"/>
      <c r="PSW60" s="87"/>
      <c r="PSX60" s="87"/>
      <c r="PSY60" s="87"/>
      <c r="PTE60" s="87"/>
      <c r="PTF60" s="87"/>
      <c r="PTG60" s="87"/>
      <c r="PTH60" s="87"/>
      <c r="PTI60" s="87"/>
      <c r="PTJ60" s="87"/>
      <c r="PTK60" s="87"/>
      <c r="PTL60" s="87"/>
      <c r="PTM60" s="87"/>
      <c r="PTN60" s="87"/>
      <c r="PTT60" s="87"/>
      <c r="PTU60" s="87"/>
      <c r="PTV60" s="87"/>
      <c r="PTW60" s="87"/>
      <c r="PTX60" s="87"/>
      <c r="PTY60" s="87"/>
      <c r="PTZ60" s="87"/>
      <c r="PUA60" s="87"/>
      <c r="PUB60" s="87"/>
      <c r="PUC60" s="87"/>
      <c r="PUI60" s="87"/>
      <c r="PUJ60" s="87"/>
      <c r="PUK60" s="87"/>
      <c r="PUL60" s="87"/>
      <c r="PUM60" s="87"/>
      <c r="PUN60" s="87"/>
      <c r="PUO60" s="87"/>
      <c r="PUP60" s="87"/>
      <c r="PUQ60" s="87"/>
      <c r="PUR60" s="87"/>
      <c r="PUX60" s="87"/>
      <c r="PUY60" s="87"/>
      <c r="PUZ60" s="87"/>
      <c r="PVA60" s="87"/>
      <c r="PVB60" s="87"/>
      <c r="PVC60" s="87"/>
      <c r="PVD60" s="87"/>
      <c r="PVE60" s="87"/>
      <c r="PVF60" s="87"/>
      <c r="PVG60" s="87"/>
      <c r="PVM60" s="87"/>
      <c r="PVN60" s="87"/>
      <c r="PVO60" s="87"/>
      <c r="PVP60" s="87"/>
      <c r="PVQ60" s="87"/>
      <c r="PVR60" s="87"/>
      <c r="PVS60" s="87"/>
      <c r="PVT60" s="87"/>
      <c r="PVU60" s="87"/>
      <c r="PVV60" s="87"/>
      <c r="PWB60" s="87"/>
      <c r="PWC60" s="87"/>
      <c r="PWD60" s="87"/>
      <c r="PWE60" s="87"/>
      <c r="PWF60" s="87"/>
      <c r="PWG60" s="87"/>
      <c r="PWH60" s="87"/>
      <c r="PWI60" s="87"/>
      <c r="PWJ60" s="87"/>
      <c r="PWK60" s="87"/>
      <c r="PWQ60" s="87"/>
      <c r="PWR60" s="87"/>
      <c r="PWS60" s="87"/>
      <c r="PWT60" s="87"/>
      <c r="PWU60" s="87"/>
      <c r="PWV60" s="87"/>
      <c r="PWW60" s="87"/>
      <c r="PWX60" s="87"/>
      <c r="PWY60" s="87"/>
      <c r="PWZ60" s="87"/>
      <c r="PXF60" s="87"/>
      <c r="PXG60" s="87"/>
      <c r="PXH60" s="87"/>
      <c r="PXI60" s="87"/>
      <c r="PXJ60" s="87"/>
      <c r="PXK60" s="87"/>
      <c r="PXL60" s="87"/>
      <c r="PXM60" s="87"/>
      <c r="PXN60" s="87"/>
      <c r="PXO60" s="87"/>
      <c r="PXU60" s="87"/>
      <c r="PXV60" s="87"/>
      <c r="PXW60" s="87"/>
      <c r="PXX60" s="87"/>
      <c r="PXY60" s="87"/>
      <c r="PXZ60" s="87"/>
      <c r="PYA60" s="87"/>
      <c r="PYB60" s="87"/>
      <c r="PYC60" s="87"/>
      <c r="PYD60" s="87"/>
      <c r="PYJ60" s="87"/>
      <c r="PYK60" s="87"/>
      <c r="PYL60" s="87"/>
      <c r="PYM60" s="87"/>
      <c r="PYN60" s="87"/>
      <c r="PYO60" s="87"/>
      <c r="PYP60" s="87"/>
      <c r="PYQ60" s="87"/>
      <c r="PYR60" s="87"/>
      <c r="PYS60" s="87"/>
      <c r="PYY60" s="87"/>
      <c r="PYZ60" s="87"/>
      <c r="PZA60" s="87"/>
      <c r="PZB60" s="87"/>
      <c r="PZC60" s="87"/>
      <c r="PZD60" s="87"/>
      <c r="PZE60" s="87"/>
      <c r="PZF60" s="87"/>
      <c r="PZG60" s="87"/>
      <c r="PZH60" s="87"/>
      <c r="PZN60" s="87"/>
      <c r="PZO60" s="87"/>
      <c r="PZP60" s="87"/>
      <c r="PZQ60" s="87"/>
      <c r="PZR60" s="87"/>
      <c r="PZS60" s="87"/>
      <c r="PZT60" s="87"/>
      <c r="PZU60" s="87"/>
      <c r="PZV60" s="87"/>
      <c r="PZW60" s="87"/>
      <c r="QAC60" s="87"/>
      <c r="QAD60" s="87"/>
      <c r="QAE60" s="87"/>
      <c r="QAF60" s="87"/>
      <c r="QAG60" s="87"/>
      <c r="QAH60" s="87"/>
      <c r="QAI60" s="87"/>
      <c r="QAJ60" s="87"/>
      <c r="QAK60" s="87"/>
      <c r="QAL60" s="87"/>
      <c r="QAR60" s="87"/>
      <c r="QAS60" s="87"/>
      <c r="QAT60" s="87"/>
      <c r="QAU60" s="87"/>
      <c r="QAV60" s="87"/>
      <c r="QAW60" s="87"/>
      <c r="QAX60" s="87"/>
      <c r="QAY60" s="87"/>
      <c r="QAZ60" s="87"/>
      <c r="QBA60" s="87"/>
      <c r="QBG60" s="87"/>
      <c r="QBH60" s="87"/>
      <c r="QBI60" s="87"/>
      <c r="QBJ60" s="87"/>
      <c r="QBK60" s="87"/>
      <c r="QBL60" s="87"/>
      <c r="QBM60" s="87"/>
      <c r="QBN60" s="87"/>
      <c r="QBO60" s="87"/>
      <c r="QBP60" s="87"/>
      <c r="QBV60" s="87"/>
      <c r="QBW60" s="87"/>
      <c r="QBX60" s="87"/>
      <c r="QBY60" s="87"/>
      <c r="QBZ60" s="87"/>
      <c r="QCA60" s="87"/>
      <c r="QCB60" s="87"/>
      <c r="QCC60" s="87"/>
      <c r="QCD60" s="87"/>
      <c r="QCE60" s="87"/>
      <c r="QCK60" s="87"/>
      <c r="QCL60" s="87"/>
      <c r="QCM60" s="87"/>
      <c r="QCN60" s="87"/>
      <c r="QCO60" s="87"/>
      <c r="QCP60" s="87"/>
      <c r="QCQ60" s="87"/>
      <c r="QCR60" s="87"/>
      <c r="QCS60" s="87"/>
      <c r="QCT60" s="87"/>
      <c r="QCZ60" s="87"/>
      <c r="QDA60" s="87"/>
      <c r="QDB60" s="87"/>
      <c r="QDC60" s="87"/>
      <c r="QDD60" s="87"/>
      <c r="QDE60" s="87"/>
      <c r="QDF60" s="87"/>
      <c r="QDG60" s="87"/>
      <c r="QDH60" s="87"/>
      <c r="QDI60" s="87"/>
      <c r="QDO60" s="87"/>
      <c r="QDP60" s="87"/>
      <c r="QDQ60" s="87"/>
      <c r="QDR60" s="87"/>
      <c r="QDS60" s="87"/>
      <c r="QDT60" s="87"/>
      <c r="QDU60" s="87"/>
      <c r="QDV60" s="87"/>
      <c r="QDW60" s="87"/>
      <c r="QDX60" s="87"/>
      <c r="QED60" s="87"/>
      <c r="QEE60" s="87"/>
      <c r="QEF60" s="87"/>
      <c r="QEG60" s="87"/>
      <c r="QEH60" s="87"/>
      <c r="QEI60" s="87"/>
      <c r="QEJ60" s="87"/>
      <c r="QEK60" s="87"/>
      <c r="QEL60" s="87"/>
      <c r="QEM60" s="87"/>
      <c r="QES60" s="87"/>
      <c r="QET60" s="87"/>
      <c r="QEU60" s="87"/>
      <c r="QEV60" s="87"/>
      <c r="QEW60" s="87"/>
      <c r="QEX60" s="87"/>
      <c r="QEY60" s="87"/>
      <c r="QEZ60" s="87"/>
      <c r="QFA60" s="87"/>
      <c r="QFB60" s="87"/>
      <c r="QFH60" s="87"/>
      <c r="QFI60" s="87"/>
      <c r="QFJ60" s="87"/>
      <c r="QFK60" s="87"/>
      <c r="QFL60" s="87"/>
      <c r="QFM60" s="87"/>
      <c r="QFN60" s="87"/>
      <c r="QFO60" s="87"/>
      <c r="QFP60" s="87"/>
      <c r="QFQ60" s="87"/>
      <c r="QFW60" s="87"/>
      <c r="QFX60" s="87"/>
      <c r="QFY60" s="87"/>
      <c r="QFZ60" s="87"/>
      <c r="QGA60" s="87"/>
      <c r="QGB60" s="87"/>
      <c r="QGC60" s="87"/>
      <c r="QGD60" s="87"/>
      <c r="QGE60" s="87"/>
      <c r="QGF60" s="87"/>
      <c r="QGL60" s="87"/>
      <c r="QGM60" s="87"/>
      <c r="QGN60" s="87"/>
      <c r="QGO60" s="87"/>
      <c r="QGP60" s="87"/>
      <c r="QGQ60" s="87"/>
      <c r="QGR60" s="87"/>
      <c r="QGS60" s="87"/>
      <c r="QGT60" s="87"/>
      <c r="QGU60" s="87"/>
      <c r="QHA60" s="87"/>
      <c r="QHB60" s="87"/>
      <c r="QHC60" s="87"/>
      <c r="QHD60" s="87"/>
      <c r="QHE60" s="87"/>
      <c r="QHF60" s="87"/>
      <c r="QHG60" s="87"/>
      <c r="QHH60" s="87"/>
      <c r="QHI60" s="87"/>
      <c r="QHJ60" s="87"/>
      <c r="QHP60" s="87"/>
      <c r="QHQ60" s="87"/>
      <c r="QHR60" s="87"/>
      <c r="QHS60" s="87"/>
      <c r="QHT60" s="87"/>
      <c r="QHU60" s="87"/>
      <c r="QHV60" s="87"/>
      <c r="QHW60" s="87"/>
      <c r="QHX60" s="87"/>
      <c r="QHY60" s="87"/>
      <c r="QIE60" s="87"/>
      <c r="QIF60" s="87"/>
      <c r="QIG60" s="87"/>
      <c r="QIH60" s="87"/>
      <c r="QII60" s="87"/>
      <c r="QIJ60" s="87"/>
      <c r="QIK60" s="87"/>
      <c r="QIL60" s="87"/>
      <c r="QIM60" s="87"/>
      <c r="QIN60" s="87"/>
      <c r="QIT60" s="87"/>
      <c r="QIU60" s="87"/>
      <c r="QIV60" s="87"/>
      <c r="QIW60" s="87"/>
      <c r="QIX60" s="87"/>
      <c r="QIY60" s="87"/>
      <c r="QIZ60" s="87"/>
      <c r="QJA60" s="87"/>
      <c r="QJB60" s="87"/>
      <c r="QJC60" s="87"/>
      <c r="QJI60" s="87"/>
      <c r="QJJ60" s="87"/>
      <c r="QJK60" s="87"/>
      <c r="QJL60" s="87"/>
      <c r="QJM60" s="87"/>
      <c r="QJN60" s="87"/>
      <c r="QJO60" s="87"/>
      <c r="QJP60" s="87"/>
      <c r="QJQ60" s="87"/>
      <c r="QJR60" s="87"/>
      <c r="QJX60" s="87"/>
      <c r="QJY60" s="87"/>
      <c r="QJZ60" s="87"/>
      <c r="QKA60" s="87"/>
      <c r="QKB60" s="87"/>
      <c r="QKC60" s="87"/>
      <c r="QKD60" s="87"/>
      <c r="QKE60" s="87"/>
      <c r="QKF60" s="87"/>
      <c r="QKG60" s="87"/>
      <c r="QKM60" s="87"/>
      <c r="QKN60" s="87"/>
      <c r="QKO60" s="87"/>
      <c r="QKP60" s="87"/>
      <c r="QKQ60" s="87"/>
      <c r="QKR60" s="87"/>
      <c r="QKS60" s="87"/>
      <c r="QKT60" s="87"/>
      <c r="QKU60" s="87"/>
      <c r="QKV60" s="87"/>
      <c r="QLB60" s="87"/>
      <c r="QLC60" s="87"/>
      <c r="QLD60" s="87"/>
      <c r="QLE60" s="87"/>
      <c r="QLF60" s="87"/>
      <c r="QLG60" s="87"/>
      <c r="QLH60" s="87"/>
      <c r="QLI60" s="87"/>
      <c r="QLJ60" s="87"/>
      <c r="QLK60" s="87"/>
      <c r="QLQ60" s="87"/>
      <c r="QLR60" s="87"/>
      <c r="QLS60" s="87"/>
      <c r="QLT60" s="87"/>
      <c r="QLU60" s="87"/>
      <c r="QLV60" s="87"/>
      <c r="QLW60" s="87"/>
      <c r="QLX60" s="87"/>
      <c r="QLY60" s="87"/>
      <c r="QLZ60" s="87"/>
      <c r="QMF60" s="87"/>
      <c r="QMG60" s="87"/>
      <c r="QMH60" s="87"/>
      <c r="QMI60" s="87"/>
      <c r="QMJ60" s="87"/>
      <c r="QMK60" s="87"/>
      <c r="QML60" s="87"/>
      <c r="QMM60" s="87"/>
      <c r="QMN60" s="87"/>
      <c r="QMO60" s="87"/>
      <c r="QMU60" s="87"/>
      <c r="QMV60" s="87"/>
      <c r="QMW60" s="87"/>
      <c r="QMX60" s="87"/>
      <c r="QMY60" s="87"/>
      <c r="QMZ60" s="87"/>
      <c r="QNA60" s="87"/>
      <c r="QNB60" s="87"/>
      <c r="QNC60" s="87"/>
      <c r="QND60" s="87"/>
      <c r="QNJ60" s="87"/>
      <c r="QNK60" s="87"/>
      <c r="QNL60" s="87"/>
      <c r="QNM60" s="87"/>
      <c r="QNN60" s="87"/>
      <c r="QNO60" s="87"/>
      <c r="QNP60" s="87"/>
      <c r="QNQ60" s="87"/>
      <c r="QNR60" s="87"/>
      <c r="QNS60" s="87"/>
      <c r="QNY60" s="87"/>
      <c r="QNZ60" s="87"/>
      <c r="QOA60" s="87"/>
      <c r="QOB60" s="87"/>
      <c r="QOC60" s="87"/>
      <c r="QOD60" s="87"/>
      <c r="QOE60" s="87"/>
      <c r="QOF60" s="87"/>
      <c r="QOG60" s="87"/>
      <c r="QOH60" s="87"/>
      <c r="QON60" s="87"/>
      <c r="QOO60" s="87"/>
      <c r="QOP60" s="87"/>
      <c r="QOQ60" s="87"/>
      <c r="QOR60" s="87"/>
      <c r="QOS60" s="87"/>
      <c r="QOT60" s="87"/>
      <c r="QOU60" s="87"/>
      <c r="QOV60" s="87"/>
      <c r="QOW60" s="87"/>
      <c r="QPC60" s="87"/>
      <c r="QPD60" s="87"/>
      <c r="QPE60" s="87"/>
      <c r="QPF60" s="87"/>
      <c r="QPG60" s="87"/>
      <c r="QPH60" s="87"/>
      <c r="QPI60" s="87"/>
      <c r="QPJ60" s="87"/>
      <c r="QPK60" s="87"/>
      <c r="QPL60" s="87"/>
      <c r="QPR60" s="87"/>
      <c r="QPS60" s="87"/>
      <c r="QPT60" s="87"/>
      <c r="QPU60" s="87"/>
      <c r="QPV60" s="87"/>
      <c r="QPW60" s="87"/>
      <c r="QPX60" s="87"/>
      <c r="QPY60" s="87"/>
      <c r="QPZ60" s="87"/>
      <c r="QQA60" s="87"/>
      <c r="QQG60" s="87"/>
      <c r="QQH60" s="87"/>
      <c r="QQI60" s="87"/>
      <c r="QQJ60" s="87"/>
      <c r="QQK60" s="87"/>
      <c r="QQL60" s="87"/>
      <c r="QQM60" s="87"/>
      <c r="QQN60" s="87"/>
      <c r="QQO60" s="87"/>
      <c r="QQP60" s="87"/>
      <c r="QQV60" s="87"/>
      <c r="QQW60" s="87"/>
      <c r="QQX60" s="87"/>
      <c r="QQY60" s="87"/>
      <c r="QQZ60" s="87"/>
      <c r="QRA60" s="87"/>
      <c r="QRB60" s="87"/>
      <c r="QRC60" s="87"/>
      <c r="QRD60" s="87"/>
      <c r="QRE60" s="87"/>
      <c r="QRK60" s="87"/>
      <c r="QRL60" s="87"/>
      <c r="QRM60" s="87"/>
      <c r="QRN60" s="87"/>
      <c r="QRO60" s="87"/>
      <c r="QRP60" s="87"/>
      <c r="QRQ60" s="87"/>
      <c r="QRR60" s="87"/>
      <c r="QRS60" s="87"/>
      <c r="QRT60" s="87"/>
      <c r="QRZ60" s="87"/>
      <c r="QSA60" s="87"/>
      <c r="QSB60" s="87"/>
      <c r="QSC60" s="87"/>
      <c r="QSD60" s="87"/>
      <c r="QSE60" s="87"/>
      <c r="QSF60" s="87"/>
      <c r="QSG60" s="87"/>
      <c r="QSH60" s="87"/>
      <c r="QSI60" s="87"/>
      <c r="QSO60" s="87"/>
      <c r="QSP60" s="87"/>
      <c r="QSQ60" s="87"/>
      <c r="QSR60" s="87"/>
      <c r="QSS60" s="87"/>
      <c r="QST60" s="87"/>
      <c r="QSU60" s="87"/>
      <c r="QSV60" s="87"/>
      <c r="QSW60" s="87"/>
      <c r="QSX60" s="87"/>
      <c r="QTD60" s="87"/>
      <c r="QTE60" s="87"/>
      <c r="QTF60" s="87"/>
      <c r="QTG60" s="87"/>
      <c r="QTH60" s="87"/>
      <c r="QTI60" s="87"/>
      <c r="QTJ60" s="87"/>
      <c r="QTK60" s="87"/>
      <c r="QTL60" s="87"/>
      <c r="QTM60" s="87"/>
      <c r="QTS60" s="87"/>
      <c r="QTT60" s="87"/>
      <c r="QTU60" s="87"/>
      <c r="QTV60" s="87"/>
      <c r="QTW60" s="87"/>
      <c r="QTX60" s="87"/>
      <c r="QTY60" s="87"/>
      <c r="QTZ60" s="87"/>
      <c r="QUA60" s="87"/>
      <c r="QUB60" s="87"/>
      <c r="QUH60" s="87"/>
      <c r="QUI60" s="87"/>
      <c r="QUJ60" s="87"/>
      <c r="QUK60" s="87"/>
      <c r="QUL60" s="87"/>
      <c r="QUM60" s="87"/>
      <c r="QUN60" s="87"/>
      <c r="QUO60" s="87"/>
      <c r="QUP60" s="87"/>
      <c r="QUQ60" s="87"/>
      <c r="QUW60" s="87"/>
      <c r="QUX60" s="87"/>
      <c r="QUY60" s="87"/>
      <c r="QUZ60" s="87"/>
      <c r="QVA60" s="87"/>
      <c r="QVB60" s="87"/>
      <c r="QVC60" s="87"/>
      <c r="QVD60" s="87"/>
      <c r="QVE60" s="87"/>
      <c r="QVF60" s="87"/>
      <c r="QVL60" s="87"/>
      <c r="QVM60" s="87"/>
      <c r="QVN60" s="87"/>
      <c r="QVO60" s="87"/>
      <c r="QVP60" s="87"/>
      <c r="QVQ60" s="87"/>
      <c r="QVR60" s="87"/>
      <c r="QVS60" s="87"/>
      <c r="QVT60" s="87"/>
      <c r="QVU60" s="87"/>
      <c r="QWA60" s="87"/>
      <c r="QWB60" s="87"/>
      <c r="QWC60" s="87"/>
      <c r="QWD60" s="87"/>
      <c r="QWE60" s="87"/>
      <c r="QWF60" s="87"/>
      <c r="QWG60" s="87"/>
      <c r="QWH60" s="87"/>
      <c r="QWI60" s="87"/>
      <c r="QWJ60" s="87"/>
      <c r="QWP60" s="87"/>
      <c r="QWQ60" s="87"/>
      <c r="QWR60" s="87"/>
      <c r="QWS60" s="87"/>
      <c r="QWT60" s="87"/>
      <c r="QWU60" s="87"/>
      <c r="QWV60" s="87"/>
      <c r="QWW60" s="87"/>
      <c r="QWX60" s="87"/>
      <c r="QWY60" s="87"/>
      <c r="QXE60" s="87"/>
      <c r="QXF60" s="87"/>
      <c r="QXG60" s="87"/>
      <c r="QXH60" s="87"/>
      <c r="QXI60" s="87"/>
      <c r="QXJ60" s="87"/>
      <c r="QXK60" s="87"/>
      <c r="QXL60" s="87"/>
      <c r="QXM60" s="87"/>
      <c r="QXN60" s="87"/>
      <c r="QXT60" s="87"/>
      <c r="QXU60" s="87"/>
      <c r="QXV60" s="87"/>
      <c r="QXW60" s="87"/>
      <c r="QXX60" s="87"/>
      <c r="QXY60" s="87"/>
      <c r="QXZ60" s="87"/>
      <c r="QYA60" s="87"/>
      <c r="QYB60" s="87"/>
      <c r="QYC60" s="87"/>
      <c r="QYI60" s="87"/>
      <c r="QYJ60" s="87"/>
      <c r="QYK60" s="87"/>
      <c r="QYL60" s="87"/>
      <c r="QYM60" s="87"/>
      <c r="QYN60" s="87"/>
      <c r="QYO60" s="87"/>
      <c r="QYP60" s="87"/>
      <c r="QYQ60" s="87"/>
      <c r="QYR60" s="87"/>
      <c r="QYX60" s="87"/>
      <c r="QYY60" s="87"/>
      <c r="QYZ60" s="87"/>
      <c r="QZA60" s="87"/>
      <c r="QZB60" s="87"/>
      <c r="QZC60" s="87"/>
      <c r="QZD60" s="87"/>
      <c r="QZE60" s="87"/>
      <c r="QZF60" s="87"/>
      <c r="QZG60" s="87"/>
      <c r="QZM60" s="87"/>
      <c r="QZN60" s="87"/>
      <c r="QZO60" s="87"/>
      <c r="QZP60" s="87"/>
      <c r="QZQ60" s="87"/>
      <c r="QZR60" s="87"/>
      <c r="QZS60" s="87"/>
      <c r="QZT60" s="87"/>
      <c r="QZU60" s="87"/>
      <c r="QZV60" s="87"/>
      <c r="RAB60" s="87"/>
      <c r="RAC60" s="87"/>
      <c r="RAD60" s="87"/>
      <c r="RAE60" s="87"/>
      <c r="RAF60" s="87"/>
      <c r="RAG60" s="87"/>
      <c r="RAH60" s="87"/>
      <c r="RAI60" s="87"/>
      <c r="RAJ60" s="87"/>
      <c r="RAK60" s="87"/>
      <c r="RAQ60" s="87"/>
      <c r="RAR60" s="87"/>
      <c r="RAS60" s="87"/>
      <c r="RAT60" s="87"/>
      <c r="RAU60" s="87"/>
      <c r="RAV60" s="87"/>
      <c r="RAW60" s="87"/>
      <c r="RAX60" s="87"/>
      <c r="RAY60" s="87"/>
      <c r="RAZ60" s="87"/>
      <c r="RBF60" s="87"/>
      <c r="RBG60" s="87"/>
      <c r="RBH60" s="87"/>
      <c r="RBI60" s="87"/>
      <c r="RBJ60" s="87"/>
      <c r="RBK60" s="87"/>
      <c r="RBL60" s="87"/>
      <c r="RBM60" s="87"/>
      <c r="RBN60" s="87"/>
      <c r="RBO60" s="87"/>
      <c r="RBU60" s="87"/>
      <c r="RBV60" s="87"/>
      <c r="RBW60" s="87"/>
      <c r="RBX60" s="87"/>
      <c r="RBY60" s="87"/>
      <c r="RBZ60" s="87"/>
      <c r="RCA60" s="87"/>
      <c r="RCB60" s="87"/>
      <c r="RCC60" s="87"/>
      <c r="RCD60" s="87"/>
      <c r="RCJ60" s="87"/>
      <c r="RCK60" s="87"/>
      <c r="RCL60" s="87"/>
      <c r="RCM60" s="87"/>
      <c r="RCN60" s="87"/>
      <c r="RCO60" s="87"/>
      <c r="RCP60" s="87"/>
      <c r="RCQ60" s="87"/>
      <c r="RCR60" s="87"/>
      <c r="RCS60" s="87"/>
      <c r="RCY60" s="87"/>
      <c r="RCZ60" s="87"/>
      <c r="RDA60" s="87"/>
      <c r="RDB60" s="87"/>
      <c r="RDC60" s="87"/>
      <c r="RDD60" s="87"/>
      <c r="RDE60" s="87"/>
      <c r="RDF60" s="87"/>
      <c r="RDG60" s="87"/>
      <c r="RDH60" s="87"/>
      <c r="RDN60" s="87"/>
      <c r="RDO60" s="87"/>
      <c r="RDP60" s="87"/>
      <c r="RDQ60" s="87"/>
      <c r="RDR60" s="87"/>
      <c r="RDS60" s="87"/>
      <c r="RDT60" s="87"/>
      <c r="RDU60" s="87"/>
      <c r="RDV60" s="87"/>
      <c r="RDW60" s="87"/>
      <c r="REC60" s="87"/>
      <c r="RED60" s="87"/>
      <c r="REE60" s="87"/>
      <c r="REF60" s="87"/>
      <c r="REG60" s="87"/>
      <c r="REH60" s="87"/>
      <c r="REI60" s="87"/>
      <c r="REJ60" s="87"/>
      <c r="REK60" s="87"/>
      <c r="REL60" s="87"/>
      <c r="RER60" s="87"/>
      <c r="RES60" s="87"/>
      <c r="RET60" s="87"/>
      <c r="REU60" s="87"/>
      <c r="REV60" s="87"/>
      <c r="REW60" s="87"/>
      <c r="REX60" s="87"/>
      <c r="REY60" s="87"/>
      <c r="REZ60" s="87"/>
      <c r="RFA60" s="87"/>
      <c r="RFG60" s="87"/>
      <c r="RFH60" s="87"/>
      <c r="RFI60" s="87"/>
      <c r="RFJ60" s="87"/>
      <c r="RFK60" s="87"/>
      <c r="RFL60" s="87"/>
      <c r="RFM60" s="87"/>
      <c r="RFN60" s="87"/>
      <c r="RFO60" s="87"/>
      <c r="RFP60" s="87"/>
      <c r="RFV60" s="87"/>
      <c r="RFW60" s="87"/>
      <c r="RFX60" s="87"/>
      <c r="RFY60" s="87"/>
      <c r="RFZ60" s="87"/>
      <c r="RGA60" s="87"/>
      <c r="RGB60" s="87"/>
      <c r="RGC60" s="87"/>
      <c r="RGD60" s="87"/>
      <c r="RGE60" s="87"/>
      <c r="RGK60" s="87"/>
      <c r="RGL60" s="87"/>
      <c r="RGM60" s="87"/>
      <c r="RGN60" s="87"/>
      <c r="RGO60" s="87"/>
      <c r="RGP60" s="87"/>
      <c r="RGQ60" s="87"/>
      <c r="RGR60" s="87"/>
      <c r="RGS60" s="87"/>
      <c r="RGT60" s="87"/>
      <c r="RGZ60" s="87"/>
      <c r="RHA60" s="87"/>
      <c r="RHB60" s="87"/>
      <c r="RHC60" s="87"/>
      <c r="RHD60" s="87"/>
      <c r="RHE60" s="87"/>
      <c r="RHF60" s="87"/>
      <c r="RHG60" s="87"/>
      <c r="RHH60" s="87"/>
      <c r="RHI60" s="87"/>
      <c r="RHO60" s="87"/>
      <c r="RHP60" s="87"/>
      <c r="RHQ60" s="87"/>
      <c r="RHR60" s="87"/>
      <c r="RHS60" s="87"/>
      <c r="RHT60" s="87"/>
      <c r="RHU60" s="87"/>
      <c r="RHV60" s="87"/>
      <c r="RHW60" s="87"/>
      <c r="RHX60" s="87"/>
      <c r="RID60" s="87"/>
      <c r="RIE60" s="87"/>
      <c r="RIF60" s="87"/>
      <c r="RIG60" s="87"/>
      <c r="RIH60" s="87"/>
      <c r="RII60" s="87"/>
      <c r="RIJ60" s="87"/>
      <c r="RIK60" s="87"/>
      <c r="RIL60" s="87"/>
      <c r="RIM60" s="87"/>
      <c r="RIS60" s="87"/>
      <c r="RIT60" s="87"/>
      <c r="RIU60" s="87"/>
      <c r="RIV60" s="87"/>
      <c r="RIW60" s="87"/>
      <c r="RIX60" s="87"/>
      <c r="RIY60" s="87"/>
      <c r="RIZ60" s="87"/>
      <c r="RJA60" s="87"/>
      <c r="RJB60" s="87"/>
      <c r="RJH60" s="87"/>
      <c r="RJI60" s="87"/>
      <c r="RJJ60" s="87"/>
      <c r="RJK60" s="87"/>
      <c r="RJL60" s="87"/>
      <c r="RJM60" s="87"/>
      <c r="RJN60" s="87"/>
      <c r="RJO60" s="87"/>
      <c r="RJP60" s="87"/>
      <c r="RJQ60" s="87"/>
      <c r="RJW60" s="87"/>
      <c r="RJX60" s="87"/>
      <c r="RJY60" s="87"/>
      <c r="RJZ60" s="87"/>
      <c r="RKA60" s="87"/>
      <c r="RKB60" s="87"/>
      <c r="RKC60" s="87"/>
      <c r="RKD60" s="87"/>
      <c r="RKE60" s="87"/>
      <c r="RKF60" s="87"/>
      <c r="RKL60" s="87"/>
      <c r="RKM60" s="87"/>
      <c r="RKN60" s="87"/>
      <c r="RKO60" s="87"/>
      <c r="RKP60" s="87"/>
      <c r="RKQ60" s="87"/>
      <c r="RKR60" s="87"/>
      <c r="RKS60" s="87"/>
      <c r="RKT60" s="87"/>
      <c r="RKU60" s="87"/>
      <c r="RLA60" s="87"/>
      <c r="RLB60" s="87"/>
      <c r="RLC60" s="87"/>
      <c r="RLD60" s="87"/>
      <c r="RLE60" s="87"/>
      <c r="RLF60" s="87"/>
      <c r="RLG60" s="87"/>
      <c r="RLH60" s="87"/>
      <c r="RLI60" s="87"/>
      <c r="RLJ60" s="87"/>
      <c r="RLP60" s="87"/>
      <c r="RLQ60" s="87"/>
      <c r="RLR60" s="87"/>
      <c r="RLS60" s="87"/>
      <c r="RLT60" s="87"/>
      <c r="RLU60" s="87"/>
      <c r="RLV60" s="87"/>
      <c r="RLW60" s="87"/>
      <c r="RLX60" s="87"/>
      <c r="RLY60" s="87"/>
      <c r="RME60" s="87"/>
      <c r="RMF60" s="87"/>
      <c r="RMG60" s="87"/>
      <c r="RMH60" s="87"/>
      <c r="RMI60" s="87"/>
      <c r="RMJ60" s="87"/>
      <c r="RMK60" s="87"/>
      <c r="RML60" s="87"/>
      <c r="RMM60" s="87"/>
      <c r="RMN60" s="87"/>
      <c r="RMT60" s="87"/>
      <c r="RMU60" s="87"/>
      <c r="RMV60" s="87"/>
      <c r="RMW60" s="87"/>
      <c r="RMX60" s="87"/>
      <c r="RMY60" s="87"/>
      <c r="RMZ60" s="87"/>
      <c r="RNA60" s="87"/>
      <c r="RNB60" s="87"/>
      <c r="RNC60" s="87"/>
      <c r="RNI60" s="87"/>
      <c r="RNJ60" s="87"/>
      <c r="RNK60" s="87"/>
      <c r="RNL60" s="87"/>
      <c r="RNM60" s="87"/>
      <c r="RNN60" s="87"/>
      <c r="RNO60" s="87"/>
      <c r="RNP60" s="87"/>
      <c r="RNQ60" s="87"/>
      <c r="RNR60" s="87"/>
      <c r="RNX60" s="87"/>
      <c r="RNY60" s="87"/>
      <c r="RNZ60" s="87"/>
      <c r="ROA60" s="87"/>
      <c r="ROB60" s="87"/>
      <c r="ROC60" s="87"/>
      <c r="ROD60" s="87"/>
      <c r="ROE60" s="87"/>
      <c r="ROF60" s="87"/>
      <c r="ROG60" s="87"/>
      <c r="ROM60" s="87"/>
      <c r="RON60" s="87"/>
      <c r="ROO60" s="87"/>
      <c r="ROP60" s="87"/>
      <c r="ROQ60" s="87"/>
      <c r="ROR60" s="87"/>
      <c r="ROS60" s="87"/>
      <c r="ROT60" s="87"/>
      <c r="ROU60" s="87"/>
      <c r="ROV60" s="87"/>
      <c r="RPB60" s="87"/>
      <c r="RPC60" s="87"/>
      <c r="RPD60" s="87"/>
      <c r="RPE60" s="87"/>
      <c r="RPF60" s="87"/>
      <c r="RPG60" s="87"/>
      <c r="RPH60" s="87"/>
      <c r="RPI60" s="87"/>
      <c r="RPJ60" s="87"/>
      <c r="RPK60" s="87"/>
      <c r="RPQ60" s="87"/>
      <c r="RPR60" s="87"/>
      <c r="RPS60" s="87"/>
      <c r="RPT60" s="87"/>
      <c r="RPU60" s="87"/>
      <c r="RPV60" s="87"/>
      <c r="RPW60" s="87"/>
      <c r="RPX60" s="87"/>
      <c r="RPY60" s="87"/>
      <c r="RPZ60" s="87"/>
      <c r="RQF60" s="87"/>
      <c r="RQG60" s="87"/>
      <c r="RQH60" s="87"/>
      <c r="RQI60" s="87"/>
      <c r="RQJ60" s="87"/>
      <c r="RQK60" s="87"/>
      <c r="RQL60" s="87"/>
      <c r="RQM60" s="87"/>
      <c r="RQN60" s="87"/>
      <c r="RQO60" s="87"/>
      <c r="RQU60" s="87"/>
      <c r="RQV60" s="87"/>
      <c r="RQW60" s="87"/>
      <c r="RQX60" s="87"/>
      <c r="RQY60" s="87"/>
      <c r="RQZ60" s="87"/>
      <c r="RRA60" s="87"/>
      <c r="RRB60" s="87"/>
      <c r="RRC60" s="87"/>
      <c r="RRD60" s="87"/>
      <c r="RRJ60" s="87"/>
      <c r="RRK60" s="87"/>
      <c r="RRL60" s="87"/>
      <c r="RRM60" s="87"/>
      <c r="RRN60" s="87"/>
      <c r="RRO60" s="87"/>
      <c r="RRP60" s="87"/>
      <c r="RRQ60" s="87"/>
      <c r="RRR60" s="87"/>
      <c r="RRS60" s="87"/>
      <c r="RRY60" s="87"/>
      <c r="RRZ60" s="87"/>
      <c r="RSA60" s="87"/>
      <c r="RSB60" s="87"/>
      <c r="RSC60" s="87"/>
      <c r="RSD60" s="87"/>
      <c r="RSE60" s="87"/>
      <c r="RSF60" s="87"/>
      <c r="RSG60" s="87"/>
      <c r="RSH60" s="87"/>
      <c r="RSN60" s="87"/>
      <c r="RSO60" s="87"/>
      <c r="RSP60" s="87"/>
      <c r="RSQ60" s="87"/>
      <c r="RSR60" s="87"/>
      <c r="RSS60" s="87"/>
      <c r="RST60" s="87"/>
      <c r="RSU60" s="87"/>
      <c r="RSV60" s="87"/>
      <c r="RSW60" s="87"/>
      <c r="RTC60" s="87"/>
      <c r="RTD60" s="87"/>
      <c r="RTE60" s="87"/>
      <c r="RTF60" s="87"/>
      <c r="RTG60" s="87"/>
      <c r="RTH60" s="87"/>
      <c r="RTI60" s="87"/>
      <c r="RTJ60" s="87"/>
      <c r="RTK60" s="87"/>
      <c r="RTL60" s="87"/>
      <c r="RTR60" s="87"/>
      <c r="RTS60" s="87"/>
      <c r="RTT60" s="87"/>
      <c r="RTU60" s="87"/>
      <c r="RTV60" s="87"/>
      <c r="RTW60" s="87"/>
      <c r="RTX60" s="87"/>
      <c r="RTY60" s="87"/>
      <c r="RTZ60" s="87"/>
      <c r="RUA60" s="87"/>
      <c r="RUG60" s="87"/>
      <c r="RUH60" s="87"/>
      <c r="RUI60" s="87"/>
      <c r="RUJ60" s="87"/>
      <c r="RUK60" s="87"/>
      <c r="RUL60" s="87"/>
      <c r="RUM60" s="87"/>
      <c r="RUN60" s="87"/>
      <c r="RUO60" s="87"/>
      <c r="RUP60" s="87"/>
      <c r="RUV60" s="87"/>
      <c r="RUW60" s="87"/>
      <c r="RUX60" s="87"/>
      <c r="RUY60" s="87"/>
      <c r="RUZ60" s="87"/>
      <c r="RVA60" s="87"/>
      <c r="RVB60" s="87"/>
      <c r="RVC60" s="87"/>
      <c r="RVD60" s="87"/>
      <c r="RVE60" s="87"/>
      <c r="RVK60" s="87"/>
      <c r="RVL60" s="87"/>
      <c r="RVM60" s="87"/>
      <c r="RVN60" s="87"/>
      <c r="RVO60" s="87"/>
      <c r="RVP60" s="87"/>
      <c r="RVQ60" s="87"/>
      <c r="RVR60" s="87"/>
      <c r="RVS60" s="87"/>
      <c r="RVT60" s="87"/>
      <c r="RVZ60" s="87"/>
      <c r="RWA60" s="87"/>
      <c r="RWB60" s="87"/>
      <c r="RWC60" s="87"/>
      <c r="RWD60" s="87"/>
      <c r="RWE60" s="87"/>
      <c r="RWF60" s="87"/>
      <c r="RWG60" s="87"/>
      <c r="RWH60" s="87"/>
      <c r="RWI60" s="87"/>
      <c r="RWO60" s="87"/>
      <c r="RWP60" s="87"/>
      <c r="RWQ60" s="87"/>
      <c r="RWR60" s="87"/>
      <c r="RWS60" s="87"/>
      <c r="RWT60" s="87"/>
      <c r="RWU60" s="87"/>
      <c r="RWV60" s="87"/>
      <c r="RWW60" s="87"/>
      <c r="RWX60" s="87"/>
      <c r="RXD60" s="87"/>
      <c r="RXE60" s="87"/>
      <c r="RXF60" s="87"/>
      <c r="RXG60" s="87"/>
      <c r="RXH60" s="87"/>
      <c r="RXI60" s="87"/>
      <c r="RXJ60" s="87"/>
      <c r="RXK60" s="87"/>
      <c r="RXL60" s="87"/>
      <c r="RXM60" s="87"/>
      <c r="RXS60" s="87"/>
      <c r="RXT60" s="87"/>
      <c r="RXU60" s="87"/>
      <c r="RXV60" s="87"/>
      <c r="RXW60" s="87"/>
      <c r="RXX60" s="87"/>
      <c r="RXY60" s="87"/>
      <c r="RXZ60" s="87"/>
      <c r="RYA60" s="87"/>
      <c r="RYB60" s="87"/>
      <c r="RYH60" s="87"/>
      <c r="RYI60" s="87"/>
      <c r="RYJ60" s="87"/>
      <c r="RYK60" s="87"/>
      <c r="RYL60" s="87"/>
      <c r="RYM60" s="87"/>
      <c r="RYN60" s="87"/>
      <c r="RYO60" s="87"/>
      <c r="RYP60" s="87"/>
      <c r="RYQ60" s="87"/>
      <c r="RYW60" s="87"/>
      <c r="RYX60" s="87"/>
      <c r="RYY60" s="87"/>
      <c r="RYZ60" s="87"/>
      <c r="RZA60" s="87"/>
      <c r="RZB60" s="87"/>
      <c r="RZC60" s="87"/>
      <c r="RZD60" s="87"/>
      <c r="RZE60" s="87"/>
      <c r="RZF60" s="87"/>
      <c r="RZL60" s="87"/>
      <c r="RZM60" s="87"/>
      <c r="RZN60" s="87"/>
      <c r="RZO60" s="87"/>
      <c r="RZP60" s="87"/>
      <c r="RZQ60" s="87"/>
      <c r="RZR60" s="87"/>
      <c r="RZS60" s="87"/>
      <c r="RZT60" s="87"/>
      <c r="RZU60" s="87"/>
      <c r="SAA60" s="87"/>
      <c r="SAB60" s="87"/>
      <c r="SAC60" s="87"/>
      <c r="SAD60" s="87"/>
      <c r="SAE60" s="87"/>
      <c r="SAF60" s="87"/>
      <c r="SAG60" s="87"/>
      <c r="SAH60" s="87"/>
      <c r="SAI60" s="87"/>
      <c r="SAJ60" s="87"/>
      <c r="SAP60" s="87"/>
      <c r="SAQ60" s="87"/>
      <c r="SAR60" s="87"/>
      <c r="SAS60" s="87"/>
      <c r="SAT60" s="87"/>
      <c r="SAU60" s="87"/>
      <c r="SAV60" s="87"/>
      <c r="SAW60" s="87"/>
      <c r="SAX60" s="87"/>
      <c r="SAY60" s="87"/>
      <c r="SBE60" s="87"/>
      <c r="SBF60" s="87"/>
      <c r="SBG60" s="87"/>
      <c r="SBH60" s="87"/>
      <c r="SBI60" s="87"/>
      <c r="SBJ60" s="87"/>
      <c r="SBK60" s="87"/>
      <c r="SBL60" s="87"/>
      <c r="SBM60" s="87"/>
      <c r="SBN60" s="87"/>
      <c r="SBT60" s="87"/>
      <c r="SBU60" s="87"/>
      <c r="SBV60" s="87"/>
      <c r="SBW60" s="87"/>
      <c r="SBX60" s="87"/>
      <c r="SBY60" s="87"/>
      <c r="SBZ60" s="87"/>
      <c r="SCA60" s="87"/>
      <c r="SCB60" s="87"/>
      <c r="SCC60" s="87"/>
      <c r="SCI60" s="87"/>
      <c r="SCJ60" s="87"/>
      <c r="SCK60" s="87"/>
      <c r="SCL60" s="87"/>
      <c r="SCM60" s="87"/>
      <c r="SCN60" s="87"/>
      <c r="SCO60" s="87"/>
      <c r="SCP60" s="87"/>
      <c r="SCQ60" s="87"/>
      <c r="SCR60" s="87"/>
      <c r="SCX60" s="87"/>
      <c r="SCY60" s="87"/>
      <c r="SCZ60" s="87"/>
      <c r="SDA60" s="87"/>
      <c r="SDB60" s="87"/>
      <c r="SDC60" s="87"/>
      <c r="SDD60" s="87"/>
      <c r="SDE60" s="87"/>
      <c r="SDF60" s="87"/>
      <c r="SDG60" s="87"/>
      <c r="SDM60" s="87"/>
      <c r="SDN60" s="87"/>
      <c r="SDO60" s="87"/>
      <c r="SDP60" s="87"/>
      <c r="SDQ60" s="87"/>
      <c r="SDR60" s="87"/>
      <c r="SDS60" s="87"/>
      <c r="SDT60" s="87"/>
      <c r="SDU60" s="87"/>
      <c r="SDV60" s="87"/>
      <c r="SEB60" s="87"/>
      <c r="SEC60" s="87"/>
      <c r="SED60" s="87"/>
      <c r="SEE60" s="87"/>
      <c r="SEF60" s="87"/>
      <c r="SEG60" s="87"/>
      <c r="SEH60" s="87"/>
      <c r="SEI60" s="87"/>
      <c r="SEJ60" s="87"/>
      <c r="SEK60" s="87"/>
      <c r="SEQ60" s="87"/>
      <c r="SER60" s="87"/>
      <c r="SES60" s="87"/>
      <c r="SET60" s="87"/>
      <c r="SEU60" s="87"/>
      <c r="SEV60" s="87"/>
      <c r="SEW60" s="87"/>
      <c r="SEX60" s="87"/>
      <c r="SEY60" s="87"/>
      <c r="SEZ60" s="87"/>
      <c r="SFF60" s="87"/>
      <c r="SFG60" s="87"/>
      <c r="SFH60" s="87"/>
      <c r="SFI60" s="87"/>
      <c r="SFJ60" s="87"/>
      <c r="SFK60" s="87"/>
      <c r="SFL60" s="87"/>
      <c r="SFM60" s="87"/>
      <c r="SFN60" s="87"/>
      <c r="SFO60" s="87"/>
      <c r="SFU60" s="87"/>
      <c r="SFV60" s="87"/>
      <c r="SFW60" s="87"/>
      <c r="SFX60" s="87"/>
      <c r="SFY60" s="87"/>
      <c r="SFZ60" s="87"/>
      <c r="SGA60" s="87"/>
      <c r="SGB60" s="87"/>
      <c r="SGC60" s="87"/>
      <c r="SGD60" s="87"/>
      <c r="SGJ60" s="87"/>
      <c r="SGK60" s="87"/>
      <c r="SGL60" s="87"/>
      <c r="SGM60" s="87"/>
      <c r="SGN60" s="87"/>
      <c r="SGO60" s="87"/>
      <c r="SGP60" s="87"/>
      <c r="SGQ60" s="87"/>
      <c r="SGR60" s="87"/>
      <c r="SGS60" s="87"/>
      <c r="SGY60" s="87"/>
      <c r="SGZ60" s="87"/>
      <c r="SHA60" s="87"/>
      <c r="SHB60" s="87"/>
      <c r="SHC60" s="87"/>
      <c r="SHD60" s="87"/>
      <c r="SHE60" s="87"/>
      <c r="SHF60" s="87"/>
      <c r="SHG60" s="87"/>
      <c r="SHH60" s="87"/>
      <c r="SHN60" s="87"/>
      <c r="SHO60" s="87"/>
      <c r="SHP60" s="87"/>
      <c r="SHQ60" s="87"/>
      <c r="SHR60" s="87"/>
      <c r="SHS60" s="87"/>
      <c r="SHT60" s="87"/>
      <c r="SHU60" s="87"/>
      <c r="SHV60" s="87"/>
      <c r="SHW60" s="87"/>
      <c r="SIC60" s="87"/>
      <c r="SID60" s="87"/>
      <c r="SIE60" s="87"/>
      <c r="SIF60" s="87"/>
      <c r="SIG60" s="87"/>
      <c r="SIH60" s="87"/>
      <c r="SII60" s="87"/>
      <c r="SIJ60" s="87"/>
      <c r="SIK60" s="87"/>
      <c r="SIL60" s="87"/>
      <c r="SIR60" s="87"/>
      <c r="SIS60" s="87"/>
      <c r="SIT60" s="87"/>
      <c r="SIU60" s="87"/>
      <c r="SIV60" s="87"/>
      <c r="SIW60" s="87"/>
      <c r="SIX60" s="87"/>
      <c r="SIY60" s="87"/>
      <c r="SIZ60" s="87"/>
      <c r="SJA60" s="87"/>
      <c r="SJG60" s="87"/>
      <c r="SJH60" s="87"/>
      <c r="SJI60" s="87"/>
      <c r="SJJ60" s="87"/>
      <c r="SJK60" s="87"/>
      <c r="SJL60" s="87"/>
      <c r="SJM60" s="87"/>
      <c r="SJN60" s="87"/>
      <c r="SJO60" s="87"/>
      <c r="SJP60" s="87"/>
      <c r="SJV60" s="87"/>
      <c r="SJW60" s="87"/>
      <c r="SJX60" s="87"/>
      <c r="SJY60" s="87"/>
      <c r="SJZ60" s="87"/>
      <c r="SKA60" s="87"/>
      <c r="SKB60" s="87"/>
      <c r="SKC60" s="87"/>
      <c r="SKD60" s="87"/>
      <c r="SKE60" s="87"/>
      <c r="SKK60" s="87"/>
      <c r="SKL60" s="87"/>
      <c r="SKM60" s="87"/>
      <c r="SKN60" s="87"/>
      <c r="SKO60" s="87"/>
      <c r="SKP60" s="87"/>
      <c r="SKQ60" s="87"/>
      <c r="SKR60" s="87"/>
      <c r="SKS60" s="87"/>
      <c r="SKT60" s="87"/>
      <c r="SKZ60" s="87"/>
      <c r="SLA60" s="87"/>
      <c r="SLB60" s="87"/>
      <c r="SLC60" s="87"/>
      <c r="SLD60" s="87"/>
      <c r="SLE60" s="87"/>
      <c r="SLF60" s="87"/>
      <c r="SLG60" s="87"/>
      <c r="SLH60" s="87"/>
      <c r="SLI60" s="87"/>
      <c r="SLO60" s="87"/>
      <c r="SLP60" s="87"/>
      <c r="SLQ60" s="87"/>
      <c r="SLR60" s="87"/>
      <c r="SLS60" s="87"/>
      <c r="SLT60" s="87"/>
      <c r="SLU60" s="87"/>
      <c r="SLV60" s="87"/>
      <c r="SLW60" s="87"/>
      <c r="SLX60" s="87"/>
      <c r="SMD60" s="87"/>
      <c r="SME60" s="87"/>
      <c r="SMF60" s="87"/>
      <c r="SMG60" s="87"/>
      <c r="SMH60" s="87"/>
      <c r="SMI60" s="87"/>
      <c r="SMJ60" s="87"/>
      <c r="SMK60" s="87"/>
      <c r="SML60" s="87"/>
      <c r="SMM60" s="87"/>
      <c r="SMS60" s="87"/>
      <c r="SMT60" s="87"/>
      <c r="SMU60" s="87"/>
      <c r="SMV60" s="87"/>
      <c r="SMW60" s="87"/>
      <c r="SMX60" s="87"/>
      <c r="SMY60" s="87"/>
      <c r="SMZ60" s="87"/>
      <c r="SNA60" s="87"/>
      <c r="SNB60" s="87"/>
      <c r="SNH60" s="87"/>
      <c r="SNI60" s="87"/>
      <c r="SNJ60" s="87"/>
      <c r="SNK60" s="87"/>
      <c r="SNL60" s="87"/>
      <c r="SNM60" s="87"/>
      <c r="SNN60" s="87"/>
      <c r="SNO60" s="87"/>
      <c r="SNP60" s="87"/>
      <c r="SNQ60" s="87"/>
      <c r="SNW60" s="87"/>
      <c r="SNX60" s="87"/>
      <c r="SNY60" s="87"/>
      <c r="SNZ60" s="87"/>
      <c r="SOA60" s="87"/>
      <c r="SOB60" s="87"/>
      <c r="SOC60" s="87"/>
      <c r="SOD60" s="87"/>
      <c r="SOE60" s="87"/>
      <c r="SOF60" s="87"/>
      <c r="SOL60" s="87"/>
      <c r="SOM60" s="87"/>
      <c r="SON60" s="87"/>
      <c r="SOO60" s="87"/>
      <c r="SOP60" s="87"/>
      <c r="SOQ60" s="87"/>
      <c r="SOR60" s="87"/>
      <c r="SOS60" s="87"/>
      <c r="SOT60" s="87"/>
      <c r="SOU60" s="87"/>
      <c r="SPA60" s="87"/>
      <c r="SPB60" s="87"/>
      <c r="SPC60" s="87"/>
      <c r="SPD60" s="87"/>
      <c r="SPE60" s="87"/>
      <c r="SPF60" s="87"/>
      <c r="SPG60" s="87"/>
      <c r="SPH60" s="87"/>
      <c r="SPI60" s="87"/>
      <c r="SPJ60" s="87"/>
      <c r="SPP60" s="87"/>
      <c r="SPQ60" s="87"/>
      <c r="SPR60" s="87"/>
      <c r="SPS60" s="87"/>
      <c r="SPT60" s="87"/>
      <c r="SPU60" s="87"/>
      <c r="SPV60" s="87"/>
      <c r="SPW60" s="87"/>
      <c r="SPX60" s="87"/>
      <c r="SPY60" s="87"/>
      <c r="SQE60" s="87"/>
      <c r="SQF60" s="87"/>
      <c r="SQG60" s="87"/>
      <c r="SQH60" s="87"/>
      <c r="SQI60" s="87"/>
      <c r="SQJ60" s="87"/>
      <c r="SQK60" s="87"/>
      <c r="SQL60" s="87"/>
      <c r="SQM60" s="87"/>
      <c r="SQN60" s="87"/>
      <c r="SQT60" s="87"/>
      <c r="SQU60" s="87"/>
      <c r="SQV60" s="87"/>
      <c r="SQW60" s="87"/>
      <c r="SQX60" s="87"/>
      <c r="SQY60" s="87"/>
      <c r="SQZ60" s="87"/>
      <c r="SRA60" s="87"/>
      <c r="SRB60" s="87"/>
      <c r="SRC60" s="87"/>
      <c r="SRI60" s="87"/>
      <c r="SRJ60" s="87"/>
      <c r="SRK60" s="87"/>
      <c r="SRL60" s="87"/>
      <c r="SRM60" s="87"/>
      <c r="SRN60" s="87"/>
      <c r="SRO60" s="87"/>
      <c r="SRP60" s="87"/>
      <c r="SRQ60" s="87"/>
      <c r="SRR60" s="87"/>
      <c r="SRX60" s="87"/>
      <c r="SRY60" s="87"/>
      <c r="SRZ60" s="87"/>
      <c r="SSA60" s="87"/>
      <c r="SSB60" s="87"/>
      <c r="SSC60" s="87"/>
      <c r="SSD60" s="87"/>
      <c r="SSE60" s="87"/>
      <c r="SSF60" s="87"/>
      <c r="SSG60" s="87"/>
      <c r="SSM60" s="87"/>
      <c r="SSN60" s="87"/>
      <c r="SSO60" s="87"/>
      <c r="SSP60" s="87"/>
      <c r="SSQ60" s="87"/>
      <c r="SSR60" s="87"/>
      <c r="SSS60" s="87"/>
      <c r="SST60" s="87"/>
      <c r="SSU60" s="87"/>
      <c r="SSV60" s="87"/>
      <c r="STB60" s="87"/>
      <c r="STC60" s="87"/>
      <c r="STD60" s="87"/>
      <c r="STE60" s="87"/>
      <c r="STF60" s="87"/>
      <c r="STG60" s="87"/>
      <c r="STH60" s="87"/>
      <c r="STI60" s="87"/>
      <c r="STJ60" s="87"/>
      <c r="STK60" s="87"/>
      <c r="STQ60" s="87"/>
      <c r="STR60" s="87"/>
      <c r="STS60" s="87"/>
      <c r="STT60" s="87"/>
      <c r="STU60" s="87"/>
      <c r="STV60" s="87"/>
      <c r="STW60" s="87"/>
      <c r="STX60" s="87"/>
      <c r="STY60" s="87"/>
      <c r="STZ60" s="87"/>
      <c r="SUF60" s="87"/>
      <c r="SUG60" s="87"/>
      <c r="SUH60" s="87"/>
      <c r="SUI60" s="87"/>
      <c r="SUJ60" s="87"/>
      <c r="SUK60" s="87"/>
      <c r="SUL60" s="87"/>
      <c r="SUM60" s="87"/>
      <c r="SUN60" s="87"/>
      <c r="SUO60" s="87"/>
      <c r="SUU60" s="87"/>
      <c r="SUV60" s="87"/>
      <c r="SUW60" s="87"/>
      <c r="SUX60" s="87"/>
      <c r="SUY60" s="87"/>
      <c r="SUZ60" s="87"/>
      <c r="SVA60" s="87"/>
      <c r="SVB60" s="87"/>
      <c r="SVC60" s="87"/>
      <c r="SVD60" s="87"/>
      <c r="SVJ60" s="87"/>
      <c r="SVK60" s="87"/>
      <c r="SVL60" s="87"/>
      <c r="SVM60" s="87"/>
      <c r="SVN60" s="87"/>
      <c r="SVO60" s="87"/>
      <c r="SVP60" s="87"/>
      <c r="SVQ60" s="87"/>
      <c r="SVR60" s="87"/>
      <c r="SVS60" s="87"/>
      <c r="SVY60" s="87"/>
      <c r="SVZ60" s="87"/>
      <c r="SWA60" s="87"/>
      <c r="SWB60" s="87"/>
      <c r="SWC60" s="87"/>
      <c r="SWD60" s="87"/>
      <c r="SWE60" s="87"/>
      <c r="SWF60" s="87"/>
      <c r="SWG60" s="87"/>
      <c r="SWH60" s="87"/>
      <c r="SWN60" s="87"/>
      <c r="SWO60" s="87"/>
      <c r="SWP60" s="87"/>
      <c r="SWQ60" s="87"/>
      <c r="SWR60" s="87"/>
      <c r="SWS60" s="87"/>
      <c r="SWT60" s="87"/>
      <c r="SWU60" s="87"/>
      <c r="SWV60" s="87"/>
      <c r="SWW60" s="87"/>
      <c r="SXC60" s="87"/>
      <c r="SXD60" s="87"/>
      <c r="SXE60" s="87"/>
      <c r="SXF60" s="87"/>
      <c r="SXG60" s="87"/>
      <c r="SXH60" s="87"/>
      <c r="SXI60" s="87"/>
      <c r="SXJ60" s="87"/>
      <c r="SXK60" s="87"/>
      <c r="SXL60" s="87"/>
      <c r="SXR60" s="87"/>
      <c r="SXS60" s="87"/>
      <c r="SXT60" s="87"/>
      <c r="SXU60" s="87"/>
      <c r="SXV60" s="87"/>
      <c r="SXW60" s="87"/>
      <c r="SXX60" s="87"/>
      <c r="SXY60" s="87"/>
      <c r="SXZ60" s="87"/>
      <c r="SYA60" s="87"/>
      <c r="SYG60" s="87"/>
      <c r="SYH60" s="87"/>
      <c r="SYI60" s="87"/>
      <c r="SYJ60" s="87"/>
      <c r="SYK60" s="87"/>
      <c r="SYL60" s="87"/>
      <c r="SYM60" s="87"/>
      <c r="SYN60" s="87"/>
      <c r="SYO60" s="87"/>
      <c r="SYP60" s="87"/>
      <c r="SYV60" s="87"/>
      <c r="SYW60" s="87"/>
      <c r="SYX60" s="87"/>
      <c r="SYY60" s="87"/>
      <c r="SYZ60" s="87"/>
      <c r="SZA60" s="87"/>
      <c r="SZB60" s="87"/>
      <c r="SZC60" s="87"/>
      <c r="SZD60" s="87"/>
      <c r="SZE60" s="87"/>
      <c r="SZK60" s="87"/>
      <c r="SZL60" s="87"/>
      <c r="SZM60" s="87"/>
      <c r="SZN60" s="87"/>
      <c r="SZO60" s="87"/>
      <c r="SZP60" s="87"/>
      <c r="SZQ60" s="87"/>
      <c r="SZR60" s="87"/>
      <c r="SZS60" s="87"/>
      <c r="SZT60" s="87"/>
      <c r="SZZ60" s="87"/>
      <c r="TAA60" s="87"/>
      <c r="TAB60" s="87"/>
      <c r="TAC60" s="87"/>
      <c r="TAD60" s="87"/>
      <c r="TAE60" s="87"/>
      <c r="TAF60" s="87"/>
      <c r="TAG60" s="87"/>
      <c r="TAH60" s="87"/>
      <c r="TAI60" s="87"/>
      <c r="TAO60" s="87"/>
      <c r="TAP60" s="87"/>
      <c r="TAQ60" s="87"/>
      <c r="TAR60" s="87"/>
      <c r="TAS60" s="87"/>
      <c r="TAT60" s="87"/>
      <c r="TAU60" s="87"/>
      <c r="TAV60" s="87"/>
      <c r="TAW60" s="87"/>
      <c r="TAX60" s="87"/>
      <c r="TBD60" s="87"/>
      <c r="TBE60" s="87"/>
      <c r="TBF60" s="87"/>
      <c r="TBG60" s="87"/>
      <c r="TBH60" s="87"/>
      <c r="TBI60" s="87"/>
      <c r="TBJ60" s="87"/>
      <c r="TBK60" s="87"/>
      <c r="TBL60" s="87"/>
      <c r="TBM60" s="87"/>
      <c r="TBS60" s="87"/>
      <c r="TBT60" s="87"/>
      <c r="TBU60" s="87"/>
      <c r="TBV60" s="87"/>
      <c r="TBW60" s="87"/>
      <c r="TBX60" s="87"/>
      <c r="TBY60" s="87"/>
      <c r="TBZ60" s="87"/>
      <c r="TCA60" s="87"/>
      <c r="TCB60" s="87"/>
      <c r="TCH60" s="87"/>
      <c r="TCI60" s="87"/>
      <c r="TCJ60" s="87"/>
      <c r="TCK60" s="87"/>
      <c r="TCL60" s="87"/>
      <c r="TCM60" s="87"/>
      <c r="TCN60" s="87"/>
      <c r="TCO60" s="87"/>
      <c r="TCP60" s="87"/>
      <c r="TCQ60" s="87"/>
      <c r="TCW60" s="87"/>
      <c r="TCX60" s="87"/>
      <c r="TCY60" s="87"/>
      <c r="TCZ60" s="87"/>
      <c r="TDA60" s="87"/>
      <c r="TDB60" s="87"/>
      <c r="TDC60" s="87"/>
      <c r="TDD60" s="87"/>
      <c r="TDE60" s="87"/>
      <c r="TDF60" s="87"/>
      <c r="TDL60" s="87"/>
      <c r="TDM60" s="87"/>
      <c r="TDN60" s="87"/>
      <c r="TDO60" s="87"/>
      <c r="TDP60" s="87"/>
      <c r="TDQ60" s="87"/>
      <c r="TDR60" s="87"/>
      <c r="TDS60" s="87"/>
      <c r="TDT60" s="87"/>
      <c r="TDU60" s="87"/>
      <c r="TEA60" s="87"/>
      <c r="TEB60" s="87"/>
      <c r="TEC60" s="87"/>
      <c r="TED60" s="87"/>
      <c r="TEE60" s="87"/>
      <c r="TEF60" s="87"/>
      <c r="TEG60" s="87"/>
      <c r="TEH60" s="87"/>
      <c r="TEI60" s="87"/>
      <c r="TEJ60" s="87"/>
      <c r="TEP60" s="87"/>
      <c r="TEQ60" s="87"/>
      <c r="TER60" s="87"/>
      <c r="TES60" s="87"/>
      <c r="TET60" s="87"/>
      <c r="TEU60" s="87"/>
      <c r="TEV60" s="87"/>
      <c r="TEW60" s="87"/>
      <c r="TEX60" s="87"/>
      <c r="TEY60" s="87"/>
      <c r="TFE60" s="87"/>
      <c r="TFF60" s="87"/>
      <c r="TFG60" s="87"/>
      <c r="TFH60" s="87"/>
      <c r="TFI60" s="87"/>
      <c r="TFJ60" s="87"/>
      <c r="TFK60" s="87"/>
      <c r="TFL60" s="87"/>
      <c r="TFM60" s="87"/>
      <c r="TFN60" s="87"/>
      <c r="TFT60" s="87"/>
      <c r="TFU60" s="87"/>
      <c r="TFV60" s="87"/>
      <c r="TFW60" s="87"/>
      <c r="TFX60" s="87"/>
      <c r="TFY60" s="87"/>
      <c r="TFZ60" s="87"/>
      <c r="TGA60" s="87"/>
      <c r="TGB60" s="87"/>
      <c r="TGC60" s="87"/>
      <c r="TGI60" s="87"/>
      <c r="TGJ60" s="87"/>
      <c r="TGK60" s="87"/>
      <c r="TGL60" s="87"/>
      <c r="TGM60" s="87"/>
      <c r="TGN60" s="87"/>
      <c r="TGO60" s="87"/>
      <c r="TGP60" s="87"/>
      <c r="TGQ60" s="87"/>
      <c r="TGR60" s="87"/>
      <c r="TGX60" s="87"/>
      <c r="TGY60" s="87"/>
      <c r="TGZ60" s="87"/>
      <c r="THA60" s="87"/>
      <c r="THB60" s="87"/>
      <c r="THC60" s="87"/>
      <c r="THD60" s="87"/>
      <c r="THE60" s="87"/>
      <c r="THF60" s="87"/>
      <c r="THG60" s="87"/>
      <c r="THM60" s="87"/>
      <c r="THN60" s="87"/>
      <c r="THO60" s="87"/>
      <c r="THP60" s="87"/>
      <c r="THQ60" s="87"/>
      <c r="THR60" s="87"/>
      <c r="THS60" s="87"/>
      <c r="THT60" s="87"/>
      <c r="THU60" s="87"/>
      <c r="THV60" s="87"/>
      <c r="TIB60" s="87"/>
      <c r="TIC60" s="87"/>
      <c r="TID60" s="87"/>
      <c r="TIE60" s="87"/>
      <c r="TIF60" s="87"/>
      <c r="TIG60" s="87"/>
      <c r="TIH60" s="87"/>
      <c r="TII60" s="87"/>
      <c r="TIJ60" s="87"/>
      <c r="TIK60" s="87"/>
      <c r="TIQ60" s="87"/>
      <c r="TIR60" s="87"/>
      <c r="TIS60" s="87"/>
      <c r="TIT60" s="87"/>
      <c r="TIU60" s="87"/>
      <c r="TIV60" s="87"/>
      <c r="TIW60" s="87"/>
      <c r="TIX60" s="87"/>
      <c r="TIY60" s="87"/>
      <c r="TIZ60" s="87"/>
      <c r="TJF60" s="87"/>
      <c r="TJG60" s="87"/>
      <c r="TJH60" s="87"/>
      <c r="TJI60" s="87"/>
      <c r="TJJ60" s="87"/>
      <c r="TJK60" s="87"/>
      <c r="TJL60" s="87"/>
      <c r="TJM60" s="87"/>
      <c r="TJN60" s="87"/>
      <c r="TJO60" s="87"/>
      <c r="TJU60" s="87"/>
      <c r="TJV60" s="87"/>
      <c r="TJW60" s="87"/>
      <c r="TJX60" s="87"/>
      <c r="TJY60" s="87"/>
      <c r="TJZ60" s="87"/>
      <c r="TKA60" s="87"/>
      <c r="TKB60" s="87"/>
      <c r="TKC60" s="87"/>
      <c r="TKD60" s="87"/>
      <c r="TKJ60" s="87"/>
      <c r="TKK60" s="87"/>
      <c r="TKL60" s="87"/>
      <c r="TKM60" s="87"/>
      <c r="TKN60" s="87"/>
      <c r="TKO60" s="87"/>
      <c r="TKP60" s="87"/>
      <c r="TKQ60" s="87"/>
      <c r="TKR60" s="87"/>
      <c r="TKS60" s="87"/>
      <c r="TKY60" s="87"/>
      <c r="TKZ60" s="87"/>
      <c r="TLA60" s="87"/>
      <c r="TLB60" s="87"/>
      <c r="TLC60" s="87"/>
      <c r="TLD60" s="87"/>
      <c r="TLE60" s="87"/>
      <c r="TLF60" s="87"/>
      <c r="TLG60" s="87"/>
      <c r="TLH60" s="87"/>
      <c r="TLN60" s="87"/>
      <c r="TLO60" s="87"/>
      <c r="TLP60" s="87"/>
      <c r="TLQ60" s="87"/>
      <c r="TLR60" s="87"/>
      <c r="TLS60" s="87"/>
      <c r="TLT60" s="87"/>
      <c r="TLU60" s="87"/>
      <c r="TLV60" s="87"/>
      <c r="TLW60" s="87"/>
      <c r="TMC60" s="87"/>
      <c r="TMD60" s="87"/>
      <c r="TME60" s="87"/>
      <c r="TMF60" s="87"/>
      <c r="TMG60" s="87"/>
      <c r="TMH60" s="87"/>
      <c r="TMI60" s="87"/>
      <c r="TMJ60" s="87"/>
      <c r="TMK60" s="87"/>
      <c r="TML60" s="87"/>
      <c r="TMR60" s="87"/>
      <c r="TMS60" s="87"/>
      <c r="TMT60" s="87"/>
      <c r="TMU60" s="87"/>
      <c r="TMV60" s="87"/>
      <c r="TMW60" s="87"/>
      <c r="TMX60" s="87"/>
      <c r="TMY60" s="87"/>
      <c r="TMZ60" s="87"/>
      <c r="TNA60" s="87"/>
      <c r="TNG60" s="87"/>
      <c r="TNH60" s="87"/>
      <c r="TNI60" s="87"/>
      <c r="TNJ60" s="87"/>
      <c r="TNK60" s="87"/>
      <c r="TNL60" s="87"/>
      <c r="TNM60" s="87"/>
      <c r="TNN60" s="87"/>
      <c r="TNO60" s="87"/>
      <c r="TNP60" s="87"/>
      <c r="TNV60" s="87"/>
      <c r="TNW60" s="87"/>
      <c r="TNX60" s="87"/>
      <c r="TNY60" s="87"/>
      <c r="TNZ60" s="87"/>
      <c r="TOA60" s="87"/>
      <c r="TOB60" s="87"/>
      <c r="TOC60" s="87"/>
      <c r="TOD60" s="87"/>
      <c r="TOE60" s="87"/>
      <c r="TOK60" s="87"/>
      <c r="TOL60" s="87"/>
      <c r="TOM60" s="87"/>
      <c r="TON60" s="87"/>
      <c r="TOO60" s="87"/>
      <c r="TOP60" s="87"/>
      <c r="TOQ60" s="87"/>
      <c r="TOR60" s="87"/>
      <c r="TOS60" s="87"/>
      <c r="TOT60" s="87"/>
      <c r="TOZ60" s="87"/>
      <c r="TPA60" s="87"/>
      <c r="TPB60" s="87"/>
      <c r="TPC60" s="87"/>
      <c r="TPD60" s="87"/>
      <c r="TPE60" s="87"/>
      <c r="TPF60" s="87"/>
      <c r="TPG60" s="87"/>
      <c r="TPH60" s="87"/>
      <c r="TPI60" s="87"/>
      <c r="TPO60" s="87"/>
      <c r="TPP60" s="87"/>
      <c r="TPQ60" s="87"/>
      <c r="TPR60" s="87"/>
      <c r="TPS60" s="87"/>
      <c r="TPT60" s="87"/>
      <c r="TPU60" s="87"/>
      <c r="TPV60" s="87"/>
      <c r="TPW60" s="87"/>
      <c r="TPX60" s="87"/>
      <c r="TQD60" s="87"/>
      <c r="TQE60" s="87"/>
      <c r="TQF60" s="87"/>
      <c r="TQG60" s="87"/>
      <c r="TQH60" s="87"/>
      <c r="TQI60" s="87"/>
      <c r="TQJ60" s="87"/>
      <c r="TQK60" s="87"/>
      <c r="TQL60" s="87"/>
      <c r="TQM60" s="87"/>
      <c r="TQS60" s="87"/>
      <c r="TQT60" s="87"/>
      <c r="TQU60" s="87"/>
      <c r="TQV60" s="87"/>
      <c r="TQW60" s="87"/>
      <c r="TQX60" s="87"/>
      <c r="TQY60" s="87"/>
      <c r="TQZ60" s="87"/>
      <c r="TRA60" s="87"/>
      <c r="TRB60" s="87"/>
      <c r="TRH60" s="87"/>
      <c r="TRI60" s="87"/>
      <c r="TRJ60" s="87"/>
      <c r="TRK60" s="87"/>
      <c r="TRL60" s="87"/>
      <c r="TRM60" s="87"/>
      <c r="TRN60" s="87"/>
      <c r="TRO60" s="87"/>
      <c r="TRP60" s="87"/>
      <c r="TRQ60" s="87"/>
      <c r="TRW60" s="87"/>
      <c r="TRX60" s="87"/>
      <c r="TRY60" s="87"/>
      <c r="TRZ60" s="87"/>
      <c r="TSA60" s="87"/>
      <c r="TSB60" s="87"/>
      <c r="TSC60" s="87"/>
      <c r="TSD60" s="87"/>
      <c r="TSE60" s="87"/>
      <c r="TSF60" s="87"/>
      <c r="TSL60" s="87"/>
      <c r="TSM60" s="87"/>
      <c r="TSN60" s="87"/>
      <c r="TSO60" s="87"/>
      <c r="TSP60" s="87"/>
      <c r="TSQ60" s="87"/>
      <c r="TSR60" s="87"/>
      <c r="TSS60" s="87"/>
      <c r="TST60" s="87"/>
      <c r="TSU60" s="87"/>
      <c r="TTA60" s="87"/>
      <c r="TTB60" s="87"/>
      <c r="TTC60" s="87"/>
      <c r="TTD60" s="87"/>
      <c r="TTE60" s="87"/>
      <c r="TTF60" s="87"/>
      <c r="TTG60" s="87"/>
      <c r="TTH60" s="87"/>
      <c r="TTI60" s="87"/>
      <c r="TTJ60" s="87"/>
      <c r="TTP60" s="87"/>
      <c r="TTQ60" s="87"/>
      <c r="TTR60" s="87"/>
      <c r="TTS60" s="87"/>
      <c r="TTT60" s="87"/>
      <c r="TTU60" s="87"/>
      <c r="TTV60" s="87"/>
      <c r="TTW60" s="87"/>
      <c r="TTX60" s="87"/>
      <c r="TTY60" s="87"/>
      <c r="TUE60" s="87"/>
      <c r="TUF60" s="87"/>
      <c r="TUG60" s="87"/>
      <c r="TUH60" s="87"/>
      <c r="TUI60" s="87"/>
      <c r="TUJ60" s="87"/>
      <c r="TUK60" s="87"/>
      <c r="TUL60" s="87"/>
      <c r="TUM60" s="87"/>
      <c r="TUN60" s="87"/>
      <c r="TUT60" s="87"/>
      <c r="TUU60" s="87"/>
      <c r="TUV60" s="87"/>
      <c r="TUW60" s="87"/>
      <c r="TUX60" s="87"/>
      <c r="TUY60" s="87"/>
      <c r="TUZ60" s="87"/>
      <c r="TVA60" s="87"/>
      <c r="TVB60" s="87"/>
      <c r="TVC60" s="87"/>
      <c r="TVI60" s="87"/>
      <c r="TVJ60" s="87"/>
      <c r="TVK60" s="87"/>
      <c r="TVL60" s="87"/>
      <c r="TVM60" s="87"/>
      <c r="TVN60" s="87"/>
      <c r="TVO60" s="87"/>
      <c r="TVP60" s="87"/>
      <c r="TVQ60" s="87"/>
      <c r="TVR60" s="87"/>
      <c r="TVX60" s="87"/>
      <c r="TVY60" s="87"/>
      <c r="TVZ60" s="87"/>
      <c r="TWA60" s="87"/>
      <c r="TWB60" s="87"/>
      <c r="TWC60" s="87"/>
      <c r="TWD60" s="87"/>
      <c r="TWE60" s="87"/>
      <c r="TWF60" s="87"/>
      <c r="TWG60" s="87"/>
      <c r="TWM60" s="87"/>
      <c r="TWN60" s="87"/>
      <c r="TWO60" s="87"/>
      <c r="TWP60" s="87"/>
      <c r="TWQ60" s="87"/>
      <c r="TWR60" s="87"/>
      <c r="TWS60" s="87"/>
      <c r="TWT60" s="87"/>
      <c r="TWU60" s="87"/>
      <c r="TWV60" s="87"/>
      <c r="TXB60" s="87"/>
      <c r="TXC60" s="87"/>
      <c r="TXD60" s="87"/>
      <c r="TXE60" s="87"/>
      <c r="TXF60" s="87"/>
      <c r="TXG60" s="87"/>
      <c r="TXH60" s="87"/>
      <c r="TXI60" s="87"/>
      <c r="TXJ60" s="87"/>
      <c r="TXK60" s="87"/>
      <c r="TXQ60" s="87"/>
      <c r="TXR60" s="87"/>
      <c r="TXS60" s="87"/>
      <c r="TXT60" s="87"/>
      <c r="TXU60" s="87"/>
      <c r="TXV60" s="87"/>
      <c r="TXW60" s="87"/>
      <c r="TXX60" s="87"/>
      <c r="TXY60" s="87"/>
      <c r="TXZ60" s="87"/>
      <c r="TYF60" s="87"/>
      <c r="TYG60" s="87"/>
      <c r="TYH60" s="87"/>
      <c r="TYI60" s="87"/>
      <c r="TYJ60" s="87"/>
      <c r="TYK60" s="87"/>
      <c r="TYL60" s="87"/>
      <c r="TYM60" s="87"/>
      <c r="TYN60" s="87"/>
      <c r="TYO60" s="87"/>
      <c r="TYU60" s="87"/>
      <c r="TYV60" s="87"/>
      <c r="TYW60" s="87"/>
      <c r="TYX60" s="87"/>
      <c r="TYY60" s="87"/>
      <c r="TYZ60" s="87"/>
      <c r="TZA60" s="87"/>
      <c r="TZB60" s="87"/>
      <c r="TZC60" s="87"/>
      <c r="TZD60" s="87"/>
      <c r="TZJ60" s="87"/>
      <c r="TZK60" s="87"/>
      <c r="TZL60" s="87"/>
      <c r="TZM60" s="87"/>
      <c r="TZN60" s="87"/>
      <c r="TZO60" s="87"/>
      <c r="TZP60" s="87"/>
      <c r="TZQ60" s="87"/>
      <c r="TZR60" s="87"/>
      <c r="TZS60" s="87"/>
      <c r="TZY60" s="87"/>
      <c r="TZZ60" s="87"/>
      <c r="UAA60" s="87"/>
      <c r="UAB60" s="87"/>
      <c r="UAC60" s="87"/>
      <c r="UAD60" s="87"/>
      <c r="UAE60" s="87"/>
      <c r="UAF60" s="87"/>
      <c r="UAG60" s="87"/>
      <c r="UAH60" s="87"/>
      <c r="UAN60" s="87"/>
      <c r="UAO60" s="87"/>
      <c r="UAP60" s="87"/>
      <c r="UAQ60" s="87"/>
      <c r="UAR60" s="87"/>
      <c r="UAS60" s="87"/>
      <c r="UAT60" s="87"/>
      <c r="UAU60" s="87"/>
      <c r="UAV60" s="87"/>
      <c r="UAW60" s="87"/>
      <c r="UBC60" s="87"/>
      <c r="UBD60" s="87"/>
      <c r="UBE60" s="87"/>
      <c r="UBF60" s="87"/>
      <c r="UBG60" s="87"/>
      <c r="UBH60" s="87"/>
      <c r="UBI60" s="87"/>
      <c r="UBJ60" s="87"/>
      <c r="UBK60" s="87"/>
      <c r="UBL60" s="87"/>
      <c r="UBR60" s="87"/>
      <c r="UBS60" s="87"/>
      <c r="UBT60" s="87"/>
      <c r="UBU60" s="87"/>
      <c r="UBV60" s="87"/>
      <c r="UBW60" s="87"/>
      <c r="UBX60" s="87"/>
      <c r="UBY60" s="87"/>
      <c r="UBZ60" s="87"/>
      <c r="UCA60" s="87"/>
      <c r="UCG60" s="87"/>
      <c r="UCH60" s="87"/>
      <c r="UCI60" s="87"/>
      <c r="UCJ60" s="87"/>
      <c r="UCK60" s="87"/>
      <c r="UCL60" s="87"/>
      <c r="UCM60" s="87"/>
      <c r="UCN60" s="87"/>
      <c r="UCO60" s="87"/>
      <c r="UCP60" s="87"/>
      <c r="UCV60" s="87"/>
      <c r="UCW60" s="87"/>
      <c r="UCX60" s="87"/>
      <c r="UCY60" s="87"/>
      <c r="UCZ60" s="87"/>
      <c r="UDA60" s="87"/>
      <c r="UDB60" s="87"/>
      <c r="UDC60" s="87"/>
      <c r="UDD60" s="87"/>
      <c r="UDE60" s="87"/>
      <c r="UDK60" s="87"/>
      <c r="UDL60" s="87"/>
      <c r="UDM60" s="87"/>
      <c r="UDN60" s="87"/>
      <c r="UDO60" s="87"/>
      <c r="UDP60" s="87"/>
      <c r="UDQ60" s="87"/>
      <c r="UDR60" s="87"/>
      <c r="UDS60" s="87"/>
      <c r="UDT60" s="87"/>
      <c r="UDZ60" s="87"/>
      <c r="UEA60" s="87"/>
      <c r="UEB60" s="87"/>
      <c r="UEC60" s="87"/>
      <c r="UED60" s="87"/>
      <c r="UEE60" s="87"/>
      <c r="UEF60" s="87"/>
      <c r="UEG60" s="87"/>
      <c r="UEH60" s="87"/>
      <c r="UEI60" s="87"/>
      <c r="UEO60" s="87"/>
      <c r="UEP60" s="87"/>
      <c r="UEQ60" s="87"/>
      <c r="UER60" s="87"/>
      <c r="UES60" s="87"/>
      <c r="UET60" s="87"/>
      <c r="UEU60" s="87"/>
      <c r="UEV60" s="87"/>
      <c r="UEW60" s="87"/>
      <c r="UEX60" s="87"/>
      <c r="UFD60" s="87"/>
      <c r="UFE60" s="87"/>
      <c r="UFF60" s="87"/>
      <c r="UFG60" s="87"/>
      <c r="UFH60" s="87"/>
      <c r="UFI60" s="87"/>
      <c r="UFJ60" s="87"/>
      <c r="UFK60" s="87"/>
      <c r="UFL60" s="87"/>
      <c r="UFM60" s="87"/>
      <c r="UFS60" s="87"/>
      <c r="UFT60" s="87"/>
      <c r="UFU60" s="87"/>
      <c r="UFV60" s="87"/>
      <c r="UFW60" s="87"/>
      <c r="UFX60" s="87"/>
      <c r="UFY60" s="87"/>
      <c r="UFZ60" s="87"/>
      <c r="UGA60" s="87"/>
      <c r="UGB60" s="87"/>
      <c r="UGH60" s="87"/>
      <c r="UGI60" s="87"/>
      <c r="UGJ60" s="87"/>
      <c r="UGK60" s="87"/>
      <c r="UGL60" s="87"/>
      <c r="UGM60" s="87"/>
      <c r="UGN60" s="87"/>
      <c r="UGO60" s="87"/>
      <c r="UGP60" s="87"/>
      <c r="UGQ60" s="87"/>
      <c r="UGW60" s="87"/>
      <c r="UGX60" s="87"/>
      <c r="UGY60" s="87"/>
      <c r="UGZ60" s="87"/>
      <c r="UHA60" s="87"/>
      <c r="UHB60" s="87"/>
      <c r="UHC60" s="87"/>
      <c r="UHD60" s="87"/>
      <c r="UHE60" s="87"/>
      <c r="UHF60" s="87"/>
      <c r="UHL60" s="87"/>
      <c r="UHM60" s="87"/>
      <c r="UHN60" s="87"/>
      <c r="UHO60" s="87"/>
      <c r="UHP60" s="87"/>
      <c r="UHQ60" s="87"/>
      <c r="UHR60" s="87"/>
      <c r="UHS60" s="87"/>
      <c r="UHT60" s="87"/>
      <c r="UHU60" s="87"/>
      <c r="UIA60" s="87"/>
      <c r="UIB60" s="87"/>
      <c r="UIC60" s="87"/>
      <c r="UID60" s="87"/>
      <c r="UIE60" s="87"/>
      <c r="UIF60" s="87"/>
      <c r="UIG60" s="87"/>
      <c r="UIH60" s="87"/>
      <c r="UII60" s="87"/>
      <c r="UIJ60" s="87"/>
      <c r="UIP60" s="87"/>
      <c r="UIQ60" s="87"/>
      <c r="UIR60" s="87"/>
      <c r="UIS60" s="87"/>
      <c r="UIT60" s="87"/>
      <c r="UIU60" s="87"/>
      <c r="UIV60" s="87"/>
      <c r="UIW60" s="87"/>
      <c r="UIX60" s="87"/>
      <c r="UIY60" s="87"/>
      <c r="UJE60" s="87"/>
      <c r="UJF60" s="87"/>
      <c r="UJG60" s="87"/>
      <c r="UJH60" s="87"/>
      <c r="UJI60" s="87"/>
      <c r="UJJ60" s="87"/>
      <c r="UJK60" s="87"/>
      <c r="UJL60" s="87"/>
      <c r="UJM60" s="87"/>
      <c r="UJN60" s="87"/>
      <c r="UJT60" s="87"/>
      <c r="UJU60" s="87"/>
      <c r="UJV60" s="87"/>
      <c r="UJW60" s="87"/>
      <c r="UJX60" s="87"/>
      <c r="UJY60" s="87"/>
      <c r="UJZ60" s="87"/>
      <c r="UKA60" s="87"/>
      <c r="UKB60" s="87"/>
      <c r="UKC60" s="87"/>
      <c r="UKI60" s="87"/>
      <c r="UKJ60" s="87"/>
      <c r="UKK60" s="87"/>
      <c r="UKL60" s="87"/>
      <c r="UKM60" s="87"/>
      <c r="UKN60" s="87"/>
      <c r="UKO60" s="87"/>
      <c r="UKP60" s="87"/>
      <c r="UKQ60" s="87"/>
      <c r="UKR60" s="87"/>
      <c r="UKX60" s="87"/>
      <c r="UKY60" s="87"/>
      <c r="UKZ60" s="87"/>
      <c r="ULA60" s="87"/>
      <c r="ULB60" s="87"/>
      <c r="ULC60" s="87"/>
      <c r="ULD60" s="87"/>
      <c r="ULE60" s="87"/>
      <c r="ULF60" s="87"/>
      <c r="ULG60" s="87"/>
      <c r="ULM60" s="87"/>
      <c r="ULN60" s="87"/>
      <c r="ULO60" s="87"/>
      <c r="ULP60" s="87"/>
      <c r="ULQ60" s="87"/>
      <c r="ULR60" s="87"/>
      <c r="ULS60" s="87"/>
      <c r="ULT60" s="87"/>
      <c r="ULU60" s="87"/>
      <c r="ULV60" s="87"/>
      <c r="UMB60" s="87"/>
      <c r="UMC60" s="87"/>
      <c r="UMD60" s="87"/>
      <c r="UME60" s="87"/>
      <c r="UMF60" s="87"/>
      <c r="UMG60" s="87"/>
      <c r="UMH60" s="87"/>
      <c r="UMI60" s="87"/>
      <c r="UMJ60" s="87"/>
      <c r="UMK60" s="87"/>
      <c r="UMQ60" s="87"/>
      <c r="UMR60" s="87"/>
      <c r="UMS60" s="87"/>
      <c r="UMT60" s="87"/>
      <c r="UMU60" s="87"/>
      <c r="UMV60" s="87"/>
      <c r="UMW60" s="87"/>
      <c r="UMX60" s="87"/>
      <c r="UMY60" s="87"/>
      <c r="UMZ60" s="87"/>
      <c r="UNF60" s="87"/>
      <c r="UNG60" s="87"/>
      <c r="UNH60" s="87"/>
      <c r="UNI60" s="87"/>
      <c r="UNJ60" s="87"/>
      <c r="UNK60" s="87"/>
      <c r="UNL60" s="87"/>
      <c r="UNM60" s="87"/>
      <c r="UNN60" s="87"/>
      <c r="UNO60" s="87"/>
      <c r="UNU60" s="87"/>
      <c r="UNV60" s="87"/>
      <c r="UNW60" s="87"/>
      <c r="UNX60" s="87"/>
      <c r="UNY60" s="87"/>
      <c r="UNZ60" s="87"/>
      <c r="UOA60" s="87"/>
      <c r="UOB60" s="87"/>
      <c r="UOC60" s="87"/>
      <c r="UOD60" s="87"/>
      <c r="UOJ60" s="87"/>
      <c r="UOK60" s="87"/>
      <c r="UOL60" s="87"/>
      <c r="UOM60" s="87"/>
      <c r="UON60" s="87"/>
      <c r="UOO60" s="87"/>
      <c r="UOP60" s="87"/>
      <c r="UOQ60" s="87"/>
      <c r="UOR60" s="87"/>
      <c r="UOS60" s="87"/>
      <c r="UOY60" s="87"/>
      <c r="UOZ60" s="87"/>
      <c r="UPA60" s="87"/>
      <c r="UPB60" s="87"/>
      <c r="UPC60" s="87"/>
      <c r="UPD60" s="87"/>
      <c r="UPE60" s="87"/>
      <c r="UPF60" s="87"/>
      <c r="UPG60" s="87"/>
      <c r="UPH60" s="87"/>
      <c r="UPN60" s="87"/>
      <c r="UPO60" s="87"/>
      <c r="UPP60" s="87"/>
      <c r="UPQ60" s="87"/>
      <c r="UPR60" s="87"/>
      <c r="UPS60" s="87"/>
      <c r="UPT60" s="87"/>
      <c r="UPU60" s="87"/>
      <c r="UPV60" s="87"/>
      <c r="UPW60" s="87"/>
      <c r="UQC60" s="87"/>
      <c r="UQD60" s="87"/>
      <c r="UQE60" s="87"/>
      <c r="UQF60" s="87"/>
      <c r="UQG60" s="87"/>
      <c r="UQH60" s="87"/>
      <c r="UQI60" s="87"/>
      <c r="UQJ60" s="87"/>
      <c r="UQK60" s="87"/>
      <c r="UQL60" s="87"/>
      <c r="UQR60" s="87"/>
      <c r="UQS60" s="87"/>
      <c r="UQT60" s="87"/>
      <c r="UQU60" s="87"/>
      <c r="UQV60" s="87"/>
      <c r="UQW60" s="87"/>
      <c r="UQX60" s="87"/>
      <c r="UQY60" s="87"/>
      <c r="UQZ60" s="87"/>
      <c r="URA60" s="87"/>
      <c r="URG60" s="87"/>
      <c r="URH60" s="87"/>
      <c r="URI60" s="87"/>
      <c r="URJ60" s="87"/>
      <c r="URK60" s="87"/>
      <c r="URL60" s="87"/>
      <c r="URM60" s="87"/>
      <c r="URN60" s="87"/>
      <c r="URO60" s="87"/>
      <c r="URP60" s="87"/>
      <c r="URV60" s="87"/>
      <c r="URW60" s="87"/>
      <c r="URX60" s="87"/>
      <c r="URY60" s="87"/>
      <c r="URZ60" s="87"/>
      <c r="USA60" s="87"/>
      <c r="USB60" s="87"/>
      <c r="USC60" s="87"/>
      <c r="USD60" s="87"/>
      <c r="USE60" s="87"/>
      <c r="USK60" s="87"/>
      <c r="USL60" s="87"/>
      <c r="USM60" s="87"/>
      <c r="USN60" s="87"/>
      <c r="USO60" s="87"/>
      <c r="USP60" s="87"/>
      <c r="USQ60" s="87"/>
      <c r="USR60" s="87"/>
      <c r="USS60" s="87"/>
      <c r="UST60" s="87"/>
      <c r="USZ60" s="87"/>
      <c r="UTA60" s="87"/>
      <c r="UTB60" s="87"/>
      <c r="UTC60" s="87"/>
      <c r="UTD60" s="87"/>
      <c r="UTE60" s="87"/>
      <c r="UTF60" s="87"/>
      <c r="UTG60" s="87"/>
      <c r="UTH60" s="87"/>
      <c r="UTI60" s="87"/>
      <c r="UTO60" s="87"/>
      <c r="UTP60" s="87"/>
      <c r="UTQ60" s="87"/>
      <c r="UTR60" s="87"/>
      <c r="UTS60" s="87"/>
      <c r="UTT60" s="87"/>
      <c r="UTU60" s="87"/>
      <c r="UTV60" s="87"/>
      <c r="UTW60" s="87"/>
      <c r="UTX60" s="87"/>
      <c r="UUD60" s="87"/>
      <c r="UUE60" s="87"/>
      <c r="UUF60" s="87"/>
      <c r="UUG60" s="87"/>
      <c r="UUH60" s="87"/>
      <c r="UUI60" s="87"/>
      <c r="UUJ60" s="87"/>
      <c r="UUK60" s="87"/>
      <c r="UUL60" s="87"/>
      <c r="UUM60" s="87"/>
      <c r="UUS60" s="87"/>
      <c r="UUT60" s="87"/>
      <c r="UUU60" s="87"/>
      <c r="UUV60" s="87"/>
      <c r="UUW60" s="87"/>
      <c r="UUX60" s="87"/>
      <c r="UUY60" s="87"/>
      <c r="UUZ60" s="87"/>
      <c r="UVA60" s="87"/>
      <c r="UVB60" s="87"/>
      <c r="UVH60" s="87"/>
      <c r="UVI60" s="87"/>
      <c r="UVJ60" s="87"/>
      <c r="UVK60" s="87"/>
      <c r="UVL60" s="87"/>
      <c r="UVM60" s="87"/>
      <c r="UVN60" s="87"/>
      <c r="UVO60" s="87"/>
      <c r="UVP60" s="87"/>
      <c r="UVQ60" s="87"/>
      <c r="UVW60" s="87"/>
      <c r="UVX60" s="87"/>
      <c r="UVY60" s="87"/>
      <c r="UVZ60" s="87"/>
      <c r="UWA60" s="87"/>
      <c r="UWB60" s="87"/>
      <c r="UWC60" s="87"/>
      <c r="UWD60" s="87"/>
      <c r="UWE60" s="87"/>
      <c r="UWF60" s="87"/>
      <c r="UWL60" s="87"/>
      <c r="UWM60" s="87"/>
      <c r="UWN60" s="87"/>
      <c r="UWO60" s="87"/>
      <c r="UWP60" s="87"/>
      <c r="UWQ60" s="87"/>
      <c r="UWR60" s="87"/>
      <c r="UWS60" s="87"/>
      <c r="UWT60" s="87"/>
      <c r="UWU60" s="87"/>
      <c r="UXA60" s="87"/>
      <c r="UXB60" s="87"/>
      <c r="UXC60" s="87"/>
      <c r="UXD60" s="87"/>
      <c r="UXE60" s="87"/>
      <c r="UXF60" s="87"/>
      <c r="UXG60" s="87"/>
      <c r="UXH60" s="87"/>
      <c r="UXI60" s="87"/>
      <c r="UXJ60" s="87"/>
      <c r="UXP60" s="87"/>
      <c r="UXQ60" s="87"/>
      <c r="UXR60" s="87"/>
      <c r="UXS60" s="87"/>
      <c r="UXT60" s="87"/>
      <c r="UXU60" s="87"/>
      <c r="UXV60" s="87"/>
      <c r="UXW60" s="87"/>
      <c r="UXX60" s="87"/>
      <c r="UXY60" s="87"/>
      <c r="UYE60" s="87"/>
      <c r="UYF60" s="87"/>
      <c r="UYG60" s="87"/>
      <c r="UYH60" s="87"/>
      <c r="UYI60" s="87"/>
      <c r="UYJ60" s="87"/>
      <c r="UYK60" s="87"/>
      <c r="UYL60" s="87"/>
      <c r="UYM60" s="87"/>
      <c r="UYN60" s="87"/>
      <c r="UYT60" s="87"/>
      <c r="UYU60" s="87"/>
      <c r="UYV60" s="87"/>
      <c r="UYW60" s="87"/>
      <c r="UYX60" s="87"/>
      <c r="UYY60" s="87"/>
      <c r="UYZ60" s="87"/>
      <c r="UZA60" s="87"/>
      <c r="UZB60" s="87"/>
      <c r="UZC60" s="87"/>
      <c r="UZI60" s="87"/>
      <c r="UZJ60" s="87"/>
      <c r="UZK60" s="87"/>
      <c r="UZL60" s="87"/>
      <c r="UZM60" s="87"/>
      <c r="UZN60" s="87"/>
      <c r="UZO60" s="87"/>
      <c r="UZP60" s="87"/>
      <c r="UZQ60" s="87"/>
      <c r="UZR60" s="87"/>
      <c r="UZX60" s="87"/>
      <c r="UZY60" s="87"/>
      <c r="UZZ60" s="87"/>
      <c r="VAA60" s="87"/>
      <c r="VAB60" s="87"/>
      <c r="VAC60" s="87"/>
      <c r="VAD60" s="87"/>
      <c r="VAE60" s="87"/>
      <c r="VAF60" s="87"/>
      <c r="VAG60" s="87"/>
      <c r="VAM60" s="87"/>
      <c r="VAN60" s="87"/>
      <c r="VAO60" s="87"/>
      <c r="VAP60" s="87"/>
      <c r="VAQ60" s="87"/>
      <c r="VAR60" s="87"/>
      <c r="VAS60" s="87"/>
      <c r="VAT60" s="87"/>
      <c r="VAU60" s="87"/>
      <c r="VAV60" s="87"/>
      <c r="VBB60" s="87"/>
      <c r="VBC60" s="87"/>
      <c r="VBD60" s="87"/>
      <c r="VBE60" s="87"/>
      <c r="VBF60" s="87"/>
      <c r="VBG60" s="87"/>
      <c r="VBH60" s="87"/>
      <c r="VBI60" s="87"/>
      <c r="VBJ60" s="87"/>
      <c r="VBK60" s="87"/>
      <c r="VBQ60" s="87"/>
      <c r="VBR60" s="87"/>
      <c r="VBS60" s="87"/>
      <c r="VBT60" s="87"/>
      <c r="VBU60" s="87"/>
      <c r="VBV60" s="87"/>
      <c r="VBW60" s="87"/>
      <c r="VBX60" s="87"/>
      <c r="VBY60" s="87"/>
      <c r="VBZ60" s="87"/>
      <c r="VCF60" s="87"/>
      <c r="VCG60" s="87"/>
      <c r="VCH60" s="87"/>
      <c r="VCI60" s="87"/>
      <c r="VCJ60" s="87"/>
      <c r="VCK60" s="87"/>
      <c r="VCL60" s="87"/>
      <c r="VCM60" s="87"/>
      <c r="VCN60" s="87"/>
      <c r="VCO60" s="87"/>
      <c r="VCU60" s="87"/>
      <c r="VCV60" s="87"/>
      <c r="VCW60" s="87"/>
      <c r="VCX60" s="87"/>
      <c r="VCY60" s="87"/>
      <c r="VCZ60" s="87"/>
      <c r="VDA60" s="87"/>
      <c r="VDB60" s="87"/>
      <c r="VDC60" s="87"/>
      <c r="VDD60" s="87"/>
      <c r="VDJ60" s="87"/>
      <c r="VDK60" s="87"/>
      <c r="VDL60" s="87"/>
      <c r="VDM60" s="87"/>
      <c r="VDN60" s="87"/>
      <c r="VDO60" s="87"/>
      <c r="VDP60" s="87"/>
      <c r="VDQ60" s="87"/>
      <c r="VDR60" s="87"/>
      <c r="VDS60" s="87"/>
      <c r="VDY60" s="87"/>
      <c r="VDZ60" s="87"/>
      <c r="VEA60" s="87"/>
      <c r="VEB60" s="87"/>
      <c r="VEC60" s="87"/>
      <c r="VED60" s="87"/>
      <c r="VEE60" s="87"/>
      <c r="VEF60" s="87"/>
      <c r="VEG60" s="87"/>
      <c r="VEH60" s="87"/>
      <c r="VEN60" s="87"/>
      <c r="VEO60" s="87"/>
      <c r="VEP60" s="87"/>
      <c r="VEQ60" s="87"/>
      <c r="VER60" s="87"/>
      <c r="VES60" s="87"/>
      <c r="VET60" s="87"/>
      <c r="VEU60" s="87"/>
      <c r="VEV60" s="87"/>
      <c r="VEW60" s="87"/>
      <c r="VFC60" s="87"/>
      <c r="VFD60" s="87"/>
      <c r="VFE60" s="87"/>
      <c r="VFF60" s="87"/>
      <c r="VFG60" s="87"/>
      <c r="VFH60" s="87"/>
      <c r="VFI60" s="87"/>
      <c r="VFJ60" s="87"/>
      <c r="VFK60" s="87"/>
      <c r="VFL60" s="87"/>
      <c r="VFR60" s="87"/>
      <c r="VFS60" s="87"/>
      <c r="VFT60" s="87"/>
      <c r="VFU60" s="87"/>
      <c r="VFV60" s="87"/>
      <c r="VFW60" s="87"/>
      <c r="VFX60" s="87"/>
      <c r="VFY60" s="87"/>
      <c r="VFZ60" s="87"/>
      <c r="VGA60" s="87"/>
      <c r="VGG60" s="87"/>
      <c r="VGH60" s="87"/>
      <c r="VGI60" s="87"/>
      <c r="VGJ60" s="87"/>
      <c r="VGK60" s="87"/>
      <c r="VGL60" s="87"/>
      <c r="VGM60" s="87"/>
      <c r="VGN60" s="87"/>
      <c r="VGO60" s="87"/>
      <c r="VGP60" s="87"/>
      <c r="VGV60" s="87"/>
      <c r="VGW60" s="87"/>
      <c r="VGX60" s="87"/>
      <c r="VGY60" s="87"/>
      <c r="VGZ60" s="87"/>
      <c r="VHA60" s="87"/>
      <c r="VHB60" s="87"/>
      <c r="VHC60" s="87"/>
      <c r="VHD60" s="87"/>
      <c r="VHE60" s="87"/>
      <c r="VHK60" s="87"/>
      <c r="VHL60" s="87"/>
      <c r="VHM60" s="87"/>
      <c r="VHN60" s="87"/>
      <c r="VHO60" s="87"/>
      <c r="VHP60" s="87"/>
      <c r="VHQ60" s="87"/>
      <c r="VHR60" s="87"/>
      <c r="VHS60" s="87"/>
      <c r="VHT60" s="87"/>
      <c r="VHZ60" s="87"/>
      <c r="VIA60" s="87"/>
      <c r="VIB60" s="87"/>
      <c r="VIC60" s="87"/>
      <c r="VID60" s="87"/>
      <c r="VIE60" s="87"/>
      <c r="VIF60" s="87"/>
      <c r="VIG60" s="87"/>
      <c r="VIH60" s="87"/>
      <c r="VII60" s="87"/>
      <c r="VIO60" s="87"/>
      <c r="VIP60" s="87"/>
      <c r="VIQ60" s="87"/>
      <c r="VIR60" s="87"/>
      <c r="VIS60" s="87"/>
      <c r="VIT60" s="87"/>
      <c r="VIU60" s="87"/>
      <c r="VIV60" s="87"/>
      <c r="VIW60" s="87"/>
      <c r="VIX60" s="87"/>
      <c r="VJD60" s="87"/>
      <c r="VJE60" s="87"/>
      <c r="VJF60" s="87"/>
      <c r="VJG60" s="87"/>
      <c r="VJH60" s="87"/>
      <c r="VJI60" s="87"/>
      <c r="VJJ60" s="87"/>
      <c r="VJK60" s="87"/>
      <c r="VJL60" s="87"/>
      <c r="VJM60" s="87"/>
      <c r="VJS60" s="87"/>
      <c r="VJT60" s="87"/>
      <c r="VJU60" s="87"/>
      <c r="VJV60" s="87"/>
      <c r="VJW60" s="87"/>
      <c r="VJX60" s="87"/>
      <c r="VJY60" s="87"/>
      <c r="VJZ60" s="87"/>
      <c r="VKA60" s="87"/>
      <c r="VKB60" s="87"/>
      <c r="VKH60" s="87"/>
      <c r="VKI60" s="87"/>
      <c r="VKJ60" s="87"/>
      <c r="VKK60" s="87"/>
      <c r="VKL60" s="87"/>
      <c r="VKM60" s="87"/>
      <c r="VKN60" s="87"/>
      <c r="VKO60" s="87"/>
      <c r="VKP60" s="87"/>
      <c r="VKQ60" s="87"/>
      <c r="VKW60" s="87"/>
      <c r="VKX60" s="87"/>
      <c r="VKY60" s="87"/>
      <c r="VKZ60" s="87"/>
      <c r="VLA60" s="87"/>
      <c r="VLB60" s="87"/>
      <c r="VLC60" s="87"/>
      <c r="VLD60" s="87"/>
      <c r="VLE60" s="87"/>
      <c r="VLF60" s="87"/>
      <c r="VLL60" s="87"/>
      <c r="VLM60" s="87"/>
      <c r="VLN60" s="87"/>
      <c r="VLO60" s="87"/>
      <c r="VLP60" s="87"/>
      <c r="VLQ60" s="87"/>
      <c r="VLR60" s="87"/>
      <c r="VLS60" s="87"/>
      <c r="VLT60" s="87"/>
      <c r="VLU60" s="87"/>
      <c r="VMA60" s="87"/>
      <c r="VMB60" s="87"/>
      <c r="VMC60" s="87"/>
      <c r="VMD60" s="87"/>
      <c r="VME60" s="87"/>
      <c r="VMF60" s="87"/>
      <c r="VMG60" s="87"/>
      <c r="VMH60" s="87"/>
      <c r="VMI60" s="87"/>
      <c r="VMJ60" s="87"/>
      <c r="VMP60" s="87"/>
      <c r="VMQ60" s="87"/>
      <c r="VMR60" s="87"/>
      <c r="VMS60" s="87"/>
      <c r="VMT60" s="87"/>
      <c r="VMU60" s="87"/>
      <c r="VMV60" s="87"/>
      <c r="VMW60" s="87"/>
      <c r="VMX60" s="87"/>
      <c r="VMY60" s="87"/>
      <c r="VNE60" s="87"/>
      <c r="VNF60" s="87"/>
      <c r="VNG60" s="87"/>
      <c r="VNH60" s="87"/>
      <c r="VNI60" s="87"/>
      <c r="VNJ60" s="87"/>
      <c r="VNK60" s="87"/>
      <c r="VNL60" s="87"/>
      <c r="VNM60" s="87"/>
      <c r="VNN60" s="87"/>
      <c r="VNT60" s="87"/>
      <c r="VNU60" s="87"/>
      <c r="VNV60" s="87"/>
      <c r="VNW60" s="87"/>
      <c r="VNX60" s="87"/>
      <c r="VNY60" s="87"/>
      <c r="VNZ60" s="87"/>
      <c r="VOA60" s="87"/>
      <c r="VOB60" s="87"/>
      <c r="VOC60" s="87"/>
      <c r="VOI60" s="87"/>
      <c r="VOJ60" s="87"/>
      <c r="VOK60" s="87"/>
      <c r="VOL60" s="87"/>
      <c r="VOM60" s="87"/>
      <c r="VON60" s="87"/>
      <c r="VOO60" s="87"/>
      <c r="VOP60" s="87"/>
      <c r="VOQ60" s="87"/>
      <c r="VOR60" s="87"/>
      <c r="VOX60" s="87"/>
      <c r="VOY60" s="87"/>
      <c r="VOZ60" s="87"/>
      <c r="VPA60" s="87"/>
      <c r="VPB60" s="87"/>
      <c r="VPC60" s="87"/>
      <c r="VPD60" s="87"/>
      <c r="VPE60" s="87"/>
      <c r="VPF60" s="87"/>
      <c r="VPG60" s="87"/>
      <c r="VPM60" s="87"/>
      <c r="VPN60" s="87"/>
      <c r="VPO60" s="87"/>
      <c r="VPP60" s="87"/>
      <c r="VPQ60" s="87"/>
      <c r="VPR60" s="87"/>
      <c r="VPS60" s="87"/>
      <c r="VPT60" s="87"/>
      <c r="VPU60" s="87"/>
      <c r="VPV60" s="87"/>
      <c r="VQB60" s="87"/>
      <c r="VQC60" s="87"/>
      <c r="VQD60" s="87"/>
      <c r="VQE60" s="87"/>
      <c r="VQF60" s="87"/>
      <c r="VQG60" s="87"/>
      <c r="VQH60" s="87"/>
      <c r="VQI60" s="87"/>
      <c r="VQJ60" s="87"/>
      <c r="VQK60" s="87"/>
      <c r="VQQ60" s="87"/>
      <c r="VQR60" s="87"/>
      <c r="VQS60" s="87"/>
      <c r="VQT60" s="87"/>
      <c r="VQU60" s="87"/>
      <c r="VQV60" s="87"/>
      <c r="VQW60" s="87"/>
      <c r="VQX60" s="87"/>
      <c r="VQY60" s="87"/>
      <c r="VQZ60" s="87"/>
      <c r="VRF60" s="87"/>
      <c r="VRG60" s="87"/>
      <c r="VRH60" s="87"/>
      <c r="VRI60" s="87"/>
      <c r="VRJ60" s="87"/>
      <c r="VRK60" s="87"/>
      <c r="VRL60" s="87"/>
      <c r="VRM60" s="87"/>
      <c r="VRN60" s="87"/>
      <c r="VRO60" s="87"/>
      <c r="VRU60" s="87"/>
      <c r="VRV60" s="87"/>
      <c r="VRW60" s="87"/>
      <c r="VRX60" s="87"/>
      <c r="VRY60" s="87"/>
      <c r="VRZ60" s="87"/>
      <c r="VSA60" s="87"/>
      <c r="VSB60" s="87"/>
      <c r="VSC60" s="87"/>
      <c r="VSD60" s="87"/>
      <c r="VSJ60" s="87"/>
      <c r="VSK60" s="87"/>
      <c r="VSL60" s="87"/>
      <c r="VSM60" s="87"/>
      <c r="VSN60" s="87"/>
      <c r="VSO60" s="87"/>
      <c r="VSP60" s="87"/>
      <c r="VSQ60" s="87"/>
      <c r="VSR60" s="87"/>
      <c r="VSS60" s="87"/>
      <c r="VSY60" s="87"/>
      <c r="VSZ60" s="87"/>
      <c r="VTA60" s="87"/>
      <c r="VTB60" s="87"/>
      <c r="VTC60" s="87"/>
      <c r="VTD60" s="87"/>
      <c r="VTE60" s="87"/>
      <c r="VTF60" s="87"/>
      <c r="VTG60" s="87"/>
      <c r="VTH60" s="87"/>
      <c r="VTN60" s="87"/>
      <c r="VTO60" s="87"/>
      <c r="VTP60" s="87"/>
      <c r="VTQ60" s="87"/>
      <c r="VTR60" s="87"/>
      <c r="VTS60" s="87"/>
      <c r="VTT60" s="87"/>
      <c r="VTU60" s="87"/>
      <c r="VTV60" s="87"/>
      <c r="VTW60" s="87"/>
      <c r="VUC60" s="87"/>
      <c r="VUD60" s="87"/>
      <c r="VUE60" s="87"/>
      <c r="VUF60" s="87"/>
      <c r="VUG60" s="87"/>
      <c r="VUH60" s="87"/>
      <c r="VUI60" s="87"/>
      <c r="VUJ60" s="87"/>
      <c r="VUK60" s="87"/>
      <c r="VUL60" s="87"/>
      <c r="VUR60" s="87"/>
      <c r="VUS60" s="87"/>
      <c r="VUT60" s="87"/>
      <c r="VUU60" s="87"/>
      <c r="VUV60" s="87"/>
      <c r="VUW60" s="87"/>
      <c r="VUX60" s="87"/>
      <c r="VUY60" s="87"/>
      <c r="VUZ60" s="87"/>
      <c r="VVA60" s="87"/>
      <c r="VVG60" s="87"/>
      <c r="VVH60" s="87"/>
      <c r="VVI60" s="87"/>
      <c r="VVJ60" s="87"/>
      <c r="VVK60" s="87"/>
      <c r="VVL60" s="87"/>
      <c r="VVM60" s="87"/>
      <c r="VVN60" s="87"/>
      <c r="VVO60" s="87"/>
      <c r="VVP60" s="87"/>
      <c r="VVV60" s="87"/>
      <c r="VVW60" s="87"/>
      <c r="VVX60" s="87"/>
      <c r="VVY60" s="87"/>
      <c r="VVZ60" s="87"/>
      <c r="VWA60" s="87"/>
      <c r="VWB60" s="87"/>
      <c r="VWC60" s="87"/>
      <c r="VWD60" s="87"/>
      <c r="VWE60" s="87"/>
      <c r="VWK60" s="87"/>
      <c r="VWL60" s="87"/>
      <c r="VWM60" s="87"/>
      <c r="VWN60" s="87"/>
      <c r="VWO60" s="87"/>
      <c r="VWP60" s="87"/>
      <c r="VWQ60" s="87"/>
      <c r="VWR60" s="87"/>
      <c r="VWS60" s="87"/>
      <c r="VWT60" s="87"/>
      <c r="VWZ60" s="87"/>
      <c r="VXA60" s="87"/>
      <c r="VXB60" s="87"/>
      <c r="VXC60" s="87"/>
      <c r="VXD60" s="87"/>
      <c r="VXE60" s="87"/>
      <c r="VXF60" s="87"/>
      <c r="VXG60" s="87"/>
      <c r="VXH60" s="87"/>
      <c r="VXI60" s="87"/>
      <c r="VXO60" s="87"/>
      <c r="VXP60" s="87"/>
      <c r="VXQ60" s="87"/>
      <c r="VXR60" s="87"/>
      <c r="VXS60" s="87"/>
      <c r="VXT60" s="87"/>
      <c r="VXU60" s="87"/>
      <c r="VXV60" s="87"/>
      <c r="VXW60" s="87"/>
      <c r="VXX60" s="87"/>
      <c r="VYD60" s="87"/>
      <c r="VYE60" s="87"/>
      <c r="VYF60" s="87"/>
      <c r="VYG60" s="87"/>
      <c r="VYH60" s="87"/>
      <c r="VYI60" s="87"/>
      <c r="VYJ60" s="87"/>
      <c r="VYK60" s="87"/>
      <c r="VYL60" s="87"/>
      <c r="VYM60" s="87"/>
      <c r="VYS60" s="87"/>
      <c r="VYT60" s="87"/>
      <c r="VYU60" s="87"/>
      <c r="VYV60" s="87"/>
      <c r="VYW60" s="87"/>
      <c r="VYX60" s="87"/>
      <c r="VYY60" s="87"/>
      <c r="VYZ60" s="87"/>
      <c r="VZA60" s="87"/>
      <c r="VZB60" s="87"/>
      <c r="VZH60" s="87"/>
      <c r="VZI60" s="87"/>
      <c r="VZJ60" s="87"/>
      <c r="VZK60" s="87"/>
      <c r="VZL60" s="87"/>
      <c r="VZM60" s="87"/>
      <c r="VZN60" s="87"/>
      <c r="VZO60" s="87"/>
      <c r="VZP60" s="87"/>
      <c r="VZQ60" s="87"/>
      <c r="VZW60" s="87"/>
      <c r="VZX60" s="87"/>
      <c r="VZY60" s="87"/>
      <c r="VZZ60" s="87"/>
      <c r="WAA60" s="87"/>
      <c r="WAB60" s="87"/>
      <c r="WAC60" s="87"/>
      <c r="WAD60" s="87"/>
      <c r="WAE60" s="87"/>
      <c r="WAF60" s="87"/>
      <c r="WAL60" s="87"/>
      <c r="WAM60" s="87"/>
      <c r="WAN60" s="87"/>
      <c r="WAO60" s="87"/>
      <c r="WAP60" s="87"/>
      <c r="WAQ60" s="87"/>
      <c r="WAR60" s="87"/>
      <c r="WAS60" s="87"/>
      <c r="WAT60" s="87"/>
      <c r="WAU60" s="87"/>
      <c r="WBA60" s="87"/>
      <c r="WBB60" s="87"/>
      <c r="WBC60" s="87"/>
      <c r="WBD60" s="87"/>
      <c r="WBE60" s="87"/>
    </row>
    <row r="61" spans="8:3070 3076:7165 7171:10240 10246:11260 11266:14335 14341:15355 15361:15605">
      <c r="H61" s="86"/>
      <c r="I61" s="86"/>
      <c r="J61" s="86"/>
      <c r="L61" s="87"/>
      <c r="N61" s="87"/>
      <c r="O61" s="87"/>
      <c r="P61" s="87"/>
      <c r="Q61" s="87"/>
      <c r="R61" s="86"/>
      <c r="S61" s="86"/>
      <c r="T61" s="86"/>
      <c r="U61" s="86"/>
      <c r="V61" s="86"/>
      <c r="W61" s="86"/>
      <c r="X61" s="86"/>
      <c r="Y61" s="86"/>
      <c r="Z61" s="86"/>
      <c r="AA61" s="86"/>
      <c r="AB61" s="86"/>
      <c r="AC61" s="86"/>
      <c r="AD61" s="86"/>
      <c r="AE61" s="86"/>
      <c r="AF61" s="86"/>
      <c r="AG61" s="86" t="s">
        <v>206</v>
      </c>
      <c r="AH61" s="150">
        <f t="shared" si="18"/>
        <v>39.551000000000002</v>
      </c>
      <c r="AI61" s="150">
        <f t="shared" si="19"/>
        <v>0</v>
      </c>
      <c r="AJ61" s="149">
        <f t="shared" si="20"/>
        <v>39.551000000000002</v>
      </c>
      <c r="AK61" s="87"/>
      <c r="AL61" s="153"/>
      <c r="AM61" s="86" t="s">
        <v>206</v>
      </c>
      <c r="AN61" s="150">
        <f t="shared" si="21"/>
        <v>39.551000000000002</v>
      </c>
      <c r="AO61" s="150">
        <f t="shared" si="22"/>
        <v>0</v>
      </c>
      <c r="AP61" s="149">
        <f t="shared" si="23"/>
        <v>39.551000000000002</v>
      </c>
      <c r="AQ61" s="158"/>
      <c r="AT61" s="87"/>
      <c r="AU61" s="87"/>
      <c r="AV61" s="87"/>
      <c r="AW61" s="87"/>
      <c r="AX61" s="87"/>
      <c r="AY61" s="87"/>
      <c r="AZ61" s="87"/>
      <c r="BA61" s="87"/>
      <c r="BB61" s="87"/>
      <c r="BC61" s="87"/>
      <c r="BI61" s="87"/>
      <c r="BJ61" s="87"/>
      <c r="BK61" s="87"/>
      <c r="BL61" s="87"/>
      <c r="BM61" s="87"/>
      <c r="BN61" s="87"/>
      <c r="BO61" s="87"/>
      <c r="BP61" s="87"/>
      <c r="BQ61" s="87"/>
      <c r="BR61" s="87"/>
      <c r="BX61" s="87"/>
      <c r="BY61" s="87"/>
      <c r="BZ61" s="87"/>
      <c r="CA61" s="87"/>
      <c r="CB61" s="87"/>
      <c r="CC61" s="87"/>
      <c r="CD61" s="87"/>
      <c r="CE61" s="87"/>
      <c r="CF61" s="87"/>
      <c r="CG61" s="87"/>
      <c r="CM61" s="87"/>
      <c r="CN61" s="87"/>
      <c r="CO61" s="87"/>
      <c r="CP61" s="87"/>
      <c r="CQ61" s="87"/>
      <c r="CR61" s="87"/>
      <c r="CS61" s="87"/>
      <c r="CT61" s="87"/>
      <c r="CU61" s="87"/>
      <c r="CV61" s="87"/>
      <c r="DB61" s="87"/>
      <c r="DC61" s="87"/>
      <c r="DD61" s="87"/>
      <c r="DE61" s="87"/>
      <c r="DF61" s="87"/>
      <c r="DG61" s="87"/>
      <c r="DH61" s="87"/>
      <c r="DI61" s="87"/>
      <c r="DJ61" s="87"/>
      <c r="DK61" s="87"/>
      <c r="DQ61" s="87"/>
      <c r="DR61" s="87"/>
      <c r="DS61" s="87"/>
      <c r="DT61" s="87"/>
      <c r="DU61" s="87"/>
      <c r="DV61" s="87"/>
      <c r="DW61" s="87"/>
      <c r="DX61" s="87"/>
      <c r="DY61" s="87"/>
      <c r="DZ61" s="87"/>
      <c r="EF61" s="87"/>
      <c r="EG61" s="87"/>
      <c r="EH61" s="87"/>
      <c r="EI61" s="87"/>
      <c r="EJ61" s="87"/>
      <c r="EK61" s="87"/>
      <c r="EL61" s="87"/>
      <c r="EM61" s="87"/>
      <c r="EN61" s="87"/>
      <c r="EO61" s="87"/>
      <c r="EU61" s="87"/>
      <c r="EV61" s="87"/>
      <c r="EW61" s="87"/>
      <c r="EX61" s="87"/>
      <c r="EY61" s="87"/>
      <c r="EZ61" s="87"/>
      <c r="FA61" s="87"/>
      <c r="FB61" s="87"/>
      <c r="FC61" s="87"/>
      <c r="FD61" s="87"/>
      <c r="FJ61" s="87"/>
      <c r="FK61" s="87"/>
      <c r="FL61" s="87"/>
      <c r="FM61" s="87"/>
      <c r="FN61" s="87"/>
      <c r="FO61" s="87"/>
      <c r="FP61" s="87"/>
      <c r="FQ61" s="87"/>
      <c r="FR61" s="87"/>
      <c r="FS61" s="87"/>
      <c r="FY61" s="87"/>
      <c r="FZ61" s="87"/>
      <c r="GA61" s="87"/>
      <c r="GB61" s="87"/>
      <c r="GC61" s="87"/>
      <c r="GD61" s="87"/>
      <c r="GE61" s="87"/>
      <c r="GF61" s="87"/>
      <c r="GG61" s="87"/>
      <c r="GH61" s="87"/>
      <c r="GN61" s="87"/>
      <c r="GO61" s="87"/>
      <c r="GP61" s="87"/>
      <c r="GQ61" s="87"/>
      <c r="GR61" s="87"/>
      <c r="GS61" s="87"/>
      <c r="GT61" s="87"/>
      <c r="GU61" s="87"/>
      <c r="GV61" s="87"/>
      <c r="GW61" s="87"/>
      <c r="HC61" s="87"/>
      <c r="HD61" s="87"/>
      <c r="HE61" s="87"/>
      <c r="HF61" s="87"/>
      <c r="HG61" s="87"/>
      <c r="HH61" s="87"/>
      <c r="HI61" s="87"/>
      <c r="HJ61" s="87"/>
      <c r="HK61" s="87"/>
      <c r="HL61" s="87"/>
      <c r="HR61" s="87"/>
      <c r="HS61" s="87"/>
      <c r="HT61" s="87"/>
      <c r="HU61" s="87"/>
      <c r="HV61" s="87"/>
      <c r="HW61" s="87"/>
      <c r="HX61" s="87"/>
      <c r="HY61" s="87"/>
      <c r="HZ61" s="87"/>
      <c r="IA61" s="87"/>
      <c r="IG61" s="87"/>
      <c r="IH61" s="87"/>
      <c r="II61" s="87"/>
      <c r="IJ61" s="87"/>
      <c r="IK61" s="87"/>
      <c r="IL61" s="87"/>
      <c r="IM61" s="87"/>
      <c r="IN61" s="87"/>
      <c r="IO61" s="87"/>
      <c r="IP61" s="87"/>
      <c r="IV61" s="87"/>
      <c r="IW61" s="87"/>
      <c r="IX61" s="87"/>
      <c r="IY61" s="87"/>
      <c r="IZ61" s="87"/>
      <c r="JA61" s="87"/>
      <c r="JB61" s="87"/>
      <c r="JC61" s="87"/>
      <c r="JD61" s="87"/>
      <c r="JE61" s="87"/>
      <c r="JK61" s="87"/>
      <c r="JL61" s="87"/>
      <c r="JM61" s="87"/>
      <c r="JN61" s="87"/>
      <c r="JO61" s="87"/>
      <c r="JP61" s="87"/>
      <c r="JQ61" s="87"/>
      <c r="JR61" s="87"/>
      <c r="JS61" s="87"/>
      <c r="JT61" s="87"/>
      <c r="JZ61" s="87"/>
      <c r="KA61" s="87"/>
      <c r="KB61" s="87"/>
      <c r="KC61" s="87"/>
      <c r="KD61" s="87"/>
      <c r="KE61" s="87"/>
      <c r="KF61" s="87"/>
      <c r="KG61" s="87"/>
      <c r="KH61" s="87"/>
      <c r="KI61" s="87"/>
      <c r="KO61" s="87"/>
      <c r="KP61" s="87"/>
      <c r="KQ61" s="87"/>
      <c r="KR61" s="87"/>
      <c r="KS61" s="87"/>
      <c r="KT61" s="87"/>
      <c r="KU61" s="87"/>
      <c r="KV61" s="87"/>
      <c r="KW61" s="87"/>
      <c r="KX61" s="87"/>
      <c r="LD61" s="87"/>
      <c r="LE61" s="87"/>
      <c r="LF61" s="87"/>
      <c r="LG61" s="87"/>
      <c r="LH61" s="87"/>
      <c r="LI61" s="87"/>
      <c r="LJ61" s="87"/>
      <c r="LK61" s="87"/>
      <c r="LL61" s="87"/>
      <c r="LM61" s="87"/>
      <c r="LS61" s="87"/>
      <c r="LT61" s="87"/>
      <c r="LU61" s="87"/>
      <c r="LV61" s="87"/>
      <c r="LW61" s="87"/>
      <c r="LX61" s="87"/>
      <c r="LY61" s="87"/>
      <c r="LZ61" s="87"/>
      <c r="MA61" s="87"/>
      <c r="MB61" s="87"/>
      <c r="MH61" s="87"/>
      <c r="MI61" s="87"/>
      <c r="MJ61" s="87"/>
      <c r="MK61" s="87"/>
      <c r="ML61" s="87"/>
      <c r="MM61" s="87"/>
      <c r="MN61" s="87"/>
      <c r="MO61" s="87"/>
      <c r="MP61" s="87"/>
      <c r="MQ61" s="87"/>
      <c r="MW61" s="87"/>
      <c r="MX61" s="87"/>
      <c r="MY61" s="87"/>
      <c r="MZ61" s="87"/>
      <c r="NA61" s="87"/>
      <c r="NB61" s="87"/>
      <c r="NC61" s="87"/>
      <c r="ND61" s="87"/>
      <c r="NE61" s="87"/>
      <c r="NF61" s="87"/>
      <c r="NL61" s="87"/>
      <c r="NM61" s="87"/>
      <c r="NN61" s="87"/>
      <c r="NO61" s="87"/>
      <c r="NP61" s="87"/>
      <c r="NQ61" s="87"/>
      <c r="NR61" s="87"/>
      <c r="NS61" s="87"/>
      <c r="NT61" s="87"/>
      <c r="NU61" s="87"/>
      <c r="OA61" s="87"/>
      <c r="OB61" s="87"/>
      <c r="OC61" s="87"/>
      <c r="OD61" s="87"/>
      <c r="OE61" s="87"/>
      <c r="OF61" s="87"/>
      <c r="OG61" s="87"/>
      <c r="OH61" s="87"/>
      <c r="OI61" s="87"/>
      <c r="OJ61" s="87"/>
      <c r="OP61" s="87"/>
      <c r="OQ61" s="87"/>
      <c r="OR61" s="87"/>
      <c r="OS61" s="87"/>
      <c r="OT61" s="87"/>
      <c r="OU61" s="87"/>
      <c r="OV61" s="87"/>
      <c r="OW61" s="87"/>
      <c r="OX61" s="87"/>
      <c r="OY61" s="87"/>
      <c r="PE61" s="87"/>
      <c r="PF61" s="87"/>
      <c r="PG61" s="87"/>
      <c r="PH61" s="87"/>
      <c r="PI61" s="87"/>
      <c r="PJ61" s="87"/>
      <c r="PK61" s="87"/>
      <c r="PL61" s="87"/>
      <c r="PM61" s="87"/>
      <c r="PN61" s="87"/>
      <c r="PT61" s="87"/>
      <c r="PU61" s="87"/>
      <c r="PV61" s="87"/>
      <c r="PW61" s="87"/>
      <c r="PX61" s="87"/>
      <c r="PY61" s="87"/>
      <c r="PZ61" s="87"/>
      <c r="QA61" s="87"/>
      <c r="QB61" s="87"/>
      <c r="QC61" s="87"/>
      <c r="QI61" s="87"/>
      <c r="QJ61" s="87"/>
      <c r="QK61" s="87"/>
      <c r="QL61" s="87"/>
      <c r="QM61" s="87"/>
      <c r="QN61" s="87"/>
      <c r="QO61" s="87"/>
      <c r="QP61" s="87"/>
      <c r="QQ61" s="87"/>
      <c r="QR61" s="87"/>
      <c r="QX61" s="87"/>
      <c r="QY61" s="87"/>
      <c r="QZ61" s="87"/>
      <c r="RA61" s="87"/>
      <c r="RB61" s="87"/>
      <c r="RC61" s="87"/>
      <c r="RD61" s="87"/>
      <c r="RE61" s="87"/>
      <c r="RF61" s="87"/>
      <c r="RG61" s="87"/>
      <c r="RM61" s="87"/>
      <c r="RN61" s="87"/>
      <c r="RO61" s="87"/>
      <c r="RP61" s="87"/>
      <c r="RQ61" s="87"/>
      <c r="RR61" s="87"/>
      <c r="RS61" s="87"/>
      <c r="RT61" s="87"/>
      <c r="RU61" s="87"/>
      <c r="RV61" s="87"/>
      <c r="SB61" s="87"/>
      <c r="SC61" s="87"/>
      <c r="SD61" s="87"/>
      <c r="SE61" s="87"/>
      <c r="SF61" s="87"/>
      <c r="SG61" s="87"/>
      <c r="SH61" s="87"/>
      <c r="SI61" s="87"/>
      <c r="SJ61" s="87"/>
      <c r="SK61" s="87"/>
      <c r="SQ61" s="87"/>
      <c r="SR61" s="87"/>
      <c r="SS61" s="87"/>
      <c r="ST61" s="87"/>
      <c r="SU61" s="87"/>
      <c r="SV61" s="87"/>
      <c r="SW61" s="87"/>
      <c r="SX61" s="87"/>
      <c r="SY61" s="87"/>
      <c r="SZ61" s="87"/>
      <c r="TF61" s="87"/>
      <c r="TG61" s="87"/>
      <c r="TH61" s="87"/>
      <c r="TI61" s="87"/>
      <c r="TJ61" s="87"/>
      <c r="TK61" s="87"/>
      <c r="TL61" s="87"/>
      <c r="TM61" s="87"/>
      <c r="TN61" s="87"/>
      <c r="TO61" s="87"/>
      <c r="TU61" s="87"/>
      <c r="TV61" s="87"/>
      <c r="TW61" s="87"/>
      <c r="TX61" s="87"/>
      <c r="TY61" s="87"/>
      <c r="TZ61" s="87"/>
      <c r="UA61" s="87"/>
      <c r="UB61" s="87"/>
      <c r="UC61" s="87"/>
      <c r="UD61" s="87"/>
      <c r="UJ61" s="87"/>
      <c r="UK61" s="87"/>
      <c r="UL61" s="87"/>
      <c r="UM61" s="87"/>
      <c r="UN61" s="87"/>
      <c r="UO61" s="87"/>
      <c r="UP61" s="87"/>
      <c r="UQ61" s="87"/>
      <c r="UR61" s="87"/>
      <c r="US61" s="87"/>
      <c r="UY61" s="87"/>
      <c r="UZ61" s="87"/>
      <c r="VA61" s="87"/>
      <c r="VB61" s="87"/>
      <c r="VC61" s="87"/>
      <c r="VD61" s="87"/>
      <c r="VE61" s="87"/>
      <c r="VF61" s="87"/>
      <c r="VG61" s="87"/>
      <c r="VH61" s="87"/>
      <c r="VN61" s="87"/>
      <c r="VO61" s="87"/>
      <c r="VP61" s="87"/>
      <c r="VQ61" s="87"/>
      <c r="VR61" s="87"/>
      <c r="VS61" s="87"/>
      <c r="VT61" s="87"/>
      <c r="VU61" s="87"/>
      <c r="VV61" s="87"/>
      <c r="VW61" s="87"/>
      <c r="WC61" s="87"/>
      <c r="WD61" s="87"/>
      <c r="WE61" s="87"/>
      <c r="WF61" s="87"/>
      <c r="WG61" s="87"/>
      <c r="WH61" s="87"/>
      <c r="WI61" s="87"/>
      <c r="WJ61" s="87"/>
      <c r="WK61" s="87"/>
      <c r="WL61" s="87"/>
      <c r="WR61" s="87"/>
      <c r="WS61" s="87"/>
      <c r="WT61" s="87"/>
      <c r="WU61" s="87"/>
      <c r="WV61" s="87"/>
      <c r="WW61" s="87"/>
      <c r="WX61" s="87"/>
      <c r="WY61" s="87"/>
      <c r="WZ61" s="87"/>
      <c r="XA61" s="87"/>
      <c r="XG61" s="87"/>
      <c r="XH61" s="87"/>
      <c r="XI61" s="87"/>
      <c r="XJ61" s="87"/>
      <c r="XK61" s="87"/>
      <c r="XL61" s="87"/>
      <c r="XM61" s="87"/>
      <c r="XN61" s="87"/>
      <c r="XO61" s="87"/>
      <c r="XP61" s="87"/>
      <c r="XV61" s="87"/>
      <c r="XW61" s="87"/>
      <c r="XX61" s="87"/>
      <c r="XY61" s="87"/>
      <c r="XZ61" s="87"/>
      <c r="YA61" s="87"/>
      <c r="YB61" s="87"/>
      <c r="YC61" s="87"/>
      <c r="YD61" s="87"/>
      <c r="YE61" s="87"/>
      <c r="YK61" s="87"/>
      <c r="YL61" s="87"/>
      <c r="YM61" s="87"/>
      <c r="YN61" s="87"/>
      <c r="YO61" s="87"/>
      <c r="YP61" s="87"/>
      <c r="YQ61" s="87"/>
      <c r="YR61" s="87"/>
      <c r="YS61" s="87"/>
      <c r="YT61" s="87"/>
      <c r="YZ61" s="87"/>
      <c r="ZA61" s="87"/>
      <c r="ZB61" s="87"/>
      <c r="ZC61" s="87"/>
      <c r="ZD61" s="87"/>
      <c r="ZE61" s="87"/>
      <c r="ZF61" s="87"/>
      <c r="ZG61" s="87"/>
      <c r="ZH61" s="87"/>
      <c r="ZI61" s="87"/>
      <c r="ZO61" s="87"/>
      <c r="ZP61" s="87"/>
      <c r="ZQ61" s="87"/>
      <c r="ZR61" s="87"/>
      <c r="ZS61" s="87"/>
      <c r="ZT61" s="87"/>
      <c r="ZU61" s="87"/>
      <c r="ZV61" s="87"/>
      <c r="ZW61" s="87"/>
      <c r="ZX61" s="87"/>
      <c r="AAD61" s="87"/>
      <c r="AAE61" s="87"/>
      <c r="AAF61" s="87"/>
      <c r="AAG61" s="87"/>
      <c r="AAH61" s="87"/>
      <c r="AAI61" s="87"/>
      <c r="AAJ61" s="87"/>
      <c r="AAK61" s="87"/>
      <c r="AAL61" s="87"/>
      <c r="AAM61" s="87"/>
      <c r="AAS61" s="87"/>
      <c r="AAT61" s="87"/>
      <c r="AAU61" s="87"/>
      <c r="AAV61" s="87"/>
      <c r="AAW61" s="87"/>
      <c r="AAX61" s="87"/>
      <c r="AAY61" s="87"/>
      <c r="AAZ61" s="87"/>
      <c r="ABA61" s="87"/>
      <c r="ABB61" s="87"/>
      <c r="ABH61" s="87"/>
      <c r="ABI61" s="87"/>
      <c r="ABJ61" s="87"/>
      <c r="ABK61" s="87"/>
      <c r="ABL61" s="87"/>
      <c r="ABM61" s="87"/>
      <c r="ABN61" s="87"/>
      <c r="ABO61" s="87"/>
      <c r="ABP61" s="87"/>
      <c r="ABQ61" s="87"/>
      <c r="ABW61" s="87"/>
      <c r="ABX61" s="87"/>
      <c r="ABY61" s="87"/>
      <c r="ABZ61" s="87"/>
      <c r="ACA61" s="87"/>
      <c r="ACB61" s="87"/>
      <c r="ACC61" s="87"/>
      <c r="ACD61" s="87"/>
      <c r="ACE61" s="87"/>
      <c r="ACF61" s="87"/>
      <c r="ACL61" s="87"/>
      <c r="ACM61" s="87"/>
      <c r="ACN61" s="87"/>
      <c r="ACO61" s="87"/>
      <c r="ACP61" s="87"/>
      <c r="ACQ61" s="87"/>
      <c r="ACR61" s="87"/>
      <c r="ACS61" s="87"/>
      <c r="ACT61" s="87"/>
      <c r="ACU61" s="87"/>
      <c r="ADA61" s="87"/>
      <c r="ADB61" s="87"/>
      <c r="ADC61" s="87"/>
      <c r="ADD61" s="87"/>
      <c r="ADE61" s="87"/>
      <c r="ADF61" s="87"/>
      <c r="ADG61" s="87"/>
      <c r="ADH61" s="87"/>
      <c r="ADI61" s="87"/>
      <c r="ADJ61" s="87"/>
      <c r="ADP61" s="87"/>
      <c r="ADQ61" s="87"/>
      <c r="ADR61" s="87"/>
      <c r="ADS61" s="87"/>
      <c r="ADT61" s="87"/>
      <c r="ADU61" s="87"/>
      <c r="ADV61" s="87"/>
      <c r="ADW61" s="87"/>
      <c r="ADX61" s="87"/>
      <c r="ADY61" s="87"/>
      <c r="AEE61" s="87"/>
      <c r="AEF61" s="87"/>
      <c r="AEG61" s="87"/>
      <c r="AEH61" s="87"/>
      <c r="AEI61" s="87"/>
      <c r="AEJ61" s="87"/>
      <c r="AEK61" s="87"/>
      <c r="AEL61" s="87"/>
      <c r="AEM61" s="87"/>
      <c r="AEN61" s="87"/>
      <c r="AET61" s="87"/>
      <c r="AEU61" s="87"/>
      <c r="AEV61" s="87"/>
      <c r="AEW61" s="87"/>
      <c r="AEX61" s="87"/>
      <c r="AEY61" s="87"/>
      <c r="AEZ61" s="87"/>
      <c r="AFA61" s="87"/>
      <c r="AFB61" s="87"/>
      <c r="AFC61" s="87"/>
      <c r="AFI61" s="87"/>
      <c r="AFJ61" s="87"/>
      <c r="AFK61" s="87"/>
      <c r="AFL61" s="87"/>
      <c r="AFM61" s="87"/>
      <c r="AFN61" s="87"/>
      <c r="AFO61" s="87"/>
      <c r="AFP61" s="87"/>
      <c r="AFQ61" s="87"/>
      <c r="AFR61" s="87"/>
      <c r="AFX61" s="87"/>
      <c r="AFY61" s="87"/>
      <c r="AFZ61" s="87"/>
      <c r="AGA61" s="87"/>
      <c r="AGB61" s="87"/>
      <c r="AGC61" s="87"/>
      <c r="AGD61" s="87"/>
      <c r="AGE61" s="87"/>
      <c r="AGF61" s="87"/>
      <c r="AGG61" s="87"/>
      <c r="AGM61" s="87"/>
      <c r="AGN61" s="87"/>
      <c r="AGO61" s="87"/>
      <c r="AGP61" s="87"/>
      <c r="AGQ61" s="87"/>
      <c r="AGR61" s="87"/>
      <c r="AGS61" s="87"/>
      <c r="AGT61" s="87"/>
      <c r="AGU61" s="87"/>
      <c r="AGV61" s="87"/>
      <c r="AHB61" s="87"/>
      <c r="AHC61" s="87"/>
      <c r="AHD61" s="87"/>
      <c r="AHE61" s="87"/>
      <c r="AHF61" s="87"/>
      <c r="AHG61" s="87"/>
      <c r="AHH61" s="87"/>
      <c r="AHI61" s="87"/>
      <c r="AHJ61" s="87"/>
      <c r="AHK61" s="87"/>
      <c r="AHQ61" s="87"/>
      <c r="AHR61" s="87"/>
      <c r="AHS61" s="87"/>
      <c r="AHT61" s="87"/>
      <c r="AHU61" s="87"/>
      <c r="AHV61" s="87"/>
      <c r="AHW61" s="87"/>
      <c r="AHX61" s="87"/>
      <c r="AHY61" s="87"/>
      <c r="AHZ61" s="87"/>
      <c r="AIF61" s="87"/>
      <c r="AIG61" s="87"/>
      <c r="AIH61" s="87"/>
      <c r="AII61" s="87"/>
      <c r="AIJ61" s="87"/>
      <c r="AIK61" s="87"/>
      <c r="AIL61" s="87"/>
      <c r="AIM61" s="87"/>
      <c r="AIN61" s="87"/>
      <c r="AIO61" s="87"/>
      <c r="AIU61" s="87"/>
      <c r="AIV61" s="87"/>
      <c r="AIW61" s="87"/>
      <c r="AIX61" s="87"/>
      <c r="AIY61" s="87"/>
      <c r="AIZ61" s="87"/>
      <c r="AJA61" s="87"/>
      <c r="AJB61" s="87"/>
      <c r="AJC61" s="87"/>
      <c r="AJD61" s="87"/>
      <c r="AJJ61" s="87"/>
      <c r="AJK61" s="87"/>
      <c r="AJL61" s="87"/>
      <c r="AJM61" s="87"/>
      <c r="AJN61" s="87"/>
      <c r="AJO61" s="87"/>
      <c r="AJP61" s="87"/>
      <c r="AJQ61" s="87"/>
      <c r="AJR61" s="87"/>
      <c r="AJS61" s="87"/>
      <c r="AJY61" s="87"/>
      <c r="AJZ61" s="87"/>
      <c r="AKA61" s="87"/>
      <c r="AKB61" s="87"/>
      <c r="AKC61" s="87"/>
      <c r="AKD61" s="87"/>
      <c r="AKE61" s="87"/>
      <c r="AKF61" s="87"/>
      <c r="AKG61" s="87"/>
      <c r="AKH61" s="87"/>
      <c r="AKN61" s="87"/>
      <c r="AKO61" s="87"/>
      <c r="AKP61" s="87"/>
      <c r="AKQ61" s="87"/>
      <c r="AKR61" s="87"/>
      <c r="AKS61" s="87"/>
      <c r="AKT61" s="87"/>
      <c r="AKU61" s="87"/>
      <c r="AKV61" s="87"/>
      <c r="AKW61" s="87"/>
      <c r="ALC61" s="87"/>
      <c r="ALD61" s="87"/>
      <c r="ALE61" s="87"/>
      <c r="ALF61" s="87"/>
      <c r="ALG61" s="87"/>
      <c r="ALH61" s="87"/>
      <c r="ALI61" s="87"/>
      <c r="ALJ61" s="87"/>
      <c r="ALK61" s="87"/>
      <c r="ALL61" s="87"/>
      <c r="ALR61" s="87"/>
      <c r="ALS61" s="87"/>
      <c r="ALT61" s="87"/>
      <c r="ALU61" s="87"/>
      <c r="ALV61" s="87"/>
      <c r="ALW61" s="87"/>
      <c r="ALX61" s="87"/>
      <c r="ALY61" s="87"/>
      <c r="ALZ61" s="87"/>
      <c r="AMA61" s="87"/>
      <c r="AMG61" s="87"/>
      <c r="AMH61" s="87"/>
      <c r="AMI61" s="87"/>
      <c r="AMJ61" s="87"/>
      <c r="AMK61" s="87"/>
      <c r="AML61" s="87"/>
      <c r="AMM61" s="87"/>
      <c r="AMN61" s="87"/>
      <c r="AMO61" s="87"/>
      <c r="AMP61" s="87"/>
      <c r="AMV61" s="87"/>
      <c r="AMW61" s="87"/>
      <c r="AMX61" s="87"/>
      <c r="AMY61" s="87"/>
      <c r="AMZ61" s="87"/>
      <c r="ANA61" s="87"/>
      <c r="ANB61" s="87"/>
      <c r="ANC61" s="87"/>
      <c r="AND61" s="87"/>
      <c r="ANE61" s="87"/>
      <c r="ANK61" s="87"/>
      <c r="ANL61" s="87"/>
      <c r="ANM61" s="87"/>
      <c r="ANN61" s="87"/>
      <c r="ANO61" s="87"/>
      <c r="ANP61" s="87"/>
      <c r="ANQ61" s="87"/>
      <c r="ANR61" s="87"/>
      <c r="ANS61" s="87"/>
      <c r="ANT61" s="87"/>
      <c r="ANZ61" s="87"/>
      <c r="AOA61" s="87"/>
      <c r="AOB61" s="87"/>
      <c r="AOC61" s="87"/>
      <c r="AOD61" s="87"/>
      <c r="AOE61" s="87"/>
      <c r="AOF61" s="87"/>
      <c r="AOG61" s="87"/>
      <c r="AOH61" s="87"/>
      <c r="AOI61" s="87"/>
      <c r="AOO61" s="87"/>
      <c r="AOP61" s="87"/>
      <c r="AOQ61" s="87"/>
      <c r="AOR61" s="87"/>
      <c r="AOS61" s="87"/>
      <c r="AOT61" s="87"/>
      <c r="AOU61" s="87"/>
      <c r="AOV61" s="87"/>
      <c r="AOW61" s="87"/>
      <c r="AOX61" s="87"/>
      <c r="APD61" s="87"/>
      <c r="APE61" s="87"/>
      <c r="APF61" s="87"/>
      <c r="APG61" s="87"/>
      <c r="APH61" s="87"/>
      <c r="API61" s="87"/>
      <c r="APJ61" s="87"/>
      <c r="APK61" s="87"/>
      <c r="APL61" s="87"/>
      <c r="APM61" s="87"/>
      <c r="APS61" s="87"/>
      <c r="APT61" s="87"/>
      <c r="APU61" s="87"/>
      <c r="APV61" s="87"/>
      <c r="APW61" s="87"/>
      <c r="APX61" s="87"/>
      <c r="APY61" s="87"/>
      <c r="APZ61" s="87"/>
      <c r="AQA61" s="87"/>
      <c r="AQB61" s="87"/>
      <c r="AQH61" s="87"/>
      <c r="AQI61" s="87"/>
      <c r="AQJ61" s="87"/>
      <c r="AQK61" s="87"/>
      <c r="AQL61" s="87"/>
      <c r="AQM61" s="87"/>
      <c r="AQN61" s="87"/>
      <c r="AQO61" s="87"/>
      <c r="AQP61" s="87"/>
      <c r="AQQ61" s="87"/>
      <c r="AQW61" s="87"/>
      <c r="AQX61" s="87"/>
      <c r="AQY61" s="87"/>
      <c r="AQZ61" s="87"/>
      <c r="ARA61" s="87"/>
      <c r="ARB61" s="87"/>
      <c r="ARC61" s="87"/>
      <c r="ARD61" s="87"/>
      <c r="ARE61" s="87"/>
      <c r="ARF61" s="87"/>
      <c r="ARL61" s="87"/>
      <c r="ARM61" s="87"/>
      <c r="ARN61" s="87"/>
      <c r="ARO61" s="87"/>
      <c r="ARP61" s="87"/>
      <c r="ARQ61" s="87"/>
      <c r="ARR61" s="87"/>
      <c r="ARS61" s="87"/>
      <c r="ART61" s="87"/>
      <c r="ARU61" s="87"/>
      <c r="ASA61" s="87"/>
      <c r="ASB61" s="87"/>
      <c r="ASC61" s="87"/>
      <c r="ASD61" s="87"/>
      <c r="ASE61" s="87"/>
      <c r="ASF61" s="87"/>
      <c r="ASG61" s="87"/>
      <c r="ASH61" s="87"/>
      <c r="ASI61" s="87"/>
      <c r="ASJ61" s="87"/>
      <c r="ASP61" s="87"/>
      <c r="ASQ61" s="87"/>
      <c r="ASR61" s="87"/>
      <c r="ASS61" s="87"/>
      <c r="AST61" s="87"/>
      <c r="ASU61" s="87"/>
      <c r="ASV61" s="87"/>
      <c r="ASW61" s="87"/>
      <c r="ASX61" s="87"/>
      <c r="ASY61" s="87"/>
      <c r="ATE61" s="87"/>
      <c r="ATF61" s="87"/>
      <c r="ATG61" s="87"/>
      <c r="ATH61" s="87"/>
      <c r="ATI61" s="87"/>
      <c r="ATJ61" s="87"/>
      <c r="ATK61" s="87"/>
      <c r="ATL61" s="87"/>
      <c r="ATM61" s="87"/>
      <c r="ATN61" s="87"/>
      <c r="ATT61" s="87"/>
      <c r="ATU61" s="87"/>
      <c r="ATV61" s="87"/>
      <c r="ATW61" s="87"/>
      <c r="ATX61" s="87"/>
      <c r="ATY61" s="87"/>
      <c r="ATZ61" s="87"/>
      <c r="AUA61" s="87"/>
      <c r="AUB61" s="87"/>
      <c r="AUC61" s="87"/>
      <c r="AUI61" s="87"/>
      <c r="AUJ61" s="87"/>
      <c r="AUK61" s="87"/>
      <c r="AUL61" s="87"/>
      <c r="AUM61" s="87"/>
      <c r="AUN61" s="87"/>
      <c r="AUO61" s="87"/>
      <c r="AUP61" s="87"/>
      <c r="AUQ61" s="87"/>
      <c r="AUR61" s="87"/>
      <c r="AUX61" s="87"/>
      <c r="AUY61" s="87"/>
      <c r="AUZ61" s="87"/>
      <c r="AVA61" s="87"/>
      <c r="AVB61" s="87"/>
      <c r="AVC61" s="87"/>
      <c r="AVD61" s="87"/>
      <c r="AVE61" s="87"/>
      <c r="AVF61" s="87"/>
      <c r="AVG61" s="87"/>
      <c r="AVM61" s="87"/>
      <c r="AVN61" s="87"/>
      <c r="AVO61" s="87"/>
      <c r="AVP61" s="87"/>
      <c r="AVQ61" s="87"/>
      <c r="AVR61" s="87"/>
      <c r="AVS61" s="87"/>
      <c r="AVT61" s="87"/>
      <c r="AVU61" s="87"/>
      <c r="AVV61" s="87"/>
      <c r="AWB61" s="87"/>
      <c r="AWC61" s="87"/>
      <c r="AWD61" s="87"/>
      <c r="AWE61" s="87"/>
      <c r="AWF61" s="87"/>
      <c r="AWG61" s="87"/>
      <c r="AWH61" s="87"/>
      <c r="AWI61" s="87"/>
      <c r="AWJ61" s="87"/>
      <c r="AWK61" s="87"/>
      <c r="AWQ61" s="87"/>
      <c r="AWR61" s="87"/>
      <c r="AWS61" s="87"/>
      <c r="AWT61" s="87"/>
      <c r="AWU61" s="87"/>
      <c r="AWV61" s="87"/>
      <c r="AWW61" s="87"/>
      <c r="AWX61" s="87"/>
      <c r="AWY61" s="87"/>
      <c r="AWZ61" s="87"/>
      <c r="AXF61" s="87"/>
      <c r="AXG61" s="87"/>
      <c r="AXH61" s="87"/>
      <c r="AXI61" s="87"/>
      <c r="AXJ61" s="87"/>
      <c r="AXK61" s="87"/>
      <c r="AXL61" s="87"/>
      <c r="AXM61" s="87"/>
      <c r="AXN61" s="87"/>
      <c r="AXO61" s="87"/>
      <c r="AXU61" s="87"/>
      <c r="AXV61" s="87"/>
      <c r="AXW61" s="87"/>
      <c r="AXX61" s="87"/>
      <c r="AXY61" s="87"/>
      <c r="AXZ61" s="87"/>
      <c r="AYA61" s="87"/>
      <c r="AYB61" s="87"/>
      <c r="AYC61" s="87"/>
      <c r="AYD61" s="87"/>
      <c r="AYJ61" s="87"/>
      <c r="AYK61" s="87"/>
      <c r="AYL61" s="87"/>
      <c r="AYM61" s="87"/>
      <c r="AYN61" s="87"/>
      <c r="AYO61" s="87"/>
      <c r="AYP61" s="87"/>
      <c r="AYQ61" s="87"/>
      <c r="AYR61" s="87"/>
      <c r="AYS61" s="87"/>
      <c r="AYY61" s="87"/>
      <c r="AYZ61" s="87"/>
      <c r="AZA61" s="87"/>
      <c r="AZB61" s="87"/>
      <c r="AZC61" s="87"/>
      <c r="AZD61" s="87"/>
      <c r="AZE61" s="87"/>
      <c r="AZF61" s="87"/>
      <c r="AZG61" s="87"/>
      <c r="AZH61" s="87"/>
      <c r="AZN61" s="87"/>
      <c r="AZO61" s="87"/>
      <c r="AZP61" s="87"/>
      <c r="AZQ61" s="87"/>
      <c r="AZR61" s="87"/>
      <c r="AZS61" s="87"/>
      <c r="AZT61" s="87"/>
      <c r="AZU61" s="87"/>
      <c r="AZV61" s="87"/>
      <c r="AZW61" s="87"/>
      <c r="BAC61" s="87"/>
      <c r="BAD61" s="87"/>
      <c r="BAE61" s="87"/>
      <c r="BAF61" s="87"/>
      <c r="BAG61" s="87"/>
      <c r="BAH61" s="87"/>
      <c r="BAI61" s="87"/>
      <c r="BAJ61" s="87"/>
      <c r="BAK61" s="87"/>
      <c r="BAL61" s="87"/>
      <c r="BAR61" s="87"/>
      <c r="BAS61" s="87"/>
      <c r="BAT61" s="87"/>
      <c r="BAU61" s="87"/>
      <c r="BAV61" s="87"/>
      <c r="BAW61" s="87"/>
      <c r="BAX61" s="87"/>
      <c r="BAY61" s="87"/>
      <c r="BAZ61" s="87"/>
      <c r="BBA61" s="87"/>
      <c r="BBG61" s="87"/>
      <c r="BBH61" s="87"/>
      <c r="BBI61" s="87"/>
      <c r="BBJ61" s="87"/>
      <c r="BBK61" s="87"/>
      <c r="BBL61" s="87"/>
      <c r="BBM61" s="87"/>
      <c r="BBN61" s="87"/>
      <c r="BBO61" s="87"/>
      <c r="BBP61" s="87"/>
      <c r="BBV61" s="87"/>
      <c r="BBW61" s="87"/>
      <c r="BBX61" s="87"/>
      <c r="BBY61" s="87"/>
      <c r="BBZ61" s="87"/>
      <c r="BCA61" s="87"/>
      <c r="BCB61" s="87"/>
      <c r="BCC61" s="87"/>
      <c r="BCD61" s="87"/>
      <c r="BCE61" s="87"/>
      <c r="BCK61" s="87"/>
      <c r="BCL61" s="87"/>
      <c r="BCM61" s="87"/>
      <c r="BCN61" s="87"/>
      <c r="BCO61" s="87"/>
      <c r="BCP61" s="87"/>
      <c r="BCQ61" s="87"/>
      <c r="BCR61" s="87"/>
      <c r="BCS61" s="87"/>
      <c r="BCT61" s="87"/>
      <c r="BCZ61" s="87"/>
      <c r="BDA61" s="87"/>
      <c r="BDB61" s="87"/>
      <c r="BDC61" s="87"/>
      <c r="BDD61" s="87"/>
      <c r="BDE61" s="87"/>
      <c r="BDF61" s="87"/>
      <c r="BDG61" s="87"/>
      <c r="BDH61" s="87"/>
      <c r="BDI61" s="87"/>
      <c r="BDO61" s="87"/>
      <c r="BDP61" s="87"/>
      <c r="BDQ61" s="87"/>
      <c r="BDR61" s="87"/>
      <c r="BDS61" s="87"/>
      <c r="BDT61" s="87"/>
      <c r="BDU61" s="87"/>
      <c r="BDV61" s="87"/>
      <c r="BDW61" s="87"/>
      <c r="BDX61" s="87"/>
      <c r="BED61" s="87"/>
      <c r="BEE61" s="87"/>
      <c r="BEF61" s="87"/>
      <c r="BEG61" s="87"/>
      <c r="BEH61" s="87"/>
      <c r="BEI61" s="87"/>
      <c r="BEJ61" s="87"/>
      <c r="BEK61" s="87"/>
      <c r="BEL61" s="87"/>
      <c r="BEM61" s="87"/>
      <c r="BES61" s="87"/>
      <c r="BET61" s="87"/>
      <c r="BEU61" s="87"/>
      <c r="BEV61" s="87"/>
      <c r="BEW61" s="87"/>
      <c r="BEX61" s="87"/>
      <c r="BEY61" s="87"/>
      <c r="BEZ61" s="87"/>
      <c r="BFA61" s="87"/>
      <c r="BFB61" s="87"/>
      <c r="BFH61" s="87"/>
      <c r="BFI61" s="87"/>
      <c r="BFJ61" s="87"/>
      <c r="BFK61" s="87"/>
      <c r="BFL61" s="87"/>
      <c r="BFM61" s="87"/>
      <c r="BFN61" s="87"/>
      <c r="BFO61" s="87"/>
      <c r="BFP61" s="87"/>
      <c r="BFQ61" s="87"/>
      <c r="BFW61" s="87"/>
      <c r="BFX61" s="87"/>
      <c r="BFY61" s="87"/>
      <c r="BFZ61" s="87"/>
      <c r="BGA61" s="87"/>
      <c r="BGB61" s="87"/>
      <c r="BGC61" s="87"/>
      <c r="BGD61" s="87"/>
      <c r="BGE61" s="87"/>
      <c r="BGF61" s="87"/>
      <c r="BGL61" s="87"/>
      <c r="BGM61" s="87"/>
      <c r="BGN61" s="87"/>
      <c r="BGO61" s="87"/>
      <c r="BGP61" s="87"/>
      <c r="BGQ61" s="87"/>
      <c r="BGR61" s="87"/>
      <c r="BGS61" s="87"/>
      <c r="BGT61" s="87"/>
      <c r="BGU61" s="87"/>
      <c r="BHA61" s="87"/>
      <c r="BHB61" s="87"/>
      <c r="BHC61" s="87"/>
      <c r="BHD61" s="87"/>
      <c r="BHE61" s="87"/>
      <c r="BHF61" s="87"/>
      <c r="BHG61" s="87"/>
      <c r="BHH61" s="87"/>
      <c r="BHI61" s="87"/>
      <c r="BHJ61" s="87"/>
      <c r="BHP61" s="87"/>
      <c r="BHQ61" s="87"/>
      <c r="BHR61" s="87"/>
      <c r="BHS61" s="87"/>
      <c r="BHT61" s="87"/>
      <c r="BHU61" s="87"/>
      <c r="BHV61" s="87"/>
      <c r="BHW61" s="87"/>
      <c r="BHX61" s="87"/>
      <c r="BHY61" s="87"/>
      <c r="BIE61" s="87"/>
      <c r="BIF61" s="87"/>
      <c r="BIG61" s="87"/>
      <c r="BIH61" s="87"/>
      <c r="BII61" s="87"/>
      <c r="BIJ61" s="87"/>
      <c r="BIK61" s="87"/>
      <c r="BIL61" s="87"/>
      <c r="BIM61" s="87"/>
      <c r="BIN61" s="87"/>
      <c r="BIT61" s="87"/>
      <c r="BIU61" s="87"/>
      <c r="BIV61" s="87"/>
      <c r="BIW61" s="87"/>
      <c r="BIX61" s="87"/>
      <c r="BIY61" s="87"/>
      <c r="BIZ61" s="87"/>
      <c r="BJA61" s="87"/>
      <c r="BJB61" s="87"/>
      <c r="BJC61" s="87"/>
      <c r="BJI61" s="87"/>
      <c r="BJJ61" s="87"/>
      <c r="BJK61" s="87"/>
      <c r="BJL61" s="87"/>
      <c r="BJM61" s="87"/>
      <c r="BJN61" s="87"/>
      <c r="BJO61" s="87"/>
      <c r="BJP61" s="87"/>
      <c r="BJQ61" s="87"/>
      <c r="BJR61" s="87"/>
      <c r="BJX61" s="87"/>
      <c r="BJY61" s="87"/>
      <c r="BJZ61" s="87"/>
      <c r="BKA61" s="87"/>
      <c r="BKB61" s="87"/>
      <c r="BKC61" s="87"/>
      <c r="BKD61" s="87"/>
      <c r="BKE61" s="87"/>
      <c r="BKF61" s="87"/>
      <c r="BKG61" s="87"/>
      <c r="BKM61" s="87"/>
      <c r="BKN61" s="87"/>
      <c r="BKO61" s="87"/>
      <c r="BKP61" s="87"/>
      <c r="BKQ61" s="87"/>
      <c r="BKR61" s="87"/>
      <c r="BKS61" s="87"/>
      <c r="BKT61" s="87"/>
      <c r="BKU61" s="87"/>
      <c r="BKV61" s="87"/>
      <c r="BLB61" s="87"/>
      <c r="BLC61" s="87"/>
      <c r="BLD61" s="87"/>
      <c r="BLE61" s="87"/>
      <c r="BLF61" s="87"/>
      <c r="BLG61" s="87"/>
      <c r="BLH61" s="87"/>
      <c r="BLI61" s="87"/>
      <c r="BLJ61" s="87"/>
      <c r="BLK61" s="87"/>
      <c r="BLQ61" s="87"/>
      <c r="BLR61" s="87"/>
      <c r="BLS61" s="87"/>
      <c r="BLT61" s="87"/>
      <c r="BLU61" s="87"/>
      <c r="BLV61" s="87"/>
      <c r="BLW61" s="87"/>
      <c r="BLX61" s="87"/>
      <c r="BLY61" s="87"/>
      <c r="BLZ61" s="87"/>
      <c r="BMF61" s="87"/>
      <c r="BMG61" s="87"/>
      <c r="BMH61" s="87"/>
      <c r="BMI61" s="87"/>
      <c r="BMJ61" s="87"/>
      <c r="BMK61" s="87"/>
      <c r="BML61" s="87"/>
      <c r="BMM61" s="87"/>
      <c r="BMN61" s="87"/>
      <c r="BMO61" s="87"/>
      <c r="BMU61" s="87"/>
      <c r="BMV61" s="87"/>
      <c r="BMW61" s="87"/>
      <c r="BMX61" s="87"/>
      <c r="BMY61" s="87"/>
      <c r="BMZ61" s="87"/>
      <c r="BNA61" s="87"/>
      <c r="BNB61" s="87"/>
      <c r="BNC61" s="87"/>
      <c r="BND61" s="87"/>
      <c r="BNJ61" s="87"/>
      <c r="BNK61" s="87"/>
      <c r="BNL61" s="87"/>
      <c r="BNM61" s="87"/>
      <c r="BNN61" s="87"/>
      <c r="BNO61" s="87"/>
      <c r="BNP61" s="87"/>
      <c r="BNQ61" s="87"/>
      <c r="BNR61" s="87"/>
      <c r="BNS61" s="87"/>
      <c r="BNY61" s="87"/>
      <c r="BNZ61" s="87"/>
      <c r="BOA61" s="87"/>
      <c r="BOB61" s="87"/>
      <c r="BOC61" s="87"/>
      <c r="BOD61" s="87"/>
      <c r="BOE61" s="87"/>
      <c r="BOF61" s="87"/>
      <c r="BOG61" s="87"/>
      <c r="BOH61" s="87"/>
      <c r="BON61" s="87"/>
      <c r="BOO61" s="87"/>
      <c r="BOP61" s="87"/>
      <c r="BOQ61" s="87"/>
      <c r="BOR61" s="87"/>
      <c r="BOS61" s="87"/>
      <c r="BOT61" s="87"/>
      <c r="BOU61" s="87"/>
      <c r="BOV61" s="87"/>
      <c r="BOW61" s="87"/>
      <c r="BPC61" s="87"/>
      <c r="BPD61" s="87"/>
      <c r="BPE61" s="87"/>
      <c r="BPF61" s="87"/>
      <c r="BPG61" s="87"/>
      <c r="BPH61" s="87"/>
      <c r="BPI61" s="87"/>
      <c r="BPJ61" s="87"/>
      <c r="BPK61" s="87"/>
      <c r="BPL61" s="87"/>
      <c r="BPR61" s="87"/>
      <c r="BPS61" s="87"/>
      <c r="BPT61" s="87"/>
      <c r="BPU61" s="87"/>
      <c r="BPV61" s="87"/>
      <c r="BPW61" s="87"/>
      <c r="BPX61" s="87"/>
      <c r="BPY61" s="87"/>
      <c r="BPZ61" s="87"/>
      <c r="BQA61" s="87"/>
      <c r="BQG61" s="87"/>
      <c r="BQH61" s="87"/>
      <c r="BQI61" s="87"/>
      <c r="BQJ61" s="87"/>
      <c r="BQK61" s="87"/>
      <c r="BQL61" s="87"/>
      <c r="BQM61" s="87"/>
      <c r="BQN61" s="87"/>
      <c r="BQO61" s="87"/>
      <c r="BQP61" s="87"/>
      <c r="BQV61" s="87"/>
      <c r="BQW61" s="87"/>
      <c r="BQX61" s="87"/>
      <c r="BQY61" s="87"/>
      <c r="BQZ61" s="87"/>
      <c r="BRA61" s="87"/>
      <c r="BRB61" s="87"/>
      <c r="BRC61" s="87"/>
      <c r="BRD61" s="87"/>
      <c r="BRE61" s="87"/>
      <c r="BRK61" s="87"/>
      <c r="BRL61" s="87"/>
      <c r="BRM61" s="87"/>
      <c r="BRN61" s="87"/>
      <c r="BRO61" s="87"/>
      <c r="BRP61" s="87"/>
      <c r="BRQ61" s="87"/>
      <c r="BRR61" s="87"/>
      <c r="BRS61" s="87"/>
      <c r="BRT61" s="87"/>
      <c r="BRZ61" s="87"/>
      <c r="BSA61" s="87"/>
      <c r="BSB61" s="87"/>
      <c r="BSC61" s="87"/>
      <c r="BSD61" s="87"/>
      <c r="BSE61" s="87"/>
      <c r="BSF61" s="87"/>
      <c r="BSG61" s="87"/>
      <c r="BSH61" s="87"/>
      <c r="BSI61" s="87"/>
      <c r="BSO61" s="87"/>
      <c r="BSP61" s="87"/>
      <c r="BSQ61" s="87"/>
      <c r="BSR61" s="87"/>
      <c r="BSS61" s="87"/>
      <c r="BST61" s="87"/>
      <c r="BSU61" s="87"/>
      <c r="BSV61" s="87"/>
      <c r="BSW61" s="87"/>
      <c r="BSX61" s="87"/>
      <c r="BTD61" s="87"/>
      <c r="BTE61" s="87"/>
      <c r="BTF61" s="87"/>
      <c r="BTG61" s="87"/>
      <c r="BTH61" s="87"/>
      <c r="BTI61" s="87"/>
      <c r="BTJ61" s="87"/>
      <c r="BTK61" s="87"/>
      <c r="BTL61" s="87"/>
      <c r="BTM61" s="87"/>
      <c r="BTS61" s="87"/>
      <c r="BTT61" s="87"/>
      <c r="BTU61" s="87"/>
      <c r="BTV61" s="87"/>
      <c r="BTW61" s="87"/>
      <c r="BTX61" s="87"/>
      <c r="BTY61" s="87"/>
      <c r="BTZ61" s="87"/>
      <c r="BUA61" s="87"/>
      <c r="BUB61" s="87"/>
      <c r="BUH61" s="87"/>
      <c r="BUI61" s="87"/>
      <c r="BUJ61" s="87"/>
      <c r="BUK61" s="87"/>
      <c r="BUL61" s="87"/>
      <c r="BUM61" s="87"/>
      <c r="BUN61" s="87"/>
      <c r="BUO61" s="87"/>
      <c r="BUP61" s="87"/>
      <c r="BUQ61" s="87"/>
      <c r="BUW61" s="87"/>
      <c r="BUX61" s="87"/>
      <c r="BUY61" s="87"/>
      <c r="BUZ61" s="87"/>
      <c r="BVA61" s="87"/>
      <c r="BVB61" s="87"/>
      <c r="BVC61" s="87"/>
      <c r="BVD61" s="87"/>
      <c r="BVE61" s="87"/>
      <c r="BVF61" s="87"/>
      <c r="BVL61" s="87"/>
      <c r="BVM61" s="87"/>
      <c r="BVN61" s="87"/>
      <c r="BVO61" s="87"/>
      <c r="BVP61" s="87"/>
      <c r="BVQ61" s="87"/>
      <c r="BVR61" s="87"/>
      <c r="BVS61" s="87"/>
      <c r="BVT61" s="87"/>
      <c r="BVU61" s="87"/>
      <c r="BWA61" s="87"/>
      <c r="BWB61" s="87"/>
      <c r="BWC61" s="87"/>
      <c r="BWD61" s="87"/>
      <c r="BWE61" s="87"/>
      <c r="BWF61" s="87"/>
      <c r="BWG61" s="87"/>
      <c r="BWH61" s="87"/>
      <c r="BWI61" s="87"/>
      <c r="BWJ61" s="87"/>
      <c r="BWP61" s="87"/>
      <c r="BWQ61" s="87"/>
      <c r="BWR61" s="87"/>
      <c r="BWS61" s="87"/>
      <c r="BWT61" s="87"/>
      <c r="BWU61" s="87"/>
      <c r="BWV61" s="87"/>
      <c r="BWW61" s="87"/>
      <c r="BWX61" s="87"/>
      <c r="BWY61" s="87"/>
      <c r="BXE61" s="87"/>
      <c r="BXF61" s="87"/>
      <c r="BXG61" s="87"/>
      <c r="BXH61" s="87"/>
      <c r="BXI61" s="87"/>
      <c r="BXJ61" s="87"/>
      <c r="BXK61" s="87"/>
      <c r="BXL61" s="87"/>
      <c r="BXM61" s="87"/>
      <c r="BXN61" s="87"/>
      <c r="BXT61" s="87"/>
      <c r="BXU61" s="87"/>
      <c r="BXV61" s="87"/>
      <c r="BXW61" s="87"/>
      <c r="BXX61" s="87"/>
      <c r="BXY61" s="87"/>
      <c r="BXZ61" s="87"/>
      <c r="BYA61" s="87"/>
      <c r="BYB61" s="87"/>
      <c r="BYC61" s="87"/>
      <c r="BYI61" s="87"/>
      <c r="BYJ61" s="87"/>
      <c r="BYK61" s="87"/>
      <c r="BYL61" s="87"/>
      <c r="BYM61" s="87"/>
      <c r="BYN61" s="87"/>
      <c r="BYO61" s="87"/>
      <c r="BYP61" s="87"/>
      <c r="BYQ61" s="87"/>
      <c r="BYR61" s="87"/>
      <c r="BYX61" s="87"/>
      <c r="BYY61" s="87"/>
      <c r="BYZ61" s="87"/>
      <c r="BZA61" s="87"/>
      <c r="BZB61" s="87"/>
      <c r="BZC61" s="87"/>
      <c r="BZD61" s="87"/>
      <c r="BZE61" s="87"/>
      <c r="BZF61" s="87"/>
      <c r="BZG61" s="87"/>
      <c r="BZM61" s="87"/>
      <c r="BZN61" s="87"/>
      <c r="BZO61" s="87"/>
      <c r="BZP61" s="87"/>
      <c r="BZQ61" s="87"/>
      <c r="BZR61" s="87"/>
      <c r="BZS61" s="87"/>
      <c r="BZT61" s="87"/>
      <c r="BZU61" s="87"/>
      <c r="BZV61" s="87"/>
      <c r="CAB61" s="87"/>
      <c r="CAC61" s="87"/>
      <c r="CAD61" s="87"/>
      <c r="CAE61" s="87"/>
      <c r="CAF61" s="87"/>
      <c r="CAG61" s="87"/>
      <c r="CAH61" s="87"/>
      <c r="CAI61" s="87"/>
      <c r="CAJ61" s="87"/>
      <c r="CAK61" s="87"/>
      <c r="CAQ61" s="87"/>
      <c r="CAR61" s="87"/>
      <c r="CAS61" s="87"/>
      <c r="CAT61" s="87"/>
      <c r="CAU61" s="87"/>
      <c r="CAV61" s="87"/>
      <c r="CAW61" s="87"/>
      <c r="CAX61" s="87"/>
      <c r="CAY61" s="87"/>
      <c r="CAZ61" s="87"/>
      <c r="CBF61" s="87"/>
      <c r="CBG61" s="87"/>
      <c r="CBH61" s="87"/>
      <c r="CBI61" s="87"/>
      <c r="CBJ61" s="87"/>
      <c r="CBK61" s="87"/>
      <c r="CBL61" s="87"/>
      <c r="CBM61" s="87"/>
      <c r="CBN61" s="87"/>
      <c r="CBO61" s="87"/>
      <c r="CBU61" s="87"/>
      <c r="CBV61" s="87"/>
      <c r="CBW61" s="87"/>
      <c r="CBX61" s="87"/>
      <c r="CBY61" s="87"/>
      <c r="CBZ61" s="87"/>
      <c r="CCA61" s="87"/>
      <c r="CCB61" s="87"/>
      <c r="CCC61" s="87"/>
      <c r="CCD61" s="87"/>
      <c r="CCJ61" s="87"/>
      <c r="CCK61" s="87"/>
      <c r="CCL61" s="87"/>
      <c r="CCM61" s="87"/>
      <c r="CCN61" s="87"/>
      <c r="CCO61" s="87"/>
      <c r="CCP61" s="87"/>
      <c r="CCQ61" s="87"/>
      <c r="CCR61" s="87"/>
      <c r="CCS61" s="87"/>
      <c r="CCY61" s="87"/>
      <c r="CCZ61" s="87"/>
      <c r="CDA61" s="87"/>
      <c r="CDB61" s="87"/>
      <c r="CDC61" s="87"/>
      <c r="CDD61" s="87"/>
      <c r="CDE61" s="87"/>
      <c r="CDF61" s="87"/>
      <c r="CDG61" s="87"/>
      <c r="CDH61" s="87"/>
      <c r="CDN61" s="87"/>
      <c r="CDO61" s="87"/>
      <c r="CDP61" s="87"/>
      <c r="CDQ61" s="87"/>
      <c r="CDR61" s="87"/>
      <c r="CDS61" s="87"/>
      <c r="CDT61" s="87"/>
      <c r="CDU61" s="87"/>
      <c r="CDV61" s="87"/>
      <c r="CDW61" s="87"/>
      <c r="CEC61" s="87"/>
      <c r="CED61" s="87"/>
      <c r="CEE61" s="87"/>
      <c r="CEF61" s="87"/>
      <c r="CEG61" s="87"/>
      <c r="CEH61" s="87"/>
      <c r="CEI61" s="87"/>
      <c r="CEJ61" s="87"/>
      <c r="CEK61" s="87"/>
      <c r="CEL61" s="87"/>
      <c r="CER61" s="87"/>
      <c r="CES61" s="87"/>
      <c r="CET61" s="87"/>
      <c r="CEU61" s="87"/>
      <c r="CEV61" s="87"/>
      <c r="CEW61" s="87"/>
      <c r="CEX61" s="87"/>
      <c r="CEY61" s="87"/>
      <c r="CEZ61" s="87"/>
      <c r="CFA61" s="87"/>
      <c r="CFG61" s="87"/>
      <c r="CFH61" s="87"/>
      <c r="CFI61" s="87"/>
      <c r="CFJ61" s="87"/>
      <c r="CFK61" s="87"/>
      <c r="CFL61" s="87"/>
      <c r="CFM61" s="87"/>
      <c r="CFN61" s="87"/>
      <c r="CFO61" s="87"/>
      <c r="CFP61" s="87"/>
      <c r="CFV61" s="87"/>
      <c r="CFW61" s="87"/>
      <c r="CFX61" s="87"/>
      <c r="CFY61" s="87"/>
      <c r="CFZ61" s="87"/>
      <c r="CGA61" s="87"/>
      <c r="CGB61" s="87"/>
      <c r="CGC61" s="87"/>
      <c r="CGD61" s="87"/>
      <c r="CGE61" s="87"/>
      <c r="CGK61" s="87"/>
      <c r="CGL61" s="87"/>
      <c r="CGM61" s="87"/>
      <c r="CGN61" s="87"/>
      <c r="CGO61" s="87"/>
      <c r="CGP61" s="87"/>
      <c r="CGQ61" s="87"/>
      <c r="CGR61" s="87"/>
      <c r="CGS61" s="87"/>
      <c r="CGT61" s="87"/>
      <c r="CGZ61" s="87"/>
      <c r="CHA61" s="87"/>
      <c r="CHB61" s="87"/>
      <c r="CHC61" s="87"/>
      <c r="CHD61" s="87"/>
      <c r="CHE61" s="87"/>
      <c r="CHF61" s="87"/>
      <c r="CHG61" s="87"/>
      <c r="CHH61" s="87"/>
      <c r="CHI61" s="87"/>
      <c r="CHO61" s="87"/>
      <c r="CHP61" s="87"/>
      <c r="CHQ61" s="87"/>
      <c r="CHR61" s="87"/>
      <c r="CHS61" s="87"/>
      <c r="CHT61" s="87"/>
      <c r="CHU61" s="87"/>
      <c r="CHV61" s="87"/>
      <c r="CHW61" s="87"/>
      <c r="CHX61" s="87"/>
      <c r="CID61" s="87"/>
      <c r="CIE61" s="87"/>
      <c r="CIF61" s="87"/>
      <c r="CIG61" s="87"/>
      <c r="CIH61" s="87"/>
      <c r="CII61" s="87"/>
      <c r="CIJ61" s="87"/>
      <c r="CIK61" s="87"/>
      <c r="CIL61" s="87"/>
      <c r="CIM61" s="87"/>
      <c r="CIS61" s="87"/>
      <c r="CIT61" s="87"/>
      <c r="CIU61" s="87"/>
      <c r="CIV61" s="87"/>
      <c r="CIW61" s="87"/>
      <c r="CIX61" s="87"/>
      <c r="CIY61" s="87"/>
      <c r="CIZ61" s="87"/>
      <c r="CJA61" s="87"/>
      <c r="CJB61" s="87"/>
      <c r="CJH61" s="87"/>
      <c r="CJI61" s="87"/>
      <c r="CJJ61" s="87"/>
      <c r="CJK61" s="87"/>
      <c r="CJL61" s="87"/>
      <c r="CJM61" s="87"/>
      <c r="CJN61" s="87"/>
      <c r="CJO61" s="87"/>
      <c r="CJP61" s="87"/>
      <c r="CJQ61" s="87"/>
      <c r="CJW61" s="87"/>
      <c r="CJX61" s="87"/>
      <c r="CJY61" s="87"/>
      <c r="CJZ61" s="87"/>
      <c r="CKA61" s="87"/>
      <c r="CKB61" s="87"/>
      <c r="CKC61" s="87"/>
      <c r="CKD61" s="87"/>
      <c r="CKE61" s="87"/>
      <c r="CKF61" s="87"/>
      <c r="CKL61" s="87"/>
      <c r="CKM61" s="87"/>
      <c r="CKN61" s="87"/>
      <c r="CKO61" s="87"/>
      <c r="CKP61" s="87"/>
      <c r="CKQ61" s="87"/>
      <c r="CKR61" s="87"/>
      <c r="CKS61" s="87"/>
      <c r="CKT61" s="87"/>
      <c r="CKU61" s="87"/>
      <c r="CLA61" s="87"/>
      <c r="CLB61" s="87"/>
      <c r="CLC61" s="87"/>
      <c r="CLD61" s="87"/>
      <c r="CLE61" s="87"/>
      <c r="CLF61" s="87"/>
      <c r="CLG61" s="87"/>
      <c r="CLH61" s="87"/>
      <c r="CLI61" s="87"/>
      <c r="CLJ61" s="87"/>
      <c r="CLP61" s="87"/>
      <c r="CLQ61" s="87"/>
      <c r="CLR61" s="87"/>
      <c r="CLS61" s="87"/>
      <c r="CLT61" s="87"/>
      <c r="CLU61" s="87"/>
      <c r="CLV61" s="87"/>
      <c r="CLW61" s="87"/>
      <c r="CLX61" s="87"/>
      <c r="CLY61" s="87"/>
      <c r="CME61" s="87"/>
      <c r="CMF61" s="87"/>
      <c r="CMG61" s="87"/>
      <c r="CMH61" s="87"/>
      <c r="CMI61" s="87"/>
      <c r="CMJ61" s="87"/>
      <c r="CMK61" s="87"/>
      <c r="CML61" s="87"/>
      <c r="CMM61" s="87"/>
      <c r="CMN61" s="87"/>
      <c r="CMT61" s="87"/>
      <c r="CMU61" s="87"/>
      <c r="CMV61" s="87"/>
      <c r="CMW61" s="87"/>
      <c r="CMX61" s="87"/>
      <c r="CMY61" s="87"/>
      <c r="CMZ61" s="87"/>
      <c r="CNA61" s="87"/>
      <c r="CNB61" s="87"/>
      <c r="CNC61" s="87"/>
      <c r="CNI61" s="87"/>
      <c r="CNJ61" s="87"/>
      <c r="CNK61" s="87"/>
      <c r="CNL61" s="87"/>
      <c r="CNM61" s="87"/>
      <c r="CNN61" s="87"/>
      <c r="CNO61" s="87"/>
      <c r="CNP61" s="87"/>
      <c r="CNQ61" s="87"/>
      <c r="CNR61" s="87"/>
      <c r="CNX61" s="87"/>
      <c r="CNY61" s="87"/>
      <c r="CNZ61" s="87"/>
      <c r="COA61" s="87"/>
      <c r="COB61" s="87"/>
      <c r="COC61" s="87"/>
      <c r="COD61" s="87"/>
      <c r="COE61" s="87"/>
      <c r="COF61" s="87"/>
      <c r="COG61" s="87"/>
      <c r="COM61" s="87"/>
      <c r="CON61" s="87"/>
      <c r="COO61" s="87"/>
      <c r="COP61" s="87"/>
      <c r="COQ61" s="87"/>
      <c r="COR61" s="87"/>
      <c r="COS61" s="87"/>
      <c r="COT61" s="87"/>
      <c r="COU61" s="87"/>
      <c r="COV61" s="87"/>
      <c r="CPB61" s="87"/>
      <c r="CPC61" s="87"/>
      <c r="CPD61" s="87"/>
      <c r="CPE61" s="87"/>
      <c r="CPF61" s="87"/>
      <c r="CPG61" s="87"/>
      <c r="CPH61" s="87"/>
      <c r="CPI61" s="87"/>
      <c r="CPJ61" s="87"/>
      <c r="CPK61" s="87"/>
      <c r="CPQ61" s="87"/>
      <c r="CPR61" s="87"/>
      <c r="CPS61" s="87"/>
      <c r="CPT61" s="87"/>
      <c r="CPU61" s="87"/>
      <c r="CPV61" s="87"/>
      <c r="CPW61" s="87"/>
      <c r="CPX61" s="87"/>
      <c r="CPY61" s="87"/>
      <c r="CPZ61" s="87"/>
      <c r="CQF61" s="87"/>
      <c r="CQG61" s="87"/>
      <c r="CQH61" s="87"/>
      <c r="CQI61" s="87"/>
      <c r="CQJ61" s="87"/>
      <c r="CQK61" s="87"/>
      <c r="CQL61" s="87"/>
      <c r="CQM61" s="87"/>
      <c r="CQN61" s="87"/>
      <c r="CQO61" s="87"/>
      <c r="CQU61" s="87"/>
      <c r="CQV61" s="87"/>
      <c r="CQW61" s="87"/>
      <c r="CQX61" s="87"/>
      <c r="CQY61" s="87"/>
      <c r="CQZ61" s="87"/>
      <c r="CRA61" s="87"/>
      <c r="CRB61" s="87"/>
      <c r="CRC61" s="87"/>
      <c r="CRD61" s="87"/>
      <c r="CRJ61" s="87"/>
      <c r="CRK61" s="87"/>
      <c r="CRL61" s="87"/>
      <c r="CRM61" s="87"/>
      <c r="CRN61" s="87"/>
      <c r="CRO61" s="87"/>
      <c r="CRP61" s="87"/>
      <c r="CRQ61" s="87"/>
      <c r="CRR61" s="87"/>
      <c r="CRS61" s="87"/>
      <c r="CRY61" s="87"/>
      <c r="CRZ61" s="87"/>
      <c r="CSA61" s="87"/>
      <c r="CSB61" s="87"/>
      <c r="CSC61" s="87"/>
      <c r="CSD61" s="87"/>
      <c r="CSE61" s="87"/>
      <c r="CSF61" s="87"/>
      <c r="CSG61" s="87"/>
      <c r="CSH61" s="87"/>
      <c r="CSN61" s="87"/>
      <c r="CSO61" s="87"/>
      <c r="CSP61" s="87"/>
      <c r="CSQ61" s="87"/>
      <c r="CSR61" s="87"/>
      <c r="CSS61" s="87"/>
      <c r="CST61" s="87"/>
      <c r="CSU61" s="87"/>
      <c r="CSV61" s="87"/>
      <c r="CSW61" s="87"/>
      <c r="CTC61" s="87"/>
      <c r="CTD61" s="87"/>
      <c r="CTE61" s="87"/>
      <c r="CTF61" s="87"/>
      <c r="CTG61" s="87"/>
      <c r="CTH61" s="87"/>
      <c r="CTI61" s="87"/>
      <c r="CTJ61" s="87"/>
      <c r="CTK61" s="87"/>
      <c r="CTL61" s="87"/>
      <c r="CTR61" s="87"/>
      <c r="CTS61" s="87"/>
      <c r="CTT61" s="87"/>
      <c r="CTU61" s="87"/>
      <c r="CTV61" s="87"/>
      <c r="CTW61" s="87"/>
      <c r="CTX61" s="87"/>
      <c r="CTY61" s="87"/>
      <c r="CTZ61" s="87"/>
      <c r="CUA61" s="87"/>
      <c r="CUG61" s="87"/>
      <c r="CUH61" s="87"/>
      <c r="CUI61" s="87"/>
      <c r="CUJ61" s="87"/>
      <c r="CUK61" s="87"/>
      <c r="CUL61" s="87"/>
      <c r="CUM61" s="87"/>
      <c r="CUN61" s="87"/>
      <c r="CUO61" s="87"/>
      <c r="CUP61" s="87"/>
      <c r="CUV61" s="87"/>
      <c r="CUW61" s="87"/>
      <c r="CUX61" s="87"/>
      <c r="CUY61" s="87"/>
      <c r="CUZ61" s="87"/>
      <c r="CVA61" s="87"/>
      <c r="CVB61" s="87"/>
      <c r="CVC61" s="87"/>
      <c r="CVD61" s="87"/>
      <c r="CVE61" s="87"/>
      <c r="CVK61" s="87"/>
      <c r="CVL61" s="87"/>
      <c r="CVM61" s="87"/>
      <c r="CVN61" s="87"/>
      <c r="CVO61" s="87"/>
      <c r="CVP61" s="87"/>
      <c r="CVQ61" s="87"/>
      <c r="CVR61" s="87"/>
      <c r="CVS61" s="87"/>
      <c r="CVT61" s="87"/>
      <c r="CVZ61" s="87"/>
      <c r="CWA61" s="87"/>
      <c r="CWB61" s="87"/>
      <c r="CWC61" s="87"/>
      <c r="CWD61" s="87"/>
      <c r="CWE61" s="87"/>
      <c r="CWF61" s="87"/>
      <c r="CWG61" s="87"/>
      <c r="CWH61" s="87"/>
      <c r="CWI61" s="87"/>
      <c r="CWO61" s="87"/>
      <c r="CWP61" s="87"/>
      <c r="CWQ61" s="87"/>
      <c r="CWR61" s="87"/>
      <c r="CWS61" s="87"/>
      <c r="CWT61" s="87"/>
      <c r="CWU61" s="87"/>
      <c r="CWV61" s="87"/>
      <c r="CWW61" s="87"/>
      <c r="CWX61" s="87"/>
      <c r="CXD61" s="87"/>
      <c r="CXE61" s="87"/>
      <c r="CXF61" s="87"/>
      <c r="CXG61" s="87"/>
      <c r="CXH61" s="87"/>
      <c r="CXI61" s="87"/>
      <c r="CXJ61" s="87"/>
      <c r="CXK61" s="87"/>
      <c r="CXL61" s="87"/>
      <c r="CXM61" s="87"/>
      <c r="CXS61" s="87"/>
      <c r="CXT61" s="87"/>
      <c r="CXU61" s="87"/>
      <c r="CXV61" s="87"/>
      <c r="CXW61" s="87"/>
      <c r="CXX61" s="87"/>
      <c r="CXY61" s="87"/>
      <c r="CXZ61" s="87"/>
      <c r="CYA61" s="87"/>
      <c r="CYB61" s="87"/>
      <c r="CYH61" s="87"/>
      <c r="CYI61" s="87"/>
      <c r="CYJ61" s="87"/>
      <c r="CYK61" s="87"/>
      <c r="CYL61" s="87"/>
      <c r="CYM61" s="87"/>
      <c r="CYN61" s="87"/>
      <c r="CYO61" s="87"/>
      <c r="CYP61" s="87"/>
      <c r="CYQ61" s="87"/>
      <c r="CYW61" s="87"/>
      <c r="CYX61" s="87"/>
      <c r="CYY61" s="87"/>
      <c r="CYZ61" s="87"/>
      <c r="CZA61" s="87"/>
      <c r="CZB61" s="87"/>
      <c r="CZC61" s="87"/>
      <c r="CZD61" s="87"/>
      <c r="CZE61" s="87"/>
      <c r="CZF61" s="87"/>
      <c r="CZL61" s="87"/>
      <c r="CZM61" s="87"/>
      <c r="CZN61" s="87"/>
      <c r="CZO61" s="87"/>
      <c r="CZP61" s="87"/>
      <c r="CZQ61" s="87"/>
      <c r="CZR61" s="87"/>
      <c r="CZS61" s="87"/>
      <c r="CZT61" s="87"/>
      <c r="CZU61" s="87"/>
      <c r="DAA61" s="87"/>
      <c r="DAB61" s="87"/>
      <c r="DAC61" s="87"/>
      <c r="DAD61" s="87"/>
      <c r="DAE61" s="87"/>
      <c r="DAF61" s="87"/>
      <c r="DAG61" s="87"/>
      <c r="DAH61" s="87"/>
      <c r="DAI61" s="87"/>
      <c r="DAJ61" s="87"/>
      <c r="DAP61" s="87"/>
      <c r="DAQ61" s="87"/>
      <c r="DAR61" s="87"/>
      <c r="DAS61" s="87"/>
      <c r="DAT61" s="87"/>
      <c r="DAU61" s="87"/>
      <c r="DAV61" s="87"/>
      <c r="DAW61" s="87"/>
      <c r="DAX61" s="87"/>
      <c r="DAY61" s="87"/>
      <c r="DBE61" s="87"/>
      <c r="DBF61" s="87"/>
      <c r="DBG61" s="87"/>
      <c r="DBH61" s="87"/>
      <c r="DBI61" s="87"/>
      <c r="DBJ61" s="87"/>
      <c r="DBK61" s="87"/>
      <c r="DBL61" s="87"/>
      <c r="DBM61" s="87"/>
      <c r="DBN61" s="87"/>
      <c r="DBT61" s="87"/>
      <c r="DBU61" s="87"/>
      <c r="DBV61" s="87"/>
      <c r="DBW61" s="87"/>
      <c r="DBX61" s="87"/>
      <c r="DBY61" s="87"/>
      <c r="DBZ61" s="87"/>
      <c r="DCA61" s="87"/>
      <c r="DCB61" s="87"/>
      <c r="DCC61" s="87"/>
      <c r="DCI61" s="87"/>
      <c r="DCJ61" s="87"/>
      <c r="DCK61" s="87"/>
      <c r="DCL61" s="87"/>
      <c r="DCM61" s="87"/>
      <c r="DCN61" s="87"/>
      <c r="DCO61" s="87"/>
      <c r="DCP61" s="87"/>
      <c r="DCQ61" s="87"/>
      <c r="DCR61" s="87"/>
      <c r="DCX61" s="87"/>
      <c r="DCY61" s="87"/>
      <c r="DCZ61" s="87"/>
      <c r="DDA61" s="87"/>
      <c r="DDB61" s="87"/>
      <c r="DDC61" s="87"/>
      <c r="DDD61" s="87"/>
      <c r="DDE61" s="87"/>
      <c r="DDF61" s="87"/>
      <c r="DDG61" s="87"/>
      <c r="DDM61" s="87"/>
      <c r="DDN61" s="87"/>
      <c r="DDO61" s="87"/>
      <c r="DDP61" s="87"/>
      <c r="DDQ61" s="87"/>
      <c r="DDR61" s="87"/>
      <c r="DDS61" s="87"/>
      <c r="DDT61" s="87"/>
      <c r="DDU61" s="87"/>
      <c r="DDV61" s="87"/>
      <c r="DEB61" s="87"/>
      <c r="DEC61" s="87"/>
      <c r="DED61" s="87"/>
      <c r="DEE61" s="87"/>
      <c r="DEF61" s="87"/>
      <c r="DEG61" s="87"/>
      <c r="DEH61" s="87"/>
      <c r="DEI61" s="87"/>
      <c r="DEJ61" s="87"/>
      <c r="DEK61" s="87"/>
      <c r="DEQ61" s="87"/>
      <c r="DER61" s="87"/>
      <c r="DES61" s="87"/>
      <c r="DET61" s="87"/>
      <c r="DEU61" s="87"/>
      <c r="DEV61" s="87"/>
      <c r="DEW61" s="87"/>
      <c r="DEX61" s="87"/>
      <c r="DEY61" s="87"/>
      <c r="DEZ61" s="87"/>
      <c r="DFF61" s="87"/>
      <c r="DFG61" s="87"/>
      <c r="DFH61" s="87"/>
      <c r="DFI61" s="87"/>
      <c r="DFJ61" s="87"/>
      <c r="DFK61" s="87"/>
      <c r="DFL61" s="87"/>
      <c r="DFM61" s="87"/>
      <c r="DFN61" s="87"/>
      <c r="DFO61" s="87"/>
      <c r="DFU61" s="87"/>
      <c r="DFV61" s="87"/>
      <c r="DFW61" s="87"/>
      <c r="DFX61" s="87"/>
      <c r="DFY61" s="87"/>
      <c r="DFZ61" s="87"/>
      <c r="DGA61" s="87"/>
      <c r="DGB61" s="87"/>
      <c r="DGC61" s="87"/>
      <c r="DGD61" s="87"/>
      <c r="DGJ61" s="87"/>
      <c r="DGK61" s="87"/>
      <c r="DGL61" s="87"/>
      <c r="DGM61" s="87"/>
      <c r="DGN61" s="87"/>
      <c r="DGO61" s="87"/>
      <c r="DGP61" s="87"/>
      <c r="DGQ61" s="87"/>
      <c r="DGR61" s="87"/>
      <c r="DGS61" s="87"/>
      <c r="DGY61" s="87"/>
      <c r="DGZ61" s="87"/>
      <c r="DHA61" s="87"/>
      <c r="DHB61" s="87"/>
      <c r="DHC61" s="87"/>
      <c r="DHD61" s="87"/>
      <c r="DHE61" s="87"/>
      <c r="DHF61" s="87"/>
      <c r="DHG61" s="87"/>
      <c r="DHH61" s="87"/>
      <c r="DHN61" s="87"/>
      <c r="DHO61" s="87"/>
      <c r="DHP61" s="87"/>
      <c r="DHQ61" s="87"/>
      <c r="DHR61" s="87"/>
      <c r="DHS61" s="87"/>
      <c r="DHT61" s="87"/>
      <c r="DHU61" s="87"/>
      <c r="DHV61" s="87"/>
      <c r="DHW61" s="87"/>
      <c r="DIC61" s="87"/>
      <c r="DID61" s="87"/>
      <c r="DIE61" s="87"/>
      <c r="DIF61" s="87"/>
      <c r="DIG61" s="87"/>
      <c r="DIH61" s="87"/>
      <c r="DII61" s="87"/>
      <c r="DIJ61" s="87"/>
      <c r="DIK61" s="87"/>
      <c r="DIL61" s="87"/>
      <c r="DIR61" s="87"/>
      <c r="DIS61" s="87"/>
      <c r="DIT61" s="87"/>
      <c r="DIU61" s="87"/>
      <c r="DIV61" s="87"/>
      <c r="DIW61" s="87"/>
      <c r="DIX61" s="87"/>
      <c r="DIY61" s="87"/>
      <c r="DIZ61" s="87"/>
      <c r="DJA61" s="87"/>
      <c r="DJG61" s="87"/>
      <c r="DJH61" s="87"/>
      <c r="DJI61" s="87"/>
      <c r="DJJ61" s="87"/>
      <c r="DJK61" s="87"/>
      <c r="DJL61" s="87"/>
      <c r="DJM61" s="87"/>
      <c r="DJN61" s="87"/>
      <c r="DJO61" s="87"/>
      <c r="DJP61" s="87"/>
      <c r="DJV61" s="87"/>
      <c r="DJW61" s="87"/>
      <c r="DJX61" s="87"/>
      <c r="DJY61" s="87"/>
      <c r="DJZ61" s="87"/>
      <c r="DKA61" s="87"/>
      <c r="DKB61" s="87"/>
      <c r="DKC61" s="87"/>
      <c r="DKD61" s="87"/>
      <c r="DKE61" s="87"/>
      <c r="DKK61" s="87"/>
      <c r="DKL61" s="87"/>
      <c r="DKM61" s="87"/>
      <c r="DKN61" s="87"/>
      <c r="DKO61" s="87"/>
      <c r="DKP61" s="87"/>
      <c r="DKQ61" s="87"/>
      <c r="DKR61" s="87"/>
      <c r="DKS61" s="87"/>
      <c r="DKT61" s="87"/>
      <c r="DKZ61" s="87"/>
      <c r="DLA61" s="87"/>
      <c r="DLB61" s="87"/>
      <c r="DLC61" s="87"/>
      <c r="DLD61" s="87"/>
      <c r="DLE61" s="87"/>
      <c r="DLF61" s="87"/>
      <c r="DLG61" s="87"/>
      <c r="DLH61" s="87"/>
      <c r="DLI61" s="87"/>
      <c r="DLO61" s="87"/>
      <c r="DLP61" s="87"/>
      <c r="DLQ61" s="87"/>
      <c r="DLR61" s="87"/>
      <c r="DLS61" s="87"/>
      <c r="DLT61" s="87"/>
      <c r="DLU61" s="87"/>
      <c r="DLV61" s="87"/>
      <c r="DLW61" s="87"/>
      <c r="DLX61" s="87"/>
      <c r="DMD61" s="87"/>
      <c r="DME61" s="87"/>
      <c r="DMF61" s="87"/>
      <c r="DMG61" s="87"/>
      <c r="DMH61" s="87"/>
      <c r="DMI61" s="87"/>
      <c r="DMJ61" s="87"/>
      <c r="DMK61" s="87"/>
      <c r="DML61" s="87"/>
      <c r="DMM61" s="87"/>
      <c r="DMS61" s="87"/>
      <c r="DMT61" s="87"/>
      <c r="DMU61" s="87"/>
      <c r="DMV61" s="87"/>
      <c r="DMW61" s="87"/>
      <c r="DMX61" s="87"/>
      <c r="DMY61" s="87"/>
      <c r="DMZ61" s="87"/>
      <c r="DNA61" s="87"/>
      <c r="DNB61" s="87"/>
      <c r="DNH61" s="87"/>
      <c r="DNI61" s="87"/>
      <c r="DNJ61" s="87"/>
      <c r="DNK61" s="87"/>
      <c r="DNL61" s="87"/>
      <c r="DNM61" s="87"/>
      <c r="DNN61" s="87"/>
      <c r="DNO61" s="87"/>
      <c r="DNP61" s="87"/>
      <c r="DNQ61" s="87"/>
      <c r="DNW61" s="87"/>
      <c r="DNX61" s="87"/>
      <c r="DNY61" s="87"/>
      <c r="DNZ61" s="87"/>
      <c r="DOA61" s="87"/>
      <c r="DOB61" s="87"/>
      <c r="DOC61" s="87"/>
      <c r="DOD61" s="87"/>
      <c r="DOE61" s="87"/>
      <c r="DOF61" s="87"/>
      <c r="DOL61" s="87"/>
      <c r="DOM61" s="87"/>
      <c r="DON61" s="87"/>
      <c r="DOO61" s="87"/>
      <c r="DOP61" s="87"/>
      <c r="DOQ61" s="87"/>
      <c r="DOR61" s="87"/>
      <c r="DOS61" s="87"/>
      <c r="DOT61" s="87"/>
      <c r="DOU61" s="87"/>
      <c r="DPA61" s="87"/>
      <c r="DPB61" s="87"/>
      <c r="DPC61" s="87"/>
      <c r="DPD61" s="87"/>
      <c r="DPE61" s="87"/>
      <c r="DPF61" s="87"/>
      <c r="DPG61" s="87"/>
      <c r="DPH61" s="87"/>
      <c r="DPI61" s="87"/>
      <c r="DPJ61" s="87"/>
      <c r="DPP61" s="87"/>
      <c r="DPQ61" s="87"/>
      <c r="DPR61" s="87"/>
      <c r="DPS61" s="87"/>
      <c r="DPT61" s="87"/>
      <c r="DPU61" s="87"/>
      <c r="DPV61" s="87"/>
      <c r="DPW61" s="87"/>
      <c r="DPX61" s="87"/>
      <c r="DPY61" s="87"/>
      <c r="DQE61" s="87"/>
      <c r="DQF61" s="87"/>
      <c r="DQG61" s="87"/>
      <c r="DQH61" s="87"/>
      <c r="DQI61" s="87"/>
      <c r="DQJ61" s="87"/>
      <c r="DQK61" s="87"/>
      <c r="DQL61" s="87"/>
      <c r="DQM61" s="87"/>
      <c r="DQN61" s="87"/>
      <c r="DQT61" s="87"/>
      <c r="DQU61" s="87"/>
      <c r="DQV61" s="87"/>
      <c r="DQW61" s="87"/>
      <c r="DQX61" s="87"/>
      <c r="DQY61" s="87"/>
      <c r="DQZ61" s="87"/>
      <c r="DRA61" s="87"/>
      <c r="DRB61" s="87"/>
      <c r="DRC61" s="87"/>
      <c r="DRI61" s="87"/>
      <c r="DRJ61" s="87"/>
      <c r="DRK61" s="87"/>
      <c r="DRL61" s="87"/>
      <c r="DRM61" s="87"/>
      <c r="DRN61" s="87"/>
      <c r="DRO61" s="87"/>
      <c r="DRP61" s="87"/>
      <c r="DRQ61" s="87"/>
      <c r="DRR61" s="87"/>
      <c r="DRX61" s="87"/>
      <c r="DRY61" s="87"/>
      <c r="DRZ61" s="87"/>
      <c r="DSA61" s="87"/>
      <c r="DSB61" s="87"/>
      <c r="DSC61" s="87"/>
      <c r="DSD61" s="87"/>
      <c r="DSE61" s="87"/>
      <c r="DSF61" s="87"/>
      <c r="DSG61" s="87"/>
      <c r="DSM61" s="87"/>
      <c r="DSN61" s="87"/>
      <c r="DSO61" s="87"/>
      <c r="DSP61" s="87"/>
      <c r="DSQ61" s="87"/>
      <c r="DSR61" s="87"/>
      <c r="DSS61" s="87"/>
      <c r="DST61" s="87"/>
      <c r="DSU61" s="87"/>
      <c r="DSV61" s="87"/>
      <c r="DTB61" s="87"/>
      <c r="DTC61" s="87"/>
      <c r="DTD61" s="87"/>
      <c r="DTE61" s="87"/>
      <c r="DTF61" s="87"/>
      <c r="DTG61" s="87"/>
      <c r="DTH61" s="87"/>
      <c r="DTI61" s="87"/>
      <c r="DTJ61" s="87"/>
      <c r="DTK61" s="87"/>
      <c r="DTQ61" s="87"/>
      <c r="DTR61" s="87"/>
      <c r="DTS61" s="87"/>
      <c r="DTT61" s="87"/>
      <c r="DTU61" s="87"/>
      <c r="DTV61" s="87"/>
      <c r="DTW61" s="87"/>
      <c r="DTX61" s="87"/>
      <c r="DTY61" s="87"/>
      <c r="DTZ61" s="87"/>
      <c r="DUF61" s="87"/>
      <c r="DUG61" s="87"/>
      <c r="DUH61" s="87"/>
      <c r="DUI61" s="87"/>
      <c r="DUJ61" s="87"/>
      <c r="DUK61" s="87"/>
      <c r="DUL61" s="87"/>
      <c r="DUM61" s="87"/>
      <c r="DUN61" s="87"/>
      <c r="DUO61" s="87"/>
      <c r="DUU61" s="87"/>
      <c r="DUV61" s="87"/>
      <c r="DUW61" s="87"/>
      <c r="DUX61" s="87"/>
      <c r="DUY61" s="87"/>
      <c r="DUZ61" s="87"/>
      <c r="DVA61" s="87"/>
      <c r="DVB61" s="87"/>
      <c r="DVC61" s="87"/>
      <c r="DVD61" s="87"/>
      <c r="DVJ61" s="87"/>
      <c r="DVK61" s="87"/>
      <c r="DVL61" s="87"/>
      <c r="DVM61" s="87"/>
      <c r="DVN61" s="87"/>
      <c r="DVO61" s="87"/>
      <c r="DVP61" s="87"/>
      <c r="DVQ61" s="87"/>
      <c r="DVR61" s="87"/>
      <c r="DVS61" s="87"/>
      <c r="DVY61" s="87"/>
      <c r="DVZ61" s="87"/>
      <c r="DWA61" s="87"/>
      <c r="DWB61" s="87"/>
      <c r="DWC61" s="87"/>
      <c r="DWD61" s="87"/>
      <c r="DWE61" s="87"/>
      <c r="DWF61" s="87"/>
      <c r="DWG61" s="87"/>
      <c r="DWH61" s="87"/>
      <c r="DWN61" s="87"/>
      <c r="DWO61" s="87"/>
      <c r="DWP61" s="87"/>
      <c r="DWQ61" s="87"/>
      <c r="DWR61" s="87"/>
      <c r="DWS61" s="87"/>
      <c r="DWT61" s="87"/>
      <c r="DWU61" s="87"/>
      <c r="DWV61" s="87"/>
      <c r="DWW61" s="87"/>
      <c r="DXC61" s="87"/>
      <c r="DXD61" s="87"/>
      <c r="DXE61" s="87"/>
      <c r="DXF61" s="87"/>
      <c r="DXG61" s="87"/>
      <c r="DXH61" s="87"/>
      <c r="DXI61" s="87"/>
      <c r="DXJ61" s="87"/>
      <c r="DXK61" s="87"/>
      <c r="DXL61" s="87"/>
      <c r="DXR61" s="87"/>
      <c r="DXS61" s="87"/>
      <c r="DXT61" s="87"/>
      <c r="DXU61" s="87"/>
      <c r="DXV61" s="87"/>
      <c r="DXW61" s="87"/>
      <c r="DXX61" s="87"/>
      <c r="DXY61" s="87"/>
      <c r="DXZ61" s="87"/>
      <c r="DYA61" s="87"/>
      <c r="DYG61" s="87"/>
      <c r="DYH61" s="87"/>
      <c r="DYI61" s="87"/>
      <c r="DYJ61" s="87"/>
      <c r="DYK61" s="87"/>
      <c r="DYL61" s="87"/>
      <c r="DYM61" s="87"/>
      <c r="DYN61" s="87"/>
      <c r="DYO61" s="87"/>
      <c r="DYP61" s="87"/>
      <c r="DYV61" s="87"/>
      <c r="DYW61" s="87"/>
      <c r="DYX61" s="87"/>
      <c r="DYY61" s="87"/>
      <c r="DYZ61" s="87"/>
      <c r="DZA61" s="87"/>
      <c r="DZB61" s="87"/>
      <c r="DZC61" s="87"/>
      <c r="DZD61" s="87"/>
      <c r="DZE61" s="87"/>
      <c r="DZK61" s="87"/>
      <c r="DZL61" s="87"/>
      <c r="DZM61" s="87"/>
      <c r="DZN61" s="87"/>
      <c r="DZO61" s="87"/>
      <c r="DZP61" s="87"/>
      <c r="DZQ61" s="87"/>
      <c r="DZR61" s="87"/>
      <c r="DZS61" s="87"/>
      <c r="DZT61" s="87"/>
      <c r="DZZ61" s="87"/>
      <c r="EAA61" s="87"/>
      <c r="EAB61" s="87"/>
      <c r="EAC61" s="87"/>
      <c r="EAD61" s="87"/>
      <c r="EAE61" s="87"/>
      <c r="EAF61" s="87"/>
      <c r="EAG61" s="87"/>
      <c r="EAH61" s="87"/>
      <c r="EAI61" s="87"/>
      <c r="EAO61" s="87"/>
      <c r="EAP61" s="87"/>
      <c r="EAQ61" s="87"/>
      <c r="EAR61" s="87"/>
      <c r="EAS61" s="87"/>
      <c r="EAT61" s="87"/>
      <c r="EAU61" s="87"/>
      <c r="EAV61" s="87"/>
      <c r="EAW61" s="87"/>
      <c r="EAX61" s="87"/>
      <c r="EBD61" s="87"/>
      <c r="EBE61" s="87"/>
      <c r="EBF61" s="87"/>
      <c r="EBG61" s="87"/>
      <c r="EBH61" s="87"/>
      <c r="EBI61" s="87"/>
      <c r="EBJ61" s="87"/>
      <c r="EBK61" s="87"/>
      <c r="EBL61" s="87"/>
      <c r="EBM61" s="87"/>
      <c r="EBS61" s="87"/>
      <c r="EBT61" s="87"/>
      <c r="EBU61" s="87"/>
      <c r="EBV61" s="87"/>
      <c r="EBW61" s="87"/>
      <c r="EBX61" s="87"/>
      <c r="EBY61" s="87"/>
      <c r="EBZ61" s="87"/>
      <c r="ECA61" s="87"/>
      <c r="ECB61" s="87"/>
      <c r="ECH61" s="87"/>
      <c r="ECI61" s="87"/>
      <c r="ECJ61" s="87"/>
      <c r="ECK61" s="87"/>
      <c r="ECL61" s="87"/>
      <c r="ECM61" s="87"/>
      <c r="ECN61" s="87"/>
      <c r="ECO61" s="87"/>
      <c r="ECP61" s="87"/>
      <c r="ECQ61" s="87"/>
      <c r="ECW61" s="87"/>
      <c r="ECX61" s="87"/>
      <c r="ECY61" s="87"/>
      <c r="ECZ61" s="87"/>
      <c r="EDA61" s="87"/>
      <c r="EDB61" s="87"/>
      <c r="EDC61" s="87"/>
      <c r="EDD61" s="87"/>
      <c r="EDE61" s="87"/>
      <c r="EDF61" s="87"/>
      <c r="EDL61" s="87"/>
      <c r="EDM61" s="87"/>
      <c r="EDN61" s="87"/>
      <c r="EDO61" s="87"/>
      <c r="EDP61" s="87"/>
      <c r="EDQ61" s="87"/>
      <c r="EDR61" s="87"/>
      <c r="EDS61" s="87"/>
      <c r="EDT61" s="87"/>
      <c r="EDU61" s="87"/>
      <c r="EEA61" s="87"/>
      <c r="EEB61" s="87"/>
      <c r="EEC61" s="87"/>
      <c r="EED61" s="87"/>
      <c r="EEE61" s="87"/>
      <c r="EEF61" s="87"/>
      <c r="EEG61" s="87"/>
      <c r="EEH61" s="87"/>
      <c r="EEI61" s="87"/>
      <c r="EEJ61" s="87"/>
      <c r="EEP61" s="87"/>
      <c r="EEQ61" s="87"/>
      <c r="EER61" s="87"/>
      <c r="EES61" s="87"/>
      <c r="EET61" s="87"/>
      <c r="EEU61" s="87"/>
      <c r="EEV61" s="87"/>
      <c r="EEW61" s="87"/>
      <c r="EEX61" s="87"/>
      <c r="EEY61" s="87"/>
      <c r="EFE61" s="87"/>
      <c r="EFF61" s="87"/>
      <c r="EFG61" s="87"/>
      <c r="EFH61" s="87"/>
      <c r="EFI61" s="87"/>
      <c r="EFJ61" s="87"/>
      <c r="EFK61" s="87"/>
      <c r="EFL61" s="87"/>
      <c r="EFM61" s="87"/>
      <c r="EFN61" s="87"/>
      <c r="EFT61" s="87"/>
      <c r="EFU61" s="87"/>
      <c r="EFV61" s="87"/>
      <c r="EFW61" s="87"/>
      <c r="EFX61" s="87"/>
      <c r="EFY61" s="87"/>
      <c r="EFZ61" s="87"/>
      <c r="EGA61" s="87"/>
      <c r="EGB61" s="87"/>
      <c r="EGC61" s="87"/>
      <c r="EGI61" s="87"/>
      <c r="EGJ61" s="87"/>
      <c r="EGK61" s="87"/>
      <c r="EGL61" s="87"/>
      <c r="EGM61" s="87"/>
      <c r="EGN61" s="87"/>
      <c r="EGO61" s="87"/>
      <c r="EGP61" s="87"/>
      <c r="EGQ61" s="87"/>
      <c r="EGR61" s="87"/>
      <c r="EGX61" s="87"/>
      <c r="EGY61" s="87"/>
      <c r="EGZ61" s="87"/>
      <c r="EHA61" s="87"/>
      <c r="EHB61" s="87"/>
      <c r="EHC61" s="87"/>
      <c r="EHD61" s="87"/>
      <c r="EHE61" s="87"/>
      <c r="EHF61" s="87"/>
      <c r="EHG61" s="87"/>
      <c r="EHM61" s="87"/>
      <c r="EHN61" s="87"/>
      <c r="EHO61" s="87"/>
      <c r="EHP61" s="87"/>
      <c r="EHQ61" s="87"/>
      <c r="EHR61" s="87"/>
      <c r="EHS61" s="87"/>
      <c r="EHT61" s="87"/>
      <c r="EHU61" s="87"/>
      <c r="EHV61" s="87"/>
      <c r="EIB61" s="87"/>
      <c r="EIC61" s="87"/>
      <c r="EID61" s="87"/>
      <c r="EIE61" s="87"/>
      <c r="EIF61" s="87"/>
      <c r="EIG61" s="87"/>
      <c r="EIH61" s="87"/>
      <c r="EII61" s="87"/>
      <c r="EIJ61" s="87"/>
      <c r="EIK61" s="87"/>
      <c r="EIQ61" s="87"/>
      <c r="EIR61" s="87"/>
      <c r="EIS61" s="87"/>
      <c r="EIT61" s="87"/>
      <c r="EIU61" s="87"/>
      <c r="EIV61" s="87"/>
      <c r="EIW61" s="87"/>
      <c r="EIX61" s="87"/>
      <c r="EIY61" s="87"/>
      <c r="EIZ61" s="87"/>
      <c r="EJF61" s="87"/>
      <c r="EJG61" s="87"/>
      <c r="EJH61" s="87"/>
      <c r="EJI61" s="87"/>
      <c r="EJJ61" s="87"/>
      <c r="EJK61" s="87"/>
      <c r="EJL61" s="87"/>
      <c r="EJM61" s="87"/>
      <c r="EJN61" s="87"/>
      <c r="EJO61" s="87"/>
      <c r="EJU61" s="87"/>
      <c r="EJV61" s="87"/>
      <c r="EJW61" s="87"/>
      <c r="EJX61" s="87"/>
      <c r="EJY61" s="87"/>
      <c r="EJZ61" s="87"/>
      <c r="EKA61" s="87"/>
      <c r="EKB61" s="87"/>
      <c r="EKC61" s="87"/>
      <c r="EKD61" s="87"/>
      <c r="EKJ61" s="87"/>
      <c r="EKK61" s="87"/>
      <c r="EKL61" s="87"/>
      <c r="EKM61" s="87"/>
      <c r="EKN61" s="87"/>
      <c r="EKO61" s="87"/>
      <c r="EKP61" s="87"/>
      <c r="EKQ61" s="87"/>
      <c r="EKR61" s="87"/>
      <c r="EKS61" s="87"/>
      <c r="EKY61" s="87"/>
      <c r="EKZ61" s="87"/>
      <c r="ELA61" s="87"/>
      <c r="ELB61" s="87"/>
      <c r="ELC61" s="87"/>
      <c r="ELD61" s="87"/>
      <c r="ELE61" s="87"/>
      <c r="ELF61" s="87"/>
      <c r="ELG61" s="87"/>
      <c r="ELH61" s="87"/>
      <c r="ELN61" s="87"/>
      <c r="ELO61" s="87"/>
      <c r="ELP61" s="87"/>
      <c r="ELQ61" s="87"/>
      <c r="ELR61" s="87"/>
      <c r="ELS61" s="87"/>
      <c r="ELT61" s="87"/>
      <c r="ELU61" s="87"/>
      <c r="ELV61" s="87"/>
      <c r="ELW61" s="87"/>
      <c r="EMC61" s="87"/>
      <c r="EMD61" s="87"/>
      <c r="EME61" s="87"/>
      <c r="EMF61" s="87"/>
      <c r="EMG61" s="87"/>
      <c r="EMH61" s="87"/>
      <c r="EMI61" s="87"/>
      <c r="EMJ61" s="87"/>
      <c r="EMK61" s="87"/>
      <c r="EML61" s="87"/>
      <c r="EMR61" s="87"/>
      <c r="EMS61" s="87"/>
      <c r="EMT61" s="87"/>
      <c r="EMU61" s="87"/>
      <c r="EMV61" s="87"/>
      <c r="EMW61" s="87"/>
      <c r="EMX61" s="87"/>
      <c r="EMY61" s="87"/>
      <c r="EMZ61" s="87"/>
      <c r="ENA61" s="87"/>
      <c r="ENG61" s="87"/>
      <c r="ENH61" s="87"/>
      <c r="ENI61" s="87"/>
      <c r="ENJ61" s="87"/>
      <c r="ENK61" s="87"/>
      <c r="ENL61" s="87"/>
      <c r="ENM61" s="87"/>
      <c r="ENN61" s="87"/>
      <c r="ENO61" s="87"/>
      <c r="ENP61" s="87"/>
      <c r="ENV61" s="87"/>
      <c r="ENW61" s="87"/>
      <c r="ENX61" s="87"/>
      <c r="ENY61" s="87"/>
      <c r="ENZ61" s="87"/>
      <c r="EOA61" s="87"/>
      <c r="EOB61" s="87"/>
      <c r="EOC61" s="87"/>
      <c r="EOD61" s="87"/>
      <c r="EOE61" s="87"/>
      <c r="EOK61" s="87"/>
      <c r="EOL61" s="87"/>
      <c r="EOM61" s="87"/>
      <c r="EON61" s="87"/>
      <c r="EOO61" s="87"/>
      <c r="EOP61" s="87"/>
      <c r="EOQ61" s="87"/>
      <c r="EOR61" s="87"/>
      <c r="EOS61" s="87"/>
      <c r="EOT61" s="87"/>
      <c r="EOZ61" s="87"/>
      <c r="EPA61" s="87"/>
      <c r="EPB61" s="87"/>
      <c r="EPC61" s="87"/>
      <c r="EPD61" s="87"/>
      <c r="EPE61" s="87"/>
      <c r="EPF61" s="87"/>
      <c r="EPG61" s="87"/>
      <c r="EPH61" s="87"/>
      <c r="EPI61" s="87"/>
      <c r="EPO61" s="87"/>
      <c r="EPP61" s="87"/>
      <c r="EPQ61" s="87"/>
      <c r="EPR61" s="87"/>
      <c r="EPS61" s="87"/>
      <c r="EPT61" s="87"/>
      <c r="EPU61" s="87"/>
      <c r="EPV61" s="87"/>
      <c r="EPW61" s="87"/>
      <c r="EPX61" s="87"/>
      <c r="EQD61" s="87"/>
      <c r="EQE61" s="87"/>
      <c r="EQF61" s="87"/>
      <c r="EQG61" s="87"/>
      <c r="EQH61" s="87"/>
      <c r="EQI61" s="87"/>
      <c r="EQJ61" s="87"/>
      <c r="EQK61" s="87"/>
      <c r="EQL61" s="87"/>
      <c r="EQM61" s="87"/>
      <c r="EQS61" s="87"/>
      <c r="EQT61" s="87"/>
      <c r="EQU61" s="87"/>
      <c r="EQV61" s="87"/>
      <c r="EQW61" s="87"/>
      <c r="EQX61" s="87"/>
      <c r="EQY61" s="87"/>
      <c r="EQZ61" s="87"/>
      <c r="ERA61" s="87"/>
      <c r="ERB61" s="87"/>
      <c r="ERH61" s="87"/>
      <c r="ERI61" s="87"/>
      <c r="ERJ61" s="87"/>
      <c r="ERK61" s="87"/>
      <c r="ERL61" s="87"/>
      <c r="ERM61" s="87"/>
      <c r="ERN61" s="87"/>
      <c r="ERO61" s="87"/>
      <c r="ERP61" s="87"/>
      <c r="ERQ61" s="87"/>
      <c r="ERW61" s="87"/>
      <c r="ERX61" s="87"/>
      <c r="ERY61" s="87"/>
      <c r="ERZ61" s="87"/>
      <c r="ESA61" s="87"/>
      <c r="ESB61" s="87"/>
      <c r="ESC61" s="87"/>
      <c r="ESD61" s="87"/>
      <c r="ESE61" s="87"/>
      <c r="ESF61" s="87"/>
      <c r="ESL61" s="87"/>
      <c r="ESM61" s="87"/>
      <c r="ESN61" s="87"/>
      <c r="ESO61" s="87"/>
      <c r="ESP61" s="87"/>
      <c r="ESQ61" s="87"/>
      <c r="ESR61" s="87"/>
      <c r="ESS61" s="87"/>
      <c r="EST61" s="87"/>
      <c r="ESU61" s="87"/>
      <c r="ETA61" s="87"/>
      <c r="ETB61" s="87"/>
      <c r="ETC61" s="87"/>
      <c r="ETD61" s="87"/>
      <c r="ETE61" s="87"/>
      <c r="ETF61" s="87"/>
      <c r="ETG61" s="87"/>
      <c r="ETH61" s="87"/>
      <c r="ETI61" s="87"/>
      <c r="ETJ61" s="87"/>
      <c r="ETP61" s="87"/>
      <c r="ETQ61" s="87"/>
      <c r="ETR61" s="87"/>
      <c r="ETS61" s="87"/>
      <c r="ETT61" s="87"/>
      <c r="ETU61" s="87"/>
      <c r="ETV61" s="87"/>
      <c r="ETW61" s="87"/>
      <c r="ETX61" s="87"/>
      <c r="ETY61" s="87"/>
      <c r="EUE61" s="87"/>
      <c r="EUF61" s="87"/>
      <c r="EUG61" s="87"/>
      <c r="EUH61" s="87"/>
      <c r="EUI61" s="87"/>
      <c r="EUJ61" s="87"/>
      <c r="EUK61" s="87"/>
      <c r="EUL61" s="87"/>
      <c r="EUM61" s="87"/>
      <c r="EUN61" s="87"/>
      <c r="EUT61" s="87"/>
      <c r="EUU61" s="87"/>
      <c r="EUV61" s="87"/>
      <c r="EUW61" s="87"/>
      <c r="EUX61" s="87"/>
      <c r="EUY61" s="87"/>
      <c r="EUZ61" s="87"/>
      <c r="EVA61" s="87"/>
      <c r="EVB61" s="87"/>
      <c r="EVC61" s="87"/>
      <c r="EVI61" s="87"/>
      <c r="EVJ61" s="87"/>
      <c r="EVK61" s="87"/>
      <c r="EVL61" s="87"/>
      <c r="EVM61" s="87"/>
      <c r="EVN61" s="87"/>
      <c r="EVO61" s="87"/>
      <c r="EVP61" s="87"/>
      <c r="EVQ61" s="87"/>
      <c r="EVR61" s="87"/>
      <c r="EVX61" s="87"/>
      <c r="EVY61" s="87"/>
      <c r="EVZ61" s="87"/>
      <c r="EWA61" s="87"/>
      <c r="EWB61" s="87"/>
      <c r="EWC61" s="87"/>
      <c r="EWD61" s="87"/>
      <c r="EWE61" s="87"/>
      <c r="EWF61" s="87"/>
      <c r="EWG61" s="87"/>
      <c r="EWM61" s="87"/>
      <c r="EWN61" s="87"/>
      <c r="EWO61" s="87"/>
      <c r="EWP61" s="87"/>
      <c r="EWQ61" s="87"/>
      <c r="EWR61" s="87"/>
      <c r="EWS61" s="87"/>
      <c r="EWT61" s="87"/>
      <c r="EWU61" s="87"/>
      <c r="EWV61" s="87"/>
      <c r="EXB61" s="87"/>
      <c r="EXC61" s="87"/>
      <c r="EXD61" s="87"/>
      <c r="EXE61" s="87"/>
      <c r="EXF61" s="87"/>
      <c r="EXG61" s="87"/>
      <c r="EXH61" s="87"/>
      <c r="EXI61" s="87"/>
      <c r="EXJ61" s="87"/>
      <c r="EXK61" s="87"/>
      <c r="EXQ61" s="87"/>
      <c r="EXR61" s="87"/>
      <c r="EXS61" s="87"/>
      <c r="EXT61" s="87"/>
      <c r="EXU61" s="87"/>
      <c r="EXV61" s="87"/>
      <c r="EXW61" s="87"/>
      <c r="EXX61" s="87"/>
      <c r="EXY61" s="87"/>
      <c r="EXZ61" s="87"/>
      <c r="EYF61" s="87"/>
      <c r="EYG61" s="87"/>
      <c r="EYH61" s="87"/>
      <c r="EYI61" s="87"/>
      <c r="EYJ61" s="87"/>
      <c r="EYK61" s="87"/>
      <c r="EYL61" s="87"/>
      <c r="EYM61" s="87"/>
      <c r="EYN61" s="87"/>
      <c r="EYO61" s="87"/>
      <c r="EYU61" s="87"/>
      <c r="EYV61" s="87"/>
      <c r="EYW61" s="87"/>
      <c r="EYX61" s="87"/>
      <c r="EYY61" s="87"/>
      <c r="EYZ61" s="87"/>
      <c r="EZA61" s="87"/>
      <c r="EZB61" s="87"/>
      <c r="EZC61" s="87"/>
      <c r="EZD61" s="87"/>
      <c r="EZJ61" s="87"/>
      <c r="EZK61" s="87"/>
      <c r="EZL61" s="87"/>
      <c r="EZM61" s="87"/>
      <c r="EZN61" s="87"/>
      <c r="EZO61" s="87"/>
      <c r="EZP61" s="87"/>
      <c r="EZQ61" s="87"/>
      <c r="EZR61" s="87"/>
      <c r="EZS61" s="87"/>
      <c r="EZY61" s="87"/>
      <c r="EZZ61" s="87"/>
      <c r="FAA61" s="87"/>
      <c r="FAB61" s="87"/>
      <c r="FAC61" s="87"/>
      <c r="FAD61" s="87"/>
      <c r="FAE61" s="87"/>
      <c r="FAF61" s="87"/>
      <c r="FAG61" s="87"/>
      <c r="FAH61" s="87"/>
      <c r="FAN61" s="87"/>
      <c r="FAO61" s="87"/>
      <c r="FAP61" s="87"/>
      <c r="FAQ61" s="87"/>
      <c r="FAR61" s="87"/>
      <c r="FAS61" s="87"/>
      <c r="FAT61" s="87"/>
      <c r="FAU61" s="87"/>
      <c r="FAV61" s="87"/>
      <c r="FAW61" s="87"/>
      <c r="FBC61" s="87"/>
      <c r="FBD61" s="87"/>
      <c r="FBE61" s="87"/>
      <c r="FBF61" s="87"/>
      <c r="FBG61" s="87"/>
      <c r="FBH61" s="87"/>
      <c r="FBI61" s="87"/>
      <c r="FBJ61" s="87"/>
      <c r="FBK61" s="87"/>
      <c r="FBL61" s="87"/>
      <c r="FBR61" s="87"/>
      <c r="FBS61" s="87"/>
      <c r="FBT61" s="87"/>
      <c r="FBU61" s="87"/>
      <c r="FBV61" s="87"/>
      <c r="FBW61" s="87"/>
      <c r="FBX61" s="87"/>
      <c r="FBY61" s="87"/>
      <c r="FBZ61" s="87"/>
      <c r="FCA61" s="87"/>
      <c r="FCG61" s="87"/>
      <c r="FCH61" s="87"/>
      <c r="FCI61" s="87"/>
      <c r="FCJ61" s="87"/>
      <c r="FCK61" s="87"/>
      <c r="FCL61" s="87"/>
      <c r="FCM61" s="87"/>
      <c r="FCN61" s="87"/>
      <c r="FCO61" s="87"/>
      <c r="FCP61" s="87"/>
      <c r="FCV61" s="87"/>
      <c r="FCW61" s="87"/>
      <c r="FCX61" s="87"/>
      <c r="FCY61" s="87"/>
      <c r="FCZ61" s="87"/>
      <c r="FDA61" s="87"/>
      <c r="FDB61" s="87"/>
      <c r="FDC61" s="87"/>
      <c r="FDD61" s="87"/>
      <c r="FDE61" s="87"/>
      <c r="FDK61" s="87"/>
      <c r="FDL61" s="87"/>
      <c r="FDM61" s="87"/>
      <c r="FDN61" s="87"/>
      <c r="FDO61" s="87"/>
      <c r="FDP61" s="87"/>
      <c r="FDQ61" s="87"/>
      <c r="FDR61" s="87"/>
      <c r="FDS61" s="87"/>
      <c r="FDT61" s="87"/>
      <c r="FDZ61" s="87"/>
      <c r="FEA61" s="87"/>
      <c r="FEB61" s="87"/>
      <c r="FEC61" s="87"/>
      <c r="FED61" s="87"/>
      <c r="FEE61" s="87"/>
      <c r="FEF61" s="87"/>
      <c r="FEG61" s="87"/>
      <c r="FEH61" s="87"/>
      <c r="FEI61" s="87"/>
      <c r="FEO61" s="87"/>
      <c r="FEP61" s="87"/>
      <c r="FEQ61" s="87"/>
      <c r="FER61" s="87"/>
      <c r="FES61" s="87"/>
      <c r="FET61" s="87"/>
      <c r="FEU61" s="87"/>
      <c r="FEV61" s="87"/>
      <c r="FEW61" s="87"/>
      <c r="FEX61" s="87"/>
      <c r="FFD61" s="87"/>
      <c r="FFE61" s="87"/>
      <c r="FFF61" s="87"/>
      <c r="FFG61" s="87"/>
      <c r="FFH61" s="87"/>
      <c r="FFI61" s="87"/>
      <c r="FFJ61" s="87"/>
      <c r="FFK61" s="87"/>
      <c r="FFL61" s="87"/>
      <c r="FFM61" s="87"/>
      <c r="FFS61" s="87"/>
      <c r="FFT61" s="87"/>
      <c r="FFU61" s="87"/>
      <c r="FFV61" s="87"/>
      <c r="FFW61" s="87"/>
      <c r="FFX61" s="87"/>
      <c r="FFY61" s="87"/>
      <c r="FFZ61" s="87"/>
      <c r="FGA61" s="87"/>
      <c r="FGB61" s="87"/>
      <c r="FGH61" s="87"/>
      <c r="FGI61" s="87"/>
      <c r="FGJ61" s="87"/>
      <c r="FGK61" s="87"/>
      <c r="FGL61" s="87"/>
      <c r="FGM61" s="87"/>
      <c r="FGN61" s="87"/>
      <c r="FGO61" s="87"/>
      <c r="FGP61" s="87"/>
      <c r="FGQ61" s="87"/>
      <c r="FGW61" s="87"/>
      <c r="FGX61" s="87"/>
      <c r="FGY61" s="87"/>
      <c r="FGZ61" s="87"/>
      <c r="FHA61" s="87"/>
      <c r="FHB61" s="87"/>
      <c r="FHC61" s="87"/>
      <c r="FHD61" s="87"/>
      <c r="FHE61" s="87"/>
      <c r="FHF61" s="87"/>
      <c r="FHL61" s="87"/>
      <c r="FHM61" s="87"/>
      <c r="FHN61" s="87"/>
      <c r="FHO61" s="87"/>
      <c r="FHP61" s="87"/>
      <c r="FHQ61" s="87"/>
      <c r="FHR61" s="87"/>
      <c r="FHS61" s="87"/>
      <c r="FHT61" s="87"/>
      <c r="FHU61" s="87"/>
      <c r="FIA61" s="87"/>
      <c r="FIB61" s="87"/>
      <c r="FIC61" s="87"/>
      <c r="FID61" s="87"/>
      <c r="FIE61" s="87"/>
      <c r="FIF61" s="87"/>
      <c r="FIG61" s="87"/>
      <c r="FIH61" s="87"/>
      <c r="FII61" s="87"/>
      <c r="FIJ61" s="87"/>
      <c r="FIP61" s="87"/>
      <c r="FIQ61" s="87"/>
      <c r="FIR61" s="87"/>
      <c r="FIS61" s="87"/>
      <c r="FIT61" s="87"/>
      <c r="FIU61" s="87"/>
      <c r="FIV61" s="87"/>
      <c r="FIW61" s="87"/>
      <c r="FIX61" s="87"/>
      <c r="FIY61" s="87"/>
      <c r="FJE61" s="87"/>
      <c r="FJF61" s="87"/>
      <c r="FJG61" s="87"/>
      <c r="FJH61" s="87"/>
      <c r="FJI61" s="87"/>
      <c r="FJJ61" s="87"/>
      <c r="FJK61" s="87"/>
      <c r="FJL61" s="87"/>
      <c r="FJM61" s="87"/>
      <c r="FJN61" s="87"/>
      <c r="FJT61" s="87"/>
      <c r="FJU61" s="87"/>
      <c r="FJV61" s="87"/>
      <c r="FJW61" s="87"/>
      <c r="FJX61" s="87"/>
      <c r="FJY61" s="87"/>
      <c r="FJZ61" s="87"/>
      <c r="FKA61" s="87"/>
      <c r="FKB61" s="87"/>
      <c r="FKC61" s="87"/>
      <c r="FKI61" s="87"/>
      <c r="FKJ61" s="87"/>
      <c r="FKK61" s="87"/>
      <c r="FKL61" s="87"/>
      <c r="FKM61" s="87"/>
      <c r="FKN61" s="87"/>
      <c r="FKO61" s="87"/>
      <c r="FKP61" s="87"/>
      <c r="FKQ61" s="87"/>
      <c r="FKR61" s="87"/>
      <c r="FKX61" s="87"/>
      <c r="FKY61" s="87"/>
      <c r="FKZ61" s="87"/>
      <c r="FLA61" s="87"/>
      <c r="FLB61" s="87"/>
      <c r="FLC61" s="87"/>
      <c r="FLD61" s="87"/>
      <c r="FLE61" s="87"/>
      <c r="FLF61" s="87"/>
      <c r="FLG61" s="87"/>
      <c r="FLM61" s="87"/>
      <c r="FLN61" s="87"/>
      <c r="FLO61" s="87"/>
      <c r="FLP61" s="87"/>
      <c r="FLQ61" s="87"/>
      <c r="FLR61" s="87"/>
      <c r="FLS61" s="87"/>
      <c r="FLT61" s="87"/>
      <c r="FLU61" s="87"/>
      <c r="FLV61" s="87"/>
      <c r="FMB61" s="87"/>
      <c r="FMC61" s="87"/>
      <c r="FMD61" s="87"/>
      <c r="FME61" s="87"/>
      <c r="FMF61" s="87"/>
      <c r="FMG61" s="87"/>
      <c r="FMH61" s="87"/>
      <c r="FMI61" s="87"/>
      <c r="FMJ61" s="87"/>
      <c r="FMK61" s="87"/>
      <c r="FMQ61" s="87"/>
      <c r="FMR61" s="87"/>
      <c r="FMS61" s="87"/>
      <c r="FMT61" s="87"/>
      <c r="FMU61" s="87"/>
      <c r="FMV61" s="87"/>
      <c r="FMW61" s="87"/>
      <c r="FMX61" s="87"/>
      <c r="FMY61" s="87"/>
      <c r="FMZ61" s="87"/>
      <c r="FNF61" s="87"/>
      <c r="FNG61" s="87"/>
      <c r="FNH61" s="87"/>
      <c r="FNI61" s="87"/>
      <c r="FNJ61" s="87"/>
      <c r="FNK61" s="87"/>
      <c r="FNL61" s="87"/>
      <c r="FNM61" s="87"/>
      <c r="FNN61" s="87"/>
      <c r="FNO61" s="87"/>
      <c r="FNU61" s="87"/>
      <c r="FNV61" s="87"/>
      <c r="FNW61" s="87"/>
      <c r="FNX61" s="87"/>
      <c r="FNY61" s="87"/>
      <c r="FNZ61" s="87"/>
      <c r="FOA61" s="87"/>
      <c r="FOB61" s="87"/>
      <c r="FOC61" s="87"/>
      <c r="FOD61" s="87"/>
      <c r="FOJ61" s="87"/>
      <c r="FOK61" s="87"/>
      <c r="FOL61" s="87"/>
      <c r="FOM61" s="87"/>
      <c r="FON61" s="87"/>
      <c r="FOO61" s="87"/>
      <c r="FOP61" s="87"/>
      <c r="FOQ61" s="87"/>
      <c r="FOR61" s="87"/>
      <c r="FOS61" s="87"/>
      <c r="FOY61" s="87"/>
      <c r="FOZ61" s="87"/>
      <c r="FPA61" s="87"/>
      <c r="FPB61" s="87"/>
      <c r="FPC61" s="87"/>
      <c r="FPD61" s="87"/>
      <c r="FPE61" s="87"/>
      <c r="FPF61" s="87"/>
      <c r="FPG61" s="87"/>
      <c r="FPH61" s="87"/>
      <c r="FPN61" s="87"/>
      <c r="FPO61" s="87"/>
      <c r="FPP61" s="87"/>
      <c r="FPQ61" s="87"/>
      <c r="FPR61" s="87"/>
      <c r="FPS61" s="87"/>
      <c r="FPT61" s="87"/>
      <c r="FPU61" s="87"/>
      <c r="FPV61" s="87"/>
      <c r="FPW61" s="87"/>
      <c r="FQC61" s="87"/>
      <c r="FQD61" s="87"/>
      <c r="FQE61" s="87"/>
      <c r="FQF61" s="87"/>
      <c r="FQG61" s="87"/>
      <c r="FQH61" s="87"/>
      <c r="FQI61" s="87"/>
      <c r="FQJ61" s="87"/>
      <c r="FQK61" s="87"/>
      <c r="FQL61" s="87"/>
      <c r="FQR61" s="87"/>
      <c r="FQS61" s="87"/>
      <c r="FQT61" s="87"/>
      <c r="FQU61" s="87"/>
      <c r="FQV61" s="87"/>
      <c r="FQW61" s="87"/>
      <c r="FQX61" s="87"/>
      <c r="FQY61" s="87"/>
      <c r="FQZ61" s="87"/>
      <c r="FRA61" s="87"/>
      <c r="FRG61" s="87"/>
      <c r="FRH61" s="87"/>
      <c r="FRI61" s="87"/>
      <c r="FRJ61" s="87"/>
      <c r="FRK61" s="87"/>
      <c r="FRL61" s="87"/>
      <c r="FRM61" s="87"/>
      <c r="FRN61" s="87"/>
      <c r="FRO61" s="87"/>
      <c r="FRP61" s="87"/>
      <c r="FRV61" s="87"/>
      <c r="FRW61" s="87"/>
      <c r="FRX61" s="87"/>
      <c r="FRY61" s="87"/>
      <c r="FRZ61" s="87"/>
      <c r="FSA61" s="87"/>
      <c r="FSB61" s="87"/>
      <c r="FSC61" s="87"/>
      <c r="FSD61" s="87"/>
      <c r="FSE61" s="87"/>
      <c r="FSK61" s="87"/>
      <c r="FSL61" s="87"/>
      <c r="FSM61" s="87"/>
      <c r="FSN61" s="87"/>
      <c r="FSO61" s="87"/>
      <c r="FSP61" s="87"/>
      <c r="FSQ61" s="87"/>
      <c r="FSR61" s="87"/>
      <c r="FSS61" s="87"/>
      <c r="FST61" s="87"/>
      <c r="FSZ61" s="87"/>
      <c r="FTA61" s="87"/>
      <c r="FTB61" s="87"/>
      <c r="FTC61" s="87"/>
      <c r="FTD61" s="87"/>
      <c r="FTE61" s="87"/>
      <c r="FTF61" s="87"/>
      <c r="FTG61" s="87"/>
      <c r="FTH61" s="87"/>
      <c r="FTI61" s="87"/>
      <c r="FTO61" s="87"/>
      <c r="FTP61" s="87"/>
      <c r="FTQ61" s="87"/>
      <c r="FTR61" s="87"/>
      <c r="FTS61" s="87"/>
      <c r="FTT61" s="87"/>
      <c r="FTU61" s="87"/>
      <c r="FTV61" s="87"/>
      <c r="FTW61" s="87"/>
      <c r="FTX61" s="87"/>
      <c r="FUD61" s="87"/>
      <c r="FUE61" s="87"/>
      <c r="FUF61" s="87"/>
      <c r="FUG61" s="87"/>
      <c r="FUH61" s="87"/>
      <c r="FUI61" s="87"/>
      <c r="FUJ61" s="87"/>
      <c r="FUK61" s="87"/>
      <c r="FUL61" s="87"/>
      <c r="FUM61" s="87"/>
      <c r="FUS61" s="87"/>
      <c r="FUT61" s="87"/>
      <c r="FUU61" s="87"/>
      <c r="FUV61" s="87"/>
      <c r="FUW61" s="87"/>
      <c r="FUX61" s="87"/>
      <c r="FUY61" s="87"/>
      <c r="FUZ61" s="87"/>
      <c r="FVA61" s="87"/>
      <c r="FVB61" s="87"/>
      <c r="FVH61" s="87"/>
      <c r="FVI61" s="87"/>
      <c r="FVJ61" s="87"/>
      <c r="FVK61" s="87"/>
      <c r="FVL61" s="87"/>
      <c r="FVM61" s="87"/>
      <c r="FVN61" s="87"/>
      <c r="FVO61" s="87"/>
      <c r="FVP61" s="87"/>
      <c r="FVQ61" s="87"/>
      <c r="FVW61" s="87"/>
      <c r="FVX61" s="87"/>
      <c r="FVY61" s="87"/>
      <c r="FVZ61" s="87"/>
      <c r="FWA61" s="87"/>
      <c r="FWB61" s="87"/>
      <c r="FWC61" s="87"/>
      <c r="FWD61" s="87"/>
      <c r="FWE61" s="87"/>
      <c r="FWF61" s="87"/>
      <c r="FWL61" s="87"/>
      <c r="FWM61" s="87"/>
      <c r="FWN61" s="87"/>
      <c r="FWO61" s="87"/>
      <c r="FWP61" s="87"/>
      <c r="FWQ61" s="87"/>
      <c r="FWR61" s="87"/>
      <c r="FWS61" s="87"/>
      <c r="FWT61" s="87"/>
      <c r="FWU61" s="87"/>
      <c r="FXA61" s="87"/>
      <c r="FXB61" s="87"/>
      <c r="FXC61" s="87"/>
      <c r="FXD61" s="87"/>
      <c r="FXE61" s="87"/>
      <c r="FXF61" s="87"/>
      <c r="FXG61" s="87"/>
      <c r="FXH61" s="87"/>
      <c r="FXI61" s="87"/>
      <c r="FXJ61" s="87"/>
      <c r="FXP61" s="87"/>
      <c r="FXQ61" s="87"/>
      <c r="FXR61" s="87"/>
      <c r="FXS61" s="87"/>
      <c r="FXT61" s="87"/>
      <c r="FXU61" s="87"/>
      <c r="FXV61" s="87"/>
      <c r="FXW61" s="87"/>
      <c r="FXX61" s="87"/>
      <c r="FXY61" s="87"/>
      <c r="FYE61" s="87"/>
      <c r="FYF61" s="87"/>
      <c r="FYG61" s="87"/>
      <c r="FYH61" s="87"/>
      <c r="FYI61" s="87"/>
      <c r="FYJ61" s="87"/>
      <c r="FYK61" s="87"/>
      <c r="FYL61" s="87"/>
      <c r="FYM61" s="87"/>
      <c r="FYN61" s="87"/>
      <c r="FYT61" s="87"/>
      <c r="FYU61" s="87"/>
      <c r="FYV61" s="87"/>
      <c r="FYW61" s="87"/>
      <c r="FYX61" s="87"/>
      <c r="FYY61" s="87"/>
      <c r="FYZ61" s="87"/>
      <c r="FZA61" s="87"/>
      <c r="FZB61" s="87"/>
      <c r="FZC61" s="87"/>
      <c r="FZI61" s="87"/>
      <c r="FZJ61" s="87"/>
      <c r="FZK61" s="87"/>
      <c r="FZL61" s="87"/>
      <c r="FZM61" s="87"/>
      <c r="FZN61" s="87"/>
      <c r="FZO61" s="87"/>
      <c r="FZP61" s="87"/>
      <c r="FZQ61" s="87"/>
      <c r="FZR61" s="87"/>
      <c r="FZX61" s="87"/>
      <c r="FZY61" s="87"/>
      <c r="FZZ61" s="87"/>
      <c r="GAA61" s="87"/>
      <c r="GAB61" s="87"/>
      <c r="GAC61" s="87"/>
      <c r="GAD61" s="87"/>
      <c r="GAE61" s="87"/>
      <c r="GAF61" s="87"/>
      <c r="GAG61" s="87"/>
      <c r="GAM61" s="87"/>
      <c r="GAN61" s="87"/>
      <c r="GAO61" s="87"/>
      <c r="GAP61" s="87"/>
      <c r="GAQ61" s="87"/>
      <c r="GAR61" s="87"/>
      <c r="GAS61" s="87"/>
      <c r="GAT61" s="87"/>
      <c r="GAU61" s="87"/>
      <c r="GAV61" s="87"/>
      <c r="GBB61" s="87"/>
      <c r="GBC61" s="87"/>
      <c r="GBD61" s="87"/>
      <c r="GBE61" s="87"/>
      <c r="GBF61" s="87"/>
      <c r="GBG61" s="87"/>
      <c r="GBH61" s="87"/>
      <c r="GBI61" s="87"/>
      <c r="GBJ61" s="87"/>
      <c r="GBK61" s="87"/>
      <c r="GBQ61" s="87"/>
      <c r="GBR61" s="87"/>
      <c r="GBS61" s="87"/>
      <c r="GBT61" s="87"/>
      <c r="GBU61" s="87"/>
      <c r="GBV61" s="87"/>
      <c r="GBW61" s="87"/>
      <c r="GBX61" s="87"/>
      <c r="GBY61" s="87"/>
      <c r="GBZ61" s="87"/>
      <c r="GCF61" s="87"/>
      <c r="GCG61" s="87"/>
      <c r="GCH61" s="87"/>
      <c r="GCI61" s="87"/>
      <c r="GCJ61" s="87"/>
      <c r="GCK61" s="87"/>
      <c r="GCL61" s="87"/>
      <c r="GCM61" s="87"/>
      <c r="GCN61" s="87"/>
      <c r="GCO61" s="87"/>
      <c r="GCU61" s="87"/>
      <c r="GCV61" s="87"/>
      <c r="GCW61" s="87"/>
      <c r="GCX61" s="87"/>
      <c r="GCY61" s="87"/>
      <c r="GCZ61" s="87"/>
      <c r="GDA61" s="87"/>
      <c r="GDB61" s="87"/>
      <c r="GDC61" s="87"/>
      <c r="GDD61" s="87"/>
      <c r="GDJ61" s="87"/>
      <c r="GDK61" s="87"/>
      <c r="GDL61" s="87"/>
      <c r="GDM61" s="87"/>
      <c r="GDN61" s="87"/>
      <c r="GDO61" s="87"/>
      <c r="GDP61" s="87"/>
      <c r="GDQ61" s="87"/>
      <c r="GDR61" s="87"/>
      <c r="GDS61" s="87"/>
      <c r="GDY61" s="87"/>
      <c r="GDZ61" s="87"/>
      <c r="GEA61" s="87"/>
      <c r="GEB61" s="87"/>
      <c r="GEC61" s="87"/>
      <c r="GED61" s="87"/>
      <c r="GEE61" s="87"/>
      <c r="GEF61" s="87"/>
      <c r="GEG61" s="87"/>
      <c r="GEH61" s="87"/>
      <c r="GEN61" s="87"/>
      <c r="GEO61" s="87"/>
      <c r="GEP61" s="87"/>
      <c r="GEQ61" s="87"/>
      <c r="GER61" s="87"/>
      <c r="GES61" s="87"/>
      <c r="GET61" s="87"/>
      <c r="GEU61" s="87"/>
      <c r="GEV61" s="87"/>
      <c r="GEW61" s="87"/>
      <c r="GFC61" s="87"/>
      <c r="GFD61" s="87"/>
      <c r="GFE61" s="87"/>
      <c r="GFF61" s="87"/>
      <c r="GFG61" s="87"/>
      <c r="GFH61" s="87"/>
      <c r="GFI61" s="87"/>
      <c r="GFJ61" s="87"/>
      <c r="GFK61" s="87"/>
      <c r="GFL61" s="87"/>
      <c r="GFR61" s="87"/>
      <c r="GFS61" s="87"/>
      <c r="GFT61" s="87"/>
      <c r="GFU61" s="87"/>
      <c r="GFV61" s="87"/>
      <c r="GFW61" s="87"/>
      <c r="GFX61" s="87"/>
      <c r="GFY61" s="87"/>
      <c r="GFZ61" s="87"/>
      <c r="GGA61" s="87"/>
      <c r="GGG61" s="87"/>
      <c r="GGH61" s="87"/>
      <c r="GGI61" s="87"/>
      <c r="GGJ61" s="87"/>
      <c r="GGK61" s="87"/>
      <c r="GGL61" s="87"/>
      <c r="GGM61" s="87"/>
      <c r="GGN61" s="87"/>
      <c r="GGO61" s="87"/>
      <c r="GGP61" s="87"/>
      <c r="GGV61" s="87"/>
      <c r="GGW61" s="87"/>
      <c r="GGX61" s="87"/>
      <c r="GGY61" s="87"/>
      <c r="GGZ61" s="87"/>
      <c r="GHA61" s="87"/>
      <c r="GHB61" s="87"/>
      <c r="GHC61" s="87"/>
      <c r="GHD61" s="87"/>
      <c r="GHE61" s="87"/>
      <c r="GHK61" s="87"/>
      <c r="GHL61" s="87"/>
      <c r="GHM61" s="87"/>
      <c r="GHN61" s="87"/>
      <c r="GHO61" s="87"/>
      <c r="GHP61" s="87"/>
      <c r="GHQ61" s="87"/>
      <c r="GHR61" s="87"/>
      <c r="GHS61" s="87"/>
      <c r="GHT61" s="87"/>
      <c r="GHZ61" s="87"/>
      <c r="GIA61" s="87"/>
      <c r="GIB61" s="87"/>
      <c r="GIC61" s="87"/>
      <c r="GID61" s="87"/>
      <c r="GIE61" s="87"/>
      <c r="GIF61" s="87"/>
      <c r="GIG61" s="87"/>
      <c r="GIH61" s="87"/>
      <c r="GII61" s="87"/>
      <c r="GIO61" s="87"/>
      <c r="GIP61" s="87"/>
      <c r="GIQ61" s="87"/>
      <c r="GIR61" s="87"/>
      <c r="GIS61" s="87"/>
      <c r="GIT61" s="87"/>
      <c r="GIU61" s="87"/>
      <c r="GIV61" s="87"/>
      <c r="GIW61" s="87"/>
      <c r="GIX61" s="87"/>
      <c r="GJD61" s="87"/>
      <c r="GJE61" s="87"/>
      <c r="GJF61" s="87"/>
      <c r="GJG61" s="87"/>
      <c r="GJH61" s="87"/>
      <c r="GJI61" s="87"/>
      <c r="GJJ61" s="87"/>
      <c r="GJK61" s="87"/>
      <c r="GJL61" s="87"/>
      <c r="GJM61" s="87"/>
      <c r="GJS61" s="87"/>
      <c r="GJT61" s="87"/>
      <c r="GJU61" s="87"/>
      <c r="GJV61" s="87"/>
      <c r="GJW61" s="87"/>
      <c r="GJX61" s="87"/>
      <c r="GJY61" s="87"/>
      <c r="GJZ61" s="87"/>
      <c r="GKA61" s="87"/>
      <c r="GKB61" s="87"/>
      <c r="GKH61" s="87"/>
      <c r="GKI61" s="87"/>
      <c r="GKJ61" s="87"/>
      <c r="GKK61" s="87"/>
      <c r="GKL61" s="87"/>
      <c r="GKM61" s="87"/>
      <c r="GKN61" s="87"/>
      <c r="GKO61" s="87"/>
      <c r="GKP61" s="87"/>
      <c r="GKQ61" s="87"/>
      <c r="GKW61" s="87"/>
      <c r="GKX61" s="87"/>
      <c r="GKY61" s="87"/>
      <c r="GKZ61" s="87"/>
      <c r="GLA61" s="87"/>
      <c r="GLB61" s="87"/>
      <c r="GLC61" s="87"/>
      <c r="GLD61" s="87"/>
      <c r="GLE61" s="87"/>
      <c r="GLF61" s="87"/>
      <c r="GLL61" s="87"/>
      <c r="GLM61" s="87"/>
      <c r="GLN61" s="87"/>
      <c r="GLO61" s="87"/>
      <c r="GLP61" s="87"/>
      <c r="GLQ61" s="87"/>
      <c r="GLR61" s="87"/>
      <c r="GLS61" s="87"/>
      <c r="GLT61" s="87"/>
      <c r="GLU61" s="87"/>
      <c r="GMA61" s="87"/>
      <c r="GMB61" s="87"/>
      <c r="GMC61" s="87"/>
      <c r="GMD61" s="87"/>
      <c r="GME61" s="87"/>
      <c r="GMF61" s="87"/>
      <c r="GMG61" s="87"/>
      <c r="GMH61" s="87"/>
      <c r="GMI61" s="87"/>
      <c r="GMJ61" s="87"/>
      <c r="GMP61" s="87"/>
      <c r="GMQ61" s="87"/>
      <c r="GMR61" s="87"/>
      <c r="GMS61" s="87"/>
      <c r="GMT61" s="87"/>
      <c r="GMU61" s="87"/>
      <c r="GMV61" s="87"/>
      <c r="GMW61" s="87"/>
      <c r="GMX61" s="87"/>
      <c r="GMY61" s="87"/>
      <c r="GNE61" s="87"/>
      <c r="GNF61" s="87"/>
      <c r="GNG61" s="87"/>
      <c r="GNH61" s="87"/>
      <c r="GNI61" s="87"/>
      <c r="GNJ61" s="87"/>
      <c r="GNK61" s="87"/>
      <c r="GNL61" s="87"/>
      <c r="GNM61" s="87"/>
      <c r="GNN61" s="87"/>
      <c r="GNT61" s="87"/>
      <c r="GNU61" s="87"/>
      <c r="GNV61" s="87"/>
      <c r="GNW61" s="87"/>
      <c r="GNX61" s="87"/>
      <c r="GNY61" s="87"/>
      <c r="GNZ61" s="87"/>
      <c r="GOA61" s="87"/>
      <c r="GOB61" s="87"/>
      <c r="GOC61" s="87"/>
      <c r="GOI61" s="87"/>
      <c r="GOJ61" s="87"/>
      <c r="GOK61" s="87"/>
      <c r="GOL61" s="87"/>
      <c r="GOM61" s="87"/>
      <c r="GON61" s="87"/>
      <c r="GOO61" s="87"/>
      <c r="GOP61" s="87"/>
      <c r="GOQ61" s="87"/>
      <c r="GOR61" s="87"/>
      <c r="GOX61" s="87"/>
      <c r="GOY61" s="87"/>
      <c r="GOZ61" s="87"/>
      <c r="GPA61" s="87"/>
      <c r="GPB61" s="87"/>
      <c r="GPC61" s="87"/>
      <c r="GPD61" s="87"/>
      <c r="GPE61" s="87"/>
      <c r="GPF61" s="87"/>
      <c r="GPG61" s="87"/>
      <c r="GPM61" s="87"/>
      <c r="GPN61" s="87"/>
      <c r="GPO61" s="87"/>
      <c r="GPP61" s="87"/>
      <c r="GPQ61" s="87"/>
      <c r="GPR61" s="87"/>
      <c r="GPS61" s="87"/>
      <c r="GPT61" s="87"/>
      <c r="GPU61" s="87"/>
      <c r="GPV61" s="87"/>
      <c r="GQB61" s="87"/>
      <c r="GQC61" s="87"/>
      <c r="GQD61" s="87"/>
      <c r="GQE61" s="87"/>
      <c r="GQF61" s="87"/>
      <c r="GQG61" s="87"/>
      <c r="GQH61" s="87"/>
      <c r="GQI61" s="87"/>
      <c r="GQJ61" s="87"/>
      <c r="GQK61" s="87"/>
      <c r="GQQ61" s="87"/>
      <c r="GQR61" s="87"/>
      <c r="GQS61" s="87"/>
      <c r="GQT61" s="87"/>
      <c r="GQU61" s="87"/>
      <c r="GQV61" s="87"/>
      <c r="GQW61" s="87"/>
      <c r="GQX61" s="87"/>
      <c r="GQY61" s="87"/>
      <c r="GQZ61" s="87"/>
      <c r="GRF61" s="87"/>
      <c r="GRG61" s="87"/>
      <c r="GRH61" s="87"/>
      <c r="GRI61" s="87"/>
      <c r="GRJ61" s="87"/>
      <c r="GRK61" s="87"/>
      <c r="GRL61" s="87"/>
      <c r="GRM61" s="87"/>
      <c r="GRN61" s="87"/>
      <c r="GRO61" s="87"/>
      <c r="GRU61" s="87"/>
      <c r="GRV61" s="87"/>
      <c r="GRW61" s="87"/>
      <c r="GRX61" s="87"/>
      <c r="GRY61" s="87"/>
      <c r="GRZ61" s="87"/>
      <c r="GSA61" s="87"/>
      <c r="GSB61" s="87"/>
      <c r="GSC61" s="87"/>
      <c r="GSD61" s="87"/>
      <c r="GSJ61" s="87"/>
      <c r="GSK61" s="87"/>
      <c r="GSL61" s="87"/>
      <c r="GSM61" s="87"/>
      <c r="GSN61" s="87"/>
      <c r="GSO61" s="87"/>
      <c r="GSP61" s="87"/>
      <c r="GSQ61" s="87"/>
      <c r="GSR61" s="87"/>
      <c r="GSS61" s="87"/>
      <c r="GSY61" s="87"/>
      <c r="GSZ61" s="87"/>
      <c r="GTA61" s="87"/>
      <c r="GTB61" s="87"/>
      <c r="GTC61" s="87"/>
      <c r="GTD61" s="87"/>
      <c r="GTE61" s="87"/>
      <c r="GTF61" s="87"/>
      <c r="GTG61" s="87"/>
      <c r="GTH61" s="87"/>
      <c r="GTN61" s="87"/>
      <c r="GTO61" s="87"/>
      <c r="GTP61" s="87"/>
      <c r="GTQ61" s="87"/>
      <c r="GTR61" s="87"/>
      <c r="GTS61" s="87"/>
      <c r="GTT61" s="87"/>
      <c r="GTU61" s="87"/>
      <c r="GTV61" s="87"/>
      <c r="GTW61" s="87"/>
      <c r="GUC61" s="87"/>
      <c r="GUD61" s="87"/>
      <c r="GUE61" s="87"/>
      <c r="GUF61" s="87"/>
      <c r="GUG61" s="87"/>
      <c r="GUH61" s="87"/>
      <c r="GUI61" s="87"/>
      <c r="GUJ61" s="87"/>
      <c r="GUK61" s="87"/>
      <c r="GUL61" s="87"/>
      <c r="GUR61" s="87"/>
      <c r="GUS61" s="87"/>
      <c r="GUT61" s="87"/>
      <c r="GUU61" s="87"/>
      <c r="GUV61" s="87"/>
      <c r="GUW61" s="87"/>
      <c r="GUX61" s="87"/>
      <c r="GUY61" s="87"/>
      <c r="GUZ61" s="87"/>
      <c r="GVA61" s="87"/>
      <c r="GVG61" s="87"/>
      <c r="GVH61" s="87"/>
      <c r="GVI61" s="87"/>
      <c r="GVJ61" s="87"/>
      <c r="GVK61" s="87"/>
      <c r="GVL61" s="87"/>
      <c r="GVM61" s="87"/>
      <c r="GVN61" s="87"/>
      <c r="GVO61" s="87"/>
      <c r="GVP61" s="87"/>
      <c r="GVV61" s="87"/>
      <c r="GVW61" s="87"/>
      <c r="GVX61" s="87"/>
      <c r="GVY61" s="87"/>
      <c r="GVZ61" s="87"/>
      <c r="GWA61" s="87"/>
      <c r="GWB61" s="87"/>
      <c r="GWC61" s="87"/>
      <c r="GWD61" s="87"/>
      <c r="GWE61" s="87"/>
      <c r="GWK61" s="87"/>
      <c r="GWL61" s="87"/>
      <c r="GWM61" s="87"/>
      <c r="GWN61" s="87"/>
      <c r="GWO61" s="87"/>
      <c r="GWP61" s="87"/>
      <c r="GWQ61" s="87"/>
      <c r="GWR61" s="87"/>
      <c r="GWS61" s="87"/>
      <c r="GWT61" s="87"/>
      <c r="GWZ61" s="87"/>
      <c r="GXA61" s="87"/>
      <c r="GXB61" s="87"/>
      <c r="GXC61" s="87"/>
      <c r="GXD61" s="87"/>
      <c r="GXE61" s="87"/>
      <c r="GXF61" s="87"/>
      <c r="GXG61" s="87"/>
      <c r="GXH61" s="87"/>
      <c r="GXI61" s="87"/>
      <c r="GXO61" s="87"/>
      <c r="GXP61" s="87"/>
      <c r="GXQ61" s="87"/>
      <c r="GXR61" s="87"/>
      <c r="GXS61" s="87"/>
      <c r="GXT61" s="87"/>
      <c r="GXU61" s="87"/>
      <c r="GXV61" s="87"/>
      <c r="GXW61" s="87"/>
      <c r="GXX61" s="87"/>
      <c r="GYD61" s="87"/>
      <c r="GYE61" s="87"/>
      <c r="GYF61" s="87"/>
      <c r="GYG61" s="87"/>
      <c r="GYH61" s="87"/>
      <c r="GYI61" s="87"/>
      <c r="GYJ61" s="87"/>
      <c r="GYK61" s="87"/>
      <c r="GYL61" s="87"/>
      <c r="GYM61" s="87"/>
      <c r="GYS61" s="87"/>
      <c r="GYT61" s="87"/>
      <c r="GYU61" s="87"/>
      <c r="GYV61" s="87"/>
      <c r="GYW61" s="87"/>
      <c r="GYX61" s="87"/>
      <c r="GYY61" s="87"/>
      <c r="GYZ61" s="87"/>
      <c r="GZA61" s="87"/>
      <c r="GZB61" s="87"/>
      <c r="GZH61" s="87"/>
      <c r="GZI61" s="87"/>
      <c r="GZJ61" s="87"/>
      <c r="GZK61" s="87"/>
      <c r="GZL61" s="87"/>
      <c r="GZM61" s="87"/>
      <c r="GZN61" s="87"/>
      <c r="GZO61" s="87"/>
      <c r="GZP61" s="87"/>
      <c r="GZQ61" s="87"/>
      <c r="GZW61" s="87"/>
      <c r="GZX61" s="87"/>
      <c r="GZY61" s="87"/>
      <c r="GZZ61" s="87"/>
      <c r="HAA61" s="87"/>
      <c r="HAB61" s="87"/>
      <c r="HAC61" s="87"/>
      <c r="HAD61" s="87"/>
      <c r="HAE61" s="87"/>
      <c r="HAF61" s="87"/>
      <c r="HAL61" s="87"/>
      <c r="HAM61" s="87"/>
      <c r="HAN61" s="87"/>
      <c r="HAO61" s="87"/>
      <c r="HAP61" s="87"/>
      <c r="HAQ61" s="87"/>
      <c r="HAR61" s="87"/>
      <c r="HAS61" s="87"/>
      <c r="HAT61" s="87"/>
      <c r="HAU61" s="87"/>
      <c r="HBA61" s="87"/>
      <c r="HBB61" s="87"/>
      <c r="HBC61" s="87"/>
      <c r="HBD61" s="87"/>
      <c r="HBE61" s="87"/>
      <c r="HBF61" s="87"/>
      <c r="HBG61" s="87"/>
      <c r="HBH61" s="87"/>
      <c r="HBI61" s="87"/>
      <c r="HBJ61" s="87"/>
      <c r="HBP61" s="87"/>
      <c r="HBQ61" s="87"/>
      <c r="HBR61" s="87"/>
      <c r="HBS61" s="87"/>
      <c r="HBT61" s="87"/>
      <c r="HBU61" s="87"/>
      <c r="HBV61" s="87"/>
      <c r="HBW61" s="87"/>
      <c r="HBX61" s="87"/>
      <c r="HBY61" s="87"/>
      <c r="HCE61" s="87"/>
      <c r="HCF61" s="87"/>
      <c r="HCG61" s="87"/>
      <c r="HCH61" s="87"/>
      <c r="HCI61" s="87"/>
      <c r="HCJ61" s="87"/>
      <c r="HCK61" s="87"/>
      <c r="HCL61" s="87"/>
      <c r="HCM61" s="87"/>
      <c r="HCN61" s="87"/>
      <c r="HCT61" s="87"/>
      <c r="HCU61" s="87"/>
      <c r="HCV61" s="87"/>
      <c r="HCW61" s="87"/>
      <c r="HCX61" s="87"/>
      <c r="HCY61" s="87"/>
      <c r="HCZ61" s="87"/>
      <c r="HDA61" s="87"/>
      <c r="HDB61" s="87"/>
      <c r="HDC61" s="87"/>
      <c r="HDI61" s="87"/>
      <c r="HDJ61" s="87"/>
      <c r="HDK61" s="87"/>
      <c r="HDL61" s="87"/>
      <c r="HDM61" s="87"/>
      <c r="HDN61" s="87"/>
      <c r="HDO61" s="87"/>
      <c r="HDP61" s="87"/>
      <c r="HDQ61" s="87"/>
      <c r="HDR61" s="87"/>
      <c r="HDX61" s="87"/>
      <c r="HDY61" s="87"/>
      <c r="HDZ61" s="87"/>
      <c r="HEA61" s="87"/>
      <c r="HEB61" s="87"/>
      <c r="HEC61" s="87"/>
      <c r="HED61" s="87"/>
      <c r="HEE61" s="87"/>
      <c r="HEF61" s="87"/>
      <c r="HEG61" s="87"/>
      <c r="HEM61" s="87"/>
      <c r="HEN61" s="87"/>
      <c r="HEO61" s="87"/>
      <c r="HEP61" s="87"/>
      <c r="HEQ61" s="87"/>
      <c r="HER61" s="87"/>
      <c r="HES61" s="87"/>
      <c r="HET61" s="87"/>
      <c r="HEU61" s="87"/>
      <c r="HEV61" s="87"/>
      <c r="HFB61" s="87"/>
      <c r="HFC61" s="87"/>
      <c r="HFD61" s="87"/>
      <c r="HFE61" s="87"/>
      <c r="HFF61" s="87"/>
      <c r="HFG61" s="87"/>
      <c r="HFH61" s="87"/>
      <c r="HFI61" s="87"/>
      <c r="HFJ61" s="87"/>
      <c r="HFK61" s="87"/>
      <c r="HFQ61" s="87"/>
      <c r="HFR61" s="87"/>
      <c r="HFS61" s="87"/>
      <c r="HFT61" s="87"/>
      <c r="HFU61" s="87"/>
      <c r="HFV61" s="87"/>
      <c r="HFW61" s="87"/>
      <c r="HFX61" s="87"/>
      <c r="HFY61" s="87"/>
      <c r="HFZ61" s="87"/>
      <c r="HGF61" s="87"/>
      <c r="HGG61" s="87"/>
      <c r="HGH61" s="87"/>
      <c r="HGI61" s="87"/>
      <c r="HGJ61" s="87"/>
      <c r="HGK61" s="87"/>
      <c r="HGL61" s="87"/>
      <c r="HGM61" s="87"/>
      <c r="HGN61" s="87"/>
      <c r="HGO61" s="87"/>
      <c r="HGU61" s="87"/>
      <c r="HGV61" s="87"/>
      <c r="HGW61" s="87"/>
      <c r="HGX61" s="87"/>
      <c r="HGY61" s="87"/>
      <c r="HGZ61" s="87"/>
      <c r="HHA61" s="87"/>
      <c r="HHB61" s="87"/>
      <c r="HHC61" s="87"/>
      <c r="HHD61" s="87"/>
      <c r="HHJ61" s="87"/>
      <c r="HHK61" s="87"/>
      <c r="HHL61" s="87"/>
      <c r="HHM61" s="87"/>
      <c r="HHN61" s="87"/>
      <c r="HHO61" s="87"/>
      <c r="HHP61" s="87"/>
      <c r="HHQ61" s="87"/>
      <c r="HHR61" s="87"/>
      <c r="HHS61" s="87"/>
      <c r="HHY61" s="87"/>
      <c r="HHZ61" s="87"/>
      <c r="HIA61" s="87"/>
      <c r="HIB61" s="87"/>
      <c r="HIC61" s="87"/>
      <c r="HID61" s="87"/>
      <c r="HIE61" s="87"/>
      <c r="HIF61" s="87"/>
      <c r="HIG61" s="87"/>
      <c r="HIH61" s="87"/>
      <c r="HIN61" s="87"/>
      <c r="HIO61" s="87"/>
      <c r="HIP61" s="87"/>
      <c r="HIQ61" s="87"/>
      <c r="HIR61" s="87"/>
      <c r="HIS61" s="87"/>
      <c r="HIT61" s="87"/>
      <c r="HIU61" s="87"/>
      <c r="HIV61" s="87"/>
      <c r="HIW61" s="87"/>
      <c r="HJC61" s="87"/>
      <c r="HJD61" s="87"/>
      <c r="HJE61" s="87"/>
      <c r="HJF61" s="87"/>
      <c r="HJG61" s="87"/>
      <c r="HJH61" s="87"/>
      <c r="HJI61" s="87"/>
      <c r="HJJ61" s="87"/>
      <c r="HJK61" s="87"/>
      <c r="HJL61" s="87"/>
      <c r="HJR61" s="87"/>
      <c r="HJS61" s="87"/>
      <c r="HJT61" s="87"/>
      <c r="HJU61" s="87"/>
      <c r="HJV61" s="87"/>
      <c r="HJW61" s="87"/>
      <c r="HJX61" s="87"/>
      <c r="HJY61" s="87"/>
      <c r="HJZ61" s="87"/>
      <c r="HKA61" s="87"/>
      <c r="HKG61" s="87"/>
      <c r="HKH61" s="87"/>
      <c r="HKI61" s="87"/>
      <c r="HKJ61" s="87"/>
      <c r="HKK61" s="87"/>
      <c r="HKL61" s="87"/>
      <c r="HKM61" s="87"/>
      <c r="HKN61" s="87"/>
      <c r="HKO61" s="87"/>
      <c r="HKP61" s="87"/>
      <c r="HKV61" s="87"/>
      <c r="HKW61" s="87"/>
      <c r="HKX61" s="87"/>
      <c r="HKY61" s="87"/>
      <c r="HKZ61" s="87"/>
      <c r="HLA61" s="87"/>
      <c r="HLB61" s="87"/>
      <c r="HLC61" s="87"/>
      <c r="HLD61" s="87"/>
      <c r="HLE61" s="87"/>
      <c r="HLK61" s="87"/>
      <c r="HLL61" s="87"/>
      <c r="HLM61" s="87"/>
      <c r="HLN61" s="87"/>
      <c r="HLO61" s="87"/>
      <c r="HLP61" s="87"/>
      <c r="HLQ61" s="87"/>
      <c r="HLR61" s="87"/>
      <c r="HLS61" s="87"/>
      <c r="HLT61" s="87"/>
      <c r="HLZ61" s="87"/>
      <c r="HMA61" s="87"/>
      <c r="HMB61" s="87"/>
      <c r="HMC61" s="87"/>
      <c r="HMD61" s="87"/>
      <c r="HME61" s="87"/>
      <c r="HMF61" s="87"/>
      <c r="HMG61" s="87"/>
      <c r="HMH61" s="87"/>
      <c r="HMI61" s="87"/>
      <c r="HMO61" s="87"/>
      <c r="HMP61" s="87"/>
      <c r="HMQ61" s="87"/>
      <c r="HMR61" s="87"/>
      <c r="HMS61" s="87"/>
      <c r="HMT61" s="87"/>
      <c r="HMU61" s="87"/>
      <c r="HMV61" s="87"/>
      <c r="HMW61" s="87"/>
      <c r="HMX61" s="87"/>
      <c r="HND61" s="87"/>
      <c r="HNE61" s="87"/>
      <c r="HNF61" s="87"/>
      <c r="HNG61" s="87"/>
      <c r="HNH61" s="87"/>
      <c r="HNI61" s="87"/>
      <c r="HNJ61" s="87"/>
      <c r="HNK61" s="87"/>
      <c r="HNL61" s="87"/>
      <c r="HNM61" s="87"/>
      <c r="HNS61" s="87"/>
      <c r="HNT61" s="87"/>
      <c r="HNU61" s="87"/>
      <c r="HNV61" s="87"/>
      <c r="HNW61" s="87"/>
      <c r="HNX61" s="87"/>
      <c r="HNY61" s="87"/>
      <c r="HNZ61" s="87"/>
      <c r="HOA61" s="87"/>
      <c r="HOB61" s="87"/>
      <c r="HOH61" s="87"/>
      <c r="HOI61" s="87"/>
      <c r="HOJ61" s="87"/>
      <c r="HOK61" s="87"/>
      <c r="HOL61" s="87"/>
      <c r="HOM61" s="87"/>
      <c r="HON61" s="87"/>
      <c r="HOO61" s="87"/>
      <c r="HOP61" s="87"/>
      <c r="HOQ61" s="87"/>
      <c r="HOW61" s="87"/>
      <c r="HOX61" s="87"/>
      <c r="HOY61" s="87"/>
      <c r="HOZ61" s="87"/>
      <c r="HPA61" s="87"/>
      <c r="HPB61" s="87"/>
      <c r="HPC61" s="87"/>
      <c r="HPD61" s="87"/>
      <c r="HPE61" s="87"/>
      <c r="HPF61" s="87"/>
      <c r="HPL61" s="87"/>
      <c r="HPM61" s="87"/>
      <c r="HPN61" s="87"/>
      <c r="HPO61" s="87"/>
      <c r="HPP61" s="87"/>
      <c r="HPQ61" s="87"/>
      <c r="HPR61" s="87"/>
      <c r="HPS61" s="87"/>
      <c r="HPT61" s="87"/>
      <c r="HPU61" s="87"/>
      <c r="HQA61" s="87"/>
      <c r="HQB61" s="87"/>
      <c r="HQC61" s="87"/>
      <c r="HQD61" s="87"/>
      <c r="HQE61" s="87"/>
      <c r="HQF61" s="87"/>
      <c r="HQG61" s="87"/>
      <c r="HQH61" s="87"/>
      <c r="HQI61" s="87"/>
      <c r="HQJ61" s="87"/>
      <c r="HQP61" s="87"/>
      <c r="HQQ61" s="87"/>
      <c r="HQR61" s="87"/>
      <c r="HQS61" s="87"/>
      <c r="HQT61" s="87"/>
      <c r="HQU61" s="87"/>
      <c r="HQV61" s="87"/>
      <c r="HQW61" s="87"/>
      <c r="HQX61" s="87"/>
      <c r="HQY61" s="87"/>
      <c r="HRE61" s="87"/>
      <c r="HRF61" s="87"/>
      <c r="HRG61" s="87"/>
      <c r="HRH61" s="87"/>
      <c r="HRI61" s="87"/>
      <c r="HRJ61" s="87"/>
      <c r="HRK61" s="87"/>
      <c r="HRL61" s="87"/>
      <c r="HRM61" s="87"/>
      <c r="HRN61" s="87"/>
      <c r="HRT61" s="87"/>
      <c r="HRU61" s="87"/>
      <c r="HRV61" s="87"/>
      <c r="HRW61" s="87"/>
      <c r="HRX61" s="87"/>
      <c r="HRY61" s="87"/>
      <c r="HRZ61" s="87"/>
      <c r="HSA61" s="87"/>
      <c r="HSB61" s="87"/>
      <c r="HSC61" s="87"/>
      <c r="HSI61" s="87"/>
      <c r="HSJ61" s="87"/>
      <c r="HSK61" s="87"/>
      <c r="HSL61" s="87"/>
      <c r="HSM61" s="87"/>
      <c r="HSN61" s="87"/>
      <c r="HSO61" s="87"/>
      <c r="HSP61" s="87"/>
      <c r="HSQ61" s="87"/>
      <c r="HSR61" s="87"/>
      <c r="HSX61" s="87"/>
      <c r="HSY61" s="87"/>
      <c r="HSZ61" s="87"/>
      <c r="HTA61" s="87"/>
      <c r="HTB61" s="87"/>
      <c r="HTC61" s="87"/>
      <c r="HTD61" s="87"/>
      <c r="HTE61" s="87"/>
      <c r="HTF61" s="87"/>
      <c r="HTG61" s="87"/>
      <c r="HTM61" s="87"/>
      <c r="HTN61" s="87"/>
      <c r="HTO61" s="87"/>
      <c r="HTP61" s="87"/>
      <c r="HTQ61" s="87"/>
      <c r="HTR61" s="87"/>
      <c r="HTS61" s="87"/>
      <c r="HTT61" s="87"/>
      <c r="HTU61" s="87"/>
      <c r="HTV61" s="87"/>
      <c r="HUB61" s="87"/>
      <c r="HUC61" s="87"/>
      <c r="HUD61" s="87"/>
      <c r="HUE61" s="87"/>
      <c r="HUF61" s="87"/>
      <c r="HUG61" s="87"/>
      <c r="HUH61" s="87"/>
      <c r="HUI61" s="87"/>
      <c r="HUJ61" s="87"/>
      <c r="HUK61" s="87"/>
      <c r="HUQ61" s="87"/>
      <c r="HUR61" s="87"/>
      <c r="HUS61" s="87"/>
      <c r="HUT61" s="87"/>
      <c r="HUU61" s="87"/>
      <c r="HUV61" s="87"/>
      <c r="HUW61" s="87"/>
      <c r="HUX61" s="87"/>
      <c r="HUY61" s="87"/>
      <c r="HUZ61" s="87"/>
      <c r="HVF61" s="87"/>
      <c r="HVG61" s="87"/>
      <c r="HVH61" s="87"/>
      <c r="HVI61" s="87"/>
      <c r="HVJ61" s="87"/>
      <c r="HVK61" s="87"/>
      <c r="HVL61" s="87"/>
      <c r="HVM61" s="87"/>
      <c r="HVN61" s="87"/>
      <c r="HVO61" s="87"/>
      <c r="HVU61" s="87"/>
      <c r="HVV61" s="87"/>
      <c r="HVW61" s="87"/>
      <c r="HVX61" s="87"/>
      <c r="HVY61" s="87"/>
      <c r="HVZ61" s="87"/>
      <c r="HWA61" s="87"/>
      <c r="HWB61" s="87"/>
      <c r="HWC61" s="87"/>
      <c r="HWD61" s="87"/>
      <c r="HWJ61" s="87"/>
      <c r="HWK61" s="87"/>
      <c r="HWL61" s="87"/>
      <c r="HWM61" s="87"/>
      <c r="HWN61" s="87"/>
      <c r="HWO61" s="87"/>
      <c r="HWP61" s="87"/>
      <c r="HWQ61" s="87"/>
      <c r="HWR61" s="87"/>
      <c r="HWS61" s="87"/>
      <c r="HWY61" s="87"/>
      <c r="HWZ61" s="87"/>
      <c r="HXA61" s="87"/>
      <c r="HXB61" s="87"/>
      <c r="HXC61" s="87"/>
      <c r="HXD61" s="87"/>
      <c r="HXE61" s="87"/>
      <c r="HXF61" s="87"/>
      <c r="HXG61" s="87"/>
      <c r="HXH61" s="87"/>
      <c r="HXN61" s="87"/>
      <c r="HXO61" s="87"/>
      <c r="HXP61" s="87"/>
      <c r="HXQ61" s="87"/>
      <c r="HXR61" s="87"/>
      <c r="HXS61" s="87"/>
      <c r="HXT61" s="87"/>
      <c r="HXU61" s="87"/>
      <c r="HXV61" s="87"/>
      <c r="HXW61" s="87"/>
      <c r="HYC61" s="87"/>
      <c r="HYD61" s="87"/>
      <c r="HYE61" s="87"/>
      <c r="HYF61" s="87"/>
      <c r="HYG61" s="87"/>
      <c r="HYH61" s="87"/>
      <c r="HYI61" s="87"/>
      <c r="HYJ61" s="87"/>
      <c r="HYK61" s="87"/>
      <c r="HYL61" s="87"/>
      <c r="HYR61" s="87"/>
      <c r="HYS61" s="87"/>
      <c r="HYT61" s="87"/>
      <c r="HYU61" s="87"/>
      <c r="HYV61" s="87"/>
      <c r="HYW61" s="87"/>
      <c r="HYX61" s="87"/>
      <c r="HYY61" s="87"/>
      <c r="HYZ61" s="87"/>
      <c r="HZA61" s="87"/>
      <c r="HZG61" s="87"/>
      <c r="HZH61" s="87"/>
      <c r="HZI61" s="87"/>
      <c r="HZJ61" s="87"/>
      <c r="HZK61" s="87"/>
      <c r="HZL61" s="87"/>
      <c r="HZM61" s="87"/>
      <c r="HZN61" s="87"/>
      <c r="HZO61" s="87"/>
      <c r="HZP61" s="87"/>
      <c r="HZV61" s="87"/>
      <c r="HZW61" s="87"/>
      <c r="HZX61" s="87"/>
      <c r="HZY61" s="87"/>
      <c r="HZZ61" s="87"/>
      <c r="IAA61" s="87"/>
      <c r="IAB61" s="87"/>
      <c r="IAC61" s="87"/>
      <c r="IAD61" s="87"/>
      <c r="IAE61" s="87"/>
      <c r="IAK61" s="87"/>
      <c r="IAL61" s="87"/>
      <c r="IAM61" s="87"/>
      <c r="IAN61" s="87"/>
      <c r="IAO61" s="87"/>
      <c r="IAP61" s="87"/>
      <c r="IAQ61" s="87"/>
      <c r="IAR61" s="87"/>
      <c r="IAS61" s="87"/>
      <c r="IAT61" s="87"/>
      <c r="IAZ61" s="87"/>
      <c r="IBA61" s="87"/>
      <c r="IBB61" s="87"/>
      <c r="IBC61" s="87"/>
      <c r="IBD61" s="87"/>
      <c r="IBE61" s="87"/>
      <c r="IBF61" s="87"/>
      <c r="IBG61" s="87"/>
      <c r="IBH61" s="87"/>
      <c r="IBI61" s="87"/>
      <c r="IBO61" s="87"/>
      <c r="IBP61" s="87"/>
      <c r="IBQ61" s="87"/>
      <c r="IBR61" s="87"/>
      <c r="IBS61" s="87"/>
      <c r="IBT61" s="87"/>
      <c r="IBU61" s="87"/>
      <c r="IBV61" s="87"/>
      <c r="IBW61" s="87"/>
      <c r="IBX61" s="87"/>
      <c r="ICD61" s="87"/>
      <c r="ICE61" s="87"/>
      <c r="ICF61" s="87"/>
      <c r="ICG61" s="87"/>
      <c r="ICH61" s="87"/>
      <c r="ICI61" s="87"/>
      <c r="ICJ61" s="87"/>
      <c r="ICK61" s="87"/>
      <c r="ICL61" s="87"/>
      <c r="ICM61" s="87"/>
      <c r="ICS61" s="87"/>
      <c r="ICT61" s="87"/>
      <c r="ICU61" s="87"/>
      <c r="ICV61" s="87"/>
      <c r="ICW61" s="87"/>
      <c r="ICX61" s="87"/>
      <c r="ICY61" s="87"/>
      <c r="ICZ61" s="87"/>
      <c r="IDA61" s="87"/>
      <c r="IDB61" s="87"/>
      <c r="IDH61" s="87"/>
      <c r="IDI61" s="87"/>
      <c r="IDJ61" s="87"/>
      <c r="IDK61" s="87"/>
      <c r="IDL61" s="87"/>
      <c r="IDM61" s="87"/>
      <c r="IDN61" s="87"/>
      <c r="IDO61" s="87"/>
      <c r="IDP61" s="87"/>
      <c r="IDQ61" s="87"/>
      <c r="IDW61" s="87"/>
      <c r="IDX61" s="87"/>
      <c r="IDY61" s="87"/>
      <c r="IDZ61" s="87"/>
      <c r="IEA61" s="87"/>
      <c r="IEB61" s="87"/>
      <c r="IEC61" s="87"/>
      <c r="IED61" s="87"/>
      <c r="IEE61" s="87"/>
      <c r="IEF61" s="87"/>
      <c r="IEL61" s="87"/>
      <c r="IEM61" s="87"/>
      <c r="IEN61" s="87"/>
      <c r="IEO61" s="87"/>
      <c r="IEP61" s="87"/>
      <c r="IEQ61" s="87"/>
      <c r="IER61" s="87"/>
      <c r="IES61" s="87"/>
      <c r="IET61" s="87"/>
      <c r="IEU61" s="87"/>
      <c r="IFA61" s="87"/>
      <c r="IFB61" s="87"/>
      <c r="IFC61" s="87"/>
      <c r="IFD61" s="87"/>
      <c r="IFE61" s="87"/>
      <c r="IFF61" s="87"/>
      <c r="IFG61" s="87"/>
      <c r="IFH61" s="87"/>
      <c r="IFI61" s="87"/>
      <c r="IFJ61" s="87"/>
      <c r="IFP61" s="87"/>
      <c r="IFQ61" s="87"/>
      <c r="IFR61" s="87"/>
      <c r="IFS61" s="87"/>
      <c r="IFT61" s="87"/>
      <c r="IFU61" s="87"/>
      <c r="IFV61" s="87"/>
      <c r="IFW61" s="87"/>
      <c r="IFX61" s="87"/>
      <c r="IFY61" s="87"/>
      <c r="IGE61" s="87"/>
      <c r="IGF61" s="87"/>
      <c r="IGG61" s="87"/>
      <c r="IGH61" s="87"/>
      <c r="IGI61" s="87"/>
      <c r="IGJ61" s="87"/>
      <c r="IGK61" s="87"/>
      <c r="IGL61" s="87"/>
      <c r="IGM61" s="87"/>
      <c r="IGN61" s="87"/>
      <c r="IGT61" s="87"/>
      <c r="IGU61" s="87"/>
      <c r="IGV61" s="87"/>
      <c r="IGW61" s="87"/>
      <c r="IGX61" s="87"/>
      <c r="IGY61" s="87"/>
      <c r="IGZ61" s="87"/>
      <c r="IHA61" s="87"/>
      <c r="IHB61" s="87"/>
      <c r="IHC61" s="87"/>
      <c r="IHI61" s="87"/>
      <c r="IHJ61" s="87"/>
      <c r="IHK61" s="87"/>
      <c r="IHL61" s="87"/>
      <c r="IHM61" s="87"/>
      <c r="IHN61" s="87"/>
      <c r="IHO61" s="87"/>
      <c r="IHP61" s="87"/>
      <c r="IHQ61" s="87"/>
      <c r="IHR61" s="87"/>
      <c r="IHX61" s="87"/>
      <c r="IHY61" s="87"/>
      <c r="IHZ61" s="87"/>
      <c r="IIA61" s="87"/>
      <c r="IIB61" s="87"/>
      <c r="IIC61" s="87"/>
      <c r="IID61" s="87"/>
      <c r="IIE61" s="87"/>
      <c r="IIF61" s="87"/>
      <c r="IIG61" s="87"/>
      <c r="IIM61" s="87"/>
      <c r="IIN61" s="87"/>
      <c r="IIO61" s="87"/>
      <c r="IIP61" s="87"/>
      <c r="IIQ61" s="87"/>
      <c r="IIR61" s="87"/>
      <c r="IIS61" s="87"/>
      <c r="IIT61" s="87"/>
      <c r="IIU61" s="87"/>
      <c r="IIV61" s="87"/>
      <c r="IJB61" s="87"/>
      <c r="IJC61" s="87"/>
      <c r="IJD61" s="87"/>
      <c r="IJE61" s="87"/>
      <c r="IJF61" s="87"/>
      <c r="IJG61" s="87"/>
      <c r="IJH61" s="87"/>
      <c r="IJI61" s="87"/>
      <c r="IJJ61" s="87"/>
      <c r="IJK61" s="87"/>
      <c r="IJQ61" s="87"/>
      <c r="IJR61" s="87"/>
      <c r="IJS61" s="87"/>
      <c r="IJT61" s="87"/>
      <c r="IJU61" s="87"/>
      <c r="IJV61" s="87"/>
      <c r="IJW61" s="87"/>
      <c r="IJX61" s="87"/>
      <c r="IJY61" s="87"/>
      <c r="IJZ61" s="87"/>
      <c r="IKF61" s="87"/>
      <c r="IKG61" s="87"/>
      <c r="IKH61" s="87"/>
      <c r="IKI61" s="87"/>
      <c r="IKJ61" s="87"/>
      <c r="IKK61" s="87"/>
      <c r="IKL61" s="87"/>
      <c r="IKM61" s="87"/>
      <c r="IKN61" s="87"/>
      <c r="IKO61" s="87"/>
      <c r="IKU61" s="87"/>
      <c r="IKV61" s="87"/>
      <c r="IKW61" s="87"/>
      <c r="IKX61" s="87"/>
      <c r="IKY61" s="87"/>
      <c r="IKZ61" s="87"/>
      <c r="ILA61" s="87"/>
      <c r="ILB61" s="87"/>
      <c r="ILC61" s="87"/>
      <c r="ILD61" s="87"/>
      <c r="ILJ61" s="87"/>
      <c r="ILK61" s="87"/>
      <c r="ILL61" s="87"/>
      <c r="ILM61" s="87"/>
      <c r="ILN61" s="87"/>
      <c r="ILO61" s="87"/>
      <c r="ILP61" s="87"/>
      <c r="ILQ61" s="87"/>
      <c r="ILR61" s="87"/>
      <c r="ILS61" s="87"/>
      <c r="ILY61" s="87"/>
      <c r="ILZ61" s="87"/>
      <c r="IMA61" s="87"/>
      <c r="IMB61" s="87"/>
      <c r="IMC61" s="87"/>
      <c r="IMD61" s="87"/>
      <c r="IME61" s="87"/>
      <c r="IMF61" s="87"/>
      <c r="IMG61" s="87"/>
      <c r="IMH61" s="87"/>
      <c r="IMN61" s="87"/>
      <c r="IMO61" s="87"/>
      <c r="IMP61" s="87"/>
      <c r="IMQ61" s="87"/>
      <c r="IMR61" s="87"/>
      <c r="IMS61" s="87"/>
      <c r="IMT61" s="87"/>
      <c r="IMU61" s="87"/>
      <c r="IMV61" s="87"/>
      <c r="IMW61" s="87"/>
      <c r="INC61" s="87"/>
      <c r="IND61" s="87"/>
      <c r="INE61" s="87"/>
      <c r="INF61" s="87"/>
      <c r="ING61" s="87"/>
      <c r="INH61" s="87"/>
      <c r="INI61" s="87"/>
      <c r="INJ61" s="87"/>
      <c r="INK61" s="87"/>
      <c r="INL61" s="87"/>
      <c r="INR61" s="87"/>
      <c r="INS61" s="87"/>
      <c r="INT61" s="87"/>
      <c r="INU61" s="87"/>
      <c r="INV61" s="87"/>
      <c r="INW61" s="87"/>
      <c r="INX61" s="87"/>
      <c r="INY61" s="87"/>
      <c r="INZ61" s="87"/>
      <c r="IOA61" s="87"/>
      <c r="IOG61" s="87"/>
      <c r="IOH61" s="87"/>
      <c r="IOI61" s="87"/>
      <c r="IOJ61" s="87"/>
      <c r="IOK61" s="87"/>
      <c r="IOL61" s="87"/>
      <c r="IOM61" s="87"/>
      <c r="ION61" s="87"/>
      <c r="IOO61" s="87"/>
      <c r="IOP61" s="87"/>
      <c r="IOV61" s="87"/>
      <c r="IOW61" s="87"/>
      <c r="IOX61" s="87"/>
      <c r="IOY61" s="87"/>
      <c r="IOZ61" s="87"/>
      <c r="IPA61" s="87"/>
      <c r="IPB61" s="87"/>
      <c r="IPC61" s="87"/>
      <c r="IPD61" s="87"/>
      <c r="IPE61" s="87"/>
      <c r="IPK61" s="87"/>
      <c r="IPL61" s="87"/>
      <c r="IPM61" s="87"/>
      <c r="IPN61" s="87"/>
      <c r="IPO61" s="87"/>
      <c r="IPP61" s="87"/>
      <c r="IPQ61" s="87"/>
      <c r="IPR61" s="87"/>
      <c r="IPS61" s="87"/>
      <c r="IPT61" s="87"/>
      <c r="IPZ61" s="87"/>
      <c r="IQA61" s="87"/>
      <c r="IQB61" s="87"/>
      <c r="IQC61" s="87"/>
      <c r="IQD61" s="87"/>
      <c r="IQE61" s="87"/>
      <c r="IQF61" s="87"/>
      <c r="IQG61" s="87"/>
      <c r="IQH61" s="87"/>
      <c r="IQI61" s="87"/>
      <c r="IQO61" s="87"/>
      <c r="IQP61" s="87"/>
      <c r="IQQ61" s="87"/>
      <c r="IQR61" s="87"/>
      <c r="IQS61" s="87"/>
      <c r="IQT61" s="87"/>
      <c r="IQU61" s="87"/>
      <c r="IQV61" s="87"/>
      <c r="IQW61" s="87"/>
      <c r="IQX61" s="87"/>
      <c r="IRD61" s="87"/>
      <c r="IRE61" s="87"/>
      <c r="IRF61" s="87"/>
      <c r="IRG61" s="87"/>
      <c r="IRH61" s="87"/>
      <c r="IRI61" s="87"/>
      <c r="IRJ61" s="87"/>
      <c r="IRK61" s="87"/>
      <c r="IRL61" s="87"/>
      <c r="IRM61" s="87"/>
      <c r="IRS61" s="87"/>
      <c r="IRT61" s="87"/>
      <c r="IRU61" s="87"/>
      <c r="IRV61" s="87"/>
      <c r="IRW61" s="87"/>
      <c r="IRX61" s="87"/>
      <c r="IRY61" s="87"/>
      <c r="IRZ61" s="87"/>
      <c r="ISA61" s="87"/>
      <c r="ISB61" s="87"/>
      <c r="ISH61" s="87"/>
      <c r="ISI61" s="87"/>
      <c r="ISJ61" s="87"/>
      <c r="ISK61" s="87"/>
      <c r="ISL61" s="87"/>
      <c r="ISM61" s="87"/>
      <c r="ISN61" s="87"/>
      <c r="ISO61" s="87"/>
      <c r="ISP61" s="87"/>
      <c r="ISQ61" s="87"/>
      <c r="ISW61" s="87"/>
      <c r="ISX61" s="87"/>
      <c r="ISY61" s="87"/>
      <c r="ISZ61" s="87"/>
      <c r="ITA61" s="87"/>
      <c r="ITB61" s="87"/>
      <c r="ITC61" s="87"/>
      <c r="ITD61" s="87"/>
      <c r="ITE61" s="87"/>
      <c r="ITF61" s="87"/>
      <c r="ITL61" s="87"/>
      <c r="ITM61" s="87"/>
      <c r="ITN61" s="87"/>
      <c r="ITO61" s="87"/>
      <c r="ITP61" s="87"/>
      <c r="ITQ61" s="87"/>
      <c r="ITR61" s="87"/>
      <c r="ITS61" s="87"/>
      <c r="ITT61" s="87"/>
      <c r="ITU61" s="87"/>
      <c r="IUA61" s="87"/>
      <c r="IUB61" s="87"/>
      <c r="IUC61" s="87"/>
      <c r="IUD61" s="87"/>
      <c r="IUE61" s="87"/>
      <c r="IUF61" s="87"/>
      <c r="IUG61" s="87"/>
      <c r="IUH61" s="87"/>
      <c r="IUI61" s="87"/>
      <c r="IUJ61" s="87"/>
      <c r="IUP61" s="87"/>
      <c r="IUQ61" s="87"/>
      <c r="IUR61" s="87"/>
      <c r="IUS61" s="87"/>
      <c r="IUT61" s="87"/>
      <c r="IUU61" s="87"/>
      <c r="IUV61" s="87"/>
      <c r="IUW61" s="87"/>
      <c r="IUX61" s="87"/>
      <c r="IUY61" s="87"/>
      <c r="IVE61" s="87"/>
      <c r="IVF61" s="87"/>
      <c r="IVG61" s="87"/>
      <c r="IVH61" s="87"/>
      <c r="IVI61" s="87"/>
      <c r="IVJ61" s="87"/>
      <c r="IVK61" s="87"/>
      <c r="IVL61" s="87"/>
      <c r="IVM61" s="87"/>
      <c r="IVN61" s="87"/>
      <c r="IVT61" s="87"/>
      <c r="IVU61" s="87"/>
      <c r="IVV61" s="87"/>
      <c r="IVW61" s="87"/>
      <c r="IVX61" s="87"/>
      <c r="IVY61" s="87"/>
      <c r="IVZ61" s="87"/>
      <c r="IWA61" s="87"/>
      <c r="IWB61" s="87"/>
      <c r="IWC61" s="87"/>
      <c r="IWI61" s="87"/>
      <c r="IWJ61" s="87"/>
      <c r="IWK61" s="87"/>
      <c r="IWL61" s="87"/>
      <c r="IWM61" s="87"/>
      <c r="IWN61" s="87"/>
      <c r="IWO61" s="87"/>
      <c r="IWP61" s="87"/>
      <c r="IWQ61" s="87"/>
      <c r="IWR61" s="87"/>
      <c r="IWX61" s="87"/>
      <c r="IWY61" s="87"/>
      <c r="IWZ61" s="87"/>
      <c r="IXA61" s="87"/>
      <c r="IXB61" s="87"/>
      <c r="IXC61" s="87"/>
      <c r="IXD61" s="87"/>
      <c r="IXE61" s="87"/>
      <c r="IXF61" s="87"/>
      <c r="IXG61" s="87"/>
      <c r="IXM61" s="87"/>
      <c r="IXN61" s="87"/>
      <c r="IXO61" s="87"/>
      <c r="IXP61" s="87"/>
      <c r="IXQ61" s="87"/>
      <c r="IXR61" s="87"/>
      <c r="IXS61" s="87"/>
      <c r="IXT61" s="87"/>
      <c r="IXU61" s="87"/>
      <c r="IXV61" s="87"/>
      <c r="IYB61" s="87"/>
      <c r="IYC61" s="87"/>
      <c r="IYD61" s="87"/>
      <c r="IYE61" s="87"/>
      <c r="IYF61" s="87"/>
      <c r="IYG61" s="87"/>
      <c r="IYH61" s="87"/>
      <c r="IYI61" s="87"/>
      <c r="IYJ61" s="87"/>
      <c r="IYK61" s="87"/>
      <c r="IYQ61" s="87"/>
      <c r="IYR61" s="87"/>
      <c r="IYS61" s="87"/>
      <c r="IYT61" s="87"/>
      <c r="IYU61" s="87"/>
      <c r="IYV61" s="87"/>
      <c r="IYW61" s="87"/>
      <c r="IYX61" s="87"/>
      <c r="IYY61" s="87"/>
      <c r="IYZ61" s="87"/>
      <c r="IZF61" s="87"/>
      <c r="IZG61" s="87"/>
      <c r="IZH61" s="87"/>
      <c r="IZI61" s="87"/>
      <c r="IZJ61" s="87"/>
      <c r="IZK61" s="87"/>
      <c r="IZL61" s="87"/>
      <c r="IZM61" s="87"/>
      <c r="IZN61" s="87"/>
      <c r="IZO61" s="87"/>
      <c r="IZU61" s="87"/>
      <c r="IZV61" s="87"/>
      <c r="IZW61" s="87"/>
      <c r="IZX61" s="87"/>
      <c r="IZY61" s="87"/>
      <c r="IZZ61" s="87"/>
      <c r="JAA61" s="87"/>
      <c r="JAB61" s="87"/>
      <c r="JAC61" s="87"/>
      <c r="JAD61" s="87"/>
      <c r="JAJ61" s="87"/>
      <c r="JAK61" s="87"/>
      <c r="JAL61" s="87"/>
      <c r="JAM61" s="87"/>
      <c r="JAN61" s="87"/>
      <c r="JAO61" s="87"/>
      <c r="JAP61" s="87"/>
      <c r="JAQ61" s="87"/>
      <c r="JAR61" s="87"/>
      <c r="JAS61" s="87"/>
      <c r="JAY61" s="87"/>
      <c r="JAZ61" s="87"/>
      <c r="JBA61" s="87"/>
      <c r="JBB61" s="87"/>
      <c r="JBC61" s="87"/>
      <c r="JBD61" s="87"/>
      <c r="JBE61" s="87"/>
      <c r="JBF61" s="87"/>
      <c r="JBG61" s="87"/>
      <c r="JBH61" s="87"/>
      <c r="JBN61" s="87"/>
      <c r="JBO61" s="87"/>
      <c r="JBP61" s="87"/>
      <c r="JBQ61" s="87"/>
      <c r="JBR61" s="87"/>
      <c r="JBS61" s="87"/>
      <c r="JBT61" s="87"/>
      <c r="JBU61" s="87"/>
      <c r="JBV61" s="87"/>
      <c r="JBW61" s="87"/>
      <c r="JCC61" s="87"/>
      <c r="JCD61" s="87"/>
      <c r="JCE61" s="87"/>
      <c r="JCF61" s="87"/>
      <c r="JCG61" s="87"/>
      <c r="JCH61" s="87"/>
      <c r="JCI61" s="87"/>
      <c r="JCJ61" s="87"/>
      <c r="JCK61" s="87"/>
      <c r="JCL61" s="87"/>
      <c r="JCR61" s="87"/>
      <c r="JCS61" s="87"/>
      <c r="JCT61" s="87"/>
      <c r="JCU61" s="87"/>
      <c r="JCV61" s="87"/>
      <c r="JCW61" s="87"/>
      <c r="JCX61" s="87"/>
      <c r="JCY61" s="87"/>
      <c r="JCZ61" s="87"/>
      <c r="JDA61" s="87"/>
      <c r="JDG61" s="87"/>
      <c r="JDH61" s="87"/>
      <c r="JDI61" s="87"/>
      <c r="JDJ61" s="87"/>
      <c r="JDK61" s="87"/>
      <c r="JDL61" s="87"/>
      <c r="JDM61" s="87"/>
      <c r="JDN61" s="87"/>
      <c r="JDO61" s="87"/>
      <c r="JDP61" s="87"/>
      <c r="JDV61" s="87"/>
      <c r="JDW61" s="87"/>
      <c r="JDX61" s="87"/>
      <c r="JDY61" s="87"/>
      <c r="JDZ61" s="87"/>
      <c r="JEA61" s="87"/>
      <c r="JEB61" s="87"/>
      <c r="JEC61" s="87"/>
      <c r="JED61" s="87"/>
      <c r="JEE61" s="87"/>
      <c r="JEK61" s="87"/>
      <c r="JEL61" s="87"/>
      <c r="JEM61" s="87"/>
      <c r="JEN61" s="87"/>
      <c r="JEO61" s="87"/>
      <c r="JEP61" s="87"/>
      <c r="JEQ61" s="87"/>
      <c r="JER61" s="87"/>
      <c r="JES61" s="87"/>
      <c r="JET61" s="87"/>
      <c r="JEZ61" s="87"/>
      <c r="JFA61" s="87"/>
      <c r="JFB61" s="87"/>
      <c r="JFC61" s="87"/>
      <c r="JFD61" s="87"/>
      <c r="JFE61" s="87"/>
      <c r="JFF61" s="87"/>
      <c r="JFG61" s="87"/>
      <c r="JFH61" s="87"/>
      <c r="JFI61" s="87"/>
      <c r="JFO61" s="87"/>
      <c r="JFP61" s="87"/>
      <c r="JFQ61" s="87"/>
      <c r="JFR61" s="87"/>
      <c r="JFS61" s="87"/>
      <c r="JFT61" s="87"/>
      <c r="JFU61" s="87"/>
      <c r="JFV61" s="87"/>
      <c r="JFW61" s="87"/>
      <c r="JFX61" s="87"/>
      <c r="JGD61" s="87"/>
      <c r="JGE61" s="87"/>
      <c r="JGF61" s="87"/>
      <c r="JGG61" s="87"/>
      <c r="JGH61" s="87"/>
      <c r="JGI61" s="87"/>
      <c r="JGJ61" s="87"/>
      <c r="JGK61" s="87"/>
      <c r="JGL61" s="87"/>
      <c r="JGM61" s="87"/>
      <c r="JGS61" s="87"/>
      <c r="JGT61" s="87"/>
      <c r="JGU61" s="87"/>
      <c r="JGV61" s="87"/>
      <c r="JGW61" s="87"/>
      <c r="JGX61" s="87"/>
      <c r="JGY61" s="87"/>
      <c r="JGZ61" s="87"/>
      <c r="JHA61" s="87"/>
      <c r="JHB61" s="87"/>
      <c r="JHH61" s="87"/>
      <c r="JHI61" s="87"/>
      <c r="JHJ61" s="87"/>
      <c r="JHK61" s="87"/>
      <c r="JHL61" s="87"/>
      <c r="JHM61" s="87"/>
      <c r="JHN61" s="87"/>
      <c r="JHO61" s="87"/>
      <c r="JHP61" s="87"/>
      <c r="JHQ61" s="87"/>
      <c r="JHW61" s="87"/>
      <c r="JHX61" s="87"/>
      <c r="JHY61" s="87"/>
      <c r="JHZ61" s="87"/>
      <c r="JIA61" s="87"/>
      <c r="JIB61" s="87"/>
      <c r="JIC61" s="87"/>
      <c r="JID61" s="87"/>
      <c r="JIE61" s="87"/>
      <c r="JIF61" s="87"/>
      <c r="JIL61" s="87"/>
      <c r="JIM61" s="87"/>
      <c r="JIN61" s="87"/>
      <c r="JIO61" s="87"/>
      <c r="JIP61" s="87"/>
      <c r="JIQ61" s="87"/>
      <c r="JIR61" s="87"/>
      <c r="JIS61" s="87"/>
      <c r="JIT61" s="87"/>
      <c r="JIU61" s="87"/>
      <c r="JJA61" s="87"/>
      <c r="JJB61" s="87"/>
      <c r="JJC61" s="87"/>
      <c r="JJD61" s="87"/>
      <c r="JJE61" s="87"/>
      <c r="JJF61" s="87"/>
      <c r="JJG61" s="87"/>
      <c r="JJH61" s="87"/>
      <c r="JJI61" s="87"/>
      <c r="JJJ61" s="87"/>
      <c r="JJP61" s="87"/>
      <c r="JJQ61" s="87"/>
      <c r="JJR61" s="87"/>
      <c r="JJS61" s="87"/>
      <c r="JJT61" s="87"/>
      <c r="JJU61" s="87"/>
      <c r="JJV61" s="87"/>
      <c r="JJW61" s="87"/>
      <c r="JJX61" s="87"/>
      <c r="JJY61" s="87"/>
      <c r="JKE61" s="87"/>
      <c r="JKF61" s="87"/>
      <c r="JKG61" s="87"/>
      <c r="JKH61" s="87"/>
      <c r="JKI61" s="87"/>
      <c r="JKJ61" s="87"/>
      <c r="JKK61" s="87"/>
      <c r="JKL61" s="87"/>
      <c r="JKM61" s="87"/>
      <c r="JKN61" s="87"/>
      <c r="JKT61" s="87"/>
      <c r="JKU61" s="87"/>
      <c r="JKV61" s="87"/>
      <c r="JKW61" s="87"/>
      <c r="JKX61" s="87"/>
      <c r="JKY61" s="87"/>
      <c r="JKZ61" s="87"/>
      <c r="JLA61" s="87"/>
      <c r="JLB61" s="87"/>
      <c r="JLC61" s="87"/>
      <c r="JLI61" s="87"/>
      <c r="JLJ61" s="87"/>
      <c r="JLK61" s="87"/>
      <c r="JLL61" s="87"/>
      <c r="JLM61" s="87"/>
      <c r="JLN61" s="87"/>
      <c r="JLO61" s="87"/>
      <c r="JLP61" s="87"/>
      <c r="JLQ61" s="87"/>
      <c r="JLR61" s="87"/>
      <c r="JLX61" s="87"/>
      <c r="JLY61" s="87"/>
      <c r="JLZ61" s="87"/>
      <c r="JMA61" s="87"/>
      <c r="JMB61" s="87"/>
      <c r="JMC61" s="87"/>
      <c r="JMD61" s="87"/>
      <c r="JME61" s="87"/>
      <c r="JMF61" s="87"/>
      <c r="JMG61" s="87"/>
      <c r="JMM61" s="87"/>
      <c r="JMN61" s="87"/>
      <c r="JMO61" s="87"/>
      <c r="JMP61" s="87"/>
      <c r="JMQ61" s="87"/>
      <c r="JMR61" s="87"/>
      <c r="JMS61" s="87"/>
      <c r="JMT61" s="87"/>
      <c r="JMU61" s="87"/>
      <c r="JMV61" s="87"/>
      <c r="JNB61" s="87"/>
      <c r="JNC61" s="87"/>
      <c r="JND61" s="87"/>
      <c r="JNE61" s="87"/>
      <c r="JNF61" s="87"/>
      <c r="JNG61" s="87"/>
      <c r="JNH61" s="87"/>
      <c r="JNI61" s="87"/>
      <c r="JNJ61" s="87"/>
      <c r="JNK61" s="87"/>
      <c r="JNQ61" s="87"/>
      <c r="JNR61" s="87"/>
      <c r="JNS61" s="87"/>
      <c r="JNT61" s="87"/>
      <c r="JNU61" s="87"/>
      <c r="JNV61" s="87"/>
      <c r="JNW61" s="87"/>
      <c r="JNX61" s="87"/>
      <c r="JNY61" s="87"/>
      <c r="JNZ61" s="87"/>
      <c r="JOF61" s="87"/>
      <c r="JOG61" s="87"/>
      <c r="JOH61" s="87"/>
      <c r="JOI61" s="87"/>
      <c r="JOJ61" s="87"/>
      <c r="JOK61" s="87"/>
      <c r="JOL61" s="87"/>
      <c r="JOM61" s="87"/>
      <c r="JON61" s="87"/>
      <c r="JOO61" s="87"/>
      <c r="JOU61" s="87"/>
      <c r="JOV61" s="87"/>
      <c r="JOW61" s="87"/>
      <c r="JOX61" s="87"/>
      <c r="JOY61" s="87"/>
      <c r="JOZ61" s="87"/>
      <c r="JPA61" s="87"/>
      <c r="JPB61" s="87"/>
      <c r="JPC61" s="87"/>
      <c r="JPD61" s="87"/>
      <c r="JPJ61" s="87"/>
      <c r="JPK61" s="87"/>
      <c r="JPL61" s="87"/>
      <c r="JPM61" s="87"/>
      <c r="JPN61" s="87"/>
      <c r="JPO61" s="87"/>
      <c r="JPP61" s="87"/>
      <c r="JPQ61" s="87"/>
      <c r="JPR61" s="87"/>
      <c r="JPS61" s="87"/>
      <c r="JPY61" s="87"/>
      <c r="JPZ61" s="87"/>
      <c r="JQA61" s="87"/>
      <c r="JQB61" s="87"/>
      <c r="JQC61" s="87"/>
      <c r="JQD61" s="87"/>
      <c r="JQE61" s="87"/>
      <c r="JQF61" s="87"/>
      <c r="JQG61" s="87"/>
      <c r="JQH61" s="87"/>
      <c r="JQN61" s="87"/>
      <c r="JQO61" s="87"/>
      <c r="JQP61" s="87"/>
      <c r="JQQ61" s="87"/>
      <c r="JQR61" s="87"/>
      <c r="JQS61" s="87"/>
      <c r="JQT61" s="87"/>
      <c r="JQU61" s="87"/>
      <c r="JQV61" s="87"/>
      <c r="JQW61" s="87"/>
      <c r="JRC61" s="87"/>
      <c r="JRD61" s="87"/>
      <c r="JRE61" s="87"/>
      <c r="JRF61" s="87"/>
      <c r="JRG61" s="87"/>
      <c r="JRH61" s="87"/>
      <c r="JRI61" s="87"/>
      <c r="JRJ61" s="87"/>
      <c r="JRK61" s="87"/>
      <c r="JRL61" s="87"/>
      <c r="JRR61" s="87"/>
      <c r="JRS61" s="87"/>
      <c r="JRT61" s="87"/>
      <c r="JRU61" s="87"/>
      <c r="JRV61" s="87"/>
      <c r="JRW61" s="87"/>
      <c r="JRX61" s="87"/>
      <c r="JRY61" s="87"/>
      <c r="JRZ61" s="87"/>
      <c r="JSA61" s="87"/>
      <c r="JSG61" s="87"/>
      <c r="JSH61" s="87"/>
      <c r="JSI61" s="87"/>
      <c r="JSJ61" s="87"/>
      <c r="JSK61" s="87"/>
      <c r="JSL61" s="87"/>
      <c r="JSM61" s="87"/>
      <c r="JSN61" s="87"/>
      <c r="JSO61" s="87"/>
      <c r="JSP61" s="87"/>
      <c r="JSV61" s="87"/>
      <c r="JSW61" s="87"/>
      <c r="JSX61" s="87"/>
      <c r="JSY61" s="87"/>
      <c r="JSZ61" s="87"/>
      <c r="JTA61" s="87"/>
      <c r="JTB61" s="87"/>
      <c r="JTC61" s="87"/>
      <c r="JTD61" s="87"/>
      <c r="JTE61" s="87"/>
      <c r="JTK61" s="87"/>
      <c r="JTL61" s="87"/>
      <c r="JTM61" s="87"/>
      <c r="JTN61" s="87"/>
      <c r="JTO61" s="87"/>
      <c r="JTP61" s="87"/>
      <c r="JTQ61" s="87"/>
      <c r="JTR61" s="87"/>
      <c r="JTS61" s="87"/>
      <c r="JTT61" s="87"/>
      <c r="JTZ61" s="87"/>
      <c r="JUA61" s="87"/>
      <c r="JUB61" s="87"/>
      <c r="JUC61" s="87"/>
      <c r="JUD61" s="87"/>
      <c r="JUE61" s="87"/>
      <c r="JUF61" s="87"/>
      <c r="JUG61" s="87"/>
      <c r="JUH61" s="87"/>
      <c r="JUI61" s="87"/>
      <c r="JUO61" s="87"/>
      <c r="JUP61" s="87"/>
      <c r="JUQ61" s="87"/>
      <c r="JUR61" s="87"/>
      <c r="JUS61" s="87"/>
      <c r="JUT61" s="87"/>
      <c r="JUU61" s="87"/>
      <c r="JUV61" s="87"/>
      <c r="JUW61" s="87"/>
      <c r="JUX61" s="87"/>
      <c r="JVD61" s="87"/>
      <c r="JVE61" s="87"/>
      <c r="JVF61" s="87"/>
      <c r="JVG61" s="87"/>
      <c r="JVH61" s="87"/>
      <c r="JVI61" s="87"/>
      <c r="JVJ61" s="87"/>
      <c r="JVK61" s="87"/>
      <c r="JVL61" s="87"/>
      <c r="JVM61" s="87"/>
      <c r="JVS61" s="87"/>
      <c r="JVT61" s="87"/>
      <c r="JVU61" s="87"/>
      <c r="JVV61" s="87"/>
      <c r="JVW61" s="87"/>
      <c r="JVX61" s="87"/>
      <c r="JVY61" s="87"/>
      <c r="JVZ61" s="87"/>
      <c r="JWA61" s="87"/>
      <c r="JWB61" s="87"/>
      <c r="JWH61" s="87"/>
      <c r="JWI61" s="87"/>
      <c r="JWJ61" s="87"/>
      <c r="JWK61" s="87"/>
      <c r="JWL61" s="87"/>
      <c r="JWM61" s="87"/>
      <c r="JWN61" s="87"/>
      <c r="JWO61" s="87"/>
      <c r="JWP61" s="87"/>
      <c r="JWQ61" s="87"/>
      <c r="JWW61" s="87"/>
      <c r="JWX61" s="87"/>
      <c r="JWY61" s="87"/>
      <c r="JWZ61" s="87"/>
      <c r="JXA61" s="87"/>
      <c r="JXB61" s="87"/>
      <c r="JXC61" s="87"/>
      <c r="JXD61" s="87"/>
      <c r="JXE61" s="87"/>
      <c r="JXF61" s="87"/>
      <c r="JXL61" s="87"/>
      <c r="JXM61" s="87"/>
      <c r="JXN61" s="87"/>
      <c r="JXO61" s="87"/>
      <c r="JXP61" s="87"/>
      <c r="JXQ61" s="87"/>
      <c r="JXR61" s="87"/>
      <c r="JXS61" s="87"/>
      <c r="JXT61" s="87"/>
      <c r="JXU61" s="87"/>
      <c r="JYA61" s="87"/>
      <c r="JYB61" s="87"/>
      <c r="JYC61" s="87"/>
      <c r="JYD61" s="87"/>
      <c r="JYE61" s="87"/>
      <c r="JYF61" s="87"/>
      <c r="JYG61" s="87"/>
      <c r="JYH61" s="87"/>
      <c r="JYI61" s="87"/>
      <c r="JYJ61" s="87"/>
      <c r="JYP61" s="87"/>
      <c r="JYQ61" s="87"/>
      <c r="JYR61" s="87"/>
      <c r="JYS61" s="87"/>
      <c r="JYT61" s="87"/>
      <c r="JYU61" s="87"/>
      <c r="JYV61" s="87"/>
      <c r="JYW61" s="87"/>
      <c r="JYX61" s="87"/>
      <c r="JYY61" s="87"/>
      <c r="JZE61" s="87"/>
      <c r="JZF61" s="87"/>
      <c r="JZG61" s="87"/>
      <c r="JZH61" s="87"/>
      <c r="JZI61" s="87"/>
      <c r="JZJ61" s="87"/>
      <c r="JZK61" s="87"/>
      <c r="JZL61" s="87"/>
      <c r="JZM61" s="87"/>
      <c r="JZN61" s="87"/>
      <c r="JZT61" s="87"/>
      <c r="JZU61" s="87"/>
      <c r="JZV61" s="87"/>
      <c r="JZW61" s="87"/>
      <c r="JZX61" s="87"/>
      <c r="JZY61" s="87"/>
      <c r="JZZ61" s="87"/>
      <c r="KAA61" s="87"/>
      <c r="KAB61" s="87"/>
      <c r="KAC61" s="87"/>
      <c r="KAI61" s="87"/>
      <c r="KAJ61" s="87"/>
      <c r="KAK61" s="87"/>
      <c r="KAL61" s="87"/>
      <c r="KAM61" s="87"/>
      <c r="KAN61" s="87"/>
      <c r="KAO61" s="87"/>
      <c r="KAP61" s="87"/>
      <c r="KAQ61" s="87"/>
      <c r="KAR61" s="87"/>
      <c r="KAX61" s="87"/>
      <c r="KAY61" s="87"/>
      <c r="KAZ61" s="87"/>
      <c r="KBA61" s="87"/>
      <c r="KBB61" s="87"/>
      <c r="KBC61" s="87"/>
      <c r="KBD61" s="87"/>
      <c r="KBE61" s="87"/>
      <c r="KBF61" s="87"/>
      <c r="KBG61" s="87"/>
      <c r="KBM61" s="87"/>
      <c r="KBN61" s="87"/>
      <c r="KBO61" s="87"/>
      <c r="KBP61" s="87"/>
      <c r="KBQ61" s="87"/>
      <c r="KBR61" s="87"/>
      <c r="KBS61" s="87"/>
      <c r="KBT61" s="87"/>
      <c r="KBU61" s="87"/>
      <c r="KBV61" s="87"/>
      <c r="KCB61" s="87"/>
      <c r="KCC61" s="87"/>
      <c r="KCD61" s="87"/>
      <c r="KCE61" s="87"/>
      <c r="KCF61" s="87"/>
      <c r="KCG61" s="87"/>
      <c r="KCH61" s="87"/>
      <c r="KCI61" s="87"/>
      <c r="KCJ61" s="87"/>
      <c r="KCK61" s="87"/>
      <c r="KCQ61" s="87"/>
      <c r="KCR61" s="87"/>
      <c r="KCS61" s="87"/>
      <c r="KCT61" s="87"/>
      <c r="KCU61" s="87"/>
      <c r="KCV61" s="87"/>
      <c r="KCW61" s="87"/>
      <c r="KCX61" s="87"/>
      <c r="KCY61" s="87"/>
      <c r="KCZ61" s="87"/>
      <c r="KDF61" s="87"/>
      <c r="KDG61" s="87"/>
      <c r="KDH61" s="87"/>
      <c r="KDI61" s="87"/>
      <c r="KDJ61" s="87"/>
      <c r="KDK61" s="87"/>
      <c r="KDL61" s="87"/>
      <c r="KDM61" s="87"/>
      <c r="KDN61" s="87"/>
      <c r="KDO61" s="87"/>
      <c r="KDU61" s="87"/>
      <c r="KDV61" s="87"/>
      <c r="KDW61" s="87"/>
      <c r="KDX61" s="87"/>
      <c r="KDY61" s="87"/>
      <c r="KDZ61" s="87"/>
      <c r="KEA61" s="87"/>
      <c r="KEB61" s="87"/>
      <c r="KEC61" s="87"/>
      <c r="KED61" s="87"/>
      <c r="KEJ61" s="87"/>
      <c r="KEK61" s="87"/>
      <c r="KEL61" s="87"/>
      <c r="KEM61" s="87"/>
      <c r="KEN61" s="87"/>
      <c r="KEO61" s="87"/>
      <c r="KEP61" s="87"/>
      <c r="KEQ61" s="87"/>
      <c r="KER61" s="87"/>
      <c r="KES61" s="87"/>
      <c r="KEY61" s="87"/>
      <c r="KEZ61" s="87"/>
      <c r="KFA61" s="87"/>
      <c r="KFB61" s="87"/>
      <c r="KFC61" s="87"/>
      <c r="KFD61" s="87"/>
      <c r="KFE61" s="87"/>
      <c r="KFF61" s="87"/>
      <c r="KFG61" s="87"/>
      <c r="KFH61" s="87"/>
      <c r="KFN61" s="87"/>
      <c r="KFO61" s="87"/>
      <c r="KFP61" s="87"/>
      <c r="KFQ61" s="87"/>
      <c r="KFR61" s="87"/>
      <c r="KFS61" s="87"/>
      <c r="KFT61" s="87"/>
      <c r="KFU61" s="87"/>
      <c r="KFV61" s="87"/>
      <c r="KFW61" s="87"/>
      <c r="KGC61" s="87"/>
      <c r="KGD61" s="87"/>
      <c r="KGE61" s="87"/>
      <c r="KGF61" s="87"/>
      <c r="KGG61" s="87"/>
      <c r="KGH61" s="87"/>
      <c r="KGI61" s="87"/>
      <c r="KGJ61" s="87"/>
      <c r="KGK61" s="87"/>
      <c r="KGL61" s="87"/>
      <c r="KGR61" s="87"/>
      <c r="KGS61" s="87"/>
      <c r="KGT61" s="87"/>
      <c r="KGU61" s="87"/>
      <c r="KGV61" s="87"/>
      <c r="KGW61" s="87"/>
      <c r="KGX61" s="87"/>
      <c r="KGY61" s="87"/>
      <c r="KGZ61" s="87"/>
      <c r="KHA61" s="87"/>
      <c r="KHG61" s="87"/>
      <c r="KHH61" s="87"/>
      <c r="KHI61" s="87"/>
      <c r="KHJ61" s="87"/>
      <c r="KHK61" s="87"/>
      <c r="KHL61" s="87"/>
      <c r="KHM61" s="87"/>
      <c r="KHN61" s="87"/>
      <c r="KHO61" s="87"/>
      <c r="KHP61" s="87"/>
      <c r="KHV61" s="87"/>
      <c r="KHW61" s="87"/>
      <c r="KHX61" s="87"/>
      <c r="KHY61" s="87"/>
      <c r="KHZ61" s="87"/>
      <c r="KIA61" s="87"/>
      <c r="KIB61" s="87"/>
      <c r="KIC61" s="87"/>
      <c r="KID61" s="87"/>
      <c r="KIE61" s="87"/>
      <c r="KIK61" s="87"/>
      <c r="KIL61" s="87"/>
      <c r="KIM61" s="87"/>
      <c r="KIN61" s="87"/>
      <c r="KIO61" s="87"/>
      <c r="KIP61" s="87"/>
      <c r="KIQ61" s="87"/>
      <c r="KIR61" s="87"/>
      <c r="KIS61" s="87"/>
      <c r="KIT61" s="87"/>
      <c r="KIZ61" s="87"/>
      <c r="KJA61" s="87"/>
      <c r="KJB61" s="87"/>
      <c r="KJC61" s="87"/>
      <c r="KJD61" s="87"/>
      <c r="KJE61" s="87"/>
      <c r="KJF61" s="87"/>
      <c r="KJG61" s="87"/>
      <c r="KJH61" s="87"/>
      <c r="KJI61" s="87"/>
      <c r="KJO61" s="87"/>
      <c r="KJP61" s="87"/>
      <c r="KJQ61" s="87"/>
      <c r="KJR61" s="87"/>
      <c r="KJS61" s="87"/>
      <c r="KJT61" s="87"/>
      <c r="KJU61" s="87"/>
      <c r="KJV61" s="87"/>
      <c r="KJW61" s="87"/>
      <c r="KJX61" s="87"/>
      <c r="KKD61" s="87"/>
      <c r="KKE61" s="87"/>
      <c r="KKF61" s="87"/>
      <c r="KKG61" s="87"/>
      <c r="KKH61" s="87"/>
      <c r="KKI61" s="87"/>
      <c r="KKJ61" s="87"/>
      <c r="KKK61" s="87"/>
      <c r="KKL61" s="87"/>
      <c r="KKM61" s="87"/>
      <c r="KKS61" s="87"/>
      <c r="KKT61" s="87"/>
      <c r="KKU61" s="87"/>
      <c r="KKV61" s="87"/>
      <c r="KKW61" s="87"/>
      <c r="KKX61" s="87"/>
      <c r="KKY61" s="87"/>
      <c r="KKZ61" s="87"/>
      <c r="KLA61" s="87"/>
      <c r="KLB61" s="87"/>
      <c r="KLH61" s="87"/>
      <c r="KLI61" s="87"/>
      <c r="KLJ61" s="87"/>
      <c r="KLK61" s="87"/>
      <c r="KLL61" s="87"/>
      <c r="KLM61" s="87"/>
      <c r="KLN61" s="87"/>
      <c r="KLO61" s="87"/>
      <c r="KLP61" s="87"/>
      <c r="KLQ61" s="87"/>
      <c r="KLW61" s="87"/>
      <c r="KLX61" s="87"/>
      <c r="KLY61" s="87"/>
      <c r="KLZ61" s="87"/>
      <c r="KMA61" s="87"/>
      <c r="KMB61" s="87"/>
      <c r="KMC61" s="87"/>
      <c r="KMD61" s="87"/>
      <c r="KME61" s="87"/>
      <c r="KMF61" s="87"/>
      <c r="KML61" s="87"/>
      <c r="KMM61" s="87"/>
      <c r="KMN61" s="87"/>
      <c r="KMO61" s="87"/>
      <c r="KMP61" s="87"/>
      <c r="KMQ61" s="87"/>
      <c r="KMR61" s="87"/>
      <c r="KMS61" s="87"/>
      <c r="KMT61" s="87"/>
      <c r="KMU61" s="87"/>
      <c r="KNA61" s="87"/>
      <c r="KNB61" s="87"/>
      <c r="KNC61" s="87"/>
      <c r="KND61" s="87"/>
      <c r="KNE61" s="87"/>
      <c r="KNF61" s="87"/>
      <c r="KNG61" s="87"/>
      <c r="KNH61" s="87"/>
      <c r="KNI61" s="87"/>
      <c r="KNJ61" s="87"/>
      <c r="KNP61" s="87"/>
      <c r="KNQ61" s="87"/>
      <c r="KNR61" s="87"/>
      <c r="KNS61" s="87"/>
      <c r="KNT61" s="87"/>
      <c r="KNU61" s="87"/>
      <c r="KNV61" s="87"/>
      <c r="KNW61" s="87"/>
      <c r="KNX61" s="87"/>
      <c r="KNY61" s="87"/>
      <c r="KOE61" s="87"/>
      <c r="KOF61" s="87"/>
      <c r="KOG61" s="87"/>
      <c r="KOH61" s="87"/>
      <c r="KOI61" s="87"/>
      <c r="KOJ61" s="87"/>
      <c r="KOK61" s="87"/>
      <c r="KOL61" s="87"/>
      <c r="KOM61" s="87"/>
      <c r="KON61" s="87"/>
      <c r="KOT61" s="87"/>
      <c r="KOU61" s="87"/>
      <c r="KOV61" s="87"/>
      <c r="KOW61" s="87"/>
      <c r="KOX61" s="87"/>
      <c r="KOY61" s="87"/>
      <c r="KOZ61" s="87"/>
      <c r="KPA61" s="87"/>
      <c r="KPB61" s="87"/>
      <c r="KPC61" s="87"/>
      <c r="KPI61" s="87"/>
      <c r="KPJ61" s="87"/>
      <c r="KPK61" s="87"/>
      <c r="KPL61" s="87"/>
      <c r="KPM61" s="87"/>
      <c r="KPN61" s="87"/>
      <c r="KPO61" s="87"/>
      <c r="KPP61" s="87"/>
      <c r="KPQ61" s="87"/>
      <c r="KPR61" s="87"/>
      <c r="KPX61" s="87"/>
      <c r="KPY61" s="87"/>
      <c r="KPZ61" s="87"/>
      <c r="KQA61" s="87"/>
      <c r="KQB61" s="87"/>
      <c r="KQC61" s="87"/>
      <c r="KQD61" s="87"/>
      <c r="KQE61" s="87"/>
      <c r="KQF61" s="87"/>
      <c r="KQG61" s="87"/>
      <c r="KQM61" s="87"/>
      <c r="KQN61" s="87"/>
      <c r="KQO61" s="87"/>
      <c r="KQP61" s="87"/>
      <c r="KQQ61" s="87"/>
      <c r="KQR61" s="87"/>
      <c r="KQS61" s="87"/>
      <c r="KQT61" s="87"/>
      <c r="KQU61" s="87"/>
      <c r="KQV61" s="87"/>
      <c r="KRB61" s="87"/>
      <c r="KRC61" s="87"/>
      <c r="KRD61" s="87"/>
      <c r="KRE61" s="87"/>
      <c r="KRF61" s="87"/>
      <c r="KRG61" s="87"/>
      <c r="KRH61" s="87"/>
      <c r="KRI61" s="87"/>
      <c r="KRJ61" s="87"/>
      <c r="KRK61" s="87"/>
      <c r="KRQ61" s="87"/>
      <c r="KRR61" s="87"/>
      <c r="KRS61" s="87"/>
      <c r="KRT61" s="87"/>
      <c r="KRU61" s="87"/>
      <c r="KRV61" s="87"/>
      <c r="KRW61" s="87"/>
      <c r="KRX61" s="87"/>
      <c r="KRY61" s="87"/>
      <c r="KRZ61" s="87"/>
      <c r="KSF61" s="87"/>
      <c r="KSG61" s="87"/>
      <c r="KSH61" s="87"/>
      <c r="KSI61" s="87"/>
      <c r="KSJ61" s="87"/>
      <c r="KSK61" s="87"/>
      <c r="KSL61" s="87"/>
      <c r="KSM61" s="87"/>
      <c r="KSN61" s="87"/>
      <c r="KSO61" s="87"/>
      <c r="KSU61" s="87"/>
      <c r="KSV61" s="87"/>
      <c r="KSW61" s="87"/>
      <c r="KSX61" s="87"/>
      <c r="KSY61" s="87"/>
      <c r="KSZ61" s="87"/>
      <c r="KTA61" s="87"/>
      <c r="KTB61" s="87"/>
      <c r="KTC61" s="87"/>
      <c r="KTD61" s="87"/>
      <c r="KTJ61" s="87"/>
      <c r="KTK61" s="87"/>
      <c r="KTL61" s="87"/>
      <c r="KTM61" s="87"/>
      <c r="KTN61" s="87"/>
      <c r="KTO61" s="87"/>
      <c r="KTP61" s="87"/>
      <c r="KTQ61" s="87"/>
      <c r="KTR61" s="87"/>
      <c r="KTS61" s="87"/>
      <c r="KTY61" s="87"/>
      <c r="KTZ61" s="87"/>
      <c r="KUA61" s="87"/>
      <c r="KUB61" s="87"/>
      <c r="KUC61" s="87"/>
      <c r="KUD61" s="87"/>
      <c r="KUE61" s="87"/>
      <c r="KUF61" s="87"/>
      <c r="KUG61" s="87"/>
      <c r="KUH61" s="87"/>
      <c r="KUN61" s="87"/>
      <c r="KUO61" s="87"/>
      <c r="KUP61" s="87"/>
      <c r="KUQ61" s="87"/>
      <c r="KUR61" s="87"/>
      <c r="KUS61" s="87"/>
      <c r="KUT61" s="87"/>
      <c r="KUU61" s="87"/>
      <c r="KUV61" s="87"/>
      <c r="KUW61" s="87"/>
      <c r="KVC61" s="87"/>
      <c r="KVD61" s="87"/>
      <c r="KVE61" s="87"/>
      <c r="KVF61" s="87"/>
      <c r="KVG61" s="87"/>
      <c r="KVH61" s="87"/>
      <c r="KVI61" s="87"/>
      <c r="KVJ61" s="87"/>
      <c r="KVK61" s="87"/>
      <c r="KVL61" s="87"/>
      <c r="KVR61" s="87"/>
      <c r="KVS61" s="87"/>
      <c r="KVT61" s="87"/>
      <c r="KVU61" s="87"/>
      <c r="KVV61" s="87"/>
      <c r="KVW61" s="87"/>
      <c r="KVX61" s="87"/>
      <c r="KVY61" s="87"/>
      <c r="KVZ61" s="87"/>
      <c r="KWA61" s="87"/>
      <c r="KWG61" s="87"/>
      <c r="KWH61" s="87"/>
      <c r="KWI61" s="87"/>
      <c r="KWJ61" s="87"/>
      <c r="KWK61" s="87"/>
      <c r="KWL61" s="87"/>
      <c r="KWM61" s="87"/>
      <c r="KWN61" s="87"/>
      <c r="KWO61" s="87"/>
      <c r="KWP61" s="87"/>
      <c r="KWV61" s="87"/>
      <c r="KWW61" s="87"/>
      <c r="KWX61" s="87"/>
      <c r="KWY61" s="87"/>
      <c r="KWZ61" s="87"/>
      <c r="KXA61" s="87"/>
      <c r="KXB61" s="87"/>
      <c r="KXC61" s="87"/>
      <c r="KXD61" s="87"/>
      <c r="KXE61" s="87"/>
      <c r="KXK61" s="87"/>
      <c r="KXL61" s="87"/>
      <c r="KXM61" s="87"/>
      <c r="KXN61" s="87"/>
      <c r="KXO61" s="87"/>
      <c r="KXP61" s="87"/>
      <c r="KXQ61" s="87"/>
      <c r="KXR61" s="87"/>
      <c r="KXS61" s="87"/>
      <c r="KXT61" s="87"/>
      <c r="KXZ61" s="87"/>
      <c r="KYA61" s="87"/>
      <c r="KYB61" s="87"/>
      <c r="KYC61" s="87"/>
      <c r="KYD61" s="87"/>
      <c r="KYE61" s="87"/>
      <c r="KYF61" s="87"/>
      <c r="KYG61" s="87"/>
      <c r="KYH61" s="87"/>
      <c r="KYI61" s="87"/>
      <c r="KYO61" s="87"/>
      <c r="KYP61" s="87"/>
      <c r="KYQ61" s="87"/>
      <c r="KYR61" s="87"/>
      <c r="KYS61" s="87"/>
      <c r="KYT61" s="87"/>
      <c r="KYU61" s="87"/>
      <c r="KYV61" s="87"/>
      <c r="KYW61" s="87"/>
      <c r="KYX61" s="87"/>
      <c r="KZD61" s="87"/>
      <c r="KZE61" s="87"/>
      <c r="KZF61" s="87"/>
      <c r="KZG61" s="87"/>
      <c r="KZH61" s="87"/>
      <c r="KZI61" s="87"/>
      <c r="KZJ61" s="87"/>
      <c r="KZK61" s="87"/>
      <c r="KZL61" s="87"/>
      <c r="KZM61" s="87"/>
      <c r="KZS61" s="87"/>
      <c r="KZT61" s="87"/>
      <c r="KZU61" s="87"/>
      <c r="KZV61" s="87"/>
      <c r="KZW61" s="87"/>
      <c r="KZX61" s="87"/>
      <c r="KZY61" s="87"/>
      <c r="KZZ61" s="87"/>
      <c r="LAA61" s="87"/>
      <c r="LAB61" s="87"/>
      <c r="LAH61" s="87"/>
      <c r="LAI61" s="87"/>
      <c r="LAJ61" s="87"/>
      <c r="LAK61" s="87"/>
      <c r="LAL61" s="87"/>
      <c r="LAM61" s="87"/>
      <c r="LAN61" s="87"/>
      <c r="LAO61" s="87"/>
      <c r="LAP61" s="87"/>
      <c r="LAQ61" s="87"/>
      <c r="LAW61" s="87"/>
      <c r="LAX61" s="87"/>
      <c r="LAY61" s="87"/>
      <c r="LAZ61" s="87"/>
      <c r="LBA61" s="87"/>
      <c r="LBB61" s="87"/>
      <c r="LBC61" s="87"/>
      <c r="LBD61" s="87"/>
      <c r="LBE61" s="87"/>
      <c r="LBF61" s="87"/>
      <c r="LBL61" s="87"/>
      <c r="LBM61" s="87"/>
      <c r="LBN61" s="87"/>
      <c r="LBO61" s="87"/>
      <c r="LBP61" s="87"/>
      <c r="LBQ61" s="87"/>
      <c r="LBR61" s="87"/>
      <c r="LBS61" s="87"/>
      <c r="LBT61" s="87"/>
      <c r="LBU61" s="87"/>
      <c r="LCA61" s="87"/>
      <c r="LCB61" s="87"/>
      <c r="LCC61" s="87"/>
      <c r="LCD61" s="87"/>
      <c r="LCE61" s="87"/>
      <c r="LCF61" s="87"/>
      <c r="LCG61" s="87"/>
      <c r="LCH61" s="87"/>
      <c r="LCI61" s="87"/>
      <c r="LCJ61" s="87"/>
      <c r="LCP61" s="87"/>
      <c r="LCQ61" s="87"/>
      <c r="LCR61" s="87"/>
      <c r="LCS61" s="87"/>
      <c r="LCT61" s="87"/>
      <c r="LCU61" s="87"/>
      <c r="LCV61" s="87"/>
      <c r="LCW61" s="87"/>
      <c r="LCX61" s="87"/>
      <c r="LCY61" s="87"/>
      <c r="LDE61" s="87"/>
      <c r="LDF61" s="87"/>
      <c r="LDG61" s="87"/>
      <c r="LDH61" s="87"/>
      <c r="LDI61" s="87"/>
      <c r="LDJ61" s="87"/>
      <c r="LDK61" s="87"/>
      <c r="LDL61" s="87"/>
      <c r="LDM61" s="87"/>
      <c r="LDN61" s="87"/>
      <c r="LDT61" s="87"/>
      <c r="LDU61" s="87"/>
      <c r="LDV61" s="87"/>
      <c r="LDW61" s="87"/>
      <c r="LDX61" s="87"/>
      <c r="LDY61" s="87"/>
      <c r="LDZ61" s="87"/>
      <c r="LEA61" s="87"/>
      <c r="LEB61" s="87"/>
      <c r="LEC61" s="87"/>
      <c r="LEI61" s="87"/>
      <c r="LEJ61" s="87"/>
      <c r="LEK61" s="87"/>
      <c r="LEL61" s="87"/>
      <c r="LEM61" s="87"/>
      <c r="LEN61" s="87"/>
      <c r="LEO61" s="87"/>
      <c r="LEP61" s="87"/>
      <c r="LEQ61" s="87"/>
      <c r="LER61" s="87"/>
      <c r="LEX61" s="87"/>
      <c r="LEY61" s="87"/>
      <c r="LEZ61" s="87"/>
      <c r="LFA61" s="87"/>
      <c r="LFB61" s="87"/>
      <c r="LFC61" s="87"/>
      <c r="LFD61" s="87"/>
      <c r="LFE61" s="87"/>
      <c r="LFF61" s="87"/>
      <c r="LFG61" s="87"/>
      <c r="LFM61" s="87"/>
      <c r="LFN61" s="87"/>
      <c r="LFO61" s="87"/>
      <c r="LFP61" s="87"/>
      <c r="LFQ61" s="87"/>
      <c r="LFR61" s="87"/>
      <c r="LFS61" s="87"/>
      <c r="LFT61" s="87"/>
      <c r="LFU61" s="87"/>
      <c r="LFV61" s="87"/>
      <c r="LGB61" s="87"/>
      <c r="LGC61" s="87"/>
      <c r="LGD61" s="87"/>
      <c r="LGE61" s="87"/>
      <c r="LGF61" s="87"/>
      <c r="LGG61" s="87"/>
      <c r="LGH61" s="87"/>
      <c r="LGI61" s="87"/>
      <c r="LGJ61" s="87"/>
      <c r="LGK61" s="87"/>
      <c r="LGQ61" s="87"/>
      <c r="LGR61" s="87"/>
      <c r="LGS61" s="87"/>
      <c r="LGT61" s="87"/>
      <c r="LGU61" s="87"/>
      <c r="LGV61" s="87"/>
      <c r="LGW61" s="87"/>
      <c r="LGX61" s="87"/>
      <c r="LGY61" s="87"/>
      <c r="LGZ61" s="87"/>
      <c r="LHF61" s="87"/>
      <c r="LHG61" s="87"/>
      <c r="LHH61" s="87"/>
      <c r="LHI61" s="87"/>
      <c r="LHJ61" s="87"/>
      <c r="LHK61" s="87"/>
      <c r="LHL61" s="87"/>
      <c r="LHM61" s="87"/>
      <c r="LHN61" s="87"/>
      <c r="LHO61" s="87"/>
      <c r="LHU61" s="87"/>
      <c r="LHV61" s="87"/>
      <c r="LHW61" s="87"/>
      <c r="LHX61" s="87"/>
      <c r="LHY61" s="87"/>
      <c r="LHZ61" s="87"/>
      <c r="LIA61" s="87"/>
      <c r="LIB61" s="87"/>
      <c r="LIC61" s="87"/>
      <c r="LID61" s="87"/>
      <c r="LIJ61" s="87"/>
      <c r="LIK61" s="87"/>
      <c r="LIL61" s="87"/>
      <c r="LIM61" s="87"/>
      <c r="LIN61" s="87"/>
      <c r="LIO61" s="87"/>
      <c r="LIP61" s="87"/>
      <c r="LIQ61" s="87"/>
      <c r="LIR61" s="87"/>
      <c r="LIS61" s="87"/>
      <c r="LIY61" s="87"/>
      <c r="LIZ61" s="87"/>
      <c r="LJA61" s="87"/>
      <c r="LJB61" s="87"/>
      <c r="LJC61" s="87"/>
      <c r="LJD61" s="87"/>
      <c r="LJE61" s="87"/>
      <c r="LJF61" s="87"/>
      <c r="LJG61" s="87"/>
      <c r="LJH61" s="87"/>
      <c r="LJN61" s="87"/>
      <c r="LJO61" s="87"/>
      <c r="LJP61" s="87"/>
      <c r="LJQ61" s="87"/>
      <c r="LJR61" s="87"/>
      <c r="LJS61" s="87"/>
      <c r="LJT61" s="87"/>
      <c r="LJU61" s="87"/>
      <c r="LJV61" s="87"/>
      <c r="LJW61" s="87"/>
      <c r="LKC61" s="87"/>
      <c r="LKD61" s="87"/>
      <c r="LKE61" s="87"/>
      <c r="LKF61" s="87"/>
      <c r="LKG61" s="87"/>
      <c r="LKH61" s="87"/>
      <c r="LKI61" s="87"/>
      <c r="LKJ61" s="87"/>
      <c r="LKK61" s="87"/>
      <c r="LKL61" s="87"/>
      <c r="LKR61" s="87"/>
      <c r="LKS61" s="87"/>
      <c r="LKT61" s="87"/>
      <c r="LKU61" s="87"/>
      <c r="LKV61" s="87"/>
      <c r="LKW61" s="87"/>
      <c r="LKX61" s="87"/>
      <c r="LKY61" s="87"/>
      <c r="LKZ61" s="87"/>
      <c r="LLA61" s="87"/>
      <c r="LLG61" s="87"/>
      <c r="LLH61" s="87"/>
      <c r="LLI61" s="87"/>
      <c r="LLJ61" s="87"/>
      <c r="LLK61" s="87"/>
      <c r="LLL61" s="87"/>
      <c r="LLM61" s="87"/>
      <c r="LLN61" s="87"/>
      <c r="LLO61" s="87"/>
      <c r="LLP61" s="87"/>
      <c r="LLV61" s="87"/>
      <c r="LLW61" s="87"/>
      <c r="LLX61" s="87"/>
      <c r="LLY61" s="87"/>
      <c r="LLZ61" s="87"/>
      <c r="LMA61" s="87"/>
      <c r="LMB61" s="87"/>
      <c r="LMC61" s="87"/>
      <c r="LMD61" s="87"/>
      <c r="LME61" s="87"/>
      <c r="LMK61" s="87"/>
      <c r="LML61" s="87"/>
      <c r="LMM61" s="87"/>
      <c r="LMN61" s="87"/>
      <c r="LMO61" s="87"/>
      <c r="LMP61" s="87"/>
      <c r="LMQ61" s="87"/>
      <c r="LMR61" s="87"/>
      <c r="LMS61" s="87"/>
      <c r="LMT61" s="87"/>
      <c r="LMZ61" s="87"/>
      <c r="LNA61" s="87"/>
      <c r="LNB61" s="87"/>
      <c r="LNC61" s="87"/>
      <c r="LND61" s="87"/>
      <c r="LNE61" s="87"/>
      <c r="LNF61" s="87"/>
      <c r="LNG61" s="87"/>
      <c r="LNH61" s="87"/>
      <c r="LNI61" s="87"/>
      <c r="LNO61" s="87"/>
      <c r="LNP61" s="87"/>
      <c r="LNQ61" s="87"/>
      <c r="LNR61" s="87"/>
      <c r="LNS61" s="87"/>
      <c r="LNT61" s="87"/>
      <c r="LNU61" s="87"/>
      <c r="LNV61" s="87"/>
      <c r="LNW61" s="87"/>
      <c r="LNX61" s="87"/>
      <c r="LOD61" s="87"/>
      <c r="LOE61" s="87"/>
      <c r="LOF61" s="87"/>
      <c r="LOG61" s="87"/>
      <c r="LOH61" s="87"/>
      <c r="LOI61" s="87"/>
      <c r="LOJ61" s="87"/>
      <c r="LOK61" s="87"/>
      <c r="LOL61" s="87"/>
      <c r="LOM61" s="87"/>
      <c r="LOS61" s="87"/>
      <c r="LOT61" s="87"/>
      <c r="LOU61" s="87"/>
      <c r="LOV61" s="87"/>
      <c r="LOW61" s="87"/>
      <c r="LOX61" s="87"/>
      <c r="LOY61" s="87"/>
      <c r="LOZ61" s="87"/>
      <c r="LPA61" s="87"/>
      <c r="LPB61" s="87"/>
      <c r="LPH61" s="87"/>
      <c r="LPI61" s="87"/>
      <c r="LPJ61" s="87"/>
      <c r="LPK61" s="87"/>
      <c r="LPL61" s="87"/>
      <c r="LPM61" s="87"/>
      <c r="LPN61" s="87"/>
      <c r="LPO61" s="87"/>
      <c r="LPP61" s="87"/>
      <c r="LPQ61" s="87"/>
      <c r="LPW61" s="87"/>
      <c r="LPX61" s="87"/>
      <c r="LPY61" s="87"/>
      <c r="LPZ61" s="87"/>
      <c r="LQA61" s="87"/>
      <c r="LQB61" s="87"/>
      <c r="LQC61" s="87"/>
      <c r="LQD61" s="87"/>
      <c r="LQE61" s="87"/>
      <c r="LQF61" s="87"/>
      <c r="LQL61" s="87"/>
      <c r="LQM61" s="87"/>
      <c r="LQN61" s="87"/>
      <c r="LQO61" s="87"/>
      <c r="LQP61" s="87"/>
      <c r="LQQ61" s="87"/>
      <c r="LQR61" s="87"/>
      <c r="LQS61" s="87"/>
      <c r="LQT61" s="87"/>
      <c r="LQU61" s="87"/>
      <c r="LRA61" s="87"/>
      <c r="LRB61" s="87"/>
      <c r="LRC61" s="87"/>
      <c r="LRD61" s="87"/>
      <c r="LRE61" s="87"/>
      <c r="LRF61" s="87"/>
      <c r="LRG61" s="87"/>
      <c r="LRH61" s="87"/>
      <c r="LRI61" s="87"/>
      <c r="LRJ61" s="87"/>
      <c r="LRP61" s="87"/>
      <c r="LRQ61" s="87"/>
      <c r="LRR61" s="87"/>
      <c r="LRS61" s="87"/>
      <c r="LRT61" s="87"/>
      <c r="LRU61" s="87"/>
      <c r="LRV61" s="87"/>
      <c r="LRW61" s="87"/>
      <c r="LRX61" s="87"/>
      <c r="LRY61" s="87"/>
      <c r="LSE61" s="87"/>
      <c r="LSF61" s="87"/>
      <c r="LSG61" s="87"/>
      <c r="LSH61" s="87"/>
      <c r="LSI61" s="87"/>
      <c r="LSJ61" s="87"/>
      <c r="LSK61" s="87"/>
      <c r="LSL61" s="87"/>
      <c r="LSM61" s="87"/>
      <c r="LSN61" s="87"/>
      <c r="LST61" s="87"/>
      <c r="LSU61" s="87"/>
      <c r="LSV61" s="87"/>
      <c r="LSW61" s="87"/>
      <c r="LSX61" s="87"/>
      <c r="LSY61" s="87"/>
      <c r="LSZ61" s="87"/>
      <c r="LTA61" s="87"/>
      <c r="LTB61" s="87"/>
      <c r="LTC61" s="87"/>
      <c r="LTI61" s="87"/>
      <c r="LTJ61" s="87"/>
      <c r="LTK61" s="87"/>
      <c r="LTL61" s="87"/>
      <c r="LTM61" s="87"/>
      <c r="LTN61" s="87"/>
      <c r="LTO61" s="87"/>
      <c r="LTP61" s="87"/>
      <c r="LTQ61" s="87"/>
      <c r="LTR61" s="87"/>
      <c r="LTX61" s="87"/>
      <c r="LTY61" s="87"/>
      <c r="LTZ61" s="87"/>
      <c r="LUA61" s="87"/>
      <c r="LUB61" s="87"/>
      <c r="LUC61" s="87"/>
      <c r="LUD61" s="87"/>
      <c r="LUE61" s="87"/>
      <c r="LUF61" s="87"/>
      <c r="LUG61" s="87"/>
      <c r="LUM61" s="87"/>
      <c r="LUN61" s="87"/>
      <c r="LUO61" s="87"/>
      <c r="LUP61" s="87"/>
      <c r="LUQ61" s="87"/>
      <c r="LUR61" s="87"/>
      <c r="LUS61" s="87"/>
      <c r="LUT61" s="87"/>
      <c r="LUU61" s="87"/>
      <c r="LUV61" s="87"/>
      <c r="LVB61" s="87"/>
      <c r="LVC61" s="87"/>
      <c r="LVD61" s="87"/>
      <c r="LVE61" s="87"/>
      <c r="LVF61" s="87"/>
      <c r="LVG61" s="87"/>
      <c r="LVH61" s="87"/>
      <c r="LVI61" s="87"/>
      <c r="LVJ61" s="87"/>
      <c r="LVK61" s="87"/>
      <c r="LVQ61" s="87"/>
      <c r="LVR61" s="87"/>
      <c r="LVS61" s="87"/>
      <c r="LVT61" s="87"/>
      <c r="LVU61" s="87"/>
      <c r="LVV61" s="87"/>
      <c r="LVW61" s="87"/>
      <c r="LVX61" s="87"/>
      <c r="LVY61" s="87"/>
      <c r="LVZ61" s="87"/>
      <c r="LWF61" s="87"/>
      <c r="LWG61" s="87"/>
      <c r="LWH61" s="87"/>
      <c r="LWI61" s="87"/>
      <c r="LWJ61" s="87"/>
      <c r="LWK61" s="87"/>
      <c r="LWL61" s="87"/>
      <c r="LWM61" s="87"/>
      <c r="LWN61" s="87"/>
      <c r="LWO61" s="87"/>
      <c r="LWU61" s="87"/>
      <c r="LWV61" s="87"/>
      <c r="LWW61" s="87"/>
      <c r="LWX61" s="87"/>
      <c r="LWY61" s="87"/>
      <c r="LWZ61" s="87"/>
      <c r="LXA61" s="87"/>
      <c r="LXB61" s="87"/>
      <c r="LXC61" s="87"/>
      <c r="LXD61" s="87"/>
      <c r="LXJ61" s="87"/>
      <c r="LXK61" s="87"/>
      <c r="LXL61" s="87"/>
      <c r="LXM61" s="87"/>
      <c r="LXN61" s="87"/>
      <c r="LXO61" s="87"/>
      <c r="LXP61" s="87"/>
      <c r="LXQ61" s="87"/>
      <c r="LXR61" s="87"/>
      <c r="LXS61" s="87"/>
      <c r="LXY61" s="87"/>
      <c r="LXZ61" s="87"/>
      <c r="LYA61" s="87"/>
      <c r="LYB61" s="87"/>
      <c r="LYC61" s="87"/>
      <c r="LYD61" s="87"/>
      <c r="LYE61" s="87"/>
      <c r="LYF61" s="87"/>
      <c r="LYG61" s="87"/>
      <c r="LYH61" s="87"/>
      <c r="LYN61" s="87"/>
      <c r="LYO61" s="87"/>
      <c r="LYP61" s="87"/>
      <c r="LYQ61" s="87"/>
      <c r="LYR61" s="87"/>
      <c r="LYS61" s="87"/>
      <c r="LYT61" s="87"/>
      <c r="LYU61" s="87"/>
      <c r="LYV61" s="87"/>
      <c r="LYW61" s="87"/>
      <c r="LZC61" s="87"/>
      <c r="LZD61" s="87"/>
      <c r="LZE61" s="87"/>
      <c r="LZF61" s="87"/>
      <c r="LZG61" s="87"/>
      <c r="LZH61" s="87"/>
      <c r="LZI61" s="87"/>
      <c r="LZJ61" s="87"/>
      <c r="LZK61" s="87"/>
      <c r="LZL61" s="87"/>
      <c r="LZR61" s="87"/>
      <c r="LZS61" s="87"/>
      <c r="LZT61" s="87"/>
      <c r="LZU61" s="87"/>
      <c r="LZV61" s="87"/>
      <c r="LZW61" s="87"/>
      <c r="LZX61" s="87"/>
      <c r="LZY61" s="87"/>
      <c r="LZZ61" s="87"/>
      <c r="MAA61" s="87"/>
      <c r="MAG61" s="87"/>
      <c r="MAH61" s="87"/>
      <c r="MAI61" s="87"/>
      <c r="MAJ61" s="87"/>
      <c r="MAK61" s="87"/>
      <c r="MAL61" s="87"/>
      <c r="MAM61" s="87"/>
      <c r="MAN61" s="87"/>
      <c r="MAO61" s="87"/>
      <c r="MAP61" s="87"/>
      <c r="MAV61" s="87"/>
      <c r="MAW61" s="87"/>
      <c r="MAX61" s="87"/>
      <c r="MAY61" s="87"/>
      <c r="MAZ61" s="87"/>
      <c r="MBA61" s="87"/>
      <c r="MBB61" s="87"/>
      <c r="MBC61" s="87"/>
      <c r="MBD61" s="87"/>
      <c r="MBE61" s="87"/>
      <c r="MBK61" s="87"/>
      <c r="MBL61" s="87"/>
      <c r="MBM61" s="87"/>
      <c r="MBN61" s="87"/>
      <c r="MBO61" s="87"/>
      <c r="MBP61" s="87"/>
      <c r="MBQ61" s="87"/>
      <c r="MBR61" s="87"/>
      <c r="MBS61" s="87"/>
      <c r="MBT61" s="87"/>
      <c r="MBZ61" s="87"/>
      <c r="MCA61" s="87"/>
      <c r="MCB61" s="87"/>
      <c r="MCC61" s="87"/>
      <c r="MCD61" s="87"/>
      <c r="MCE61" s="87"/>
      <c r="MCF61" s="87"/>
      <c r="MCG61" s="87"/>
      <c r="MCH61" s="87"/>
      <c r="MCI61" s="87"/>
      <c r="MCO61" s="87"/>
      <c r="MCP61" s="87"/>
      <c r="MCQ61" s="87"/>
      <c r="MCR61" s="87"/>
      <c r="MCS61" s="87"/>
      <c r="MCT61" s="87"/>
      <c r="MCU61" s="87"/>
      <c r="MCV61" s="87"/>
      <c r="MCW61" s="87"/>
      <c r="MCX61" s="87"/>
      <c r="MDD61" s="87"/>
      <c r="MDE61" s="87"/>
      <c r="MDF61" s="87"/>
      <c r="MDG61" s="87"/>
      <c r="MDH61" s="87"/>
      <c r="MDI61" s="87"/>
      <c r="MDJ61" s="87"/>
      <c r="MDK61" s="87"/>
      <c r="MDL61" s="87"/>
      <c r="MDM61" s="87"/>
      <c r="MDS61" s="87"/>
      <c r="MDT61" s="87"/>
      <c r="MDU61" s="87"/>
      <c r="MDV61" s="87"/>
      <c r="MDW61" s="87"/>
      <c r="MDX61" s="87"/>
      <c r="MDY61" s="87"/>
      <c r="MDZ61" s="87"/>
      <c r="MEA61" s="87"/>
      <c r="MEB61" s="87"/>
      <c r="MEH61" s="87"/>
      <c r="MEI61" s="87"/>
      <c r="MEJ61" s="87"/>
      <c r="MEK61" s="87"/>
      <c r="MEL61" s="87"/>
      <c r="MEM61" s="87"/>
      <c r="MEN61" s="87"/>
      <c r="MEO61" s="87"/>
      <c r="MEP61" s="87"/>
      <c r="MEQ61" s="87"/>
      <c r="MEW61" s="87"/>
      <c r="MEX61" s="87"/>
      <c r="MEY61" s="87"/>
      <c r="MEZ61" s="87"/>
      <c r="MFA61" s="87"/>
      <c r="MFB61" s="87"/>
      <c r="MFC61" s="87"/>
      <c r="MFD61" s="87"/>
      <c r="MFE61" s="87"/>
      <c r="MFF61" s="87"/>
      <c r="MFL61" s="87"/>
      <c r="MFM61" s="87"/>
      <c r="MFN61" s="87"/>
      <c r="MFO61" s="87"/>
      <c r="MFP61" s="87"/>
      <c r="MFQ61" s="87"/>
      <c r="MFR61" s="87"/>
      <c r="MFS61" s="87"/>
      <c r="MFT61" s="87"/>
      <c r="MFU61" s="87"/>
      <c r="MGA61" s="87"/>
      <c r="MGB61" s="87"/>
      <c r="MGC61" s="87"/>
      <c r="MGD61" s="87"/>
      <c r="MGE61" s="87"/>
      <c r="MGF61" s="87"/>
      <c r="MGG61" s="87"/>
      <c r="MGH61" s="87"/>
      <c r="MGI61" s="87"/>
      <c r="MGJ61" s="87"/>
      <c r="MGP61" s="87"/>
      <c r="MGQ61" s="87"/>
      <c r="MGR61" s="87"/>
      <c r="MGS61" s="87"/>
      <c r="MGT61" s="87"/>
      <c r="MGU61" s="87"/>
      <c r="MGV61" s="87"/>
      <c r="MGW61" s="87"/>
      <c r="MGX61" s="87"/>
      <c r="MGY61" s="87"/>
      <c r="MHE61" s="87"/>
      <c r="MHF61" s="87"/>
      <c r="MHG61" s="87"/>
      <c r="MHH61" s="87"/>
      <c r="MHI61" s="87"/>
      <c r="MHJ61" s="87"/>
      <c r="MHK61" s="87"/>
      <c r="MHL61" s="87"/>
      <c r="MHM61" s="87"/>
      <c r="MHN61" s="87"/>
      <c r="MHT61" s="87"/>
      <c r="MHU61" s="87"/>
      <c r="MHV61" s="87"/>
      <c r="MHW61" s="87"/>
      <c r="MHX61" s="87"/>
      <c r="MHY61" s="87"/>
      <c r="MHZ61" s="87"/>
      <c r="MIA61" s="87"/>
      <c r="MIB61" s="87"/>
      <c r="MIC61" s="87"/>
      <c r="MII61" s="87"/>
      <c r="MIJ61" s="87"/>
      <c r="MIK61" s="87"/>
      <c r="MIL61" s="87"/>
      <c r="MIM61" s="87"/>
      <c r="MIN61" s="87"/>
      <c r="MIO61" s="87"/>
      <c r="MIP61" s="87"/>
      <c r="MIQ61" s="87"/>
      <c r="MIR61" s="87"/>
      <c r="MIX61" s="87"/>
      <c r="MIY61" s="87"/>
      <c r="MIZ61" s="87"/>
      <c r="MJA61" s="87"/>
      <c r="MJB61" s="87"/>
      <c r="MJC61" s="87"/>
      <c r="MJD61" s="87"/>
      <c r="MJE61" s="87"/>
      <c r="MJF61" s="87"/>
      <c r="MJG61" s="87"/>
      <c r="MJM61" s="87"/>
      <c r="MJN61" s="87"/>
      <c r="MJO61" s="87"/>
      <c r="MJP61" s="87"/>
      <c r="MJQ61" s="87"/>
      <c r="MJR61" s="87"/>
      <c r="MJS61" s="87"/>
      <c r="MJT61" s="87"/>
      <c r="MJU61" s="87"/>
      <c r="MJV61" s="87"/>
      <c r="MKB61" s="87"/>
      <c r="MKC61" s="87"/>
      <c r="MKD61" s="87"/>
      <c r="MKE61" s="87"/>
      <c r="MKF61" s="87"/>
      <c r="MKG61" s="87"/>
      <c r="MKH61" s="87"/>
      <c r="MKI61" s="87"/>
      <c r="MKJ61" s="87"/>
      <c r="MKK61" s="87"/>
      <c r="MKQ61" s="87"/>
      <c r="MKR61" s="87"/>
      <c r="MKS61" s="87"/>
      <c r="MKT61" s="87"/>
      <c r="MKU61" s="87"/>
      <c r="MKV61" s="87"/>
      <c r="MKW61" s="87"/>
      <c r="MKX61" s="87"/>
      <c r="MKY61" s="87"/>
      <c r="MKZ61" s="87"/>
      <c r="MLF61" s="87"/>
      <c r="MLG61" s="87"/>
      <c r="MLH61" s="87"/>
      <c r="MLI61" s="87"/>
      <c r="MLJ61" s="87"/>
      <c r="MLK61" s="87"/>
      <c r="MLL61" s="87"/>
      <c r="MLM61" s="87"/>
      <c r="MLN61" s="87"/>
      <c r="MLO61" s="87"/>
      <c r="MLU61" s="87"/>
      <c r="MLV61" s="87"/>
      <c r="MLW61" s="87"/>
      <c r="MLX61" s="87"/>
      <c r="MLY61" s="87"/>
      <c r="MLZ61" s="87"/>
      <c r="MMA61" s="87"/>
      <c r="MMB61" s="87"/>
      <c r="MMC61" s="87"/>
      <c r="MMD61" s="87"/>
      <c r="MMJ61" s="87"/>
      <c r="MMK61" s="87"/>
      <c r="MML61" s="87"/>
      <c r="MMM61" s="87"/>
      <c r="MMN61" s="87"/>
      <c r="MMO61" s="87"/>
      <c r="MMP61" s="87"/>
      <c r="MMQ61" s="87"/>
      <c r="MMR61" s="87"/>
      <c r="MMS61" s="87"/>
      <c r="MMY61" s="87"/>
      <c r="MMZ61" s="87"/>
      <c r="MNA61" s="87"/>
      <c r="MNB61" s="87"/>
      <c r="MNC61" s="87"/>
      <c r="MND61" s="87"/>
      <c r="MNE61" s="87"/>
      <c r="MNF61" s="87"/>
      <c r="MNG61" s="87"/>
      <c r="MNH61" s="87"/>
      <c r="MNN61" s="87"/>
      <c r="MNO61" s="87"/>
      <c r="MNP61" s="87"/>
      <c r="MNQ61" s="87"/>
      <c r="MNR61" s="87"/>
      <c r="MNS61" s="87"/>
      <c r="MNT61" s="87"/>
      <c r="MNU61" s="87"/>
      <c r="MNV61" s="87"/>
      <c r="MNW61" s="87"/>
      <c r="MOC61" s="87"/>
      <c r="MOD61" s="87"/>
      <c r="MOE61" s="87"/>
      <c r="MOF61" s="87"/>
      <c r="MOG61" s="87"/>
      <c r="MOH61" s="87"/>
      <c r="MOI61" s="87"/>
      <c r="MOJ61" s="87"/>
      <c r="MOK61" s="87"/>
      <c r="MOL61" s="87"/>
      <c r="MOR61" s="87"/>
      <c r="MOS61" s="87"/>
      <c r="MOT61" s="87"/>
      <c r="MOU61" s="87"/>
      <c r="MOV61" s="87"/>
      <c r="MOW61" s="87"/>
      <c r="MOX61" s="87"/>
      <c r="MOY61" s="87"/>
      <c r="MOZ61" s="87"/>
      <c r="MPA61" s="87"/>
      <c r="MPG61" s="87"/>
      <c r="MPH61" s="87"/>
      <c r="MPI61" s="87"/>
      <c r="MPJ61" s="87"/>
      <c r="MPK61" s="87"/>
      <c r="MPL61" s="87"/>
      <c r="MPM61" s="87"/>
      <c r="MPN61" s="87"/>
      <c r="MPO61" s="87"/>
      <c r="MPP61" s="87"/>
      <c r="MPV61" s="87"/>
      <c r="MPW61" s="87"/>
      <c r="MPX61" s="87"/>
      <c r="MPY61" s="87"/>
      <c r="MPZ61" s="87"/>
      <c r="MQA61" s="87"/>
      <c r="MQB61" s="87"/>
      <c r="MQC61" s="87"/>
      <c r="MQD61" s="87"/>
      <c r="MQE61" s="87"/>
      <c r="MQK61" s="87"/>
      <c r="MQL61" s="87"/>
      <c r="MQM61" s="87"/>
      <c r="MQN61" s="87"/>
      <c r="MQO61" s="87"/>
      <c r="MQP61" s="87"/>
      <c r="MQQ61" s="87"/>
      <c r="MQR61" s="87"/>
      <c r="MQS61" s="87"/>
      <c r="MQT61" s="87"/>
      <c r="MQZ61" s="87"/>
      <c r="MRA61" s="87"/>
      <c r="MRB61" s="87"/>
      <c r="MRC61" s="87"/>
      <c r="MRD61" s="87"/>
      <c r="MRE61" s="87"/>
      <c r="MRF61" s="87"/>
      <c r="MRG61" s="87"/>
      <c r="MRH61" s="87"/>
      <c r="MRI61" s="87"/>
      <c r="MRO61" s="87"/>
      <c r="MRP61" s="87"/>
      <c r="MRQ61" s="87"/>
      <c r="MRR61" s="87"/>
      <c r="MRS61" s="87"/>
      <c r="MRT61" s="87"/>
      <c r="MRU61" s="87"/>
      <c r="MRV61" s="87"/>
      <c r="MRW61" s="87"/>
      <c r="MRX61" s="87"/>
      <c r="MSD61" s="87"/>
      <c r="MSE61" s="87"/>
      <c r="MSF61" s="87"/>
      <c r="MSG61" s="87"/>
      <c r="MSH61" s="87"/>
      <c r="MSI61" s="87"/>
      <c r="MSJ61" s="87"/>
      <c r="MSK61" s="87"/>
      <c r="MSL61" s="87"/>
      <c r="MSM61" s="87"/>
      <c r="MSS61" s="87"/>
      <c r="MST61" s="87"/>
      <c r="MSU61" s="87"/>
      <c r="MSV61" s="87"/>
      <c r="MSW61" s="87"/>
      <c r="MSX61" s="87"/>
      <c r="MSY61" s="87"/>
      <c r="MSZ61" s="87"/>
      <c r="MTA61" s="87"/>
      <c r="MTB61" s="87"/>
      <c r="MTH61" s="87"/>
      <c r="MTI61" s="87"/>
      <c r="MTJ61" s="87"/>
      <c r="MTK61" s="87"/>
      <c r="MTL61" s="87"/>
      <c r="MTM61" s="87"/>
      <c r="MTN61" s="87"/>
      <c r="MTO61" s="87"/>
      <c r="MTP61" s="87"/>
      <c r="MTQ61" s="87"/>
      <c r="MTW61" s="87"/>
      <c r="MTX61" s="87"/>
      <c r="MTY61" s="87"/>
      <c r="MTZ61" s="87"/>
      <c r="MUA61" s="87"/>
      <c r="MUB61" s="87"/>
      <c r="MUC61" s="87"/>
      <c r="MUD61" s="87"/>
      <c r="MUE61" s="87"/>
      <c r="MUF61" s="87"/>
      <c r="MUL61" s="87"/>
      <c r="MUM61" s="87"/>
      <c r="MUN61" s="87"/>
      <c r="MUO61" s="87"/>
      <c r="MUP61" s="87"/>
      <c r="MUQ61" s="87"/>
      <c r="MUR61" s="87"/>
      <c r="MUS61" s="87"/>
      <c r="MUT61" s="87"/>
      <c r="MUU61" s="87"/>
      <c r="MVA61" s="87"/>
      <c r="MVB61" s="87"/>
      <c r="MVC61" s="87"/>
      <c r="MVD61" s="87"/>
      <c r="MVE61" s="87"/>
      <c r="MVF61" s="87"/>
      <c r="MVG61" s="87"/>
      <c r="MVH61" s="87"/>
      <c r="MVI61" s="87"/>
      <c r="MVJ61" s="87"/>
      <c r="MVP61" s="87"/>
      <c r="MVQ61" s="87"/>
      <c r="MVR61" s="87"/>
      <c r="MVS61" s="87"/>
      <c r="MVT61" s="87"/>
      <c r="MVU61" s="87"/>
      <c r="MVV61" s="87"/>
      <c r="MVW61" s="87"/>
      <c r="MVX61" s="87"/>
      <c r="MVY61" s="87"/>
      <c r="MWE61" s="87"/>
      <c r="MWF61" s="87"/>
      <c r="MWG61" s="87"/>
      <c r="MWH61" s="87"/>
      <c r="MWI61" s="87"/>
      <c r="MWJ61" s="87"/>
      <c r="MWK61" s="87"/>
      <c r="MWL61" s="87"/>
      <c r="MWM61" s="87"/>
      <c r="MWN61" s="87"/>
      <c r="MWT61" s="87"/>
      <c r="MWU61" s="87"/>
      <c r="MWV61" s="87"/>
      <c r="MWW61" s="87"/>
      <c r="MWX61" s="87"/>
      <c r="MWY61" s="87"/>
      <c r="MWZ61" s="87"/>
      <c r="MXA61" s="87"/>
      <c r="MXB61" s="87"/>
      <c r="MXC61" s="87"/>
      <c r="MXI61" s="87"/>
      <c r="MXJ61" s="87"/>
      <c r="MXK61" s="87"/>
      <c r="MXL61" s="87"/>
      <c r="MXM61" s="87"/>
      <c r="MXN61" s="87"/>
      <c r="MXO61" s="87"/>
      <c r="MXP61" s="87"/>
      <c r="MXQ61" s="87"/>
      <c r="MXR61" s="87"/>
      <c r="MXX61" s="87"/>
      <c r="MXY61" s="87"/>
      <c r="MXZ61" s="87"/>
      <c r="MYA61" s="87"/>
      <c r="MYB61" s="87"/>
      <c r="MYC61" s="87"/>
      <c r="MYD61" s="87"/>
      <c r="MYE61" s="87"/>
      <c r="MYF61" s="87"/>
      <c r="MYG61" s="87"/>
      <c r="MYM61" s="87"/>
      <c r="MYN61" s="87"/>
      <c r="MYO61" s="87"/>
      <c r="MYP61" s="87"/>
      <c r="MYQ61" s="87"/>
      <c r="MYR61" s="87"/>
      <c r="MYS61" s="87"/>
      <c r="MYT61" s="87"/>
      <c r="MYU61" s="87"/>
      <c r="MYV61" s="87"/>
      <c r="MZB61" s="87"/>
      <c r="MZC61" s="87"/>
      <c r="MZD61" s="87"/>
      <c r="MZE61" s="87"/>
      <c r="MZF61" s="87"/>
      <c r="MZG61" s="87"/>
      <c r="MZH61" s="87"/>
      <c r="MZI61" s="87"/>
      <c r="MZJ61" s="87"/>
      <c r="MZK61" s="87"/>
      <c r="MZQ61" s="87"/>
      <c r="MZR61" s="87"/>
      <c r="MZS61" s="87"/>
      <c r="MZT61" s="87"/>
      <c r="MZU61" s="87"/>
      <c r="MZV61" s="87"/>
      <c r="MZW61" s="87"/>
      <c r="MZX61" s="87"/>
      <c r="MZY61" s="87"/>
      <c r="MZZ61" s="87"/>
      <c r="NAF61" s="87"/>
      <c r="NAG61" s="87"/>
      <c r="NAH61" s="87"/>
      <c r="NAI61" s="87"/>
      <c r="NAJ61" s="87"/>
      <c r="NAK61" s="87"/>
      <c r="NAL61" s="87"/>
      <c r="NAM61" s="87"/>
      <c r="NAN61" s="87"/>
      <c r="NAO61" s="87"/>
      <c r="NAU61" s="87"/>
      <c r="NAV61" s="87"/>
      <c r="NAW61" s="87"/>
      <c r="NAX61" s="87"/>
      <c r="NAY61" s="87"/>
      <c r="NAZ61" s="87"/>
      <c r="NBA61" s="87"/>
      <c r="NBB61" s="87"/>
      <c r="NBC61" s="87"/>
      <c r="NBD61" s="87"/>
      <c r="NBJ61" s="87"/>
      <c r="NBK61" s="87"/>
      <c r="NBL61" s="87"/>
      <c r="NBM61" s="87"/>
      <c r="NBN61" s="87"/>
      <c r="NBO61" s="87"/>
      <c r="NBP61" s="87"/>
      <c r="NBQ61" s="87"/>
      <c r="NBR61" s="87"/>
      <c r="NBS61" s="87"/>
      <c r="NBY61" s="87"/>
      <c r="NBZ61" s="87"/>
      <c r="NCA61" s="87"/>
      <c r="NCB61" s="87"/>
      <c r="NCC61" s="87"/>
      <c r="NCD61" s="87"/>
      <c r="NCE61" s="87"/>
      <c r="NCF61" s="87"/>
      <c r="NCG61" s="87"/>
      <c r="NCH61" s="87"/>
      <c r="NCN61" s="87"/>
      <c r="NCO61" s="87"/>
      <c r="NCP61" s="87"/>
      <c r="NCQ61" s="87"/>
      <c r="NCR61" s="87"/>
      <c r="NCS61" s="87"/>
      <c r="NCT61" s="87"/>
      <c r="NCU61" s="87"/>
      <c r="NCV61" s="87"/>
      <c r="NCW61" s="87"/>
      <c r="NDC61" s="87"/>
      <c r="NDD61" s="87"/>
      <c r="NDE61" s="87"/>
      <c r="NDF61" s="87"/>
      <c r="NDG61" s="87"/>
      <c r="NDH61" s="87"/>
      <c r="NDI61" s="87"/>
      <c r="NDJ61" s="87"/>
      <c r="NDK61" s="87"/>
      <c r="NDL61" s="87"/>
      <c r="NDR61" s="87"/>
      <c r="NDS61" s="87"/>
      <c r="NDT61" s="87"/>
      <c r="NDU61" s="87"/>
      <c r="NDV61" s="87"/>
      <c r="NDW61" s="87"/>
      <c r="NDX61" s="87"/>
      <c r="NDY61" s="87"/>
      <c r="NDZ61" s="87"/>
      <c r="NEA61" s="87"/>
      <c r="NEG61" s="87"/>
      <c r="NEH61" s="87"/>
      <c r="NEI61" s="87"/>
      <c r="NEJ61" s="87"/>
      <c r="NEK61" s="87"/>
      <c r="NEL61" s="87"/>
      <c r="NEM61" s="87"/>
      <c r="NEN61" s="87"/>
      <c r="NEO61" s="87"/>
      <c r="NEP61" s="87"/>
      <c r="NEV61" s="87"/>
      <c r="NEW61" s="87"/>
      <c r="NEX61" s="87"/>
      <c r="NEY61" s="87"/>
      <c r="NEZ61" s="87"/>
      <c r="NFA61" s="87"/>
      <c r="NFB61" s="87"/>
      <c r="NFC61" s="87"/>
      <c r="NFD61" s="87"/>
      <c r="NFE61" s="87"/>
      <c r="NFK61" s="87"/>
      <c r="NFL61" s="87"/>
      <c r="NFM61" s="87"/>
      <c r="NFN61" s="87"/>
      <c r="NFO61" s="87"/>
      <c r="NFP61" s="87"/>
      <c r="NFQ61" s="87"/>
      <c r="NFR61" s="87"/>
      <c r="NFS61" s="87"/>
      <c r="NFT61" s="87"/>
      <c r="NFZ61" s="87"/>
      <c r="NGA61" s="87"/>
      <c r="NGB61" s="87"/>
      <c r="NGC61" s="87"/>
      <c r="NGD61" s="87"/>
      <c r="NGE61" s="87"/>
      <c r="NGF61" s="87"/>
      <c r="NGG61" s="87"/>
      <c r="NGH61" s="87"/>
      <c r="NGI61" s="87"/>
      <c r="NGO61" s="87"/>
      <c r="NGP61" s="87"/>
      <c r="NGQ61" s="87"/>
      <c r="NGR61" s="87"/>
      <c r="NGS61" s="87"/>
      <c r="NGT61" s="87"/>
      <c r="NGU61" s="87"/>
      <c r="NGV61" s="87"/>
      <c r="NGW61" s="87"/>
      <c r="NGX61" s="87"/>
      <c r="NHD61" s="87"/>
      <c r="NHE61" s="87"/>
      <c r="NHF61" s="87"/>
      <c r="NHG61" s="87"/>
      <c r="NHH61" s="87"/>
      <c r="NHI61" s="87"/>
      <c r="NHJ61" s="87"/>
      <c r="NHK61" s="87"/>
      <c r="NHL61" s="87"/>
      <c r="NHM61" s="87"/>
      <c r="NHS61" s="87"/>
      <c r="NHT61" s="87"/>
      <c r="NHU61" s="87"/>
      <c r="NHV61" s="87"/>
      <c r="NHW61" s="87"/>
      <c r="NHX61" s="87"/>
      <c r="NHY61" s="87"/>
      <c r="NHZ61" s="87"/>
      <c r="NIA61" s="87"/>
      <c r="NIB61" s="87"/>
      <c r="NIH61" s="87"/>
      <c r="NII61" s="87"/>
      <c r="NIJ61" s="87"/>
      <c r="NIK61" s="87"/>
      <c r="NIL61" s="87"/>
      <c r="NIM61" s="87"/>
      <c r="NIN61" s="87"/>
      <c r="NIO61" s="87"/>
      <c r="NIP61" s="87"/>
      <c r="NIQ61" s="87"/>
      <c r="NIW61" s="87"/>
      <c r="NIX61" s="87"/>
      <c r="NIY61" s="87"/>
      <c r="NIZ61" s="87"/>
      <c r="NJA61" s="87"/>
      <c r="NJB61" s="87"/>
      <c r="NJC61" s="87"/>
      <c r="NJD61" s="87"/>
      <c r="NJE61" s="87"/>
      <c r="NJF61" s="87"/>
      <c r="NJL61" s="87"/>
      <c r="NJM61" s="87"/>
      <c r="NJN61" s="87"/>
      <c r="NJO61" s="87"/>
      <c r="NJP61" s="87"/>
      <c r="NJQ61" s="87"/>
      <c r="NJR61" s="87"/>
      <c r="NJS61" s="87"/>
      <c r="NJT61" s="87"/>
      <c r="NJU61" s="87"/>
      <c r="NKA61" s="87"/>
      <c r="NKB61" s="87"/>
      <c r="NKC61" s="87"/>
      <c r="NKD61" s="87"/>
      <c r="NKE61" s="87"/>
      <c r="NKF61" s="87"/>
      <c r="NKG61" s="87"/>
      <c r="NKH61" s="87"/>
      <c r="NKI61" s="87"/>
      <c r="NKJ61" s="87"/>
      <c r="NKP61" s="87"/>
      <c r="NKQ61" s="87"/>
      <c r="NKR61" s="87"/>
      <c r="NKS61" s="87"/>
      <c r="NKT61" s="87"/>
      <c r="NKU61" s="87"/>
      <c r="NKV61" s="87"/>
      <c r="NKW61" s="87"/>
      <c r="NKX61" s="87"/>
      <c r="NKY61" s="87"/>
      <c r="NLE61" s="87"/>
      <c r="NLF61" s="87"/>
      <c r="NLG61" s="87"/>
      <c r="NLH61" s="87"/>
      <c r="NLI61" s="87"/>
      <c r="NLJ61" s="87"/>
      <c r="NLK61" s="87"/>
      <c r="NLL61" s="87"/>
      <c r="NLM61" s="87"/>
      <c r="NLN61" s="87"/>
      <c r="NLT61" s="87"/>
      <c r="NLU61" s="87"/>
      <c r="NLV61" s="87"/>
      <c r="NLW61" s="87"/>
      <c r="NLX61" s="87"/>
      <c r="NLY61" s="87"/>
      <c r="NLZ61" s="87"/>
      <c r="NMA61" s="87"/>
      <c r="NMB61" s="87"/>
      <c r="NMC61" s="87"/>
      <c r="NMI61" s="87"/>
      <c r="NMJ61" s="87"/>
      <c r="NMK61" s="87"/>
      <c r="NML61" s="87"/>
      <c r="NMM61" s="87"/>
      <c r="NMN61" s="87"/>
      <c r="NMO61" s="87"/>
      <c r="NMP61" s="87"/>
      <c r="NMQ61" s="87"/>
      <c r="NMR61" s="87"/>
      <c r="NMX61" s="87"/>
      <c r="NMY61" s="87"/>
      <c r="NMZ61" s="87"/>
      <c r="NNA61" s="87"/>
      <c r="NNB61" s="87"/>
      <c r="NNC61" s="87"/>
      <c r="NND61" s="87"/>
      <c r="NNE61" s="87"/>
      <c r="NNF61" s="87"/>
      <c r="NNG61" s="87"/>
      <c r="NNM61" s="87"/>
      <c r="NNN61" s="87"/>
      <c r="NNO61" s="87"/>
      <c r="NNP61" s="87"/>
      <c r="NNQ61" s="87"/>
      <c r="NNR61" s="87"/>
      <c r="NNS61" s="87"/>
      <c r="NNT61" s="87"/>
      <c r="NNU61" s="87"/>
      <c r="NNV61" s="87"/>
      <c r="NOB61" s="87"/>
      <c r="NOC61" s="87"/>
      <c r="NOD61" s="87"/>
      <c r="NOE61" s="87"/>
      <c r="NOF61" s="87"/>
      <c r="NOG61" s="87"/>
      <c r="NOH61" s="87"/>
      <c r="NOI61" s="87"/>
      <c r="NOJ61" s="87"/>
      <c r="NOK61" s="87"/>
      <c r="NOQ61" s="87"/>
      <c r="NOR61" s="87"/>
      <c r="NOS61" s="87"/>
      <c r="NOT61" s="87"/>
      <c r="NOU61" s="87"/>
      <c r="NOV61" s="87"/>
      <c r="NOW61" s="87"/>
      <c r="NOX61" s="87"/>
      <c r="NOY61" s="87"/>
      <c r="NOZ61" s="87"/>
      <c r="NPF61" s="87"/>
      <c r="NPG61" s="87"/>
      <c r="NPH61" s="87"/>
      <c r="NPI61" s="87"/>
      <c r="NPJ61" s="87"/>
      <c r="NPK61" s="87"/>
      <c r="NPL61" s="87"/>
      <c r="NPM61" s="87"/>
      <c r="NPN61" s="87"/>
      <c r="NPO61" s="87"/>
      <c r="NPU61" s="87"/>
      <c r="NPV61" s="87"/>
      <c r="NPW61" s="87"/>
      <c r="NPX61" s="87"/>
      <c r="NPY61" s="87"/>
      <c r="NPZ61" s="87"/>
      <c r="NQA61" s="87"/>
      <c r="NQB61" s="87"/>
      <c r="NQC61" s="87"/>
      <c r="NQD61" s="87"/>
      <c r="NQJ61" s="87"/>
      <c r="NQK61" s="87"/>
      <c r="NQL61" s="87"/>
      <c r="NQM61" s="87"/>
      <c r="NQN61" s="87"/>
      <c r="NQO61" s="87"/>
      <c r="NQP61" s="87"/>
      <c r="NQQ61" s="87"/>
      <c r="NQR61" s="87"/>
      <c r="NQS61" s="87"/>
      <c r="NQY61" s="87"/>
      <c r="NQZ61" s="87"/>
      <c r="NRA61" s="87"/>
      <c r="NRB61" s="87"/>
      <c r="NRC61" s="87"/>
      <c r="NRD61" s="87"/>
      <c r="NRE61" s="87"/>
      <c r="NRF61" s="87"/>
      <c r="NRG61" s="87"/>
      <c r="NRH61" s="87"/>
      <c r="NRN61" s="87"/>
      <c r="NRO61" s="87"/>
      <c r="NRP61" s="87"/>
      <c r="NRQ61" s="87"/>
      <c r="NRR61" s="87"/>
      <c r="NRS61" s="87"/>
      <c r="NRT61" s="87"/>
      <c r="NRU61" s="87"/>
      <c r="NRV61" s="87"/>
      <c r="NRW61" s="87"/>
      <c r="NSC61" s="87"/>
      <c r="NSD61" s="87"/>
      <c r="NSE61" s="87"/>
      <c r="NSF61" s="87"/>
      <c r="NSG61" s="87"/>
      <c r="NSH61" s="87"/>
      <c r="NSI61" s="87"/>
      <c r="NSJ61" s="87"/>
      <c r="NSK61" s="87"/>
      <c r="NSL61" s="87"/>
      <c r="NSR61" s="87"/>
      <c r="NSS61" s="87"/>
      <c r="NST61" s="87"/>
      <c r="NSU61" s="87"/>
      <c r="NSV61" s="87"/>
      <c r="NSW61" s="87"/>
      <c r="NSX61" s="87"/>
      <c r="NSY61" s="87"/>
      <c r="NSZ61" s="87"/>
      <c r="NTA61" s="87"/>
      <c r="NTG61" s="87"/>
      <c r="NTH61" s="87"/>
      <c r="NTI61" s="87"/>
      <c r="NTJ61" s="87"/>
      <c r="NTK61" s="87"/>
      <c r="NTL61" s="87"/>
      <c r="NTM61" s="87"/>
      <c r="NTN61" s="87"/>
      <c r="NTO61" s="87"/>
      <c r="NTP61" s="87"/>
      <c r="NTV61" s="87"/>
      <c r="NTW61" s="87"/>
      <c r="NTX61" s="87"/>
      <c r="NTY61" s="87"/>
      <c r="NTZ61" s="87"/>
      <c r="NUA61" s="87"/>
      <c r="NUB61" s="87"/>
      <c r="NUC61" s="87"/>
      <c r="NUD61" s="87"/>
      <c r="NUE61" s="87"/>
      <c r="NUK61" s="87"/>
      <c r="NUL61" s="87"/>
      <c r="NUM61" s="87"/>
      <c r="NUN61" s="87"/>
      <c r="NUO61" s="87"/>
      <c r="NUP61" s="87"/>
      <c r="NUQ61" s="87"/>
      <c r="NUR61" s="87"/>
      <c r="NUS61" s="87"/>
      <c r="NUT61" s="87"/>
      <c r="NUZ61" s="87"/>
      <c r="NVA61" s="87"/>
      <c r="NVB61" s="87"/>
      <c r="NVC61" s="87"/>
      <c r="NVD61" s="87"/>
      <c r="NVE61" s="87"/>
      <c r="NVF61" s="87"/>
      <c r="NVG61" s="87"/>
      <c r="NVH61" s="87"/>
      <c r="NVI61" s="87"/>
      <c r="NVO61" s="87"/>
      <c r="NVP61" s="87"/>
      <c r="NVQ61" s="87"/>
      <c r="NVR61" s="87"/>
      <c r="NVS61" s="87"/>
      <c r="NVT61" s="87"/>
      <c r="NVU61" s="87"/>
      <c r="NVV61" s="87"/>
      <c r="NVW61" s="87"/>
      <c r="NVX61" s="87"/>
      <c r="NWD61" s="87"/>
      <c r="NWE61" s="87"/>
      <c r="NWF61" s="87"/>
      <c r="NWG61" s="87"/>
      <c r="NWH61" s="87"/>
      <c r="NWI61" s="87"/>
      <c r="NWJ61" s="87"/>
      <c r="NWK61" s="87"/>
      <c r="NWL61" s="87"/>
      <c r="NWM61" s="87"/>
      <c r="NWS61" s="87"/>
      <c r="NWT61" s="87"/>
      <c r="NWU61" s="87"/>
      <c r="NWV61" s="87"/>
      <c r="NWW61" s="87"/>
      <c r="NWX61" s="87"/>
      <c r="NWY61" s="87"/>
      <c r="NWZ61" s="87"/>
      <c r="NXA61" s="87"/>
      <c r="NXB61" s="87"/>
      <c r="NXH61" s="87"/>
      <c r="NXI61" s="87"/>
      <c r="NXJ61" s="87"/>
      <c r="NXK61" s="87"/>
      <c r="NXL61" s="87"/>
      <c r="NXM61" s="87"/>
      <c r="NXN61" s="87"/>
      <c r="NXO61" s="87"/>
      <c r="NXP61" s="87"/>
      <c r="NXQ61" s="87"/>
      <c r="NXW61" s="87"/>
      <c r="NXX61" s="87"/>
      <c r="NXY61" s="87"/>
      <c r="NXZ61" s="87"/>
      <c r="NYA61" s="87"/>
      <c r="NYB61" s="87"/>
      <c r="NYC61" s="87"/>
      <c r="NYD61" s="87"/>
      <c r="NYE61" s="87"/>
      <c r="NYF61" s="87"/>
      <c r="NYL61" s="87"/>
      <c r="NYM61" s="87"/>
      <c r="NYN61" s="87"/>
      <c r="NYO61" s="87"/>
      <c r="NYP61" s="87"/>
      <c r="NYQ61" s="87"/>
      <c r="NYR61" s="87"/>
      <c r="NYS61" s="87"/>
      <c r="NYT61" s="87"/>
      <c r="NYU61" s="87"/>
      <c r="NZA61" s="87"/>
      <c r="NZB61" s="87"/>
      <c r="NZC61" s="87"/>
      <c r="NZD61" s="87"/>
      <c r="NZE61" s="87"/>
      <c r="NZF61" s="87"/>
      <c r="NZG61" s="87"/>
      <c r="NZH61" s="87"/>
      <c r="NZI61" s="87"/>
      <c r="NZJ61" s="87"/>
      <c r="NZP61" s="87"/>
      <c r="NZQ61" s="87"/>
      <c r="NZR61" s="87"/>
      <c r="NZS61" s="87"/>
      <c r="NZT61" s="87"/>
      <c r="NZU61" s="87"/>
      <c r="NZV61" s="87"/>
      <c r="NZW61" s="87"/>
      <c r="NZX61" s="87"/>
      <c r="NZY61" s="87"/>
      <c r="OAE61" s="87"/>
      <c r="OAF61" s="87"/>
      <c r="OAG61" s="87"/>
      <c r="OAH61" s="87"/>
      <c r="OAI61" s="87"/>
      <c r="OAJ61" s="87"/>
      <c r="OAK61" s="87"/>
      <c r="OAL61" s="87"/>
      <c r="OAM61" s="87"/>
      <c r="OAN61" s="87"/>
      <c r="OAT61" s="87"/>
      <c r="OAU61" s="87"/>
      <c r="OAV61" s="87"/>
      <c r="OAW61" s="87"/>
      <c r="OAX61" s="87"/>
      <c r="OAY61" s="87"/>
      <c r="OAZ61" s="87"/>
      <c r="OBA61" s="87"/>
      <c r="OBB61" s="87"/>
      <c r="OBC61" s="87"/>
      <c r="OBI61" s="87"/>
      <c r="OBJ61" s="87"/>
      <c r="OBK61" s="87"/>
      <c r="OBL61" s="87"/>
      <c r="OBM61" s="87"/>
      <c r="OBN61" s="87"/>
      <c r="OBO61" s="87"/>
      <c r="OBP61" s="87"/>
      <c r="OBQ61" s="87"/>
      <c r="OBR61" s="87"/>
      <c r="OBX61" s="87"/>
      <c r="OBY61" s="87"/>
      <c r="OBZ61" s="87"/>
      <c r="OCA61" s="87"/>
      <c r="OCB61" s="87"/>
      <c r="OCC61" s="87"/>
      <c r="OCD61" s="87"/>
      <c r="OCE61" s="87"/>
      <c r="OCF61" s="87"/>
      <c r="OCG61" s="87"/>
      <c r="OCM61" s="87"/>
      <c r="OCN61" s="87"/>
      <c r="OCO61" s="87"/>
      <c r="OCP61" s="87"/>
      <c r="OCQ61" s="87"/>
      <c r="OCR61" s="87"/>
      <c r="OCS61" s="87"/>
      <c r="OCT61" s="87"/>
      <c r="OCU61" s="87"/>
      <c r="OCV61" s="87"/>
      <c r="ODB61" s="87"/>
      <c r="ODC61" s="87"/>
      <c r="ODD61" s="87"/>
      <c r="ODE61" s="87"/>
      <c r="ODF61" s="87"/>
      <c r="ODG61" s="87"/>
      <c r="ODH61" s="87"/>
      <c r="ODI61" s="87"/>
      <c r="ODJ61" s="87"/>
      <c r="ODK61" s="87"/>
      <c r="ODQ61" s="87"/>
      <c r="ODR61" s="87"/>
      <c r="ODS61" s="87"/>
      <c r="ODT61" s="87"/>
      <c r="ODU61" s="87"/>
      <c r="ODV61" s="87"/>
      <c r="ODW61" s="87"/>
      <c r="ODX61" s="87"/>
      <c r="ODY61" s="87"/>
      <c r="ODZ61" s="87"/>
      <c r="OEF61" s="87"/>
      <c r="OEG61" s="87"/>
      <c r="OEH61" s="87"/>
      <c r="OEI61" s="87"/>
      <c r="OEJ61" s="87"/>
      <c r="OEK61" s="87"/>
      <c r="OEL61" s="87"/>
      <c r="OEM61" s="87"/>
      <c r="OEN61" s="87"/>
      <c r="OEO61" s="87"/>
      <c r="OEU61" s="87"/>
      <c r="OEV61" s="87"/>
      <c r="OEW61" s="87"/>
      <c r="OEX61" s="87"/>
      <c r="OEY61" s="87"/>
      <c r="OEZ61" s="87"/>
      <c r="OFA61" s="87"/>
      <c r="OFB61" s="87"/>
      <c r="OFC61" s="87"/>
      <c r="OFD61" s="87"/>
      <c r="OFJ61" s="87"/>
      <c r="OFK61" s="87"/>
      <c r="OFL61" s="87"/>
      <c r="OFM61" s="87"/>
      <c r="OFN61" s="87"/>
      <c r="OFO61" s="87"/>
      <c r="OFP61" s="87"/>
      <c r="OFQ61" s="87"/>
      <c r="OFR61" s="87"/>
      <c r="OFS61" s="87"/>
      <c r="OFY61" s="87"/>
      <c r="OFZ61" s="87"/>
      <c r="OGA61" s="87"/>
      <c r="OGB61" s="87"/>
      <c r="OGC61" s="87"/>
      <c r="OGD61" s="87"/>
      <c r="OGE61" s="87"/>
      <c r="OGF61" s="87"/>
      <c r="OGG61" s="87"/>
      <c r="OGH61" s="87"/>
      <c r="OGN61" s="87"/>
      <c r="OGO61" s="87"/>
      <c r="OGP61" s="87"/>
      <c r="OGQ61" s="87"/>
      <c r="OGR61" s="87"/>
      <c r="OGS61" s="87"/>
      <c r="OGT61" s="87"/>
      <c r="OGU61" s="87"/>
      <c r="OGV61" s="87"/>
      <c r="OGW61" s="87"/>
      <c r="OHC61" s="87"/>
      <c r="OHD61" s="87"/>
      <c r="OHE61" s="87"/>
      <c r="OHF61" s="87"/>
      <c r="OHG61" s="87"/>
      <c r="OHH61" s="87"/>
      <c r="OHI61" s="87"/>
      <c r="OHJ61" s="87"/>
      <c r="OHK61" s="87"/>
      <c r="OHL61" s="87"/>
      <c r="OHR61" s="87"/>
      <c r="OHS61" s="87"/>
      <c r="OHT61" s="87"/>
      <c r="OHU61" s="87"/>
      <c r="OHV61" s="87"/>
      <c r="OHW61" s="87"/>
      <c r="OHX61" s="87"/>
      <c r="OHY61" s="87"/>
      <c r="OHZ61" s="87"/>
      <c r="OIA61" s="87"/>
      <c r="OIG61" s="87"/>
      <c r="OIH61" s="87"/>
      <c r="OII61" s="87"/>
      <c r="OIJ61" s="87"/>
      <c r="OIK61" s="87"/>
      <c r="OIL61" s="87"/>
      <c r="OIM61" s="87"/>
      <c r="OIN61" s="87"/>
      <c r="OIO61" s="87"/>
      <c r="OIP61" s="87"/>
      <c r="OIV61" s="87"/>
      <c r="OIW61" s="87"/>
      <c r="OIX61" s="87"/>
      <c r="OIY61" s="87"/>
      <c r="OIZ61" s="87"/>
      <c r="OJA61" s="87"/>
      <c r="OJB61" s="87"/>
      <c r="OJC61" s="87"/>
      <c r="OJD61" s="87"/>
      <c r="OJE61" s="87"/>
      <c r="OJK61" s="87"/>
      <c r="OJL61" s="87"/>
      <c r="OJM61" s="87"/>
      <c r="OJN61" s="87"/>
      <c r="OJO61" s="87"/>
      <c r="OJP61" s="87"/>
      <c r="OJQ61" s="87"/>
      <c r="OJR61" s="87"/>
      <c r="OJS61" s="87"/>
      <c r="OJT61" s="87"/>
      <c r="OJZ61" s="87"/>
      <c r="OKA61" s="87"/>
      <c r="OKB61" s="87"/>
      <c r="OKC61" s="87"/>
      <c r="OKD61" s="87"/>
      <c r="OKE61" s="87"/>
      <c r="OKF61" s="87"/>
      <c r="OKG61" s="87"/>
      <c r="OKH61" s="87"/>
      <c r="OKI61" s="87"/>
      <c r="OKO61" s="87"/>
      <c r="OKP61" s="87"/>
      <c r="OKQ61" s="87"/>
      <c r="OKR61" s="87"/>
      <c r="OKS61" s="87"/>
      <c r="OKT61" s="87"/>
      <c r="OKU61" s="87"/>
      <c r="OKV61" s="87"/>
      <c r="OKW61" s="87"/>
      <c r="OKX61" s="87"/>
      <c r="OLD61" s="87"/>
      <c r="OLE61" s="87"/>
      <c r="OLF61" s="87"/>
      <c r="OLG61" s="87"/>
      <c r="OLH61" s="87"/>
      <c r="OLI61" s="87"/>
      <c r="OLJ61" s="87"/>
      <c r="OLK61" s="87"/>
      <c r="OLL61" s="87"/>
      <c r="OLM61" s="87"/>
      <c r="OLS61" s="87"/>
      <c r="OLT61" s="87"/>
      <c r="OLU61" s="87"/>
      <c r="OLV61" s="87"/>
      <c r="OLW61" s="87"/>
      <c r="OLX61" s="87"/>
      <c r="OLY61" s="87"/>
      <c r="OLZ61" s="87"/>
      <c r="OMA61" s="87"/>
      <c r="OMB61" s="87"/>
      <c r="OMH61" s="87"/>
      <c r="OMI61" s="87"/>
      <c r="OMJ61" s="87"/>
      <c r="OMK61" s="87"/>
      <c r="OML61" s="87"/>
      <c r="OMM61" s="87"/>
      <c r="OMN61" s="87"/>
      <c r="OMO61" s="87"/>
      <c r="OMP61" s="87"/>
      <c r="OMQ61" s="87"/>
      <c r="OMW61" s="87"/>
      <c r="OMX61" s="87"/>
      <c r="OMY61" s="87"/>
      <c r="OMZ61" s="87"/>
      <c r="ONA61" s="87"/>
      <c r="ONB61" s="87"/>
      <c r="ONC61" s="87"/>
      <c r="OND61" s="87"/>
      <c r="ONE61" s="87"/>
      <c r="ONF61" s="87"/>
      <c r="ONL61" s="87"/>
      <c r="ONM61" s="87"/>
      <c r="ONN61" s="87"/>
      <c r="ONO61" s="87"/>
      <c r="ONP61" s="87"/>
      <c r="ONQ61" s="87"/>
      <c r="ONR61" s="87"/>
      <c r="ONS61" s="87"/>
      <c r="ONT61" s="87"/>
      <c r="ONU61" s="87"/>
      <c r="OOA61" s="87"/>
      <c r="OOB61" s="87"/>
      <c r="OOC61" s="87"/>
      <c r="OOD61" s="87"/>
      <c r="OOE61" s="87"/>
      <c r="OOF61" s="87"/>
      <c r="OOG61" s="87"/>
      <c r="OOH61" s="87"/>
      <c r="OOI61" s="87"/>
      <c r="OOJ61" s="87"/>
      <c r="OOP61" s="87"/>
      <c r="OOQ61" s="87"/>
      <c r="OOR61" s="87"/>
      <c r="OOS61" s="87"/>
      <c r="OOT61" s="87"/>
      <c r="OOU61" s="87"/>
      <c r="OOV61" s="87"/>
      <c r="OOW61" s="87"/>
      <c r="OOX61" s="87"/>
      <c r="OOY61" s="87"/>
      <c r="OPE61" s="87"/>
      <c r="OPF61" s="87"/>
      <c r="OPG61" s="87"/>
      <c r="OPH61" s="87"/>
      <c r="OPI61" s="87"/>
      <c r="OPJ61" s="87"/>
      <c r="OPK61" s="87"/>
      <c r="OPL61" s="87"/>
      <c r="OPM61" s="87"/>
      <c r="OPN61" s="87"/>
      <c r="OPT61" s="87"/>
      <c r="OPU61" s="87"/>
      <c r="OPV61" s="87"/>
      <c r="OPW61" s="87"/>
      <c r="OPX61" s="87"/>
      <c r="OPY61" s="87"/>
      <c r="OPZ61" s="87"/>
      <c r="OQA61" s="87"/>
      <c r="OQB61" s="87"/>
      <c r="OQC61" s="87"/>
      <c r="OQI61" s="87"/>
      <c r="OQJ61" s="87"/>
      <c r="OQK61" s="87"/>
      <c r="OQL61" s="87"/>
      <c r="OQM61" s="87"/>
      <c r="OQN61" s="87"/>
      <c r="OQO61" s="87"/>
      <c r="OQP61" s="87"/>
      <c r="OQQ61" s="87"/>
      <c r="OQR61" s="87"/>
      <c r="OQX61" s="87"/>
      <c r="OQY61" s="87"/>
      <c r="OQZ61" s="87"/>
      <c r="ORA61" s="87"/>
      <c r="ORB61" s="87"/>
      <c r="ORC61" s="87"/>
      <c r="ORD61" s="87"/>
      <c r="ORE61" s="87"/>
      <c r="ORF61" s="87"/>
      <c r="ORG61" s="87"/>
      <c r="ORM61" s="87"/>
      <c r="ORN61" s="87"/>
      <c r="ORO61" s="87"/>
      <c r="ORP61" s="87"/>
      <c r="ORQ61" s="87"/>
      <c r="ORR61" s="87"/>
      <c r="ORS61" s="87"/>
      <c r="ORT61" s="87"/>
      <c r="ORU61" s="87"/>
      <c r="ORV61" s="87"/>
      <c r="OSB61" s="87"/>
      <c r="OSC61" s="87"/>
      <c r="OSD61" s="87"/>
      <c r="OSE61" s="87"/>
      <c r="OSF61" s="87"/>
      <c r="OSG61" s="87"/>
      <c r="OSH61" s="87"/>
      <c r="OSI61" s="87"/>
      <c r="OSJ61" s="87"/>
      <c r="OSK61" s="87"/>
      <c r="OSQ61" s="87"/>
      <c r="OSR61" s="87"/>
      <c r="OSS61" s="87"/>
      <c r="OST61" s="87"/>
      <c r="OSU61" s="87"/>
      <c r="OSV61" s="87"/>
      <c r="OSW61" s="87"/>
      <c r="OSX61" s="87"/>
      <c r="OSY61" s="87"/>
      <c r="OSZ61" s="87"/>
      <c r="OTF61" s="87"/>
      <c r="OTG61" s="87"/>
      <c r="OTH61" s="87"/>
      <c r="OTI61" s="87"/>
      <c r="OTJ61" s="87"/>
      <c r="OTK61" s="87"/>
      <c r="OTL61" s="87"/>
      <c r="OTM61" s="87"/>
      <c r="OTN61" s="87"/>
      <c r="OTO61" s="87"/>
      <c r="OTU61" s="87"/>
      <c r="OTV61" s="87"/>
      <c r="OTW61" s="87"/>
      <c r="OTX61" s="87"/>
      <c r="OTY61" s="87"/>
      <c r="OTZ61" s="87"/>
      <c r="OUA61" s="87"/>
      <c r="OUB61" s="87"/>
      <c r="OUC61" s="87"/>
      <c r="OUD61" s="87"/>
      <c r="OUJ61" s="87"/>
      <c r="OUK61" s="87"/>
      <c r="OUL61" s="87"/>
      <c r="OUM61" s="87"/>
      <c r="OUN61" s="87"/>
      <c r="OUO61" s="87"/>
      <c r="OUP61" s="87"/>
      <c r="OUQ61" s="87"/>
      <c r="OUR61" s="87"/>
      <c r="OUS61" s="87"/>
      <c r="OUY61" s="87"/>
      <c r="OUZ61" s="87"/>
      <c r="OVA61" s="87"/>
      <c r="OVB61" s="87"/>
      <c r="OVC61" s="87"/>
      <c r="OVD61" s="87"/>
      <c r="OVE61" s="87"/>
      <c r="OVF61" s="87"/>
      <c r="OVG61" s="87"/>
      <c r="OVH61" s="87"/>
      <c r="OVN61" s="87"/>
      <c r="OVO61" s="87"/>
      <c r="OVP61" s="87"/>
      <c r="OVQ61" s="87"/>
      <c r="OVR61" s="87"/>
      <c r="OVS61" s="87"/>
      <c r="OVT61" s="87"/>
      <c r="OVU61" s="87"/>
      <c r="OVV61" s="87"/>
      <c r="OVW61" s="87"/>
      <c r="OWC61" s="87"/>
      <c r="OWD61" s="87"/>
      <c r="OWE61" s="87"/>
      <c r="OWF61" s="87"/>
      <c r="OWG61" s="87"/>
      <c r="OWH61" s="87"/>
      <c r="OWI61" s="87"/>
      <c r="OWJ61" s="87"/>
      <c r="OWK61" s="87"/>
      <c r="OWL61" s="87"/>
      <c r="OWR61" s="87"/>
      <c r="OWS61" s="87"/>
      <c r="OWT61" s="87"/>
      <c r="OWU61" s="87"/>
      <c r="OWV61" s="87"/>
      <c r="OWW61" s="87"/>
      <c r="OWX61" s="87"/>
      <c r="OWY61" s="87"/>
      <c r="OWZ61" s="87"/>
      <c r="OXA61" s="87"/>
      <c r="OXG61" s="87"/>
      <c r="OXH61" s="87"/>
      <c r="OXI61" s="87"/>
      <c r="OXJ61" s="87"/>
      <c r="OXK61" s="87"/>
      <c r="OXL61" s="87"/>
      <c r="OXM61" s="87"/>
      <c r="OXN61" s="87"/>
      <c r="OXO61" s="87"/>
      <c r="OXP61" s="87"/>
      <c r="OXV61" s="87"/>
      <c r="OXW61" s="87"/>
      <c r="OXX61" s="87"/>
      <c r="OXY61" s="87"/>
      <c r="OXZ61" s="87"/>
      <c r="OYA61" s="87"/>
      <c r="OYB61" s="87"/>
      <c r="OYC61" s="87"/>
      <c r="OYD61" s="87"/>
      <c r="OYE61" s="87"/>
      <c r="OYK61" s="87"/>
      <c r="OYL61" s="87"/>
      <c r="OYM61" s="87"/>
      <c r="OYN61" s="87"/>
      <c r="OYO61" s="87"/>
      <c r="OYP61" s="87"/>
      <c r="OYQ61" s="87"/>
      <c r="OYR61" s="87"/>
      <c r="OYS61" s="87"/>
      <c r="OYT61" s="87"/>
      <c r="OYZ61" s="87"/>
      <c r="OZA61" s="87"/>
      <c r="OZB61" s="87"/>
      <c r="OZC61" s="87"/>
      <c r="OZD61" s="87"/>
      <c r="OZE61" s="87"/>
      <c r="OZF61" s="87"/>
      <c r="OZG61" s="87"/>
      <c r="OZH61" s="87"/>
      <c r="OZI61" s="87"/>
      <c r="OZO61" s="87"/>
      <c r="OZP61" s="87"/>
      <c r="OZQ61" s="87"/>
      <c r="OZR61" s="87"/>
      <c r="OZS61" s="87"/>
      <c r="OZT61" s="87"/>
      <c r="OZU61" s="87"/>
      <c r="OZV61" s="87"/>
      <c r="OZW61" s="87"/>
      <c r="OZX61" s="87"/>
      <c r="PAD61" s="87"/>
      <c r="PAE61" s="87"/>
      <c r="PAF61" s="87"/>
      <c r="PAG61" s="87"/>
      <c r="PAH61" s="87"/>
      <c r="PAI61" s="87"/>
      <c r="PAJ61" s="87"/>
      <c r="PAK61" s="87"/>
      <c r="PAL61" s="87"/>
      <c r="PAM61" s="87"/>
      <c r="PAS61" s="87"/>
      <c r="PAT61" s="87"/>
      <c r="PAU61" s="87"/>
      <c r="PAV61" s="87"/>
      <c r="PAW61" s="87"/>
      <c r="PAX61" s="87"/>
      <c r="PAY61" s="87"/>
      <c r="PAZ61" s="87"/>
      <c r="PBA61" s="87"/>
      <c r="PBB61" s="87"/>
      <c r="PBH61" s="87"/>
      <c r="PBI61" s="87"/>
      <c r="PBJ61" s="87"/>
      <c r="PBK61" s="87"/>
      <c r="PBL61" s="87"/>
      <c r="PBM61" s="87"/>
      <c r="PBN61" s="87"/>
      <c r="PBO61" s="87"/>
      <c r="PBP61" s="87"/>
      <c r="PBQ61" s="87"/>
      <c r="PBW61" s="87"/>
      <c r="PBX61" s="87"/>
      <c r="PBY61" s="87"/>
      <c r="PBZ61" s="87"/>
      <c r="PCA61" s="87"/>
      <c r="PCB61" s="87"/>
      <c r="PCC61" s="87"/>
      <c r="PCD61" s="87"/>
      <c r="PCE61" s="87"/>
      <c r="PCF61" s="87"/>
      <c r="PCL61" s="87"/>
      <c r="PCM61" s="87"/>
      <c r="PCN61" s="87"/>
      <c r="PCO61" s="87"/>
      <c r="PCP61" s="87"/>
      <c r="PCQ61" s="87"/>
      <c r="PCR61" s="87"/>
      <c r="PCS61" s="87"/>
      <c r="PCT61" s="87"/>
      <c r="PCU61" s="87"/>
      <c r="PDA61" s="87"/>
      <c r="PDB61" s="87"/>
      <c r="PDC61" s="87"/>
      <c r="PDD61" s="87"/>
      <c r="PDE61" s="87"/>
      <c r="PDF61" s="87"/>
      <c r="PDG61" s="87"/>
      <c r="PDH61" s="87"/>
      <c r="PDI61" s="87"/>
      <c r="PDJ61" s="87"/>
      <c r="PDP61" s="87"/>
      <c r="PDQ61" s="87"/>
      <c r="PDR61" s="87"/>
      <c r="PDS61" s="87"/>
      <c r="PDT61" s="87"/>
      <c r="PDU61" s="87"/>
      <c r="PDV61" s="87"/>
      <c r="PDW61" s="87"/>
      <c r="PDX61" s="87"/>
      <c r="PDY61" s="87"/>
      <c r="PEE61" s="87"/>
      <c r="PEF61" s="87"/>
      <c r="PEG61" s="87"/>
      <c r="PEH61" s="87"/>
      <c r="PEI61" s="87"/>
      <c r="PEJ61" s="87"/>
      <c r="PEK61" s="87"/>
      <c r="PEL61" s="87"/>
      <c r="PEM61" s="87"/>
      <c r="PEN61" s="87"/>
      <c r="PET61" s="87"/>
      <c r="PEU61" s="87"/>
      <c r="PEV61" s="87"/>
      <c r="PEW61" s="87"/>
      <c r="PEX61" s="87"/>
      <c r="PEY61" s="87"/>
      <c r="PEZ61" s="87"/>
      <c r="PFA61" s="87"/>
      <c r="PFB61" s="87"/>
      <c r="PFC61" s="87"/>
      <c r="PFI61" s="87"/>
      <c r="PFJ61" s="87"/>
      <c r="PFK61" s="87"/>
      <c r="PFL61" s="87"/>
      <c r="PFM61" s="87"/>
      <c r="PFN61" s="87"/>
      <c r="PFO61" s="87"/>
      <c r="PFP61" s="87"/>
      <c r="PFQ61" s="87"/>
      <c r="PFR61" s="87"/>
      <c r="PFX61" s="87"/>
      <c r="PFY61" s="87"/>
      <c r="PFZ61" s="87"/>
      <c r="PGA61" s="87"/>
      <c r="PGB61" s="87"/>
      <c r="PGC61" s="87"/>
      <c r="PGD61" s="87"/>
      <c r="PGE61" s="87"/>
      <c r="PGF61" s="87"/>
      <c r="PGG61" s="87"/>
      <c r="PGM61" s="87"/>
      <c r="PGN61" s="87"/>
      <c r="PGO61" s="87"/>
      <c r="PGP61" s="87"/>
      <c r="PGQ61" s="87"/>
      <c r="PGR61" s="87"/>
      <c r="PGS61" s="87"/>
      <c r="PGT61" s="87"/>
      <c r="PGU61" s="87"/>
      <c r="PGV61" s="87"/>
      <c r="PHB61" s="87"/>
      <c r="PHC61" s="87"/>
      <c r="PHD61" s="87"/>
      <c r="PHE61" s="87"/>
      <c r="PHF61" s="87"/>
      <c r="PHG61" s="87"/>
      <c r="PHH61" s="87"/>
      <c r="PHI61" s="87"/>
      <c r="PHJ61" s="87"/>
      <c r="PHK61" s="87"/>
      <c r="PHQ61" s="87"/>
      <c r="PHR61" s="87"/>
      <c r="PHS61" s="87"/>
      <c r="PHT61" s="87"/>
      <c r="PHU61" s="87"/>
      <c r="PHV61" s="87"/>
      <c r="PHW61" s="87"/>
      <c r="PHX61" s="87"/>
      <c r="PHY61" s="87"/>
      <c r="PHZ61" s="87"/>
      <c r="PIF61" s="87"/>
      <c r="PIG61" s="87"/>
      <c r="PIH61" s="87"/>
      <c r="PII61" s="87"/>
      <c r="PIJ61" s="87"/>
      <c r="PIK61" s="87"/>
      <c r="PIL61" s="87"/>
      <c r="PIM61" s="87"/>
      <c r="PIN61" s="87"/>
      <c r="PIO61" s="87"/>
      <c r="PIU61" s="87"/>
      <c r="PIV61" s="87"/>
      <c r="PIW61" s="87"/>
      <c r="PIX61" s="87"/>
      <c r="PIY61" s="87"/>
      <c r="PIZ61" s="87"/>
      <c r="PJA61" s="87"/>
      <c r="PJB61" s="87"/>
      <c r="PJC61" s="87"/>
      <c r="PJD61" s="87"/>
      <c r="PJJ61" s="87"/>
      <c r="PJK61" s="87"/>
      <c r="PJL61" s="87"/>
      <c r="PJM61" s="87"/>
      <c r="PJN61" s="87"/>
      <c r="PJO61" s="87"/>
      <c r="PJP61" s="87"/>
      <c r="PJQ61" s="87"/>
      <c r="PJR61" s="87"/>
      <c r="PJS61" s="87"/>
      <c r="PJY61" s="87"/>
      <c r="PJZ61" s="87"/>
      <c r="PKA61" s="87"/>
      <c r="PKB61" s="87"/>
      <c r="PKC61" s="87"/>
      <c r="PKD61" s="87"/>
      <c r="PKE61" s="87"/>
      <c r="PKF61" s="87"/>
      <c r="PKG61" s="87"/>
      <c r="PKH61" s="87"/>
      <c r="PKN61" s="87"/>
      <c r="PKO61" s="87"/>
      <c r="PKP61" s="87"/>
      <c r="PKQ61" s="87"/>
      <c r="PKR61" s="87"/>
      <c r="PKS61" s="87"/>
      <c r="PKT61" s="87"/>
      <c r="PKU61" s="87"/>
      <c r="PKV61" s="87"/>
      <c r="PKW61" s="87"/>
      <c r="PLC61" s="87"/>
      <c r="PLD61" s="87"/>
      <c r="PLE61" s="87"/>
      <c r="PLF61" s="87"/>
      <c r="PLG61" s="87"/>
      <c r="PLH61" s="87"/>
      <c r="PLI61" s="87"/>
      <c r="PLJ61" s="87"/>
      <c r="PLK61" s="87"/>
      <c r="PLL61" s="87"/>
      <c r="PLR61" s="87"/>
      <c r="PLS61" s="87"/>
      <c r="PLT61" s="87"/>
      <c r="PLU61" s="87"/>
      <c r="PLV61" s="87"/>
      <c r="PLW61" s="87"/>
      <c r="PLX61" s="87"/>
      <c r="PLY61" s="87"/>
      <c r="PLZ61" s="87"/>
      <c r="PMA61" s="87"/>
      <c r="PMG61" s="87"/>
      <c r="PMH61" s="87"/>
      <c r="PMI61" s="87"/>
      <c r="PMJ61" s="87"/>
      <c r="PMK61" s="87"/>
      <c r="PML61" s="87"/>
      <c r="PMM61" s="87"/>
      <c r="PMN61" s="87"/>
      <c r="PMO61" s="87"/>
      <c r="PMP61" s="87"/>
      <c r="PMV61" s="87"/>
      <c r="PMW61" s="87"/>
      <c r="PMX61" s="87"/>
      <c r="PMY61" s="87"/>
      <c r="PMZ61" s="87"/>
      <c r="PNA61" s="87"/>
      <c r="PNB61" s="87"/>
      <c r="PNC61" s="87"/>
      <c r="PND61" s="87"/>
      <c r="PNE61" s="87"/>
      <c r="PNK61" s="87"/>
      <c r="PNL61" s="87"/>
      <c r="PNM61" s="87"/>
      <c r="PNN61" s="87"/>
      <c r="PNO61" s="87"/>
      <c r="PNP61" s="87"/>
      <c r="PNQ61" s="87"/>
      <c r="PNR61" s="87"/>
      <c r="PNS61" s="87"/>
      <c r="PNT61" s="87"/>
      <c r="PNZ61" s="87"/>
      <c r="POA61" s="87"/>
      <c r="POB61" s="87"/>
      <c r="POC61" s="87"/>
      <c r="POD61" s="87"/>
      <c r="POE61" s="87"/>
      <c r="POF61" s="87"/>
      <c r="POG61" s="87"/>
      <c r="POH61" s="87"/>
      <c r="POI61" s="87"/>
      <c r="POO61" s="87"/>
      <c r="POP61" s="87"/>
      <c r="POQ61" s="87"/>
      <c r="POR61" s="87"/>
      <c r="POS61" s="87"/>
      <c r="POT61" s="87"/>
      <c r="POU61" s="87"/>
      <c r="POV61" s="87"/>
      <c r="POW61" s="87"/>
      <c r="POX61" s="87"/>
      <c r="PPD61" s="87"/>
      <c r="PPE61" s="87"/>
      <c r="PPF61" s="87"/>
      <c r="PPG61" s="87"/>
      <c r="PPH61" s="87"/>
      <c r="PPI61" s="87"/>
      <c r="PPJ61" s="87"/>
      <c r="PPK61" s="87"/>
      <c r="PPL61" s="87"/>
      <c r="PPM61" s="87"/>
      <c r="PPS61" s="87"/>
      <c r="PPT61" s="87"/>
      <c r="PPU61" s="87"/>
      <c r="PPV61" s="87"/>
      <c r="PPW61" s="87"/>
      <c r="PPX61" s="87"/>
      <c r="PPY61" s="87"/>
      <c r="PPZ61" s="87"/>
      <c r="PQA61" s="87"/>
      <c r="PQB61" s="87"/>
      <c r="PQH61" s="87"/>
      <c r="PQI61" s="87"/>
      <c r="PQJ61" s="87"/>
      <c r="PQK61" s="87"/>
      <c r="PQL61" s="87"/>
      <c r="PQM61" s="87"/>
      <c r="PQN61" s="87"/>
      <c r="PQO61" s="87"/>
      <c r="PQP61" s="87"/>
      <c r="PQQ61" s="87"/>
      <c r="PQW61" s="87"/>
      <c r="PQX61" s="87"/>
      <c r="PQY61" s="87"/>
      <c r="PQZ61" s="87"/>
      <c r="PRA61" s="87"/>
      <c r="PRB61" s="87"/>
      <c r="PRC61" s="87"/>
      <c r="PRD61" s="87"/>
      <c r="PRE61" s="87"/>
      <c r="PRF61" s="87"/>
      <c r="PRL61" s="87"/>
      <c r="PRM61" s="87"/>
      <c r="PRN61" s="87"/>
      <c r="PRO61" s="87"/>
      <c r="PRP61" s="87"/>
      <c r="PRQ61" s="87"/>
      <c r="PRR61" s="87"/>
      <c r="PRS61" s="87"/>
      <c r="PRT61" s="87"/>
      <c r="PRU61" s="87"/>
      <c r="PSA61" s="87"/>
      <c r="PSB61" s="87"/>
      <c r="PSC61" s="87"/>
      <c r="PSD61" s="87"/>
      <c r="PSE61" s="87"/>
      <c r="PSF61" s="87"/>
      <c r="PSG61" s="87"/>
      <c r="PSH61" s="87"/>
      <c r="PSI61" s="87"/>
      <c r="PSJ61" s="87"/>
      <c r="PSP61" s="87"/>
      <c r="PSQ61" s="87"/>
      <c r="PSR61" s="87"/>
      <c r="PSS61" s="87"/>
      <c r="PST61" s="87"/>
      <c r="PSU61" s="87"/>
      <c r="PSV61" s="87"/>
      <c r="PSW61" s="87"/>
      <c r="PSX61" s="87"/>
      <c r="PSY61" s="87"/>
      <c r="PTE61" s="87"/>
      <c r="PTF61" s="87"/>
      <c r="PTG61" s="87"/>
      <c r="PTH61" s="87"/>
      <c r="PTI61" s="87"/>
      <c r="PTJ61" s="87"/>
      <c r="PTK61" s="87"/>
      <c r="PTL61" s="87"/>
      <c r="PTM61" s="87"/>
      <c r="PTN61" s="87"/>
      <c r="PTT61" s="87"/>
      <c r="PTU61" s="87"/>
      <c r="PTV61" s="87"/>
      <c r="PTW61" s="87"/>
      <c r="PTX61" s="87"/>
      <c r="PTY61" s="87"/>
      <c r="PTZ61" s="87"/>
      <c r="PUA61" s="87"/>
      <c r="PUB61" s="87"/>
      <c r="PUC61" s="87"/>
      <c r="PUI61" s="87"/>
      <c r="PUJ61" s="87"/>
      <c r="PUK61" s="87"/>
      <c r="PUL61" s="87"/>
      <c r="PUM61" s="87"/>
      <c r="PUN61" s="87"/>
      <c r="PUO61" s="87"/>
      <c r="PUP61" s="87"/>
      <c r="PUQ61" s="87"/>
      <c r="PUR61" s="87"/>
      <c r="PUX61" s="87"/>
      <c r="PUY61" s="87"/>
      <c r="PUZ61" s="87"/>
      <c r="PVA61" s="87"/>
      <c r="PVB61" s="87"/>
      <c r="PVC61" s="87"/>
      <c r="PVD61" s="87"/>
      <c r="PVE61" s="87"/>
      <c r="PVF61" s="87"/>
      <c r="PVG61" s="87"/>
      <c r="PVM61" s="87"/>
      <c r="PVN61" s="87"/>
      <c r="PVO61" s="87"/>
      <c r="PVP61" s="87"/>
      <c r="PVQ61" s="87"/>
      <c r="PVR61" s="87"/>
      <c r="PVS61" s="87"/>
      <c r="PVT61" s="87"/>
      <c r="PVU61" s="87"/>
      <c r="PVV61" s="87"/>
      <c r="PWB61" s="87"/>
      <c r="PWC61" s="87"/>
      <c r="PWD61" s="87"/>
      <c r="PWE61" s="87"/>
      <c r="PWF61" s="87"/>
      <c r="PWG61" s="87"/>
      <c r="PWH61" s="87"/>
      <c r="PWI61" s="87"/>
      <c r="PWJ61" s="87"/>
      <c r="PWK61" s="87"/>
      <c r="PWQ61" s="87"/>
      <c r="PWR61" s="87"/>
      <c r="PWS61" s="87"/>
      <c r="PWT61" s="87"/>
      <c r="PWU61" s="87"/>
      <c r="PWV61" s="87"/>
      <c r="PWW61" s="87"/>
      <c r="PWX61" s="87"/>
      <c r="PWY61" s="87"/>
      <c r="PWZ61" s="87"/>
      <c r="PXF61" s="87"/>
      <c r="PXG61" s="87"/>
      <c r="PXH61" s="87"/>
      <c r="PXI61" s="87"/>
      <c r="PXJ61" s="87"/>
      <c r="PXK61" s="87"/>
      <c r="PXL61" s="87"/>
      <c r="PXM61" s="87"/>
      <c r="PXN61" s="87"/>
      <c r="PXO61" s="87"/>
      <c r="PXU61" s="87"/>
      <c r="PXV61" s="87"/>
      <c r="PXW61" s="87"/>
      <c r="PXX61" s="87"/>
      <c r="PXY61" s="87"/>
      <c r="PXZ61" s="87"/>
      <c r="PYA61" s="87"/>
      <c r="PYB61" s="87"/>
      <c r="PYC61" s="87"/>
      <c r="PYD61" s="87"/>
      <c r="PYJ61" s="87"/>
      <c r="PYK61" s="87"/>
      <c r="PYL61" s="87"/>
      <c r="PYM61" s="87"/>
      <c r="PYN61" s="87"/>
      <c r="PYO61" s="87"/>
      <c r="PYP61" s="87"/>
      <c r="PYQ61" s="87"/>
      <c r="PYR61" s="87"/>
      <c r="PYS61" s="87"/>
      <c r="PYY61" s="87"/>
      <c r="PYZ61" s="87"/>
      <c r="PZA61" s="87"/>
      <c r="PZB61" s="87"/>
      <c r="PZC61" s="87"/>
      <c r="PZD61" s="87"/>
      <c r="PZE61" s="87"/>
      <c r="PZF61" s="87"/>
      <c r="PZG61" s="87"/>
      <c r="PZH61" s="87"/>
      <c r="PZN61" s="87"/>
      <c r="PZO61" s="87"/>
      <c r="PZP61" s="87"/>
      <c r="PZQ61" s="87"/>
      <c r="PZR61" s="87"/>
      <c r="PZS61" s="87"/>
      <c r="PZT61" s="87"/>
      <c r="PZU61" s="87"/>
      <c r="PZV61" s="87"/>
      <c r="PZW61" s="87"/>
      <c r="QAC61" s="87"/>
      <c r="QAD61" s="87"/>
      <c r="QAE61" s="87"/>
      <c r="QAF61" s="87"/>
      <c r="QAG61" s="87"/>
      <c r="QAH61" s="87"/>
      <c r="QAI61" s="87"/>
      <c r="QAJ61" s="87"/>
      <c r="QAK61" s="87"/>
      <c r="QAL61" s="87"/>
      <c r="QAR61" s="87"/>
      <c r="QAS61" s="87"/>
      <c r="QAT61" s="87"/>
      <c r="QAU61" s="87"/>
      <c r="QAV61" s="87"/>
      <c r="QAW61" s="87"/>
      <c r="QAX61" s="87"/>
      <c r="QAY61" s="87"/>
      <c r="QAZ61" s="87"/>
      <c r="QBA61" s="87"/>
      <c r="QBG61" s="87"/>
      <c r="QBH61" s="87"/>
      <c r="QBI61" s="87"/>
      <c r="QBJ61" s="87"/>
      <c r="QBK61" s="87"/>
      <c r="QBL61" s="87"/>
      <c r="QBM61" s="87"/>
      <c r="QBN61" s="87"/>
      <c r="QBO61" s="87"/>
      <c r="QBP61" s="87"/>
      <c r="QBV61" s="87"/>
      <c r="QBW61" s="87"/>
      <c r="QBX61" s="87"/>
      <c r="QBY61" s="87"/>
      <c r="QBZ61" s="87"/>
      <c r="QCA61" s="87"/>
      <c r="QCB61" s="87"/>
      <c r="QCC61" s="87"/>
      <c r="QCD61" s="87"/>
      <c r="QCE61" s="87"/>
      <c r="QCK61" s="87"/>
      <c r="QCL61" s="87"/>
      <c r="QCM61" s="87"/>
      <c r="QCN61" s="87"/>
      <c r="QCO61" s="87"/>
      <c r="QCP61" s="87"/>
      <c r="QCQ61" s="87"/>
      <c r="QCR61" s="87"/>
      <c r="QCS61" s="87"/>
      <c r="QCT61" s="87"/>
      <c r="QCZ61" s="87"/>
      <c r="QDA61" s="87"/>
      <c r="QDB61" s="87"/>
      <c r="QDC61" s="87"/>
      <c r="QDD61" s="87"/>
      <c r="QDE61" s="87"/>
      <c r="QDF61" s="87"/>
      <c r="QDG61" s="87"/>
      <c r="QDH61" s="87"/>
      <c r="QDI61" s="87"/>
      <c r="QDO61" s="87"/>
      <c r="QDP61" s="87"/>
      <c r="QDQ61" s="87"/>
      <c r="QDR61" s="87"/>
      <c r="QDS61" s="87"/>
      <c r="QDT61" s="87"/>
      <c r="QDU61" s="87"/>
      <c r="QDV61" s="87"/>
      <c r="QDW61" s="87"/>
      <c r="QDX61" s="87"/>
      <c r="QED61" s="87"/>
      <c r="QEE61" s="87"/>
      <c r="QEF61" s="87"/>
      <c r="QEG61" s="87"/>
      <c r="QEH61" s="87"/>
      <c r="QEI61" s="87"/>
      <c r="QEJ61" s="87"/>
      <c r="QEK61" s="87"/>
      <c r="QEL61" s="87"/>
      <c r="QEM61" s="87"/>
      <c r="QES61" s="87"/>
      <c r="QET61" s="87"/>
      <c r="QEU61" s="87"/>
      <c r="QEV61" s="87"/>
      <c r="QEW61" s="87"/>
      <c r="QEX61" s="87"/>
      <c r="QEY61" s="87"/>
      <c r="QEZ61" s="87"/>
      <c r="QFA61" s="87"/>
      <c r="QFB61" s="87"/>
      <c r="QFH61" s="87"/>
      <c r="QFI61" s="87"/>
      <c r="QFJ61" s="87"/>
      <c r="QFK61" s="87"/>
      <c r="QFL61" s="87"/>
      <c r="QFM61" s="87"/>
      <c r="QFN61" s="87"/>
      <c r="QFO61" s="87"/>
      <c r="QFP61" s="87"/>
      <c r="QFQ61" s="87"/>
      <c r="QFW61" s="87"/>
      <c r="QFX61" s="87"/>
      <c r="QFY61" s="87"/>
      <c r="QFZ61" s="87"/>
      <c r="QGA61" s="87"/>
      <c r="QGB61" s="87"/>
      <c r="QGC61" s="87"/>
      <c r="QGD61" s="87"/>
      <c r="QGE61" s="87"/>
      <c r="QGF61" s="87"/>
      <c r="QGL61" s="87"/>
      <c r="QGM61" s="87"/>
      <c r="QGN61" s="87"/>
      <c r="QGO61" s="87"/>
      <c r="QGP61" s="87"/>
      <c r="QGQ61" s="87"/>
      <c r="QGR61" s="87"/>
      <c r="QGS61" s="87"/>
      <c r="QGT61" s="87"/>
      <c r="QGU61" s="87"/>
      <c r="QHA61" s="87"/>
      <c r="QHB61" s="87"/>
      <c r="QHC61" s="87"/>
      <c r="QHD61" s="87"/>
      <c r="QHE61" s="87"/>
      <c r="QHF61" s="87"/>
      <c r="QHG61" s="87"/>
      <c r="QHH61" s="87"/>
      <c r="QHI61" s="87"/>
      <c r="QHJ61" s="87"/>
      <c r="QHP61" s="87"/>
      <c r="QHQ61" s="87"/>
      <c r="QHR61" s="87"/>
      <c r="QHS61" s="87"/>
      <c r="QHT61" s="87"/>
      <c r="QHU61" s="87"/>
      <c r="QHV61" s="87"/>
      <c r="QHW61" s="87"/>
      <c r="QHX61" s="87"/>
      <c r="QHY61" s="87"/>
      <c r="QIE61" s="87"/>
      <c r="QIF61" s="87"/>
      <c r="QIG61" s="87"/>
      <c r="QIH61" s="87"/>
      <c r="QII61" s="87"/>
      <c r="QIJ61" s="87"/>
      <c r="QIK61" s="87"/>
      <c r="QIL61" s="87"/>
      <c r="QIM61" s="87"/>
      <c r="QIN61" s="87"/>
      <c r="QIT61" s="87"/>
      <c r="QIU61" s="87"/>
      <c r="QIV61" s="87"/>
      <c r="QIW61" s="87"/>
      <c r="QIX61" s="87"/>
      <c r="QIY61" s="87"/>
      <c r="QIZ61" s="87"/>
      <c r="QJA61" s="87"/>
      <c r="QJB61" s="87"/>
      <c r="QJC61" s="87"/>
      <c r="QJI61" s="87"/>
      <c r="QJJ61" s="87"/>
      <c r="QJK61" s="87"/>
      <c r="QJL61" s="87"/>
      <c r="QJM61" s="87"/>
      <c r="QJN61" s="87"/>
      <c r="QJO61" s="87"/>
      <c r="QJP61" s="87"/>
      <c r="QJQ61" s="87"/>
      <c r="QJR61" s="87"/>
      <c r="QJX61" s="87"/>
      <c r="QJY61" s="87"/>
      <c r="QJZ61" s="87"/>
      <c r="QKA61" s="87"/>
      <c r="QKB61" s="87"/>
      <c r="QKC61" s="87"/>
      <c r="QKD61" s="87"/>
      <c r="QKE61" s="87"/>
      <c r="QKF61" s="87"/>
      <c r="QKG61" s="87"/>
      <c r="QKM61" s="87"/>
      <c r="QKN61" s="87"/>
      <c r="QKO61" s="87"/>
      <c r="QKP61" s="87"/>
      <c r="QKQ61" s="87"/>
      <c r="QKR61" s="87"/>
      <c r="QKS61" s="87"/>
      <c r="QKT61" s="87"/>
      <c r="QKU61" s="87"/>
      <c r="QKV61" s="87"/>
      <c r="QLB61" s="87"/>
      <c r="QLC61" s="87"/>
      <c r="QLD61" s="87"/>
      <c r="QLE61" s="87"/>
      <c r="QLF61" s="87"/>
      <c r="QLG61" s="87"/>
      <c r="QLH61" s="87"/>
      <c r="QLI61" s="87"/>
      <c r="QLJ61" s="87"/>
      <c r="QLK61" s="87"/>
      <c r="QLQ61" s="87"/>
      <c r="QLR61" s="87"/>
      <c r="QLS61" s="87"/>
      <c r="QLT61" s="87"/>
      <c r="QLU61" s="87"/>
      <c r="QLV61" s="87"/>
      <c r="QLW61" s="87"/>
      <c r="QLX61" s="87"/>
      <c r="QLY61" s="87"/>
      <c r="QLZ61" s="87"/>
      <c r="QMF61" s="87"/>
      <c r="QMG61" s="87"/>
      <c r="QMH61" s="87"/>
      <c r="QMI61" s="87"/>
      <c r="QMJ61" s="87"/>
      <c r="QMK61" s="87"/>
      <c r="QML61" s="87"/>
      <c r="QMM61" s="87"/>
      <c r="QMN61" s="87"/>
      <c r="QMO61" s="87"/>
      <c r="QMU61" s="87"/>
      <c r="QMV61" s="87"/>
      <c r="QMW61" s="87"/>
      <c r="QMX61" s="87"/>
      <c r="QMY61" s="87"/>
      <c r="QMZ61" s="87"/>
      <c r="QNA61" s="87"/>
      <c r="QNB61" s="87"/>
      <c r="QNC61" s="87"/>
      <c r="QND61" s="87"/>
      <c r="QNJ61" s="87"/>
      <c r="QNK61" s="87"/>
      <c r="QNL61" s="87"/>
      <c r="QNM61" s="87"/>
      <c r="QNN61" s="87"/>
      <c r="QNO61" s="87"/>
      <c r="QNP61" s="87"/>
      <c r="QNQ61" s="87"/>
      <c r="QNR61" s="87"/>
      <c r="QNS61" s="87"/>
      <c r="QNY61" s="87"/>
      <c r="QNZ61" s="87"/>
      <c r="QOA61" s="87"/>
      <c r="QOB61" s="87"/>
      <c r="QOC61" s="87"/>
      <c r="QOD61" s="87"/>
      <c r="QOE61" s="87"/>
      <c r="QOF61" s="87"/>
      <c r="QOG61" s="87"/>
      <c r="QOH61" s="87"/>
      <c r="QON61" s="87"/>
      <c r="QOO61" s="87"/>
      <c r="QOP61" s="87"/>
      <c r="QOQ61" s="87"/>
      <c r="QOR61" s="87"/>
      <c r="QOS61" s="87"/>
      <c r="QOT61" s="87"/>
      <c r="QOU61" s="87"/>
      <c r="QOV61" s="87"/>
      <c r="QOW61" s="87"/>
      <c r="QPC61" s="87"/>
      <c r="QPD61" s="87"/>
      <c r="QPE61" s="87"/>
      <c r="QPF61" s="87"/>
      <c r="QPG61" s="87"/>
      <c r="QPH61" s="87"/>
      <c r="QPI61" s="87"/>
      <c r="QPJ61" s="87"/>
      <c r="QPK61" s="87"/>
      <c r="QPL61" s="87"/>
      <c r="QPR61" s="87"/>
      <c r="QPS61" s="87"/>
      <c r="QPT61" s="87"/>
      <c r="QPU61" s="87"/>
      <c r="QPV61" s="87"/>
      <c r="QPW61" s="87"/>
      <c r="QPX61" s="87"/>
      <c r="QPY61" s="87"/>
      <c r="QPZ61" s="87"/>
      <c r="QQA61" s="87"/>
      <c r="QQG61" s="87"/>
      <c r="QQH61" s="87"/>
      <c r="QQI61" s="87"/>
      <c r="QQJ61" s="87"/>
      <c r="QQK61" s="87"/>
      <c r="QQL61" s="87"/>
      <c r="QQM61" s="87"/>
      <c r="QQN61" s="87"/>
      <c r="QQO61" s="87"/>
      <c r="QQP61" s="87"/>
      <c r="QQV61" s="87"/>
      <c r="QQW61" s="87"/>
      <c r="QQX61" s="87"/>
      <c r="QQY61" s="87"/>
      <c r="QQZ61" s="87"/>
      <c r="QRA61" s="87"/>
      <c r="QRB61" s="87"/>
      <c r="QRC61" s="87"/>
      <c r="QRD61" s="87"/>
      <c r="QRE61" s="87"/>
      <c r="QRK61" s="87"/>
      <c r="QRL61" s="87"/>
      <c r="QRM61" s="87"/>
      <c r="QRN61" s="87"/>
      <c r="QRO61" s="87"/>
      <c r="QRP61" s="87"/>
      <c r="QRQ61" s="87"/>
      <c r="QRR61" s="87"/>
      <c r="QRS61" s="87"/>
      <c r="QRT61" s="87"/>
      <c r="QRZ61" s="87"/>
      <c r="QSA61" s="87"/>
      <c r="QSB61" s="87"/>
      <c r="QSC61" s="87"/>
      <c r="QSD61" s="87"/>
      <c r="QSE61" s="87"/>
      <c r="QSF61" s="87"/>
      <c r="QSG61" s="87"/>
      <c r="QSH61" s="87"/>
      <c r="QSI61" s="87"/>
      <c r="QSO61" s="87"/>
      <c r="QSP61" s="87"/>
      <c r="QSQ61" s="87"/>
      <c r="QSR61" s="87"/>
      <c r="QSS61" s="87"/>
      <c r="QST61" s="87"/>
      <c r="QSU61" s="87"/>
      <c r="QSV61" s="87"/>
      <c r="QSW61" s="87"/>
      <c r="QSX61" s="87"/>
      <c r="QTD61" s="87"/>
      <c r="QTE61" s="87"/>
      <c r="QTF61" s="87"/>
      <c r="QTG61" s="87"/>
      <c r="QTH61" s="87"/>
      <c r="QTI61" s="87"/>
      <c r="QTJ61" s="87"/>
      <c r="QTK61" s="87"/>
      <c r="QTL61" s="87"/>
      <c r="QTM61" s="87"/>
      <c r="QTS61" s="87"/>
      <c r="QTT61" s="87"/>
      <c r="QTU61" s="87"/>
      <c r="QTV61" s="87"/>
      <c r="QTW61" s="87"/>
      <c r="QTX61" s="87"/>
      <c r="QTY61" s="87"/>
      <c r="QTZ61" s="87"/>
      <c r="QUA61" s="87"/>
      <c r="QUB61" s="87"/>
      <c r="QUH61" s="87"/>
      <c r="QUI61" s="87"/>
      <c r="QUJ61" s="87"/>
      <c r="QUK61" s="87"/>
      <c r="QUL61" s="87"/>
      <c r="QUM61" s="87"/>
      <c r="QUN61" s="87"/>
      <c r="QUO61" s="87"/>
      <c r="QUP61" s="87"/>
      <c r="QUQ61" s="87"/>
      <c r="QUW61" s="87"/>
      <c r="QUX61" s="87"/>
      <c r="QUY61" s="87"/>
      <c r="QUZ61" s="87"/>
      <c r="QVA61" s="87"/>
      <c r="QVB61" s="87"/>
      <c r="QVC61" s="87"/>
      <c r="QVD61" s="87"/>
      <c r="QVE61" s="87"/>
      <c r="QVF61" s="87"/>
      <c r="QVL61" s="87"/>
      <c r="QVM61" s="87"/>
      <c r="QVN61" s="87"/>
      <c r="QVO61" s="87"/>
      <c r="QVP61" s="87"/>
      <c r="QVQ61" s="87"/>
      <c r="QVR61" s="87"/>
      <c r="QVS61" s="87"/>
      <c r="QVT61" s="87"/>
      <c r="QVU61" s="87"/>
      <c r="QWA61" s="87"/>
      <c r="QWB61" s="87"/>
      <c r="QWC61" s="87"/>
      <c r="QWD61" s="87"/>
      <c r="QWE61" s="87"/>
      <c r="QWF61" s="87"/>
      <c r="QWG61" s="87"/>
      <c r="QWH61" s="87"/>
      <c r="QWI61" s="87"/>
      <c r="QWJ61" s="87"/>
      <c r="QWP61" s="87"/>
      <c r="QWQ61" s="87"/>
      <c r="QWR61" s="87"/>
      <c r="QWS61" s="87"/>
      <c r="QWT61" s="87"/>
      <c r="QWU61" s="87"/>
      <c r="QWV61" s="87"/>
      <c r="QWW61" s="87"/>
      <c r="QWX61" s="87"/>
      <c r="QWY61" s="87"/>
      <c r="QXE61" s="87"/>
      <c r="QXF61" s="87"/>
      <c r="QXG61" s="87"/>
      <c r="QXH61" s="87"/>
      <c r="QXI61" s="87"/>
      <c r="QXJ61" s="87"/>
      <c r="QXK61" s="87"/>
      <c r="QXL61" s="87"/>
      <c r="QXM61" s="87"/>
      <c r="QXN61" s="87"/>
      <c r="QXT61" s="87"/>
      <c r="QXU61" s="87"/>
      <c r="QXV61" s="87"/>
      <c r="QXW61" s="87"/>
      <c r="QXX61" s="87"/>
      <c r="QXY61" s="87"/>
      <c r="QXZ61" s="87"/>
      <c r="QYA61" s="87"/>
      <c r="QYB61" s="87"/>
      <c r="QYC61" s="87"/>
      <c r="QYI61" s="87"/>
      <c r="QYJ61" s="87"/>
      <c r="QYK61" s="87"/>
      <c r="QYL61" s="87"/>
      <c r="QYM61" s="87"/>
      <c r="QYN61" s="87"/>
      <c r="QYO61" s="87"/>
      <c r="QYP61" s="87"/>
      <c r="QYQ61" s="87"/>
      <c r="QYR61" s="87"/>
      <c r="QYX61" s="87"/>
      <c r="QYY61" s="87"/>
      <c r="QYZ61" s="87"/>
      <c r="QZA61" s="87"/>
      <c r="QZB61" s="87"/>
      <c r="QZC61" s="87"/>
      <c r="QZD61" s="87"/>
      <c r="QZE61" s="87"/>
      <c r="QZF61" s="87"/>
      <c r="QZG61" s="87"/>
      <c r="QZM61" s="87"/>
      <c r="QZN61" s="87"/>
      <c r="QZO61" s="87"/>
      <c r="QZP61" s="87"/>
      <c r="QZQ61" s="87"/>
      <c r="QZR61" s="87"/>
      <c r="QZS61" s="87"/>
      <c r="QZT61" s="87"/>
      <c r="QZU61" s="87"/>
      <c r="QZV61" s="87"/>
      <c r="RAB61" s="87"/>
      <c r="RAC61" s="87"/>
      <c r="RAD61" s="87"/>
      <c r="RAE61" s="87"/>
      <c r="RAF61" s="87"/>
      <c r="RAG61" s="87"/>
      <c r="RAH61" s="87"/>
      <c r="RAI61" s="87"/>
      <c r="RAJ61" s="87"/>
      <c r="RAK61" s="87"/>
      <c r="RAQ61" s="87"/>
      <c r="RAR61" s="87"/>
      <c r="RAS61" s="87"/>
      <c r="RAT61" s="87"/>
      <c r="RAU61" s="87"/>
      <c r="RAV61" s="87"/>
      <c r="RAW61" s="87"/>
      <c r="RAX61" s="87"/>
      <c r="RAY61" s="87"/>
      <c r="RAZ61" s="87"/>
      <c r="RBF61" s="87"/>
      <c r="RBG61" s="87"/>
      <c r="RBH61" s="87"/>
      <c r="RBI61" s="87"/>
      <c r="RBJ61" s="87"/>
      <c r="RBK61" s="87"/>
      <c r="RBL61" s="87"/>
      <c r="RBM61" s="87"/>
      <c r="RBN61" s="87"/>
      <c r="RBO61" s="87"/>
      <c r="RBU61" s="87"/>
      <c r="RBV61" s="87"/>
      <c r="RBW61" s="87"/>
      <c r="RBX61" s="87"/>
      <c r="RBY61" s="87"/>
      <c r="RBZ61" s="87"/>
      <c r="RCA61" s="87"/>
      <c r="RCB61" s="87"/>
      <c r="RCC61" s="87"/>
      <c r="RCD61" s="87"/>
      <c r="RCJ61" s="87"/>
      <c r="RCK61" s="87"/>
      <c r="RCL61" s="87"/>
      <c r="RCM61" s="87"/>
      <c r="RCN61" s="87"/>
      <c r="RCO61" s="87"/>
      <c r="RCP61" s="87"/>
      <c r="RCQ61" s="87"/>
      <c r="RCR61" s="87"/>
      <c r="RCS61" s="87"/>
      <c r="RCY61" s="87"/>
      <c r="RCZ61" s="87"/>
      <c r="RDA61" s="87"/>
      <c r="RDB61" s="87"/>
      <c r="RDC61" s="87"/>
      <c r="RDD61" s="87"/>
      <c r="RDE61" s="87"/>
      <c r="RDF61" s="87"/>
      <c r="RDG61" s="87"/>
      <c r="RDH61" s="87"/>
      <c r="RDN61" s="87"/>
      <c r="RDO61" s="87"/>
      <c r="RDP61" s="87"/>
      <c r="RDQ61" s="87"/>
      <c r="RDR61" s="87"/>
      <c r="RDS61" s="87"/>
      <c r="RDT61" s="87"/>
      <c r="RDU61" s="87"/>
      <c r="RDV61" s="87"/>
      <c r="RDW61" s="87"/>
      <c r="REC61" s="87"/>
      <c r="RED61" s="87"/>
      <c r="REE61" s="87"/>
      <c r="REF61" s="87"/>
      <c r="REG61" s="87"/>
      <c r="REH61" s="87"/>
      <c r="REI61" s="87"/>
      <c r="REJ61" s="87"/>
      <c r="REK61" s="87"/>
      <c r="REL61" s="87"/>
      <c r="RER61" s="87"/>
      <c r="RES61" s="87"/>
      <c r="RET61" s="87"/>
      <c r="REU61" s="87"/>
      <c r="REV61" s="87"/>
      <c r="REW61" s="87"/>
      <c r="REX61" s="87"/>
      <c r="REY61" s="87"/>
      <c r="REZ61" s="87"/>
      <c r="RFA61" s="87"/>
      <c r="RFG61" s="87"/>
      <c r="RFH61" s="87"/>
      <c r="RFI61" s="87"/>
      <c r="RFJ61" s="87"/>
      <c r="RFK61" s="87"/>
      <c r="RFL61" s="87"/>
      <c r="RFM61" s="87"/>
      <c r="RFN61" s="87"/>
      <c r="RFO61" s="87"/>
      <c r="RFP61" s="87"/>
      <c r="RFV61" s="87"/>
      <c r="RFW61" s="87"/>
      <c r="RFX61" s="87"/>
      <c r="RFY61" s="87"/>
      <c r="RFZ61" s="87"/>
      <c r="RGA61" s="87"/>
      <c r="RGB61" s="87"/>
      <c r="RGC61" s="87"/>
      <c r="RGD61" s="87"/>
      <c r="RGE61" s="87"/>
      <c r="RGK61" s="87"/>
      <c r="RGL61" s="87"/>
      <c r="RGM61" s="87"/>
      <c r="RGN61" s="87"/>
      <c r="RGO61" s="87"/>
      <c r="RGP61" s="87"/>
      <c r="RGQ61" s="87"/>
      <c r="RGR61" s="87"/>
      <c r="RGS61" s="87"/>
      <c r="RGT61" s="87"/>
      <c r="RGZ61" s="87"/>
      <c r="RHA61" s="87"/>
      <c r="RHB61" s="87"/>
      <c r="RHC61" s="87"/>
      <c r="RHD61" s="87"/>
      <c r="RHE61" s="87"/>
      <c r="RHF61" s="87"/>
      <c r="RHG61" s="87"/>
      <c r="RHH61" s="87"/>
      <c r="RHI61" s="87"/>
      <c r="RHO61" s="87"/>
      <c r="RHP61" s="87"/>
      <c r="RHQ61" s="87"/>
      <c r="RHR61" s="87"/>
      <c r="RHS61" s="87"/>
      <c r="RHT61" s="87"/>
      <c r="RHU61" s="87"/>
      <c r="RHV61" s="87"/>
      <c r="RHW61" s="87"/>
      <c r="RHX61" s="87"/>
      <c r="RID61" s="87"/>
      <c r="RIE61" s="87"/>
      <c r="RIF61" s="87"/>
      <c r="RIG61" s="87"/>
      <c r="RIH61" s="87"/>
      <c r="RII61" s="87"/>
      <c r="RIJ61" s="87"/>
      <c r="RIK61" s="87"/>
      <c r="RIL61" s="87"/>
      <c r="RIM61" s="87"/>
      <c r="RIS61" s="87"/>
      <c r="RIT61" s="87"/>
      <c r="RIU61" s="87"/>
      <c r="RIV61" s="87"/>
      <c r="RIW61" s="87"/>
      <c r="RIX61" s="87"/>
      <c r="RIY61" s="87"/>
      <c r="RIZ61" s="87"/>
      <c r="RJA61" s="87"/>
      <c r="RJB61" s="87"/>
      <c r="RJH61" s="87"/>
      <c r="RJI61" s="87"/>
      <c r="RJJ61" s="87"/>
      <c r="RJK61" s="87"/>
      <c r="RJL61" s="87"/>
      <c r="RJM61" s="87"/>
      <c r="RJN61" s="87"/>
      <c r="RJO61" s="87"/>
      <c r="RJP61" s="87"/>
      <c r="RJQ61" s="87"/>
      <c r="RJW61" s="87"/>
      <c r="RJX61" s="87"/>
      <c r="RJY61" s="87"/>
      <c r="RJZ61" s="87"/>
      <c r="RKA61" s="87"/>
      <c r="RKB61" s="87"/>
      <c r="RKC61" s="87"/>
      <c r="RKD61" s="87"/>
      <c r="RKE61" s="87"/>
      <c r="RKF61" s="87"/>
      <c r="RKL61" s="87"/>
      <c r="RKM61" s="87"/>
      <c r="RKN61" s="87"/>
      <c r="RKO61" s="87"/>
      <c r="RKP61" s="87"/>
      <c r="RKQ61" s="87"/>
      <c r="RKR61" s="87"/>
      <c r="RKS61" s="87"/>
      <c r="RKT61" s="87"/>
      <c r="RKU61" s="87"/>
      <c r="RLA61" s="87"/>
      <c r="RLB61" s="87"/>
      <c r="RLC61" s="87"/>
      <c r="RLD61" s="87"/>
      <c r="RLE61" s="87"/>
      <c r="RLF61" s="87"/>
      <c r="RLG61" s="87"/>
      <c r="RLH61" s="87"/>
      <c r="RLI61" s="87"/>
      <c r="RLJ61" s="87"/>
      <c r="RLP61" s="87"/>
      <c r="RLQ61" s="87"/>
      <c r="RLR61" s="87"/>
      <c r="RLS61" s="87"/>
      <c r="RLT61" s="87"/>
      <c r="RLU61" s="87"/>
      <c r="RLV61" s="87"/>
      <c r="RLW61" s="87"/>
      <c r="RLX61" s="87"/>
      <c r="RLY61" s="87"/>
      <c r="RME61" s="87"/>
      <c r="RMF61" s="87"/>
      <c r="RMG61" s="87"/>
      <c r="RMH61" s="87"/>
      <c r="RMI61" s="87"/>
      <c r="RMJ61" s="87"/>
      <c r="RMK61" s="87"/>
      <c r="RML61" s="87"/>
      <c r="RMM61" s="87"/>
      <c r="RMN61" s="87"/>
      <c r="RMT61" s="87"/>
      <c r="RMU61" s="87"/>
      <c r="RMV61" s="87"/>
      <c r="RMW61" s="87"/>
      <c r="RMX61" s="87"/>
      <c r="RMY61" s="87"/>
      <c r="RMZ61" s="87"/>
      <c r="RNA61" s="87"/>
      <c r="RNB61" s="87"/>
      <c r="RNC61" s="87"/>
      <c r="RNI61" s="87"/>
      <c r="RNJ61" s="87"/>
      <c r="RNK61" s="87"/>
      <c r="RNL61" s="87"/>
      <c r="RNM61" s="87"/>
      <c r="RNN61" s="87"/>
      <c r="RNO61" s="87"/>
      <c r="RNP61" s="87"/>
      <c r="RNQ61" s="87"/>
      <c r="RNR61" s="87"/>
      <c r="RNX61" s="87"/>
      <c r="RNY61" s="87"/>
      <c r="RNZ61" s="87"/>
      <c r="ROA61" s="87"/>
      <c r="ROB61" s="87"/>
      <c r="ROC61" s="87"/>
      <c r="ROD61" s="87"/>
      <c r="ROE61" s="87"/>
      <c r="ROF61" s="87"/>
      <c r="ROG61" s="87"/>
      <c r="ROM61" s="87"/>
      <c r="RON61" s="87"/>
      <c r="ROO61" s="87"/>
      <c r="ROP61" s="87"/>
      <c r="ROQ61" s="87"/>
      <c r="ROR61" s="87"/>
      <c r="ROS61" s="87"/>
      <c r="ROT61" s="87"/>
      <c r="ROU61" s="87"/>
      <c r="ROV61" s="87"/>
      <c r="RPB61" s="87"/>
      <c r="RPC61" s="87"/>
      <c r="RPD61" s="87"/>
      <c r="RPE61" s="87"/>
      <c r="RPF61" s="87"/>
      <c r="RPG61" s="87"/>
      <c r="RPH61" s="87"/>
      <c r="RPI61" s="87"/>
      <c r="RPJ61" s="87"/>
      <c r="RPK61" s="87"/>
      <c r="RPQ61" s="87"/>
      <c r="RPR61" s="87"/>
      <c r="RPS61" s="87"/>
      <c r="RPT61" s="87"/>
      <c r="RPU61" s="87"/>
      <c r="RPV61" s="87"/>
      <c r="RPW61" s="87"/>
      <c r="RPX61" s="87"/>
      <c r="RPY61" s="87"/>
      <c r="RPZ61" s="87"/>
      <c r="RQF61" s="87"/>
      <c r="RQG61" s="87"/>
      <c r="RQH61" s="87"/>
      <c r="RQI61" s="87"/>
      <c r="RQJ61" s="87"/>
      <c r="RQK61" s="87"/>
      <c r="RQL61" s="87"/>
      <c r="RQM61" s="87"/>
      <c r="RQN61" s="87"/>
      <c r="RQO61" s="87"/>
      <c r="RQU61" s="87"/>
      <c r="RQV61" s="87"/>
      <c r="RQW61" s="87"/>
      <c r="RQX61" s="87"/>
      <c r="RQY61" s="87"/>
      <c r="RQZ61" s="87"/>
      <c r="RRA61" s="87"/>
      <c r="RRB61" s="87"/>
      <c r="RRC61" s="87"/>
      <c r="RRD61" s="87"/>
      <c r="RRJ61" s="87"/>
      <c r="RRK61" s="87"/>
      <c r="RRL61" s="87"/>
      <c r="RRM61" s="87"/>
      <c r="RRN61" s="87"/>
      <c r="RRO61" s="87"/>
      <c r="RRP61" s="87"/>
      <c r="RRQ61" s="87"/>
      <c r="RRR61" s="87"/>
      <c r="RRS61" s="87"/>
      <c r="RRY61" s="87"/>
      <c r="RRZ61" s="87"/>
      <c r="RSA61" s="87"/>
      <c r="RSB61" s="87"/>
      <c r="RSC61" s="87"/>
      <c r="RSD61" s="87"/>
      <c r="RSE61" s="87"/>
      <c r="RSF61" s="87"/>
      <c r="RSG61" s="87"/>
      <c r="RSH61" s="87"/>
      <c r="RSN61" s="87"/>
      <c r="RSO61" s="87"/>
      <c r="RSP61" s="87"/>
      <c r="RSQ61" s="87"/>
      <c r="RSR61" s="87"/>
      <c r="RSS61" s="87"/>
      <c r="RST61" s="87"/>
      <c r="RSU61" s="87"/>
      <c r="RSV61" s="87"/>
      <c r="RSW61" s="87"/>
      <c r="RTC61" s="87"/>
      <c r="RTD61" s="87"/>
      <c r="RTE61" s="87"/>
      <c r="RTF61" s="87"/>
      <c r="RTG61" s="87"/>
      <c r="RTH61" s="87"/>
      <c r="RTI61" s="87"/>
      <c r="RTJ61" s="87"/>
      <c r="RTK61" s="87"/>
      <c r="RTL61" s="87"/>
      <c r="RTR61" s="87"/>
      <c r="RTS61" s="87"/>
      <c r="RTT61" s="87"/>
      <c r="RTU61" s="87"/>
      <c r="RTV61" s="87"/>
      <c r="RTW61" s="87"/>
      <c r="RTX61" s="87"/>
      <c r="RTY61" s="87"/>
      <c r="RTZ61" s="87"/>
      <c r="RUA61" s="87"/>
      <c r="RUG61" s="87"/>
      <c r="RUH61" s="87"/>
      <c r="RUI61" s="87"/>
      <c r="RUJ61" s="87"/>
      <c r="RUK61" s="87"/>
      <c r="RUL61" s="87"/>
      <c r="RUM61" s="87"/>
      <c r="RUN61" s="87"/>
      <c r="RUO61" s="87"/>
      <c r="RUP61" s="87"/>
      <c r="RUV61" s="87"/>
      <c r="RUW61" s="87"/>
      <c r="RUX61" s="87"/>
      <c r="RUY61" s="87"/>
      <c r="RUZ61" s="87"/>
      <c r="RVA61" s="87"/>
      <c r="RVB61" s="87"/>
      <c r="RVC61" s="87"/>
      <c r="RVD61" s="87"/>
      <c r="RVE61" s="87"/>
      <c r="RVK61" s="87"/>
      <c r="RVL61" s="87"/>
      <c r="RVM61" s="87"/>
      <c r="RVN61" s="87"/>
      <c r="RVO61" s="87"/>
      <c r="RVP61" s="87"/>
      <c r="RVQ61" s="87"/>
      <c r="RVR61" s="87"/>
      <c r="RVS61" s="87"/>
      <c r="RVT61" s="87"/>
      <c r="RVZ61" s="87"/>
      <c r="RWA61" s="87"/>
      <c r="RWB61" s="87"/>
      <c r="RWC61" s="87"/>
      <c r="RWD61" s="87"/>
      <c r="RWE61" s="87"/>
      <c r="RWF61" s="87"/>
      <c r="RWG61" s="87"/>
      <c r="RWH61" s="87"/>
      <c r="RWI61" s="87"/>
      <c r="RWO61" s="87"/>
      <c r="RWP61" s="87"/>
      <c r="RWQ61" s="87"/>
      <c r="RWR61" s="87"/>
      <c r="RWS61" s="87"/>
      <c r="RWT61" s="87"/>
      <c r="RWU61" s="87"/>
      <c r="RWV61" s="87"/>
      <c r="RWW61" s="87"/>
      <c r="RWX61" s="87"/>
      <c r="RXD61" s="87"/>
      <c r="RXE61" s="87"/>
      <c r="RXF61" s="87"/>
      <c r="RXG61" s="87"/>
      <c r="RXH61" s="87"/>
      <c r="RXI61" s="87"/>
      <c r="RXJ61" s="87"/>
      <c r="RXK61" s="87"/>
      <c r="RXL61" s="87"/>
      <c r="RXM61" s="87"/>
      <c r="RXS61" s="87"/>
      <c r="RXT61" s="87"/>
      <c r="RXU61" s="87"/>
      <c r="RXV61" s="87"/>
      <c r="RXW61" s="87"/>
      <c r="RXX61" s="87"/>
      <c r="RXY61" s="87"/>
      <c r="RXZ61" s="87"/>
      <c r="RYA61" s="87"/>
      <c r="RYB61" s="87"/>
      <c r="RYH61" s="87"/>
      <c r="RYI61" s="87"/>
      <c r="RYJ61" s="87"/>
      <c r="RYK61" s="87"/>
      <c r="RYL61" s="87"/>
      <c r="RYM61" s="87"/>
      <c r="RYN61" s="87"/>
      <c r="RYO61" s="87"/>
      <c r="RYP61" s="87"/>
      <c r="RYQ61" s="87"/>
      <c r="RYW61" s="87"/>
      <c r="RYX61" s="87"/>
      <c r="RYY61" s="87"/>
      <c r="RYZ61" s="87"/>
      <c r="RZA61" s="87"/>
      <c r="RZB61" s="87"/>
      <c r="RZC61" s="87"/>
      <c r="RZD61" s="87"/>
      <c r="RZE61" s="87"/>
      <c r="RZF61" s="87"/>
      <c r="RZL61" s="87"/>
      <c r="RZM61" s="87"/>
      <c r="RZN61" s="87"/>
      <c r="RZO61" s="87"/>
      <c r="RZP61" s="87"/>
      <c r="RZQ61" s="87"/>
      <c r="RZR61" s="87"/>
      <c r="RZS61" s="87"/>
      <c r="RZT61" s="87"/>
      <c r="RZU61" s="87"/>
      <c r="SAA61" s="87"/>
      <c r="SAB61" s="87"/>
      <c r="SAC61" s="87"/>
      <c r="SAD61" s="87"/>
      <c r="SAE61" s="87"/>
      <c r="SAF61" s="87"/>
      <c r="SAG61" s="87"/>
      <c r="SAH61" s="87"/>
      <c r="SAI61" s="87"/>
      <c r="SAJ61" s="87"/>
      <c r="SAP61" s="87"/>
      <c r="SAQ61" s="87"/>
      <c r="SAR61" s="87"/>
      <c r="SAS61" s="87"/>
      <c r="SAT61" s="87"/>
      <c r="SAU61" s="87"/>
      <c r="SAV61" s="87"/>
      <c r="SAW61" s="87"/>
      <c r="SAX61" s="87"/>
      <c r="SAY61" s="87"/>
      <c r="SBE61" s="87"/>
      <c r="SBF61" s="87"/>
      <c r="SBG61" s="87"/>
      <c r="SBH61" s="87"/>
      <c r="SBI61" s="87"/>
      <c r="SBJ61" s="87"/>
      <c r="SBK61" s="87"/>
      <c r="SBL61" s="87"/>
      <c r="SBM61" s="87"/>
      <c r="SBN61" s="87"/>
      <c r="SBT61" s="87"/>
      <c r="SBU61" s="87"/>
      <c r="SBV61" s="87"/>
      <c r="SBW61" s="87"/>
      <c r="SBX61" s="87"/>
      <c r="SBY61" s="87"/>
      <c r="SBZ61" s="87"/>
      <c r="SCA61" s="87"/>
      <c r="SCB61" s="87"/>
      <c r="SCC61" s="87"/>
      <c r="SCI61" s="87"/>
      <c r="SCJ61" s="87"/>
      <c r="SCK61" s="87"/>
      <c r="SCL61" s="87"/>
      <c r="SCM61" s="87"/>
      <c r="SCN61" s="87"/>
      <c r="SCO61" s="87"/>
      <c r="SCP61" s="87"/>
      <c r="SCQ61" s="87"/>
      <c r="SCR61" s="87"/>
      <c r="SCX61" s="87"/>
      <c r="SCY61" s="87"/>
      <c r="SCZ61" s="87"/>
      <c r="SDA61" s="87"/>
      <c r="SDB61" s="87"/>
      <c r="SDC61" s="87"/>
      <c r="SDD61" s="87"/>
      <c r="SDE61" s="87"/>
      <c r="SDF61" s="87"/>
      <c r="SDG61" s="87"/>
      <c r="SDM61" s="87"/>
      <c r="SDN61" s="87"/>
      <c r="SDO61" s="87"/>
      <c r="SDP61" s="87"/>
      <c r="SDQ61" s="87"/>
      <c r="SDR61" s="87"/>
      <c r="SDS61" s="87"/>
      <c r="SDT61" s="87"/>
      <c r="SDU61" s="87"/>
      <c r="SDV61" s="87"/>
      <c r="SEB61" s="87"/>
      <c r="SEC61" s="87"/>
      <c r="SED61" s="87"/>
      <c r="SEE61" s="87"/>
      <c r="SEF61" s="87"/>
      <c r="SEG61" s="87"/>
      <c r="SEH61" s="87"/>
      <c r="SEI61" s="87"/>
      <c r="SEJ61" s="87"/>
      <c r="SEK61" s="87"/>
      <c r="SEQ61" s="87"/>
      <c r="SER61" s="87"/>
      <c r="SES61" s="87"/>
      <c r="SET61" s="87"/>
      <c r="SEU61" s="87"/>
      <c r="SEV61" s="87"/>
      <c r="SEW61" s="87"/>
      <c r="SEX61" s="87"/>
      <c r="SEY61" s="87"/>
      <c r="SEZ61" s="87"/>
      <c r="SFF61" s="87"/>
      <c r="SFG61" s="87"/>
      <c r="SFH61" s="87"/>
      <c r="SFI61" s="87"/>
      <c r="SFJ61" s="87"/>
      <c r="SFK61" s="87"/>
      <c r="SFL61" s="87"/>
      <c r="SFM61" s="87"/>
      <c r="SFN61" s="87"/>
      <c r="SFO61" s="87"/>
      <c r="SFU61" s="87"/>
      <c r="SFV61" s="87"/>
      <c r="SFW61" s="87"/>
      <c r="SFX61" s="87"/>
      <c r="SFY61" s="87"/>
      <c r="SFZ61" s="87"/>
      <c r="SGA61" s="87"/>
      <c r="SGB61" s="87"/>
      <c r="SGC61" s="87"/>
      <c r="SGD61" s="87"/>
      <c r="SGJ61" s="87"/>
      <c r="SGK61" s="87"/>
      <c r="SGL61" s="87"/>
      <c r="SGM61" s="87"/>
      <c r="SGN61" s="87"/>
      <c r="SGO61" s="87"/>
      <c r="SGP61" s="87"/>
      <c r="SGQ61" s="87"/>
      <c r="SGR61" s="87"/>
      <c r="SGS61" s="87"/>
      <c r="SGY61" s="87"/>
      <c r="SGZ61" s="87"/>
      <c r="SHA61" s="87"/>
      <c r="SHB61" s="87"/>
      <c r="SHC61" s="87"/>
      <c r="SHD61" s="87"/>
      <c r="SHE61" s="87"/>
      <c r="SHF61" s="87"/>
      <c r="SHG61" s="87"/>
      <c r="SHH61" s="87"/>
      <c r="SHN61" s="87"/>
      <c r="SHO61" s="87"/>
      <c r="SHP61" s="87"/>
      <c r="SHQ61" s="87"/>
      <c r="SHR61" s="87"/>
      <c r="SHS61" s="87"/>
      <c r="SHT61" s="87"/>
      <c r="SHU61" s="87"/>
      <c r="SHV61" s="87"/>
      <c r="SHW61" s="87"/>
      <c r="SIC61" s="87"/>
      <c r="SID61" s="87"/>
      <c r="SIE61" s="87"/>
      <c r="SIF61" s="87"/>
      <c r="SIG61" s="87"/>
      <c r="SIH61" s="87"/>
      <c r="SII61" s="87"/>
      <c r="SIJ61" s="87"/>
      <c r="SIK61" s="87"/>
      <c r="SIL61" s="87"/>
      <c r="SIR61" s="87"/>
      <c r="SIS61" s="87"/>
      <c r="SIT61" s="87"/>
      <c r="SIU61" s="87"/>
      <c r="SIV61" s="87"/>
      <c r="SIW61" s="87"/>
      <c r="SIX61" s="87"/>
      <c r="SIY61" s="87"/>
      <c r="SIZ61" s="87"/>
      <c r="SJA61" s="87"/>
      <c r="SJG61" s="87"/>
      <c r="SJH61" s="87"/>
      <c r="SJI61" s="87"/>
      <c r="SJJ61" s="87"/>
      <c r="SJK61" s="87"/>
      <c r="SJL61" s="87"/>
      <c r="SJM61" s="87"/>
      <c r="SJN61" s="87"/>
      <c r="SJO61" s="87"/>
      <c r="SJP61" s="87"/>
      <c r="SJV61" s="87"/>
      <c r="SJW61" s="87"/>
      <c r="SJX61" s="87"/>
      <c r="SJY61" s="87"/>
      <c r="SJZ61" s="87"/>
      <c r="SKA61" s="87"/>
      <c r="SKB61" s="87"/>
      <c r="SKC61" s="87"/>
      <c r="SKD61" s="87"/>
      <c r="SKE61" s="87"/>
      <c r="SKK61" s="87"/>
      <c r="SKL61" s="87"/>
      <c r="SKM61" s="87"/>
      <c r="SKN61" s="87"/>
      <c r="SKO61" s="87"/>
      <c r="SKP61" s="87"/>
      <c r="SKQ61" s="87"/>
      <c r="SKR61" s="87"/>
      <c r="SKS61" s="87"/>
      <c r="SKT61" s="87"/>
      <c r="SKZ61" s="87"/>
      <c r="SLA61" s="87"/>
      <c r="SLB61" s="87"/>
      <c r="SLC61" s="87"/>
      <c r="SLD61" s="87"/>
      <c r="SLE61" s="87"/>
      <c r="SLF61" s="87"/>
      <c r="SLG61" s="87"/>
      <c r="SLH61" s="87"/>
      <c r="SLI61" s="87"/>
      <c r="SLO61" s="87"/>
      <c r="SLP61" s="87"/>
      <c r="SLQ61" s="87"/>
      <c r="SLR61" s="87"/>
      <c r="SLS61" s="87"/>
      <c r="SLT61" s="87"/>
      <c r="SLU61" s="87"/>
      <c r="SLV61" s="87"/>
      <c r="SLW61" s="87"/>
      <c r="SLX61" s="87"/>
      <c r="SMD61" s="87"/>
      <c r="SME61" s="87"/>
      <c r="SMF61" s="87"/>
      <c r="SMG61" s="87"/>
      <c r="SMH61" s="87"/>
      <c r="SMI61" s="87"/>
      <c r="SMJ61" s="87"/>
      <c r="SMK61" s="87"/>
      <c r="SML61" s="87"/>
      <c r="SMM61" s="87"/>
      <c r="SMS61" s="87"/>
      <c r="SMT61" s="87"/>
      <c r="SMU61" s="87"/>
      <c r="SMV61" s="87"/>
      <c r="SMW61" s="87"/>
      <c r="SMX61" s="87"/>
      <c r="SMY61" s="87"/>
      <c r="SMZ61" s="87"/>
      <c r="SNA61" s="87"/>
      <c r="SNB61" s="87"/>
      <c r="SNH61" s="87"/>
      <c r="SNI61" s="87"/>
      <c r="SNJ61" s="87"/>
      <c r="SNK61" s="87"/>
      <c r="SNL61" s="87"/>
      <c r="SNM61" s="87"/>
      <c r="SNN61" s="87"/>
      <c r="SNO61" s="87"/>
      <c r="SNP61" s="87"/>
      <c r="SNQ61" s="87"/>
      <c r="SNW61" s="87"/>
      <c r="SNX61" s="87"/>
      <c r="SNY61" s="87"/>
      <c r="SNZ61" s="87"/>
      <c r="SOA61" s="87"/>
      <c r="SOB61" s="87"/>
      <c r="SOC61" s="87"/>
      <c r="SOD61" s="87"/>
      <c r="SOE61" s="87"/>
      <c r="SOF61" s="87"/>
      <c r="SOL61" s="87"/>
      <c r="SOM61" s="87"/>
      <c r="SON61" s="87"/>
      <c r="SOO61" s="87"/>
      <c r="SOP61" s="87"/>
      <c r="SOQ61" s="87"/>
      <c r="SOR61" s="87"/>
      <c r="SOS61" s="87"/>
      <c r="SOT61" s="87"/>
      <c r="SOU61" s="87"/>
      <c r="SPA61" s="87"/>
      <c r="SPB61" s="87"/>
      <c r="SPC61" s="87"/>
      <c r="SPD61" s="87"/>
      <c r="SPE61" s="87"/>
      <c r="SPF61" s="87"/>
      <c r="SPG61" s="87"/>
      <c r="SPH61" s="87"/>
      <c r="SPI61" s="87"/>
      <c r="SPJ61" s="87"/>
      <c r="SPP61" s="87"/>
      <c r="SPQ61" s="87"/>
      <c r="SPR61" s="87"/>
      <c r="SPS61" s="87"/>
      <c r="SPT61" s="87"/>
      <c r="SPU61" s="87"/>
      <c r="SPV61" s="87"/>
      <c r="SPW61" s="87"/>
      <c r="SPX61" s="87"/>
      <c r="SPY61" s="87"/>
      <c r="SQE61" s="87"/>
      <c r="SQF61" s="87"/>
      <c r="SQG61" s="87"/>
      <c r="SQH61" s="87"/>
      <c r="SQI61" s="87"/>
      <c r="SQJ61" s="87"/>
      <c r="SQK61" s="87"/>
      <c r="SQL61" s="87"/>
      <c r="SQM61" s="87"/>
      <c r="SQN61" s="87"/>
      <c r="SQT61" s="87"/>
      <c r="SQU61" s="87"/>
      <c r="SQV61" s="87"/>
      <c r="SQW61" s="87"/>
      <c r="SQX61" s="87"/>
      <c r="SQY61" s="87"/>
      <c r="SQZ61" s="87"/>
      <c r="SRA61" s="87"/>
      <c r="SRB61" s="87"/>
      <c r="SRC61" s="87"/>
      <c r="SRI61" s="87"/>
      <c r="SRJ61" s="87"/>
      <c r="SRK61" s="87"/>
      <c r="SRL61" s="87"/>
      <c r="SRM61" s="87"/>
      <c r="SRN61" s="87"/>
      <c r="SRO61" s="87"/>
      <c r="SRP61" s="87"/>
      <c r="SRQ61" s="87"/>
      <c r="SRR61" s="87"/>
      <c r="SRX61" s="87"/>
      <c r="SRY61" s="87"/>
      <c r="SRZ61" s="87"/>
      <c r="SSA61" s="87"/>
      <c r="SSB61" s="87"/>
      <c r="SSC61" s="87"/>
      <c r="SSD61" s="87"/>
      <c r="SSE61" s="87"/>
      <c r="SSF61" s="87"/>
      <c r="SSG61" s="87"/>
      <c r="SSM61" s="87"/>
      <c r="SSN61" s="87"/>
      <c r="SSO61" s="87"/>
      <c r="SSP61" s="87"/>
      <c r="SSQ61" s="87"/>
      <c r="SSR61" s="87"/>
      <c r="SSS61" s="87"/>
      <c r="SST61" s="87"/>
      <c r="SSU61" s="87"/>
      <c r="SSV61" s="87"/>
      <c r="STB61" s="87"/>
      <c r="STC61" s="87"/>
      <c r="STD61" s="87"/>
      <c r="STE61" s="87"/>
      <c r="STF61" s="87"/>
      <c r="STG61" s="87"/>
      <c r="STH61" s="87"/>
      <c r="STI61" s="87"/>
      <c r="STJ61" s="87"/>
      <c r="STK61" s="87"/>
      <c r="STQ61" s="87"/>
      <c r="STR61" s="87"/>
      <c r="STS61" s="87"/>
      <c r="STT61" s="87"/>
      <c r="STU61" s="87"/>
      <c r="STV61" s="87"/>
      <c r="STW61" s="87"/>
      <c r="STX61" s="87"/>
      <c r="STY61" s="87"/>
      <c r="STZ61" s="87"/>
      <c r="SUF61" s="87"/>
      <c r="SUG61" s="87"/>
      <c r="SUH61" s="87"/>
      <c r="SUI61" s="87"/>
      <c r="SUJ61" s="87"/>
      <c r="SUK61" s="87"/>
      <c r="SUL61" s="87"/>
      <c r="SUM61" s="87"/>
      <c r="SUN61" s="87"/>
      <c r="SUO61" s="87"/>
      <c r="SUU61" s="87"/>
      <c r="SUV61" s="87"/>
      <c r="SUW61" s="87"/>
      <c r="SUX61" s="87"/>
      <c r="SUY61" s="87"/>
      <c r="SUZ61" s="87"/>
      <c r="SVA61" s="87"/>
      <c r="SVB61" s="87"/>
      <c r="SVC61" s="87"/>
      <c r="SVD61" s="87"/>
      <c r="SVJ61" s="87"/>
      <c r="SVK61" s="87"/>
      <c r="SVL61" s="87"/>
      <c r="SVM61" s="87"/>
      <c r="SVN61" s="87"/>
      <c r="SVO61" s="87"/>
      <c r="SVP61" s="87"/>
      <c r="SVQ61" s="87"/>
      <c r="SVR61" s="87"/>
      <c r="SVS61" s="87"/>
      <c r="SVY61" s="87"/>
      <c r="SVZ61" s="87"/>
      <c r="SWA61" s="87"/>
      <c r="SWB61" s="87"/>
      <c r="SWC61" s="87"/>
      <c r="SWD61" s="87"/>
      <c r="SWE61" s="87"/>
      <c r="SWF61" s="87"/>
      <c r="SWG61" s="87"/>
      <c r="SWH61" s="87"/>
      <c r="SWN61" s="87"/>
      <c r="SWO61" s="87"/>
      <c r="SWP61" s="87"/>
      <c r="SWQ61" s="87"/>
      <c r="SWR61" s="87"/>
      <c r="SWS61" s="87"/>
      <c r="SWT61" s="87"/>
      <c r="SWU61" s="87"/>
      <c r="SWV61" s="87"/>
      <c r="SWW61" s="87"/>
      <c r="SXC61" s="87"/>
      <c r="SXD61" s="87"/>
      <c r="SXE61" s="87"/>
      <c r="SXF61" s="87"/>
      <c r="SXG61" s="87"/>
      <c r="SXH61" s="87"/>
      <c r="SXI61" s="87"/>
      <c r="SXJ61" s="87"/>
      <c r="SXK61" s="87"/>
      <c r="SXL61" s="87"/>
      <c r="SXR61" s="87"/>
      <c r="SXS61" s="87"/>
      <c r="SXT61" s="87"/>
      <c r="SXU61" s="87"/>
      <c r="SXV61" s="87"/>
      <c r="SXW61" s="87"/>
      <c r="SXX61" s="87"/>
      <c r="SXY61" s="87"/>
      <c r="SXZ61" s="87"/>
      <c r="SYA61" s="87"/>
      <c r="SYG61" s="87"/>
      <c r="SYH61" s="87"/>
      <c r="SYI61" s="87"/>
      <c r="SYJ61" s="87"/>
      <c r="SYK61" s="87"/>
      <c r="SYL61" s="87"/>
      <c r="SYM61" s="87"/>
      <c r="SYN61" s="87"/>
      <c r="SYO61" s="87"/>
      <c r="SYP61" s="87"/>
      <c r="SYV61" s="87"/>
      <c r="SYW61" s="87"/>
      <c r="SYX61" s="87"/>
      <c r="SYY61" s="87"/>
      <c r="SYZ61" s="87"/>
      <c r="SZA61" s="87"/>
      <c r="SZB61" s="87"/>
      <c r="SZC61" s="87"/>
      <c r="SZD61" s="87"/>
      <c r="SZE61" s="87"/>
      <c r="SZK61" s="87"/>
      <c r="SZL61" s="87"/>
      <c r="SZM61" s="87"/>
      <c r="SZN61" s="87"/>
      <c r="SZO61" s="87"/>
      <c r="SZP61" s="87"/>
      <c r="SZQ61" s="87"/>
      <c r="SZR61" s="87"/>
      <c r="SZS61" s="87"/>
      <c r="SZT61" s="87"/>
      <c r="SZZ61" s="87"/>
      <c r="TAA61" s="87"/>
      <c r="TAB61" s="87"/>
      <c r="TAC61" s="87"/>
      <c r="TAD61" s="87"/>
      <c r="TAE61" s="87"/>
      <c r="TAF61" s="87"/>
      <c r="TAG61" s="87"/>
      <c r="TAH61" s="87"/>
      <c r="TAI61" s="87"/>
      <c r="TAO61" s="87"/>
      <c r="TAP61" s="87"/>
      <c r="TAQ61" s="87"/>
      <c r="TAR61" s="87"/>
      <c r="TAS61" s="87"/>
      <c r="TAT61" s="87"/>
      <c r="TAU61" s="87"/>
      <c r="TAV61" s="87"/>
      <c r="TAW61" s="87"/>
      <c r="TAX61" s="87"/>
      <c r="TBD61" s="87"/>
      <c r="TBE61" s="87"/>
      <c r="TBF61" s="87"/>
      <c r="TBG61" s="87"/>
      <c r="TBH61" s="87"/>
      <c r="TBI61" s="87"/>
      <c r="TBJ61" s="87"/>
      <c r="TBK61" s="87"/>
      <c r="TBL61" s="87"/>
      <c r="TBM61" s="87"/>
      <c r="TBS61" s="87"/>
      <c r="TBT61" s="87"/>
      <c r="TBU61" s="87"/>
      <c r="TBV61" s="87"/>
      <c r="TBW61" s="87"/>
      <c r="TBX61" s="87"/>
      <c r="TBY61" s="87"/>
      <c r="TBZ61" s="87"/>
      <c r="TCA61" s="87"/>
      <c r="TCB61" s="87"/>
      <c r="TCH61" s="87"/>
      <c r="TCI61" s="87"/>
      <c r="TCJ61" s="87"/>
      <c r="TCK61" s="87"/>
      <c r="TCL61" s="87"/>
      <c r="TCM61" s="87"/>
      <c r="TCN61" s="87"/>
      <c r="TCO61" s="87"/>
      <c r="TCP61" s="87"/>
      <c r="TCQ61" s="87"/>
      <c r="TCW61" s="87"/>
      <c r="TCX61" s="87"/>
      <c r="TCY61" s="87"/>
      <c r="TCZ61" s="87"/>
      <c r="TDA61" s="87"/>
      <c r="TDB61" s="87"/>
      <c r="TDC61" s="87"/>
      <c r="TDD61" s="87"/>
      <c r="TDE61" s="87"/>
      <c r="TDF61" s="87"/>
      <c r="TDL61" s="87"/>
      <c r="TDM61" s="87"/>
      <c r="TDN61" s="87"/>
      <c r="TDO61" s="87"/>
      <c r="TDP61" s="87"/>
      <c r="TDQ61" s="87"/>
      <c r="TDR61" s="87"/>
      <c r="TDS61" s="87"/>
      <c r="TDT61" s="87"/>
      <c r="TDU61" s="87"/>
      <c r="TEA61" s="87"/>
      <c r="TEB61" s="87"/>
      <c r="TEC61" s="87"/>
      <c r="TED61" s="87"/>
      <c r="TEE61" s="87"/>
      <c r="TEF61" s="87"/>
      <c r="TEG61" s="87"/>
      <c r="TEH61" s="87"/>
      <c r="TEI61" s="87"/>
      <c r="TEJ61" s="87"/>
      <c r="TEP61" s="87"/>
      <c r="TEQ61" s="87"/>
      <c r="TER61" s="87"/>
      <c r="TES61" s="87"/>
      <c r="TET61" s="87"/>
      <c r="TEU61" s="87"/>
      <c r="TEV61" s="87"/>
      <c r="TEW61" s="87"/>
      <c r="TEX61" s="87"/>
      <c r="TEY61" s="87"/>
      <c r="TFE61" s="87"/>
      <c r="TFF61" s="87"/>
      <c r="TFG61" s="87"/>
      <c r="TFH61" s="87"/>
      <c r="TFI61" s="87"/>
      <c r="TFJ61" s="87"/>
      <c r="TFK61" s="87"/>
      <c r="TFL61" s="87"/>
      <c r="TFM61" s="87"/>
      <c r="TFN61" s="87"/>
      <c r="TFT61" s="87"/>
      <c r="TFU61" s="87"/>
      <c r="TFV61" s="87"/>
      <c r="TFW61" s="87"/>
      <c r="TFX61" s="87"/>
      <c r="TFY61" s="87"/>
      <c r="TFZ61" s="87"/>
      <c r="TGA61" s="87"/>
      <c r="TGB61" s="87"/>
      <c r="TGC61" s="87"/>
      <c r="TGI61" s="87"/>
      <c r="TGJ61" s="87"/>
      <c r="TGK61" s="87"/>
      <c r="TGL61" s="87"/>
      <c r="TGM61" s="87"/>
      <c r="TGN61" s="87"/>
      <c r="TGO61" s="87"/>
      <c r="TGP61" s="87"/>
      <c r="TGQ61" s="87"/>
      <c r="TGR61" s="87"/>
      <c r="TGX61" s="87"/>
      <c r="TGY61" s="87"/>
      <c r="TGZ61" s="87"/>
      <c r="THA61" s="87"/>
      <c r="THB61" s="87"/>
      <c r="THC61" s="87"/>
      <c r="THD61" s="87"/>
      <c r="THE61" s="87"/>
      <c r="THF61" s="87"/>
      <c r="THG61" s="87"/>
      <c r="THM61" s="87"/>
      <c r="THN61" s="87"/>
      <c r="THO61" s="87"/>
      <c r="THP61" s="87"/>
      <c r="THQ61" s="87"/>
      <c r="THR61" s="87"/>
      <c r="THS61" s="87"/>
      <c r="THT61" s="87"/>
      <c r="THU61" s="87"/>
      <c r="THV61" s="87"/>
      <c r="TIB61" s="87"/>
      <c r="TIC61" s="87"/>
      <c r="TID61" s="87"/>
      <c r="TIE61" s="87"/>
      <c r="TIF61" s="87"/>
      <c r="TIG61" s="87"/>
      <c r="TIH61" s="87"/>
      <c r="TII61" s="87"/>
      <c r="TIJ61" s="87"/>
      <c r="TIK61" s="87"/>
      <c r="TIQ61" s="87"/>
      <c r="TIR61" s="87"/>
      <c r="TIS61" s="87"/>
      <c r="TIT61" s="87"/>
      <c r="TIU61" s="87"/>
      <c r="TIV61" s="87"/>
      <c r="TIW61" s="87"/>
      <c r="TIX61" s="87"/>
      <c r="TIY61" s="87"/>
      <c r="TIZ61" s="87"/>
      <c r="TJF61" s="87"/>
      <c r="TJG61" s="87"/>
      <c r="TJH61" s="87"/>
      <c r="TJI61" s="87"/>
      <c r="TJJ61" s="87"/>
      <c r="TJK61" s="87"/>
      <c r="TJL61" s="87"/>
      <c r="TJM61" s="87"/>
      <c r="TJN61" s="87"/>
      <c r="TJO61" s="87"/>
      <c r="TJU61" s="87"/>
      <c r="TJV61" s="87"/>
      <c r="TJW61" s="87"/>
      <c r="TJX61" s="87"/>
      <c r="TJY61" s="87"/>
      <c r="TJZ61" s="87"/>
      <c r="TKA61" s="87"/>
      <c r="TKB61" s="87"/>
      <c r="TKC61" s="87"/>
      <c r="TKD61" s="87"/>
      <c r="TKJ61" s="87"/>
      <c r="TKK61" s="87"/>
      <c r="TKL61" s="87"/>
      <c r="TKM61" s="87"/>
      <c r="TKN61" s="87"/>
      <c r="TKO61" s="87"/>
      <c r="TKP61" s="87"/>
      <c r="TKQ61" s="87"/>
      <c r="TKR61" s="87"/>
      <c r="TKS61" s="87"/>
      <c r="TKY61" s="87"/>
      <c r="TKZ61" s="87"/>
      <c r="TLA61" s="87"/>
      <c r="TLB61" s="87"/>
      <c r="TLC61" s="87"/>
      <c r="TLD61" s="87"/>
      <c r="TLE61" s="87"/>
      <c r="TLF61" s="87"/>
      <c r="TLG61" s="87"/>
      <c r="TLH61" s="87"/>
      <c r="TLN61" s="87"/>
      <c r="TLO61" s="87"/>
      <c r="TLP61" s="87"/>
      <c r="TLQ61" s="87"/>
      <c r="TLR61" s="87"/>
      <c r="TLS61" s="87"/>
      <c r="TLT61" s="87"/>
      <c r="TLU61" s="87"/>
      <c r="TLV61" s="87"/>
      <c r="TLW61" s="87"/>
      <c r="TMC61" s="87"/>
      <c r="TMD61" s="87"/>
      <c r="TME61" s="87"/>
      <c r="TMF61" s="87"/>
      <c r="TMG61" s="87"/>
      <c r="TMH61" s="87"/>
      <c r="TMI61" s="87"/>
      <c r="TMJ61" s="87"/>
      <c r="TMK61" s="87"/>
      <c r="TML61" s="87"/>
      <c r="TMR61" s="87"/>
      <c r="TMS61" s="87"/>
      <c r="TMT61" s="87"/>
      <c r="TMU61" s="87"/>
      <c r="TMV61" s="87"/>
      <c r="TMW61" s="87"/>
      <c r="TMX61" s="87"/>
      <c r="TMY61" s="87"/>
      <c r="TMZ61" s="87"/>
      <c r="TNA61" s="87"/>
      <c r="TNG61" s="87"/>
      <c r="TNH61" s="87"/>
      <c r="TNI61" s="87"/>
      <c r="TNJ61" s="87"/>
      <c r="TNK61" s="87"/>
      <c r="TNL61" s="87"/>
      <c r="TNM61" s="87"/>
      <c r="TNN61" s="87"/>
      <c r="TNO61" s="87"/>
      <c r="TNP61" s="87"/>
      <c r="TNV61" s="87"/>
      <c r="TNW61" s="87"/>
      <c r="TNX61" s="87"/>
      <c r="TNY61" s="87"/>
      <c r="TNZ61" s="87"/>
      <c r="TOA61" s="87"/>
      <c r="TOB61" s="87"/>
      <c r="TOC61" s="87"/>
      <c r="TOD61" s="87"/>
      <c r="TOE61" s="87"/>
      <c r="TOK61" s="87"/>
      <c r="TOL61" s="87"/>
      <c r="TOM61" s="87"/>
      <c r="TON61" s="87"/>
      <c r="TOO61" s="87"/>
      <c r="TOP61" s="87"/>
      <c r="TOQ61" s="87"/>
      <c r="TOR61" s="87"/>
      <c r="TOS61" s="87"/>
      <c r="TOT61" s="87"/>
      <c r="TOZ61" s="87"/>
      <c r="TPA61" s="87"/>
      <c r="TPB61" s="87"/>
      <c r="TPC61" s="87"/>
      <c r="TPD61" s="87"/>
      <c r="TPE61" s="87"/>
      <c r="TPF61" s="87"/>
      <c r="TPG61" s="87"/>
      <c r="TPH61" s="87"/>
      <c r="TPI61" s="87"/>
      <c r="TPO61" s="87"/>
      <c r="TPP61" s="87"/>
      <c r="TPQ61" s="87"/>
      <c r="TPR61" s="87"/>
      <c r="TPS61" s="87"/>
      <c r="TPT61" s="87"/>
      <c r="TPU61" s="87"/>
      <c r="TPV61" s="87"/>
      <c r="TPW61" s="87"/>
      <c r="TPX61" s="87"/>
      <c r="TQD61" s="87"/>
      <c r="TQE61" s="87"/>
      <c r="TQF61" s="87"/>
      <c r="TQG61" s="87"/>
      <c r="TQH61" s="87"/>
      <c r="TQI61" s="87"/>
      <c r="TQJ61" s="87"/>
      <c r="TQK61" s="87"/>
      <c r="TQL61" s="87"/>
      <c r="TQM61" s="87"/>
      <c r="TQS61" s="87"/>
      <c r="TQT61" s="87"/>
      <c r="TQU61" s="87"/>
      <c r="TQV61" s="87"/>
      <c r="TQW61" s="87"/>
      <c r="TQX61" s="87"/>
      <c r="TQY61" s="87"/>
      <c r="TQZ61" s="87"/>
      <c r="TRA61" s="87"/>
      <c r="TRB61" s="87"/>
      <c r="TRH61" s="87"/>
      <c r="TRI61" s="87"/>
      <c r="TRJ61" s="87"/>
      <c r="TRK61" s="87"/>
      <c r="TRL61" s="87"/>
      <c r="TRM61" s="87"/>
      <c r="TRN61" s="87"/>
      <c r="TRO61" s="87"/>
      <c r="TRP61" s="87"/>
      <c r="TRQ61" s="87"/>
      <c r="TRW61" s="87"/>
      <c r="TRX61" s="87"/>
      <c r="TRY61" s="87"/>
      <c r="TRZ61" s="87"/>
      <c r="TSA61" s="87"/>
      <c r="TSB61" s="87"/>
      <c r="TSC61" s="87"/>
      <c r="TSD61" s="87"/>
      <c r="TSE61" s="87"/>
      <c r="TSF61" s="87"/>
      <c r="TSL61" s="87"/>
      <c r="TSM61" s="87"/>
      <c r="TSN61" s="87"/>
      <c r="TSO61" s="87"/>
      <c r="TSP61" s="87"/>
      <c r="TSQ61" s="87"/>
      <c r="TSR61" s="87"/>
      <c r="TSS61" s="87"/>
      <c r="TST61" s="87"/>
      <c r="TSU61" s="87"/>
      <c r="TTA61" s="87"/>
      <c r="TTB61" s="87"/>
      <c r="TTC61" s="87"/>
      <c r="TTD61" s="87"/>
      <c r="TTE61" s="87"/>
      <c r="TTF61" s="87"/>
      <c r="TTG61" s="87"/>
      <c r="TTH61" s="87"/>
      <c r="TTI61" s="87"/>
      <c r="TTJ61" s="87"/>
      <c r="TTP61" s="87"/>
      <c r="TTQ61" s="87"/>
      <c r="TTR61" s="87"/>
      <c r="TTS61" s="87"/>
      <c r="TTT61" s="87"/>
      <c r="TTU61" s="87"/>
      <c r="TTV61" s="87"/>
      <c r="TTW61" s="87"/>
      <c r="TTX61" s="87"/>
      <c r="TTY61" s="87"/>
      <c r="TUE61" s="87"/>
      <c r="TUF61" s="87"/>
      <c r="TUG61" s="87"/>
      <c r="TUH61" s="87"/>
      <c r="TUI61" s="87"/>
      <c r="TUJ61" s="87"/>
      <c r="TUK61" s="87"/>
      <c r="TUL61" s="87"/>
      <c r="TUM61" s="87"/>
      <c r="TUN61" s="87"/>
      <c r="TUT61" s="87"/>
      <c r="TUU61" s="87"/>
      <c r="TUV61" s="87"/>
      <c r="TUW61" s="87"/>
      <c r="TUX61" s="87"/>
      <c r="TUY61" s="87"/>
      <c r="TUZ61" s="87"/>
      <c r="TVA61" s="87"/>
      <c r="TVB61" s="87"/>
      <c r="TVC61" s="87"/>
      <c r="TVI61" s="87"/>
      <c r="TVJ61" s="87"/>
      <c r="TVK61" s="87"/>
      <c r="TVL61" s="87"/>
      <c r="TVM61" s="87"/>
      <c r="TVN61" s="87"/>
      <c r="TVO61" s="87"/>
      <c r="TVP61" s="87"/>
      <c r="TVQ61" s="87"/>
      <c r="TVR61" s="87"/>
      <c r="TVX61" s="87"/>
      <c r="TVY61" s="87"/>
      <c r="TVZ61" s="87"/>
      <c r="TWA61" s="87"/>
      <c r="TWB61" s="87"/>
      <c r="TWC61" s="87"/>
      <c r="TWD61" s="87"/>
      <c r="TWE61" s="87"/>
      <c r="TWF61" s="87"/>
      <c r="TWG61" s="87"/>
      <c r="TWM61" s="87"/>
      <c r="TWN61" s="87"/>
      <c r="TWO61" s="87"/>
      <c r="TWP61" s="87"/>
      <c r="TWQ61" s="87"/>
      <c r="TWR61" s="87"/>
      <c r="TWS61" s="87"/>
      <c r="TWT61" s="87"/>
      <c r="TWU61" s="87"/>
      <c r="TWV61" s="87"/>
      <c r="TXB61" s="87"/>
      <c r="TXC61" s="87"/>
      <c r="TXD61" s="87"/>
      <c r="TXE61" s="87"/>
      <c r="TXF61" s="87"/>
      <c r="TXG61" s="87"/>
      <c r="TXH61" s="87"/>
      <c r="TXI61" s="87"/>
      <c r="TXJ61" s="87"/>
      <c r="TXK61" s="87"/>
      <c r="TXQ61" s="87"/>
      <c r="TXR61" s="87"/>
      <c r="TXS61" s="87"/>
      <c r="TXT61" s="87"/>
      <c r="TXU61" s="87"/>
      <c r="TXV61" s="87"/>
      <c r="TXW61" s="87"/>
      <c r="TXX61" s="87"/>
      <c r="TXY61" s="87"/>
      <c r="TXZ61" s="87"/>
      <c r="TYF61" s="87"/>
      <c r="TYG61" s="87"/>
      <c r="TYH61" s="87"/>
      <c r="TYI61" s="87"/>
      <c r="TYJ61" s="87"/>
      <c r="TYK61" s="87"/>
      <c r="TYL61" s="87"/>
      <c r="TYM61" s="87"/>
      <c r="TYN61" s="87"/>
      <c r="TYO61" s="87"/>
      <c r="TYU61" s="87"/>
      <c r="TYV61" s="87"/>
      <c r="TYW61" s="87"/>
      <c r="TYX61" s="87"/>
      <c r="TYY61" s="87"/>
      <c r="TYZ61" s="87"/>
      <c r="TZA61" s="87"/>
      <c r="TZB61" s="87"/>
      <c r="TZC61" s="87"/>
      <c r="TZD61" s="87"/>
      <c r="TZJ61" s="87"/>
      <c r="TZK61" s="87"/>
      <c r="TZL61" s="87"/>
      <c r="TZM61" s="87"/>
      <c r="TZN61" s="87"/>
      <c r="TZO61" s="87"/>
      <c r="TZP61" s="87"/>
      <c r="TZQ61" s="87"/>
      <c r="TZR61" s="87"/>
      <c r="TZS61" s="87"/>
      <c r="TZY61" s="87"/>
      <c r="TZZ61" s="87"/>
      <c r="UAA61" s="87"/>
      <c r="UAB61" s="87"/>
      <c r="UAC61" s="87"/>
      <c r="UAD61" s="87"/>
      <c r="UAE61" s="87"/>
      <c r="UAF61" s="87"/>
      <c r="UAG61" s="87"/>
      <c r="UAH61" s="87"/>
      <c r="UAN61" s="87"/>
      <c r="UAO61" s="87"/>
      <c r="UAP61" s="87"/>
      <c r="UAQ61" s="87"/>
      <c r="UAR61" s="87"/>
      <c r="UAS61" s="87"/>
      <c r="UAT61" s="87"/>
      <c r="UAU61" s="87"/>
      <c r="UAV61" s="87"/>
      <c r="UAW61" s="87"/>
      <c r="UBC61" s="87"/>
      <c r="UBD61" s="87"/>
      <c r="UBE61" s="87"/>
      <c r="UBF61" s="87"/>
      <c r="UBG61" s="87"/>
      <c r="UBH61" s="87"/>
      <c r="UBI61" s="87"/>
      <c r="UBJ61" s="87"/>
      <c r="UBK61" s="87"/>
      <c r="UBL61" s="87"/>
      <c r="UBR61" s="87"/>
      <c r="UBS61" s="87"/>
      <c r="UBT61" s="87"/>
      <c r="UBU61" s="87"/>
      <c r="UBV61" s="87"/>
      <c r="UBW61" s="87"/>
      <c r="UBX61" s="87"/>
      <c r="UBY61" s="87"/>
      <c r="UBZ61" s="87"/>
      <c r="UCA61" s="87"/>
      <c r="UCG61" s="87"/>
      <c r="UCH61" s="87"/>
      <c r="UCI61" s="87"/>
      <c r="UCJ61" s="87"/>
      <c r="UCK61" s="87"/>
      <c r="UCL61" s="87"/>
      <c r="UCM61" s="87"/>
      <c r="UCN61" s="87"/>
      <c r="UCO61" s="87"/>
      <c r="UCP61" s="87"/>
      <c r="UCV61" s="87"/>
      <c r="UCW61" s="87"/>
      <c r="UCX61" s="87"/>
      <c r="UCY61" s="87"/>
      <c r="UCZ61" s="87"/>
      <c r="UDA61" s="87"/>
      <c r="UDB61" s="87"/>
      <c r="UDC61" s="87"/>
      <c r="UDD61" s="87"/>
      <c r="UDE61" s="87"/>
      <c r="UDK61" s="87"/>
      <c r="UDL61" s="87"/>
      <c r="UDM61" s="87"/>
      <c r="UDN61" s="87"/>
      <c r="UDO61" s="87"/>
      <c r="UDP61" s="87"/>
      <c r="UDQ61" s="87"/>
      <c r="UDR61" s="87"/>
      <c r="UDS61" s="87"/>
      <c r="UDT61" s="87"/>
      <c r="UDZ61" s="87"/>
      <c r="UEA61" s="87"/>
      <c r="UEB61" s="87"/>
      <c r="UEC61" s="87"/>
      <c r="UED61" s="87"/>
      <c r="UEE61" s="87"/>
      <c r="UEF61" s="87"/>
      <c r="UEG61" s="87"/>
      <c r="UEH61" s="87"/>
      <c r="UEI61" s="87"/>
      <c r="UEO61" s="87"/>
      <c r="UEP61" s="87"/>
      <c r="UEQ61" s="87"/>
      <c r="UER61" s="87"/>
      <c r="UES61" s="87"/>
      <c r="UET61" s="87"/>
      <c r="UEU61" s="87"/>
      <c r="UEV61" s="87"/>
      <c r="UEW61" s="87"/>
      <c r="UEX61" s="87"/>
      <c r="UFD61" s="87"/>
      <c r="UFE61" s="87"/>
      <c r="UFF61" s="87"/>
      <c r="UFG61" s="87"/>
      <c r="UFH61" s="87"/>
      <c r="UFI61" s="87"/>
      <c r="UFJ61" s="87"/>
      <c r="UFK61" s="87"/>
      <c r="UFL61" s="87"/>
      <c r="UFM61" s="87"/>
      <c r="UFS61" s="87"/>
      <c r="UFT61" s="87"/>
      <c r="UFU61" s="87"/>
      <c r="UFV61" s="87"/>
      <c r="UFW61" s="87"/>
      <c r="UFX61" s="87"/>
      <c r="UFY61" s="87"/>
      <c r="UFZ61" s="87"/>
      <c r="UGA61" s="87"/>
      <c r="UGB61" s="87"/>
      <c r="UGH61" s="87"/>
      <c r="UGI61" s="87"/>
      <c r="UGJ61" s="87"/>
      <c r="UGK61" s="87"/>
      <c r="UGL61" s="87"/>
      <c r="UGM61" s="87"/>
      <c r="UGN61" s="87"/>
      <c r="UGO61" s="87"/>
      <c r="UGP61" s="87"/>
      <c r="UGQ61" s="87"/>
      <c r="UGW61" s="87"/>
      <c r="UGX61" s="87"/>
      <c r="UGY61" s="87"/>
      <c r="UGZ61" s="87"/>
      <c r="UHA61" s="87"/>
      <c r="UHB61" s="87"/>
      <c r="UHC61" s="87"/>
      <c r="UHD61" s="87"/>
      <c r="UHE61" s="87"/>
      <c r="UHF61" s="87"/>
      <c r="UHL61" s="87"/>
      <c r="UHM61" s="87"/>
      <c r="UHN61" s="87"/>
      <c r="UHO61" s="87"/>
      <c r="UHP61" s="87"/>
      <c r="UHQ61" s="87"/>
      <c r="UHR61" s="87"/>
      <c r="UHS61" s="87"/>
      <c r="UHT61" s="87"/>
      <c r="UHU61" s="87"/>
      <c r="UIA61" s="87"/>
      <c r="UIB61" s="87"/>
      <c r="UIC61" s="87"/>
      <c r="UID61" s="87"/>
      <c r="UIE61" s="87"/>
      <c r="UIF61" s="87"/>
      <c r="UIG61" s="87"/>
      <c r="UIH61" s="87"/>
      <c r="UII61" s="87"/>
      <c r="UIJ61" s="87"/>
      <c r="UIP61" s="87"/>
      <c r="UIQ61" s="87"/>
      <c r="UIR61" s="87"/>
      <c r="UIS61" s="87"/>
      <c r="UIT61" s="87"/>
      <c r="UIU61" s="87"/>
      <c r="UIV61" s="87"/>
      <c r="UIW61" s="87"/>
      <c r="UIX61" s="87"/>
      <c r="UIY61" s="87"/>
      <c r="UJE61" s="87"/>
      <c r="UJF61" s="87"/>
      <c r="UJG61" s="87"/>
      <c r="UJH61" s="87"/>
      <c r="UJI61" s="87"/>
      <c r="UJJ61" s="87"/>
      <c r="UJK61" s="87"/>
      <c r="UJL61" s="87"/>
      <c r="UJM61" s="87"/>
      <c r="UJN61" s="87"/>
      <c r="UJT61" s="87"/>
      <c r="UJU61" s="87"/>
      <c r="UJV61" s="87"/>
      <c r="UJW61" s="87"/>
      <c r="UJX61" s="87"/>
      <c r="UJY61" s="87"/>
      <c r="UJZ61" s="87"/>
      <c r="UKA61" s="87"/>
      <c r="UKB61" s="87"/>
      <c r="UKC61" s="87"/>
      <c r="UKI61" s="87"/>
      <c r="UKJ61" s="87"/>
      <c r="UKK61" s="87"/>
      <c r="UKL61" s="87"/>
      <c r="UKM61" s="87"/>
      <c r="UKN61" s="87"/>
      <c r="UKO61" s="87"/>
      <c r="UKP61" s="87"/>
      <c r="UKQ61" s="87"/>
      <c r="UKR61" s="87"/>
      <c r="UKX61" s="87"/>
      <c r="UKY61" s="87"/>
      <c r="UKZ61" s="87"/>
      <c r="ULA61" s="87"/>
      <c r="ULB61" s="87"/>
      <c r="ULC61" s="87"/>
      <c r="ULD61" s="87"/>
      <c r="ULE61" s="87"/>
      <c r="ULF61" s="87"/>
      <c r="ULG61" s="87"/>
      <c r="ULM61" s="87"/>
      <c r="ULN61" s="87"/>
      <c r="ULO61" s="87"/>
      <c r="ULP61" s="87"/>
      <c r="ULQ61" s="87"/>
      <c r="ULR61" s="87"/>
      <c r="ULS61" s="87"/>
      <c r="ULT61" s="87"/>
      <c r="ULU61" s="87"/>
      <c r="ULV61" s="87"/>
      <c r="UMB61" s="87"/>
      <c r="UMC61" s="87"/>
      <c r="UMD61" s="87"/>
      <c r="UME61" s="87"/>
      <c r="UMF61" s="87"/>
      <c r="UMG61" s="87"/>
      <c r="UMH61" s="87"/>
      <c r="UMI61" s="87"/>
      <c r="UMJ61" s="87"/>
      <c r="UMK61" s="87"/>
      <c r="UMQ61" s="87"/>
      <c r="UMR61" s="87"/>
      <c r="UMS61" s="87"/>
      <c r="UMT61" s="87"/>
      <c r="UMU61" s="87"/>
      <c r="UMV61" s="87"/>
      <c r="UMW61" s="87"/>
      <c r="UMX61" s="87"/>
      <c r="UMY61" s="87"/>
      <c r="UMZ61" s="87"/>
      <c r="UNF61" s="87"/>
      <c r="UNG61" s="87"/>
      <c r="UNH61" s="87"/>
      <c r="UNI61" s="87"/>
      <c r="UNJ61" s="87"/>
      <c r="UNK61" s="87"/>
      <c r="UNL61" s="87"/>
      <c r="UNM61" s="87"/>
      <c r="UNN61" s="87"/>
      <c r="UNO61" s="87"/>
      <c r="UNU61" s="87"/>
      <c r="UNV61" s="87"/>
      <c r="UNW61" s="87"/>
      <c r="UNX61" s="87"/>
      <c r="UNY61" s="87"/>
      <c r="UNZ61" s="87"/>
      <c r="UOA61" s="87"/>
      <c r="UOB61" s="87"/>
      <c r="UOC61" s="87"/>
      <c r="UOD61" s="87"/>
      <c r="UOJ61" s="87"/>
      <c r="UOK61" s="87"/>
      <c r="UOL61" s="87"/>
      <c r="UOM61" s="87"/>
      <c r="UON61" s="87"/>
      <c r="UOO61" s="87"/>
      <c r="UOP61" s="87"/>
      <c r="UOQ61" s="87"/>
      <c r="UOR61" s="87"/>
      <c r="UOS61" s="87"/>
      <c r="UOY61" s="87"/>
      <c r="UOZ61" s="87"/>
      <c r="UPA61" s="87"/>
      <c r="UPB61" s="87"/>
      <c r="UPC61" s="87"/>
      <c r="UPD61" s="87"/>
      <c r="UPE61" s="87"/>
      <c r="UPF61" s="87"/>
      <c r="UPG61" s="87"/>
      <c r="UPH61" s="87"/>
      <c r="UPN61" s="87"/>
      <c r="UPO61" s="87"/>
      <c r="UPP61" s="87"/>
      <c r="UPQ61" s="87"/>
      <c r="UPR61" s="87"/>
      <c r="UPS61" s="87"/>
      <c r="UPT61" s="87"/>
      <c r="UPU61" s="87"/>
      <c r="UPV61" s="87"/>
      <c r="UPW61" s="87"/>
      <c r="UQC61" s="87"/>
      <c r="UQD61" s="87"/>
      <c r="UQE61" s="87"/>
      <c r="UQF61" s="87"/>
      <c r="UQG61" s="87"/>
      <c r="UQH61" s="87"/>
      <c r="UQI61" s="87"/>
      <c r="UQJ61" s="87"/>
      <c r="UQK61" s="87"/>
      <c r="UQL61" s="87"/>
      <c r="UQR61" s="87"/>
      <c r="UQS61" s="87"/>
      <c r="UQT61" s="87"/>
      <c r="UQU61" s="87"/>
      <c r="UQV61" s="87"/>
      <c r="UQW61" s="87"/>
      <c r="UQX61" s="87"/>
      <c r="UQY61" s="87"/>
      <c r="UQZ61" s="87"/>
      <c r="URA61" s="87"/>
      <c r="URG61" s="87"/>
      <c r="URH61" s="87"/>
      <c r="URI61" s="87"/>
      <c r="URJ61" s="87"/>
      <c r="URK61" s="87"/>
      <c r="URL61" s="87"/>
      <c r="URM61" s="87"/>
      <c r="URN61" s="87"/>
      <c r="URO61" s="87"/>
      <c r="URP61" s="87"/>
      <c r="URV61" s="87"/>
      <c r="URW61" s="87"/>
      <c r="URX61" s="87"/>
      <c r="URY61" s="87"/>
      <c r="URZ61" s="87"/>
      <c r="USA61" s="87"/>
      <c r="USB61" s="87"/>
      <c r="USC61" s="87"/>
      <c r="USD61" s="87"/>
      <c r="USE61" s="87"/>
      <c r="USK61" s="87"/>
      <c r="USL61" s="87"/>
      <c r="USM61" s="87"/>
      <c r="USN61" s="87"/>
      <c r="USO61" s="87"/>
      <c r="USP61" s="87"/>
      <c r="USQ61" s="87"/>
      <c r="USR61" s="87"/>
      <c r="USS61" s="87"/>
      <c r="UST61" s="87"/>
      <c r="USZ61" s="87"/>
      <c r="UTA61" s="87"/>
      <c r="UTB61" s="87"/>
      <c r="UTC61" s="87"/>
      <c r="UTD61" s="87"/>
      <c r="UTE61" s="87"/>
      <c r="UTF61" s="87"/>
      <c r="UTG61" s="87"/>
      <c r="UTH61" s="87"/>
      <c r="UTI61" s="87"/>
      <c r="UTO61" s="87"/>
      <c r="UTP61" s="87"/>
      <c r="UTQ61" s="87"/>
      <c r="UTR61" s="87"/>
      <c r="UTS61" s="87"/>
      <c r="UTT61" s="87"/>
      <c r="UTU61" s="87"/>
      <c r="UTV61" s="87"/>
      <c r="UTW61" s="87"/>
      <c r="UTX61" s="87"/>
      <c r="UUD61" s="87"/>
      <c r="UUE61" s="87"/>
      <c r="UUF61" s="87"/>
      <c r="UUG61" s="87"/>
      <c r="UUH61" s="87"/>
      <c r="UUI61" s="87"/>
      <c r="UUJ61" s="87"/>
      <c r="UUK61" s="87"/>
      <c r="UUL61" s="87"/>
      <c r="UUM61" s="87"/>
      <c r="UUS61" s="87"/>
      <c r="UUT61" s="87"/>
      <c r="UUU61" s="87"/>
      <c r="UUV61" s="87"/>
      <c r="UUW61" s="87"/>
      <c r="UUX61" s="87"/>
      <c r="UUY61" s="87"/>
      <c r="UUZ61" s="87"/>
      <c r="UVA61" s="87"/>
      <c r="UVB61" s="87"/>
      <c r="UVH61" s="87"/>
      <c r="UVI61" s="87"/>
      <c r="UVJ61" s="87"/>
      <c r="UVK61" s="87"/>
      <c r="UVL61" s="87"/>
      <c r="UVM61" s="87"/>
      <c r="UVN61" s="87"/>
      <c r="UVO61" s="87"/>
      <c r="UVP61" s="87"/>
      <c r="UVQ61" s="87"/>
      <c r="UVW61" s="87"/>
      <c r="UVX61" s="87"/>
      <c r="UVY61" s="87"/>
      <c r="UVZ61" s="87"/>
      <c r="UWA61" s="87"/>
      <c r="UWB61" s="87"/>
      <c r="UWC61" s="87"/>
      <c r="UWD61" s="87"/>
      <c r="UWE61" s="87"/>
      <c r="UWF61" s="87"/>
      <c r="UWL61" s="87"/>
      <c r="UWM61" s="87"/>
      <c r="UWN61" s="87"/>
      <c r="UWO61" s="87"/>
      <c r="UWP61" s="87"/>
      <c r="UWQ61" s="87"/>
      <c r="UWR61" s="87"/>
      <c r="UWS61" s="87"/>
      <c r="UWT61" s="87"/>
      <c r="UWU61" s="87"/>
      <c r="UXA61" s="87"/>
      <c r="UXB61" s="87"/>
      <c r="UXC61" s="87"/>
      <c r="UXD61" s="87"/>
      <c r="UXE61" s="87"/>
      <c r="UXF61" s="87"/>
      <c r="UXG61" s="87"/>
      <c r="UXH61" s="87"/>
      <c r="UXI61" s="87"/>
      <c r="UXJ61" s="87"/>
      <c r="UXP61" s="87"/>
      <c r="UXQ61" s="87"/>
      <c r="UXR61" s="87"/>
      <c r="UXS61" s="87"/>
      <c r="UXT61" s="87"/>
      <c r="UXU61" s="87"/>
      <c r="UXV61" s="87"/>
      <c r="UXW61" s="87"/>
      <c r="UXX61" s="87"/>
      <c r="UXY61" s="87"/>
      <c r="UYE61" s="87"/>
      <c r="UYF61" s="87"/>
      <c r="UYG61" s="87"/>
      <c r="UYH61" s="87"/>
      <c r="UYI61" s="87"/>
      <c r="UYJ61" s="87"/>
      <c r="UYK61" s="87"/>
      <c r="UYL61" s="87"/>
      <c r="UYM61" s="87"/>
      <c r="UYN61" s="87"/>
      <c r="UYT61" s="87"/>
      <c r="UYU61" s="87"/>
      <c r="UYV61" s="87"/>
      <c r="UYW61" s="87"/>
      <c r="UYX61" s="87"/>
      <c r="UYY61" s="87"/>
      <c r="UYZ61" s="87"/>
      <c r="UZA61" s="87"/>
      <c r="UZB61" s="87"/>
      <c r="UZC61" s="87"/>
      <c r="UZI61" s="87"/>
      <c r="UZJ61" s="87"/>
      <c r="UZK61" s="87"/>
      <c r="UZL61" s="87"/>
      <c r="UZM61" s="87"/>
      <c r="UZN61" s="87"/>
      <c r="UZO61" s="87"/>
      <c r="UZP61" s="87"/>
      <c r="UZQ61" s="87"/>
      <c r="UZR61" s="87"/>
      <c r="UZX61" s="87"/>
      <c r="UZY61" s="87"/>
      <c r="UZZ61" s="87"/>
      <c r="VAA61" s="87"/>
      <c r="VAB61" s="87"/>
      <c r="VAC61" s="87"/>
      <c r="VAD61" s="87"/>
      <c r="VAE61" s="87"/>
      <c r="VAF61" s="87"/>
      <c r="VAG61" s="87"/>
      <c r="VAM61" s="87"/>
      <c r="VAN61" s="87"/>
      <c r="VAO61" s="87"/>
      <c r="VAP61" s="87"/>
      <c r="VAQ61" s="87"/>
      <c r="VAR61" s="87"/>
      <c r="VAS61" s="87"/>
      <c r="VAT61" s="87"/>
      <c r="VAU61" s="87"/>
      <c r="VAV61" s="87"/>
      <c r="VBB61" s="87"/>
      <c r="VBC61" s="87"/>
      <c r="VBD61" s="87"/>
      <c r="VBE61" s="87"/>
      <c r="VBF61" s="87"/>
      <c r="VBG61" s="87"/>
      <c r="VBH61" s="87"/>
      <c r="VBI61" s="87"/>
      <c r="VBJ61" s="87"/>
      <c r="VBK61" s="87"/>
      <c r="VBQ61" s="87"/>
      <c r="VBR61" s="87"/>
      <c r="VBS61" s="87"/>
      <c r="VBT61" s="87"/>
      <c r="VBU61" s="87"/>
      <c r="VBV61" s="87"/>
      <c r="VBW61" s="87"/>
      <c r="VBX61" s="87"/>
      <c r="VBY61" s="87"/>
      <c r="VBZ61" s="87"/>
      <c r="VCF61" s="87"/>
      <c r="VCG61" s="87"/>
      <c r="VCH61" s="87"/>
      <c r="VCI61" s="87"/>
      <c r="VCJ61" s="87"/>
      <c r="VCK61" s="87"/>
      <c r="VCL61" s="87"/>
      <c r="VCM61" s="87"/>
      <c r="VCN61" s="87"/>
      <c r="VCO61" s="87"/>
      <c r="VCU61" s="87"/>
      <c r="VCV61" s="87"/>
      <c r="VCW61" s="87"/>
      <c r="VCX61" s="87"/>
      <c r="VCY61" s="87"/>
      <c r="VCZ61" s="87"/>
      <c r="VDA61" s="87"/>
      <c r="VDB61" s="87"/>
      <c r="VDC61" s="87"/>
      <c r="VDD61" s="87"/>
      <c r="VDJ61" s="87"/>
      <c r="VDK61" s="87"/>
      <c r="VDL61" s="87"/>
      <c r="VDM61" s="87"/>
      <c r="VDN61" s="87"/>
      <c r="VDO61" s="87"/>
      <c r="VDP61" s="87"/>
      <c r="VDQ61" s="87"/>
      <c r="VDR61" s="87"/>
      <c r="VDS61" s="87"/>
      <c r="VDY61" s="87"/>
      <c r="VDZ61" s="87"/>
      <c r="VEA61" s="87"/>
      <c r="VEB61" s="87"/>
      <c r="VEC61" s="87"/>
      <c r="VED61" s="87"/>
      <c r="VEE61" s="87"/>
      <c r="VEF61" s="87"/>
      <c r="VEG61" s="87"/>
      <c r="VEH61" s="87"/>
      <c r="VEN61" s="87"/>
      <c r="VEO61" s="87"/>
      <c r="VEP61" s="87"/>
      <c r="VEQ61" s="87"/>
      <c r="VER61" s="87"/>
      <c r="VES61" s="87"/>
      <c r="VET61" s="87"/>
      <c r="VEU61" s="87"/>
      <c r="VEV61" s="87"/>
      <c r="VEW61" s="87"/>
      <c r="VFC61" s="87"/>
      <c r="VFD61" s="87"/>
      <c r="VFE61" s="87"/>
      <c r="VFF61" s="87"/>
      <c r="VFG61" s="87"/>
      <c r="VFH61" s="87"/>
      <c r="VFI61" s="87"/>
      <c r="VFJ61" s="87"/>
      <c r="VFK61" s="87"/>
      <c r="VFL61" s="87"/>
      <c r="VFR61" s="87"/>
      <c r="VFS61" s="87"/>
      <c r="VFT61" s="87"/>
      <c r="VFU61" s="87"/>
      <c r="VFV61" s="87"/>
      <c r="VFW61" s="87"/>
      <c r="VFX61" s="87"/>
      <c r="VFY61" s="87"/>
      <c r="VFZ61" s="87"/>
      <c r="VGA61" s="87"/>
      <c r="VGG61" s="87"/>
      <c r="VGH61" s="87"/>
      <c r="VGI61" s="87"/>
      <c r="VGJ61" s="87"/>
      <c r="VGK61" s="87"/>
      <c r="VGL61" s="87"/>
      <c r="VGM61" s="87"/>
      <c r="VGN61" s="87"/>
      <c r="VGO61" s="87"/>
      <c r="VGP61" s="87"/>
      <c r="VGV61" s="87"/>
      <c r="VGW61" s="87"/>
      <c r="VGX61" s="87"/>
      <c r="VGY61" s="87"/>
      <c r="VGZ61" s="87"/>
      <c r="VHA61" s="87"/>
      <c r="VHB61" s="87"/>
      <c r="VHC61" s="87"/>
      <c r="VHD61" s="87"/>
      <c r="VHE61" s="87"/>
      <c r="VHK61" s="87"/>
      <c r="VHL61" s="87"/>
      <c r="VHM61" s="87"/>
      <c r="VHN61" s="87"/>
      <c r="VHO61" s="87"/>
      <c r="VHP61" s="87"/>
      <c r="VHQ61" s="87"/>
      <c r="VHR61" s="87"/>
      <c r="VHS61" s="87"/>
      <c r="VHT61" s="87"/>
      <c r="VHZ61" s="87"/>
      <c r="VIA61" s="87"/>
      <c r="VIB61" s="87"/>
      <c r="VIC61" s="87"/>
      <c r="VID61" s="87"/>
      <c r="VIE61" s="87"/>
      <c r="VIF61" s="87"/>
      <c r="VIG61" s="87"/>
      <c r="VIH61" s="87"/>
      <c r="VII61" s="87"/>
      <c r="VIO61" s="87"/>
      <c r="VIP61" s="87"/>
      <c r="VIQ61" s="87"/>
      <c r="VIR61" s="87"/>
      <c r="VIS61" s="87"/>
      <c r="VIT61" s="87"/>
      <c r="VIU61" s="87"/>
      <c r="VIV61" s="87"/>
      <c r="VIW61" s="87"/>
      <c r="VIX61" s="87"/>
      <c r="VJD61" s="87"/>
      <c r="VJE61" s="87"/>
      <c r="VJF61" s="87"/>
      <c r="VJG61" s="87"/>
      <c r="VJH61" s="87"/>
      <c r="VJI61" s="87"/>
      <c r="VJJ61" s="87"/>
      <c r="VJK61" s="87"/>
      <c r="VJL61" s="87"/>
      <c r="VJM61" s="87"/>
      <c r="VJS61" s="87"/>
      <c r="VJT61" s="87"/>
      <c r="VJU61" s="87"/>
      <c r="VJV61" s="87"/>
      <c r="VJW61" s="87"/>
      <c r="VJX61" s="87"/>
      <c r="VJY61" s="87"/>
      <c r="VJZ61" s="87"/>
      <c r="VKA61" s="87"/>
      <c r="VKB61" s="87"/>
      <c r="VKH61" s="87"/>
      <c r="VKI61" s="87"/>
      <c r="VKJ61" s="87"/>
      <c r="VKK61" s="87"/>
      <c r="VKL61" s="87"/>
      <c r="VKM61" s="87"/>
      <c r="VKN61" s="87"/>
      <c r="VKO61" s="87"/>
      <c r="VKP61" s="87"/>
      <c r="VKQ61" s="87"/>
      <c r="VKW61" s="87"/>
      <c r="VKX61" s="87"/>
      <c r="VKY61" s="87"/>
      <c r="VKZ61" s="87"/>
      <c r="VLA61" s="87"/>
      <c r="VLB61" s="87"/>
      <c r="VLC61" s="87"/>
      <c r="VLD61" s="87"/>
      <c r="VLE61" s="87"/>
      <c r="VLF61" s="87"/>
      <c r="VLL61" s="87"/>
      <c r="VLM61" s="87"/>
      <c r="VLN61" s="87"/>
      <c r="VLO61" s="87"/>
      <c r="VLP61" s="87"/>
      <c r="VLQ61" s="87"/>
      <c r="VLR61" s="87"/>
      <c r="VLS61" s="87"/>
      <c r="VLT61" s="87"/>
      <c r="VLU61" s="87"/>
      <c r="VMA61" s="87"/>
      <c r="VMB61" s="87"/>
      <c r="VMC61" s="87"/>
      <c r="VMD61" s="87"/>
      <c r="VME61" s="87"/>
      <c r="VMF61" s="87"/>
      <c r="VMG61" s="87"/>
      <c r="VMH61" s="87"/>
      <c r="VMI61" s="87"/>
      <c r="VMJ61" s="87"/>
      <c r="VMP61" s="87"/>
      <c r="VMQ61" s="87"/>
      <c r="VMR61" s="87"/>
      <c r="VMS61" s="87"/>
      <c r="VMT61" s="87"/>
      <c r="VMU61" s="87"/>
      <c r="VMV61" s="87"/>
      <c r="VMW61" s="87"/>
      <c r="VMX61" s="87"/>
      <c r="VMY61" s="87"/>
      <c r="VNE61" s="87"/>
      <c r="VNF61" s="87"/>
      <c r="VNG61" s="87"/>
      <c r="VNH61" s="87"/>
      <c r="VNI61" s="87"/>
      <c r="VNJ61" s="87"/>
      <c r="VNK61" s="87"/>
      <c r="VNL61" s="87"/>
      <c r="VNM61" s="87"/>
      <c r="VNN61" s="87"/>
      <c r="VNT61" s="87"/>
      <c r="VNU61" s="87"/>
      <c r="VNV61" s="87"/>
      <c r="VNW61" s="87"/>
      <c r="VNX61" s="87"/>
      <c r="VNY61" s="87"/>
      <c r="VNZ61" s="87"/>
      <c r="VOA61" s="87"/>
      <c r="VOB61" s="87"/>
      <c r="VOC61" s="87"/>
      <c r="VOI61" s="87"/>
      <c r="VOJ61" s="87"/>
      <c r="VOK61" s="87"/>
      <c r="VOL61" s="87"/>
      <c r="VOM61" s="87"/>
      <c r="VON61" s="87"/>
      <c r="VOO61" s="87"/>
      <c r="VOP61" s="87"/>
      <c r="VOQ61" s="87"/>
      <c r="VOR61" s="87"/>
      <c r="VOX61" s="87"/>
      <c r="VOY61" s="87"/>
      <c r="VOZ61" s="87"/>
      <c r="VPA61" s="87"/>
      <c r="VPB61" s="87"/>
      <c r="VPC61" s="87"/>
      <c r="VPD61" s="87"/>
      <c r="VPE61" s="87"/>
      <c r="VPF61" s="87"/>
      <c r="VPG61" s="87"/>
      <c r="VPM61" s="87"/>
      <c r="VPN61" s="87"/>
      <c r="VPO61" s="87"/>
      <c r="VPP61" s="87"/>
      <c r="VPQ61" s="87"/>
      <c r="VPR61" s="87"/>
      <c r="VPS61" s="87"/>
      <c r="VPT61" s="87"/>
      <c r="VPU61" s="87"/>
      <c r="VPV61" s="87"/>
      <c r="VQB61" s="87"/>
      <c r="VQC61" s="87"/>
      <c r="VQD61" s="87"/>
      <c r="VQE61" s="87"/>
      <c r="VQF61" s="87"/>
      <c r="VQG61" s="87"/>
      <c r="VQH61" s="87"/>
      <c r="VQI61" s="87"/>
      <c r="VQJ61" s="87"/>
      <c r="VQK61" s="87"/>
      <c r="VQQ61" s="87"/>
      <c r="VQR61" s="87"/>
      <c r="VQS61" s="87"/>
      <c r="VQT61" s="87"/>
      <c r="VQU61" s="87"/>
      <c r="VQV61" s="87"/>
      <c r="VQW61" s="87"/>
      <c r="VQX61" s="87"/>
      <c r="VQY61" s="87"/>
      <c r="VQZ61" s="87"/>
      <c r="VRF61" s="87"/>
      <c r="VRG61" s="87"/>
      <c r="VRH61" s="87"/>
      <c r="VRI61" s="87"/>
      <c r="VRJ61" s="87"/>
      <c r="VRK61" s="87"/>
      <c r="VRL61" s="87"/>
      <c r="VRM61" s="87"/>
      <c r="VRN61" s="87"/>
      <c r="VRO61" s="87"/>
      <c r="VRU61" s="87"/>
      <c r="VRV61" s="87"/>
      <c r="VRW61" s="87"/>
      <c r="VRX61" s="87"/>
      <c r="VRY61" s="87"/>
      <c r="VRZ61" s="87"/>
      <c r="VSA61" s="87"/>
      <c r="VSB61" s="87"/>
      <c r="VSC61" s="87"/>
      <c r="VSD61" s="87"/>
      <c r="VSJ61" s="87"/>
      <c r="VSK61" s="87"/>
      <c r="VSL61" s="87"/>
      <c r="VSM61" s="87"/>
      <c r="VSN61" s="87"/>
      <c r="VSO61" s="87"/>
      <c r="VSP61" s="87"/>
      <c r="VSQ61" s="87"/>
      <c r="VSR61" s="87"/>
      <c r="VSS61" s="87"/>
      <c r="VSY61" s="87"/>
      <c r="VSZ61" s="87"/>
      <c r="VTA61" s="87"/>
      <c r="VTB61" s="87"/>
      <c r="VTC61" s="87"/>
      <c r="VTD61" s="87"/>
      <c r="VTE61" s="87"/>
      <c r="VTF61" s="87"/>
      <c r="VTG61" s="87"/>
      <c r="VTH61" s="87"/>
      <c r="VTN61" s="87"/>
      <c r="VTO61" s="87"/>
      <c r="VTP61" s="87"/>
      <c r="VTQ61" s="87"/>
      <c r="VTR61" s="87"/>
      <c r="VTS61" s="87"/>
      <c r="VTT61" s="87"/>
      <c r="VTU61" s="87"/>
      <c r="VTV61" s="87"/>
      <c r="VTW61" s="87"/>
      <c r="VUC61" s="87"/>
      <c r="VUD61" s="87"/>
      <c r="VUE61" s="87"/>
      <c r="VUF61" s="87"/>
      <c r="VUG61" s="87"/>
      <c r="VUH61" s="87"/>
      <c r="VUI61" s="87"/>
      <c r="VUJ61" s="87"/>
      <c r="VUK61" s="87"/>
      <c r="VUL61" s="87"/>
      <c r="VUR61" s="87"/>
      <c r="VUS61" s="87"/>
      <c r="VUT61" s="87"/>
      <c r="VUU61" s="87"/>
      <c r="VUV61" s="87"/>
      <c r="VUW61" s="87"/>
      <c r="VUX61" s="87"/>
      <c r="VUY61" s="87"/>
      <c r="VUZ61" s="87"/>
      <c r="VVA61" s="87"/>
      <c r="VVG61" s="87"/>
      <c r="VVH61" s="87"/>
      <c r="VVI61" s="87"/>
      <c r="VVJ61" s="87"/>
      <c r="VVK61" s="87"/>
      <c r="VVL61" s="87"/>
      <c r="VVM61" s="87"/>
      <c r="VVN61" s="87"/>
      <c r="VVO61" s="87"/>
      <c r="VVP61" s="87"/>
      <c r="VVV61" s="87"/>
      <c r="VVW61" s="87"/>
      <c r="VVX61" s="87"/>
      <c r="VVY61" s="87"/>
      <c r="VVZ61" s="87"/>
      <c r="VWA61" s="87"/>
      <c r="VWB61" s="87"/>
      <c r="VWC61" s="87"/>
      <c r="VWD61" s="87"/>
      <c r="VWE61" s="87"/>
      <c r="VWK61" s="87"/>
      <c r="VWL61" s="87"/>
      <c r="VWM61" s="87"/>
      <c r="VWN61" s="87"/>
      <c r="VWO61" s="87"/>
      <c r="VWP61" s="87"/>
      <c r="VWQ61" s="87"/>
      <c r="VWR61" s="87"/>
      <c r="VWS61" s="87"/>
      <c r="VWT61" s="87"/>
      <c r="VWZ61" s="87"/>
      <c r="VXA61" s="87"/>
      <c r="VXB61" s="87"/>
      <c r="VXC61" s="87"/>
      <c r="VXD61" s="87"/>
      <c r="VXE61" s="87"/>
      <c r="VXF61" s="87"/>
      <c r="VXG61" s="87"/>
      <c r="VXH61" s="87"/>
      <c r="VXI61" s="87"/>
      <c r="VXO61" s="87"/>
      <c r="VXP61" s="87"/>
      <c r="VXQ61" s="87"/>
      <c r="VXR61" s="87"/>
      <c r="VXS61" s="87"/>
      <c r="VXT61" s="87"/>
      <c r="VXU61" s="87"/>
      <c r="VXV61" s="87"/>
      <c r="VXW61" s="87"/>
      <c r="VXX61" s="87"/>
      <c r="VYD61" s="87"/>
      <c r="VYE61" s="87"/>
      <c r="VYF61" s="87"/>
      <c r="VYG61" s="87"/>
      <c r="VYH61" s="87"/>
      <c r="VYI61" s="87"/>
      <c r="VYJ61" s="87"/>
      <c r="VYK61" s="87"/>
      <c r="VYL61" s="87"/>
      <c r="VYM61" s="87"/>
      <c r="VYS61" s="87"/>
      <c r="VYT61" s="87"/>
      <c r="VYU61" s="87"/>
      <c r="VYV61" s="87"/>
      <c r="VYW61" s="87"/>
      <c r="VYX61" s="87"/>
      <c r="VYY61" s="87"/>
      <c r="VYZ61" s="87"/>
      <c r="VZA61" s="87"/>
      <c r="VZB61" s="87"/>
      <c r="VZH61" s="87"/>
      <c r="VZI61" s="87"/>
      <c r="VZJ61" s="87"/>
      <c r="VZK61" s="87"/>
      <c r="VZL61" s="87"/>
      <c r="VZM61" s="87"/>
      <c r="VZN61" s="87"/>
      <c r="VZO61" s="87"/>
      <c r="VZP61" s="87"/>
      <c r="VZQ61" s="87"/>
      <c r="VZW61" s="87"/>
      <c r="VZX61" s="87"/>
      <c r="VZY61" s="87"/>
      <c r="VZZ61" s="87"/>
      <c r="WAA61" s="87"/>
      <c r="WAB61" s="87"/>
      <c r="WAC61" s="87"/>
      <c r="WAD61" s="87"/>
      <c r="WAE61" s="87"/>
      <c r="WAF61" s="87"/>
      <c r="WAL61" s="87"/>
      <c r="WAM61" s="87"/>
      <c r="WAN61" s="87"/>
      <c r="WAO61" s="87"/>
      <c r="WAP61" s="87"/>
      <c r="WAQ61" s="87"/>
      <c r="WAR61" s="87"/>
      <c r="WAS61" s="87"/>
      <c r="WAT61" s="87"/>
      <c r="WAU61" s="87"/>
      <c r="WBA61" s="87"/>
      <c r="WBB61" s="87"/>
      <c r="WBC61" s="87"/>
      <c r="WBD61" s="87"/>
      <c r="WBE61" s="87"/>
    </row>
    <row r="62" spans="8:3070 3076:7165 7171:10240 10246:11260 11266:14335 14341:15355 15361:15605">
      <c r="H62" s="86"/>
      <c r="I62" s="86"/>
      <c r="J62" s="86"/>
      <c r="L62" s="87"/>
      <c r="N62" s="87"/>
      <c r="O62" s="87"/>
      <c r="P62" s="87"/>
      <c r="Q62" s="87"/>
      <c r="R62" s="86"/>
      <c r="S62" s="86"/>
      <c r="T62" s="86"/>
      <c r="U62" s="86"/>
      <c r="V62" s="86"/>
      <c r="W62" s="86"/>
      <c r="X62" s="86"/>
      <c r="Y62" s="86"/>
      <c r="Z62" s="86"/>
      <c r="AA62" s="86"/>
      <c r="AB62" s="86"/>
      <c r="AC62" s="86"/>
      <c r="AD62" s="86"/>
      <c r="AE62" s="86"/>
      <c r="AF62" s="86"/>
      <c r="AG62" s="86" t="s">
        <v>207</v>
      </c>
      <c r="AH62" s="150">
        <f t="shared" si="18"/>
        <v>0</v>
      </c>
      <c r="AI62" s="150">
        <f t="shared" si="19"/>
        <v>0</v>
      </c>
      <c r="AJ62" s="149">
        <f t="shared" si="20"/>
        <v>0</v>
      </c>
      <c r="AK62" s="87"/>
      <c r="AL62" s="153"/>
      <c r="AM62" s="86" t="s">
        <v>207</v>
      </c>
      <c r="AN62" s="150">
        <f t="shared" si="21"/>
        <v>0</v>
      </c>
      <c r="AO62" s="150">
        <f t="shared" si="22"/>
        <v>0</v>
      </c>
      <c r="AP62" s="149">
        <f t="shared" si="23"/>
        <v>0</v>
      </c>
      <c r="AQ62" s="158"/>
      <c r="AT62" s="87"/>
      <c r="AU62" s="87"/>
      <c r="AV62" s="87"/>
      <c r="AW62" s="87"/>
      <c r="AX62" s="87"/>
      <c r="AY62" s="87"/>
      <c r="AZ62" s="87"/>
      <c r="BA62" s="87"/>
      <c r="BB62" s="87"/>
      <c r="BC62" s="87"/>
      <c r="BI62" s="87"/>
      <c r="BJ62" s="87"/>
      <c r="BK62" s="87"/>
      <c r="BL62" s="87"/>
      <c r="BM62" s="87"/>
      <c r="BN62" s="87"/>
      <c r="BO62" s="87"/>
      <c r="BP62" s="87"/>
      <c r="BQ62" s="87"/>
      <c r="BR62" s="87"/>
      <c r="BX62" s="87"/>
      <c r="BY62" s="87"/>
      <c r="BZ62" s="87"/>
      <c r="CA62" s="87"/>
      <c r="CB62" s="87"/>
      <c r="CC62" s="87"/>
      <c r="CD62" s="87"/>
      <c r="CE62" s="87"/>
      <c r="CF62" s="87"/>
      <c r="CG62" s="87"/>
      <c r="CM62" s="87"/>
      <c r="CN62" s="87"/>
      <c r="CO62" s="87"/>
      <c r="CP62" s="87"/>
      <c r="CQ62" s="87"/>
      <c r="CR62" s="87"/>
      <c r="CS62" s="87"/>
      <c r="CT62" s="87"/>
      <c r="CU62" s="87"/>
      <c r="CV62" s="87"/>
      <c r="DB62" s="87"/>
      <c r="DC62" s="87"/>
      <c r="DD62" s="87"/>
      <c r="DE62" s="87"/>
      <c r="DF62" s="87"/>
      <c r="DG62" s="87"/>
      <c r="DH62" s="87"/>
      <c r="DI62" s="87"/>
      <c r="DJ62" s="87"/>
      <c r="DK62" s="87"/>
      <c r="DQ62" s="87"/>
      <c r="DR62" s="87"/>
      <c r="DS62" s="87"/>
      <c r="DT62" s="87"/>
      <c r="DU62" s="87"/>
      <c r="DV62" s="87"/>
      <c r="DW62" s="87"/>
      <c r="DX62" s="87"/>
      <c r="DY62" s="87"/>
      <c r="DZ62" s="87"/>
      <c r="EF62" s="87"/>
      <c r="EG62" s="87"/>
      <c r="EH62" s="87"/>
      <c r="EI62" s="87"/>
      <c r="EJ62" s="87"/>
      <c r="EK62" s="87"/>
      <c r="EL62" s="87"/>
      <c r="EM62" s="87"/>
      <c r="EN62" s="87"/>
      <c r="EO62" s="87"/>
      <c r="EU62" s="87"/>
      <c r="EV62" s="87"/>
      <c r="EW62" s="87"/>
      <c r="EX62" s="87"/>
      <c r="EY62" s="87"/>
      <c r="EZ62" s="87"/>
      <c r="FA62" s="87"/>
      <c r="FB62" s="87"/>
      <c r="FC62" s="87"/>
      <c r="FD62" s="87"/>
      <c r="FJ62" s="87"/>
      <c r="FK62" s="87"/>
      <c r="FL62" s="87"/>
      <c r="FM62" s="87"/>
      <c r="FN62" s="87"/>
      <c r="FO62" s="87"/>
      <c r="FP62" s="87"/>
      <c r="FQ62" s="87"/>
      <c r="FR62" s="87"/>
      <c r="FS62" s="87"/>
      <c r="FY62" s="87"/>
      <c r="FZ62" s="87"/>
      <c r="GA62" s="87"/>
      <c r="GB62" s="87"/>
      <c r="GC62" s="87"/>
      <c r="GD62" s="87"/>
      <c r="GE62" s="87"/>
      <c r="GF62" s="87"/>
      <c r="GG62" s="87"/>
      <c r="GH62" s="87"/>
      <c r="GN62" s="87"/>
      <c r="GO62" s="87"/>
      <c r="GP62" s="87"/>
      <c r="GQ62" s="87"/>
      <c r="GR62" s="87"/>
      <c r="GS62" s="87"/>
      <c r="GT62" s="87"/>
      <c r="GU62" s="87"/>
      <c r="GV62" s="87"/>
      <c r="GW62" s="87"/>
      <c r="HC62" s="87"/>
      <c r="HD62" s="87"/>
      <c r="HE62" s="87"/>
      <c r="HF62" s="87"/>
      <c r="HG62" s="87"/>
      <c r="HH62" s="87"/>
      <c r="HI62" s="87"/>
      <c r="HJ62" s="87"/>
      <c r="HK62" s="87"/>
      <c r="HL62" s="87"/>
      <c r="HR62" s="87"/>
      <c r="HS62" s="87"/>
      <c r="HT62" s="87"/>
      <c r="HU62" s="87"/>
      <c r="HV62" s="87"/>
      <c r="HW62" s="87"/>
      <c r="HX62" s="87"/>
      <c r="HY62" s="87"/>
      <c r="HZ62" s="87"/>
      <c r="IA62" s="87"/>
      <c r="IG62" s="87"/>
      <c r="IH62" s="87"/>
      <c r="II62" s="87"/>
      <c r="IJ62" s="87"/>
      <c r="IK62" s="87"/>
      <c r="IL62" s="87"/>
      <c r="IM62" s="87"/>
      <c r="IN62" s="87"/>
      <c r="IO62" s="87"/>
      <c r="IP62" s="87"/>
      <c r="IV62" s="87"/>
      <c r="IW62" s="87"/>
      <c r="IX62" s="87"/>
      <c r="IY62" s="87"/>
      <c r="IZ62" s="87"/>
      <c r="JA62" s="87"/>
      <c r="JB62" s="87"/>
      <c r="JC62" s="87"/>
      <c r="JD62" s="87"/>
      <c r="JE62" s="87"/>
      <c r="JK62" s="87"/>
      <c r="JL62" s="87"/>
      <c r="JM62" s="87"/>
      <c r="JN62" s="87"/>
      <c r="JO62" s="87"/>
      <c r="JP62" s="87"/>
      <c r="JQ62" s="87"/>
      <c r="JR62" s="87"/>
      <c r="JS62" s="87"/>
      <c r="JT62" s="87"/>
      <c r="JZ62" s="87"/>
      <c r="KA62" s="87"/>
      <c r="KB62" s="87"/>
      <c r="KC62" s="87"/>
      <c r="KD62" s="87"/>
      <c r="KE62" s="87"/>
      <c r="KF62" s="87"/>
      <c r="KG62" s="87"/>
      <c r="KH62" s="87"/>
      <c r="KI62" s="87"/>
      <c r="KO62" s="87"/>
      <c r="KP62" s="87"/>
      <c r="KQ62" s="87"/>
      <c r="KR62" s="87"/>
      <c r="KS62" s="87"/>
      <c r="KT62" s="87"/>
      <c r="KU62" s="87"/>
      <c r="KV62" s="87"/>
      <c r="KW62" s="87"/>
      <c r="KX62" s="87"/>
      <c r="LD62" s="87"/>
      <c r="LE62" s="87"/>
      <c r="LF62" s="87"/>
      <c r="LG62" s="87"/>
      <c r="LH62" s="87"/>
      <c r="LI62" s="87"/>
      <c r="LJ62" s="87"/>
      <c r="LK62" s="87"/>
      <c r="LL62" s="87"/>
      <c r="LM62" s="87"/>
      <c r="LS62" s="87"/>
      <c r="LT62" s="87"/>
      <c r="LU62" s="87"/>
      <c r="LV62" s="87"/>
      <c r="LW62" s="87"/>
      <c r="LX62" s="87"/>
      <c r="LY62" s="87"/>
      <c r="LZ62" s="87"/>
      <c r="MA62" s="87"/>
      <c r="MB62" s="87"/>
      <c r="MH62" s="87"/>
      <c r="MI62" s="87"/>
      <c r="MJ62" s="87"/>
      <c r="MK62" s="87"/>
      <c r="ML62" s="87"/>
      <c r="MM62" s="87"/>
      <c r="MN62" s="87"/>
      <c r="MO62" s="87"/>
      <c r="MP62" s="87"/>
      <c r="MQ62" s="87"/>
      <c r="MW62" s="87"/>
      <c r="MX62" s="87"/>
      <c r="MY62" s="87"/>
      <c r="MZ62" s="87"/>
      <c r="NA62" s="87"/>
      <c r="NB62" s="87"/>
      <c r="NC62" s="87"/>
      <c r="ND62" s="87"/>
      <c r="NE62" s="87"/>
      <c r="NF62" s="87"/>
      <c r="NL62" s="87"/>
      <c r="NM62" s="87"/>
      <c r="NN62" s="87"/>
      <c r="NO62" s="87"/>
      <c r="NP62" s="87"/>
      <c r="NQ62" s="87"/>
      <c r="NR62" s="87"/>
      <c r="NS62" s="87"/>
      <c r="NT62" s="87"/>
      <c r="NU62" s="87"/>
      <c r="OA62" s="87"/>
      <c r="OB62" s="87"/>
      <c r="OC62" s="87"/>
      <c r="OD62" s="87"/>
      <c r="OE62" s="87"/>
      <c r="OF62" s="87"/>
      <c r="OG62" s="87"/>
      <c r="OH62" s="87"/>
      <c r="OI62" s="87"/>
      <c r="OJ62" s="87"/>
      <c r="OP62" s="87"/>
      <c r="OQ62" s="87"/>
      <c r="OR62" s="87"/>
      <c r="OS62" s="87"/>
      <c r="OT62" s="87"/>
      <c r="OU62" s="87"/>
      <c r="OV62" s="87"/>
      <c r="OW62" s="87"/>
      <c r="OX62" s="87"/>
      <c r="OY62" s="87"/>
      <c r="PE62" s="87"/>
      <c r="PF62" s="87"/>
      <c r="PG62" s="87"/>
      <c r="PH62" s="87"/>
      <c r="PI62" s="87"/>
      <c r="PJ62" s="87"/>
      <c r="PK62" s="87"/>
      <c r="PL62" s="87"/>
      <c r="PM62" s="87"/>
      <c r="PN62" s="87"/>
      <c r="PT62" s="87"/>
      <c r="PU62" s="87"/>
      <c r="PV62" s="87"/>
      <c r="PW62" s="87"/>
      <c r="PX62" s="87"/>
      <c r="PY62" s="87"/>
      <c r="PZ62" s="87"/>
      <c r="QA62" s="87"/>
      <c r="QB62" s="87"/>
      <c r="QC62" s="87"/>
      <c r="QI62" s="87"/>
      <c r="QJ62" s="87"/>
      <c r="QK62" s="87"/>
      <c r="QL62" s="87"/>
      <c r="QM62" s="87"/>
      <c r="QN62" s="87"/>
      <c r="QO62" s="87"/>
      <c r="QP62" s="87"/>
      <c r="QQ62" s="87"/>
      <c r="QR62" s="87"/>
      <c r="QX62" s="87"/>
      <c r="QY62" s="87"/>
      <c r="QZ62" s="87"/>
      <c r="RA62" s="87"/>
      <c r="RB62" s="87"/>
      <c r="RC62" s="87"/>
      <c r="RD62" s="87"/>
      <c r="RE62" s="87"/>
      <c r="RF62" s="87"/>
      <c r="RG62" s="87"/>
      <c r="RM62" s="87"/>
      <c r="RN62" s="87"/>
      <c r="RO62" s="87"/>
      <c r="RP62" s="87"/>
      <c r="RQ62" s="87"/>
      <c r="RR62" s="87"/>
      <c r="RS62" s="87"/>
      <c r="RT62" s="87"/>
      <c r="RU62" s="87"/>
      <c r="RV62" s="87"/>
      <c r="SB62" s="87"/>
      <c r="SC62" s="87"/>
      <c r="SD62" s="87"/>
      <c r="SE62" s="87"/>
      <c r="SF62" s="87"/>
      <c r="SG62" s="87"/>
      <c r="SH62" s="87"/>
      <c r="SI62" s="87"/>
      <c r="SJ62" s="87"/>
      <c r="SK62" s="87"/>
      <c r="SQ62" s="87"/>
      <c r="SR62" s="87"/>
      <c r="SS62" s="87"/>
      <c r="ST62" s="87"/>
      <c r="SU62" s="87"/>
      <c r="SV62" s="87"/>
      <c r="SW62" s="87"/>
      <c r="SX62" s="87"/>
      <c r="SY62" s="87"/>
      <c r="SZ62" s="87"/>
      <c r="TF62" s="87"/>
      <c r="TG62" s="87"/>
      <c r="TH62" s="87"/>
      <c r="TI62" s="87"/>
      <c r="TJ62" s="87"/>
      <c r="TK62" s="87"/>
      <c r="TL62" s="87"/>
      <c r="TM62" s="87"/>
      <c r="TN62" s="87"/>
      <c r="TO62" s="87"/>
      <c r="TU62" s="87"/>
      <c r="TV62" s="87"/>
      <c r="TW62" s="87"/>
      <c r="TX62" s="87"/>
      <c r="TY62" s="87"/>
      <c r="TZ62" s="87"/>
      <c r="UA62" s="87"/>
      <c r="UB62" s="87"/>
      <c r="UC62" s="87"/>
      <c r="UD62" s="87"/>
      <c r="UJ62" s="87"/>
      <c r="UK62" s="87"/>
      <c r="UL62" s="87"/>
      <c r="UM62" s="87"/>
      <c r="UN62" s="87"/>
      <c r="UO62" s="87"/>
      <c r="UP62" s="87"/>
      <c r="UQ62" s="87"/>
      <c r="UR62" s="87"/>
      <c r="US62" s="87"/>
      <c r="UY62" s="87"/>
      <c r="UZ62" s="87"/>
      <c r="VA62" s="87"/>
      <c r="VB62" s="87"/>
      <c r="VC62" s="87"/>
      <c r="VD62" s="87"/>
      <c r="VE62" s="87"/>
      <c r="VF62" s="87"/>
      <c r="VG62" s="87"/>
      <c r="VH62" s="87"/>
      <c r="VN62" s="87"/>
      <c r="VO62" s="87"/>
      <c r="VP62" s="87"/>
      <c r="VQ62" s="87"/>
      <c r="VR62" s="87"/>
      <c r="VS62" s="87"/>
      <c r="VT62" s="87"/>
      <c r="VU62" s="87"/>
      <c r="VV62" s="87"/>
      <c r="VW62" s="87"/>
      <c r="WC62" s="87"/>
      <c r="WD62" s="87"/>
      <c r="WE62" s="87"/>
      <c r="WF62" s="87"/>
      <c r="WG62" s="87"/>
      <c r="WH62" s="87"/>
      <c r="WI62" s="87"/>
      <c r="WJ62" s="87"/>
      <c r="WK62" s="87"/>
      <c r="WL62" s="87"/>
      <c r="WR62" s="87"/>
      <c r="WS62" s="87"/>
      <c r="WT62" s="87"/>
      <c r="WU62" s="87"/>
      <c r="WV62" s="87"/>
      <c r="WW62" s="87"/>
      <c r="WX62" s="87"/>
      <c r="WY62" s="87"/>
      <c r="WZ62" s="87"/>
      <c r="XA62" s="87"/>
      <c r="XG62" s="87"/>
      <c r="XH62" s="87"/>
      <c r="XI62" s="87"/>
      <c r="XJ62" s="87"/>
      <c r="XK62" s="87"/>
      <c r="XL62" s="87"/>
      <c r="XM62" s="87"/>
      <c r="XN62" s="87"/>
      <c r="XO62" s="87"/>
      <c r="XP62" s="87"/>
      <c r="XV62" s="87"/>
      <c r="XW62" s="87"/>
      <c r="XX62" s="87"/>
      <c r="XY62" s="87"/>
      <c r="XZ62" s="87"/>
      <c r="YA62" s="87"/>
      <c r="YB62" s="87"/>
      <c r="YC62" s="87"/>
      <c r="YD62" s="87"/>
      <c r="YE62" s="87"/>
      <c r="YK62" s="87"/>
      <c r="YL62" s="87"/>
      <c r="YM62" s="87"/>
      <c r="YN62" s="87"/>
      <c r="YO62" s="87"/>
      <c r="YP62" s="87"/>
      <c r="YQ62" s="87"/>
      <c r="YR62" s="87"/>
      <c r="YS62" s="87"/>
      <c r="YT62" s="87"/>
      <c r="YZ62" s="87"/>
      <c r="ZA62" s="87"/>
      <c r="ZB62" s="87"/>
      <c r="ZC62" s="87"/>
      <c r="ZD62" s="87"/>
      <c r="ZE62" s="87"/>
      <c r="ZF62" s="87"/>
      <c r="ZG62" s="87"/>
      <c r="ZH62" s="87"/>
      <c r="ZI62" s="87"/>
      <c r="ZO62" s="87"/>
      <c r="ZP62" s="87"/>
      <c r="ZQ62" s="87"/>
      <c r="ZR62" s="87"/>
      <c r="ZS62" s="87"/>
      <c r="ZT62" s="87"/>
      <c r="ZU62" s="87"/>
      <c r="ZV62" s="87"/>
      <c r="ZW62" s="87"/>
      <c r="ZX62" s="87"/>
      <c r="AAD62" s="87"/>
      <c r="AAE62" s="87"/>
      <c r="AAF62" s="87"/>
      <c r="AAG62" s="87"/>
      <c r="AAH62" s="87"/>
      <c r="AAI62" s="87"/>
      <c r="AAJ62" s="87"/>
      <c r="AAK62" s="87"/>
      <c r="AAL62" s="87"/>
      <c r="AAM62" s="87"/>
      <c r="AAS62" s="87"/>
      <c r="AAT62" s="87"/>
      <c r="AAU62" s="87"/>
      <c r="AAV62" s="87"/>
      <c r="AAW62" s="87"/>
      <c r="AAX62" s="87"/>
      <c r="AAY62" s="87"/>
      <c r="AAZ62" s="87"/>
      <c r="ABA62" s="87"/>
      <c r="ABB62" s="87"/>
      <c r="ABH62" s="87"/>
      <c r="ABI62" s="87"/>
      <c r="ABJ62" s="87"/>
      <c r="ABK62" s="87"/>
      <c r="ABL62" s="87"/>
      <c r="ABM62" s="87"/>
      <c r="ABN62" s="87"/>
      <c r="ABO62" s="87"/>
      <c r="ABP62" s="87"/>
      <c r="ABQ62" s="87"/>
      <c r="ABW62" s="87"/>
      <c r="ABX62" s="87"/>
      <c r="ABY62" s="87"/>
      <c r="ABZ62" s="87"/>
      <c r="ACA62" s="87"/>
      <c r="ACB62" s="87"/>
      <c r="ACC62" s="87"/>
      <c r="ACD62" s="87"/>
      <c r="ACE62" s="87"/>
      <c r="ACF62" s="87"/>
      <c r="ACL62" s="87"/>
      <c r="ACM62" s="87"/>
      <c r="ACN62" s="87"/>
      <c r="ACO62" s="87"/>
      <c r="ACP62" s="87"/>
      <c r="ACQ62" s="87"/>
      <c r="ACR62" s="87"/>
      <c r="ACS62" s="87"/>
      <c r="ACT62" s="87"/>
      <c r="ACU62" s="87"/>
      <c r="ADA62" s="87"/>
      <c r="ADB62" s="87"/>
      <c r="ADC62" s="87"/>
      <c r="ADD62" s="87"/>
      <c r="ADE62" s="87"/>
      <c r="ADF62" s="87"/>
      <c r="ADG62" s="87"/>
      <c r="ADH62" s="87"/>
      <c r="ADI62" s="87"/>
      <c r="ADJ62" s="87"/>
      <c r="ADP62" s="87"/>
      <c r="ADQ62" s="87"/>
      <c r="ADR62" s="87"/>
      <c r="ADS62" s="87"/>
      <c r="ADT62" s="87"/>
      <c r="ADU62" s="87"/>
      <c r="ADV62" s="87"/>
      <c r="ADW62" s="87"/>
      <c r="ADX62" s="87"/>
      <c r="ADY62" s="87"/>
      <c r="AEE62" s="87"/>
      <c r="AEF62" s="87"/>
      <c r="AEG62" s="87"/>
      <c r="AEH62" s="87"/>
      <c r="AEI62" s="87"/>
      <c r="AEJ62" s="87"/>
      <c r="AEK62" s="87"/>
      <c r="AEL62" s="87"/>
      <c r="AEM62" s="87"/>
      <c r="AEN62" s="87"/>
      <c r="AET62" s="87"/>
      <c r="AEU62" s="87"/>
      <c r="AEV62" s="87"/>
      <c r="AEW62" s="87"/>
      <c r="AEX62" s="87"/>
      <c r="AEY62" s="87"/>
      <c r="AEZ62" s="87"/>
      <c r="AFA62" s="87"/>
      <c r="AFB62" s="87"/>
      <c r="AFC62" s="87"/>
      <c r="AFI62" s="87"/>
      <c r="AFJ62" s="87"/>
      <c r="AFK62" s="87"/>
      <c r="AFL62" s="87"/>
      <c r="AFM62" s="87"/>
      <c r="AFN62" s="87"/>
      <c r="AFO62" s="87"/>
      <c r="AFP62" s="87"/>
      <c r="AFQ62" s="87"/>
      <c r="AFR62" s="87"/>
      <c r="AFX62" s="87"/>
      <c r="AFY62" s="87"/>
      <c r="AFZ62" s="87"/>
      <c r="AGA62" s="87"/>
      <c r="AGB62" s="87"/>
      <c r="AGC62" s="87"/>
      <c r="AGD62" s="87"/>
      <c r="AGE62" s="87"/>
      <c r="AGF62" s="87"/>
      <c r="AGG62" s="87"/>
      <c r="AGM62" s="87"/>
      <c r="AGN62" s="87"/>
      <c r="AGO62" s="87"/>
      <c r="AGP62" s="87"/>
      <c r="AGQ62" s="87"/>
      <c r="AGR62" s="87"/>
      <c r="AGS62" s="87"/>
      <c r="AGT62" s="87"/>
      <c r="AGU62" s="87"/>
      <c r="AGV62" s="87"/>
      <c r="AHB62" s="87"/>
      <c r="AHC62" s="87"/>
      <c r="AHD62" s="87"/>
      <c r="AHE62" s="87"/>
      <c r="AHF62" s="87"/>
      <c r="AHG62" s="87"/>
      <c r="AHH62" s="87"/>
      <c r="AHI62" s="87"/>
      <c r="AHJ62" s="87"/>
      <c r="AHK62" s="87"/>
      <c r="AHQ62" s="87"/>
      <c r="AHR62" s="87"/>
      <c r="AHS62" s="87"/>
      <c r="AHT62" s="87"/>
      <c r="AHU62" s="87"/>
      <c r="AHV62" s="87"/>
      <c r="AHW62" s="87"/>
      <c r="AHX62" s="87"/>
      <c r="AHY62" s="87"/>
      <c r="AHZ62" s="87"/>
      <c r="AIF62" s="87"/>
      <c r="AIG62" s="87"/>
      <c r="AIH62" s="87"/>
      <c r="AII62" s="87"/>
      <c r="AIJ62" s="87"/>
      <c r="AIK62" s="87"/>
      <c r="AIL62" s="87"/>
      <c r="AIM62" s="87"/>
      <c r="AIN62" s="87"/>
      <c r="AIO62" s="87"/>
      <c r="AIU62" s="87"/>
      <c r="AIV62" s="87"/>
      <c r="AIW62" s="87"/>
      <c r="AIX62" s="87"/>
      <c r="AIY62" s="87"/>
      <c r="AIZ62" s="87"/>
      <c r="AJA62" s="87"/>
      <c r="AJB62" s="87"/>
      <c r="AJC62" s="87"/>
      <c r="AJD62" s="87"/>
      <c r="AJJ62" s="87"/>
      <c r="AJK62" s="87"/>
      <c r="AJL62" s="87"/>
      <c r="AJM62" s="87"/>
      <c r="AJN62" s="87"/>
      <c r="AJO62" s="87"/>
      <c r="AJP62" s="87"/>
      <c r="AJQ62" s="87"/>
      <c r="AJR62" s="87"/>
      <c r="AJS62" s="87"/>
      <c r="AJY62" s="87"/>
      <c r="AJZ62" s="87"/>
      <c r="AKA62" s="87"/>
      <c r="AKB62" s="87"/>
      <c r="AKC62" s="87"/>
      <c r="AKD62" s="87"/>
      <c r="AKE62" s="87"/>
      <c r="AKF62" s="87"/>
      <c r="AKG62" s="87"/>
      <c r="AKH62" s="87"/>
      <c r="AKN62" s="87"/>
      <c r="AKO62" s="87"/>
      <c r="AKP62" s="87"/>
      <c r="AKQ62" s="87"/>
      <c r="AKR62" s="87"/>
      <c r="AKS62" s="87"/>
      <c r="AKT62" s="87"/>
      <c r="AKU62" s="87"/>
      <c r="AKV62" s="87"/>
      <c r="AKW62" s="87"/>
      <c r="ALC62" s="87"/>
      <c r="ALD62" s="87"/>
      <c r="ALE62" s="87"/>
      <c r="ALF62" s="87"/>
      <c r="ALG62" s="87"/>
      <c r="ALH62" s="87"/>
      <c r="ALI62" s="87"/>
      <c r="ALJ62" s="87"/>
      <c r="ALK62" s="87"/>
      <c r="ALL62" s="87"/>
      <c r="ALR62" s="87"/>
      <c r="ALS62" s="87"/>
      <c r="ALT62" s="87"/>
      <c r="ALU62" s="87"/>
      <c r="ALV62" s="87"/>
      <c r="ALW62" s="87"/>
      <c r="ALX62" s="87"/>
      <c r="ALY62" s="87"/>
      <c r="ALZ62" s="87"/>
      <c r="AMA62" s="87"/>
      <c r="AMG62" s="87"/>
      <c r="AMH62" s="87"/>
      <c r="AMI62" s="87"/>
      <c r="AMJ62" s="87"/>
      <c r="AMK62" s="87"/>
      <c r="AML62" s="87"/>
      <c r="AMM62" s="87"/>
      <c r="AMN62" s="87"/>
      <c r="AMO62" s="87"/>
      <c r="AMP62" s="87"/>
      <c r="AMV62" s="87"/>
      <c r="AMW62" s="87"/>
      <c r="AMX62" s="87"/>
      <c r="AMY62" s="87"/>
      <c r="AMZ62" s="87"/>
      <c r="ANA62" s="87"/>
      <c r="ANB62" s="87"/>
      <c r="ANC62" s="87"/>
      <c r="AND62" s="87"/>
      <c r="ANE62" s="87"/>
      <c r="ANK62" s="87"/>
      <c r="ANL62" s="87"/>
      <c r="ANM62" s="87"/>
      <c r="ANN62" s="87"/>
      <c r="ANO62" s="87"/>
      <c r="ANP62" s="87"/>
      <c r="ANQ62" s="87"/>
      <c r="ANR62" s="87"/>
      <c r="ANS62" s="87"/>
      <c r="ANT62" s="87"/>
      <c r="ANZ62" s="87"/>
      <c r="AOA62" s="87"/>
      <c r="AOB62" s="87"/>
      <c r="AOC62" s="87"/>
      <c r="AOD62" s="87"/>
      <c r="AOE62" s="87"/>
      <c r="AOF62" s="87"/>
      <c r="AOG62" s="87"/>
      <c r="AOH62" s="87"/>
      <c r="AOI62" s="87"/>
      <c r="AOO62" s="87"/>
      <c r="AOP62" s="87"/>
      <c r="AOQ62" s="87"/>
      <c r="AOR62" s="87"/>
      <c r="AOS62" s="87"/>
      <c r="AOT62" s="87"/>
      <c r="AOU62" s="87"/>
      <c r="AOV62" s="87"/>
      <c r="AOW62" s="87"/>
      <c r="AOX62" s="87"/>
      <c r="APD62" s="87"/>
      <c r="APE62" s="87"/>
      <c r="APF62" s="87"/>
      <c r="APG62" s="87"/>
      <c r="APH62" s="87"/>
      <c r="API62" s="87"/>
      <c r="APJ62" s="87"/>
      <c r="APK62" s="87"/>
      <c r="APL62" s="87"/>
      <c r="APM62" s="87"/>
      <c r="APS62" s="87"/>
      <c r="APT62" s="87"/>
      <c r="APU62" s="87"/>
      <c r="APV62" s="87"/>
      <c r="APW62" s="87"/>
      <c r="APX62" s="87"/>
      <c r="APY62" s="87"/>
      <c r="APZ62" s="87"/>
      <c r="AQA62" s="87"/>
      <c r="AQB62" s="87"/>
      <c r="AQH62" s="87"/>
      <c r="AQI62" s="87"/>
      <c r="AQJ62" s="87"/>
      <c r="AQK62" s="87"/>
      <c r="AQL62" s="87"/>
      <c r="AQM62" s="87"/>
      <c r="AQN62" s="87"/>
      <c r="AQO62" s="87"/>
      <c r="AQP62" s="87"/>
      <c r="AQQ62" s="87"/>
      <c r="AQW62" s="87"/>
      <c r="AQX62" s="87"/>
      <c r="AQY62" s="87"/>
      <c r="AQZ62" s="87"/>
      <c r="ARA62" s="87"/>
      <c r="ARB62" s="87"/>
      <c r="ARC62" s="87"/>
      <c r="ARD62" s="87"/>
      <c r="ARE62" s="87"/>
      <c r="ARF62" s="87"/>
      <c r="ARL62" s="87"/>
      <c r="ARM62" s="87"/>
      <c r="ARN62" s="87"/>
      <c r="ARO62" s="87"/>
      <c r="ARP62" s="87"/>
      <c r="ARQ62" s="87"/>
      <c r="ARR62" s="87"/>
      <c r="ARS62" s="87"/>
      <c r="ART62" s="87"/>
      <c r="ARU62" s="87"/>
      <c r="ASA62" s="87"/>
      <c r="ASB62" s="87"/>
      <c r="ASC62" s="87"/>
      <c r="ASD62" s="87"/>
      <c r="ASE62" s="87"/>
      <c r="ASF62" s="87"/>
      <c r="ASG62" s="87"/>
      <c r="ASH62" s="87"/>
      <c r="ASI62" s="87"/>
      <c r="ASJ62" s="87"/>
      <c r="ASP62" s="87"/>
      <c r="ASQ62" s="87"/>
      <c r="ASR62" s="87"/>
      <c r="ASS62" s="87"/>
      <c r="AST62" s="87"/>
      <c r="ASU62" s="87"/>
      <c r="ASV62" s="87"/>
      <c r="ASW62" s="87"/>
      <c r="ASX62" s="87"/>
      <c r="ASY62" s="87"/>
      <c r="ATE62" s="87"/>
      <c r="ATF62" s="87"/>
      <c r="ATG62" s="87"/>
      <c r="ATH62" s="87"/>
      <c r="ATI62" s="87"/>
      <c r="ATJ62" s="87"/>
      <c r="ATK62" s="87"/>
      <c r="ATL62" s="87"/>
      <c r="ATM62" s="87"/>
      <c r="ATN62" s="87"/>
      <c r="ATT62" s="87"/>
      <c r="ATU62" s="87"/>
      <c r="ATV62" s="87"/>
      <c r="ATW62" s="87"/>
      <c r="ATX62" s="87"/>
      <c r="ATY62" s="87"/>
      <c r="ATZ62" s="87"/>
      <c r="AUA62" s="87"/>
      <c r="AUB62" s="87"/>
      <c r="AUC62" s="87"/>
      <c r="AUI62" s="87"/>
      <c r="AUJ62" s="87"/>
      <c r="AUK62" s="87"/>
      <c r="AUL62" s="87"/>
      <c r="AUM62" s="87"/>
      <c r="AUN62" s="87"/>
      <c r="AUO62" s="87"/>
      <c r="AUP62" s="87"/>
      <c r="AUQ62" s="87"/>
      <c r="AUR62" s="87"/>
      <c r="AUX62" s="87"/>
      <c r="AUY62" s="87"/>
      <c r="AUZ62" s="87"/>
      <c r="AVA62" s="87"/>
      <c r="AVB62" s="87"/>
      <c r="AVC62" s="87"/>
      <c r="AVD62" s="87"/>
      <c r="AVE62" s="87"/>
      <c r="AVF62" s="87"/>
      <c r="AVG62" s="87"/>
      <c r="AVM62" s="87"/>
      <c r="AVN62" s="87"/>
      <c r="AVO62" s="87"/>
      <c r="AVP62" s="87"/>
      <c r="AVQ62" s="87"/>
      <c r="AVR62" s="87"/>
      <c r="AVS62" s="87"/>
      <c r="AVT62" s="87"/>
      <c r="AVU62" s="87"/>
      <c r="AVV62" s="87"/>
      <c r="AWB62" s="87"/>
      <c r="AWC62" s="87"/>
      <c r="AWD62" s="87"/>
      <c r="AWE62" s="87"/>
      <c r="AWF62" s="87"/>
      <c r="AWG62" s="87"/>
      <c r="AWH62" s="87"/>
      <c r="AWI62" s="87"/>
      <c r="AWJ62" s="87"/>
      <c r="AWK62" s="87"/>
      <c r="AWQ62" s="87"/>
      <c r="AWR62" s="87"/>
      <c r="AWS62" s="87"/>
      <c r="AWT62" s="87"/>
      <c r="AWU62" s="87"/>
      <c r="AWV62" s="87"/>
      <c r="AWW62" s="87"/>
      <c r="AWX62" s="87"/>
      <c r="AWY62" s="87"/>
      <c r="AWZ62" s="87"/>
      <c r="AXF62" s="87"/>
      <c r="AXG62" s="87"/>
      <c r="AXH62" s="87"/>
      <c r="AXI62" s="87"/>
      <c r="AXJ62" s="87"/>
      <c r="AXK62" s="87"/>
      <c r="AXL62" s="87"/>
      <c r="AXM62" s="87"/>
      <c r="AXN62" s="87"/>
      <c r="AXO62" s="87"/>
      <c r="AXU62" s="87"/>
      <c r="AXV62" s="87"/>
      <c r="AXW62" s="87"/>
      <c r="AXX62" s="87"/>
      <c r="AXY62" s="87"/>
      <c r="AXZ62" s="87"/>
      <c r="AYA62" s="87"/>
      <c r="AYB62" s="87"/>
      <c r="AYC62" s="87"/>
      <c r="AYD62" s="87"/>
      <c r="AYJ62" s="87"/>
      <c r="AYK62" s="87"/>
      <c r="AYL62" s="87"/>
      <c r="AYM62" s="87"/>
      <c r="AYN62" s="87"/>
      <c r="AYO62" s="87"/>
      <c r="AYP62" s="87"/>
      <c r="AYQ62" s="87"/>
      <c r="AYR62" s="87"/>
      <c r="AYS62" s="87"/>
      <c r="AYY62" s="87"/>
      <c r="AYZ62" s="87"/>
      <c r="AZA62" s="87"/>
      <c r="AZB62" s="87"/>
      <c r="AZC62" s="87"/>
      <c r="AZD62" s="87"/>
      <c r="AZE62" s="87"/>
      <c r="AZF62" s="87"/>
      <c r="AZG62" s="87"/>
      <c r="AZH62" s="87"/>
      <c r="AZN62" s="87"/>
      <c r="AZO62" s="87"/>
      <c r="AZP62" s="87"/>
      <c r="AZQ62" s="87"/>
      <c r="AZR62" s="87"/>
      <c r="AZS62" s="87"/>
      <c r="AZT62" s="87"/>
      <c r="AZU62" s="87"/>
      <c r="AZV62" s="87"/>
      <c r="AZW62" s="87"/>
      <c r="BAC62" s="87"/>
      <c r="BAD62" s="87"/>
      <c r="BAE62" s="87"/>
      <c r="BAF62" s="87"/>
      <c r="BAG62" s="87"/>
      <c r="BAH62" s="87"/>
      <c r="BAI62" s="87"/>
      <c r="BAJ62" s="87"/>
      <c r="BAK62" s="87"/>
      <c r="BAL62" s="87"/>
      <c r="BAR62" s="87"/>
      <c r="BAS62" s="87"/>
      <c r="BAT62" s="87"/>
      <c r="BAU62" s="87"/>
      <c r="BAV62" s="87"/>
      <c r="BAW62" s="87"/>
      <c r="BAX62" s="87"/>
      <c r="BAY62" s="87"/>
      <c r="BAZ62" s="87"/>
      <c r="BBA62" s="87"/>
      <c r="BBG62" s="87"/>
      <c r="BBH62" s="87"/>
      <c r="BBI62" s="87"/>
      <c r="BBJ62" s="87"/>
      <c r="BBK62" s="87"/>
      <c r="BBL62" s="87"/>
      <c r="BBM62" s="87"/>
      <c r="BBN62" s="87"/>
      <c r="BBO62" s="87"/>
      <c r="BBP62" s="87"/>
      <c r="BBV62" s="87"/>
      <c r="BBW62" s="87"/>
      <c r="BBX62" s="87"/>
      <c r="BBY62" s="87"/>
      <c r="BBZ62" s="87"/>
      <c r="BCA62" s="87"/>
      <c r="BCB62" s="87"/>
      <c r="BCC62" s="87"/>
      <c r="BCD62" s="87"/>
      <c r="BCE62" s="87"/>
      <c r="BCK62" s="87"/>
      <c r="BCL62" s="87"/>
      <c r="BCM62" s="87"/>
      <c r="BCN62" s="87"/>
      <c r="BCO62" s="87"/>
      <c r="BCP62" s="87"/>
      <c r="BCQ62" s="87"/>
      <c r="BCR62" s="87"/>
      <c r="BCS62" s="87"/>
      <c r="BCT62" s="87"/>
      <c r="BCZ62" s="87"/>
      <c r="BDA62" s="87"/>
      <c r="BDB62" s="87"/>
      <c r="BDC62" s="87"/>
      <c r="BDD62" s="87"/>
      <c r="BDE62" s="87"/>
      <c r="BDF62" s="87"/>
      <c r="BDG62" s="87"/>
      <c r="BDH62" s="87"/>
      <c r="BDI62" s="87"/>
      <c r="BDO62" s="87"/>
      <c r="BDP62" s="87"/>
      <c r="BDQ62" s="87"/>
      <c r="BDR62" s="87"/>
      <c r="BDS62" s="87"/>
      <c r="BDT62" s="87"/>
      <c r="BDU62" s="87"/>
      <c r="BDV62" s="87"/>
      <c r="BDW62" s="87"/>
      <c r="BDX62" s="87"/>
      <c r="BED62" s="87"/>
      <c r="BEE62" s="87"/>
      <c r="BEF62" s="87"/>
      <c r="BEG62" s="87"/>
      <c r="BEH62" s="87"/>
      <c r="BEI62" s="87"/>
      <c r="BEJ62" s="87"/>
      <c r="BEK62" s="87"/>
      <c r="BEL62" s="87"/>
      <c r="BEM62" s="87"/>
      <c r="BES62" s="87"/>
      <c r="BET62" s="87"/>
      <c r="BEU62" s="87"/>
      <c r="BEV62" s="87"/>
      <c r="BEW62" s="87"/>
      <c r="BEX62" s="87"/>
      <c r="BEY62" s="87"/>
      <c r="BEZ62" s="87"/>
      <c r="BFA62" s="87"/>
      <c r="BFB62" s="87"/>
      <c r="BFH62" s="87"/>
      <c r="BFI62" s="87"/>
      <c r="BFJ62" s="87"/>
      <c r="BFK62" s="87"/>
      <c r="BFL62" s="87"/>
      <c r="BFM62" s="87"/>
      <c r="BFN62" s="87"/>
      <c r="BFO62" s="87"/>
      <c r="BFP62" s="87"/>
      <c r="BFQ62" s="87"/>
      <c r="BFW62" s="87"/>
      <c r="BFX62" s="87"/>
      <c r="BFY62" s="87"/>
      <c r="BFZ62" s="87"/>
      <c r="BGA62" s="87"/>
      <c r="BGB62" s="87"/>
      <c r="BGC62" s="87"/>
      <c r="BGD62" s="87"/>
      <c r="BGE62" s="87"/>
      <c r="BGF62" s="87"/>
      <c r="BGL62" s="87"/>
      <c r="BGM62" s="87"/>
      <c r="BGN62" s="87"/>
      <c r="BGO62" s="87"/>
      <c r="BGP62" s="87"/>
      <c r="BGQ62" s="87"/>
      <c r="BGR62" s="87"/>
      <c r="BGS62" s="87"/>
      <c r="BGT62" s="87"/>
      <c r="BGU62" s="87"/>
      <c r="BHA62" s="87"/>
      <c r="BHB62" s="87"/>
      <c r="BHC62" s="87"/>
      <c r="BHD62" s="87"/>
      <c r="BHE62" s="87"/>
      <c r="BHF62" s="87"/>
      <c r="BHG62" s="87"/>
      <c r="BHH62" s="87"/>
      <c r="BHI62" s="87"/>
      <c r="BHJ62" s="87"/>
      <c r="BHP62" s="87"/>
      <c r="BHQ62" s="87"/>
      <c r="BHR62" s="87"/>
      <c r="BHS62" s="87"/>
      <c r="BHT62" s="87"/>
      <c r="BHU62" s="87"/>
      <c r="BHV62" s="87"/>
      <c r="BHW62" s="87"/>
      <c r="BHX62" s="87"/>
      <c r="BHY62" s="87"/>
      <c r="BIE62" s="87"/>
      <c r="BIF62" s="87"/>
      <c r="BIG62" s="87"/>
      <c r="BIH62" s="87"/>
      <c r="BII62" s="87"/>
      <c r="BIJ62" s="87"/>
      <c r="BIK62" s="87"/>
      <c r="BIL62" s="87"/>
      <c r="BIM62" s="87"/>
      <c r="BIN62" s="87"/>
      <c r="BIT62" s="87"/>
      <c r="BIU62" s="87"/>
      <c r="BIV62" s="87"/>
      <c r="BIW62" s="87"/>
      <c r="BIX62" s="87"/>
      <c r="BIY62" s="87"/>
      <c r="BIZ62" s="87"/>
      <c r="BJA62" s="87"/>
      <c r="BJB62" s="87"/>
      <c r="BJC62" s="87"/>
      <c r="BJI62" s="87"/>
      <c r="BJJ62" s="87"/>
      <c r="BJK62" s="87"/>
      <c r="BJL62" s="87"/>
      <c r="BJM62" s="87"/>
      <c r="BJN62" s="87"/>
      <c r="BJO62" s="87"/>
      <c r="BJP62" s="87"/>
      <c r="BJQ62" s="87"/>
      <c r="BJR62" s="87"/>
      <c r="BJX62" s="87"/>
      <c r="BJY62" s="87"/>
      <c r="BJZ62" s="87"/>
      <c r="BKA62" s="87"/>
      <c r="BKB62" s="87"/>
      <c r="BKC62" s="87"/>
      <c r="BKD62" s="87"/>
      <c r="BKE62" s="87"/>
      <c r="BKF62" s="87"/>
      <c r="BKG62" s="87"/>
      <c r="BKM62" s="87"/>
      <c r="BKN62" s="87"/>
      <c r="BKO62" s="87"/>
      <c r="BKP62" s="87"/>
      <c r="BKQ62" s="87"/>
      <c r="BKR62" s="87"/>
      <c r="BKS62" s="87"/>
      <c r="BKT62" s="87"/>
      <c r="BKU62" s="87"/>
      <c r="BKV62" s="87"/>
      <c r="BLB62" s="87"/>
      <c r="BLC62" s="87"/>
      <c r="BLD62" s="87"/>
      <c r="BLE62" s="87"/>
      <c r="BLF62" s="87"/>
      <c r="BLG62" s="87"/>
      <c r="BLH62" s="87"/>
      <c r="BLI62" s="87"/>
      <c r="BLJ62" s="87"/>
      <c r="BLK62" s="87"/>
      <c r="BLQ62" s="87"/>
      <c r="BLR62" s="87"/>
      <c r="BLS62" s="87"/>
      <c r="BLT62" s="87"/>
      <c r="BLU62" s="87"/>
      <c r="BLV62" s="87"/>
      <c r="BLW62" s="87"/>
      <c r="BLX62" s="87"/>
      <c r="BLY62" s="87"/>
      <c r="BLZ62" s="87"/>
      <c r="BMF62" s="87"/>
      <c r="BMG62" s="87"/>
      <c r="BMH62" s="87"/>
      <c r="BMI62" s="87"/>
      <c r="BMJ62" s="87"/>
      <c r="BMK62" s="87"/>
      <c r="BML62" s="87"/>
      <c r="BMM62" s="87"/>
      <c r="BMN62" s="87"/>
      <c r="BMO62" s="87"/>
      <c r="BMU62" s="87"/>
      <c r="BMV62" s="87"/>
      <c r="BMW62" s="87"/>
      <c r="BMX62" s="87"/>
      <c r="BMY62" s="87"/>
      <c r="BMZ62" s="87"/>
      <c r="BNA62" s="87"/>
      <c r="BNB62" s="87"/>
      <c r="BNC62" s="87"/>
      <c r="BND62" s="87"/>
      <c r="BNJ62" s="87"/>
      <c r="BNK62" s="87"/>
      <c r="BNL62" s="87"/>
      <c r="BNM62" s="87"/>
      <c r="BNN62" s="87"/>
      <c r="BNO62" s="87"/>
      <c r="BNP62" s="87"/>
      <c r="BNQ62" s="87"/>
      <c r="BNR62" s="87"/>
      <c r="BNS62" s="87"/>
      <c r="BNY62" s="87"/>
      <c r="BNZ62" s="87"/>
      <c r="BOA62" s="87"/>
      <c r="BOB62" s="87"/>
      <c r="BOC62" s="87"/>
      <c r="BOD62" s="87"/>
      <c r="BOE62" s="87"/>
      <c r="BOF62" s="87"/>
      <c r="BOG62" s="87"/>
      <c r="BOH62" s="87"/>
      <c r="BON62" s="87"/>
      <c r="BOO62" s="87"/>
      <c r="BOP62" s="87"/>
      <c r="BOQ62" s="87"/>
      <c r="BOR62" s="87"/>
      <c r="BOS62" s="87"/>
      <c r="BOT62" s="87"/>
      <c r="BOU62" s="87"/>
      <c r="BOV62" s="87"/>
      <c r="BOW62" s="87"/>
      <c r="BPC62" s="87"/>
      <c r="BPD62" s="87"/>
      <c r="BPE62" s="87"/>
      <c r="BPF62" s="87"/>
      <c r="BPG62" s="87"/>
      <c r="BPH62" s="87"/>
      <c r="BPI62" s="87"/>
      <c r="BPJ62" s="87"/>
      <c r="BPK62" s="87"/>
      <c r="BPL62" s="87"/>
      <c r="BPR62" s="87"/>
      <c r="BPS62" s="87"/>
      <c r="BPT62" s="87"/>
      <c r="BPU62" s="87"/>
      <c r="BPV62" s="87"/>
      <c r="BPW62" s="87"/>
      <c r="BPX62" s="87"/>
      <c r="BPY62" s="87"/>
      <c r="BPZ62" s="87"/>
      <c r="BQA62" s="87"/>
      <c r="BQG62" s="87"/>
      <c r="BQH62" s="87"/>
      <c r="BQI62" s="87"/>
      <c r="BQJ62" s="87"/>
      <c r="BQK62" s="87"/>
      <c r="BQL62" s="87"/>
      <c r="BQM62" s="87"/>
      <c r="BQN62" s="87"/>
      <c r="BQO62" s="87"/>
      <c r="BQP62" s="87"/>
      <c r="BQV62" s="87"/>
      <c r="BQW62" s="87"/>
      <c r="BQX62" s="87"/>
      <c r="BQY62" s="87"/>
      <c r="BQZ62" s="87"/>
      <c r="BRA62" s="87"/>
      <c r="BRB62" s="87"/>
      <c r="BRC62" s="87"/>
      <c r="BRD62" s="87"/>
      <c r="BRE62" s="87"/>
      <c r="BRK62" s="87"/>
      <c r="BRL62" s="87"/>
      <c r="BRM62" s="87"/>
      <c r="BRN62" s="87"/>
      <c r="BRO62" s="87"/>
      <c r="BRP62" s="87"/>
      <c r="BRQ62" s="87"/>
      <c r="BRR62" s="87"/>
      <c r="BRS62" s="87"/>
      <c r="BRT62" s="87"/>
      <c r="BRZ62" s="87"/>
      <c r="BSA62" s="87"/>
      <c r="BSB62" s="87"/>
      <c r="BSC62" s="87"/>
      <c r="BSD62" s="87"/>
      <c r="BSE62" s="87"/>
      <c r="BSF62" s="87"/>
      <c r="BSG62" s="87"/>
      <c r="BSH62" s="87"/>
      <c r="BSI62" s="87"/>
      <c r="BSO62" s="87"/>
      <c r="BSP62" s="87"/>
      <c r="BSQ62" s="87"/>
      <c r="BSR62" s="87"/>
      <c r="BSS62" s="87"/>
      <c r="BST62" s="87"/>
      <c r="BSU62" s="87"/>
      <c r="BSV62" s="87"/>
      <c r="BSW62" s="87"/>
      <c r="BSX62" s="87"/>
      <c r="BTD62" s="87"/>
      <c r="BTE62" s="87"/>
      <c r="BTF62" s="87"/>
      <c r="BTG62" s="87"/>
      <c r="BTH62" s="87"/>
      <c r="BTI62" s="87"/>
      <c r="BTJ62" s="87"/>
      <c r="BTK62" s="87"/>
      <c r="BTL62" s="87"/>
      <c r="BTM62" s="87"/>
      <c r="BTS62" s="87"/>
      <c r="BTT62" s="87"/>
      <c r="BTU62" s="87"/>
      <c r="BTV62" s="87"/>
      <c r="BTW62" s="87"/>
      <c r="BTX62" s="87"/>
      <c r="BTY62" s="87"/>
      <c r="BTZ62" s="87"/>
      <c r="BUA62" s="87"/>
      <c r="BUB62" s="87"/>
      <c r="BUH62" s="87"/>
      <c r="BUI62" s="87"/>
      <c r="BUJ62" s="87"/>
      <c r="BUK62" s="87"/>
      <c r="BUL62" s="87"/>
      <c r="BUM62" s="87"/>
      <c r="BUN62" s="87"/>
      <c r="BUO62" s="87"/>
      <c r="BUP62" s="87"/>
      <c r="BUQ62" s="87"/>
      <c r="BUW62" s="87"/>
      <c r="BUX62" s="87"/>
      <c r="BUY62" s="87"/>
      <c r="BUZ62" s="87"/>
      <c r="BVA62" s="87"/>
      <c r="BVB62" s="87"/>
      <c r="BVC62" s="87"/>
      <c r="BVD62" s="87"/>
      <c r="BVE62" s="87"/>
      <c r="BVF62" s="87"/>
      <c r="BVL62" s="87"/>
      <c r="BVM62" s="87"/>
      <c r="BVN62" s="87"/>
      <c r="BVO62" s="87"/>
      <c r="BVP62" s="87"/>
      <c r="BVQ62" s="87"/>
      <c r="BVR62" s="87"/>
      <c r="BVS62" s="87"/>
      <c r="BVT62" s="87"/>
      <c r="BVU62" s="87"/>
      <c r="BWA62" s="87"/>
      <c r="BWB62" s="87"/>
      <c r="BWC62" s="87"/>
      <c r="BWD62" s="87"/>
      <c r="BWE62" s="87"/>
      <c r="BWF62" s="87"/>
      <c r="BWG62" s="87"/>
      <c r="BWH62" s="87"/>
      <c r="BWI62" s="87"/>
      <c r="BWJ62" s="87"/>
      <c r="BWP62" s="87"/>
      <c r="BWQ62" s="87"/>
      <c r="BWR62" s="87"/>
      <c r="BWS62" s="87"/>
      <c r="BWT62" s="87"/>
      <c r="BWU62" s="87"/>
      <c r="BWV62" s="87"/>
      <c r="BWW62" s="87"/>
      <c r="BWX62" s="87"/>
      <c r="BWY62" s="87"/>
      <c r="BXE62" s="87"/>
      <c r="BXF62" s="87"/>
      <c r="BXG62" s="87"/>
      <c r="BXH62" s="87"/>
      <c r="BXI62" s="87"/>
      <c r="BXJ62" s="87"/>
      <c r="BXK62" s="87"/>
      <c r="BXL62" s="87"/>
      <c r="BXM62" s="87"/>
      <c r="BXN62" s="87"/>
      <c r="BXT62" s="87"/>
      <c r="BXU62" s="87"/>
      <c r="BXV62" s="87"/>
      <c r="BXW62" s="87"/>
      <c r="BXX62" s="87"/>
      <c r="BXY62" s="87"/>
      <c r="BXZ62" s="87"/>
      <c r="BYA62" s="87"/>
      <c r="BYB62" s="87"/>
      <c r="BYC62" s="87"/>
      <c r="BYI62" s="87"/>
      <c r="BYJ62" s="87"/>
      <c r="BYK62" s="87"/>
      <c r="BYL62" s="87"/>
      <c r="BYM62" s="87"/>
      <c r="BYN62" s="87"/>
      <c r="BYO62" s="87"/>
      <c r="BYP62" s="87"/>
      <c r="BYQ62" s="87"/>
      <c r="BYR62" s="87"/>
      <c r="BYX62" s="87"/>
      <c r="BYY62" s="87"/>
      <c r="BYZ62" s="87"/>
      <c r="BZA62" s="87"/>
      <c r="BZB62" s="87"/>
      <c r="BZC62" s="87"/>
      <c r="BZD62" s="87"/>
      <c r="BZE62" s="87"/>
      <c r="BZF62" s="87"/>
      <c r="BZG62" s="87"/>
      <c r="BZM62" s="87"/>
      <c r="BZN62" s="87"/>
      <c r="BZO62" s="87"/>
      <c r="BZP62" s="87"/>
      <c r="BZQ62" s="87"/>
      <c r="BZR62" s="87"/>
      <c r="BZS62" s="87"/>
      <c r="BZT62" s="87"/>
      <c r="BZU62" s="87"/>
      <c r="BZV62" s="87"/>
      <c r="CAB62" s="87"/>
      <c r="CAC62" s="87"/>
      <c r="CAD62" s="87"/>
      <c r="CAE62" s="87"/>
      <c r="CAF62" s="87"/>
      <c r="CAG62" s="87"/>
      <c r="CAH62" s="87"/>
      <c r="CAI62" s="87"/>
      <c r="CAJ62" s="87"/>
      <c r="CAK62" s="87"/>
      <c r="CAQ62" s="87"/>
      <c r="CAR62" s="87"/>
      <c r="CAS62" s="87"/>
      <c r="CAT62" s="87"/>
      <c r="CAU62" s="87"/>
      <c r="CAV62" s="87"/>
      <c r="CAW62" s="87"/>
      <c r="CAX62" s="87"/>
      <c r="CAY62" s="87"/>
      <c r="CAZ62" s="87"/>
      <c r="CBF62" s="87"/>
      <c r="CBG62" s="87"/>
      <c r="CBH62" s="87"/>
      <c r="CBI62" s="87"/>
      <c r="CBJ62" s="87"/>
      <c r="CBK62" s="87"/>
      <c r="CBL62" s="87"/>
      <c r="CBM62" s="87"/>
      <c r="CBN62" s="87"/>
      <c r="CBO62" s="87"/>
      <c r="CBU62" s="87"/>
      <c r="CBV62" s="87"/>
      <c r="CBW62" s="87"/>
      <c r="CBX62" s="87"/>
      <c r="CBY62" s="87"/>
      <c r="CBZ62" s="87"/>
      <c r="CCA62" s="87"/>
      <c r="CCB62" s="87"/>
      <c r="CCC62" s="87"/>
      <c r="CCD62" s="87"/>
      <c r="CCJ62" s="87"/>
      <c r="CCK62" s="87"/>
      <c r="CCL62" s="87"/>
      <c r="CCM62" s="87"/>
      <c r="CCN62" s="87"/>
      <c r="CCO62" s="87"/>
      <c r="CCP62" s="87"/>
      <c r="CCQ62" s="87"/>
      <c r="CCR62" s="87"/>
      <c r="CCS62" s="87"/>
      <c r="CCY62" s="87"/>
      <c r="CCZ62" s="87"/>
      <c r="CDA62" s="87"/>
      <c r="CDB62" s="87"/>
      <c r="CDC62" s="87"/>
      <c r="CDD62" s="87"/>
      <c r="CDE62" s="87"/>
      <c r="CDF62" s="87"/>
      <c r="CDG62" s="87"/>
      <c r="CDH62" s="87"/>
      <c r="CDN62" s="87"/>
      <c r="CDO62" s="87"/>
      <c r="CDP62" s="87"/>
      <c r="CDQ62" s="87"/>
      <c r="CDR62" s="87"/>
      <c r="CDS62" s="87"/>
      <c r="CDT62" s="87"/>
      <c r="CDU62" s="87"/>
      <c r="CDV62" s="87"/>
      <c r="CDW62" s="87"/>
      <c r="CEC62" s="87"/>
      <c r="CED62" s="87"/>
      <c r="CEE62" s="87"/>
      <c r="CEF62" s="87"/>
      <c r="CEG62" s="87"/>
      <c r="CEH62" s="87"/>
      <c r="CEI62" s="87"/>
      <c r="CEJ62" s="87"/>
      <c r="CEK62" s="87"/>
      <c r="CEL62" s="87"/>
      <c r="CER62" s="87"/>
      <c r="CES62" s="87"/>
      <c r="CET62" s="87"/>
      <c r="CEU62" s="87"/>
      <c r="CEV62" s="87"/>
      <c r="CEW62" s="87"/>
      <c r="CEX62" s="87"/>
      <c r="CEY62" s="87"/>
      <c r="CEZ62" s="87"/>
      <c r="CFA62" s="87"/>
      <c r="CFG62" s="87"/>
      <c r="CFH62" s="87"/>
      <c r="CFI62" s="87"/>
      <c r="CFJ62" s="87"/>
      <c r="CFK62" s="87"/>
      <c r="CFL62" s="87"/>
      <c r="CFM62" s="87"/>
      <c r="CFN62" s="87"/>
      <c r="CFO62" s="87"/>
      <c r="CFP62" s="87"/>
      <c r="CFV62" s="87"/>
      <c r="CFW62" s="87"/>
      <c r="CFX62" s="87"/>
      <c r="CFY62" s="87"/>
      <c r="CFZ62" s="87"/>
      <c r="CGA62" s="87"/>
      <c r="CGB62" s="87"/>
      <c r="CGC62" s="87"/>
      <c r="CGD62" s="87"/>
      <c r="CGE62" s="87"/>
      <c r="CGK62" s="87"/>
      <c r="CGL62" s="87"/>
      <c r="CGM62" s="87"/>
      <c r="CGN62" s="87"/>
      <c r="CGO62" s="87"/>
      <c r="CGP62" s="87"/>
      <c r="CGQ62" s="87"/>
      <c r="CGR62" s="87"/>
      <c r="CGS62" s="87"/>
      <c r="CGT62" s="87"/>
      <c r="CGZ62" s="87"/>
      <c r="CHA62" s="87"/>
      <c r="CHB62" s="87"/>
      <c r="CHC62" s="87"/>
      <c r="CHD62" s="87"/>
      <c r="CHE62" s="87"/>
      <c r="CHF62" s="87"/>
      <c r="CHG62" s="87"/>
      <c r="CHH62" s="87"/>
      <c r="CHI62" s="87"/>
      <c r="CHO62" s="87"/>
      <c r="CHP62" s="87"/>
      <c r="CHQ62" s="87"/>
      <c r="CHR62" s="87"/>
      <c r="CHS62" s="87"/>
      <c r="CHT62" s="87"/>
      <c r="CHU62" s="87"/>
      <c r="CHV62" s="87"/>
      <c r="CHW62" s="87"/>
      <c r="CHX62" s="87"/>
      <c r="CID62" s="87"/>
      <c r="CIE62" s="87"/>
      <c r="CIF62" s="87"/>
      <c r="CIG62" s="87"/>
      <c r="CIH62" s="87"/>
      <c r="CII62" s="87"/>
      <c r="CIJ62" s="87"/>
      <c r="CIK62" s="87"/>
      <c r="CIL62" s="87"/>
      <c r="CIM62" s="87"/>
      <c r="CIS62" s="87"/>
      <c r="CIT62" s="87"/>
      <c r="CIU62" s="87"/>
      <c r="CIV62" s="87"/>
      <c r="CIW62" s="87"/>
      <c r="CIX62" s="87"/>
      <c r="CIY62" s="87"/>
      <c r="CIZ62" s="87"/>
      <c r="CJA62" s="87"/>
      <c r="CJB62" s="87"/>
      <c r="CJH62" s="87"/>
      <c r="CJI62" s="87"/>
      <c r="CJJ62" s="87"/>
      <c r="CJK62" s="87"/>
      <c r="CJL62" s="87"/>
      <c r="CJM62" s="87"/>
      <c r="CJN62" s="87"/>
      <c r="CJO62" s="87"/>
      <c r="CJP62" s="87"/>
      <c r="CJQ62" s="87"/>
      <c r="CJW62" s="87"/>
      <c r="CJX62" s="87"/>
      <c r="CJY62" s="87"/>
      <c r="CJZ62" s="87"/>
      <c r="CKA62" s="87"/>
      <c r="CKB62" s="87"/>
      <c r="CKC62" s="87"/>
      <c r="CKD62" s="87"/>
      <c r="CKE62" s="87"/>
      <c r="CKF62" s="87"/>
      <c r="CKL62" s="87"/>
      <c r="CKM62" s="87"/>
      <c r="CKN62" s="87"/>
      <c r="CKO62" s="87"/>
      <c r="CKP62" s="87"/>
      <c r="CKQ62" s="87"/>
      <c r="CKR62" s="87"/>
      <c r="CKS62" s="87"/>
      <c r="CKT62" s="87"/>
      <c r="CKU62" s="87"/>
      <c r="CLA62" s="87"/>
      <c r="CLB62" s="87"/>
      <c r="CLC62" s="87"/>
      <c r="CLD62" s="87"/>
      <c r="CLE62" s="87"/>
      <c r="CLF62" s="87"/>
      <c r="CLG62" s="87"/>
      <c r="CLH62" s="87"/>
      <c r="CLI62" s="87"/>
      <c r="CLJ62" s="87"/>
      <c r="CLP62" s="87"/>
      <c r="CLQ62" s="87"/>
      <c r="CLR62" s="87"/>
      <c r="CLS62" s="87"/>
      <c r="CLT62" s="87"/>
      <c r="CLU62" s="87"/>
      <c r="CLV62" s="87"/>
      <c r="CLW62" s="87"/>
      <c r="CLX62" s="87"/>
      <c r="CLY62" s="87"/>
      <c r="CME62" s="87"/>
      <c r="CMF62" s="87"/>
      <c r="CMG62" s="87"/>
      <c r="CMH62" s="87"/>
      <c r="CMI62" s="87"/>
      <c r="CMJ62" s="87"/>
      <c r="CMK62" s="87"/>
      <c r="CML62" s="87"/>
      <c r="CMM62" s="87"/>
      <c r="CMN62" s="87"/>
      <c r="CMT62" s="87"/>
      <c r="CMU62" s="87"/>
      <c r="CMV62" s="87"/>
      <c r="CMW62" s="87"/>
      <c r="CMX62" s="87"/>
      <c r="CMY62" s="87"/>
      <c r="CMZ62" s="87"/>
      <c r="CNA62" s="87"/>
      <c r="CNB62" s="87"/>
      <c r="CNC62" s="87"/>
      <c r="CNI62" s="87"/>
      <c r="CNJ62" s="87"/>
      <c r="CNK62" s="87"/>
      <c r="CNL62" s="87"/>
      <c r="CNM62" s="87"/>
      <c r="CNN62" s="87"/>
      <c r="CNO62" s="87"/>
      <c r="CNP62" s="87"/>
      <c r="CNQ62" s="87"/>
      <c r="CNR62" s="87"/>
      <c r="CNX62" s="87"/>
      <c r="CNY62" s="87"/>
      <c r="CNZ62" s="87"/>
      <c r="COA62" s="87"/>
      <c r="COB62" s="87"/>
      <c r="COC62" s="87"/>
      <c r="COD62" s="87"/>
      <c r="COE62" s="87"/>
      <c r="COF62" s="87"/>
      <c r="COG62" s="87"/>
      <c r="COM62" s="87"/>
      <c r="CON62" s="87"/>
      <c r="COO62" s="87"/>
      <c r="COP62" s="87"/>
      <c r="COQ62" s="87"/>
      <c r="COR62" s="87"/>
      <c r="COS62" s="87"/>
      <c r="COT62" s="87"/>
      <c r="COU62" s="87"/>
      <c r="COV62" s="87"/>
      <c r="CPB62" s="87"/>
      <c r="CPC62" s="87"/>
      <c r="CPD62" s="87"/>
      <c r="CPE62" s="87"/>
      <c r="CPF62" s="87"/>
      <c r="CPG62" s="87"/>
      <c r="CPH62" s="87"/>
      <c r="CPI62" s="87"/>
      <c r="CPJ62" s="87"/>
      <c r="CPK62" s="87"/>
      <c r="CPQ62" s="87"/>
      <c r="CPR62" s="87"/>
      <c r="CPS62" s="87"/>
      <c r="CPT62" s="87"/>
      <c r="CPU62" s="87"/>
      <c r="CPV62" s="87"/>
      <c r="CPW62" s="87"/>
      <c r="CPX62" s="87"/>
      <c r="CPY62" s="87"/>
      <c r="CPZ62" s="87"/>
      <c r="CQF62" s="87"/>
      <c r="CQG62" s="87"/>
      <c r="CQH62" s="87"/>
      <c r="CQI62" s="87"/>
      <c r="CQJ62" s="87"/>
      <c r="CQK62" s="87"/>
      <c r="CQL62" s="87"/>
      <c r="CQM62" s="87"/>
      <c r="CQN62" s="87"/>
      <c r="CQO62" s="87"/>
      <c r="CQU62" s="87"/>
      <c r="CQV62" s="87"/>
      <c r="CQW62" s="87"/>
      <c r="CQX62" s="87"/>
      <c r="CQY62" s="87"/>
      <c r="CQZ62" s="87"/>
      <c r="CRA62" s="87"/>
      <c r="CRB62" s="87"/>
      <c r="CRC62" s="87"/>
      <c r="CRD62" s="87"/>
      <c r="CRJ62" s="87"/>
      <c r="CRK62" s="87"/>
      <c r="CRL62" s="87"/>
      <c r="CRM62" s="87"/>
      <c r="CRN62" s="87"/>
      <c r="CRO62" s="87"/>
      <c r="CRP62" s="87"/>
      <c r="CRQ62" s="87"/>
      <c r="CRR62" s="87"/>
      <c r="CRS62" s="87"/>
      <c r="CRY62" s="87"/>
      <c r="CRZ62" s="87"/>
      <c r="CSA62" s="87"/>
      <c r="CSB62" s="87"/>
      <c r="CSC62" s="87"/>
      <c r="CSD62" s="87"/>
      <c r="CSE62" s="87"/>
      <c r="CSF62" s="87"/>
      <c r="CSG62" s="87"/>
      <c r="CSH62" s="87"/>
      <c r="CSN62" s="87"/>
      <c r="CSO62" s="87"/>
      <c r="CSP62" s="87"/>
      <c r="CSQ62" s="87"/>
      <c r="CSR62" s="87"/>
      <c r="CSS62" s="87"/>
      <c r="CST62" s="87"/>
      <c r="CSU62" s="87"/>
      <c r="CSV62" s="87"/>
      <c r="CSW62" s="87"/>
      <c r="CTC62" s="87"/>
      <c r="CTD62" s="87"/>
      <c r="CTE62" s="87"/>
      <c r="CTF62" s="87"/>
      <c r="CTG62" s="87"/>
      <c r="CTH62" s="87"/>
      <c r="CTI62" s="87"/>
      <c r="CTJ62" s="87"/>
      <c r="CTK62" s="87"/>
      <c r="CTL62" s="87"/>
      <c r="CTR62" s="87"/>
      <c r="CTS62" s="87"/>
      <c r="CTT62" s="87"/>
      <c r="CTU62" s="87"/>
      <c r="CTV62" s="87"/>
      <c r="CTW62" s="87"/>
      <c r="CTX62" s="87"/>
      <c r="CTY62" s="87"/>
      <c r="CTZ62" s="87"/>
      <c r="CUA62" s="87"/>
      <c r="CUG62" s="87"/>
      <c r="CUH62" s="87"/>
      <c r="CUI62" s="87"/>
      <c r="CUJ62" s="87"/>
      <c r="CUK62" s="87"/>
      <c r="CUL62" s="87"/>
      <c r="CUM62" s="87"/>
      <c r="CUN62" s="87"/>
      <c r="CUO62" s="87"/>
      <c r="CUP62" s="87"/>
      <c r="CUV62" s="87"/>
      <c r="CUW62" s="87"/>
      <c r="CUX62" s="87"/>
      <c r="CUY62" s="87"/>
      <c r="CUZ62" s="87"/>
      <c r="CVA62" s="87"/>
      <c r="CVB62" s="87"/>
      <c r="CVC62" s="87"/>
      <c r="CVD62" s="87"/>
      <c r="CVE62" s="87"/>
      <c r="CVK62" s="87"/>
      <c r="CVL62" s="87"/>
      <c r="CVM62" s="87"/>
      <c r="CVN62" s="87"/>
      <c r="CVO62" s="87"/>
      <c r="CVP62" s="87"/>
      <c r="CVQ62" s="87"/>
      <c r="CVR62" s="87"/>
      <c r="CVS62" s="87"/>
      <c r="CVT62" s="87"/>
      <c r="CVZ62" s="87"/>
      <c r="CWA62" s="87"/>
      <c r="CWB62" s="87"/>
      <c r="CWC62" s="87"/>
      <c r="CWD62" s="87"/>
      <c r="CWE62" s="87"/>
      <c r="CWF62" s="87"/>
      <c r="CWG62" s="87"/>
      <c r="CWH62" s="87"/>
      <c r="CWI62" s="87"/>
      <c r="CWO62" s="87"/>
      <c r="CWP62" s="87"/>
      <c r="CWQ62" s="87"/>
      <c r="CWR62" s="87"/>
      <c r="CWS62" s="87"/>
      <c r="CWT62" s="87"/>
      <c r="CWU62" s="87"/>
      <c r="CWV62" s="87"/>
      <c r="CWW62" s="87"/>
      <c r="CWX62" s="87"/>
      <c r="CXD62" s="87"/>
      <c r="CXE62" s="87"/>
      <c r="CXF62" s="87"/>
      <c r="CXG62" s="87"/>
      <c r="CXH62" s="87"/>
      <c r="CXI62" s="87"/>
      <c r="CXJ62" s="87"/>
      <c r="CXK62" s="87"/>
      <c r="CXL62" s="87"/>
      <c r="CXM62" s="87"/>
      <c r="CXS62" s="87"/>
      <c r="CXT62" s="87"/>
      <c r="CXU62" s="87"/>
      <c r="CXV62" s="87"/>
      <c r="CXW62" s="87"/>
      <c r="CXX62" s="87"/>
      <c r="CXY62" s="87"/>
      <c r="CXZ62" s="87"/>
      <c r="CYA62" s="87"/>
      <c r="CYB62" s="87"/>
      <c r="CYH62" s="87"/>
      <c r="CYI62" s="87"/>
      <c r="CYJ62" s="87"/>
      <c r="CYK62" s="87"/>
      <c r="CYL62" s="87"/>
      <c r="CYM62" s="87"/>
      <c r="CYN62" s="87"/>
      <c r="CYO62" s="87"/>
      <c r="CYP62" s="87"/>
      <c r="CYQ62" s="87"/>
      <c r="CYW62" s="87"/>
      <c r="CYX62" s="87"/>
      <c r="CYY62" s="87"/>
      <c r="CYZ62" s="87"/>
      <c r="CZA62" s="87"/>
      <c r="CZB62" s="87"/>
      <c r="CZC62" s="87"/>
      <c r="CZD62" s="87"/>
      <c r="CZE62" s="87"/>
      <c r="CZF62" s="87"/>
      <c r="CZL62" s="87"/>
      <c r="CZM62" s="87"/>
      <c r="CZN62" s="87"/>
      <c r="CZO62" s="87"/>
      <c r="CZP62" s="87"/>
      <c r="CZQ62" s="87"/>
      <c r="CZR62" s="87"/>
      <c r="CZS62" s="87"/>
      <c r="CZT62" s="87"/>
      <c r="CZU62" s="87"/>
      <c r="DAA62" s="87"/>
      <c r="DAB62" s="87"/>
      <c r="DAC62" s="87"/>
      <c r="DAD62" s="87"/>
      <c r="DAE62" s="87"/>
      <c r="DAF62" s="87"/>
      <c r="DAG62" s="87"/>
      <c r="DAH62" s="87"/>
      <c r="DAI62" s="87"/>
      <c r="DAJ62" s="87"/>
      <c r="DAP62" s="87"/>
      <c r="DAQ62" s="87"/>
      <c r="DAR62" s="87"/>
      <c r="DAS62" s="87"/>
      <c r="DAT62" s="87"/>
      <c r="DAU62" s="87"/>
      <c r="DAV62" s="87"/>
      <c r="DAW62" s="87"/>
      <c r="DAX62" s="87"/>
      <c r="DAY62" s="87"/>
      <c r="DBE62" s="87"/>
      <c r="DBF62" s="87"/>
      <c r="DBG62" s="87"/>
      <c r="DBH62" s="87"/>
      <c r="DBI62" s="87"/>
      <c r="DBJ62" s="87"/>
      <c r="DBK62" s="87"/>
      <c r="DBL62" s="87"/>
      <c r="DBM62" s="87"/>
      <c r="DBN62" s="87"/>
      <c r="DBT62" s="87"/>
      <c r="DBU62" s="87"/>
      <c r="DBV62" s="87"/>
      <c r="DBW62" s="87"/>
      <c r="DBX62" s="87"/>
      <c r="DBY62" s="87"/>
      <c r="DBZ62" s="87"/>
      <c r="DCA62" s="87"/>
      <c r="DCB62" s="87"/>
      <c r="DCC62" s="87"/>
      <c r="DCI62" s="87"/>
      <c r="DCJ62" s="87"/>
      <c r="DCK62" s="87"/>
      <c r="DCL62" s="87"/>
      <c r="DCM62" s="87"/>
      <c r="DCN62" s="87"/>
      <c r="DCO62" s="87"/>
      <c r="DCP62" s="87"/>
      <c r="DCQ62" s="87"/>
      <c r="DCR62" s="87"/>
      <c r="DCX62" s="87"/>
      <c r="DCY62" s="87"/>
      <c r="DCZ62" s="87"/>
      <c r="DDA62" s="87"/>
      <c r="DDB62" s="87"/>
      <c r="DDC62" s="87"/>
      <c r="DDD62" s="87"/>
      <c r="DDE62" s="87"/>
      <c r="DDF62" s="87"/>
      <c r="DDG62" s="87"/>
      <c r="DDM62" s="87"/>
      <c r="DDN62" s="87"/>
      <c r="DDO62" s="87"/>
      <c r="DDP62" s="87"/>
      <c r="DDQ62" s="87"/>
      <c r="DDR62" s="87"/>
      <c r="DDS62" s="87"/>
      <c r="DDT62" s="87"/>
      <c r="DDU62" s="87"/>
      <c r="DDV62" s="87"/>
      <c r="DEB62" s="87"/>
      <c r="DEC62" s="87"/>
      <c r="DED62" s="87"/>
      <c r="DEE62" s="87"/>
      <c r="DEF62" s="87"/>
      <c r="DEG62" s="87"/>
      <c r="DEH62" s="87"/>
      <c r="DEI62" s="87"/>
      <c r="DEJ62" s="87"/>
      <c r="DEK62" s="87"/>
      <c r="DEQ62" s="87"/>
      <c r="DER62" s="87"/>
      <c r="DES62" s="87"/>
      <c r="DET62" s="87"/>
      <c r="DEU62" s="87"/>
      <c r="DEV62" s="87"/>
      <c r="DEW62" s="87"/>
      <c r="DEX62" s="87"/>
      <c r="DEY62" s="87"/>
      <c r="DEZ62" s="87"/>
      <c r="DFF62" s="87"/>
      <c r="DFG62" s="87"/>
      <c r="DFH62" s="87"/>
      <c r="DFI62" s="87"/>
      <c r="DFJ62" s="87"/>
      <c r="DFK62" s="87"/>
      <c r="DFL62" s="87"/>
      <c r="DFM62" s="87"/>
      <c r="DFN62" s="87"/>
      <c r="DFO62" s="87"/>
      <c r="DFU62" s="87"/>
      <c r="DFV62" s="87"/>
      <c r="DFW62" s="87"/>
      <c r="DFX62" s="87"/>
      <c r="DFY62" s="87"/>
      <c r="DFZ62" s="87"/>
      <c r="DGA62" s="87"/>
      <c r="DGB62" s="87"/>
      <c r="DGC62" s="87"/>
      <c r="DGD62" s="87"/>
      <c r="DGJ62" s="87"/>
      <c r="DGK62" s="87"/>
      <c r="DGL62" s="87"/>
      <c r="DGM62" s="87"/>
      <c r="DGN62" s="87"/>
      <c r="DGO62" s="87"/>
      <c r="DGP62" s="87"/>
      <c r="DGQ62" s="87"/>
      <c r="DGR62" s="87"/>
      <c r="DGS62" s="87"/>
      <c r="DGY62" s="87"/>
      <c r="DGZ62" s="87"/>
      <c r="DHA62" s="87"/>
      <c r="DHB62" s="87"/>
      <c r="DHC62" s="87"/>
      <c r="DHD62" s="87"/>
      <c r="DHE62" s="87"/>
      <c r="DHF62" s="87"/>
      <c r="DHG62" s="87"/>
      <c r="DHH62" s="87"/>
      <c r="DHN62" s="87"/>
      <c r="DHO62" s="87"/>
      <c r="DHP62" s="87"/>
      <c r="DHQ62" s="87"/>
      <c r="DHR62" s="87"/>
      <c r="DHS62" s="87"/>
      <c r="DHT62" s="87"/>
      <c r="DHU62" s="87"/>
      <c r="DHV62" s="87"/>
      <c r="DHW62" s="87"/>
      <c r="DIC62" s="87"/>
      <c r="DID62" s="87"/>
      <c r="DIE62" s="87"/>
      <c r="DIF62" s="87"/>
      <c r="DIG62" s="87"/>
      <c r="DIH62" s="87"/>
      <c r="DII62" s="87"/>
      <c r="DIJ62" s="87"/>
      <c r="DIK62" s="87"/>
      <c r="DIL62" s="87"/>
      <c r="DIR62" s="87"/>
      <c r="DIS62" s="87"/>
      <c r="DIT62" s="87"/>
      <c r="DIU62" s="87"/>
      <c r="DIV62" s="87"/>
      <c r="DIW62" s="87"/>
      <c r="DIX62" s="87"/>
      <c r="DIY62" s="87"/>
      <c r="DIZ62" s="87"/>
      <c r="DJA62" s="87"/>
      <c r="DJG62" s="87"/>
      <c r="DJH62" s="87"/>
      <c r="DJI62" s="87"/>
      <c r="DJJ62" s="87"/>
      <c r="DJK62" s="87"/>
      <c r="DJL62" s="87"/>
      <c r="DJM62" s="87"/>
      <c r="DJN62" s="87"/>
      <c r="DJO62" s="87"/>
      <c r="DJP62" s="87"/>
      <c r="DJV62" s="87"/>
      <c r="DJW62" s="87"/>
      <c r="DJX62" s="87"/>
      <c r="DJY62" s="87"/>
      <c r="DJZ62" s="87"/>
      <c r="DKA62" s="87"/>
      <c r="DKB62" s="87"/>
      <c r="DKC62" s="87"/>
      <c r="DKD62" s="87"/>
      <c r="DKE62" s="87"/>
      <c r="DKK62" s="87"/>
      <c r="DKL62" s="87"/>
      <c r="DKM62" s="87"/>
      <c r="DKN62" s="87"/>
      <c r="DKO62" s="87"/>
      <c r="DKP62" s="87"/>
      <c r="DKQ62" s="87"/>
      <c r="DKR62" s="87"/>
      <c r="DKS62" s="87"/>
      <c r="DKT62" s="87"/>
      <c r="DKZ62" s="87"/>
      <c r="DLA62" s="87"/>
      <c r="DLB62" s="87"/>
      <c r="DLC62" s="87"/>
      <c r="DLD62" s="87"/>
      <c r="DLE62" s="87"/>
      <c r="DLF62" s="87"/>
      <c r="DLG62" s="87"/>
      <c r="DLH62" s="87"/>
      <c r="DLI62" s="87"/>
      <c r="DLO62" s="87"/>
      <c r="DLP62" s="87"/>
      <c r="DLQ62" s="87"/>
      <c r="DLR62" s="87"/>
      <c r="DLS62" s="87"/>
      <c r="DLT62" s="87"/>
      <c r="DLU62" s="87"/>
      <c r="DLV62" s="87"/>
      <c r="DLW62" s="87"/>
      <c r="DLX62" s="87"/>
      <c r="DMD62" s="87"/>
      <c r="DME62" s="87"/>
      <c r="DMF62" s="87"/>
      <c r="DMG62" s="87"/>
      <c r="DMH62" s="87"/>
      <c r="DMI62" s="87"/>
      <c r="DMJ62" s="87"/>
      <c r="DMK62" s="87"/>
      <c r="DML62" s="87"/>
      <c r="DMM62" s="87"/>
      <c r="DMS62" s="87"/>
      <c r="DMT62" s="87"/>
      <c r="DMU62" s="87"/>
      <c r="DMV62" s="87"/>
      <c r="DMW62" s="87"/>
      <c r="DMX62" s="87"/>
      <c r="DMY62" s="87"/>
      <c r="DMZ62" s="87"/>
      <c r="DNA62" s="87"/>
      <c r="DNB62" s="87"/>
      <c r="DNH62" s="87"/>
      <c r="DNI62" s="87"/>
      <c r="DNJ62" s="87"/>
      <c r="DNK62" s="87"/>
      <c r="DNL62" s="87"/>
      <c r="DNM62" s="87"/>
      <c r="DNN62" s="87"/>
      <c r="DNO62" s="87"/>
      <c r="DNP62" s="87"/>
      <c r="DNQ62" s="87"/>
      <c r="DNW62" s="87"/>
      <c r="DNX62" s="87"/>
      <c r="DNY62" s="87"/>
      <c r="DNZ62" s="87"/>
      <c r="DOA62" s="87"/>
      <c r="DOB62" s="87"/>
      <c r="DOC62" s="87"/>
      <c r="DOD62" s="87"/>
      <c r="DOE62" s="87"/>
      <c r="DOF62" s="87"/>
      <c r="DOL62" s="87"/>
      <c r="DOM62" s="87"/>
      <c r="DON62" s="87"/>
      <c r="DOO62" s="87"/>
      <c r="DOP62" s="87"/>
      <c r="DOQ62" s="87"/>
      <c r="DOR62" s="87"/>
      <c r="DOS62" s="87"/>
      <c r="DOT62" s="87"/>
      <c r="DOU62" s="87"/>
      <c r="DPA62" s="87"/>
      <c r="DPB62" s="87"/>
      <c r="DPC62" s="87"/>
      <c r="DPD62" s="87"/>
      <c r="DPE62" s="87"/>
      <c r="DPF62" s="87"/>
      <c r="DPG62" s="87"/>
      <c r="DPH62" s="87"/>
      <c r="DPI62" s="87"/>
      <c r="DPJ62" s="87"/>
      <c r="DPP62" s="87"/>
      <c r="DPQ62" s="87"/>
      <c r="DPR62" s="87"/>
      <c r="DPS62" s="87"/>
      <c r="DPT62" s="87"/>
      <c r="DPU62" s="87"/>
      <c r="DPV62" s="87"/>
      <c r="DPW62" s="87"/>
      <c r="DPX62" s="87"/>
      <c r="DPY62" s="87"/>
      <c r="DQE62" s="87"/>
      <c r="DQF62" s="87"/>
      <c r="DQG62" s="87"/>
      <c r="DQH62" s="87"/>
      <c r="DQI62" s="87"/>
      <c r="DQJ62" s="87"/>
      <c r="DQK62" s="87"/>
      <c r="DQL62" s="87"/>
      <c r="DQM62" s="87"/>
      <c r="DQN62" s="87"/>
      <c r="DQT62" s="87"/>
      <c r="DQU62" s="87"/>
      <c r="DQV62" s="87"/>
      <c r="DQW62" s="87"/>
      <c r="DQX62" s="87"/>
      <c r="DQY62" s="87"/>
      <c r="DQZ62" s="87"/>
      <c r="DRA62" s="87"/>
      <c r="DRB62" s="87"/>
      <c r="DRC62" s="87"/>
      <c r="DRI62" s="87"/>
      <c r="DRJ62" s="87"/>
      <c r="DRK62" s="87"/>
      <c r="DRL62" s="87"/>
      <c r="DRM62" s="87"/>
      <c r="DRN62" s="87"/>
      <c r="DRO62" s="87"/>
      <c r="DRP62" s="87"/>
      <c r="DRQ62" s="87"/>
      <c r="DRR62" s="87"/>
      <c r="DRX62" s="87"/>
      <c r="DRY62" s="87"/>
      <c r="DRZ62" s="87"/>
      <c r="DSA62" s="87"/>
      <c r="DSB62" s="87"/>
      <c r="DSC62" s="87"/>
      <c r="DSD62" s="87"/>
      <c r="DSE62" s="87"/>
      <c r="DSF62" s="87"/>
      <c r="DSG62" s="87"/>
      <c r="DSM62" s="87"/>
      <c r="DSN62" s="87"/>
      <c r="DSO62" s="87"/>
      <c r="DSP62" s="87"/>
      <c r="DSQ62" s="87"/>
      <c r="DSR62" s="87"/>
      <c r="DSS62" s="87"/>
      <c r="DST62" s="87"/>
      <c r="DSU62" s="87"/>
      <c r="DSV62" s="87"/>
      <c r="DTB62" s="87"/>
      <c r="DTC62" s="87"/>
      <c r="DTD62" s="87"/>
      <c r="DTE62" s="87"/>
      <c r="DTF62" s="87"/>
      <c r="DTG62" s="87"/>
      <c r="DTH62" s="87"/>
      <c r="DTI62" s="87"/>
      <c r="DTJ62" s="87"/>
      <c r="DTK62" s="87"/>
      <c r="DTQ62" s="87"/>
      <c r="DTR62" s="87"/>
      <c r="DTS62" s="87"/>
      <c r="DTT62" s="87"/>
      <c r="DTU62" s="87"/>
      <c r="DTV62" s="87"/>
      <c r="DTW62" s="87"/>
      <c r="DTX62" s="87"/>
      <c r="DTY62" s="87"/>
      <c r="DTZ62" s="87"/>
      <c r="DUF62" s="87"/>
      <c r="DUG62" s="87"/>
      <c r="DUH62" s="87"/>
      <c r="DUI62" s="87"/>
      <c r="DUJ62" s="87"/>
      <c r="DUK62" s="87"/>
      <c r="DUL62" s="87"/>
      <c r="DUM62" s="87"/>
      <c r="DUN62" s="87"/>
      <c r="DUO62" s="87"/>
      <c r="DUU62" s="87"/>
      <c r="DUV62" s="87"/>
      <c r="DUW62" s="87"/>
      <c r="DUX62" s="87"/>
      <c r="DUY62" s="87"/>
      <c r="DUZ62" s="87"/>
      <c r="DVA62" s="87"/>
      <c r="DVB62" s="87"/>
      <c r="DVC62" s="87"/>
      <c r="DVD62" s="87"/>
      <c r="DVJ62" s="87"/>
      <c r="DVK62" s="87"/>
      <c r="DVL62" s="87"/>
      <c r="DVM62" s="87"/>
      <c r="DVN62" s="87"/>
      <c r="DVO62" s="87"/>
      <c r="DVP62" s="87"/>
      <c r="DVQ62" s="87"/>
      <c r="DVR62" s="87"/>
      <c r="DVS62" s="87"/>
      <c r="DVY62" s="87"/>
      <c r="DVZ62" s="87"/>
      <c r="DWA62" s="87"/>
      <c r="DWB62" s="87"/>
      <c r="DWC62" s="87"/>
      <c r="DWD62" s="87"/>
      <c r="DWE62" s="87"/>
      <c r="DWF62" s="87"/>
      <c r="DWG62" s="87"/>
      <c r="DWH62" s="87"/>
      <c r="DWN62" s="87"/>
      <c r="DWO62" s="87"/>
      <c r="DWP62" s="87"/>
      <c r="DWQ62" s="87"/>
      <c r="DWR62" s="87"/>
      <c r="DWS62" s="87"/>
      <c r="DWT62" s="87"/>
      <c r="DWU62" s="87"/>
      <c r="DWV62" s="87"/>
      <c r="DWW62" s="87"/>
      <c r="DXC62" s="87"/>
      <c r="DXD62" s="87"/>
      <c r="DXE62" s="87"/>
      <c r="DXF62" s="87"/>
      <c r="DXG62" s="87"/>
      <c r="DXH62" s="87"/>
      <c r="DXI62" s="87"/>
      <c r="DXJ62" s="87"/>
      <c r="DXK62" s="87"/>
      <c r="DXL62" s="87"/>
      <c r="DXR62" s="87"/>
      <c r="DXS62" s="87"/>
      <c r="DXT62" s="87"/>
      <c r="DXU62" s="87"/>
      <c r="DXV62" s="87"/>
      <c r="DXW62" s="87"/>
      <c r="DXX62" s="87"/>
      <c r="DXY62" s="87"/>
      <c r="DXZ62" s="87"/>
      <c r="DYA62" s="87"/>
      <c r="DYG62" s="87"/>
      <c r="DYH62" s="87"/>
      <c r="DYI62" s="87"/>
      <c r="DYJ62" s="87"/>
      <c r="DYK62" s="87"/>
      <c r="DYL62" s="87"/>
      <c r="DYM62" s="87"/>
      <c r="DYN62" s="87"/>
      <c r="DYO62" s="87"/>
      <c r="DYP62" s="87"/>
      <c r="DYV62" s="87"/>
      <c r="DYW62" s="87"/>
      <c r="DYX62" s="87"/>
      <c r="DYY62" s="87"/>
      <c r="DYZ62" s="87"/>
      <c r="DZA62" s="87"/>
      <c r="DZB62" s="87"/>
      <c r="DZC62" s="87"/>
      <c r="DZD62" s="87"/>
      <c r="DZE62" s="87"/>
      <c r="DZK62" s="87"/>
      <c r="DZL62" s="87"/>
      <c r="DZM62" s="87"/>
      <c r="DZN62" s="87"/>
      <c r="DZO62" s="87"/>
      <c r="DZP62" s="87"/>
      <c r="DZQ62" s="87"/>
      <c r="DZR62" s="87"/>
      <c r="DZS62" s="87"/>
      <c r="DZT62" s="87"/>
      <c r="DZZ62" s="87"/>
      <c r="EAA62" s="87"/>
      <c r="EAB62" s="87"/>
      <c r="EAC62" s="87"/>
      <c r="EAD62" s="87"/>
      <c r="EAE62" s="87"/>
      <c r="EAF62" s="87"/>
      <c r="EAG62" s="87"/>
      <c r="EAH62" s="87"/>
      <c r="EAI62" s="87"/>
      <c r="EAO62" s="87"/>
      <c r="EAP62" s="87"/>
      <c r="EAQ62" s="87"/>
      <c r="EAR62" s="87"/>
      <c r="EAS62" s="87"/>
      <c r="EAT62" s="87"/>
      <c r="EAU62" s="87"/>
      <c r="EAV62" s="87"/>
      <c r="EAW62" s="87"/>
      <c r="EAX62" s="87"/>
      <c r="EBD62" s="87"/>
      <c r="EBE62" s="87"/>
      <c r="EBF62" s="87"/>
      <c r="EBG62" s="87"/>
      <c r="EBH62" s="87"/>
      <c r="EBI62" s="87"/>
      <c r="EBJ62" s="87"/>
      <c r="EBK62" s="87"/>
      <c r="EBL62" s="87"/>
      <c r="EBM62" s="87"/>
      <c r="EBS62" s="87"/>
      <c r="EBT62" s="87"/>
      <c r="EBU62" s="87"/>
      <c r="EBV62" s="87"/>
      <c r="EBW62" s="87"/>
      <c r="EBX62" s="87"/>
      <c r="EBY62" s="87"/>
      <c r="EBZ62" s="87"/>
      <c r="ECA62" s="87"/>
      <c r="ECB62" s="87"/>
      <c r="ECH62" s="87"/>
      <c r="ECI62" s="87"/>
      <c r="ECJ62" s="87"/>
      <c r="ECK62" s="87"/>
      <c r="ECL62" s="87"/>
      <c r="ECM62" s="87"/>
      <c r="ECN62" s="87"/>
      <c r="ECO62" s="87"/>
      <c r="ECP62" s="87"/>
      <c r="ECQ62" s="87"/>
      <c r="ECW62" s="87"/>
      <c r="ECX62" s="87"/>
      <c r="ECY62" s="87"/>
      <c r="ECZ62" s="87"/>
      <c r="EDA62" s="87"/>
      <c r="EDB62" s="87"/>
      <c r="EDC62" s="87"/>
      <c r="EDD62" s="87"/>
      <c r="EDE62" s="87"/>
      <c r="EDF62" s="87"/>
      <c r="EDL62" s="87"/>
      <c r="EDM62" s="87"/>
      <c r="EDN62" s="87"/>
      <c r="EDO62" s="87"/>
      <c r="EDP62" s="87"/>
      <c r="EDQ62" s="87"/>
      <c r="EDR62" s="87"/>
      <c r="EDS62" s="87"/>
      <c r="EDT62" s="87"/>
      <c r="EDU62" s="87"/>
      <c r="EEA62" s="87"/>
      <c r="EEB62" s="87"/>
      <c r="EEC62" s="87"/>
      <c r="EED62" s="87"/>
      <c r="EEE62" s="87"/>
      <c r="EEF62" s="87"/>
      <c r="EEG62" s="87"/>
      <c r="EEH62" s="87"/>
      <c r="EEI62" s="87"/>
      <c r="EEJ62" s="87"/>
      <c r="EEP62" s="87"/>
      <c r="EEQ62" s="87"/>
      <c r="EER62" s="87"/>
      <c r="EES62" s="87"/>
      <c r="EET62" s="87"/>
      <c r="EEU62" s="87"/>
      <c r="EEV62" s="87"/>
      <c r="EEW62" s="87"/>
      <c r="EEX62" s="87"/>
      <c r="EEY62" s="87"/>
      <c r="EFE62" s="87"/>
      <c r="EFF62" s="87"/>
      <c r="EFG62" s="87"/>
      <c r="EFH62" s="87"/>
      <c r="EFI62" s="87"/>
      <c r="EFJ62" s="87"/>
      <c r="EFK62" s="87"/>
      <c r="EFL62" s="87"/>
      <c r="EFM62" s="87"/>
      <c r="EFN62" s="87"/>
      <c r="EFT62" s="87"/>
      <c r="EFU62" s="87"/>
      <c r="EFV62" s="87"/>
      <c r="EFW62" s="87"/>
      <c r="EFX62" s="87"/>
      <c r="EFY62" s="87"/>
      <c r="EFZ62" s="87"/>
      <c r="EGA62" s="87"/>
      <c r="EGB62" s="87"/>
      <c r="EGC62" s="87"/>
      <c r="EGI62" s="87"/>
      <c r="EGJ62" s="87"/>
      <c r="EGK62" s="87"/>
      <c r="EGL62" s="87"/>
      <c r="EGM62" s="87"/>
      <c r="EGN62" s="87"/>
      <c r="EGO62" s="87"/>
      <c r="EGP62" s="87"/>
      <c r="EGQ62" s="87"/>
      <c r="EGR62" s="87"/>
      <c r="EGX62" s="87"/>
      <c r="EGY62" s="87"/>
      <c r="EGZ62" s="87"/>
      <c r="EHA62" s="87"/>
      <c r="EHB62" s="87"/>
      <c r="EHC62" s="87"/>
      <c r="EHD62" s="87"/>
      <c r="EHE62" s="87"/>
      <c r="EHF62" s="87"/>
      <c r="EHG62" s="87"/>
      <c r="EHM62" s="87"/>
      <c r="EHN62" s="87"/>
      <c r="EHO62" s="87"/>
      <c r="EHP62" s="87"/>
      <c r="EHQ62" s="87"/>
      <c r="EHR62" s="87"/>
      <c r="EHS62" s="87"/>
      <c r="EHT62" s="87"/>
      <c r="EHU62" s="87"/>
      <c r="EHV62" s="87"/>
      <c r="EIB62" s="87"/>
      <c r="EIC62" s="87"/>
      <c r="EID62" s="87"/>
      <c r="EIE62" s="87"/>
      <c r="EIF62" s="87"/>
      <c r="EIG62" s="87"/>
      <c r="EIH62" s="87"/>
      <c r="EII62" s="87"/>
      <c r="EIJ62" s="87"/>
      <c r="EIK62" s="87"/>
      <c r="EIQ62" s="87"/>
      <c r="EIR62" s="87"/>
      <c r="EIS62" s="87"/>
      <c r="EIT62" s="87"/>
      <c r="EIU62" s="87"/>
      <c r="EIV62" s="87"/>
      <c r="EIW62" s="87"/>
      <c r="EIX62" s="87"/>
      <c r="EIY62" s="87"/>
      <c r="EIZ62" s="87"/>
      <c r="EJF62" s="87"/>
      <c r="EJG62" s="87"/>
      <c r="EJH62" s="87"/>
      <c r="EJI62" s="87"/>
      <c r="EJJ62" s="87"/>
      <c r="EJK62" s="87"/>
      <c r="EJL62" s="87"/>
      <c r="EJM62" s="87"/>
      <c r="EJN62" s="87"/>
      <c r="EJO62" s="87"/>
      <c r="EJU62" s="87"/>
      <c r="EJV62" s="87"/>
      <c r="EJW62" s="87"/>
      <c r="EJX62" s="87"/>
      <c r="EJY62" s="87"/>
      <c r="EJZ62" s="87"/>
      <c r="EKA62" s="87"/>
      <c r="EKB62" s="87"/>
      <c r="EKC62" s="87"/>
      <c r="EKD62" s="87"/>
      <c r="EKJ62" s="87"/>
      <c r="EKK62" s="87"/>
      <c r="EKL62" s="87"/>
      <c r="EKM62" s="87"/>
      <c r="EKN62" s="87"/>
      <c r="EKO62" s="87"/>
      <c r="EKP62" s="87"/>
      <c r="EKQ62" s="87"/>
      <c r="EKR62" s="87"/>
      <c r="EKS62" s="87"/>
      <c r="EKY62" s="87"/>
      <c r="EKZ62" s="87"/>
      <c r="ELA62" s="87"/>
      <c r="ELB62" s="87"/>
      <c r="ELC62" s="87"/>
      <c r="ELD62" s="87"/>
      <c r="ELE62" s="87"/>
      <c r="ELF62" s="87"/>
      <c r="ELG62" s="87"/>
      <c r="ELH62" s="87"/>
      <c r="ELN62" s="87"/>
      <c r="ELO62" s="87"/>
      <c r="ELP62" s="87"/>
      <c r="ELQ62" s="87"/>
      <c r="ELR62" s="87"/>
      <c r="ELS62" s="87"/>
      <c r="ELT62" s="87"/>
      <c r="ELU62" s="87"/>
      <c r="ELV62" s="87"/>
      <c r="ELW62" s="87"/>
      <c r="EMC62" s="87"/>
      <c r="EMD62" s="87"/>
      <c r="EME62" s="87"/>
      <c r="EMF62" s="87"/>
      <c r="EMG62" s="87"/>
      <c r="EMH62" s="87"/>
      <c r="EMI62" s="87"/>
      <c r="EMJ62" s="87"/>
      <c r="EMK62" s="87"/>
      <c r="EML62" s="87"/>
      <c r="EMR62" s="87"/>
      <c r="EMS62" s="87"/>
      <c r="EMT62" s="87"/>
      <c r="EMU62" s="87"/>
      <c r="EMV62" s="87"/>
      <c r="EMW62" s="87"/>
      <c r="EMX62" s="87"/>
      <c r="EMY62" s="87"/>
      <c r="EMZ62" s="87"/>
      <c r="ENA62" s="87"/>
      <c r="ENG62" s="87"/>
      <c r="ENH62" s="87"/>
      <c r="ENI62" s="87"/>
      <c r="ENJ62" s="87"/>
      <c r="ENK62" s="87"/>
      <c r="ENL62" s="87"/>
      <c r="ENM62" s="87"/>
      <c r="ENN62" s="87"/>
      <c r="ENO62" s="87"/>
      <c r="ENP62" s="87"/>
      <c r="ENV62" s="87"/>
      <c r="ENW62" s="87"/>
      <c r="ENX62" s="87"/>
      <c r="ENY62" s="87"/>
      <c r="ENZ62" s="87"/>
      <c r="EOA62" s="87"/>
      <c r="EOB62" s="87"/>
      <c r="EOC62" s="87"/>
      <c r="EOD62" s="87"/>
      <c r="EOE62" s="87"/>
      <c r="EOK62" s="87"/>
      <c r="EOL62" s="87"/>
      <c r="EOM62" s="87"/>
      <c r="EON62" s="87"/>
      <c r="EOO62" s="87"/>
      <c r="EOP62" s="87"/>
      <c r="EOQ62" s="87"/>
      <c r="EOR62" s="87"/>
      <c r="EOS62" s="87"/>
      <c r="EOT62" s="87"/>
      <c r="EOZ62" s="87"/>
      <c r="EPA62" s="87"/>
      <c r="EPB62" s="87"/>
      <c r="EPC62" s="87"/>
      <c r="EPD62" s="87"/>
      <c r="EPE62" s="87"/>
      <c r="EPF62" s="87"/>
      <c r="EPG62" s="87"/>
      <c r="EPH62" s="87"/>
      <c r="EPI62" s="87"/>
      <c r="EPO62" s="87"/>
      <c r="EPP62" s="87"/>
      <c r="EPQ62" s="87"/>
      <c r="EPR62" s="87"/>
      <c r="EPS62" s="87"/>
      <c r="EPT62" s="87"/>
      <c r="EPU62" s="87"/>
      <c r="EPV62" s="87"/>
      <c r="EPW62" s="87"/>
      <c r="EPX62" s="87"/>
      <c r="EQD62" s="87"/>
      <c r="EQE62" s="87"/>
      <c r="EQF62" s="87"/>
      <c r="EQG62" s="87"/>
      <c r="EQH62" s="87"/>
      <c r="EQI62" s="87"/>
      <c r="EQJ62" s="87"/>
      <c r="EQK62" s="87"/>
      <c r="EQL62" s="87"/>
      <c r="EQM62" s="87"/>
      <c r="EQS62" s="87"/>
      <c r="EQT62" s="87"/>
      <c r="EQU62" s="87"/>
      <c r="EQV62" s="87"/>
      <c r="EQW62" s="87"/>
      <c r="EQX62" s="87"/>
      <c r="EQY62" s="87"/>
      <c r="EQZ62" s="87"/>
      <c r="ERA62" s="87"/>
      <c r="ERB62" s="87"/>
      <c r="ERH62" s="87"/>
      <c r="ERI62" s="87"/>
      <c r="ERJ62" s="87"/>
      <c r="ERK62" s="87"/>
      <c r="ERL62" s="87"/>
      <c r="ERM62" s="87"/>
      <c r="ERN62" s="87"/>
      <c r="ERO62" s="87"/>
      <c r="ERP62" s="87"/>
      <c r="ERQ62" s="87"/>
      <c r="ERW62" s="87"/>
      <c r="ERX62" s="87"/>
      <c r="ERY62" s="87"/>
      <c r="ERZ62" s="87"/>
      <c r="ESA62" s="87"/>
      <c r="ESB62" s="87"/>
      <c r="ESC62" s="87"/>
      <c r="ESD62" s="87"/>
      <c r="ESE62" s="87"/>
      <c r="ESF62" s="87"/>
      <c r="ESL62" s="87"/>
      <c r="ESM62" s="87"/>
      <c r="ESN62" s="87"/>
      <c r="ESO62" s="87"/>
      <c r="ESP62" s="87"/>
      <c r="ESQ62" s="87"/>
      <c r="ESR62" s="87"/>
      <c r="ESS62" s="87"/>
      <c r="EST62" s="87"/>
      <c r="ESU62" s="87"/>
      <c r="ETA62" s="87"/>
      <c r="ETB62" s="87"/>
      <c r="ETC62" s="87"/>
      <c r="ETD62" s="87"/>
      <c r="ETE62" s="87"/>
      <c r="ETF62" s="87"/>
      <c r="ETG62" s="87"/>
      <c r="ETH62" s="87"/>
      <c r="ETI62" s="87"/>
      <c r="ETJ62" s="87"/>
      <c r="ETP62" s="87"/>
      <c r="ETQ62" s="87"/>
      <c r="ETR62" s="87"/>
      <c r="ETS62" s="87"/>
      <c r="ETT62" s="87"/>
      <c r="ETU62" s="87"/>
      <c r="ETV62" s="87"/>
      <c r="ETW62" s="87"/>
      <c r="ETX62" s="87"/>
      <c r="ETY62" s="87"/>
      <c r="EUE62" s="87"/>
      <c r="EUF62" s="87"/>
      <c r="EUG62" s="87"/>
      <c r="EUH62" s="87"/>
      <c r="EUI62" s="87"/>
      <c r="EUJ62" s="87"/>
      <c r="EUK62" s="87"/>
      <c r="EUL62" s="87"/>
      <c r="EUM62" s="87"/>
      <c r="EUN62" s="87"/>
      <c r="EUT62" s="87"/>
      <c r="EUU62" s="87"/>
      <c r="EUV62" s="87"/>
      <c r="EUW62" s="87"/>
      <c r="EUX62" s="87"/>
      <c r="EUY62" s="87"/>
      <c r="EUZ62" s="87"/>
      <c r="EVA62" s="87"/>
      <c r="EVB62" s="87"/>
      <c r="EVC62" s="87"/>
      <c r="EVI62" s="87"/>
      <c r="EVJ62" s="87"/>
      <c r="EVK62" s="87"/>
      <c r="EVL62" s="87"/>
      <c r="EVM62" s="87"/>
      <c r="EVN62" s="87"/>
      <c r="EVO62" s="87"/>
      <c r="EVP62" s="87"/>
      <c r="EVQ62" s="87"/>
      <c r="EVR62" s="87"/>
      <c r="EVX62" s="87"/>
      <c r="EVY62" s="87"/>
      <c r="EVZ62" s="87"/>
      <c r="EWA62" s="87"/>
      <c r="EWB62" s="87"/>
      <c r="EWC62" s="87"/>
      <c r="EWD62" s="87"/>
      <c r="EWE62" s="87"/>
      <c r="EWF62" s="87"/>
      <c r="EWG62" s="87"/>
      <c r="EWM62" s="87"/>
      <c r="EWN62" s="87"/>
      <c r="EWO62" s="87"/>
      <c r="EWP62" s="87"/>
      <c r="EWQ62" s="87"/>
      <c r="EWR62" s="87"/>
      <c r="EWS62" s="87"/>
      <c r="EWT62" s="87"/>
      <c r="EWU62" s="87"/>
      <c r="EWV62" s="87"/>
      <c r="EXB62" s="87"/>
      <c r="EXC62" s="87"/>
      <c r="EXD62" s="87"/>
      <c r="EXE62" s="87"/>
      <c r="EXF62" s="87"/>
      <c r="EXG62" s="87"/>
      <c r="EXH62" s="87"/>
      <c r="EXI62" s="87"/>
      <c r="EXJ62" s="87"/>
      <c r="EXK62" s="87"/>
      <c r="EXQ62" s="87"/>
      <c r="EXR62" s="87"/>
      <c r="EXS62" s="87"/>
      <c r="EXT62" s="87"/>
      <c r="EXU62" s="87"/>
      <c r="EXV62" s="87"/>
      <c r="EXW62" s="87"/>
      <c r="EXX62" s="87"/>
      <c r="EXY62" s="87"/>
      <c r="EXZ62" s="87"/>
      <c r="EYF62" s="87"/>
      <c r="EYG62" s="87"/>
      <c r="EYH62" s="87"/>
      <c r="EYI62" s="87"/>
      <c r="EYJ62" s="87"/>
      <c r="EYK62" s="87"/>
      <c r="EYL62" s="87"/>
      <c r="EYM62" s="87"/>
      <c r="EYN62" s="87"/>
      <c r="EYO62" s="87"/>
      <c r="EYU62" s="87"/>
      <c r="EYV62" s="87"/>
      <c r="EYW62" s="87"/>
      <c r="EYX62" s="87"/>
      <c r="EYY62" s="87"/>
      <c r="EYZ62" s="87"/>
      <c r="EZA62" s="87"/>
      <c r="EZB62" s="87"/>
      <c r="EZC62" s="87"/>
      <c r="EZD62" s="87"/>
      <c r="EZJ62" s="87"/>
      <c r="EZK62" s="87"/>
      <c r="EZL62" s="87"/>
      <c r="EZM62" s="87"/>
      <c r="EZN62" s="87"/>
      <c r="EZO62" s="87"/>
      <c r="EZP62" s="87"/>
      <c r="EZQ62" s="87"/>
      <c r="EZR62" s="87"/>
      <c r="EZS62" s="87"/>
      <c r="EZY62" s="87"/>
      <c r="EZZ62" s="87"/>
      <c r="FAA62" s="87"/>
      <c r="FAB62" s="87"/>
      <c r="FAC62" s="87"/>
      <c r="FAD62" s="87"/>
      <c r="FAE62" s="87"/>
      <c r="FAF62" s="87"/>
      <c r="FAG62" s="87"/>
      <c r="FAH62" s="87"/>
      <c r="FAN62" s="87"/>
      <c r="FAO62" s="87"/>
      <c r="FAP62" s="87"/>
      <c r="FAQ62" s="87"/>
      <c r="FAR62" s="87"/>
      <c r="FAS62" s="87"/>
      <c r="FAT62" s="87"/>
      <c r="FAU62" s="87"/>
      <c r="FAV62" s="87"/>
      <c r="FAW62" s="87"/>
      <c r="FBC62" s="87"/>
      <c r="FBD62" s="87"/>
      <c r="FBE62" s="87"/>
      <c r="FBF62" s="87"/>
      <c r="FBG62" s="87"/>
      <c r="FBH62" s="87"/>
      <c r="FBI62" s="87"/>
      <c r="FBJ62" s="87"/>
      <c r="FBK62" s="87"/>
      <c r="FBL62" s="87"/>
      <c r="FBR62" s="87"/>
      <c r="FBS62" s="87"/>
      <c r="FBT62" s="87"/>
      <c r="FBU62" s="87"/>
      <c r="FBV62" s="87"/>
      <c r="FBW62" s="87"/>
      <c r="FBX62" s="87"/>
      <c r="FBY62" s="87"/>
      <c r="FBZ62" s="87"/>
      <c r="FCA62" s="87"/>
      <c r="FCG62" s="87"/>
      <c r="FCH62" s="87"/>
      <c r="FCI62" s="87"/>
      <c r="FCJ62" s="87"/>
      <c r="FCK62" s="87"/>
      <c r="FCL62" s="87"/>
      <c r="FCM62" s="87"/>
      <c r="FCN62" s="87"/>
      <c r="FCO62" s="87"/>
      <c r="FCP62" s="87"/>
      <c r="FCV62" s="87"/>
      <c r="FCW62" s="87"/>
      <c r="FCX62" s="87"/>
      <c r="FCY62" s="87"/>
      <c r="FCZ62" s="87"/>
      <c r="FDA62" s="87"/>
      <c r="FDB62" s="87"/>
      <c r="FDC62" s="87"/>
      <c r="FDD62" s="87"/>
      <c r="FDE62" s="87"/>
      <c r="FDK62" s="87"/>
      <c r="FDL62" s="87"/>
      <c r="FDM62" s="87"/>
      <c r="FDN62" s="87"/>
      <c r="FDO62" s="87"/>
      <c r="FDP62" s="87"/>
      <c r="FDQ62" s="87"/>
      <c r="FDR62" s="87"/>
      <c r="FDS62" s="87"/>
      <c r="FDT62" s="87"/>
      <c r="FDZ62" s="87"/>
      <c r="FEA62" s="87"/>
      <c r="FEB62" s="87"/>
      <c r="FEC62" s="87"/>
      <c r="FED62" s="87"/>
      <c r="FEE62" s="87"/>
      <c r="FEF62" s="87"/>
      <c r="FEG62" s="87"/>
      <c r="FEH62" s="87"/>
      <c r="FEI62" s="87"/>
      <c r="FEO62" s="87"/>
      <c r="FEP62" s="87"/>
      <c r="FEQ62" s="87"/>
      <c r="FER62" s="87"/>
      <c r="FES62" s="87"/>
      <c r="FET62" s="87"/>
      <c r="FEU62" s="87"/>
      <c r="FEV62" s="87"/>
      <c r="FEW62" s="87"/>
      <c r="FEX62" s="87"/>
      <c r="FFD62" s="87"/>
      <c r="FFE62" s="87"/>
      <c r="FFF62" s="87"/>
      <c r="FFG62" s="87"/>
      <c r="FFH62" s="87"/>
      <c r="FFI62" s="87"/>
      <c r="FFJ62" s="87"/>
      <c r="FFK62" s="87"/>
      <c r="FFL62" s="87"/>
      <c r="FFM62" s="87"/>
      <c r="FFS62" s="87"/>
      <c r="FFT62" s="87"/>
      <c r="FFU62" s="87"/>
      <c r="FFV62" s="87"/>
      <c r="FFW62" s="87"/>
      <c r="FFX62" s="87"/>
      <c r="FFY62" s="87"/>
      <c r="FFZ62" s="87"/>
      <c r="FGA62" s="87"/>
      <c r="FGB62" s="87"/>
      <c r="FGH62" s="87"/>
      <c r="FGI62" s="87"/>
      <c r="FGJ62" s="87"/>
      <c r="FGK62" s="87"/>
      <c r="FGL62" s="87"/>
      <c r="FGM62" s="87"/>
      <c r="FGN62" s="87"/>
      <c r="FGO62" s="87"/>
      <c r="FGP62" s="87"/>
      <c r="FGQ62" s="87"/>
      <c r="FGW62" s="87"/>
      <c r="FGX62" s="87"/>
      <c r="FGY62" s="87"/>
      <c r="FGZ62" s="87"/>
      <c r="FHA62" s="87"/>
      <c r="FHB62" s="87"/>
      <c r="FHC62" s="87"/>
      <c r="FHD62" s="87"/>
      <c r="FHE62" s="87"/>
      <c r="FHF62" s="87"/>
      <c r="FHL62" s="87"/>
      <c r="FHM62" s="87"/>
      <c r="FHN62" s="87"/>
      <c r="FHO62" s="87"/>
      <c r="FHP62" s="87"/>
      <c r="FHQ62" s="87"/>
      <c r="FHR62" s="87"/>
      <c r="FHS62" s="87"/>
      <c r="FHT62" s="87"/>
      <c r="FHU62" s="87"/>
      <c r="FIA62" s="87"/>
      <c r="FIB62" s="87"/>
      <c r="FIC62" s="87"/>
      <c r="FID62" s="87"/>
      <c r="FIE62" s="87"/>
      <c r="FIF62" s="87"/>
      <c r="FIG62" s="87"/>
      <c r="FIH62" s="87"/>
      <c r="FII62" s="87"/>
      <c r="FIJ62" s="87"/>
      <c r="FIP62" s="87"/>
      <c r="FIQ62" s="87"/>
      <c r="FIR62" s="87"/>
      <c r="FIS62" s="87"/>
      <c r="FIT62" s="87"/>
      <c r="FIU62" s="87"/>
      <c r="FIV62" s="87"/>
      <c r="FIW62" s="87"/>
      <c r="FIX62" s="87"/>
      <c r="FIY62" s="87"/>
      <c r="FJE62" s="87"/>
      <c r="FJF62" s="87"/>
      <c r="FJG62" s="87"/>
      <c r="FJH62" s="87"/>
      <c r="FJI62" s="87"/>
      <c r="FJJ62" s="87"/>
      <c r="FJK62" s="87"/>
      <c r="FJL62" s="87"/>
      <c r="FJM62" s="87"/>
      <c r="FJN62" s="87"/>
      <c r="FJT62" s="87"/>
      <c r="FJU62" s="87"/>
      <c r="FJV62" s="87"/>
      <c r="FJW62" s="87"/>
      <c r="FJX62" s="87"/>
      <c r="FJY62" s="87"/>
      <c r="FJZ62" s="87"/>
      <c r="FKA62" s="87"/>
      <c r="FKB62" s="87"/>
      <c r="FKC62" s="87"/>
      <c r="FKI62" s="87"/>
      <c r="FKJ62" s="87"/>
      <c r="FKK62" s="87"/>
      <c r="FKL62" s="87"/>
      <c r="FKM62" s="87"/>
      <c r="FKN62" s="87"/>
      <c r="FKO62" s="87"/>
      <c r="FKP62" s="87"/>
      <c r="FKQ62" s="87"/>
      <c r="FKR62" s="87"/>
      <c r="FKX62" s="87"/>
      <c r="FKY62" s="87"/>
      <c r="FKZ62" s="87"/>
      <c r="FLA62" s="87"/>
      <c r="FLB62" s="87"/>
      <c r="FLC62" s="87"/>
      <c r="FLD62" s="87"/>
      <c r="FLE62" s="87"/>
      <c r="FLF62" s="87"/>
      <c r="FLG62" s="87"/>
      <c r="FLM62" s="87"/>
      <c r="FLN62" s="87"/>
      <c r="FLO62" s="87"/>
      <c r="FLP62" s="87"/>
      <c r="FLQ62" s="87"/>
      <c r="FLR62" s="87"/>
      <c r="FLS62" s="87"/>
      <c r="FLT62" s="87"/>
      <c r="FLU62" s="87"/>
      <c r="FLV62" s="87"/>
      <c r="FMB62" s="87"/>
      <c r="FMC62" s="87"/>
      <c r="FMD62" s="87"/>
      <c r="FME62" s="87"/>
      <c r="FMF62" s="87"/>
      <c r="FMG62" s="87"/>
      <c r="FMH62" s="87"/>
      <c r="FMI62" s="87"/>
      <c r="FMJ62" s="87"/>
      <c r="FMK62" s="87"/>
      <c r="FMQ62" s="87"/>
      <c r="FMR62" s="87"/>
      <c r="FMS62" s="87"/>
      <c r="FMT62" s="87"/>
      <c r="FMU62" s="87"/>
      <c r="FMV62" s="87"/>
      <c r="FMW62" s="87"/>
      <c r="FMX62" s="87"/>
      <c r="FMY62" s="87"/>
      <c r="FMZ62" s="87"/>
      <c r="FNF62" s="87"/>
      <c r="FNG62" s="87"/>
      <c r="FNH62" s="87"/>
      <c r="FNI62" s="87"/>
      <c r="FNJ62" s="87"/>
      <c r="FNK62" s="87"/>
      <c r="FNL62" s="87"/>
      <c r="FNM62" s="87"/>
      <c r="FNN62" s="87"/>
      <c r="FNO62" s="87"/>
      <c r="FNU62" s="87"/>
      <c r="FNV62" s="87"/>
      <c r="FNW62" s="87"/>
      <c r="FNX62" s="87"/>
      <c r="FNY62" s="87"/>
      <c r="FNZ62" s="87"/>
      <c r="FOA62" s="87"/>
      <c r="FOB62" s="87"/>
      <c r="FOC62" s="87"/>
      <c r="FOD62" s="87"/>
      <c r="FOJ62" s="87"/>
      <c r="FOK62" s="87"/>
      <c r="FOL62" s="87"/>
      <c r="FOM62" s="87"/>
      <c r="FON62" s="87"/>
      <c r="FOO62" s="87"/>
      <c r="FOP62" s="87"/>
      <c r="FOQ62" s="87"/>
      <c r="FOR62" s="87"/>
      <c r="FOS62" s="87"/>
      <c r="FOY62" s="87"/>
      <c r="FOZ62" s="87"/>
      <c r="FPA62" s="87"/>
      <c r="FPB62" s="87"/>
      <c r="FPC62" s="87"/>
      <c r="FPD62" s="87"/>
      <c r="FPE62" s="87"/>
      <c r="FPF62" s="87"/>
      <c r="FPG62" s="87"/>
      <c r="FPH62" s="87"/>
      <c r="FPN62" s="87"/>
      <c r="FPO62" s="87"/>
      <c r="FPP62" s="87"/>
      <c r="FPQ62" s="87"/>
      <c r="FPR62" s="87"/>
      <c r="FPS62" s="87"/>
      <c r="FPT62" s="87"/>
      <c r="FPU62" s="87"/>
      <c r="FPV62" s="87"/>
      <c r="FPW62" s="87"/>
      <c r="FQC62" s="87"/>
      <c r="FQD62" s="87"/>
      <c r="FQE62" s="87"/>
      <c r="FQF62" s="87"/>
      <c r="FQG62" s="87"/>
      <c r="FQH62" s="87"/>
      <c r="FQI62" s="87"/>
      <c r="FQJ62" s="87"/>
      <c r="FQK62" s="87"/>
      <c r="FQL62" s="87"/>
      <c r="FQR62" s="87"/>
      <c r="FQS62" s="87"/>
      <c r="FQT62" s="87"/>
      <c r="FQU62" s="87"/>
      <c r="FQV62" s="87"/>
      <c r="FQW62" s="87"/>
      <c r="FQX62" s="87"/>
      <c r="FQY62" s="87"/>
      <c r="FQZ62" s="87"/>
      <c r="FRA62" s="87"/>
      <c r="FRG62" s="87"/>
      <c r="FRH62" s="87"/>
      <c r="FRI62" s="87"/>
      <c r="FRJ62" s="87"/>
      <c r="FRK62" s="87"/>
      <c r="FRL62" s="87"/>
      <c r="FRM62" s="87"/>
      <c r="FRN62" s="87"/>
      <c r="FRO62" s="87"/>
      <c r="FRP62" s="87"/>
      <c r="FRV62" s="87"/>
      <c r="FRW62" s="87"/>
      <c r="FRX62" s="87"/>
      <c r="FRY62" s="87"/>
      <c r="FRZ62" s="87"/>
      <c r="FSA62" s="87"/>
      <c r="FSB62" s="87"/>
      <c r="FSC62" s="87"/>
      <c r="FSD62" s="87"/>
      <c r="FSE62" s="87"/>
      <c r="FSK62" s="87"/>
      <c r="FSL62" s="87"/>
      <c r="FSM62" s="87"/>
      <c r="FSN62" s="87"/>
      <c r="FSO62" s="87"/>
      <c r="FSP62" s="87"/>
      <c r="FSQ62" s="87"/>
      <c r="FSR62" s="87"/>
      <c r="FSS62" s="87"/>
      <c r="FST62" s="87"/>
      <c r="FSZ62" s="87"/>
      <c r="FTA62" s="87"/>
      <c r="FTB62" s="87"/>
      <c r="FTC62" s="87"/>
      <c r="FTD62" s="87"/>
      <c r="FTE62" s="87"/>
      <c r="FTF62" s="87"/>
      <c r="FTG62" s="87"/>
      <c r="FTH62" s="87"/>
      <c r="FTI62" s="87"/>
      <c r="FTO62" s="87"/>
      <c r="FTP62" s="87"/>
      <c r="FTQ62" s="87"/>
      <c r="FTR62" s="87"/>
      <c r="FTS62" s="87"/>
      <c r="FTT62" s="87"/>
      <c r="FTU62" s="87"/>
      <c r="FTV62" s="87"/>
      <c r="FTW62" s="87"/>
      <c r="FTX62" s="87"/>
      <c r="FUD62" s="87"/>
      <c r="FUE62" s="87"/>
      <c r="FUF62" s="87"/>
      <c r="FUG62" s="87"/>
      <c r="FUH62" s="87"/>
      <c r="FUI62" s="87"/>
      <c r="FUJ62" s="87"/>
      <c r="FUK62" s="87"/>
      <c r="FUL62" s="87"/>
      <c r="FUM62" s="87"/>
      <c r="FUS62" s="87"/>
      <c r="FUT62" s="87"/>
      <c r="FUU62" s="87"/>
      <c r="FUV62" s="87"/>
      <c r="FUW62" s="87"/>
      <c r="FUX62" s="87"/>
      <c r="FUY62" s="87"/>
      <c r="FUZ62" s="87"/>
      <c r="FVA62" s="87"/>
      <c r="FVB62" s="87"/>
      <c r="FVH62" s="87"/>
      <c r="FVI62" s="87"/>
      <c r="FVJ62" s="87"/>
      <c r="FVK62" s="87"/>
      <c r="FVL62" s="87"/>
      <c r="FVM62" s="87"/>
      <c r="FVN62" s="87"/>
      <c r="FVO62" s="87"/>
      <c r="FVP62" s="87"/>
      <c r="FVQ62" s="87"/>
      <c r="FVW62" s="87"/>
      <c r="FVX62" s="87"/>
      <c r="FVY62" s="87"/>
      <c r="FVZ62" s="87"/>
      <c r="FWA62" s="87"/>
      <c r="FWB62" s="87"/>
      <c r="FWC62" s="87"/>
      <c r="FWD62" s="87"/>
      <c r="FWE62" s="87"/>
      <c r="FWF62" s="87"/>
      <c r="FWL62" s="87"/>
      <c r="FWM62" s="87"/>
      <c r="FWN62" s="87"/>
      <c r="FWO62" s="87"/>
      <c r="FWP62" s="87"/>
      <c r="FWQ62" s="87"/>
      <c r="FWR62" s="87"/>
      <c r="FWS62" s="87"/>
      <c r="FWT62" s="87"/>
      <c r="FWU62" s="87"/>
      <c r="FXA62" s="87"/>
      <c r="FXB62" s="87"/>
      <c r="FXC62" s="87"/>
      <c r="FXD62" s="87"/>
      <c r="FXE62" s="87"/>
      <c r="FXF62" s="87"/>
      <c r="FXG62" s="87"/>
      <c r="FXH62" s="87"/>
      <c r="FXI62" s="87"/>
      <c r="FXJ62" s="87"/>
      <c r="FXP62" s="87"/>
      <c r="FXQ62" s="87"/>
      <c r="FXR62" s="87"/>
      <c r="FXS62" s="87"/>
      <c r="FXT62" s="87"/>
      <c r="FXU62" s="87"/>
      <c r="FXV62" s="87"/>
      <c r="FXW62" s="87"/>
      <c r="FXX62" s="87"/>
      <c r="FXY62" s="87"/>
      <c r="FYE62" s="87"/>
      <c r="FYF62" s="87"/>
      <c r="FYG62" s="87"/>
      <c r="FYH62" s="87"/>
      <c r="FYI62" s="87"/>
      <c r="FYJ62" s="87"/>
      <c r="FYK62" s="87"/>
      <c r="FYL62" s="87"/>
      <c r="FYM62" s="87"/>
      <c r="FYN62" s="87"/>
      <c r="FYT62" s="87"/>
      <c r="FYU62" s="87"/>
      <c r="FYV62" s="87"/>
      <c r="FYW62" s="87"/>
      <c r="FYX62" s="87"/>
      <c r="FYY62" s="87"/>
      <c r="FYZ62" s="87"/>
      <c r="FZA62" s="87"/>
      <c r="FZB62" s="87"/>
      <c r="FZC62" s="87"/>
      <c r="FZI62" s="87"/>
      <c r="FZJ62" s="87"/>
      <c r="FZK62" s="87"/>
      <c r="FZL62" s="87"/>
      <c r="FZM62" s="87"/>
      <c r="FZN62" s="87"/>
      <c r="FZO62" s="87"/>
      <c r="FZP62" s="87"/>
      <c r="FZQ62" s="87"/>
      <c r="FZR62" s="87"/>
      <c r="FZX62" s="87"/>
      <c r="FZY62" s="87"/>
      <c r="FZZ62" s="87"/>
      <c r="GAA62" s="87"/>
      <c r="GAB62" s="87"/>
      <c r="GAC62" s="87"/>
      <c r="GAD62" s="87"/>
      <c r="GAE62" s="87"/>
      <c r="GAF62" s="87"/>
      <c r="GAG62" s="87"/>
      <c r="GAM62" s="87"/>
      <c r="GAN62" s="87"/>
      <c r="GAO62" s="87"/>
      <c r="GAP62" s="87"/>
      <c r="GAQ62" s="87"/>
      <c r="GAR62" s="87"/>
      <c r="GAS62" s="87"/>
      <c r="GAT62" s="87"/>
      <c r="GAU62" s="87"/>
      <c r="GAV62" s="87"/>
      <c r="GBB62" s="87"/>
      <c r="GBC62" s="87"/>
      <c r="GBD62" s="87"/>
      <c r="GBE62" s="87"/>
      <c r="GBF62" s="87"/>
      <c r="GBG62" s="87"/>
      <c r="GBH62" s="87"/>
      <c r="GBI62" s="87"/>
      <c r="GBJ62" s="87"/>
      <c r="GBK62" s="87"/>
      <c r="GBQ62" s="87"/>
      <c r="GBR62" s="87"/>
      <c r="GBS62" s="87"/>
      <c r="GBT62" s="87"/>
      <c r="GBU62" s="87"/>
      <c r="GBV62" s="87"/>
      <c r="GBW62" s="87"/>
      <c r="GBX62" s="87"/>
      <c r="GBY62" s="87"/>
      <c r="GBZ62" s="87"/>
      <c r="GCF62" s="87"/>
      <c r="GCG62" s="87"/>
      <c r="GCH62" s="87"/>
      <c r="GCI62" s="87"/>
      <c r="GCJ62" s="87"/>
      <c r="GCK62" s="87"/>
      <c r="GCL62" s="87"/>
      <c r="GCM62" s="87"/>
      <c r="GCN62" s="87"/>
      <c r="GCO62" s="87"/>
      <c r="GCU62" s="87"/>
      <c r="GCV62" s="87"/>
      <c r="GCW62" s="87"/>
      <c r="GCX62" s="87"/>
      <c r="GCY62" s="87"/>
      <c r="GCZ62" s="87"/>
      <c r="GDA62" s="87"/>
      <c r="GDB62" s="87"/>
      <c r="GDC62" s="87"/>
      <c r="GDD62" s="87"/>
      <c r="GDJ62" s="87"/>
      <c r="GDK62" s="87"/>
      <c r="GDL62" s="87"/>
      <c r="GDM62" s="87"/>
      <c r="GDN62" s="87"/>
      <c r="GDO62" s="87"/>
      <c r="GDP62" s="87"/>
      <c r="GDQ62" s="87"/>
      <c r="GDR62" s="87"/>
      <c r="GDS62" s="87"/>
      <c r="GDY62" s="87"/>
      <c r="GDZ62" s="87"/>
      <c r="GEA62" s="87"/>
      <c r="GEB62" s="87"/>
      <c r="GEC62" s="87"/>
      <c r="GED62" s="87"/>
      <c r="GEE62" s="87"/>
      <c r="GEF62" s="87"/>
      <c r="GEG62" s="87"/>
      <c r="GEH62" s="87"/>
      <c r="GEN62" s="87"/>
      <c r="GEO62" s="87"/>
      <c r="GEP62" s="87"/>
      <c r="GEQ62" s="87"/>
      <c r="GER62" s="87"/>
      <c r="GES62" s="87"/>
      <c r="GET62" s="87"/>
      <c r="GEU62" s="87"/>
      <c r="GEV62" s="87"/>
      <c r="GEW62" s="87"/>
      <c r="GFC62" s="87"/>
      <c r="GFD62" s="87"/>
      <c r="GFE62" s="87"/>
      <c r="GFF62" s="87"/>
      <c r="GFG62" s="87"/>
      <c r="GFH62" s="87"/>
      <c r="GFI62" s="87"/>
      <c r="GFJ62" s="87"/>
      <c r="GFK62" s="87"/>
      <c r="GFL62" s="87"/>
      <c r="GFR62" s="87"/>
      <c r="GFS62" s="87"/>
      <c r="GFT62" s="87"/>
      <c r="GFU62" s="87"/>
      <c r="GFV62" s="87"/>
      <c r="GFW62" s="87"/>
      <c r="GFX62" s="87"/>
      <c r="GFY62" s="87"/>
      <c r="GFZ62" s="87"/>
      <c r="GGA62" s="87"/>
      <c r="GGG62" s="87"/>
      <c r="GGH62" s="87"/>
      <c r="GGI62" s="87"/>
      <c r="GGJ62" s="87"/>
      <c r="GGK62" s="87"/>
      <c r="GGL62" s="87"/>
      <c r="GGM62" s="87"/>
      <c r="GGN62" s="87"/>
      <c r="GGO62" s="87"/>
      <c r="GGP62" s="87"/>
      <c r="GGV62" s="87"/>
      <c r="GGW62" s="87"/>
      <c r="GGX62" s="87"/>
      <c r="GGY62" s="87"/>
      <c r="GGZ62" s="87"/>
      <c r="GHA62" s="87"/>
      <c r="GHB62" s="87"/>
      <c r="GHC62" s="87"/>
      <c r="GHD62" s="87"/>
      <c r="GHE62" s="87"/>
      <c r="GHK62" s="87"/>
      <c r="GHL62" s="87"/>
      <c r="GHM62" s="87"/>
      <c r="GHN62" s="87"/>
      <c r="GHO62" s="87"/>
      <c r="GHP62" s="87"/>
      <c r="GHQ62" s="87"/>
      <c r="GHR62" s="87"/>
      <c r="GHS62" s="87"/>
      <c r="GHT62" s="87"/>
      <c r="GHZ62" s="87"/>
      <c r="GIA62" s="87"/>
      <c r="GIB62" s="87"/>
      <c r="GIC62" s="87"/>
      <c r="GID62" s="87"/>
      <c r="GIE62" s="87"/>
      <c r="GIF62" s="87"/>
      <c r="GIG62" s="87"/>
      <c r="GIH62" s="87"/>
      <c r="GII62" s="87"/>
      <c r="GIO62" s="87"/>
      <c r="GIP62" s="87"/>
      <c r="GIQ62" s="87"/>
      <c r="GIR62" s="87"/>
      <c r="GIS62" s="87"/>
      <c r="GIT62" s="87"/>
      <c r="GIU62" s="87"/>
      <c r="GIV62" s="87"/>
      <c r="GIW62" s="87"/>
      <c r="GIX62" s="87"/>
      <c r="GJD62" s="87"/>
      <c r="GJE62" s="87"/>
      <c r="GJF62" s="87"/>
      <c r="GJG62" s="87"/>
      <c r="GJH62" s="87"/>
      <c r="GJI62" s="87"/>
      <c r="GJJ62" s="87"/>
      <c r="GJK62" s="87"/>
      <c r="GJL62" s="87"/>
      <c r="GJM62" s="87"/>
      <c r="GJS62" s="87"/>
      <c r="GJT62" s="87"/>
      <c r="GJU62" s="87"/>
      <c r="GJV62" s="87"/>
      <c r="GJW62" s="87"/>
      <c r="GJX62" s="87"/>
      <c r="GJY62" s="87"/>
      <c r="GJZ62" s="87"/>
      <c r="GKA62" s="87"/>
      <c r="GKB62" s="87"/>
      <c r="GKH62" s="87"/>
      <c r="GKI62" s="87"/>
      <c r="GKJ62" s="87"/>
      <c r="GKK62" s="87"/>
      <c r="GKL62" s="87"/>
      <c r="GKM62" s="87"/>
      <c r="GKN62" s="87"/>
      <c r="GKO62" s="87"/>
      <c r="GKP62" s="87"/>
      <c r="GKQ62" s="87"/>
      <c r="GKW62" s="87"/>
      <c r="GKX62" s="87"/>
      <c r="GKY62" s="87"/>
      <c r="GKZ62" s="87"/>
      <c r="GLA62" s="87"/>
      <c r="GLB62" s="87"/>
      <c r="GLC62" s="87"/>
      <c r="GLD62" s="87"/>
      <c r="GLE62" s="87"/>
      <c r="GLF62" s="87"/>
      <c r="GLL62" s="87"/>
      <c r="GLM62" s="87"/>
      <c r="GLN62" s="87"/>
      <c r="GLO62" s="87"/>
      <c r="GLP62" s="87"/>
      <c r="GLQ62" s="87"/>
      <c r="GLR62" s="87"/>
      <c r="GLS62" s="87"/>
      <c r="GLT62" s="87"/>
      <c r="GLU62" s="87"/>
      <c r="GMA62" s="87"/>
      <c r="GMB62" s="87"/>
      <c r="GMC62" s="87"/>
      <c r="GMD62" s="87"/>
      <c r="GME62" s="87"/>
      <c r="GMF62" s="87"/>
      <c r="GMG62" s="87"/>
      <c r="GMH62" s="87"/>
      <c r="GMI62" s="87"/>
      <c r="GMJ62" s="87"/>
      <c r="GMP62" s="87"/>
      <c r="GMQ62" s="87"/>
      <c r="GMR62" s="87"/>
      <c r="GMS62" s="87"/>
      <c r="GMT62" s="87"/>
      <c r="GMU62" s="87"/>
      <c r="GMV62" s="87"/>
      <c r="GMW62" s="87"/>
      <c r="GMX62" s="87"/>
      <c r="GMY62" s="87"/>
      <c r="GNE62" s="87"/>
      <c r="GNF62" s="87"/>
      <c r="GNG62" s="87"/>
      <c r="GNH62" s="87"/>
      <c r="GNI62" s="87"/>
      <c r="GNJ62" s="87"/>
      <c r="GNK62" s="87"/>
      <c r="GNL62" s="87"/>
      <c r="GNM62" s="87"/>
      <c r="GNN62" s="87"/>
      <c r="GNT62" s="87"/>
      <c r="GNU62" s="87"/>
      <c r="GNV62" s="87"/>
      <c r="GNW62" s="87"/>
      <c r="GNX62" s="87"/>
      <c r="GNY62" s="87"/>
      <c r="GNZ62" s="87"/>
      <c r="GOA62" s="87"/>
      <c r="GOB62" s="87"/>
      <c r="GOC62" s="87"/>
      <c r="GOI62" s="87"/>
      <c r="GOJ62" s="87"/>
      <c r="GOK62" s="87"/>
      <c r="GOL62" s="87"/>
      <c r="GOM62" s="87"/>
      <c r="GON62" s="87"/>
      <c r="GOO62" s="87"/>
      <c r="GOP62" s="87"/>
      <c r="GOQ62" s="87"/>
      <c r="GOR62" s="87"/>
      <c r="GOX62" s="87"/>
      <c r="GOY62" s="87"/>
      <c r="GOZ62" s="87"/>
      <c r="GPA62" s="87"/>
      <c r="GPB62" s="87"/>
      <c r="GPC62" s="87"/>
      <c r="GPD62" s="87"/>
      <c r="GPE62" s="87"/>
      <c r="GPF62" s="87"/>
      <c r="GPG62" s="87"/>
      <c r="GPM62" s="87"/>
      <c r="GPN62" s="87"/>
      <c r="GPO62" s="87"/>
      <c r="GPP62" s="87"/>
      <c r="GPQ62" s="87"/>
      <c r="GPR62" s="87"/>
      <c r="GPS62" s="87"/>
      <c r="GPT62" s="87"/>
      <c r="GPU62" s="87"/>
      <c r="GPV62" s="87"/>
      <c r="GQB62" s="87"/>
      <c r="GQC62" s="87"/>
      <c r="GQD62" s="87"/>
      <c r="GQE62" s="87"/>
      <c r="GQF62" s="87"/>
      <c r="GQG62" s="87"/>
      <c r="GQH62" s="87"/>
      <c r="GQI62" s="87"/>
      <c r="GQJ62" s="87"/>
      <c r="GQK62" s="87"/>
      <c r="GQQ62" s="87"/>
      <c r="GQR62" s="87"/>
      <c r="GQS62" s="87"/>
      <c r="GQT62" s="87"/>
      <c r="GQU62" s="87"/>
      <c r="GQV62" s="87"/>
      <c r="GQW62" s="87"/>
      <c r="GQX62" s="87"/>
      <c r="GQY62" s="87"/>
      <c r="GQZ62" s="87"/>
      <c r="GRF62" s="87"/>
      <c r="GRG62" s="87"/>
      <c r="GRH62" s="87"/>
      <c r="GRI62" s="87"/>
      <c r="GRJ62" s="87"/>
      <c r="GRK62" s="87"/>
      <c r="GRL62" s="87"/>
      <c r="GRM62" s="87"/>
      <c r="GRN62" s="87"/>
      <c r="GRO62" s="87"/>
      <c r="GRU62" s="87"/>
      <c r="GRV62" s="87"/>
      <c r="GRW62" s="87"/>
      <c r="GRX62" s="87"/>
      <c r="GRY62" s="87"/>
      <c r="GRZ62" s="87"/>
      <c r="GSA62" s="87"/>
      <c r="GSB62" s="87"/>
      <c r="GSC62" s="87"/>
      <c r="GSD62" s="87"/>
      <c r="GSJ62" s="87"/>
      <c r="GSK62" s="87"/>
      <c r="GSL62" s="87"/>
      <c r="GSM62" s="87"/>
      <c r="GSN62" s="87"/>
      <c r="GSO62" s="87"/>
      <c r="GSP62" s="87"/>
      <c r="GSQ62" s="87"/>
      <c r="GSR62" s="87"/>
      <c r="GSS62" s="87"/>
      <c r="GSY62" s="87"/>
      <c r="GSZ62" s="87"/>
      <c r="GTA62" s="87"/>
      <c r="GTB62" s="87"/>
      <c r="GTC62" s="87"/>
      <c r="GTD62" s="87"/>
      <c r="GTE62" s="87"/>
      <c r="GTF62" s="87"/>
      <c r="GTG62" s="87"/>
      <c r="GTH62" s="87"/>
      <c r="GTN62" s="87"/>
      <c r="GTO62" s="87"/>
      <c r="GTP62" s="87"/>
      <c r="GTQ62" s="87"/>
      <c r="GTR62" s="87"/>
      <c r="GTS62" s="87"/>
      <c r="GTT62" s="87"/>
      <c r="GTU62" s="87"/>
      <c r="GTV62" s="87"/>
      <c r="GTW62" s="87"/>
      <c r="GUC62" s="87"/>
      <c r="GUD62" s="87"/>
      <c r="GUE62" s="87"/>
      <c r="GUF62" s="87"/>
      <c r="GUG62" s="87"/>
      <c r="GUH62" s="87"/>
      <c r="GUI62" s="87"/>
      <c r="GUJ62" s="87"/>
      <c r="GUK62" s="87"/>
      <c r="GUL62" s="87"/>
      <c r="GUR62" s="87"/>
      <c r="GUS62" s="87"/>
      <c r="GUT62" s="87"/>
      <c r="GUU62" s="87"/>
      <c r="GUV62" s="87"/>
      <c r="GUW62" s="87"/>
      <c r="GUX62" s="87"/>
      <c r="GUY62" s="87"/>
      <c r="GUZ62" s="87"/>
      <c r="GVA62" s="87"/>
      <c r="GVG62" s="87"/>
      <c r="GVH62" s="87"/>
      <c r="GVI62" s="87"/>
      <c r="GVJ62" s="87"/>
      <c r="GVK62" s="87"/>
      <c r="GVL62" s="87"/>
      <c r="GVM62" s="87"/>
      <c r="GVN62" s="87"/>
      <c r="GVO62" s="87"/>
      <c r="GVP62" s="87"/>
      <c r="GVV62" s="87"/>
      <c r="GVW62" s="87"/>
      <c r="GVX62" s="87"/>
      <c r="GVY62" s="87"/>
      <c r="GVZ62" s="87"/>
      <c r="GWA62" s="87"/>
      <c r="GWB62" s="87"/>
      <c r="GWC62" s="87"/>
      <c r="GWD62" s="87"/>
      <c r="GWE62" s="87"/>
      <c r="GWK62" s="87"/>
      <c r="GWL62" s="87"/>
      <c r="GWM62" s="87"/>
      <c r="GWN62" s="87"/>
      <c r="GWO62" s="87"/>
      <c r="GWP62" s="87"/>
      <c r="GWQ62" s="87"/>
      <c r="GWR62" s="87"/>
      <c r="GWS62" s="87"/>
      <c r="GWT62" s="87"/>
      <c r="GWZ62" s="87"/>
      <c r="GXA62" s="87"/>
      <c r="GXB62" s="87"/>
      <c r="GXC62" s="87"/>
      <c r="GXD62" s="87"/>
      <c r="GXE62" s="87"/>
      <c r="GXF62" s="87"/>
      <c r="GXG62" s="87"/>
      <c r="GXH62" s="87"/>
      <c r="GXI62" s="87"/>
      <c r="GXO62" s="87"/>
      <c r="GXP62" s="87"/>
      <c r="GXQ62" s="87"/>
      <c r="GXR62" s="87"/>
      <c r="GXS62" s="87"/>
      <c r="GXT62" s="87"/>
      <c r="GXU62" s="87"/>
      <c r="GXV62" s="87"/>
      <c r="GXW62" s="87"/>
      <c r="GXX62" s="87"/>
      <c r="GYD62" s="87"/>
      <c r="GYE62" s="87"/>
      <c r="GYF62" s="87"/>
      <c r="GYG62" s="87"/>
      <c r="GYH62" s="87"/>
      <c r="GYI62" s="87"/>
      <c r="GYJ62" s="87"/>
      <c r="GYK62" s="87"/>
      <c r="GYL62" s="87"/>
      <c r="GYM62" s="87"/>
      <c r="GYS62" s="87"/>
      <c r="GYT62" s="87"/>
      <c r="GYU62" s="87"/>
      <c r="GYV62" s="87"/>
      <c r="GYW62" s="87"/>
      <c r="GYX62" s="87"/>
      <c r="GYY62" s="87"/>
      <c r="GYZ62" s="87"/>
      <c r="GZA62" s="87"/>
      <c r="GZB62" s="87"/>
      <c r="GZH62" s="87"/>
      <c r="GZI62" s="87"/>
      <c r="GZJ62" s="87"/>
      <c r="GZK62" s="87"/>
      <c r="GZL62" s="87"/>
      <c r="GZM62" s="87"/>
      <c r="GZN62" s="87"/>
      <c r="GZO62" s="87"/>
      <c r="GZP62" s="87"/>
      <c r="GZQ62" s="87"/>
      <c r="GZW62" s="87"/>
      <c r="GZX62" s="87"/>
      <c r="GZY62" s="87"/>
      <c r="GZZ62" s="87"/>
      <c r="HAA62" s="87"/>
      <c r="HAB62" s="87"/>
      <c r="HAC62" s="87"/>
      <c r="HAD62" s="87"/>
      <c r="HAE62" s="87"/>
      <c r="HAF62" s="87"/>
      <c r="HAL62" s="87"/>
      <c r="HAM62" s="87"/>
      <c r="HAN62" s="87"/>
      <c r="HAO62" s="87"/>
      <c r="HAP62" s="87"/>
      <c r="HAQ62" s="87"/>
      <c r="HAR62" s="87"/>
      <c r="HAS62" s="87"/>
      <c r="HAT62" s="87"/>
      <c r="HAU62" s="87"/>
      <c r="HBA62" s="87"/>
      <c r="HBB62" s="87"/>
      <c r="HBC62" s="87"/>
      <c r="HBD62" s="87"/>
      <c r="HBE62" s="87"/>
      <c r="HBF62" s="87"/>
      <c r="HBG62" s="87"/>
      <c r="HBH62" s="87"/>
      <c r="HBI62" s="87"/>
      <c r="HBJ62" s="87"/>
      <c r="HBP62" s="87"/>
      <c r="HBQ62" s="87"/>
      <c r="HBR62" s="87"/>
      <c r="HBS62" s="87"/>
      <c r="HBT62" s="87"/>
      <c r="HBU62" s="87"/>
      <c r="HBV62" s="87"/>
      <c r="HBW62" s="87"/>
      <c r="HBX62" s="87"/>
      <c r="HBY62" s="87"/>
      <c r="HCE62" s="87"/>
      <c r="HCF62" s="87"/>
      <c r="HCG62" s="87"/>
      <c r="HCH62" s="87"/>
      <c r="HCI62" s="87"/>
      <c r="HCJ62" s="87"/>
      <c r="HCK62" s="87"/>
      <c r="HCL62" s="87"/>
      <c r="HCM62" s="87"/>
      <c r="HCN62" s="87"/>
      <c r="HCT62" s="87"/>
      <c r="HCU62" s="87"/>
      <c r="HCV62" s="87"/>
      <c r="HCW62" s="87"/>
      <c r="HCX62" s="87"/>
      <c r="HCY62" s="87"/>
      <c r="HCZ62" s="87"/>
      <c r="HDA62" s="87"/>
      <c r="HDB62" s="87"/>
      <c r="HDC62" s="87"/>
      <c r="HDI62" s="87"/>
      <c r="HDJ62" s="87"/>
      <c r="HDK62" s="87"/>
      <c r="HDL62" s="87"/>
      <c r="HDM62" s="87"/>
      <c r="HDN62" s="87"/>
      <c r="HDO62" s="87"/>
      <c r="HDP62" s="87"/>
      <c r="HDQ62" s="87"/>
      <c r="HDR62" s="87"/>
      <c r="HDX62" s="87"/>
      <c r="HDY62" s="87"/>
      <c r="HDZ62" s="87"/>
      <c r="HEA62" s="87"/>
      <c r="HEB62" s="87"/>
      <c r="HEC62" s="87"/>
      <c r="HED62" s="87"/>
      <c r="HEE62" s="87"/>
      <c r="HEF62" s="87"/>
      <c r="HEG62" s="87"/>
      <c r="HEM62" s="87"/>
      <c r="HEN62" s="87"/>
      <c r="HEO62" s="87"/>
      <c r="HEP62" s="87"/>
      <c r="HEQ62" s="87"/>
      <c r="HER62" s="87"/>
      <c r="HES62" s="87"/>
      <c r="HET62" s="87"/>
      <c r="HEU62" s="87"/>
      <c r="HEV62" s="87"/>
      <c r="HFB62" s="87"/>
      <c r="HFC62" s="87"/>
      <c r="HFD62" s="87"/>
      <c r="HFE62" s="87"/>
      <c r="HFF62" s="87"/>
      <c r="HFG62" s="87"/>
      <c r="HFH62" s="87"/>
      <c r="HFI62" s="87"/>
      <c r="HFJ62" s="87"/>
      <c r="HFK62" s="87"/>
      <c r="HFQ62" s="87"/>
      <c r="HFR62" s="87"/>
      <c r="HFS62" s="87"/>
      <c r="HFT62" s="87"/>
      <c r="HFU62" s="87"/>
      <c r="HFV62" s="87"/>
      <c r="HFW62" s="87"/>
      <c r="HFX62" s="87"/>
      <c r="HFY62" s="87"/>
      <c r="HFZ62" s="87"/>
      <c r="HGF62" s="87"/>
      <c r="HGG62" s="87"/>
      <c r="HGH62" s="87"/>
      <c r="HGI62" s="87"/>
      <c r="HGJ62" s="87"/>
      <c r="HGK62" s="87"/>
      <c r="HGL62" s="87"/>
      <c r="HGM62" s="87"/>
      <c r="HGN62" s="87"/>
      <c r="HGO62" s="87"/>
      <c r="HGU62" s="87"/>
      <c r="HGV62" s="87"/>
      <c r="HGW62" s="87"/>
      <c r="HGX62" s="87"/>
      <c r="HGY62" s="87"/>
      <c r="HGZ62" s="87"/>
      <c r="HHA62" s="87"/>
      <c r="HHB62" s="87"/>
      <c r="HHC62" s="87"/>
      <c r="HHD62" s="87"/>
      <c r="HHJ62" s="87"/>
      <c r="HHK62" s="87"/>
      <c r="HHL62" s="87"/>
      <c r="HHM62" s="87"/>
      <c r="HHN62" s="87"/>
      <c r="HHO62" s="87"/>
      <c r="HHP62" s="87"/>
      <c r="HHQ62" s="87"/>
      <c r="HHR62" s="87"/>
      <c r="HHS62" s="87"/>
      <c r="HHY62" s="87"/>
      <c r="HHZ62" s="87"/>
      <c r="HIA62" s="87"/>
      <c r="HIB62" s="87"/>
      <c r="HIC62" s="87"/>
      <c r="HID62" s="87"/>
      <c r="HIE62" s="87"/>
      <c r="HIF62" s="87"/>
      <c r="HIG62" s="87"/>
      <c r="HIH62" s="87"/>
      <c r="HIN62" s="87"/>
      <c r="HIO62" s="87"/>
      <c r="HIP62" s="87"/>
      <c r="HIQ62" s="87"/>
      <c r="HIR62" s="87"/>
      <c r="HIS62" s="87"/>
      <c r="HIT62" s="87"/>
      <c r="HIU62" s="87"/>
      <c r="HIV62" s="87"/>
      <c r="HIW62" s="87"/>
      <c r="HJC62" s="87"/>
      <c r="HJD62" s="87"/>
      <c r="HJE62" s="87"/>
      <c r="HJF62" s="87"/>
      <c r="HJG62" s="87"/>
      <c r="HJH62" s="87"/>
      <c r="HJI62" s="87"/>
      <c r="HJJ62" s="87"/>
      <c r="HJK62" s="87"/>
      <c r="HJL62" s="87"/>
      <c r="HJR62" s="87"/>
      <c r="HJS62" s="87"/>
      <c r="HJT62" s="87"/>
      <c r="HJU62" s="87"/>
      <c r="HJV62" s="87"/>
      <c r="HJW62" s="87"/>
      <c r="HJX62" s="87"/>
      <c r="HJY62" s="87"/>
      <c r="HJZ62" s="87"/>
      <c r="HKA62" s="87"/>
      <c r="HKG62" s="87"/>
      <c r="HKH62" s="87"/>
      <c r="HKI62" s="87"/>
      <c r="HKJ62" s="87"/>
      <c r="HKK62" s="87"/>
      <c r="HKL62" s="87"/>
      <c r="HKM62" s="87"/>
      <c r="HKN62" s="87"/>
      <c r="HKO62" s="87"/>
      <c r="HKP62" s="87"/>
      <c r="HKV62" s="87"/>
      <c r="HKW62" s="87"/>
      <c r="HKX62" s="87"/>
      <c r="HKY62" s="87"/>
      <c r="HKZ62" s="87"/>
      <c r="HLA62" s="87"/>
      <c r="HLB62" s="87"/>
      <c r="HLC62" s="87"/>
      <c r="HLD62" s="87"/>
      <c r="HLE62" s="87"/>
      <c r="HLK62" s="87"/>
      <c r="HLL62" s="87"/>
      <c r="HLM62" s="87"/>
      <c r="HLN62" s="87"/>
      <c r="HLO62" s="87"/>
      <c r="HLP62" s="87"/>
      <c r="HLQ62" s="87"/>
      <c r="HLR62" s="87"/>
      <c r="HLS62" s="87"/>
      <c r="HLT62" s="87"/>
      <c r="HLZ62" s="87"/>
      <c r="HMA62" s="87"/>
      <c r="HMB62" s="87"/>
      <c r="HMC62" s="87"/>
      <c r="HMD62" s="87"/>
      <c r="HME62" s="87"/>
      <c r="HMF62" s="87"/>
      <c r="HMG62" s="87"/>
      <c r="HMH62" s="87"/>
      <c r="HMI62" s="87"/>
      <c r="HMO62" s="87"/>
      <c r="HMP62" s="87"/>
      <c r="HMQ62" s="87"/>
      <c r="HMR62" s="87"/>
      <c r="HMS62" s="87"/>
      <c r="HMT62" s="87"/>
      <c r="HMU62" s="87"/>
      <c r="HMV62" s="87"/>
      <c r="HMW62" s="87"/>
      <c r="HMX62" s="87"/>
      <c r="HND62" s="87"/>
      <c r="HNE62" s="87"/>
      <c r="HNF62" s="87"/>
      <c r="HNG62" s="87"/>
      <c r="HNH62" s="87"/>
      <c r="HNI62" s="87"/>
      <c r="HNJ62" s="87"/>
      <c r="HNK62" s="87"/>
      <c r="HNL62" s="87"/>
      <c r="HNM62" s="87"/>
      <c r="HNS62" s="87"/>
      <c r="HNT62" s="87"/>
      <c r="HNU62" s="87"/>
      <c r="HNV62" s="87"/>
      <c r="HNW62" s="87"/>
      <c r="HNX62" s="87"/>
      <c r="HNY62" s="87"/>
      <c r="HNZ62" s="87"/>
      <c r="HOA62" s="87"/>
      <c r="HOB62" s="87"/>
      <c r="HOH62" s="87"/>
      <c r="HOI62" s="87"/>
      <c r="HOJ62" s="87"/>
      <c r="HOK62" s="87"/>
      <c r="HOL62" s="87"/>
      <c r="HOM62" s="87"/>
      <c r="HON62" s="87"/>
      <c r="HOO62" s="87"/>
      <c r="HOP62" s="87"/>
      <c r="HOQ62" s="87"/>
      <c r="HOW62" s="87"/>
      <c r="HOX62" s="87"/>
      <c r="HOY62" s="87"/>
      <c r="HOZ62" s="87"/>
      <c r="HPA62" s="87"/>
      <c r="HPB62" s="87"/>
      <c r="HPC62" s="87"/>
      <c r="HPD62" s="87"/>
      <c r="HPE62" s="87"/>
      <c r="HPF62" s="87"/>
      <c r="HPL62" s="87"/>
      <c r="HPM62" s="87"/>
      <c r="HPN62" s="87"/>
      <c r="HPO62" s="87"/>
      <c r="HPP62" s="87"/>
      <c r="HPQ62" s="87"/>
      <c r="HPR62" s="87"/>
      <c r="HPS62" s="87"/>
      <c r="HPT62" s="87"/>
      <c r="HPU62" s="87"/>
      <c r="HQA62" s="87"/>
      <c r="HQB62" s="87"/>
      <c r="HQC62" s="87"/>
      <c r="HQD62" s="87"/>
      <c r="HQE62" s="87"/>
      <c r="HQF62" s="87"/>
      <c r="HQG62" s="87"/>
      <c r="HQH62" s="87"/>
      <c r="HQI62" s="87"/>
      <c r="HQJ62" s="87"/>
      <c r="HQP62" s="87"/>
      <c r="HQQ62" s="87"/>
      <c r="HQR62" s="87"/>
      <c r="HQS62" s="87"/>
      <c r="HQT62" s="87"/>
      <c r="HQU62" s="87"/>
      <c r="HQV62" s="87"/>
      <c r="HQW62" s="87"/>
      <c r="HQX62" s="87"/>
      <c r="HQY62" s="87"/>
      <c r="HRE62" s="87"/>
      <c r="HRF62" s="87"/>
      <c r="HRG62" s="87"/>
      <c r="HRH62" s="87"/>
      <c r="HRI62" s="87"/>
      <c r="HRJ62" s="87"/>
      <c r="HRK62" s="87"/>
      <c r="HRL62" s="87"/>
      <c r="HRM62" s="87"/>
      <c r="HRN62" s="87"/>
      <c r="HRT62" s="87"/>
      <c r="HRU62" s="87"/>
      <c r="HRV62" s="87"/>
      <c r="HRW62" s="87"/>
      <c r="HRX62" s="87"/>
      <c r="HRY62" s="87"/>
      <c r="HRZ62" s="87"/>
      <c r="HSA62" s="87"/>
      <c r="HSB62" s="87"/>
      <c r="HSC62" s="87"/>
      <c r="HSI62" s="87"/>
      <c r="HSJ62" s="87"/>
      <c r="HSK62" s="87"/>
      <c r="HSL62" s="87"/>
      <c r="HSM62" s="87"/>
      <c r="HSN62" s="87"/>
      <c r="HSO62" s="87"/>
      <c r="HSP62" s="87"/>
      <c r="HSQ62" s="87"/>
      <c r="HSR62" s="87"/>
      <c r="HSX62" s="87"/>
      <c r="HSY62" s="87"/>
      <c r="HSZ62" s="87"/>
      <c r="HTA62" s="87"/>
      <c r="HTB62" s="87"/>
      <c r="HTC62" s="87"/>
      <c r="HTD62" s="87"/>
      <c r="HTE62" s="87"/>
      <c r="HTF62" s="87"/>
      <c r="HTG62" s="87"/>
      <c r="HTM62" s="87"/>
      <c r="HTN62" s="87"/>
      <c r="HTO62" s="87"/>
      <c r="HTP62" s="87"/>
      <c r="HTQ62" s="87"/>
      <c r="HTR62" s="87"/>
      <c r="HTS62" s="87"/>
      <c r="HTT62" s="87"/>
      <c r="HTU62" s="87"/>
      <c r="HTV62" s="87"/>
      <c r="HUB62" s="87"/>
      <c r="HUC62" s="87"/>
      <c r="HUD62" s="87"/>
      <c r="HUE62" s="87"/>
      <c r="HUF62" s="87"/>
      <c r="HUG62" s="87"/>
      <c r="HUH62" s="87"/>
      <c r="HUI62" s="87"/>
      <c r="HUJ62" s="87"/>
      <c r="HUK62" s="87"/>
      <c r="HUQ62" s="87"/>
      <c r="HUR62" s="87"/>
      <c r="HUS62" s="87"/>
      <c r="HUT62" s="87"/>
      <c r="HUU62" s="87"/>
      <c r="HUV62" s="87"/>
      <c r="HUW62" s="87"/>
      <c r="HUX62" s="87"/>
      <c r="HUY62" s="87"/>
      <c r="HUZ62" s="87"/>
      <c r="HVF62" s="87"/>
      <c r="HVG62" s="87"/>
      <c r="HVH62" s="87"/>
      <c r="HVI62" s="87"/>
      <c r="HVJ62" s="87"/>
      <c r="HVK62" s="87"/>
      <c r="HVL62" s="87"/>
      <c r="HVM62" s="87"/>
      <c r="HVN62" s="87"/>
      <c r="HVO62" s="87"/>
      <c r="HVU62" s="87"/>
      <c r="HVV62" s="87"/>
      <c r="HVW62" s="87"/>
      <c r="HVX62" s="87"/>
      <c r="HVY62" s="87"/>
      <c r="HVZ62" s="87"/>
      <c r="HWA62" s="87"/>
      <c r="HWB62" s="87"/>
      <c r="HWC62" s="87"/>
      <c r="HWD62" s="87"/>
      <c r="HWJ62" s="87"/>
      <c r="HWK62" s="87"/>
      <c r="HWL62" s="87"/>
      <c r="HWM62" s="87"/>
      <c r="HWN62" s="87"/>
      <c r="HWO62" s="87"/>
      <c r="HWP62" s="87"/>
      <c r="HWQ62" s="87"/>
      <c r="HWR62" s="87"/>
      <c r="HWS62" s="87"/>
      <c r="HWY62" s="87"/>
      <c r="HWZ62" s="87"/>
      <c r="HXA62" s="87"/>
      <c r="HXB62" s="87"/>
      <c r="HXC62" s="87"/>
      <c r="HXD62" s="87"/>
      <c r="HXE62" s="87"/>
      <c r="HXF62" s="87"/>
      <c r="HXG62" s="87"/>
      <c r="HXH62" s="87"/>
      <c r="HXN62" s="87"/>
      <c r="HXO62" s="87"/>
      <c r="HXP62" s="87"/>
      <c r="HXQ62" s="87"/>
      <c r="HXR62" s="87"/>
      <c r="HXS62" s="87"/>
      <c r="HXT62" s="87"/>
      <c r="HXU62" s="87"/>
      <c r="HXV62" s="87"/>
      <c r="HXW62" s="87"/>
      <c r="HYC62" s="87"/>
      <c r="HYD62" s="87"/>
      <c r="HYE62" s="87"/>
      <c r="HYF62" s="87"/>
      <c r="HYG62" s="87"/>
      <c r="HYH62" s="87"/>
      <c r="HYI62" s="87"/>
      <c r="HYJ62" s="87"/>
      <c r="HYK62" s="87"/>
      <c r="HYL62" s="87"/>
      <c r="HYR62" s="87"/>
      <c r="HYS62" s="87"/>
      <c r="HYT62" s="87"/>
      <c r="HYU62" s="87"/>
      <c r="HYV62" s="87"/>
      <c r="HYW62" s="87"/>
      <c r="HYX62" s="87"/>
      <c r="HYY62" s="87"/>
      <c r="HYZ62" s="87"/>
      <c r="HZA62" s="87"/>
      <c r="HZG62" s="87"/>
      <c r="HZH62" s="87"/>
      <c r="HZI62" s="87"/>
      <c r="HZJ62" s="87"/>
      <c r="HZK62" s="87"/>
      <c r="HZL62" s="87"/>
      <c r="HZM62" s="87"/>
      <c r="HZN62" s="87"/>
      <c r="HZO62" s="87"/>
      <c r="HZP62" s="87"/>
      <c r="HZV62" s="87"/>
      <c r="HZW62" s="87"/>
      <c r="HZX62" s="87"/>
      <c r="HZY62" s="87"/>
      <c r="HZZ62" s="87"/>
      <c r="IAA62" s="87"/>
      <c r="IAB62" s="87"/>
      <c r="IAC62" s="87"/>
      <c r="IAD62" s="87"/>
      <c r="IAE62" s="87"/>
      <c r="IAK62" s="87"/>
      <c r="IAL62" s="87"/>
      <c r="IAM62" s="87"/>
      <c r="IAN62" s="87"/>
      <c r="IAO62" s="87"/>
      <c r="IAP62" s="87"/>
      <c r="IAQ62" s="87"/>
      <c r="IAR62" s="87"/>
      <c r="IAS62" s="87"/>
      <c r="IAT62" s="87"/>
      <c r="IAZ62" s="87"/>
      <c r="IBA62" s="87"/>
      <c r="IBB62" s="87"/>
      <c r="IBC62" s="87"/>
      <c r="IBD62" s="87"/>
      <c r="IBE62" s="87"/>
      <c r="IBF62" s="87"/>
      <c r="IBG62" s="87"/>
      <c r="IBH62" s="87"/>
      <c r="IBI62" s="87"/>
      <c r="IBO62" s="87"/>
      <c r="IBP62" s="87"/>
      <c r="IBQ62" s="87"/>
      <c r="IBR62" s="87"/>
      <c r="IBS62" s="87"/>
      <c r="IBT62" s="87"/>
      <c r="IBU62" s="87"/>
      <c r="IBV62" s="87"/>
      <c r="IBW62" s="87"/>
      <c r="IBX62" s="87"/>
      <c r="ICD62" s="87"/>
      <c r="ICE62" s="87"/>
      <c r="ICF62" s="87"/>
      <c r="ICG62" s="87"/>
      <c r="ICH62" s="87"/>
      <c r="ICI62" s="87"/>
      <c r="ICJ62" s="87"/>
      <c r="ICK62" s="87"/>
      <c r="ICL62" s="87"/>
      <c r="ICM62" s="87"/>
      <c r="ICS62" s="87"/>
      <c r="ICT62" s="87"/>
      <c r="ICU62" s="87"/>
      <c r="ICV62" s="87"/>
      <c r="ICW62" s="87"/>
      <c r="ICX62" s="87"/>
      <c r="ICY62" s="87"/>
      <c r="ICZ62" s="87"/>
      <c r="IDA62" s="87"/>
      <c r="IDB62" s="87"/>
      <c r="IDH62" s="87"/>
      <c r="IDI62" s="87"/>
      <c r="IDJ62" s="87"/>
      <c r="IDK62" s="87"/>
      <c r="IDL62" s="87"/>
      <c r="IDM62" s="87"/>
      <c r="IDN62" s="87"/>
      <c r="IDO62" s="87"/>
      <c r="IDP62" s="87"/>
      <c r="IDQ62" s="87"/>
      <c r="IDW62" s="87"/>
      <c r="IDX62" s="87"/>
      <c r="IDY62" s="87"/>
      <c r="IDZ62" s="87"/>
      <c r="IEA62" s="87"/>
      <c r="IEB62" s="87"/>
      <c r="IEC62" s="87"/>
      <c r="IED62" s="87"/>
      <c r="IEE62" s="87"/>
      <c r="IEF62" s="87"/>
      <c r="IEL62" s="87"/>
      <c r="IEM62" s="87"/>
      <c r="IEN62" s="87"/>
      <c r="IEO62" s="87"/>
      <c r="IEP62" s="87"/>
      <c r="IEQ62" s="87"/>
      <c r="IER62" s="87"/>
      <c r="IES62" s="87"/>
      <c r="IET62" s="87"/>
      <c r="IEU62" s="87"/>
      <c r="IFA62" s="87"/>
      <c r="IFB62" s="87"/>
      <c r="IFC62" s="87"/>
      <c r="IFD62" s="87"/>
      <c r="IFE62" s="87"/>
      <c r="IFF62" s="87"/>
      <c r="IFG62" s="87"/>
      <c r="IFH62" s="87"/>
      <c r="IFI62" s="87"/>
      <c r="IFJ62" s="87"/>
      <c r="IFP62" s="87"/>
      <c r="IFQ62" s="87"/>
      <c r="IFR62" s="87"/>
      <c r="IFS62" s="87"/>
      <c r="IFT62" s="87"/>
      <c r="IFU62" s="87"/>
      <c r="IFV62" s="87"/>
      <c r="IFW62" s="87"/>
      <c r="IFX62" s="87"/>
      <c r="IFY62" s="87"/>
      <c r="IGE62" s="87"/>
      <c r="IGF62" s="87"/>
      <c r="IGG62" s="87"/>
      <c r="IGH62" s="87"/>
      <c r="IGI62" s="87"/>
      <c r="IGJ62" s="87"/>
      <c r="IGK62" s="87"/>
      <c r="IGL62" s="87"/>
      <c r="IGM62" s="87"/>
      <c r="IGN62" s="87"/>
      <c r="IGT62" s="87"/>
      <c r="IGU62" s="87"/>
      <c r="IGV62" s="87"/>
      <c r="IGW62" s="87"/>
      <c r="IGX62" s="87"/>
      <c r="IGY62" s="87"/>
      <c r="IGZ62" s="87"/>
      <c r="IHA62" s="87"/>
      <c r="IHB62" s="87"/>
      <c r="IHC62" s="87"/>
      <c r="IHI62" s="87"/>
      <c r="IHJ62" s="87"/>
      <c r="IHK62" s="87"/>
      <c r="IHL62" s="87"/>
      <c r="IHM62" s="87"/>
      <c r="IHN62" s="87"/>
      <c r="IHO62" s="87"/>
      <c r="IHP62" s="87"/>
      <c r="IHQ62" s="87"/>
      <c r="IHR62" s="87"/>
      <c r="IHX62" s="87"/>
      <c r="IHY62" s="87"/>
      <c r="IHZ62" s="87"/>
      <c r="IIA62" s="87"/>
      <c r="IIB62" s="87"/>
      <c r="IIC62" s="87"/>
      <c r="IID62" s="87"/>
      <c r="IIE62" s="87"/>
      <c r="IIF62" s="87"/>
      <c r="IIG62" s="87"/>
      <c r="IIM62" s="87"/>
      <c r="IIN62" s="87"/>
      <c r="IIO62" s="87"/>
      <c r="IIP62" s="87"/>
      <c r="IIQ62" s="87"/>
      <c r="IIR62" s="87"/>
      <c r="IIS62" s="87"/>
      <c r="IIT62" s="87"/>
      <c r="IIU62" s="87"/>
      <c r="IIV62" s="87"/>
      <c r="IJB62" s="87"/>
      <c r="IJC62" s="87"/>
      <c r="IJD62" s="87"/>
      <c r="IJE62" s="87"/>
      <c r="IJF62" s="87"/>
      <c r="IJG62" s="87"/>
      <c r="IJH62" s="87"/>
      <c r="IJI62" s="87"/>
      <c r="IJJ62" s="87"/>
      <c r="IJK62" s="87"/>
      <c r="IJQ62" s="87"/>
      <c r="IJR62" s="87"/>
      <c r="IJS62" s="87"/>
      <c r="IJT62" s="87"/>
      <c r="IJU62" s="87"/>
      <c r="IJV62" s="87"/>
      <c r="IJW62" s="87"/>
      <c r="IJX62" s="87"/>
      <c r="IJY62" s="87"/>
      <c r="IJZ62" s="87"/>
      <c r="IKF62" s="87"/>
      <c r="IKG62" s="87"/>
      <c r="IKH62" s="87"/>
      <c r="IKI62" s="87"/>
      <c r="IKJ62" s="87"/>
      <c r="IKK62" s="87"/>
      <c r="IKL62" s="87"/>
      <c r="IKM62" s="87"/>
      <c r="IKN62" s="87"/>
      <c r="IKO62" s="87"/>
      <c r="IKU62" s="87"/>
      <c r="IKV62" s="87"/>
      <c r="IKW62" s="87"/>
      <c r="IKX62" s="87"/>
      <c r="IKY62" s="87"/>
      <c r="IKZ62" s="87"/>
      <c r="ILA62" s="87"/>
      <c r="ILB62" s="87"/>
      <c r="ILC62" s="87"/>
      <c r="ILD62" s="87"/>
      <c r="ILJ62" s="87"/>
      <c r="ILK62" s="87"/>
      <c r="ILL62" s="87"/>
      <c r="ILM62" s="87"/>
      <c r="ILN62" s="87"/>
      <c r="ILO62" s="87"/>
      <c r="ILP62" s="87"/>
      <c r="ILQ62" s="87"/>
      <c r="ILR62" s="87"/>
      <c r="ILS62" s="87"/>
      <c r="ILY62" s="87"/>
      <c r="ILZ62" s="87"/>
      <c r="IMA62" s="87"/>
      <c r="IMB62" s="87"/>
      <c r="IMC62" s="87"/>
      <c r="IMD62" s="87"/>
      <c r="IME62" s="87"/>
      <c r="IMF62" s="87"/>
      <c r="IMG62" s="87"/>
      <c r="IMH62" s="87"/>
      <c r="IMN62" s="87"/>
      <c r="IMO62" s="87"/>
      <c r="IMP62" s="87"/>
      <c r="IMQ62" s="87"/>
      <c r="IMR62" s="87"/>
      <c r="IMS62" s="87"/>
      <c r="IMT62" s="87"/>
      <c r="IMU62" s="87"/>
      <c r="IMV62" s="87"/>
      <c r="IMW62" s="87"/>
      <c r="INC62" s="87"/>
      <c r="IND62" s="87"/>
      <c r="INE62" s="87"/>
      <c r="INF62" s="87"/>
      <c r="ING62" s="87"/>
      <c r="INH62" s="87"/>
      <c r="INI62" s="87"/>
      <c r="INJ62" s="87"/>
      <c r="INK62" s="87"/>
      <c r="INL62" s="87"/>
      <c r="INR62" s="87"/>
      <c r="INS62" s="87"/>
      <c r="INT62" s="87"/>
      <c r="INU62" s="87"/>
      <c r="INV62" s="87"/>
      <c r="INW62" s="87"/>
      <c r="INX62" s="87"/>
      <c r="INY62" s="87"/>
      <c r="INZ62" s="87"/>
      <c r="IOA62" s="87"/>
      <c r="IOG62" s="87"/>
      <c r="IOH62" s="87"/>
      <c r="IOI62" s="87"/>
      <c r="IOJ62" s="87"/>
      <c r="IOK62" s="87"/>
      <c r="IOL62" s="87"/>
      <c r="IOM62" s="87"/>
      <c r="ION62" s="87"/>
      <c r="IOO62" s="87"/>
      <c r="IOP62" s="87"/>
      <c r="IOV62" s="87"/>
      <c r="IOW62" s="87"/>
      <c r="IOX62" s="87"/>
      <c r="IOY62" s="87"/>
      <c r="IOZ62" s="87"/>
      <c r="IPA62" s="87"/>
      <c r="IPB62" s="87"/>
      <c r="IPC62" s="87"/>
      <c r="IPD62" s="87"/>
      <c r="IPE62" s="87"/>
      <c r="IPK62" s="87"/>
      <c r="IPL62" s="87"/>
      <c r="IPM62" s="87"/>
      <c r="IPN62" s="87"/>
      <c r="IPO62" s="87"/>
      <c r="IPP62" s="87"/>
      <c r="IPQ62" s="87"/>
      <c r="IPR62" s="87"/>
      <c r="IPS62" s="87"/>
      <c r="IPT62" s="87"/>
      <c r="IPZ62" s="87"/>
      <c r="IQA62" s="87"/>
      <c r="IQB62" s="87"/>
      <c r="IQC62" s="87"/>
      <c r="IQD62" s="87"/>
      <c r="IQE62" s="87"/>
      <c r="IQF62" s="87"/>
      <c r="IQG62" s="87"/>
      <c r="IQH62" s="87"/>
      <c r="IQI62" s="87"/>
      <c r="IQO62" s="87"/>
      <c r="IQP62" s="87"/>
      <c r="IQQ62" s="87"/>
      <c r="IQR62" s="87"/>
      <c r="IQS62" s="87"/>
      <c r="IQT62" s="87"/>
      <c r="IQU62" s="87"/>
      <c r="IQV62" s="87"/>
      <c r="IQW62" s="87"/>
      <c r="IQX62" s="87"/>
      <c r="IRD62" s="87"/>
      <c r="IRE62" s="87"/>
      <c r="IRF62" s="87"/>
      <c r="IRG62" s="87"/>
      <c r="IRH62" s="87"/>
      <c r="IRI62" s="87"/>
      <c r="IRJ62" s="87"/>
      <c r="IRK62" s="87"/>
      <c r="IRL62" s="87"/>
      <c r="IRM62" s="87"/>
      <c r="IRS62" s="87"/>
      <c r="IRT62" s="87"/>
      <c r="IRU62" s="87"/>
      <c r="IRV62" s="87"/>
      <c r="IRW62" s="87"/>
      <c r="IRX62" s="87"/>
      <c r="IRY62" s="87"/>
      <c r="IRZ62" s="87"/>
      <c r="ISA62" s="87"/>
      <c r="ISB62" s="87"/>
      <c r="ISH62" s="87"/>
      <c r="ISI62" s="87"/>
      <c r="ISJ62" s="87"/>
      <c r="ISK62" s="87"/>
      <c r="ISL62" s="87"/>
      <c r="ISM62" s="87"/>
      <c r="ISN62" s="87"/>
      <c r="ISO62" s="87"/>
      <c r="ISP62" s="87"/>
      <c r="ISQ62" s="87"/>
      <c r="ISW62" s="87"/>
      <c r="ISX62" s="87"/>
      <c r="ISY62" s="87"/>
      <c r="ISZ62" s="87"/>
      <c r="ITA62" s="87"/>
      <c r="ITB62" s="87"/>
      <c r="ITC62" s="87"/>
      <c r="ITD62" s="87"/>
      <c r="ITE62" s="87"/>
      <c r="ITF62" s="87"/>
      <c r="ITL62" s="87"/>
      <c r="ITM62" s="87"/>
      <c r="ITN62" s="87"/>
      <c r="ITO62" s="87"/>
      <c r="ITP62" s="87"/>
      <c r="ITQ62" s="87"/>
      <c r="ITR62" s="87"/>
      <c r="ITS62" s="87"/>
      <c r="ITT62" s="87"/>
      <c r="ITU62" s="87"/>
      <c r="IUA62" s="87"/>
      <c r="IUB62" s="87"/>
      <c r="IUC62" s="87"/>
      <c r="IUD62" s="87"/>
      <c r="IUE62" s="87"/>
      <c r="IUF62" s="87"/>
      <c r="IUG62" s="87"/>
      <c r="IUH62" s="87"/>
      <c r="IUI62" s="87"/>
      <c r="IUJ62" s="87"/>
      <c r="IUP62" s="87"/>
      <c r="IUQ62" s="87"/>
      <c r="IUR62" s="87"/>
      <c r="IUS62" s="87"/>
      <c r="IUT62" s="87"/>
      <c r="IUU62" s="87"/>
      <c r="IUV62" s="87"/>
      <c r="IUW62" s="87"/>
      <c r="IUX62" s="87"/>
      <c r="IUY62" s="87"/>
      <c r="IVE62" s="87"/>
      <c r="IVF62" s="87"/>
      <c r="IVG62" s="87"/>
      <c r="IVH62" s="87"/>
      <c r="IVI62" s="87"/>
      <c r="IVJ62" s="87"/>
      <c r="IVK62" s="87"/>
      <c r="IVL62" s="87"/>
      <c r="IVM62" s="87"/>
      <c r="IVN62" s="87"/>
      <c r="IVT62" s="87"/>
      <c r="IVU62" s="87"/>
      <c r="IVV62" s="87"/>
      <c r="IVW62" s="87"/>
      <c r="IVX62" s="87"/>
      <c r="IVY62" s="87"/>
      <c r="IVZ62" s="87"/>
      <c r="IWA62" s="87"/>
      <c r="IWB62" s="87"/>
      <c r="IWC62" s="87"/>
      <c r="IWI62" s="87"/>
      <c r="IWJ62" s="87"/>
      <c r="IWK62" s="87"/>
      <c r="IWL62" s="87"/>
      <c r="IWM62" s="87"/>
      <c r="IWN62" s="87"/>
      <c r="IWO62" s="87"/>
      <c r="IWP62" s="87"/>
      <c r="IWQ62" s="87"/>
      <c r="IWR62" s="87"/>
      <c r="IWX62" s="87"/>
      <c r="IWY62" s="87"/>
      <c r="IWZ62" s="87"/>
      <c r="IXA62" s="87"/>
      <c r="IXB62" s="87"/>
      <c r="IXC62" s="87"/>
      <c r="IXD62" s="87"/>
      <c r="IXE62" s="87"/>
      <c r="IXF62" s="87"/>
      <c r="IXG62" s="87"/>
      <c r="IXM62" s="87"/>
      <c r="IXN62" s="87"/>
      <c r="IXO62" s="87"/>
      <c r="IXP62" s="87"/>
      <c r="IXQ62" s="87"/>
      <c r="IXR62" s="87"/>
      <c r="IXS62" s="87"/>
      <c r="IXT62" s="87"/>
      <c r="IXU62" s="87"/>
      <c r="IXV62" s="87"/>
      <c r="IYB62" s="87"/>
      <c r="IYC62" s="87"/>
      <c r="IYD62" s="87"/>
      <c r="IYE62" s="87"/>
      <c r="IYF62" s="87"/>
      <c r="IYG62" s="87"/>
      <c r="IYH62" s="87"/>
      <c r="IYI62" s="87"/>
      <c r="IYJ62" s="87"/>
      <c r="IYK62" s="87"/>
      <c r="IYQ62" s="87"/>
      <c r="IYR62" s="87"/>
      <c r="IYS62" s="87"/>
      <c r="IYT62" s="87"/>
      <c r="IYU62" s="87"/>
      <c r="IYV62" s="87"/>
      <c r="IYW62" s="87"/>
      <c r="IYX62" s="87"/>
      <c r="IYY62" s="87"/>
      <c r="IYZ62" s="87"/>
      <c r="IZF62" s="87"/>
      <c r="IZG62" s="87"/>
      <c r="IZH62" s="87"/>
      <c r="IZI62" s="87"/>
      <c r="IZJ62" s="87"/>
      <c r="IZK62" s="87"/>
      <c r="IZL62" s="87"/>
      <c r="IZM62" s="87"/>
      <c r="IZN62" s="87"/>
      <c r="IZO62" s="87"/>
      <c r="IZU62" s="87"/>
      <c r="IZV62" s="87"/>
      <c r="IZW62" s="87"/>
      <c r="IZX62" s="87"/>
      <c r="IZY62" s="87"/>
      <c r="IZZ62" s="87"/>
      <c r="JAA62" s="87"/>
      <c r="JAB62" s="87"/>
      <c r="JAC62" s="87"/>
      <c r="JAD62" s="87"/>
      <c r="JAJ62" s="87"/>
      <c r="JAK62" s="87"/>
      <c r="JAL62" s="87"/>
      <c r="JAM62" s="87"/>
      <c r="JAN62" s="87"/>
      <c r="JAO62" s="87"/>
      <c r="JAP62" s="87"/>
      <c r="JAQ62" s="87"/>
      <c r="JAR62" s="87"/>
      <c r="JAS62" s="87"/>
      <c r="JAY62" s="87"/>
      <c r="JAZ62" s="87"/>
      <c r="JBA62" s="87"/>
      <c r="JBB62" s="87"/>
      <c r="JBC62" s="87"/>
      <c r="JBD62" s="87"/>
      <c r="JBE62" s="87"/>
      <c r="JBF62" s="87"/>
      <c r="JBG62" s="87"/>
      <c r="JBH62" s="87"/>
      <c r="JBN62" s="87"/>
      <c r="JBO62" s="87"/>
      <c r="JBP62" s="87"/>
      <c r="JBQ62" s="87"/>
      <c r="JBR62" s="87"/>
      <c r="JBS62" s="87"/>
      <c r="JBT62" s="87"/>
      <c r="JBU62" s="87"/>
      <c r="JBV62" s="87"/>
      <c r="JBW62" s="87"/>
      <c r="JCC62" s="87"/>
      <c r="JCD62" s="87"/>
      <c r="JCE62" s="87"/>
      <c r="JCF62" s="87"/>
      <c r="JCG62" s="87"/>
      <c r="JCH62" s="87"/>
      <c r="JCI62" s="87"/>
      <c r="JCJ62" s="87"/>
      <c r="JCK62" s="87"/>
      <c r="JCL62" s="87"/>
      <c r="JCR62" s="87"/>
      <c r="JCS62" s="87"/>
      <c r="JCT62" s="87"/>
      <c r="JCU62" s="87"/>
      <c r="JCV62" s="87"/>
      <c r="JCW62" s="87"/>
      <c r="JCX62" s="87"/>
      <c r="JCY62" s="87"/>
      <c r="JCZ62" s="87"/>
      <c r="JDA62" s="87"/>
      <c r="JDG62" s="87"/>
      <c r="JDH62" s="87"/>
      <c r="JDI62" s="87"/>
      <c r="JDJ62" s="87"/>
      <c r="JDK62" s="87"/>
      <c r="JDL62" s="87"/>
      <c r="JDM62" s="87"/>
      <c r="JDN62" s="87"/>
      <c r="JDO62" s="87"/>
      <c r="JDP62" s="87"/>
      <c r="JDV62" s="87"/>
      <c r="JDW62" s="87"/>
      <c r="JDX62" s="87"/>
      <c r="JDY62" s="87"/>
      <c r="JDZ62" s="87"/>
      <c r="JEA62" s="87"/>
      <c r="JEB62" s="87"/>
      <c r="JEC62" s="87"/>
      <c r="JED62" s="87"/>
      <c r="JEE62" s="87"/>
      <c r="JEK62" s="87"/>
      <c r="JEL62" s="87"/>
      <c r="JEM62" s="87"/>
      <c r="JEN62" s="87"/>
      <c r="JEO62" s="87"/>
      <c r="JEP62" s="87"/>
      <c r="JEQ62" s="87"/>
      <c r="JER62" s="87"/>
      <c r="JES62" s="87"/>
      <c r="JET62" s="87"/>
      <c r="JEZ62" s="87"/>
      <c r="JFA62" s="87"/>
      <c r="JFB62" s="87"/>
      <c r="JFC62" s="87"/>
      <c r="JFD62" s="87"/>
      <c r="JFE62" s="87"/>
      <c r="JFF62" s="87"/>
      <c r="JFG62" s="87"/>
      <c r="JFH62" s="87"/>
      <c r="JFI62" s="87"/>
      <c r="JFO62" s="87"/>
      <c r="JFP62" s="87"/>
      <c r="JFQ62" s="87"/>
      <c r="JFR62" s="87"/>
      <c r="JFS62" s="87"/>
      <c r="JFT62" s="87"/>
      <c r="JFU62" s="87"/>
      <c r="JFV62" s="87"/>
      <c r="JFW62" s="87"/>
      <c r="JFX62" s="87"/>
      <c r="JGD62" s="87"/>
      <c r="JGE62" s="87"/>
      <c r="JGF62" s="87"/>
      <c r="JGG62" s="87"/>
      <c r="JGH62" s="87"/>
      <c r="JGI62" s="87"/>
      <c r="JGJ62" s="87"/>
      <c r="JGK62" s="87"/>
      <c r="JGL62" s="87"/>
      <c r="JGM62" s="87"/>
      <c r="JGS62" s="87"/>
      <c r="JGT62" s="87"/>
      <c r="JGU62" s="87"/>
      <c r="JGV62" s="87"/>
      <c r="JGW62" s="87"/>
      <c r="JGX62" s="87"/>
      <c r="JGY62" s="87"/>
      <c r="JGZ62" s="87"/>
      <c r="JHA62" s="87"/>
      <c r="JHB62" s="87"/>
      <c r="JHH62" s="87"/>
      <c r="JHI62" s="87"/>
      <c r="JHJ62" s="87"/>
      <c r="JHK62" s="87"/>
      <c r="JHL62" s="87"/>
      <c r="JHM62" s="87"/>
      <c r="JHN62" s="87"/>
      <c r="JHO62" s="87"/>
      <c r="JHP62" s="87"/>
      <c r="JHQ62" s="87"/>
      <c r="JHW62" s="87"/>
      <c r="JHX62" s="87"/>
      <c r="JHY62" s="87"/>
      <c r="JHZ62" s="87"/>
      <c r="JIA62" s="87"/>
      <c r="JIB62" s="87"/>
      <c r="JIC62" s="87"/>
      <c r="JID62" s="87"/>
      <c r="JIE62" s="87"/>
      <c r="JIF62" s="87"/>
      <c r="JIL62" s="87"/>
      <c r="JIM62" s="87"/>
      <c r="JIN62" s="87"/>
      <c r="JIO62" s="87"/>
      <c r="JIP62" s="87"/>
      <c r="JIQ62" s="87"/>
      <c r="JIR62" s="87"/>
      <c r="JIS62" s="87"/>
      <c r="JIT62" s="87"/>
      <c r="JIU62" s="87"/>
      <c r="JJA62" s="87"/>
      <c r="JJB62" s="87"/>
      <c r="JJC62" s="87"/>
      <c r="JJD62" s="87"/>
      <c r="JJE62" s="87"/>
      <c r="JJF62" s="87"/>
      <c r="JJG62" s="87"/>
      <c r="JJH62" s="87"/>
      <c r="JJI62" s="87"/>
      <c r="JJJ62" s="87"/>
      <c r="JJP62" s="87"/>
      <c r="JJQ62" s="87"/>
      <c r="JJR62" s="87"/>
      <c r="JJS62" s="87"/>
      <c r="JJT62" s="87"/>
      <c r="JJU62" s="87"/>
      <c r="JJV62" s="87"/>
      <c r="JJW62" s="87"/>
      <c r="JJX62" s="87"/>
      <c r="JJY62" s="87"/>
      <c r="JKE62" s="87"/>
      <c r="JKF62" s="87"/>
      <c r="JKG62" s="87"/>
      <c r="JKH62" s="87"/>
      <c r="JKI62" s="87"/>
      <c r="JKJ62" s="87"/>
      <c r="JKK62" s="87"/>
      <c r="JKL62" s="87"/>
      <c r="JKM62" s="87"/>
      <c r="JKN62" s="87"/>
      <c r="JKT62" s="87"/>
      <c r="JKU62" s="87"/>
      <c r="JKV62" s="87"/>
      <c r="JKW62" s="87"/>
      <c r="JKX62" s="87"/>
      <c r="JKY62" s="87"/>
      <c r="JKZ62" s="87"/>
      <c r="JLA62" s="87"/>
      <c r="JLB62" s="87"/>
      <c r="JLC62" s="87"/>
      <c r="JLI62" s="87"/>
      <c r="JLJ62" s="87"/>
      <c r="JLK62" s="87"/>
      <c r="JLL62" s="87"/>
      <c r="JLM62" s="87"/>
      <c r="JLN62" s="87"/>
      <c r="JLO62" s="87"/>
      <c r="JLP62" s="87"/>
      <c r="JLQ62" s="87"/>
      <c r="JLR62" s="87"/>
      <c r="JLX62" s="87"/>
      <c r="JLY62" s="87"/>
      <c r="JLZ62" s="87"/>
      <c r="JMA62" s="87"/>
      <c r="JMB62" s="87"/>
      <c r="JMC62" s="87"/>
      <c r="JMD62" s="87"/>
      <c r="JME62" s="87"/>
      <c r="JMF62" s="87"/>
      <c r="JMG62" s="87"/>
      <c r="JMM62" s="87"/>
      <c r="JMN62" s="87"/>
      <c r="JMO62" s="87"/>
      <c r="JMP62" s="87"/>
      <c r="JMQ62" s="87"/>
      <c r="JMR62" s="87"/>
      <c r="JMS62" s="87"/>
      <c r="JMT62" s="87"/>
      <c r="JMU62" s="87"/>
      <c r="JMV62" s="87"/>
      <c r="JNB62" s="87"/>
      <c r="JNC62" s="87"/>
      <c r="JND62" s="87"/>
      <c r="JNE62" s="87"/>
      <c r="JNF62" s="87"/>
      <c r="JNG62" s="87"/>
      <c r="JNH62" s="87"/>
      <c r="JNI62" s="87"/>
      <c r="JNJ62" s="87"/>
      <c r="JNK62" s="87"/>
      <c r="JNQ62" s="87"/>
      <c r="JNR62" s="87"/>
      <c r="JNS62" s="87"/>
      <c r="JNT62" s="87"/>
      <c r="JNU62" s="87"/>
      <c r="JNV62" s="87"/>
      <c r="JNW62" s="87"/>
      <c r="JNX62" s="87"/>
      <c r="JNY62" s="87"/>
      <c r="JNZ62" s="87"/>
      <c r="JOF62" s="87"/>
      <c r="JOG62" s="87"/>
      <c r="JOH62" s="87"/>
      <c r="JOI62" s="87"/>
      <c r="JOJ62" s="87"/>
      <c r="JOK62" s="87"/>
      <c r="JOL62" s="87"/>
      <c r="JOM62" s="87"/>
      <c r="JON62" s="87"/>
      <c r="JOO62" s="87"/>
      <c r="JOU62" s="87"/>
      <c r="JOV62" s="87"/>
      <c r="JOW62" s="87"/>
      <c r="JOX62" s="87"/>
      <c r="JOY62" s="87"/>
      <c r="JOZ62" s="87"/>
      <c r="JPA62" s="87"/>
      <c r="JPB62" s="87"/>
      <c r="JPC62" s="87"/>
      <c r="JPD62" s="87"/>
      <c r="JPJ62" s="87"/>
      <c r="JPK62" s="87"/>
      <c r="JPL62" s="87"/>
      <c r="JPM62" s="87"/>
      <c r="JPN62" s="87"/>
      <c r="JPO62" s="87"/>
      <c r="JPP62" s="87"/>
      <c r="JPQ62" s="87"/>
      <c r="JPR62" s="87"/>
      <c r="JPS62" s="87"/>
      <c r="JPY62" s="87"/>
      <c r="JPZ62" s="87"/>
      <c r="JQA62" s="87"/>
      <c r="JQB62" s="87"/>
      <c r="JQC62" s="87"/>
      <c r="JQD62" s="87"/>
      <c r="JQE62" s="87"/>
      <c r="JQF62" s="87"/>
      <c r="JQG62" s="87"/>
      <c r="JQH62" s="87"/>
      <c r="JQN62" s="87"/>
      <c r="JQO62" s="87"/>
      <c r="JQP62" s="87"/>
      <c r="JQQ62" s="87"/>
      <c r="JQR62" s="87"/>
      <c r="JQS62" s="87"/>
      <c r="JQT62" s="87"/>
      <c r="JQU62" s="87"/>
      <c r="JQV62" s="87"/>
      <c r="JQW62" s="87"/>
      <c r="JRC62" s="87"/>
      <c r="JRD62" s="87"/>
      <c r="JRE62" s="87"/>
      <c r="JRF62" s="87"/>
      <c r="JRG62" s="87"/>
      <c r="JRH62" s="87"/>
      <c r="JRI62" s="87"/>
      <c r="JRJ62" s="87"/>
      <c r="JRK62" s="87"/>
      <c r="JRL62" s="87"/>
      <c r="JRR62" s="87"/>
      <c r="JRS62" s="87"/>
      <c r="JRT62" s="87"/>
      <c r="JRU62" s="87"/>
      <c r="JRV62" s="87"/>
      <c r="JRW62" s="87"/>
      <c r="JRX62" s="87"/>
      <c r="JRY62" s="87"/>
      <c r="JRZ62" s="87"/>
      <c r="JSA62" s="87"/>
      <c r="JSG62" s="87"/>
      <c r="JSH62" s="87"/>
      <c r="JSI62" s="87"/>
      <c r="JSJ62" s="87"/>
      <c r="JSK62" s="87"/>
      <c r="JSL62" s="87"/>
      <c r="JSM62" s="87"/>
      <c r="JSN62" s="87"/>
      <c r="JSO62" s="87"/>
      <c r="JSP62" s="87"/>
      <c r="JSV62" s="87"/>
      <c r="JSW62" s="87"/>
      <c r="JSX62" s="87"/>
      <c r="JSY62" s="87"/>
      <c r="JSZ62" s="87"/>
      <c r="JTA62" s="87"/>
      <c r="JTB62" s="87"/>
      <c r="JTC62" s="87"/>
      <c r="JTD62" s="87"/>
      <c r="JTE62" s="87"/>
      <c r="JTK62" s="87"/>
      <c r="JTL62" s="87"/>
      <c r="JTM62" s="87"/>
      <c r="JTN62" s="87"/>
      <c r="JTO62" s="87"/>
      <c r="JTP62" s="87"/>
      <c r="JTQ62" s="87"/>
      <c r="JTR62" s="87"/>
      <c r="JTS62" s="87"/>
      <c r="JTT62" s="87"/>
      <c r="JTZ62" s="87"/>
      <c r="JUA62" s="87"/>
      <c r="JUB62" s="87"/>
      <c r="JUC62" s="87"/>
      <c r="JUD62" s="87"/>
      <c r="JUE62" s="87"/>
      <c r="JUF62" s="87"/>
      <c r="JUG62" s="87"/>
      <c r="JUH62" s="87"/>
      <c r="JUI62" s="87"/>
      <c r="JUO62" s="87"/>
      <c r="JUP62" s="87"/>
      <c r="JUQ62" s="87"/>
      <c r="JUR62" s="87"/>
      <c r="JUS62" s="87"/>
      <c r="JUT62" s="87"/>
      <c r="JUU62" s="87"/>
      <c r="JUV62" s="87"/>
      <c r="JUW62" s="87"/>
      <c r="JUX62" s="87"/>
      <c r="JVD62" s="87"/>
      <c r="JVE62" s="87"/>
      <c r="JVF62" s="87"/>
      <c r="JVG62" s="87"/>
      <c r="JVH62" s="87"/>
      <c r="JVI62" s="87"/>
      <c r="JVJ62" s="87"/>
      <c r="JVK62" s="87"/>
      <c r="JVL62" s="87"/>
      <c r="JVM62" s="87"/>
      <c r="JVS62" s="87"/>
      <c r="JVT62" s="87"/>
      <c r="JVU62" s="87"/>
      <c r="JVV62" s="87"/>
      <c r="JVW62" s="87"/>
      <c r="JVX62" s="87"/>
      <c r="JVY62" s="87"/>
      <c r="JVZ62" s="87"/>
      <c r="JWA62" s="87"/>
      <c r="JWB62" s="87"/>
      <c r="JWH62" s="87"/>
      <c r="JWI62" s="87"/>
      <c r="JWJ62" s="87"/>
      <c r="JWK62" s="87"/>
      <c r="JWL62" s="87"/>
      <c r="JWM62" s="87"/>
      <c r="JWN62" s="87"/>
      <c r="JWO62" s="87"/>
      <c r="JWP62" s="87"/>
      <c r="JWQ62" s="87"/>
      <c r="JWW62" s="87"/>
      <c r="JWX62" s="87"/>
      <c r="JWY62" s="87"/>
      <c r="JWZ62" s="87"/>
      <c r="JXA62" s="87"/>
      <c r="JXB62" s="87"/>
      <c r="JXC62" s="87"/>
      <c r="JXD62" s="87"/>
      <c r="JXE62" s="87"/>
      <c r="JXF62" s="87"/>
      <c r="JXL62" s="87"/>
      <c r="JXM62" s="87"/>
      <c r="JXN62" s="87"/>
      <c r="JXO62" s="87"/>
      <c r="JXP62" s="87"/>
      <c r="JXQ62" s="87"/>
      <c r="JXR62" s="87"/>
      <c r="JXS62" s="87"/>
      <c r="JXT62" s="87"/>
      <c r="JXU62" s="87"/>
      <c r="JYA62" s="87"/>
      <c r="JYB62" s="87"/>
      <c r="JYC62" s="87"/>
      <c r="JYD62" s="87"/>
      <c r="JYE62" s="87"/>
      <c r="JYF62" s="87"/>
      <c r="JYG62" s="87"/>
      <c r="JYH62" s="87"/>
      <c r="JYI62" s="87"/>
      <c r="JYJ62" s="87"/>
      <c r="JYP62" s="87"/>
      <c r="JYQ62" s="87"/>
      <c r="JYR62" s="87"/>
      <c r="JYS62" s="87"/>
      <c r="JYT62" s="87"/>
      <c r="JYU62" s="87"/>
      <c r="JYV62" s="87"/>
      <c r="JYW62" s="87"/>
      <c r="JYX62" s="87"/>
      <c r="JYY62" s="87"/>
      <c r="JZE62" s="87"/>
      <c r="JZF62" s="87"/>
      <c r="JZG62" s="87"/>
      <c r="JZH62" s="87"/>
      <c r="JZI62" s="87"/>
      <c r="JZJ62" s="87"/>
      <c r="JZK62" s="87"/>
      <c r="JZL62" s="87"/>
      <c r="JZM62" s="87"/>
      <c r="JZN62" s="87"/>
      <c r="JZT62" s="87"/>
      <c r="JZU62" s="87"/>
      <c r="JZV62" s="87"/>
      <c r="JZW62" s="87"/>
      <c r="JZX62" s="87"/>
      <c r="JZY62" s="87"/>
      <c r="JZZ62" s="87"/>
      <c r="KAA62" s="87"/>
      <c r="KAB62" s="87"/>
      <c r="KAC62" s="87"/>
      <c r="KAI62" s="87"/>
      <c r="KAJ62" s="87"/>
      <c r="KAK62" s="87"/>
      <c r="KAL62" s="87"/>
      <c r="KAM62" s="87"/>
      <c r="KAN62" s="87"/>
      <c r="KAO62" s="87"/>
      <c r="KAP62" s="87"/>
      <c r="KAQ62" s="87"/>
      <c r="KAR62" s="87"/>
      <c r="KAX62" s="87"/>
      <c r="KAY62" s="87"/>
      <c r="KAZ62" s="87"/>
      <c r="KBA62" s="87"/>
      <c r="KBB62" s="87"/>
      <c r="KBC62" s="87"/>
      <c r="KBD62" s="87"/>
      <c r="KBE62" s="87"/>
      <c r="KBF62" s="87"/>
      <c r="KBG62" s="87"/>
      <c r="KBM62" s="87"/>
      <c r="KBN62" s="87"/>
      <c r="KBO62" s="87"/>
      <c r="KBP62" s="87"/>
      <c r="KBQ62" s="87"/>
      <c r="KBR62" s="87"/>
      <c r="KBS62" s="87"/>
      <c r="KBT62" s="87"/>
      <c r="KBU62" s="87"/>
      <c r="KBV62" s="87"/>
      <c r="KCB62" s="87"/>
      <c r="KCC62" s="87"/>
      <c r="KCD62" s="87"/>
      <c r="KCE62" s="87"/>
      <c r="KCF62" s="87"/>
      <c r="KCG62" s="87"/>
      <c r="KCH62" s="87"/>
      <c r="KCI62" s="87"/>
      <c r="KCJ62" s="87"/>
      <c r="KCK62" s="87"/>
      <c r="KCQ62" s="87"/>
      <c r="KCR62" s="87"/>
      <c r="KCS62" s="87"/>
      <c r="KCT62" s="87"/>
      <c r="KCU62" s="87"/>
      <c r="KCV62" s="87"/>
      <c r="KCW62" s="87"/>
      <c r="KCX62" s="87"/>
      <c r="KCY62" s="87"/>
      <c r="KCZ62" s="87"/>
      <c r="KDF62" s="87"/>
      <c r="KDG62" s="87"/>
      <c r="KDH62" s="87"/>
      <c r="KDI62" s="87"/>
      <c r="KDJ62" s="87"/>
      <c r="KDK62" s="87"/>
      <c r="KDL62" s="87"/>
      <c r="KDM62" s="87"/>
      <c r="KDN62" s="87"/>
      <c r="KDO62" s="87"/>
      <c r="KDU62" s="87"/>
      <c r="KDV62" s="87"/>
      <c r="KDW62" s="87"/>
      <c r="KDX62" s="87"/>
      <c r="KDY62" s="87"/>
      <c r="KDZ62" s="87"/>
      <c r="KEA62" s="87"/>
      <c r="KEB62" s="87"/>
      <c r="KEC62" s="87"/>
      <c r="KED62" s="87"/>
      <c r="KEJ62" s="87"/>
      <c r="KEK62" s="87"/>
      <c r="KEL62" s="87"/>
      <c r="KEM62" s="87"/>
      <c r="KEN62" s="87"/>
      <c r="KEO62" s="87"/>
      <c r="KEP62" s="87"/>
      <c r="KEQ62" s="87"/>
      <c r="KER62" s="87"/>
      <c r="KES62" s="87"/>
      <c r="KEY62" s="87"/>
      <c r="KEZ62" s="87"/>
      <c r="KFA62" s="87"/>
      <c r="KFB62" s="87"/>
      <c r="KFC62" s="87"/>
      <c r="KFD62" s="87"/>
      <c r="KFE62" s="87"/>
      <c r="KFF62" s="87"/>
      <c r="KFG62" s="87"/>
      <c r="KFH62" s="87"/>
      <c r="KFN62" s="87"/>
      <c r="KFO62" s="87"/>
      <c r="KFP62" s="87"/>
      <c r="KFQ62" s="87"/>
      <c r="KFR62" s="87"/>
      <c r="KFS62" s="87"/>
      <c r="KFT62" s="87"/>
      <c r="KFU62" s="87"/>
      <c r="KFV62" s="87"/>
      <c r="KFW62" s="87"/>
      <c r="KGC62" s="87"/>
      <c r="KGD62" s="87"/>
      <c r="KGE62" s="87"/>
      <c r="KGF62" s="87"/>
      <c r="KGG62" s="87"/>
      <c r="KGH62" s="87"/>
      <c r="KGI62" s="87"/>
      <c r="KGJ62" s="87"/>
      <c r="KGK62" s="87"/>
      <c r="KGL62" s="87"/>
      <c r="KGR62" s="87"/>
      <c r="KGS62" s="87"/>
      <c r="KGT62" s="87"/>
      <c r="KGU62" s="87"/>
      <c r="KGV62" s="87"/>
      <c r="KGW62" s="87"/>
      <c r="KGX62" s="87"/>
      <c r="KGY62" s="87"/>
      <c r="KGZ62" s="87"/>
      <c r="KHA62" s="87"/>
      <c r="KHG62" s="87"/>
      <c r="KHH62" s="87"/>
      <c r="KHI62" s="87"/>
      <c r="KHJ62" s="87"/>
      <c r="KHK62" s="87"/>
      <c r="KHL62" s="87"/>
      <c r="KHM62" s="87"/>
      <c r="KHN62" s="87"/>
      <c r="KHO62" s="87"/>
      <c r="KHP62" s="87"/>
      <c r="KHV62" s="87"/>
      <c r="KHW62" s="87"/>
      <c r="KHX62" s="87"/>
      <c r="KHY62" s="87"/>
      <c r="KHZ62" s="87"/>
      <c r="KIA62" s="87"/>
      <c r="KIB62" s="87"/>
      <c r="KIC62" s="87"/>
      <c r="KID62" s="87"/>
      <c r="KIE62" s="87"/>
      <c r="KIK62" s="87"/>
      <c r="KIL62" s="87"/>
      <c r="KIM62" s="87"/>
      <c r="KIN62" s="87"/>
      <c r="KIO62" s="87"/>
      <c r="KIP62" s="87"/>
      <c r="KIQ62" s="87"/>
      <c r="KIR62" s="87"/>
      <c r="KIS62" s="87"/>
      <c r="KIT62" s="87"/>
      <c r="KIZ62" s="87"/>
      <c r="KJA62" s="87"/>
      <c r="KJB62" s="87"/>
      <c r="KJC62" s="87"/>
      <c r="KJD62" s="87"/>
      <c r="KJE62" s="87"/>
      <c r="KJF62" s="87"/>
      <c r="KJG62" s="87"/>
      <c r="KJH62" s="87"/>
      <c r="KJI62" s="87"/>
      <c r="KJO62" s="87"/>
      <c r="KJP62" s="87"/>
      <c r="KJQ62" s="87"/>
      <c r="KJR62" s="87"/>
      <c r="KJS62" s="87"/>
      <c r="KJT62" s="87"/>
      <c r="KJU62" s="87"/>
      <c r="KJV62" s="87"/>
      <c r="KJW62" s="87"/>
      <c r="KJX62" s="87"/>
      <c r="KKD62" s="87"/>
      <c r="KKE62" s="87"/>
      <c r="KKF62" s="87"/>
      <c r="KKG62" s="87"/>
      <c r="KKH62" s="87"/>
      <c r="KKI62" s="87"/>
      <c r="KKJ62" s="87"/>
      <c r="KKK62" s="87"/>
      <c r="KKL62" s="87"/>
      <c r="KKM62" s="87"/>
      <c r="KKS62" s="87"/>
      <c r="KKT62" s="87"/>
      <c r="KKU62" s="87"/>
      <c r="KKV62" s="87"/>
      <c r="KKW62" s="87"/>
      <c r="KKX62" s="87"/>
      <c r="KKY62" s="87"/>
      <c r="KKZ62" s="87"/>
      <c r="KLA62" s="87"/>
      <c r="KLB62" s="87"/>
      <c r="KLH62" s="87"/>
      <c r="KLI62" s="87"/>
      <c r="KLJ62" s="87"/>
      <c r="KLK62" s="87"/>
      <c r="KLL62" s="87"/>
      <c r="KLM62" s="87"/>
      <c r="KLN62" s="87"/>
      <c r="KLO62" s="87"/>
      <c r="KLP62" s="87"/>
      <c r="KLQ62" s="87"/>
      <c r="KLW62" s="87"/>
      <c r="KLX62" s="87"/>
      <c r="KLY62" s="87"/>
      <c r="KLZ62" s="87"/>
      <c r="KMA62" s="87"/>
      <c r="KMB62" s="87"/>
      <c r="KMC62" s="87"/>
      <c r="KMD62" s="87"/>
      <c r="KME62" s="87"/>
      <c r="KMF62" s="87"/>
      <c r="KML62" s="87"/>
      <c r="KMM62" s="87"/>
      <c r="KMN62" s="87"/>
      <c r="KMO62" s="87"/>
      <c r="KMP62" s="87"/>
      <c r="KMQ62" s="87"/>
      <c r="KMR62" s="87"/>
      <c r="KMS62" s="87"/>
      <c r="KMT62" s="87"/>
      <c r="KMU62" s="87"/>
      <c r="KNA62" s="87"/>
      <c r="KNB62" s="87"/>
      <c r="KNC62" s="87"/>
      <c r="KND62" s="87"/>
      <c r="KNE62" s="87"/>
      <c r="KNF62" s="87"/>
      <c r="KNG62" s="87"/>
      <c r="KNH62" s="87"/>
      <c r="KNI62" s="87"/>
      <c r="KNJ62" s="87"/>
      <c r="KNP62" s="87"/>
      <c r="KNQ62" s="87"/>
      <c r="KNR62" s="87"/>
      <c r="KNS62" s="87"/>
      <c r="KNT62" s="87"/>
      <c r="KNU62" s="87"/>
      <c r="KNV62" s="87"/>
      <c r="KNW62" s="87"/>
      <c r="KNX62" s="87"/>
      <c r="KNY62" s="87"/>
      <c r="KOE62" s="87"/>
      <c r="KOF62" s="87"/>
      <c r="KOG62" s="87"/>
      <c r="KOH62" s="87"/>
      <c r="KOI62" s="87"/>
      <c r="KOJ62" s="87"/>
      <c r="KOK62" s="87"/>
      <c r="KOL62" s="87"/>
      <c r="KOM62" s="87"/>
      <c r="KON62" s="87"/>
      <c r="KOT62" s="87"/>
      <c r="KOU62" s="87"/>
      <c r="KOV62" s="87"/>
      <c r="KOW62" s="87"/>
      <c r="KOX62" s="87"/>
      <c r="KOY62" s="87"/>
      <c r="KOZ62" s="87"/>
      <c r="KPA62" s="87"/>
      <c r="KPB62" s="87"/>
      <c r="KPC62" s="87"/>
      <c r="KPI62" s="87"/>
      <c r="KPJ62" s="87"/>
      <c r="KPK62" s="87"/>
      <c r="KPL62" s="87"/>
      <c r="KPM62" s="87"/>
      <c r="KPN62" s="87"/>
      <c r="KPO62" s="87"/>
      <c r="KPP62" s="87"/>
      <c r="KPQ62" s="87"/>
      <c r="KPR62" s="87"/>
      <c r="KPX62" s="87"/>
      <c r="KPY62" s="87"/>
      <c r="KPZ62" s="87"/>
      <c r="KQA62" s="87"/>
      <c r="KQB62" s="87"/>
      <c r="KQC62" s="87"/>
      <c r="KQD62" s="87"/>
      <c r="KQE62" s="87"/>
      <c r="KQF62" s="87"/>
      <c r="KQG62" s="87"/>
      <c r="KQM62" s="87"/>
      <c r="KQN62" s="87"/>
      <c r="KQO62" s="87"/>
      <c r="KQP62" s="87"/>
      <c r="KQQ62" s="87"/>
      <c r="KQR62" s="87"/>
      <c r="KQS62" s="87"/>
      <c r="KQT62" s="87"/>
      <c r="KQU62" s="87"/>
      <c r="KQV62" s="87"/>
      <c r="KRB62" s="87"/>
      <c r="KRC62" s="87"/>
      <c r="KRD62" s="87"/>
      <c r="KRE62" s="87"/>
      <c r="KRF62" s="87"/>
      <c r="KRG62" s="87"/>
      <c r="KRH62" s="87"/>
      <c r="KRI62" s="87"/>
      <c r="KRJ62" s="87"/>
      <c r="KRK62" s="87"/>
      <c r="KRQ62" s="87"/>
      <c r="KRR62" s="87"/>
      <c r="KRS62" s="87"/>
      <c r="KRT62" s="87"/>
      <c r="KRU62" s="87"/>
      <c r="KRV62" s="87"/>
      <c r="KRW62" s="87"/>
      <c r="KRX62" s="87"/>
      <c r="KRY62" s="87"/>
      <c r="KRZ62" s="87"/>
      <c r="KSF62" s="87"/>
      <c r="KSG62" s="87"/>
      <c r="KSH62" s="87"/>
      <c r="KSI62" s="87"/>
      <c r="KSJ62" s="87"/>
      <c r="KSK62" s="87"/>
      <c r="KSL62" s="87"/>
      <c r="KSM62" s="87"/>
      <c r="KSN62" s="87"/>
      <c r="KSO62" s="87"/>
      <c r="KSU62" s="87"/>
      <c r="KSV62" s="87"/>
      <c r="KSW62" s="87"/>
      <c r="KSX62" s="87"/>
      <c r="KSY62" s="87"/>
      <c r="KSZ62" s="87"/>
      <c r="KTA62" s="87"/>
      <c r="KTB62" s="87"/>
      <c r="KTC62" s="87"/>
      <c r="KTD62" s="87"/>
      <c r="KTJ62" s="87"/>
      <c r="KTK62" s="87"/>
      <c r="KTL62" s="87"/>
      <c r="KTM62" s="87"/>
      <c r="KTN62" s="87"/>
      <c r="KTO62" s="87"/>
      <c r="KTP62" s="87"/>
      <c r="KTQ62" s="87"/>
      <c r="KTR62" s="87"/>
      <c r="KTS62" s="87"/>
      <c r="KTY62" s="87"/>
      <c r="KTZ62" s="87"/>
      <c r="KUA62" s="87"/>
      <c r="KUB62" s="87"/>
      <c r="KUC62" s="87"/>
      <c r="KUD62" s="87"/>
      <c r="KUE62" s="87"/>
      <c r="KUF62" s="87"/>
      <c r="KUG62" s="87"/>
      <c r="KUH62" s="87"/>
      <c r="KUN62" s="87"/>
      <c r="KUO62" s="87"/>
      <c r="KUP62" s="87"/>
      <c r="KUQ62" s="87"/>
      <c r="KUR62" s="87"/>
      <c r="KUS62" s="87"/>
      <c r="KUT62" s="87"/>
      <c r="KUU62" s="87"/>
      <c r="KUV62" s="87"/>
      <c r="KUW62" s="87"/>
      <c r="KVC62" s="87"/>
      <c r="KVD62" s="87"/>
      <c r="KVE62" s="87"/>
      <c r="KVF62" s="87"/>
      <c r="KVG62" s="87"/>
      <c r="KVH62" s="87"/>
      <c r="KVI62" s="87"/>
      <c r="KVJ62" s="87"/>
      <c r="KVK62" s="87"/>
      <c r="KVL62" s="87"/>
      <c r="KVR62" s="87"/>
      <c r="KVS62" s="87"/>
      <c r="KVT62" s="87"/>
      <c r="KVU62" s="87"/>
      <c r="KVV62" s="87"/>
      <c r="KVW62" s="87"/>
      <c r="KVX62" s="87"/>
      <c r="KVY62" s="87"/>
      <c r="KVZ62" s="87"/>
      <c r="KWA62" s="87"/>
      <c r="KWG62" s="87"/>
      <c r="KWH62" s="87"/>
      <c r="KWI62" s="87"/>
      <c r="KWJ62" s="87"/>
      <c r="KWK62" s="87"/>
      <c r="KWL62" s="87"/>
      <c r="KWM62" s="87"/>
      <c r="KWN62" s="87"/>
      <c r="KWO62" s="87"/>
      <c r="KWP62" s="87"/>
      <c r="KWV62" s="87"/>
      <c r="KWW62" s="87"/>
      <c r="KWX62" s="87"/>
      <c r="KWY62" s="87"/>
      <c r="KWZ62" s="87"/>
      <c r="KXA62" s="87"/>
      <c r="KXB62" s="87"/>
      <c r="KXC62" s="87"/>
      <c r="KXD62" s="87"/>
      <c r="KXE62" s="87"/>
      <c r="KXK62" s="87"/>
      <c r="KXL62" s="87"/>
      <c r="KXM62" s="87"/>
      <c r="KXN62" s="87"/>
      <c r="KXO62" s="87"/>
      <c r="KXP62" s="87"/>
      <c r="KXQ62" s="87"/>
      <c r="KXR62" s="87"/>
      <c r="KXS62" s="87"/>
      <c r="KXT62" s="87"/>
      <c r="KXZ62" s="87"/>
      <c r="KYA62" s="87"/>
      <c r="KYB62" s="87"/>
      <c r="KYC62" s="87"/>
      <c r="KYD62" s="87"/>
      <c r="KYE62" s="87"/>
      <c r="KYF62" s="87"/>
      <c r="KYG62" s="87"/>
      <c r="KYH62" s="87"/>
      <c r="KYI62" s="87"/>
      <c r="KYO62" s="87"/>
      <c r="KYP62" s="87"/>
      <c r="KYQ62" s="87"/>
      <c r="KYR62" s="87"/>
      <c r="KYS62" s="87"/>
      <c r="KYT62" s="87"/>
      <c r="KYU62" s="87"/>
      <c r="KYV62" s="87"/>
      <c r="KYW62" s="87"/>
      <c r="KYX62" s="87"/>
      <c r="KZD62" s="87"/>
      <c r="KZE62" s="87"/>
      <c r="KZF62" s="87"/>
      <c r="KZG62" s="87"/>
      <c r="KZH62" s="87"/>
      <c r="KZI62" s="87"/>
      <c r="KZJ62" s="87"/>
      <c r="KZK62" s="87"/>
      <c r="KZL62" s="87"/>
      <c r="KZM62" s="87"/>
      <c r="KZS62" s="87"/>
      <c r="KZT62" s="87"/>
      <c r="KZU62" s="87"/>
      <c r="KZV62" s="87"/>
      <c r="KZW62" s="87"/>
      <c r="KZX62" s="87"/>
      <c r="KZY62" s="87"/>
      <c r="KZZ62" s="87"/>
      <c r="LAA62" s="87"/>
      <c r="LAB62" s="87"/>
      <c r="LAH62" s="87"/>
      <c r="LAI62" s="87"/>
      <c r="LAJ62" s="87"/>
      <c r="LAK62" s="87"/>
      <c r="LAL62" s="87"/>
      <c r="LAM62" s="87"/>
      <c r="LAN62" s="87"/>
      <c r="LAO62" s="87"/>
      <c r="LAP62" s="87"/>
      <c r="LAQ62" s="87"/>
      <c r="LAW62" s="87"/>
      <c r="LAX62" s="87"/>
      <c r="LAY62" s="87"/>
      <c r="LAZ62" s="87"/>
      <c r="LBA62" s="87"/>
      <c r="LBB62" s="87"/>
      <c r="LBC62" s="87"/>
      <c r="LBD62" s="87"/>
      <c r="LBE62" s="87"/>
      <c r="LBF62" s="87"/>
      <c r="LBL62" s="87"/>
      <c r="LBM62" s="87"/>
      <c r="LBN62" s="87"/>
      <c r="LBO62" s="87"/>
      <c r="LBP62" s="87"/>
      <c r="LBQ62" s="87"/>
      <c r="LBR62" s="87"/>
      <c r="LBS62" s="87"/>
      <c r="LBT62" s="87"/>
      <c r="LBU62" s="87"/>
      <c r="LCA62" s="87"/>
      <c r="LCB62" s="87"/>
      <c r="LCC62" s="87"/>
      <c r="LCD62" s="87"/>
      <c r="LCE62" s="87"/>
      <c r="LCF62" s="87"/>
      <c r="LCG62" s="87"/>
      <c r="LCH62" s="87"/>
      <c r="LCI62" s="87"/>
      <c r="LCJ62" s="87"/>
      <c r="LCP62" s="87"/>
      <c r="LCQ62" s="87"/>
      <c r="LCR62" s="87"/>
      <c r="LCS62" s="87"/>
      <c r="LCT62" s="87"/>
      <c r="LCU62" s="87"/>
      <c r="LCV62" s="87"/>
      <c r="LCW62" s="87"/>
      <c r="LCX62" s="87"/>
      <c r="LCY62" s="87"/>
      <c r="LDE62" s="87"/>
      <c r="LDF62" s="87"/>
      <c r="LDG62" s="87"/>
      <c r="LDH62" s="87"/>
      <c r="LDI62" s="87"/>
      <c r="LDJ62" s="87"/>
      <c r="LDK62" s="87"/>
      <c r="LDL62" s="87"/>
      <c r="LDM62" s="87"/>
      <c r="LDN62" s="87"/>
      <c r="LDT62" s="87"/>
      <c r="LDU62" s="87"/>
      <c r="LDV62" s="87"/>
      <c r="LDW62" s="87"/>
      <c r="LDX62" s="87"/>
      <c r="LDY62" s="87"/>
      <c r="LDZ62" s="87"/>
      <c r="LEA62" s="87"/>
      <c r="LEB62" s="87"/>
      <c r="LEC62" s="87"/>
      <c r="LEI62" s="87"/>
      <c r="LEJ62" s="87"/>
      <c r="LEK62" s="87"/>
      <c r="LEL62" s="87"/>
      <c r="LEM62" s="87"/>
      <c r="LEN62" s="87"/>
      <c r="LEO62" s="87"/>
      <c r="LEP62" s="87"/>
      <c r="LEQ62" s="87"/>
      <c r="LER62" s="87"/>
      <c r="LEX62" s="87"/>
      <c r="LEY62" s="87"/>
      <c r="LEZ62" s="87"/>
      <c r="LFA62" s="87"/>
      <c r="LFB62" s="87"/>
      <c r="LFC62" s="87"/>
      <c r="LFD62" s="87"/>
      <c r="LFE62" s="87"/>
      <c r="LFF62" s="87"/>
      <c r="LFG62" s="87"/>
      <c r="LFM62" s="87"/>
      <c r="LFN62" s="87"/>
      <c r="LFO62" s="87"/>
      <c r="LFP62" s="87"/>
      <c r="LFQ62" s="87"/>
      <c r="LFR62" s="87"/>
      <c r="LFS62" s="87"/>
      <c r="LFT62" s="87"/>
      <c r="LFU62" s="87"/>
      <c r="LFV62" s="87"/>
      <c r="LGB62" s="87"/>
      <c r="LGC62" s="87"/>
      <c r="LGD62" s="87"/>
      <c r="LGE62" s="87"/>
      <c r="LGF62" s="87"/>
      <c r="LGG62" s="87"/>
      <c r="LGH62" s="87"/>
      <c r="LGI62" s="87"/>
      <c r="LGJ62" s="87"/>
      <c r="LGK62" s="87"/>
      <c r="LGQ62" s="87"/>
      <c r="LGR62" s="87"/>
      <c r="LGS62" s="87"/>
      <c r="LGT62" s="87"/>
      <c r="LGU62" s="87"/>
      <c r="LGV62" s="87"/>
      <c r="LGW62" s="87"/>
      <c r="LGX62" s="87"/>
      <c r="LGY62" s="87"/>
      <c r="LGZ62" s="87"/>
      <c r="LHF62" s="87"/>
      <c r="LHG62" s="87"/>
      <c r="LHH62" s="87"/>
      <c r="LHI62" s="87"/>
      <c r="LHJ62" s="87"/>
      <c r="LHK62" s="87"/>
      <c r="LHL62" s="87"/>
      <c r="LHM62" s="87"/>
      <c r="LHN62" s="87"/>
      <c r="LHO62" s="87"/>
      <c r="LHU62" s="87"/>
      <c r="LHV62" s="87"/>
      <c r="LHW62" s="87"/>
      <c r="LHX62" s="87"/>
      <c r="LHY62" s="87"/>
      <c r="LHZ62" s="87"/>
      <c r="LIA62" s="87"/>
      <c r="LIB62" s="87"/>
      <c r="LIC62" s="87"/>
      <c r="LID62" s="87"/>
      <c r="LIJ62" s="87"/>
      <c r="LIK62" s="87"/>
      <c r="LIL62" s="87"/>
      <c r="LIM62" s="87"/>
      <c r="LIN62" s="87"/>
      <c r="LIO62" s="87"/>
      <c r="LIP62" s="87"/>
      <c r="LIQ62" s="87"/>
      <c r="LIR62" s="87"/>
      <c r="LIS62" s="87"/>
      <c r="LIY62" s="87"/>
      <c r="LIZ62" s="87"/>
      <c r="LJA62" s="87"/>
      <c r="LJB62" s="87"/>
      <c r="LJC62" s="87"/>
      <c r="LJD62" s="87"/>
      <c r="LJE62" s="87"/>
      <c r="LJF62" s="87"/>
      <c r="LJG62" s="87"/>
      <c r="LJH62" s="87"/>
      <c r="LJN62" s="87"/>
      <c r="LJO62" s="87"/>
      <c r="LJP62" s="87"/>
      <c r="LJQ62" s="87"/>
      <c r="LJR62" s="87"/>
      <c r="LJS62" s="87"/>
      <c r="LJT62" s="87"/>
      <c r="LJU62" s="87"/>
      <c r="LJV62" s="87"/>
      <c r="LJW62" s="87"/>
      <c r="LKC62" s="87"/>
      <c r="LKD62" s="87"/>
      <c r="LKE62" s="87"/>
      <c r="LKF62" s="87"/>
      <c r="LKG62" s="87"/>
      <c r="LKH62" s="87"/>
      <c r="LKI62" s="87"/>
      <c r="LKJ62" s="87"/>
      <c r="LKK62" s="87"/>
      <c r="LKL62" s="87"/>
      <c r="LKR62" s="87"/>
      <c r="LKS62" s="87"/>
      <c r="LKT62" s="87"/>
      <c r="LKU62" s="87"/>
      <c r="LKV62" s="87"/>
      <c r="LKW62" s="87"/>
      <c r="LKX62" s="87"/>
      <c r="LKY62" s="87"/>
      <c r="LKZ62" s="87"/>
      <c r="LLA62" s="87"/>
      <c r="LLG62" s="87"/>
      <c r="LLH62" s="87"/>
      <c r="LLI62" s="87"/>
      <c r="LLJ62" s="87"/>
      <c r="LLK62" s="87"/>
      <c r="LLL62" s="87"/>
      <c r="LLM62" s="87"/>
      <c r="LLN62" s="87"/>
      <c r="LLO62" s="87"/>
      <c r="LLP62" s="87"/>
      <c r="LLV62" s="87"/>
      <c r="LLW62" s="87"/>
      <c r="LLX62" s="87"/>
      <c r="LLY62" s="87"/>
      <c r="LLZ62" s="87"/>
      <c r="LMA62" s="87"/>
      <c r="LMB62" s="87"/>
      <c r="LMC62" s="87"/>
      <c r="LMD62" s="87"/>
      <c r="LME62" s="87"/>
      <c r="LMK62" s="87"/>
      <c r="LML62" s="87"/>
      <c r="LMM62" s="87"/>
      <c r="LMN62" s="87"/>
      <c r="LMO62" s="87"/>
      <c r="LMP62" s="87"/>
      <c r="LMQ62" s="87"/>
      <c r="LMR62" s="87"/>
      <c r="LMS62" s="87"/>
      <c r="LMT62" s="87"/>
      <c r="LMZ62" s="87"/>
      <c r="LNA62" s="87"/>
      <c r="LNB62" s="87"/>
      <c r="LNC62" s="87"/>
      <c r="LND62" s="87"/>
      <c r="LNE62" s="87"/>
      <c r="LNF62" s="87"/>
      <c r="LNG62" s="87"/>
      <c r="LNH62" s="87"/>
      <c r="LNI62" s="87"/>
      <c r="LNO62" s="87"/>
      <c r="LNP62" s="87"/>
      <c r="LNQ62" s="87"/>
      <c r="LNR62" s="87"/>
      <c r="LNS62" s="87"/>
      <c r="LNT62" s="87"/>
      <c r="LNU62" s="87"/>
      <c r="LNV62" s="87"/>
      <c r="LNW62" s="87"/>
      <c r="LNX62" s="87"/>
      <c r="LOD62" s="87"/>
      <c r="LOE62" s="87"/>
      <c r="LOF62" s="87"/>
      <c r="LOG62" s="87"/>
      <c r="LOH62" s="87"/>
      <c r="LOI62" s="87"/>
      <c r="LOJ62" s="87"/>
      <c r="LOK62" s="87"/>
      <c r="LOL62" s="87"/>
      <c r="LOM62" s="87"/>
      <c r="LOS62" s="87"/>
      <c r="LOT62" s="87"/>
      <c r="LOU62" s="87"/>
      <c r="LOV62" s="87"/>
      <c r="LOW62" s="87"/>
      <c r="LOX62" s="87"/>
      <c r="LOY62" s="87"/>
      <c r="LOZ62" s="87"/>
      <c r="LPA62" s="87"/>
      <c r="LPB62" s="87"/>
      <c r="LPH62" s="87"/>
      <c r="LPI62" s="87"/>
      <c r="LPJ62" s="87"/>
      <c r="LPK62" s="87"/>
      <c r="LPL62" s="87"/>
      <c r="LPM62" s="87"/>
      <c r="LPN62" s="87"/>
      <c r="LPO62" s="87"/>
      <c r="LPP62" s="87"/>
      <c r="LPQ62" s="87"/>
      <c r="LPW62" s="87"/>
      <c r="LPX62" s="87"/>
      <c r="LPY62" s="87"/>
      <c r="LPZ62" s="87"/>
      <c r="LQA62" s="87"/>
      <c r="LQB62" s="87"/>
      <c r="LQC62" s="87"/>
      <c r="LQD62" s="87"/>
      <c r="LQE62" s="87"/>
      <c r="LQF62" s="87"/>
      <c r="LQL62" s="87"/>
      <c r="LQM62" s="87"/>
      <c r="LQN62" s="87"/>
      <c r="LQO62" s="87"/>
      <c r="LQP62" s="87"/>
      <c r="LQQ62" s="87"/>
      <c r="LQR62" s="87"/>
      <c r="LQS62" s="87"/>
      <c r="LQT62" s="87"/>
      <c r="LQU62" s="87"/>
      <c r="LRA62" s="87"/>
      <c r="LRB62" s="87"/>
      <c r="LRC62" s="87"/>
      <c r="LRD62" s="87"/>
      <c r="LRE62" s="87"/>
      <c r="LRF62" s="87"/>
      <c r="LRG62" s="87"/>
      <c r="LRH62" s="87"/>
      <c r="LRI62" s="87"/>
      <c r="LRJ62" s="87"/>
      <c r="LRP62" s="87"/>
      <c r="LRQ62" s="87"/>
      <c r="LRR62" s="87"/>
      <c r="LRS62" s="87"/>
      <c r="LRT62" s="87"/>
      <c r="LRU62" s="87"/>
      <c r="LRV62" s="87"/>
      <c r="LRW62" s="87"/>
      <c r="LRX62" s="87"/>
      <c r="LRY62" s="87"/>
      <c r="LSE62" s="87"/>
      <c r="LSF62" s="87"/>
      <c r="LSG62" s="87"/>
      <c r="LSH62" s="87"/>
      <c r="LSI62" s="87"/>
      <c r="LSJ62" s="87"/>
      <c r="LSK62" s="87"/>
      <c r="LSL62" s="87"/>
      <c r="LSM62" s="87"/>
      <c r="LSN62" s="87"/>
      <c r="LST62" s="87"/>
      <c r="LSU62" s="87"/>
      <c r="LSV62" s="87"/>
      <c r="LSW62" s="87"/>
      <c r="LSX62" s="87"/>
      <c r="LSY62" s="87"/>
      <c r="LSZ62" s="87"/>
      <c r="LTA62" s="87"/>
      <c r="LTB62" s="87"/>
      <c r="LTC62" s="87"/>
      <c r="LTI62" s="87"/>
      <c r="LTJ62" s="87"/>
      <c r="LTK62" s="87"/>
      <c r="LTL62" s="87"/>
      <c r="LTM62" s="87"/>
      <c r="LTN62" s="87"/>
      <c r="LTO62" s="87"/>
      <c r="LTP62" s="87"/>
      <c r="LTQ62" s="87"/>
      <c r="LTR62" s="87"/>
      <c r="LTX62" s="87"/>
      <c r="LTY62" s="87"/>
      <c r="LTZ62" s="87"/>
      <c r="LUA62" s="87"/>
      <c r="LUB62" s="87"/>
      <c r="LUC62" s="87"/>
      <c r="LUD62" s="87"/>
      <c r="LUE62" s="87"/>
      <c r="LUF62" s="87"/>
      <c r="LUG62" s="87"/>
      <c r="LUM62" s="87"/>
      <c r="LUN62" s="87"/>
      <c r="LUO62" s="87"/>
      <c r="LUP62" s="87"/>
      <c r="LUQ62" s="87"/>
      <c r="LUR62" s="87"/>
      <c r="LUS62" s="87"/>
      <c r="LUT62" s="87"/>
      <c r="LUU62" s="87"/>
      <c r="LUV62" s="87"/>
      <c r="LVB62" s="87"/>
      <c r="LVC62" s="87"/>
      <c r="LVD62" s="87"/>
      <c r="LVE62" s="87"/>
      <c r="LVF62" s="87"/>
      <c r="LVG62" s="87"/>
      <c r="LVH62" s="87"/>
      <c r="LVI62" s="87"/>
      <c r="LVJ62" s="87"/>
      <c r="LVK62" s="87"/>
      <c r="LVQ62" s="87"/>
      <c r="LVR62" s="87"/>
      <c r="LVS62" s="87"/>
      <c r="LVT62" s="87"/>
      <c r="LVU62" s="87"/>
      <c r="LVV62" s="87"/>
      <c r="LVW62" s="87"/>
      <c r="LVX62" s="87"/>
      <c r="LVY62" s="87"/>
      <c r="LVZ62" s="87"/>
      <c r="LWF62" s="87"/>
      <c r="LWG62" s="87"/>
      <c r="LWH62" s="87"/>
      <c r="LWI62" s="87"/>
      <c r="LWJ62" s="87"/>
      <c r="LWK62" s="87"/>
      <c r="LWL62" s="87"/>
      <c r="LWM62" s="87"/>
      <c r="LWN62" s="87"/>
      <c r="LWO62" s="87"/>
      <c r="LWU62" s="87"/>
      <c r="LWV62" s="87"/>
      <c r="LWW62" s="87"/>
      <c r="LWX62" s="87"/>
      <c r="LWY62" s="87"/>
      <c r="LWZ62" s="87"/>
      <c r="LXA62" s="87"/>
      <c r="LXB62" s="87"/>
      <c r="LXC62" s="87"/>
      <c r="LXD62" s="87"/>
      <c r="LXJ62" s="87"/>
      <c r="LXK62" s="87"/>
      <c r="LXL62" s="87"/>
      <c r="LXM62" s="87"/>
      <c r="LXN62" s="87"/>
      <c r="LXO62" s="87"/>
      <c r="LXP62" s="87"/>
      <c r="LXQ62" s="87"/>
      <c r="LXR62" s="87"/>
      <c r="LXS62" s="87"/>
      <c r="LXY62" s="87"/>
      <c r="LXZ62" s="87"/>
      <c r="LYA62" s="87"/>
      <c r="LYB62" s="87"/>
      <c r="LYC62" s="87"/>
      <c r="LYD62" s="87"/>
      <c r="LYE62" s="87"/>
      <c r="LYF62" s="87"/>
      <c r="LYG62" s="87"/>
      <c r="LYH62" s="87"/>
      <c r="LYN62" s="87"/>
      <c r="LYO62" s="87"/>
      <c r="LYP62" s="87"/>
      <c r="LYQ62" s="87"/>
      <c r="LYR62" s="87"/>
      <c r="LYS62" s="87"/>
      <c r="LYT62" s="87"/>
      <c r="LYU62" s="87"/>
      <c r="LYV62" s="87"/>
      <c r="LYW62" s="87"/>
      <c r="LZC62" s="87"/>
      <c r="LZD62" s="87"/>
      <c r="LZE62" s="87"/>
      <c r="LZF62" s="87"/>
      <c r="LZG62" s="87"/>
      <c r="LZH62" s="87"/>
      <c r="LZI62" s="87"/>
      <c r="LZJ62" s="87"/>
      <c r="LZK62" s="87"/>
      <c r="LZL62" s="87"/>
      <c r="LZR62" s="87"/>
      <c r="LZS62" s="87"/>
      <c r="LZT62" s="87"/>
      <c r="LZU62" s="87"/>
      <c r="LZV62" s="87"/>
      <c r="LZW62" s="87"/>
      <c r="LZX62" s="87"/>
      <c r="LZY62" s="87"/>
      <c r="LZZ62" s="87"/>
      <c r="MAA62" s="87"/>
      <c r="MAG62" s="87"/>
      <c r="MAH62" s="87"/>
      <c r="MAI62" s="87"/>
      <c r="MAJ62" s="87"/>
      <c r="MAK62" s="87"/>
      <c r="MAL62" s="87"/>
      <c r="MAM62" s="87"/>
      <c r="MAN62" s="87"/>
      <c r="MAO62" s="87"/>
      <c r="MAP62" s="87"/>
      <c r="MAV62" s="87"/>
      <c r="MAW62" s="87"/>
      <c r="MAX62" s="87"/>
      <c r="MAY62" s="87"/>
      <c r="MAZ62" s="87"/>
      <c r="MBA62" s="87"/>
      <c r="MBB62" s="87"/>
      <c r="MBC62" s="87"/>
      <c r="MBD62" s="87"/>
      <c r="MBE62" s="87"/>
      <c r="MBK62" s="87"/>
      <c r="MBL62" s="87"/>
      <c r="MBM62" s="87"/>
      <c r="MBN62" s="87"/>
      <c r="MBO62" s="87"/>
      <c r="MBP62" s="87"/>
      <c r="MBQ62" s="87"/>
      <c r="MBR62" s="87"/>
      <c r="MBS62" s="87"/>
      <c r="MBT62" s="87"/>
      <c r="MBZ62" s="87"/>
      <c r="MCA62" s="87"/>
      <c r="MCB62" s="87"/>
      <c r="MCC62" s="87"/>
      <c r="MCD62" s="87"/>
      <c r="MCE62" s="87"/>
      <c r="MCF62" s="87"/>
      <c r="MCG62" s="87"/>
      <c r="MCH62" s="87"/>
      <c r="MCI62" s="87"/>
      <c r="MCO62" s="87"/>
      <c r="MCP62" s="87"/>
      <c r="MCQ62" s="87"/>
      <c r="MCR62" s="87"/>
      <c r="MCS62" s="87"/>
      <c r="MCT62" s="87"/>
      <c r="MCU62" s="87"/>
      <c r="MCV62" s="87"/>
      <c r="MCW62" s="87"/>
      <c r="MCX62" s="87"/>
      <c r="MDD62" s="87"/>
      <c r="MDE62" s="87"/>
      <c r="MDF62" s="87"/>
      <c r="MDG62" s="87"/>
      <c r="MDH62" s="87"/>
      <c r="MDI62" s="87"/>
      <c r="MDJ62" s="87"/>
      <c r="MDK62" s="87"/>
      <c r="MDL62" s="87"/>
      <c r="MDM62" s="87"/>
      <c r="MDS62" s="87"/>
      <c r="MDT62" s="87"/>
      <c r="MDU62" s="87"/>
      <c r="MDV62" s="87"/>
      <c r="MDW62" s="87"/>
      <c r="MDX62" s="87"/>
      <c r="MDY62" s="87"/>
      <c r="MDZ62" s="87"/>
      <c r="MEA62" s="87"/>
      <c r="MEB62" s="87"/>
      <c r="MEH62" s="87"/>
      <c r="MEI62" s="87"/>
      <c r="MEJ62" s="87"/>
      <c r="MEK62" s="87"/>
      <c r="MEL62" s="87"/>
      <c r="MEM62" s="87"/>
      <c r="MEN62" s="87"/>
      <c r="MEO62" s="87"/>
      <c r="MEP62" s="87"/>
      <c r="MEQ62" s="87"/>
      <c r="MEW62" s="87"/>
      <c r="MEX62" s="87"/>
      <c r="MEY62" s="87"/>
      <c r="MEZ62" s="87"/>
      <c r="MFA62" s="87"/>
      <c r="MFB62" s="87"/>
      <c r="MFC62" s="87"/>
      <c r="MFD62" s="87"/>
      <c r="MFE62" s="87"/>
      <c r="MFF62" s="87"/>
      <c r="MFL62" s="87"/>
      <c r="MFM62" s="87"/>
      <c r="MFN62" s="87"/>
      <c r="MFO62" s="87"/>
      <c r="MFP62" s="87"/>
      <c r="MFQ62" s="87"/>
      <c r="MFR62" s="87"/>
      <c r="MFS62" s="87"/>
      <c r="MFT62" s="87"/>
      <c r="MFU62" s="87"/>
      <c r="MGA62" s="87"/>
      <c r="MGB62" s="87"/>
      <c r="MGC62" s="87"/>
      <c r="MGD62" s="87"/>
      <c r="MGE62" s="87"/>
      <c r="MGF62" s="87"/>
      <c r="MGG62" s="87"/>
      <c r="MGH62" s="87"/>
      <c r="MGI62" s="87"/>
      <c r="MGJ62" s="87"/>
      <c r="MGP62" s="87"/>
      <c r="MGQ62" s="87"/>
      <c r="MGR62" s="87"/>
      <c r="MGS62" s="87"/>
      <c r="MGT62" s="87"/>
      <c r="MGU62" s="87"/>
      <c r="MGV62" s="87"/>
      <c r="MGW62" s="87"/>
      <c r="MGX62" s="87"/>
      <c r="MGY62" s="87"/>
      <c r="MHE62" s="87"/>
      <c r="MHF62" s="87"/>
      <c r="MHG62" s="87"/>
      <c r="MHH62" s="87"/>
      <c r="MHI62" s="87"/>
      <c r="MHJ62" s="87"/>
      <c r="MHK62" s="87"/>
      <c r="MHL62" s="87"/>
      <c r="MHM62" s="87"/>
      <c r="MHN62" s="87"/>
      <c r="MHT62" s="87"/>
      <c r="MHU62" s="87"/>
      <c r="MHV62" s="87"/>
      <c r="MHW62" s="87"/>
      <c r="MHX62" s="87"/>
      <c r="MHY62" s="87"/>
      <c r="MHZ62" s="87"/>
      <c r="MIA62" s="87"/>
      <c r="MIB62" s="87"/>
      <c r="MIC62" s="87"/>
      <c r="MII62" s="87"/>
      <c r="MIJ62" s="87"/>
      <c r="MIK62" s="87"/>
      <c r="MIL62" s="87"/>
      <c r="MIM62" s="87"/>
      <c r="MIN62" s="87"/>
      <c r="MIO62" s="87"/>
      <c r="MIP62" s="87"/>
      <c r="MIQ62" s="87"/>
      <c r="MIR62" s="87"/>
      <c r="MIX62" s="87"/>
      <c r="MIY62" s="87"/>
      <c r="MIZ62" s="87"/>
      <c r="MJA62" s="87"/>
      <c r="MJB62" s="87"/>
      <c r="MJC62" s="87"/>
      <c r="MJD62" s="87"/>
      <c r="MJE62" s="87"/>
      <c r="MJF62" s="87"/>
      <c r="MJG62" s="87"/>
      <c r="MJM62" s="87"/>
      <c r="MJN62" s="87"/>
      <c r="MJO62" s="87"/>
      <c r="MJP62" s="87"/>
      <c r="MJQ62" s="87"/>
      <c r="MJR62" s="87"/>
      <c r="MJS62" s="87"/>
      <c r="MJT62" s="87"/>
      <c r="MJU62" s="87"/>
      <c r="MJV62" s="87"/>
      <c r="MKB62" s="87"/>
      <c r="MKC62" s="87"/>
      <c r="MKD62" s="87"/>
      <c r="MKE62" s="87"/>
      <c r="MKF62" s="87"/>
      <c r="MKG62" s="87"/>
      <c r="MKH62" s="87"/>
      <c r="MKI62" s="87"/>
      <c r="MKJ62" s="87"/>
      <c r="MKK62" s="87"/>
      <c r="MKQ62" s="87"/>
      <c r="MKR62" s="87"/>
      <c r="MKS62" s="87"/>
      <c r="MKT62" s="87"/>
      <c r="MKU62" s="87"/>
      <c r="MKV62" s="87"/>
      <c r="MKW62" s="87"/>
      <c r="MKX62" s="87"/>
      <c r="MKY62" s="87"/>
      <c r="MKZ62" s="87"/>
      <c r="MLF62" s="87"/>
      <c r="MLG62" s="87"/>
      <c r="MLH62" s="87"/>
      <c r="MLI62" s="87"/>
      <c r="MLJ62" s="87"/>
      <c r="MLK62" s="87"/>
      <c r="MLL62" s="87"/>
      <c r="MLM62" s="87"/>
      <c r="MLN62" s="87"/>
      <c r="MLO62" s="87"/>
      <c r="MLU62" s="87"/>
      <c r="MLV62" s="87"/>
      <c r="MLW62" s="87"/>
      <c r="MLX62" s="87"/>
      <c r="MLY62" s="87"/>
      <c r="MLZ62" s="87"/>
      <c r="MMA62" s="87"/>
      <c r="MMB62" s="87"/>
      <c r="MMC62" s="87"/>
      <c r="MMD62" s="87"/>
      <c r="MMJ62" s="87"/>
      <c r="MMK62" s="87"/>
      <c r="MML62" s="87"/>
      <c r="MMM62" s="87"/>
      <c r="MMN62" s="87"/>
      <c r="MMO62" s="87"/>
      <c r="MMP62" s="87"/>
      <c r="MMQ62" s="87"/>
      <c r="MMR62" s="87"/>
      <c r="MMS62" s="87"/>
      <c r="MMY62" s="87"/>
      <c r="MMZ62" s="87"/>
      <c r="MNA62" s="87"/>
      <c r="MNB62" s="87"/>
      <c r="MNC62" s="87"/>
      <c r="MND62" s="87"/>
      <c r="MNE62" s="87"/>
      <c r="MNF62" s="87"/>
      <c r="MNG62" s="87"/>
      <c r="MNH62" s="87"/>
      <c r="MNN62" s="87"/>
      <c r="MNO62" s="87"/>
      <c r="MNP62" s="87"/>
      <c r="MNQ62" s="87"/>
      <c r="MNR62" s="87"/>
      <c r="MNS62" s="87"/>
      <c r="MNT62" s="87"/>
      <c r="MNU62" s="87"/>
      <c r="MNV62" s="87"/>
      <c r="MNW62" s="87"/>
      <c r="MOC62" s="87"/>
      <c r="MOD62" s="87"/>
      <c r="MOE62" s="87"/>
      <c r="MOF62" s="87"/>
      <c r="MOG62" s="87"/>
      <c r="MOH62" s="87"/>
      <c r="MOI62" s="87"/>
      <c r="MOJ62" s="87"/>
      <c r="MOK62" s="87"/>
      <c r="MOL62" s="87"/>
      <c r="MOR62" s="87"/>
      <c r="MOS62" s="87"/>
      <c r="MOT62" s="87"/>
      <c r="MOU62" s="87"/>
      <c r="MOV62" s="87"/>
      <c r="MOW62" s="87"/>
      <c r="MOX62" s="87"/>
      <c r="MOY62" s="87"/>
      <c r="MOZ62" s="87"/>
      <c r="MPA62" s="87"/>
      <c r="MPG62" s="87"/>
      <c r="MPH62" s="87"/>
      <c r="MPI62" s="87"/>
      <c r="MPJ62" s="87"/>
      <c r="MPK62" s="87"/>
      <c r="MPL62" s="87"/>
      <c r="MPM62" s="87"/>
      <c r="MPN62" s="87"/>
      <c r="MPO62" s="87"/>
      <c r="MPP62" s="87"/>
      <c r="MPV62" s="87"/>
      <c r="MPW62" s="87"/>
      <c r="MPX62" s="87"/>
      <c r="MPY62" s="87"/>
      <c r="MPZ62" s="87"/>
      <c r="MQA62" s="87"/>
      <c r="MQB62" s="87"/>
      <c r="MQC62" s="87"/>
      <c r="MQD62" s="87"/>
      <c r="MQE62" s="87"/>
      <c r="MQK62" s="87"/>
      <c r="MQL62" s="87"/>
      <c r="MQM62" s="87"/>
      <c r="MQN62" s="87"/>
      <c r="MQO62" s="87"/>
      <c r="MQP62" s="87"/>
      <c r="MQQ62" s="87"/>
      <c r="MQR62" s="87"/>
      <c r="MQS62" s="87"/>
      <c r="MQT62" s="87"/>
      <c r="MQZ62" s="87"/>
      <c r="MRA62" s="87"/>
      <c r="MRB62" s="87"/>
      <c r="MRC62" s="87"/>
      <c r="MRD62" s="87"/>
      <c r="MRE62" s="87"/>
      <c r="MRF62" s="87"/>
      <c r="MRG62" s="87"/>
      <c r="MRH62" s="87"/>
      <c r="MRI62" s="87"/>
      <c r="MRO62" s="87"/>
      <c r="MRP62" s="87"/>
      <c r="MRQ62" s="87"/>
      <c r="MRR62" s="87"/>
      <c r="MRS62" s="87"/>
      <c r="MRT62" s="87"/>
      <c r="MRU62" s="87"/>
      <c r="MRV62" s="87"/>
      <c r="MRW62" s="87"/>
      <c r="MRX62" s="87"/>
      <c r="MSD62" s="87"/>
      <c r="MSE62" s="87"/>
      <c r="MSF62" s="87"/>
      <c r="MSG62" s="87"/>
      <c r="MSH62" s="87"/>
      <c r="MSI62" s="87"/>
      <c r="MSJ62" s="87"/>
      <c r="MSK62" s="87"/>
      <c r="MSL62" s="87"/>
      <c r="MSM62" s="87"/>
      <c r="MSS62" s="87"/>
      <c r="MST62" s="87"/>
      <c r="MSU62" s="87"/>
      <c r="MSV62" s="87"/>
      <c r="MSW62" s="87"/>
      <c r="MSX62" s="87"/>
      <c r="MSY62" s="87"/>
      <c r="MSZ62" s="87"/>
      <c r="MTA62" s="87"/>
      <c r="MTB62" s="87"/>
      <c r="MTH62" s="87"/>
      <c r="MTI62" s="87"/>
      <c r="MTJ62" s="87"/>
      <c r="MTK62" s="87"/>
      <c r="MTL62" s="87"/>
      <c r="MTM62" s="87"/>
      <c r="MTN62" s="87"/>
      <c r="MTO62" s="87"/>
      <c r="MTP62" s="87"/>
      <c r="MTQ62" s="87"/>
      <c r="MTW62" s="87"/>
      <c r="MTX62" s="87"/>
      <c r="MTY62" s="87"/>
      <c r="MTZ62" s="87"/>
      <c r="MUA62" s="87"/>
      <c r="MUB62" s="87"/>
      <c r="MUC62" s="87"/>
      <c r="MUD62" s="87"/>
      <c r="MUE62" s="87"/>
      <c r="MUF62" s="87"/>
      <c r="MUL62" s="87"/>
      <c r="MUM62" s="87"/>
      <c r="MUN62" s="87"/>
      <c r="MUO62" s="87"/>
      <c r="MUP62" s="87"/>
      <c r="MUQ62" s="87"/>
      <c r="MUR62" s="87"/>
      <c r="MUS62" s="87"/>
      <c r="MUT62" s="87"/>
      <c r="MUU62" s="87"/>
      <c r="MVA62" s="87"/>
      <c r="MVB62" s="87"/>
      <c r="MVC62" s="87"/>
      <c r="MVD62" s="87"/>
      <c r="MVE62" s="87"/>
      <c r="MVF62" s="87"/>
      <c r="MVG62" s="87"/>
      <c r="MVH62" s="87"/>
      <c r="MVI62" s="87"/>
      <c r="MVJ62" s="87"/>
      <c r="MVP62" s="87"/>
      <c r="MVQ62" s="87"/>
      <c r="MVR62" s="87"/>
      <c r="MVS62" s="87"/>
      <c r="MVT62" s="87"/>
      <c r="MVU62" s="87"/>
      <c r="MVV62" s="87"/>
      <c r="MVW62" s="87"/>
      <c r="MVX62" s="87"/>
      <c r="MVY62" s="87"/>
      <c r="MWE62" s="87"/>
      <c r="MWF62" s="87"/>
      <c r="MWG62" s="87"/>
      <c r="MWH62" s="87"/>
      <c r="MWI62" s="87"/>
      <c r="MWJ62" s="87"/>
      <c r="MWK62" s="87"/>
      <c r="MWL62" s="87"/>
      <c r="MWM62" s="87"/>
      <c r="MWN62" s="87"/>
      <c r="MWT62" s="87"/>
      <c r="MWU62" s="87"/>
      <c r="MWV62" s="87"/>
      <c r="MWW62" s="87"/>
      <c r="MWX62" s="87"/>
      <c r="MWY62" s="87"/>
      <c r="MWZ62" s="87"/>
      <c r="MXA62" s="87"/>
      <c r="MXB62" s="87"/>
      <c r="MXC62" s="87"/>
      <c r="MXI62" s="87"/>
      <c r="MXJ62" s="87"/>
      <c r="MXK62" s="87"/>
      <c r="MXL62" s="87"/>
      <c r="MXM62" s="87"/>
      <c r="MXN62" s="87"/>
      <c r="MXO62" s="87"/>
      <c r="MXP62" s="87"/>
      <c r="MXQ62" s="87"/>
      <c r="MXR62" s="87"/>
      <c r="MXX62" s="87"/>
      <c r="MXY62" s="87"/>
      <c r="MXZ62" s="87"/>
      <c r="MYA62" s="87"/>
      <c r="MYB62" s="87"/>
      <c r="MYC62" s="87"/>
      <c r="MYD62" s="87"/>
      <c r="MYE62" s="87"/>
      <c r="MYF62" s="87"/>
      <c r="MYG62" s="87"/>
      <c r="MYM62" s="87"/>
      <c r="MYN62" s="87"/>
      <c r="MYO62" s="87"/>
      <c r="MYP62" s="87"/>
      <c r="MYQ62" s="87"/>
      <c r="MYR62" s="87"/>
      <c r="MYS62" s="87"/>
      <c r="MYT62" s="87"/>
      <c r="MYU62" s="87"/>
      <c r="MYV62" s="87"/>
      <c r="MZB62" s="87"/>
      <c r="MZC62" s="87"/>
      <c r="MZD62" s="87"/>
      <c r="MZE62" s="87"/>
      <c r="MZF62" s="87"/>
      <c r="MZG62" s="87"/>
      <c r="MZH62" s="87"/>
      <c r="MZI62" s="87"/>
      <c r="MZJ62" s="87"/>
      <c r="MZK62" s="87"/>
      <c r="MZQ62" s="87"/>
      <c r="MZR62" s="87"/>
      <c r="MZS62" s="87"/>
      <c r="MZT62" s="87"/>
      <c r="MZU62" s="87"/>
      <c r="MZV62" s="87"/>
      <c r="MZW62" s="87"/>
      <c r="MZX62" s="87"/>
      <c r="MZY62" s="87"/>
      <c r="MZZ62" s="87"/>
      <c r="NAF62" s="87"/>
      <c r="NAG62" s="87"/>
      <c r="NAH62" s="87"/>
      <c r="NAI62" s="87"/>
      <c r="NAJ62" s="87"/>
      <c r="NAK62" s="87"/>
      <c r="NAL62" s="87"/>
      <c r="NAM62" s="87"/>
      <c r="NAN62" s="87"/>
      <c r="NAO62" s="87"/>
      <c r="NAU62" s="87"/>
      <c r="NAV62" s="87"/>
      <c r="NAW62" s="87"/>
      <c r="NAX62" s="87"/>
      <c r="NAY62" s="87"/>
      <c r="NAZ62" s="87"/>
      <c r="NBA62" s="87"/>
      <c r="NBB62" s="87"/>
      <c r="NBC62" s="87"/>
      <c r="NBD62" s="87"/>
      <c r="NBJ62" s="87"/>
      <c r="NBK62" s="87"/>
      <c r="NBL62" s="87"/>
      <c r="NBM62" s="87"/>
      <c r="NBN62" s="87"/>
      <c r="NBO62" s="87"/>
      <c r="NBP62" s="87"/>
      <c r="NBQ62" s="87"/>
      <c r="NBR62" s="87"/>
      <c r="NBS62" s="87"/>
      <c r="NBY62" s="87"/>
      <c r="NBZ62" s="87"/>
      <c r="NCA62" s="87"/>
      <c r="NCB62" s="87"/>
      <c r="NCC62" s="87"/>
      <c r="NCD62" s="87"/>
      <c r="NCE62" s="87"/>
      <c r="NCF62" s="87"/>
      <c r="NCG62" s="87"/>
      <c r="NCH62" s="87"/>
      <c r="NCN62" s="87"/>
      <c r="NCO62" s="87"/>
      <c r="NCP62" s="87"/>
      <c r="NCQ62" s="87"/>
      <c r="NCR62" s="87"/>
      <c r="NCS62" s="87"/>
      <c r="NCT62" s="87"/>
      <c r="NCU62" s="87"/>
      <c r="NCV62" s="87"/>
      <c r="NCW62" s="87"/>
      <c r="NDC62" s="87"/>
      <c r="NDD62" s="87"/>
      <c r="NDE62" s="87"/>
      <c r="NDF62" s="87"/>
      <c r="NDG62" s="87"/>
      <c r="NDH62" s="87"/>
      <c r="NDI62" s="87"/>
      <c r="NDJ62" s="87"/>
      <c r="NDK62" s="87"/>
      <c r="NDL62" s="87"/>
      <c r="NDR62" s="87"/>
      <c r="NDS62" s="87"/>
      <c r="NDT62" s="87"/>
      <c r="NDU62" s="87"/>
      <c r="NDV62" s="87"/>
      <c r="NDW62" s="87"/>
      <c r="NDX62" s="87"/>
      <c r="NDY62" s="87"/>
      <c r="NDZ62" s="87"/>
      <c r="NEA62" s="87"/>
      <c r="NEG62" s="87"/>
      <c r="NEH62" s="87"/>
      <c r="NEI62" s="87"/>
      <c r="NEJ62" s="87"/>
      <c r="NEK62" s="87"/>
      <c r="NEL62" s="87"/>
      <c r="NEM62" s="87"/>
      <c r="NEN62" s="87"/>
      <c r="NEO62" s="87"/>
      <c r="NEP62" s="87"/>
      <c r="NEV62" s="87"/>
      <c r="NEW62" s="87"/>
      <c r="NEX62" s="87"/>
      <c r="NEY62" s="87"/>
      <c r="NEZ62" s="87"/>
      <c r="NFA62" s="87"/>
      <c r="NFB62" s="87"/>
      <c r="NFC62" s="87"/>
      <c r="NFD62" s="87"/>
      <c r="NFE62" s="87"/>
      <c r="NFK62" s="87"/>
      <c r="NFL62" s="87"/>
      <c r="NFM62" s="87"/>
      <c r="NFN62" s="87"/>
      <c r="NFO62" s="87"/>
      <c r="NFP62" s="87"/>
      <c r="NFQ62" s="87"/>
      <c r="NFR62" s="87"/>
      <c r="NFS62" s="87"/>
      <c r="NFT62" s="87"/>
      <c r="NFZ62" s="87"/>
      <c r="NGA62" s="87"/>
      <c r="NGB62" s="87"/>
      <c r="NGC62" s="87"/>
      <c r="NGD62" s="87"/>
      <c r="NGE62" s="87"/>
      <c r="NGF62" s="87"/>
      <c r="NGG62" s="87"/>
      <c r="NGH62" s="87"/>
      <c r="NGI62" s="87"/>
      <c r="NGO62" s="87"/>
      <c r="NGP62" s="87"/>
      <c r="NGQ62" s="87"/>
      <c r="NGR62" s="87"/>
      <c r="NGS62" s="87"/>
      <c r="NGT62" s="87"/>
      <c r="NGU62" s="87"/>
      <c r="NGV62" s="87"/>
      <c r="NGW62" s="87"/>
      <c r="NGX62" s="87"/>
      <c r="NHD62" s="87"/>
      <c r="NHE62" s="87"/>
      <c r="NHF62" s="87"/>
      <c r="NHG62" s="87"/>
      <c r="NHH62" s="87"/>
      <c r="NHI62" s="87"/>
      <c r="NHJ62" s="87"/>
      <c r="NHK62" s="87"/>
      <c r="NHL62" s="87"/>
      <c r="NHM62" s="87"/>
      <c r="NHS62" s="87"/>
      <c r="NHT62" s="87"/>
      <c r="NHU62" s="87"/>
      <c r="NHV62" s="87"/>
      <c r="NHW62" s="87"/>
      <c r="NHX62" s="87"/>
      <c r="NHY62" s="87"/>
      <c r="NHZ62" s="87"/>
      <c r="NIA62" s="87"/>
      <c r="NIB62" s="87"/>
      <c r="NIH62" s="87"/>
      <c r="NII62" s="87"/>
      <c r="NIJ62" s="87"/>
      <c r="NIK62" s="87"/>
      <c r="NIL62" s="87"/>
      <c r="NIM62" s="87"/>
      <c r="NIN62" s="87"/>
      <c r="NIO62" s="87"/>
      <c r="NIP62" s="87"/>
      <c r="NIQ62" s="87"/>
      <c r="NIW62" s="87"/>
      <c r="NIX62" s="87"/>
      <c r="NIY62" s="87"/>
      <c r="NIZ62" s="87"/>
      <c r="NJA62" s="87"/>
      <c r="NJB62" s="87"/>
      <c r="NJC62" s="87"/>
      <c r="NJD62" s="87"/>
      <c r="NJE62" s="87"/>
      <c r="NJF62" s="87"/>
      <c r="NJL62" s="87"/>
      <c r="NJM62" s="87"/>
      <c r="NJN62" s="87"/>
      <c r="NJO62" s="87"/>
      <c r="NJP62" s="87"/>
      <c r="NJQ62" s="87"/>
      <c r="NJR62" s="87"/>
      <c r="NJS62" s="87"/>
      <c r="NJT62" s="87"/>
      <c r="NJU62" s="87"/>
      <c r="NKA62" s="87"/>
      <c r="NKB62" s="87"/>
      <c r="NKC62" s="87"/>
      <c r="NKD62" s="87"/>
      <c r="NKE62" s="87"/>
      <c r="NKF62" s="87"/>
      <c r="NKG62" s="87"/>
      <c r="NKH62" s="87"/>
      <c r="NKI62" s="87"/>
      <c r="NKJ62" s="87"/>
      <c r="NKP62" s="87"/>
      <c r="NKQ62" s="87"/>
      <c r="NKR62" s="87"/>
      <c r="NKS62" s="87"/>
      <c r="NKT62" s="87"/>
      <c r="NKU62" s="87"/>
      <c r="NKV62" s="87"/>
      <c r="NKW62" s="87"/>
      <c r="NKX62" s="87"/>
      <c r="NKY62" s="87"/>
      <c r="NLE62" s="87"/>
      <c r="NLF62" s="87"/>
      <c r="NLG62" s="87"/>
      <c r="NLH62" s="87"/>
      <c r="NLI62" s="87"/>
      <c r="NLJ62" s="87"/>
      <c r="NLK62" s="87"/>
      <c r="NLL62" s="87"/>
      <c r="NLM62" s="87"/>
      <c r="NLN62" s="87"/>
      <c r="NLT62" s="87"/>
      <c r="NLU62" s="87"/>
      <c r="NLV62" s="87"/>
      <c r="NLW62" s="87"/>
      <c r="NLX62" s="87"/>
      <c r="NLY62" s="87"/>
      <c r="NLZ62" s="87"/>
      <c r="NMA62" s="87"/>
      <c r="NMB62" s="87"/>
      <c r="NMC62" s="87"/>
      <c r="NMI62" s="87"/>
      <c r="NMJ62" s="87"/>
      <c r="NMK62" s="87"/>
      <c r="NML62" s="87"/>
      <c r="NMM62" s="87"/>
      <c r="NMN62" s="87"/>
      <c r="NMO62" s="87"/>
      <c r="NMP62" s="87"/>
      <c r="NMQ62" s="87"/>
      <c r="NMR62" s="87"/>
      <c r="NMX62" s="87"/>
      <c r="NMY62" s="87"/>
      <c r="NMZ62" s="87"/>
      <c r="NNA62" s="87"/>
      <c r="NNB62" s="87"/>
      <c r="NNC62" s="87"/>
      <c r="NND62" s="87"/>
      <c r="NNE62" s="87"/>
      <c r="NNF62" s="87"/>
      <c r="NNG62" s="87"/>
      <c r="NNM62" s="87"/>
      <c r="NNN62" s="87"/>
      <c r="NNO62" s="87"/>
      <c r="NNP62" s="87"/>
      <c r="NNQ62" s="87"/>
      <c r="NNR62" s="87"/>
      <c r="NNS62" s="87"/>
      <c r="NNT62" s="87"/>
      <c r="NNU62" s="87"/>
      <c r="NNV62" s="87"/>
      <c r="NOB62" s="87"/>
      <c r="NOC62" s="87"/>
      <c r="NOD62" s="87"/>
      <c r="NOE62" s="87"/>
      <c r="NOF62" s="87"/>
      <c r="NOG62" s="87"/>
      <c r="NOH62" s="87"/>
      <c r="NOI62" s="87"/>
      <c r="NOJ62" s="87"/>
      <c r="NOK62" s="87"/>
      <c r="NOQ62" s="87"/>
      <c r="NOR62" s="87"/>
      <c r="NOS62" s="87"/>
      <c r="NOT62" s="87"/>
      <c r="NOU62" s="87"/>
      <c r="NOV62" s="87"/>
      <c r="NOW62" s="87"/>
      <c r="NOX62" s="87"/>
      <c r="NOY62" s="87"/>
      <c r="NOZ62" s="87"/>
      <c r="NPF62" s="87"/>
      <c r="NPG62" s="87"/>
      <c r="NPH62" s="87"/>
      <c r="NPI62" s="87"/>
      <c r="NPJ62" s="87"/>
      <c r="NPK62" s="87"/>
      <c r="NPL62" s="87"/>
      <c r="NPM62" s="87"/>
      <c r="NPN62" s="87"/>
      <c r="NPO62" s="87"/>
      <c r="NPU62" s="87"/>
      <c r="NPV62" s="87"/>
      <c r="NPW62" s="87"/>
      <c r="NPX62" s="87"/>
      <c r="NPY62" s="87"/>
      <c r="NPZ62" s="87"/>
      <c r="NQA62" s="87"/>
      <c r="NQB62" s="87"/>
      <c r="NQC62" s="87"/>
      <c r="NQD62" s="87"/>
      <c r="NQJ62" s="87"/>
      <c r="NQK62" s="87"/>
      <c r="NQL62" s="87"/>
      <c r="NQM62" s="87"/>
      <c r="NQN62" s="87"/>
      <c r="NQO62" s="87"/>
      <c r="NQP62" s="87"/>
      <c r="NQQ62" s="87"/>
      <c r="NQR62" s="87"/>
      <c r="NQS62" s="87"/>
      <c r="NQY62" s="87"/>
      <c r="NQZ62" s="87"/>
      <c r="NRA62" s="87"/>
      <c r="NRB62" s="87"/>
      <c r="NRC62" s="87"/>
      <c r="NRD62" s="87"/>
      <c r="NRE62" s="87"/>
      <c r="NRF62" s="87"/>
      <c r="NRG62" s="87"/>
      <c r="NRH62" s="87"/>
      <c r="NRN62" s="87"/>
      <c r="NRO62" s="87"/>
      <c r="NRP62" s="87"/>
      <c r="NRQ62" s="87"/>
      <c r="NRR62" s="87"/>
      <c r="NRS62" s="87"/>
      <c r="NRT62" s="87"/>
      <c r="NRU62" s="87"/>
      <c r="NRV62" s="87"/>
      <c r="NRW62" s="87"/>
      <c r="NSC62" s="87"/>
      <c r="NSD62" s="87"/>
      <c r="NSE62" s="87"/>
      <c r="NSF62" s="87"/>
      <c r="NSG62" s="87"/>
      <c r="NSH62" s="87"/>
      <c r="NSI62" s="87"/>
      <c r="NSJ62" s="87"/>
      <c r="NSK62" s="87"/>
      <c r="NSL62" s="87"/>
      <c r="NSR62" s="87"/>
      <c r="NSS62" s="87"/>
      <c r="NST62" s="87"/>
      <c r="NSU62" s="87"/>
      <c r="NSV62" s="87"/>
      <c r="NSW62" s="87"/>
      <c r="NSX62" s="87"/>
      <c r="NSY62" s="87"/>
      <c r="NSZ62" s="87"/>
      <c r="NTA62" s="87"/>
      <c r="NTG62" s="87"/>
      <c r="NTH62" s="87"/>
      <c r="NTI62" s="87"/>
      <c r="NTJ62" s="87"/>
      <c r="NTK62" s="87"/>
      <c r="NTL62" s="87"/>
      <c r="NTM62" s="87"/>
      <c r="NTN62" s="87"/>
      <c r="NTO62" s="87"/>
      <c r="NTP62" s="87"/>
      <c r="NTV62" s="87"/>
      <c r="NTW62" s="87"/>
      <c r="NTX62" s="87"/>
      <c r="NTY62" s="87"/>
      <c r="NTZ62" s="87"/>
      <c r="NUA62" s="87"/>
      <c r="NUB62" s="87"/>
      <c r="NUC62" s="87"/>
      <c r="NUD62" s="87"/>
      <c r="NUE62" s="87"/>
      <c r="NUK62" s="87"/>
      <c r="NUL62" s="87"/>
      <c r="NUM62" s="87"/>
      <c r="NUN62" s="87"/>
      <c r="NUO62" s="87"/>
      <c r="NUP62" s="87"/>
      <c r="NUQ62" s="87"/>
      <c r="NUR62" s="87"/>
      <c r="NUS62" s="87"/>
      <c r="NUT62" s="87"/>
      <c r="NUZ62" s="87"/>
      <c r="NVA62" s="87"/>
      <c r="NVB62" s="87"/>
      <c r="NVC62" s="87"/>
      <c r="NVD62" s="87"/>
      <c r="NVE62" s="87"/>
      <c r="NVF62" s="87"/>
      <c r="NVG62" s="87"/>
      <c r="NVH62" s="87"/>
      <c r="NVI62" s="87"/>
      <c r="NVO62" s="87"/>
      <c r="NVP62" s="87"/>
      <c r="NVQ62" s="87"/>
      <c r="NVR62" s="87"/>
      <c r="NVS62" s="87"/>
      <c r="NVT62" s="87"/>
      <c r="NVU62" s="87"/>
      <c r="NVV62" s="87"/>
      <c r="NVW62" s="87"/>
      <c r="NVX62" s="87"/>
      <c r="NWD62" s="87"/>
      <c r="NWE62" s="87"/>
      <c r="NWF62" s="87"/>
      <c r="NWG62" s="87"/>
      <c r="NWH62" s="87"/>
      <c r="NWI62" s="87"/>
      <c r="NWJ62" s="87"/>
      <c r="NWK62" s="87"/>
      <c r="NWL62" s="87"/>
      <c r="NWM62" s="87"/>
      <c r="NWS62" s="87"/>
      <c r="NWT62" s="87"/>
      <c r="NWU62" s="87"/>
      <c r="NWV62" s="87"/>
      <c r="NWW62" s="87"/>
      <c r="NWX62" s="87"/>
      <c r="NWY62" s="87"/>
      <c r="NWZ62" s="87"/>
      <c r="NXA62" s="87"/>
      <c r="NXB62" s="87"/>
      <c r="NXH62" s="87"/>
      <c r="NXI62" s="87"/>
      <c r="NXJ62" s="87"/>
      <c r="NXK62" s="87"/>
      <c r="NXL62" s="87"/>
      <c r="NXM62" s="87"/>
      <c r="NXN62" s="87"/>
      <c r="NXO62" s="87"/>
      <c r="NXP62" s="87"/>
      <c r="NXQ62" s="87"/>
      <c r="NXW62" s="87"/>
      <c r="NXX62" s="87"/>
      <c r="NXY62" s="87"/>
      <c r="NXZ62" s="87"/>
      <c r="NYA62" s="87"/>
      <c r="NYB62" s="87"/>
      <c r="NYC62" s="87"/>
      <c r="NYD62" s="87"/>
      <c r="NYE62" s="87"/>
      <c r="NYF62" s="87"/>
      <c r="NYL62" s="87"/>
      <c r="NYM62" s="87"/>
      <c r="NYN62" s="87"/>
      <c r="NYO62" s="87"/>
      <c r="NYP62" s="87"/>
      <c r="NYQ62" s="87"/>
      <c r="NYR62" s="87"/>
      <c r="NYS62" s="87"/>
      <c r="NYT62" s="87"/>
      <c r="NYU62" s="87"/>
      <c r="NZA62" s="87"/>
      <c r="NZB62" s="87"/>
      <c r="NZC62" s="87"/>
      <c r="NZD62" s="87"/>
      <c r="NZE62" s="87"/>
      <c r="NZF62" s="87"/>
      <c r="NZG62" s="87"/>
      <c r="NZH62" s="87"/>
      <c r="NZI62" s="87"/>
      <c r="NZJ62" s="87"/>
      <c r="NZP62" s="87"/>
      <c r="NZQ62" s="87"/>
      <c r="NZR62" s="87"/>
      <c r="NZS62" s="87"/>
      <c r="NZT62" s="87"/>
      <c r="NZU62" s="87"/>
      <c r="NZV62" s="87"/>
      <c r="NZW62" s="87"/>
      <c r="NZX62" s="87"/>
      <c r="NZY62" s="87"/>
      <c r="OAE62" s="87"/>
      <c r="OAF62" s="87"/>
      <c r="OAG62" s="87"/>
      <c r="OAH62" s="87"/>
      <c r="OAI62" s="87"/>
      <c r="OAJ62" s="87"/>
      <c r="OAK62" s="87"/>
      <c r="OAL62" s="87"/>
      <c r="OAM62" s="87"/>
      <c r="OAN62" s="87"/>
      <c r="OAT62" s="87"/>
      <c r="OAU62" s="87"/>
      <c r="OAV62" s="87"/>
      <c r="OAW62" s="87"/>
      <c r="OAX62" s="87"/>
      <c r="OAY62" s="87"/>
      <c r="OAZ62" s="87"/>
      <c r="OBA62" s="87"/>
      <c r="OBB62" s="87"/>
      <c r="OBC62" s="87"/>
      <c r="OBI62" s="87"/>
      <c r="OBJ62" s="87"/>
      <c r="OBK62" s="87"/>
      <c r="OBL62" s="87"/>
      <c r="OBM62" s="87"/>
      <c r="OBN62" s="87"/>
      <c r="OBO62" s="87"/>
      <c r="OBP62" s="87"/>
      <c r="OBQ62" s="87"/>
      <c r="OBR62" s="87"/>
      <c r="OBX62" s="87"/>
      <c r="OBY62" s="87"/>
      <c r="OBZ62" s="87"/>
      <c r="OCA62" s="87"/>
      <c r="OCB62" s="87"/>
      <c r="OCC62" s="87"/>
      <c r="OCD62" s="87"/>
      <c r="OCE62" s="87"/>
      <c r="OCF62" s="87"/>
      <c r="OCG62" s="87"/>
      <c r="OCM62" s="87"/>
      <c r="OCN62" s="87"/>
      <c r="OCO62" s="87"/>
      <c r="OCP62" s="87"/>
      <c r="OCQ62" s="87"/>
      <c r="OCR62" s="87"/>
      <c r="OCS62" s="87"/>
      <c r="OCT62" s="87"/>
      <c r="OCU62" s="87"/>
      <c r="OCV62" s="87"/>
      <c r="ODB62" s="87"/>
      <c r="ODC62" s="87"/>
      <c r="ODD62" s="87"/>
      <c r="ODE62" s="87"/>
      <c r="ODF62" s="87"/>
      <c r="ODG62" s="87"/>
      <c r="ODH62" s="87"/>
      <c r="ODI62" s="87"/>
      <c r="ODJ62" s="87"/>
      <c r="ODK62" s="87"/>
      <c r="ODQ62" s="87"/>
      <c r="ODR62" s="87"/>
      <c r="ODS62" s="87"/>
      <c r="ODT62" s="87"/>
      <c r="ODU62" s="87"/>
      <c r="ODV62" s="87"/>
      <c r="ODW62" s="87"/>
      <c r="ODX62" s="87"/>
      <c r="ODY62" s="87"/>
      <c r="ODZ62" s="87"/>
      <c r="OEF62" s="87"/>
      <c r="OEG62" s="87"/>
      <c r="OEH62" s="87"/>
      <c r="OEI62" s="87"/>
      <c r="OEJ62" s="87"/>
      <c r="OEK62" s="87"/>
      <c r="OEL62" s="87"/>
      <c r="OEM62" s="87"/>
      <c r="OEN62" s="87"/>
      <c r="OEO62" s="87"/>
      <c r="OEU62" s="87"/>
      <c r="OEV62" s="87"/>
      <c r="OEW62" s="87"/>
      <c r="OEX62" s="87"/>
      <c r="OEY62" s="87"/>
      <c r="OEZ62" s="87"/>
      <c r="OFA62" s="87"/>
      <c r="OFB62" s="87"/>
      <c r="OFC62" s="87"/>
      <c r="OFD62" s="87"/>
      <c r="OFJ62" s="87"/>
      <c r="OFK62" s="87"/>
      <c r="OFL62" s="87"/>
      <c r="OFM62" s="87"/>
      <c r="OFN62" s="87"/>
      <c r="OFO62" s="87"/>
      <c r="OFP62" s="87"/>
      <c r="OFQ62" s="87"/>
      <c r="OFR62" s="87"/>
      <c r="OFS62" s="87"/>
      <c r="OFY62" s="87"/>
      <c r="OFZ62" s="87"/>
      <c r="OGA62" s="87"/>
      <c r="OGB62" s="87"/>
      <c r="OGC62" s="87"/>
      <c r="OGD62" s="87"/>
      <c r="OGE62" s="87"/>
      <c r="OGF62" s="87"/>
      <c r="OGG62" s="87"/>
      <c r="OGH62" s="87"/>
      <c r="OGN62" s="87"/>
      <c r="OGO62" s="87"/>
      <c r="OGP62" s="87"/>
      <c r="OGQ62" s="87"/>
      <c r="OGR62" s="87"/>
      <c r="OGS62" s="87"/>
      <c r="OGT62" s="87"/>
      <c r="OGU62" s="87"/>
      <c r="OGV62" s="87"/>
      <c r="OGW62" s="87"/>
      <c r="OHC62" s="87"/>
      <c r="OHD62" s="87"/>
      <c r="OHE62" s="87"/>
      <c r="OHF62" s="87"/>
      <c r="OHG62" s="87"/>
      <c r="OHH62" s="87"/>
      <c r="OHI62" s="87"/>
      <c r="OHJ62" s="87"/>
      <c r="OHK62" s="87"/>
      <c r="OHL62" s="87"/>
      <c r="OHR62" s="87"/>
      <c r="OHS62" s="87"/>
      <c r="OHT62" s="87"/>
      <c r="OHU62" s="87"/>
      <c r="OHV62" s="87"/>
      <c r="OHW62" s="87"/>
      <c r="OHX62" s="87"/>
      <c r="OHY62" s="87"/>
      <c r="OHZ62" s="87"/>
      <c r="OIA62" s="87"/>
      <c r="OIG62" s="87"/>
      <c r="OIH62" s="87"/>
      <c r="OII62" s="87"/>
      <c r="OIJ62" s="87"/>
      <c r="OIK62" s="87"/>
      <c r="OIL62" s="87"/>
      <c r="OIM62" s="87"/>
      <c r="OIN62" s="87"/>
      <c r="OIO62" s="87"/>
      <c r="OIP62" s="87"/>
      <c r="OIV62" s="87"/>
      <c r="OIW62" s="87"/>
      <c r="OIX62" s="87"/>
      <c r="OIY62" s="87"/>
      <c r="OIZ62" s="87"/>
      <c r="OJA62" s="87"/>
      <c r="OJB62" s="87"/>
      <c r="OJC62" s="87"/>
      <c r="OJD62" s="87"/>
      <c r="OJE62" s="87"/>
      <c r="OJK62" s="87"/>
      <c r="OJL62" s="87"/>
      <c r="OJM62" s="87"/>
      <c r="OJN62" s="87"/>
      <c r="OJO62" s="87"/>
      <c r="OJP62" s="87"/>
      <c r="OJQ62" s="87"/>
      <c r="OJR62" s="87"/>
      <c r="OJS62" s="87"/>
      <c r="OJT62" s="87"/>
      <c r="OJZ62" s="87"/>
      <c r="OKA62" s="87"/>
      <c r="OKB62" s="87"/>
      <c r="OKC62" s="87"/>
      <c r="OKD62" s="87"/>
      <c r="OKE62" s="87"/>
      <c r="OKF62" s="87"/>
      <c r="OKG62" s="87"/>
      <c r="OKH62" s="87"/>
      <c r="OKI62" s="87"/>
      <c r="OKO62" s="87"/>
      <c r="OKP62" s="87"/>
      <c r="OKQ62" s="87"/>
      <c r="OKR62" s="87"/>
      <c r="OKS62" s="87"/>
      <c r="OKT62" s="87"/>
      <c r="OKU62" s="87"/>
      <c r="OKV62" s="87"/>
      <c r="OKW62" s="87"/>
      <c r="OKX62" s="87"/>
      <c r="OLD62" s="87"/>
      <c r="OLE62" s="87"/>
      <c r="OLF62" s="87"/>
      <c r="OLG62" s="87"/>
      <c r="OLH62" s="87"/>
      <c r="OLI62" s="87"/>
      <c r="OLJ62" s="87"/>
      <c r="OLK62" s="87"/>
      <c r="OLL62" s="87"/>
      <c r="OLM62" s="87"/>
      <c r="OLS62" s="87"/>
      <c r="OLT62" s="87"/>
      <c r="OLU62" s="87"/>
      <c r="OLV62" s="87"/>
      <c r="OLW62" s="87"/>
      <c r="OLX62" s="87"/>
      <c r="OLY62" s="87"/>
      <c r="OLZ62" s="87"/>
      <c r="OMA62" s="87"/>
      <c r="OMB62" s="87"/>
      <c r="OMH62" s="87"/>
      <c r="OMI62" s="87"/>
      <c r="OMJ62" s="87"/>
      <c r="OMK62" s="87"/>
      <c r="OML62" s="87"/>
      <c r="OMM62" s="87"/>
      <c r="OMN62" s="87"/>
      <c r="OMO62" s="87"/>
      <c r="OMP62" s="87"/>
      <c r="OMQ62" s="87"/>
      <c r="OMW62" s="87"/>
      <c r="OMX62" s="87"/>
      <c r="OMY62" s="87"/>
      <c r="OMZ62" s="87"/>
      <c r="ONA62" s="87"/>
      <c r="ONB62" s="87"/>
      <c r="ONC62" s="87"/>
      <c r="OND62" s="87"/>
      <c r="ONE62" s="87"/>
      <c r="ONF62" s="87"/>
      <c r="ONL62" s="87"/>
      <c r="ONM62" s="87"/>
      <c r="ONN62" s="87"/>
      <c r="ONO62" s="87"/>
      <c r="ONP62" s="87"/>
      <c r="ONQ62" s="87"/>
      <c r="ONR62" s="87"/>
      <c r="ONS62" s="87"/>
      <c r="ONT62" s="87"/>
      <c r="ONU62" s="87"/>
      <c r="OOA62" s="87"/>
      <c r="OOB62" s="87"/>
      <c r="OOC62" s="87"/>
      <c r="OOD62" s="87"/>
      <c r="OOE62" s="87"/>
      <c r="OOF62" s="87"/>
      <c r="OOG62" s="87"/>
      <c r="OOH62" s="87"/>
      <c r="OOI62" s="87"/>
      <c r="OOJ62" s="87"/>
      <c r="OOP62" s="87"/>
      <c r="OOQ62" s="87"/>
      <c r="OOR62" s="87"/>
      <c r="OOS62" s="87"/>
      <c r="OOT62" s="87"/>
      <c r="OOU62" s="87"/>
      <c r="OOV62" s="87"/>
      <c r="OOW62" s="87"/>
      <c r="OOX62" s="87"/>
      <c r="OOY62" s="87"/>
      <c r="OPE62" s="87"/>
      <c r="OPF62" s="87"/>
      <c r="OPG62" s="87"/>
      <c r="OPH62" s="87"/>
      <c r="OPI62" s="87"/>
      <c r="OPJ62" s="87"/>
      <c r="OPK62" s="87"/>
      <c r="OPL62" s="87"/>
      <c r="OPM62" s="87"/>
      <c r="OPN62" s="87"/>
      <c r="OPT62" s="87"/>
      <c r="OPU62" s="87"/>
      <c r="OPV62" s="87"/>
      <c r="OPW62" s="87"/>
      <c r="OPX62" s="87"/>
      <c r="OPY62" s="87"/>
      <c r="OPZ62" s="87"/>
      <c r="OQA62" s="87"/>
      <c r="OQB62" s="87"/>
      <c r="OQC62" s="87"/>
      <c r="OQI62" s="87"/>
      <c r="OQJ62" s="87"/>
      <c r="OQK62" s="87"/>
      <c r="OQL62" s="87"/>
      <c r="OQM62" s="87"/>
      <c r="OQN62" s="87"/>
      <c r="OQO62" s="87"/>
      <c r="OQP62" s="87"/>
      <c r="OQQ62" s="87"/>
      <c r="OQR62" s="87"/>
      <c r="OQX62" s="87"/>
      <c r="OQY62" s="87"/>
      <c r="OQZ62" s="87"/>
      <c r="ORA62" s="87"/>
      <c r="ORB62" s="87"/>
      <c r="ORC62" s="87"/>
      <c r="ORD62" s="87"/>
      <c r="ORE62" s="87"/>
      <c r="ORF62" s="87"/>
      <c r="ORG62" s="87"/>
      <c r="ORM62" s="87"/>
      <c r="ORN62" s="87"/>
      <c r="ORO62" s="87"/>
      <c r="ORP62" s="87"/>
      <c r="ORQ62" s="87"/>
      <c r="ORR62" s="87"/>
      <c r="ORS62" s="87"/>
      <c r="ORT62" s="87"/>
      <c r="ORU62" s="87"/>
      <c r="ORV62" s="87"/>
      <c r="OSB62" s="87"/>
      <c r="OSC62" s="87"/>
      <c r="OSD62" s="87"/>
      <c r="OSE62" s="87"/>
      <c r="OSF62" s="87"/>
      <c r="OSG62" s="87"/>
      <c r="OSH62" s="87"/>
      <c r="OSI62" s="87"/>
      <c r="OSJ62" s="87"/>
      <c r="OSK62" s="87"/>
      <c r="OSQ62" s="87"/>
      <c r="OSR62" s="87"/>
      <c r="OSS62" s="87"/>
      <c r="OST62" s="87"/>
      <c r="OSU62" s="87"/>
      <c r="OSV62" s="87"/>
      <c r="OSW62" s="87"/>
      <c r="OSX62" s="87"/>
      <c r="OSY62" s="87"/>
      <c r="OSZ62" s="87"/>
      <c r="OTF62" s="87"/>
      <c r="OTG62" s="87"/>
      <c r="OTH62" s="87"/>
      <c r="OTI62" s="87"/>
      <c r="OTJ62" s="87"/>
      <c r="OTK62" s="87"/>
      <c r="OTL62" s="87"/>
      <c r="OTM62" s="87"/>
      <c r="OTN62" s="87"/>
      <c r="OTO62" s="87"/>
      <c r="OTU62" s="87"/>
      <c r="OTV62" s="87"/>
      <c r="OTW62" s="87"/>
      <c r="OTX62" s="87"/>
      <c r="OTY62" s="87"/>
      <c r="OTZ62" s="87"/>
      <c r="OUA62" s="87"/>
      <c r="OUB62" s="87"/>
      <c r="OUC62" s="87"/>
      <c r="OUD62" s="87"/>
      <c r="OUJ62" s="87"/>
      <c r="OUK62" s="87"/>
      <c r="OUL62" s="87"/>
      <c r="OUM62" s="87"/>
      <c r="OUN62" s="87"/>
      <c r="OUO62" s="87"/>
      <c r="OUP62" s="87"/>
      <c r="OUQ62" s="87"/>
      <c r="OUR62" s="87"/>
      <c r="OUS62" s="87"/>
      <c r="OUY62" s="87"/>
      <c r="OUZ62" s="87"/>
      <c r="OVA62" s="87"/>
      <c r="OVB62" s="87"/>
      <c r="OVC62" s="87"/>
      <c r="OVD62" s="87"/>
      <c r="OVE62" s="87"/>
      <c r="OVF62" s="87"/>
      <c r="OVG62" s="87"/>
      <c r="OVH62" s="87"/>
      <c r="OVN62" s="87"/>
      <c r="OVO62" s="87"/>
      <c r="OVP62" s="87"/>
      <c r="OVQ62" s="87"/>
      <c r="OVR62" s="87"/>
      <c r="OVS62" s="87"/>
      <c r="OVT62" s="87"/>
      <c r="OVU62" s="87"/>
      <c r="OVV62" s="87"/>
      <c r="OVW62" s="87"/>
      <c r="OWC62" s="87"/>
      <c r="OWD62" s="87"/>
      <c r="OWE62" s="87"/>
      <c r="OWF62" s="87"/>
      <c r="OWG62" s="87"/>
      <c r="OWH62" s="87"/>
      <c r="OWI62" s="87"/>
      <c r="OWJ62" s="87"/>
      <c r="OWK62" s="87"/>
      <c r="OWL62" s="87"/>
      <c r="OWR62" s="87"/>
      <c r="OWS62" s="87"/>
      <c r="OWT62" s="87"/>
      <c r="OWU62" s="87"/>
      <c r="OWV62" s="87"/>
      <c r="OWW62" s="87"/>
      <c r="OWX62" s="87"/>
      <c r="OWY62" s="87"/>
      <c r="OWZ62" s="87"/>
      <c r="OXA62" s="87"/>
      <c r="OXG62" s="87"/>
      <c r="OXH62" s="87"/>
      <c r="OXI62" s="87"/>
      <c r="OXJ62" s="87"/>
      <c r="OXK62" s="87"/>
      <c r="OXL62" s="87"/>
      <c r="OXM62" s="87"/>
      <c r="OXN62" s="87"/>
      <c r="OXO62" s="87"/>
      <c r="OXP62" s="87"/>
      <c r="OXV62" s="87"/>
      <c r="OXW62" s="87"/>
      <c r="OXX62" s="87"/>
      <c r="OXY62" s="87"/>
      <c r="OXZ62" s="87"/>
      <c r="OYA62" s="87"/>
      <c r="OYB62" s="87"/>
      <c r="OYC62" s="87"/>
      <c r="OYD62" s="87"/>
      <c r="OYE62" s="87"/>
      <c r="OYK62" s="87"/>
      <c r="OYL62" s="87"/>
      <c r="OYM62" s="87"/>
      <c r="OYN62" s="87"/>
      <c r="OYO62" s="87"/>
      <c r="OYP62" s="87"/>
      <c r="OYQ62" s="87"/>
      <c r="OYR62" s="87"/>
      <c r="OYS62" s="87"/>
      <c r="OYT62" s="87"/>
      <c r="OYZ62" s="87"/>
      <c r="OZA62" s="87"/>
      <c r="OZB62" s="87"/>
      <c r="OZC62" s="87"/>
      <c r="OZD62" s="87"/>
      <c r="OZE62" s="87"/>
      <c r="OZF62" s="87"/>
      <c r="OZG62" s="87"/>
      <c r="OZH62" s="87"/>
      <c r="OZI62" s="87"/>
      <c r="OZO62" s="87"/>
      <c r="OZP62" s="87"/>
      <c r="OZQ62" s="87"/>
      <c r="OZR62" s="87"/>
      <c r="OZS62" s="87"/>
      <c r="OZT62" s="87"/>
      <c r="OZU62" s="87"/>
      <c r="OZV62" s="87"/>
      <c r="OZW62" s="87"/>
      <c r="OZX62" s="87"/>
      <c r="PAD62" s="87"/>
      <c r="PAE62" s="87"/>
      <c r="PAF62" s="87"/>
      <c r="PAG62" s="87"/>
      <c r="PAH62" s="87"/>
      <c r="PAI62" s="87"/>
      <c r="PAJ62" s="87"/>
      <c r="PAK62" s="87"/>
      <c r="PAL62" s="87"/>
      <c r="PAM62" s="87"/>
      <c r="PAS62" s="87"/>
      <c r="PAT62" s="87"/>
      <c r="PAU62" s="87"/>
      <c r="PAV62" s="87"/>
      <c r="PAW62" s="87"/>
      <c r="PAX62" s="87"/>
      <c r="PAY62" s="87"/>
      <c r="PAZ62" s="87"/>
      <c r="PBA62" s="87"/>
      <c r="PBB62" s="87"/>
      <c r="PBH62" s="87"/>
      <c r="PBI62" s="87"/>
      <c r="PBJ62" s="87"/>
      <c r="PBK62" s="87"/>
      <c r="PBL62" s="87"/>
      <c r="PBM62" s="87"/>
      <c r="PBN62" s="87"/>
      <c r="PBO62" s="87"/>
      <c r="PBP62" s="87"/>
      <c r="PBQ62" s="87"/>
      <c r="PBW62" s="87"/>
      <c r="PBX62" s="87"/>
      <c r="PBY62" s="87"/>
      <c r="PBZ62" s="87"/>
      <c r="PCA62" s="87"/>
      <c r="PCB62" s="87"/>
      <c r="PCC62" s="87"/>
      <c r="PCD62" s="87"/>
      <c r="PCE62" s="87"/>
      <c r="PCF62" s="87"/>
      <c r="PCL62" s="87"/>
      <c r="PCM62" s="87"/>
      <c r="PCN62" s="87"/>
      <c r="PCO62" s="87"/>
      <c r="PCP62" s="87"/>
      <c r="PCQ62" s="87"/>
      <c r="PCR62" s="87"/>
      <c r="PCS62" s="87"/>
      <c r="PCT62" s="87"/>
      <c r="PCU62" s="87"/>
      <c r="PDA62" s="87"/>
      <c r="PDB62" s="87"/>
      <c r="PDC62" s="87"/>
      <c r="PDD62" s="87"/>
      <c r="PDE62" s="87"/>
      <c r="PDF62" s="87"/>
      <c r="PDG62" s="87"/>
      <c r="PDH62" s="87"/>
      <c r="PDI62" s="87"/>
      <c r="PDJ62" s="87"/>
      <c r="PDP62" s="87"/>
      <c r="PDQ62" s="87"/>
      <c r="PDR62" s="87"/>
      <c r="PDS62" s="87"/>
      <c r="PDT62" s="87"/>
      <c r="PDU62" s="87"/>
      <c r="PDV62" s="87"/>
      <c r="PDW62" s="87"/>
      <c r="PDX62" s="87"/>
      <c r="PDY62" s="87"/>
      <c r="PEE62" s="87"/>
      <c r="PEF62" s="87"/>
      <c r="PEG62" s="87"/>
      <c r="PEH62" s="87"/>
      <c r="PEI62" s="87"/>
      <c r="PEJ62" s="87"/>
      <c r="PEK62" s="87"/>
      <c r="PEL62" s="87"/>
      <c r="PEM62" s="87"/>
      <c r="PEN62" s="87"/>
      <c r="PET62" s="87"/>
      <c r="PEU62" s="87"/>
      <c r="PEV62" s="87"/>
      <c r="PEW62" s="87"/>
      <c r="PEX62" s="87"/>
      <c r="PEY62" s="87"/>
      <c r="PEZ62" s="87"/>
      <c r="PFA62" s="87"/>
      <c r="PFB62" s="87"/>
      <c r="PFC62" s="87"/>
      <c r="PFI62" s="87"/>
      <c r="PFJ62" s="87"/>
      <c r="PFK62" s="87"/>
      <c r="PFL62" s="87"/>
      <c r="PFM62" s="87"/>
      <c r="PFN62" s="87"/>
      <c r="PFO62" s="87"/>
      <c r="PFP62" s="87"/>
      <c r="PFQ62" s="87"/>
      <c r="PFR62" s="87"/>
      <c r="PFX62" s="87"/>
      <c r="PFY62" s="87"/>
      <c r="PFZ62" s="87"/>
      <c r="PGA62" s="87"/>
      <c r="PGB62" s="87"/>
      <c r="PGC62" s="87"/>
      <c r="PGD62" s="87"/>
      <c r="PGE62" s="87"/>
      <c r="PGF62" s="87"/>
      <c r="PGG62" s="87"/>
      <c r="PGM62" s="87"/>
      <c r="PGN62" s="87"/>
      <c r="PGO62" s="87"/>
      <c r="PGP62" s="87"/>
      <c r="PGQ62" s="87"/>
      <c r="PGR62" s="87"/>
      <c r="PGS62" s="87"/>
      <c r="PGT62" s="87"/>
      <c r="PGU62" s="87"/>
      <c r="PGV62" s="87"/>
      <c r="PHB62" s="87"/>
      <c r="PHC62" s="87"/>
      <c r="PHD62" s="87"/>
      <c r="PHE62" s="87"/>
      <c r="PHF62" s="87"/>
      <c r="PHG62" s="87"/>
      <c r="PHH62" s="87"/>
      <c r="PHI62" s="87"/>
      <c r="PHJ62" s="87"/>
      <c r="PHK62" s="87"/>
      <c r="PHQ62" s="87"/>
      <c r="PHR62" s="87"/>
      <c r="PHS62" s="87"/>
      <c r="PHT62" s="87"/>
      <c r="PHU62" s="87"/>
      <c r="PHV62" s="87"/>
      <c r="PHW62" s="87"/>
      <c r="PHX62" s="87"/>
      <c r="PHY62" s="87"/>
      <c r="PHZ62" s="87"/>
      <c r="PIF62" s="87"/>
      <c r="PIG62" s="87"/>
      <c r="PIH62" s="87"/>
      <c r="PII62" s="87"/>
      <c r="PIJ62" s="87"/>
      <c r="PIK62" s="87"/>
      <c r="PIL62" s="87"/>
      <c r="PIM62" s="87"/>
      <c r="PIN62" s="87"/>
      <c r="PIO62" s="87"/>
      <c r="PIU62" s="87"/>
      <c r="PIV62" s="87"/>
      <c r="PIW62" s="87"/>
      <c r="PIX62" s="87"/>
      <c r="PIY62" s="87"/>
      <c r="PIZ62" s="87"/>
      <c r="PJA62" s="87"/>
      <c r="PJB62" s="87"/>
      <c r="PJC62" s="87"/>
      <c r="PJD62" s="87"/>
      <c r="PJJ62" s="87"/>
      <c r="PJK62" s="87"/>
      <c r="PJL62" s="87"/>
      <c r="PJM62" s="87"/>
      <c r="PJN62" s="87"/>
      <c r="PJO62" s="87"/>
      <c r="PJP62" s="87"/>
      <c r="PJQ62" s="87"/>
      <c r="PJR62" s="87"/>
      <c r="PJS62" s="87"/>
      <c r="PJY62" s="87"/>
      <c r="PJZ62" s="87"/>
      <c r="PKA62" s="87"/>
      <c r="PKB62" s="87"/>
      <c r="PKC62" s="87"/>
      <c r="PKD62" s="87"/>
      <c r="PKE62" s="87"/>
      <c r="PKF62" s="87"/>
      <c r="PKG62" s="87"/>
      <c r="PKH62" s="87"/>
      <c r="PKN62" s="87"/>
      <c r="PKO62" s="87"/>
      <c r="PKP62" s="87"/>
      <c r="PKQ62" s="87"/>
      <c r="PKR62" s="87"/>
      <c r="PKS62" s="87"/>
      <c r="PKT62" s="87"/>
      <c r="PKU62" s="87"/>
      <c r="PKV62" s="87"/>
      <c r="PKW62" s="87"/>
      <c r="PLC62" s="87"/>
      <c r="PLD62" s="87"/>
      <c r="PLE62" s="87"/>
      <c r="PLF62" s="87"/>
      <c r="PLG62" s="87"/>
      <c r="PLH62" s="87"/>
      <c r="PLI62" s="87"/>
      <c r="PLJ62" s="87"/>
      <c r="PLK62" s="87"/>
      <c r="PLL62" s="87"/>
      <c r="PLR62" s="87"/>
      <c r="PLS62" s="87"/>
      <c r="PLT62" s="87"/>
      <c r="PLU62" s="87"/>
      <c r="PLV62" s="87"/>
      <c r="PLW62" s="87"/>
      <c r="PLX62" s="87"/>
      <c r="PLY62" s="87"/>
      <c r="PLZ62" s="87"/>
      <c r="PMA62" s="87"/>
      <c r="PMG62" s="87"/>
      <c r="PMH62" s="87"/>
      <c r="PMI62" s="87"/>
      <c r="PMJ62" s="87"/>
      <c r="PMK62" s="87"/>
      <c r="PML62" s="87"/>
      <c r="PMM62" s="87"/>
      <c r="PMN62" s="87"/>
      <c r="PMO62" s="87"/>
      <c r="PMP62" s="87"/>
      <c r="PMV62" s="87"/>
      <c r="PMW62" s="87"/>
      <c r="PMX62" s="87"/>
      <c r="PMY62" s="87"/>
      <c r="PMZ62" s="87"/>
      <c r="PNA62" s="87"/>
      <c r="PNB62" s="87"/>
      <c r="PNC62" s="87"/>
      <c r="PND62" s="87"/>
      <c r="PNE62" s="87"/>
      <c r="PNK62" s="87"/>
      <c r="PNL62" s="87"/>
      <c r="PNM62" s="87"/>
      <c r="PNN62" s="87"/>
      <c r="PNO62" s="87"/>
      <c r="PNP62" s="87"/>
      <c r="PNQ62" s="87"/>
      <c r="PNR62" s="87"/>
      <c r="PNS62" s="87"/>
      <c r="PNT62" s="87"/>
      <c r="PNZ62" s="87"/>
      <c r="POA62" s="87"/>
      <c r="POB62" s="87"/>
      <c r="POC62" s="87"/>
      <c r="POD62" s="87"/>
      <c r="POE62" s="87"/>
      <c r="POF62" s="87"/>
      <c r="POG62" s="87"/>
      <c r="POH62" s="87"/>
      <c r="POI62" s="87"/>
      <c r="POO62" s="87"/>
      <c r="POP62" s="87"/>
      <c r="POQ62" s="87"/>
      <c r="POR62" s="87"/>
      <c r="POS62" s="87"/>
      <c r="POT62" s="87"/>
      <c r="POU62" s="87"/>
      <c r="POV62" s="87"/>
      <c r="POW62" s="87"/>
      <c r="POX62" s="87"/>
      <c r="PPD62" s="87"/>
      <c r="PPE62" s="87"/>
      <c r="PPF62" s="87"/>
      <c r="PPG62" s="87"/>
      <c r="PPH62" s="87"/>
      <c r="PPI62" s="87"/>
      <c r="PPJ62" s="87"/>
      <c r="PPK62" s="87"/>
      <c r="PPL62" s="87"/>
      <c r="PPM62" s="87"/>
      <c r="PPS62" s="87"/>
      <c r="PPT62" s="87"/>
      <c r="PPU62" s="87"/>
      <c r="PPV62" s="87"/>
      <c r="PPW62" s="87"/>
      <c r="PPX62" s="87"/>
      <c r="PPY62" s="87"/>
      <c r="PPZ62" s="87"/>
      <c r="PQA62" s="87"/>
      <c r="PQB62" s="87"/>
      <c r="PQH62" s="87"/>
      <c r="PQI62" s="87"/>
      <c r="PQJ62" s="87"/>
      <c r="PQK62" s="87"/>
      <c r="PQL62" s="87"/>
      <c r="PQM62" s="87"/>
      <c r="PQN62" s="87"/>
      <c r="PQO62" s="87"/>
      <c r="PQP62" s="87"/>
      <c r="PQQ62" s="87"/>
      <c r="PQW62" s="87"/>
      <c r="PQX62" s="87"/>
      <c r="PQY62" s="87"/>
      <c r="PQZ62" s="87"/>
      <c r="PRA62" s="87"/>
      <c r="PRB62" s="87"/>
      <c r="PRC62" s="87"/>
      <c r="PRD62" s="87"/>
      <c r="PRE62" s="87"/>
      <c r="PRF62" s="87"/>
      <c r="PRL62" s="87"/>
      <c r="PRM62" s="87"/>
      <c r="PRN62" s="87"/>
      <c r="PRO62" s="87"/>
      <c r="PRP62" s="87"/>
      <c r="PRQ62" s="87"/>
      <c r="PRR62" s="87"/>
      <c r="PRS62" s="87"/>
      <c r="PRT62" s="87"/>
      <c r="PRU62" s="87"/>
      <c r="PSA62" s="87"/>
      <c r="PSB62" s="87"/>
      <c r="PSC62" s="87"/>
      <c r="PSD62" s="87"/>
      <c r="PSE62" s="87"/>
      <c r="PSF62" s="87"/>
      <c r="PSG62" s="87"/>
      <c r="PSH62" s="87"/>
      <c r="PSI62" s="87"/>
      <c r="PSJ62" s="87"/>
      <c r="PSP62" s="87"/>
      <c r="PSQ62" s="87"/>
      <c r="PSR62" s="87"/>
      <c r="PSS62" s="87"/>
      <c r="PST62" s="87"/>
      <c r="PSU62" s="87"/>
      <c r="PSV62" s="87"/>
      <c r="PSW62" s="87"/>
      <c r="PSX62" s="87"/>
      <c r="PSY62" s="87"/>
      <c r="PTE62" s="87"/>
      <c r="PTF62" s="87"/>
      <c r="PTG62" s="87"/>
      <c r="PTH62" s="87"/>
      <c r="PTI62" s="87"/>
      <c r="PTJ62" s="87"/>
      <c r="PTK62" s="87"/>
      <c r="PTL62" s="87"/>
      <c r="PTM62" s="87"/>
      <c r="PTN62" s="87"/>
      <c r="PTT62" s="87"/>
      <c r="PTU62" s="87"/>
      <c r="PTV62" s="87"/>
      <c r="PTW62" s="87"/>
      <c r="PTX62" s="87"/>
      <c r="PTY62" s="87"/>
      <c r="PTZ62" s="87"/>
      <c r="PUA62" s="87"/>
      <c r="PUB62" s="87"/>
      <c r="PUC62" s="87"/>
      <c r="PUI62" s="87"/>
      <c r="PUJ62" s="87"/>
      <c r="PUK62" s="87"/>
      <c r="PUL62" s="87"/>
      <c r="PUM62" s="87"/>
      <c r="PUN62" s="87"/>
      <c r="PUO62" s="87"/>
      <c r="PUP62" s="87"/>
      <c r="PUQ62" s="87"/>
      <c r="PUR62" s="87"/>
      <c r="PUX62" s="87"/>
      <c r="PUY62" s="87"/>
      <c r="PUZ62" s="87"/>
      <c r="PVA62" s="87"/>
      <c r="PVB62" s="87"/>
      <c r="PVC62" s="87"/>
      <c r="PVD62" s="87"/>
      <c r="PVE62" s="87"/>
      <c r="PVF62" s="87"/>
      <c r="PVG62" s="87"/>
      <c r="PVM62" s="87"/>
      <c r="PVN62" s="87"/>
      <c r="PVO62" s="87"/>
      <c r="PVP62" s="87"/>
      <c r="PVQ62" s="87"/>
      <c r="PVR62" s="87"/>
      <c r="PVS62" s="87"/>
      <c r="PVT62" s="87"/>
      <c r="PVU62" s="87"/>
      <c r="PVV62" s="87"/>
      <c r="PWB62" s="87"/>
      <c r="PWC62" s="87"/>
      <c r="PWD62" s="87"/>
      <c r="PWE62" s="87"/>
      <c r="PWF62" s="87"/>
      <c r="PWG62" s="87"/>
      <c r="PWH62" s="87"/>
      <c r="PWI62" s="87"/>
      <c r="PWJ62" s="87"/>
      <c r="PWK62" s="87"/>
      <c r="PWQ62" s="87"/>
      <c r="PWR62" s="87"/>
      <c r="PWS62" s="87"/>
      <c r="PWT62" s="87"/>
      <c r="PWU62" s="87"/>
      <c r="PWV62" s="87"/>
      <c r="PWW62" s="87"/>
      <c r="PWX62" s="87"/>
      <c r="PWY62" s="87"/>
      <c r="PWZ62" s="87"/>
      <c r="PXF62" s="87"/>
      <c r="PXG62" s="87"/>
      <c r="PXH62" s="87"/>
      <c r="PXI62" s="87"/>
      <c r="PXJ62" s="87"/>
      <c r="PXK62" s="87"/>
      <c r="PXL62" s="87"/>
      <c r="PXM62" s="87"/>
      <c r="PXN62" s="87"/>
      <c r="PXO62" s="87"/>
      <c r="PXU62" s="87"/>
      <c r="PXV62" s="87"/>
      <c r="PXW62" s="87"/>
      <c r="PXX62" s="87"/>
      <c r="PXY62" s="87"/>
      <c r="PXZ62" s="87"/>
      <c r="PYA62" s="87"/>
      <c r="PYB62" s="87"/>
      <c r="PYC62" s="87"/>
      <c r="PYD62" s="87"/>
      <c r="PYJ62" s="87"/>
      <c r="PYK62" s="87"/>
      <c r="PYL62" s="87"/>
      <c r="PYM62" s="87"/>
      <c r="PYN62" s="87"/>
      <c r="PYO62" s="87"/>
      <c r="PYP62" s="87"/>
      <c r="PYQ62" s="87"/>
      <c r="PYR62" s="87"/>
      <c r="PYS62" s="87"/>
      <c r="PYY62" s="87"/>
      <c r="PYZ62" s="87"/>
      <c r="PZA62" s="87"/>
      <c r="PZB62" s="87"/>
      <c r="PZC62" s="87"/>
      <c r="PZD62" s="87"/>
      <c r="PZE62" s="87"/>
      <c r="PZF62" s="87"/>
      <c r="PZG62" s="87"/>
      <c r="PZH62" s="87"/>
      <c r="PZN62" s="87"/>
      <c r="PZO62" s="87"/>
      <c r="PZP62" s="87"/>
      <c r="PZQ62" s="87"/>
      <c r="PZR62" s="87"/>
      <c r="PZS62" s="87"/>
      <c r="PZT62" s="87"/>
      <c r="PZU62" s="87"/>
      <c r="PZV62" s="87"/>
      <c r="PZW62" s="87"/>
      <c r="QAC62" s="87"/>
      <c r="QAD62" s="87"/>
      <c r="QAE62" s="87"/>
      <c r="QAF62" s="87"/>
      <c r="QAG62" s="87"/>
      <c r="QAH62" s="87"/>
      <c r="QAI62" s="87"/>
      <c r="QAJ62" s="87"/>
      <c r="QAK62" s="87"/>
      <c r="QAL62" s="87"/>
      <c r="QAR62" s="87"/>
      <c r="QAS62" s="87"/>
      <c r="QAT62" s="87"/>
      <c r="QAU62" s="87"/>
      <c r="QAV62" s="87"/>
      <c r="QAW62" s="87"/>
      <c r="QAX62" s="87"/>
      <c r="QAY62" s="87"/>
      <c r="QAZ62" s="87"/>
      <c r="QBA62" s="87"/>
      <c r="QBG62" s="87"/>
      <c r="QBH62" s="87"/>
      <c r="QBI62" s="87"/>
      <c r="QBJ62" s="87"/>
      <c r="QBK62" s="87"/>
      <c r="QBL62" s="87"/>
      <c r="QBM62" s="87"/>
      <c r="QBN62" s="87"/>
      <c r="QBO62" s="87"/>
      <c r="QBP62" s="87"/>
      <c r="QBV62" s="87"/>
      <c r="QBW62" s="87"/>
      <c r="QBX62" s="87"/>
      <c r="QBY62" s="87"/>
      <c r="QBZ62" s="87"/>
      <c r="QCA62" s="87"/>
      <c r="QCB62" s="87"/>
      <c r="QCC62" s="87"/>
      <c r="QCD62" s="87"/>
      <c r="QCE62" s="87"/>
      <c r="QCK62" s="87"/>
      <c r="QCL62" s="87"/>
      <c r="QCM62" s="87"/>
      <c r="QCN62" s="87"/>
      <c r="QCO62" s="87"/>
      <c r="QCP62" s="87"/>
      <c r="QCQ62" s="87"/>
      <c r="QCR62" s="87"/>
      <c r="QCS62" s="87"/>
      <c r="QCT62" s="87"/>
      <c r="QCZ62" s="87"/>
      <c r="QDA62" s="87"/>
      <c r="QDB62" s="87"/>
      <c r="QDC62" s="87"/>
      <c r="QDD62" s="87"/>
      <c r="QDE62" s="87"/>
      <c r="QDF62" s="87"/>
      <c r="QDG62" s="87"/>
      <c r="QDH62" s="87"/>
      <c r="QDI62" s="87"/>
      <c r="QDO62" s="87"/>
      <c r="QDP62" s="87"/>
      <c r="QDQ62" s="87"/>
      <c r="QDR62" s="87"/>
      <c r="QDS62" s="87"/>
      <c r="QDT62" s="87"/>
      <c r="QDU62" s="87"/>
      <c r="QDV62" s="87"/>
      <c r="QDW62" s="87"/>
      <c r="QDX62" s="87"/>
      <c r="QED62" s="87"/>
      <c r="QEE62" s="87"/>
      <c r="QEF62" s="87"/>
      <c r="QEG62" s="87"/>
      <c r="QEH62" s="87"/>
      <c r="QEI62" s="87"/>
      <c r="QEJ62" s="87"/>
      <c r="QEK62" s="87"/>
      <c r="QEL62" s="87"/>
      <c r="QEM62" s="87"/>
      <c r="QES62" s="87"/>
      <c r="QET62" s="87"/>
      <c r="QEU62" s="87"/>
      <c r="QEV62" s="87"/>
      <c r="QEW62" s="87"/>
      <c r="QEX62" s="87"/>
      <c r="QEY62" s="87"/>
      <c r="QEZ62" s="87"/>
      <c r="QFA62" s="87"/>
      <c r="QFB62" s="87"/>
      <c r="QFH62" s="87"/>
      <c r="QFI62" s="87"/>
      <c r="QFJ62" s="87"/>
      <c r="QFK62" s="87"/>
      <c r="QFL62" s="87"/>
      <c r="QFM62" s="87"/>
      <c r="QFN62" s="87"/>
      <c r="QFO62" s="87"/>
      <c r="QFP62" s="87"/>
      <c r="QFQ62" s="87"/>
      <c r="QFW62" s="87"/>
      <c r="QFX62" s="87"/>
      <c r="QFY62" s="87"/>
      <c r="QFZ62" s="87"/>
      <c r="QGA62" s="87"/>
      <c r="QGB62" s="87"/>
      <c r="QGC62" s="87"/>
      <c r="QGD62" s="87"/>
      <c r="QGE62" s="87"/>
      <c r="QGF62" s="87"/>
      <c r="QGL62" s="87"/>
      <c r="QGM62" s="87"/>
      <c r="QGN62" s="87"/>
      <c r="QGO62" s="87"/>
      <c r="QGP62" s="87"/>
      <c r="QGQ62" s="87"/>
      <c r="QGR62" s="87"/>
      <c r="QGS62" s="87"/>
      <c r="QGT62" s="87"/>
      <c r="QGU62" s="87"/>
      <c r="QHA62" s="87"/>
      <c r="QHB62" s="87"/>
      <c r="QHC62" s="87"/>
      <c r="QHD62" s="87"/>
      <c r="QHE62" s="87"/>
      <c r="QHF62" s="87"/>
      <c r="QHG62" s="87"/>
      <c r="QHH62" s="87"/>
      <c r="QHI62" s="87"/>
      <c r="QHJ62" s="87"/>
      <c r="QHP62" s="87"/>
      <c r="QHQ62" s="87"/>
      <c r="QHR62" s="87"/>
      <c r="QHS62" s="87"/>
      <c r="QHT62" s="87"/>
      <c r="QHU62" s="87"/>
      <c r="QHV62" s="87"/>
      <c r="QHW62" s="87"/>
      <c r="QHX62" s="87"/>
      <c r="QHY62" s="87"/>
      <c r="QIE62" s="87"/>
      <c r="QIF62" s="87"/>
      <c r="QIG62" s="87"/>
      <c r="QIH62" s="87"/>
      <c r="QII62" s="87"/>
      <c r="QIJ62" s="87"/>
      <c r="QIK62" s="87"/>
      <c r="QIL62" s="87"/>
      <c r="QIM62" s="87"/>
      <c r="QIN62" s="87"/>
      <c r="QIT62" s="87"/>
      <c r="QIU62" s="87"/>
      <c r="QIV62" s="87"/>
      <c r="QIW62" s="87"/>
      <c r="QIX62" s="87"/>
      <c r="QIY62" s="87"/>
      <c r="QIZ62" s="87"/>
      <c r="QJA62" s="87"/>
      <c r="QJB62" s="87"/>
      <c r="QJC62" s="87"/>
      <c r="QJI62" s="87"/>
      <c r="QJJ62" s="87"/>
      <c r="QJK62" s="87"/>
      <c r="QJL62" s="87"/>
      <c r="QJM62" s="87"/>
      <c r="QJN62" s="87"/>
      <c r="QJO62" s="87"/>
      <c r="QJP62" s="87"/>
      <c r="QJQ62" s="87"/>
      <c r="QJR62" s="87"/>
      <c r="QJX62" s="87"/>
      <c r="QJY62" s="87"/>
      <c r="QJZ62" s="87"/>
      <c r="QKA62" s="87"/>
      <c r="QKB62" s="87"/>
      <c r="QKC62" s="87"/>
      <c r="QKD62" s="87"/>
      <c r="QKE62" s="87"/>
      <c r="QKF62" s="87"/>
      <c r="QKG62" s="87"/>
      <c r="QKM62" s="87"/>
      <c r="QKN62" s="87"/>
      <c r="QKO62" s="87"/>
      <c r="QKP62" s="87"/>
      <c r="QKQ62" s="87"/>
      <c r="QKR62" s="87"/>
      <c r="QKS62" s="87"/>
      <c r="QKT62" s="87"/>
      <c r="QKU62" s="87"/>
      <c r="QKV62" s="87"/>
      <c r="QLB62" s="87"/>
      <c r="QLC62" s="87"/>
      <c r="QLD62" s="87"/>
      <c r="QLE62" s="87"/>
      <c r="QLF62" s="87"/>
      <c r="QLG62" s="87"/>
      <c r="QLH62" s="87"/>
      <c r="QLI62" s="87"/>
      <c r="QLJ62" s="87"/>
      <c r="QLK62" s="87"/>
      <c r="QLQ62" s="87"/>
      <c r="QLR62" s="87"/>
      <c r="QLS62" s="87"/>
      <c r="QLT62" s="87"/>
      <c r="QLU62" s="87"/>
      <c r="QLV62" s="87"/>
      <c r="QLW62" s="87"/>
      <c r="QLX62" s="87"/>
      <c r="QLY62" s="87"/>
      <c r="QLZ62" s="87"/>
      <c r="QMF62" s="87"/>
      <c r="QMG62" s="87"/>
      <c r="QMH62" s="87"/>
      <c r="QMI62" s="87"/>
      <c r="QMJ62" s="87"/>
      <c r="QMK62" s="87"/>
      <c r="QML62" s="87"/>
      <c r="QMM62" s="87"/>
      <c r="QMN62" s="87"/>
      <c r="QMO62" s="87"/>
      <c r="QMU62" s="87"/>
      <c r="QMV62" s="87"/>
      <c r="QMW62" s="87"/>
      <c r="QMX62" s="87"/>
      <c r="QMY62" s="87"/>
      <c r="QMZ62" s="87"/>
      <c r="QNA62" s="87"/>
      <c r="QNB62" s="87"/>
      <c r="QNC62" s="87"/>
      <c r="QND62" s="87"/>
      <c r="QNJ62" s="87"/>
      <c r="QNK62" s="87"/>
      <c r="QNL62" s="87"/>
      <c r="QNM62" s="87"/>
      <c r="QNN62" s="87"/>
      <c r="QNO62" s="87"/>
      <c r="QNP62" s="87"/>
      <c r="QNQ62" s="87"/>
      <c r="QNR62" s="87"/>
      <c r="QNS62" s="87"/>
      <c r="QNY62" s="87"/>
      <c r="QNZ62" s="87"/>
      <c r="QOA62" s="87"/>
      <c r="QOB62" s="87"/>
      <c r="QOC62" s="87"/>
      <c r="QOD62" s="87"/>
      <c r="QOE62" s="87"/>
      <c r="QOF62" s="87"/>
      <c r="QOG62" s="87"/>
      <c r="QOH62" s="87"/>
      <c r="QON62" s="87"/>
      <c r="QOO62" s="87"/>
      <c r="QOP62" s="87"/>
      <c r="QOQ62" s="87"/>
      <c r="QOR62" s="87"/>
      <c r="QOS62" s="87"/>
      <c r="QOT62" s="87"/>
      <c r="QOU62" s="87"/>
      <c r="QOV62" s="87"/>
      <c r="QOW62" s="87"/>
      <c r="QPC62" s="87"/>
      <c r="QPD62" s="87"/>
      <c r="QPE62" s="87"/>
      <c r="QPF62" s="87"/>
      <c r="QPG62" s="87"/>
      <c r="QPH62" s="87"/>
      <c r="QPI62" s="87"/>
      <c r="QPJ62" s="87"/>
      <c r="QPK62" s="87"/>
      <c r="QPL62" s="87"/>
      <c r="QPR62" s="87"/>
      <c r="QPS62" s="87"/>
      <c r="QPT62" s="87"/>
      <c r="QPU62" s="87"/>
      <c r="QPV62" s="87"/>
      <c r="QPW62" s="87"/>
      <c r="QPX62" s="87"/>
      <c r="QPY62" s="87"/>
      <c r="QPZ62" s="87"/>
      <c r="QQA62" s="87"/>
      <c r="QQG62" s="87"/>
      <c r="QQH62" s="87"/>
      <c r="QQI62" s="87"/>
      <c r="QQJ62" s="87"/>
      <c r="QQK62" s="87"/>
      <c r="QQL62" s="87"/>
      <c r="QQM62" s="87"/>
      <c r="QQN62" s="87"/>
      <c r="QQO62" s="87"/>
      <c r="QQP62" s="87"/>
      <c r="QQV62" s="87"/>
      <c r="QQW62" s="87"/>
      <c r="QQX62" s="87"/>
      <c r="QQY62" s="87"/>
      <c r="QQZ62" s="87"/>
      <c r="QRA62" s="87"/>
      <c r="QRB62" s="87"/>
      <c r="QRC62" s="87"/>
      <c r="QRD62" s="87"/>
      <c r="QRE62" s="87"/>
      <c r="QRK62" s="87"/>
      <c r="QRL62" s="87"/>
      <c r="QRM62" s="87"/>
      <c r="QRN62" s="87"/>
      <c r="QRO62" s="87"/>
      <c r="QRP62" s="87"/>
      <c r="QRQ62" s="87"/>
      <c r="QRR62" s="87"/>
      <c r="QRS62" s="87"/>
      <c r="QRT62" s="87"/>
      <c r="QRZ62" s="87"/>
      <c r="QSA62" s="87"/>
      <c r="QSB62" s="87"/>
      <c r="QSC62" s="87"/>
      <c r="QSD62" s="87"/>
      <c r="QSE62" s="87"/>
      <c r="QSF62" s="87"/>
      <c r="QSG62" s="87"/>
      <c r="QSH62" s="87"/>
      <c r="QSI62" s="87"/>
      <c r="QSO62" s="87"/>
      <c r="QSP62" s="87"/>
      <c r="QSQ62" s="87"/>
      <c r="QSR62" s="87"/>
      <c r="QSS62" s="87"/>
      <c r="QST62" s="87"/>
      <c r="QSU62" s="87"/>
      <c r="QSV62" s="87"/>
      <c r="QSW62" s="87"/>
      <c r="QSX62" s="87"/>
      <c r="QTD62" s="87"/>
      <c r="QTE62" s="87"/>
      <c r="QTF62" s="87"/>
      <c r="QTG62" s="87"/>
      <c r="QTH62" s="87"/>
      <c r="QTI62" s="87"/>
      <c r="QTJ62" s="87"/>
      <c r="QTK62" s="87"/>
      <c r="QTL62" s="87"/>
      <c r="QTM62" s="87"/>
      <c r="QTS62" s="87"/>
      <c r="QTT62" s="87"/>
      <c r="QTU62" s="87"/>
      <c r="QTV62" s="87"/>
      <c r="QTW62" s="87"/>
      <c r="QTX62" s="87"/>
      <c r="QTY62" s="87"/>
      <c r="QTZ62" s="87"/>
      <c r="QUA62" s="87"/>
      <c r="QUB62" s="87"/>
      <c r="QUH62" s="87"/>
      <c r="QUI62" s="87"/>
      <c r="QUJ62" s="87"/>
      <c r="QUK62" s="87"/>
      <c r="QUL62" s="87"/>
      <c r="QUM62" s="87"/>
      <c r="QUN62" s="87"/>
      <c r="QUO62" s="87"/>
      <c r="QUP62" s="87"/>
      <c r="QUQ62" s="87"/>
      <c r="QUW62" s="87"/>
      <c r="QUX62" s="87"/>
      <c r="QUY62" s="87"/>
      <c r="QUZ62" s="87"/>
      <c r="QVA62" s="87"/>
      <c r="QVB62" s="87"/>
      <c r="QVC62" s="87"/>
      <c r="QVD62" s="87"/>
      <c r="QVE62" s="87"/>
      <c r="QVF62" s="87"/>
      <c r="QVL62" s="87"/>
      <c r="QVM62" s="87"/>
      <c r="QVN62" s="87"/>
      <c r="QVO62" s="87"/>
      <c r="QVP62" s="87"/>
      <c r="QVQ62" s="87"/>
      <c r="QVR62" s="87"/>
      <c r="QVS62" s="87"/>
      <c r="QVT62" s="87"/>
      <c r="QVU62" s="87"/>
      <c r="QWA62" s="87"/>
      <c r="QWB62" s="87"/>
      <c r="QWC62" s="87"/>
      <c r="QWD62" s="87"/>
      <c r="QWE62" s="87"/>
      <c r="QWF62" s="87"/>
      <c r="QWG62" s="87"/>
      <c r="QWH62" s="87"/>
      <c r="QWI62" s="87"/>
      <c r="QWJ62" s="87"/>
      <c r="QWP62" s="87"/>
      <c r="QWQ62" s="87"/>
      <c r="QWR62" s="87"/>
      <c r="QWS62" s="87"/>
      <c r="QWT62" s="87"/>
      <c r="QWU62" s="87"/>
      <c r="QWV62" s="87"/>
      <c r="QWW62" s="87"/>
      <c r="QWX62" s="87"/>
      <c r="QWY62" s="87"/>
      <c r="QXE62" s="87"/>
      <c r="QXF62" s="87"/>
      <c r="QXG62" s="87"/>
      <c r="QXH62" s="87"/>
      <c r="QXI62" s="87"/>
      <c r="QXJ62" s="87"/>
      <c r="QXK62" s="87"/>
      <c r="QXL62" s="87"/>
      <c r="QXM62" s="87"/>
      <c r="QXN62" s="87"/>
      <c r="QXT62" s="87"/>
      <c r="QXU62" s="87"/>
      <c r="QXV62" s="87"/>
      <c r="QXW62" s="87"/>
      <c r="QXX62" s="87"/>
      <c r="QXY62" s="87"/>
      <c r="QXZ62" s="87"/>
      <c r="QYA62" s="87"/>
      <c r="QYB62" s="87"/>
      <c r="QYC62" s="87"/>
      <c r="QYI62" s="87"/>
      <c r="QYJ62" s="87"/>
      <c r="QYK62" s="87"/>
      <c r="QYL62" s="87"/>
      <c r="QYM62" s="87"/>
      <c r="QYN62" s="87"/>
      <c r="QYO62" s="87"/>
      <c r="QYP62" s="87"/>
      <c r="QYQ62" s="87"/>
      <c r="QYR62" s="87"/>
      <c r="QYX62" s="87"/>
      <c r="QYY62" s="87"/>
      <c r="QYZ62" s="87"/>
      <c r="QZA62" s="87"/>
      <c r="QZB62" s="87"/>
      <c r="QZC62" s="87"/>
      <c r="QZD62" s="87"/>
      <c r="QZE62" s="87"/>
      <c r="QZF62" s="87"/>
      <c r="QZG62" s="87"/>
      <c r="QZM62" s="87"/>
      <c r="QZN62" s="87"/>
      <c r="QZO62" s="87"/>
      <c r="QZP62" s="87"/>
      <c r="QZQ62" s="87"/>
      <c r="QZR62" s="87"/>
      <c r="QZS62" s="87"/>
      <c r="QZT62" s="87"/>
      <c r="QZU62" s="87"/>
      <c r="QZV62" s="87"/>
      <c r="RAB62" s="87"/>
      <c r="RAC62" s="87"/>
      <c r="RAD62" s="87"/>
      <c r="RAE62" s="87"/>
      <c r="RAF62" s="87"/>
      <c r="RAG62" s="87"/>
      <c r="RAH62" s="87"/>
      <c r="RAI62" s="87"/>
      <c r="RAJ62" s="87"/>
      <c r="RAK62" s="87"/>
      <c r="RAQ62" s="87"/>
      <c r="RAR62" s="87"/>
      <c r="RAS62" s="87"/>
      <c r="RAT62" s="87"/>
      <c r="RAU62" s="87"/>
      <c r="RAV62" s="87"/>
      <c r="RAW62" s="87"/>
      <c r="RAX62" s="87"/>
      <c r="RAY62" s="87"/>
      <c r="RAZ62" s="87"/>
      <c r="RBF62" s="87"/>
      <c r="RBG62" s="87"/>
      <c r="RBH62" s="87"/>
      <c r="RBI62" s="87"/>
      <c r="RBJ62" s="87"/>
      <c r="RBK62" s="87"/>
      <c r="RBL62" s="87"/>
      <c r="RBM62" s="87"/>
      <c r="RBN62" s="87"/>
      <c r="RBO62" s="87"/>
      <c r="RBU62" s="87"/>
      <c r="RBV62" s="87"/>
      <c r="RBW62" s="87"/>
      <c r="RBX62" s="87"/>
      <c r="RBY62" s="87"/>
      <c r="RBZ62" s="87"/>
      <c r="RCA62" s="87"/>
      <c r="RCB62" s="87"/>
      <c r="RCC62" s="87"/>
      <c r="RCD62" s="87"/>
      <c r="RCJ62" s="87"/>
      <c r="RCK62" s="87"/>
      <c r="RCL62" s="87"/>
      <c r="RCM62" s="87"/>
      <c r="RCN62" s="87"/>
      <c r="RCO62" s="87"/>
      <c r="RCP62" s="87"/>
      <c r="RCQ62" s="87"/>
      <c r="RCR62" s="87"/>
      <c r="RCS62" s="87"/>
      <c r="RCY62" s="87"/>
      <c r="RCZ62" s="87"/>
      <c r="RDA62" s="87"/>
      <c r="RDB62" s="87"/>
      <c r="RDC62" s="87"/>
      <c r="RDD62" s="87"/>
      <c r="RDE62" s="87"/>
      <c r="RDF62" s="87"/>
      <c r="RDG62" s="87"/>
      <c r="RDH62" s="87"/>
      <c r="RDN62" s="87"/>
      <c r="RDO62" s="87"/>
      <c r="RDP62" s="87"/>
      <c r="RDQ62" s="87"/>
      <c r="RDR62" s="87"/>
      <c r="RDS62" s="87"/>
      <c r="RDT62" s="87"/>
      <c r="RDU62" s="87"/>
      <c r="RDV62" s="87"/>
      <c r="RDW62" s="87"/>
      <c r="REC62" s="87"/>
      <c r="RED62" s="87"/>
      <c r="REE62" s="87"/>
      <c r="REF62" s="87"/>
      <c r="REG62" s="87"/>
      <c r="REH62" s="87"/>
      <c r="REI62" s="87"/>
      <c r="REJ62" s="87"/>
      <c r="REK62" s="87"/>
      <c r="REL62" s="87"/>
      <c r="RER62" s="87"/>
      <c r="RES62" s="87"/>
      <c r="RET62" s="87"/>
      <c r="REU62" s="87"/>
      <c r="REV62" s="87"/>
      <c r="REW62" s="87"/>
      <c r="REX62" s="87"/>
      <c r="REY62" s="87"/>
      <c r="REZ62" s="87"/>
      <c r="RFA62" s="87"/>
      <c r="RFG62" s="87"/>
      <c r="RFH62" s="87"/>
      <c r="RFI62" s="87"/>
      <c r="RFJ62" s="87"/>
      <c r="RFK62" s="87"/>
      <c r="RFL62" s="87"/>
      <c r="RFM62" s="87"/>
      <c r="RFN62" s="87"/>
      <c r="RFO62" s="87"/>
      <c r="RFP62" s="87"/>
      <c r="RFV62" s="87"/>
      <c r="RFW62" s="87"/>
      <c r="RFX62" s="87"/>
      <c r="RFY62" s="87"/>
      <c r="RFZ62" s="87"/>
      <c r="RGA62" s="87"/>
      <c r="RGB62" s="87"/>
      <c r="RGC62" s="87"/>
      <c r="RGD62" s="87"/>
      <c r="RGE62" s="87"/>
      <c r="RGK62" s="87"/>
      <c r="RGL62" s="87"/>
      <c r="RGM62" s="87"/>
      <c r="RGN62" s="87"/>
      <c r="RGO62" s="87"/>
      <c r="RGP62" s="87"/>
      <c r="RGQ62" s="87"/>
      <c r="RGR62" s="87"/>
      <c r="RGS62" s="87"/>
      <c r="RGT62" s="87"/>
      <c r="RGZ62" s="87"/>
      <c r="RHA62" s="87"/>
      <c r="RHB62" s="87"/>
      <c r="RHC62" s="87"/>
      <c r="RHD62" s="87"/>
      <c r="RHE62" s="87"/>
      <c r="RHF62" s="87"/>
      <c r="RHG62" s="87"/>
      <c r="RHH62" s="87"/>
      <c r="RHI62" s="87"/>
      <c r="RHO62" s="87"/>
      <c r="RHP62" s="87"/>
      <c r="RHQ62" s="87"/>
      <c r="RHR62" s="87"/>
      <c r="RHS62" s="87"/>
      <c r="RHT62" s="87"/>
      <c r="RHU62" s="87"/>
      <c r="RHV62" s="87"/>
      <c r="RHW62" s="87"/>
      <c r="RHX62" s="87"/>
      <c r="RID62" s="87"/>
      <c r="RIE62" s="87"/>
      <c r="RIF62" s="87"/>
      <c r="RIG62" s="87"/>
      <c r="RIH62" s="87"/>
      <c r="RII62" s="87"/>
      <c r="RIJ62" s="87"/>
      <c r="RIK62" s="87"/>
      <c r="RIL62" s="87"/>
      <c r="RIM62" s="87"/>
      <c r="RIS62" s="87"/>
      <c r="RIT62" s="87"/>
      <c r="RIU62" s="87"/>
      <c r="RIV62" s="87"/>
      <c r="RIW62" s="87"/>
      <c r="RIX62" s="87"/>
      <c r="RIY62" s="87"/>
      <c r="RIZ62" s="87"/>
      <c r="RJA62" s="87"/>
      <c r="RJB62" s="87"/>
      <c r="RJH62" s="87"/>
      <c r="RJI62" s="87"/>
      <c r="RJJ62" s="87"/>
      <c r="RJK62" s="87"/>
      <c r="RJL62" s="87"/>
      <c r="RJM62" s="87"/>
      <c r="RJN62" s="87"/>
      <c r="RJO62" s="87"/>
      <c r="RJP62" s="87"/>
      <c r="RJQ62" s="87"/>
      <c r="RJW62" s="87"/>
      <c r="RJX62" s="87"/>
      <c r="RJY62" s="87"/>
      <c r="RJZ62" s="87"/>
      <c r="RKA62" s="87"/>
      <c r="RKB62" s="87"/>
      <c r="RKC62" s="87"/>
      <c r="RKD62" s="87"/>
      <c r="RKE62" s="87"/>
      <c r="RKF62" s="87"/>
      <c r="RKL62" s="87"/>
      <c r="RKM62" s="87"/>
      <c r="RKN62" s="87"/>
      <c r="RKO62" s="87"/>
      <c r="RKP62" s="87"/>
      <c r="RKQ62" s="87"/>
      <c r="RKR62" s="87"/>
      <c r="RKS62" s="87"/>
      <c r="RKT62" s="87"/>
      <c r="RKU62" s="87"/>
      <c r="RLA62" s="87"/>
      <c r="RLB62" s="87"/>
      <c r="RLC62" s="87"/>
      <c r="RLD62" s="87"/>
      <c r="RLE62" s="87"/>
      <c r="RLF62" s="87"/>
      <c r="RLG62" s="87"/>
      <c r="RLH62" s="87"/>
      <c r="RLI62" s="87"/>
      <c r="RLJ62" s="87"/>
      <c r="RLP62" s="87"/>
      <c r="RLQ62" s="87"/>
      <c r="RLR62" s="87"/>
      <c r="RLS62" s="87"/>
      <c r="RLT62" s="87"/>
      <c r="RLU62" s="87"/>
      <c r="RLV62" s="87"/>
      <c r="RLW62" s="87"/>
      <c r="RLX62" s="87"/>
      <c r="RLY62" s="87"/>
      <c r="RME62" s="87"/>
      <c r="RMF62" s="87"/>
      <c r="RMG62" s="87"/>
      <c r="RMH62" s="87"/>
      <c r="RMI62" s="87"/>
      <c r="RMJ62" s="87"/>
      <c r="RMK62" s="87"/>
      <c r="RML62" s="87"/>
      <c r="RMM62" s="87"/>
      <c r="RMN62" s="87"/>
      <c r="RMT62" s="87"/>
      <c r="RMU62" s="87"/>
      <c r="RMV62" s="87"/>
      <c r="RMW62" s="87"/>
      <c r="RMX62" s="87"/>
      <c r="RMY62" s="87"/>
      <c r="RMZ62" s="87"/>
      <c r="RNA62" s="87"/>
      <c r="RNB62" s="87"/>
      <c r="RNC62" s="87"/>
      <c r="RNI62" s="87"/>
      <c r="RNJ62" s="87"/>
      <c r="RNK62" s="87"/>
      <c r="RNL62" s="87"/>
      <c r="RNM62" s="87"/>
      <c r="RNN62" s="87"/>
      <c r="RNO62" s="87"/>
      <c r="RNP62" s="87"/>
      <c r="RNQ62" s="87"/>
      <c r="RNR62" s="87"/>
      <c r="RNX62" s="87"/>
      <c r="RNY62" s="87"/>
      <c r="RNZ62" s="87"/>
      <c r="ROA62" s="87"/>
      <c r="ROB62" s="87"/>
      <c r="ROC62" s="87"/>
      <c r="ROD62" s="87"/>
      <c r="ROE62" s="87"/>
      <c r="ROF62" s="87"/>
      <c r="ROG62" s="87"/>
      <c r="ROM62" s="87"/>
      <c r="RON62" s="87"/>
      <c r="ROO62" s="87"/>
      <c r="ROP62" s="87"/>
      <c r="ROQ62" s="87"/>
      <c r="ROR62" s="87"/>
      <c r="ROS62" s="87"/>
      <c r="ROT62" s="87"/>
      <c r="ROU62" s="87"/>
      <c r="ROV62" s="87"/>
      <c r="RPB62" s="87"/>
      <c r="RPC62" s="87"/>
      <c r="RPD62" s="87"/>
      <c r="RPE62" s="87"/>
      <c r="RPF62" s="87"/>
      <c r="RPG62" s="87"/>
      <c r="RPH62" s="87"/>
      <c r="RPI62" s="87"/>
      <c r="RPJ62" s="87"/>
      <c r="RPK62" s="87"/>
      <c r="RPQ62" s="87"/>
      <c r="RPR62" s="87"/>
      <c r="RPS62" s="87"/>
      <c r="RPT62" s="87"/>
      <c r="RPU62" s="87"/>
      <c r="RPV62" s="87"/>
      <c r="RPW62" s="87"/>
      <c r="RPX62" s="87"/>
      <c r="RPY62" s="87"/>
      <c r="RPZ62" s="87"/>
      <c r="RQF62" s="87"/>
      <c r="RQG62" s="87"/>
      <c r="RQH62" s="87"/>
      <c r="RQI62" s="87"/>
      <c r="RQJ62" s="87"/>
      <c r="RQK62" s="87"/>
      <c r="RQL62" s="87"/>
      <c r="RQM62" s="87"/>
      <c r="RQN62" s="87"/>
      <c r="RQO62" s="87"/>
      <c r="RQU62" s="87"/>
      <c r="RQV62" s="87"/>
      <c r="RQW62" s="87"/>
      <c r="RQX62" s="87"/>
      <c r="RQY62" s="87"/>
      <c r="RQZ62" s="87"/>
      <c r="RRA62" s="87"/>
      <c r="RRB62" s="87"/>
      <c r="RRC62" s="87"/>
      <c r="RRD62" s="87"/>
      <c r="RRJ62" s="87"/>
      <c r="RRK62" s="87"/>
      <c r="RRL62" s="87"/>
      <c r="RRM62" s="87"/>
      <c r="RRN62" s="87"/>
      <c r="RRO62" s="87"/>
      <c r="RRP62" s="87"/>
      <c r="RRQ62" s="87"/>
      <c r="RRR62" s="87"/>
      <c r="RRS62" s="87"/>
      <c r="RRY62" s="87"/>
      <c r="RRZ62" s="87"/>
      <c r="RSA62" s="87"/>
      <c r="RSB62" s="87"/>
      <c r="RSC62" s="87"/>
      <c r="RSD62" s="87"/>
      <c r="RSE62" s="87"/>
      <c r="RSF62" s="87"/>
      <c r="RSG62" s="87"/>
      <c r="RSH62" s="87"/>
      <c r="RSN62" s="87"/>
      <c r="RSO62" s="87"/>
      <c r="RSP62" s="87"/>
      <c r="RSQ62" s="87"/>
      <c r="RSR62" s="87"/>
      <c r="RSS62" s="87"/>
      <c r="RST62" s="87"/>
      <c r="RSU62" s="87"/>
      <c r="RSV62" s="87"/>
      <c r="RSW62" s="87"/>
      <c r="RTC62" s="87"/>
      <c r="RTD62" s="87"/>
      <c r="RTE62" s="87"/>
      <c r="RTF62" s="87"/>
      <c r="RTG62" s="87"/>
      <c r="RTH62" s="87"/>
      <c r="RTI62" s="87"/>
      <c r="RTJ62" s="87"/>
      <c r="RTK62" s="87"/>
      <c r="RTL62" s="87"/>
      <c r="RTR62" s="87"/>
      <c r="RTS62" s="87"/>
      <c r="RTT62" s="87"/>
      <c r="RTU62" s="87"/>
      <c r="RTV62" s="87"/>
      <c r="RTW62" s="87"/>
      <c r="RTX62" s="87"/>
      <c r="RTY62" s="87"/>
      <c r="RTZ62" s="87"/>
      <c r="RUA62" s="87"/>
      <c r="RUG62" s="87"/>
      <c r="RUH62" s="87"/>
      <c r="RUI62" s="87"/>
      <c r="RUJ62" s="87"/>
      <c r="RUK62" s="87"/>
      <c r="RUL62" s="87"/>
      <c r="RUM62" s="87"/>
      <c r="RUN62" s="87"/>
      <c r="RUO62" s="87"/>
      <c r="RUP62" s="87"/>
      <c r="RUV62" s="87"/>
      <c r="RUW62" s="87"/>
      <c r="RUX62" s="87"/>
      <c r="RUY62" s="87"/>
      <c r="RUZ62" s="87"/>
      <c r="RVA62" s="87"/>
      <c r="RVB62" s="87"/>
      <c r="RVC62" s="87"/>
      <c r="RVD62" s="87"/>
      <c r="RVE62" s="87"/>
      <c r="RVK62" s="87"/>
      <c r="RVL62" s="87"/>
      <c r="RVM62" s="87"/>
      <c r="RVN62" s="87"/>
      <c r="RVO62" s="87"/>
      <c r="RVP62" s="87"/>
      <c r="RVQ62" s="87"/>
      <c r="RVR62" s="87"/>
      <c r="RVS62" s="87"/>
      <c r="RVT62" s="87"/>
      <c r="RVZ62" s="87"/>
      <c r="RWA62" s="87"/>
      <c r="RWB62" s="87"/>
      <c r="RWC62" s="87"/>
      <c r="RWD62" s="87"/>
      <c r="RWE62" s="87"/>
      <c r="RWF62" s="87"/>
      <c r="RWG62" s="87"/>
      <c r="RWH62" s="87"/>
      <c r="RWI62" s="87"/>
      <c r="RWO62" s="87"/>
      <c r="RWP62" s="87"/>
      <c r="RWQ62" s="87"/>
      <c r="RWR62" s="87"/>
      <c r="RWS62" s="87"/>
      <c r="RWT62" s="87"/>
      <c r="RWU62" s="87"/>
      <c r="RWV62" s="87"/>
      <c r="RWW62" s="87"/>
      <c r="RWX62" s="87"/>
      <c r="RXD62" s="87"/>
      <c r="RXE62" s="87"/>
      <c r="RXF62" s="87"/>
      <c r="RXG62" s="87"/>
      <c r="RXH62" s="87"/>
      <c r="RXI62" s="87"/>
      <c r="RXJ62" s="87"/>
      <c r="RXK62" s="87"/>
      <c r="RXL62" s="87"/>
      <c r="RXM62" s="87"/>
      <c r="RXS62" s="87"/>
      <c r="RXT62" s="87"/>
      <c r="RXU62" s="87"/>
      <c r="RXV62" s="87"/>
      <c r="RXW62" s="87"/>
      <c r="RXX62" s="87"/>
      <c r="RXY62" s="87"/>
      <c r="RXZ62" s="87"/>
      <c r="RYA62" s="87"/>
      <c r="RYB62" s="87"/>
      <c r="RYH62" s="87"/>
      <c r="RYI62" s="87"/>
      <c r="RYJ62" s="87"/>
      <c r="RYK62" s="87"/>
      <c r="RYL62" s="87"/>
      <c r="RYM62" s="87"/>
      <c r="RYN62" s="87"/>
      <c r="RYO62" s="87"/>
      <c r="RYP62" s="87"/>
      <c r="RYQ62" s="87"/>
      <c r="RYW62" s="87"/>
      <c r="RYX62" s="87"/>
      <c r="RYY62" s="87"/>
      <c r="RYZ62" s="87"/>
      <c r="RZA62" s="87"/>
      <c r="RZB62" s="87"/>
      <c r="RZC62" s="87"/>
      <c r="RZD62" s="87"/>
      <c r="RZE62" s="87"/>
      <c r="RZF62" s="87"/>
      <c r="RZL62" s="87"/>
      <c r="RZM62" s="87"/>
      <c r="RZN62" s="87"/>
      <c r="RZO62" s="87"/>
      <c r="RZP62" s="87"/>
      <c r="RZQ62" s="87"/>
      <c r="RZR62" s="87"/>
      <c r="RZS62" s="87"/>
      <c r="RZT62" s="87"/>
      <c r="RZU62" s="87"/>
      <c r="SAA62" s="87"/>
      <c r="SAB62" s="87"/>
      <c r="SAC62" s="87"/>
      <c r="SAD62" s="87"/>
      <c r="SAE62" s="87"/>
      <c r="SAF62" s="87"/>
      <c r="SAG62" s="87"/>
      <c r="SAH62" s="87"/>
      <c r="SAI62" s="87"/>
      <c r="SAJ62" s="87"/>
      <c r="SAP62" s="87"/>
      <c r="SAQ62" s="87"/>
      <c r="SAR62" s="87"/>
      <c r="SAS62" s="87"/>
      <c r="SAT62" s="87"/>
      <c r="SAU62" s="87"/>
      <c r="SAV62" s="87"/>
      <c r="SAW62" s="87"/>
      <c r="SAX62" s="87"/>
      <c r="SAY62" s="87"/>
      <c r="SBE62" s="87"/>
      <c r="SBF62" s="87"/>
      <c r="SBG62" s="87"/>
      <c r="SBH62" s="87"/>
      <c r="SBI62" s="87"/>
      <c r="SBJ62" s="87"/>
      <c r="SBK62" s="87"/>
      <c r="SBL62" s="87"/>
      <c r="SBM62" s="87"/>
      <c r="SBN62" s="87"/>
      <c r="SBT62" s="87"/>
      <c r="SBU62" s="87"/>
      <c r="SBV62" s="87"/>
      <c r="SBW62" s="87"/>
      <c r="SBX62" s="87"/>
      <c r="SBY62" s="87"/>
      <c r="SBZ62" s="87"/>
      <c r="SCA62" s="87"/>
      <c r="SCB62" s="87"/>
      <c r="SCC62" s="87"/>
      <c r="SCI62" s="87"/>
      <c r="SCJ62" s="87"/>
      <c r="SCK62" s="87"/>
      <c r="SCL62" s="87"/>
      <c r="SCM62" s="87"/>
      <c r="SCN62" s="87"/>
      <c r="SCO62" s="87"/>
      <c r="SCP62" s="87"/>
      <c r="SCQ62" s="87"/>
      <c r="SCR62" s="87"/>
      <c r="SCX62" s="87"/>
      <c r="SCY62" s="87"/>
      <c r="SCZ62" s="87"/>
      <c r="SDA62" s="87"/>
      <c r="SDB62" s="87"/>
      <c r="SDC62" s="87"/>
      <c r="SDD62" s="87"/>
      <c r="SDE62" s="87"/>
      <c r="SDF62" s="87"/>
      <c r="SDG62" s="87"/>
      <c r="SDM62" s="87"/>
      <c r="SDN62" s="87"/>
      <c r="SDO62" s="87"/>
      <c r="SDP62" s="87"/>
      <c r="SDQ62" s="87"/>
      <c r="SDR62" s="87"/>
      <c r="SDS62" s="87"/>
      <c r="SDT62" s="87"/>
      <c r="SDU62" s="87"/>
      <c r="SDV62" s="87"/>
      <c r="SEB62" s="87"/>
      <c r="SEC62" s="87"/>
      <c r="SED62" s="87"/>
      <c r="SEE62" s="87"/>
      <c r="SEF62" s="87"/>
      <c r="SEG62" s="87"/>
      <c r="SEH62" s="87"/>
      <c r="SEI62" s="87"/>
      <c r="SEJ62" s="87"/>
      <c r="SEK62" s="87"/>
      <c r="SEQ62" s="87"/>
      <c r="SER62" s="87"/>
      <c r="SES62" s="87"/>
      <c r="SET62" s="87"/>
      <c r="SEU62" s="87"/>
      <c r="SEV62" s="87"/>
      <c r="SEW62" s="87"/>
      <c r="SEX62" s="87"/>
      <c r="SEY62" s="87"/>
      <c r="SEZ62" s="87"/>
      <c r="SFF62" s="87"/>
      <c r="SFG62" s="87"/>
      <c r="SFH62" s="87"/>
      <c r="SFI62" s="87"/>
      <c r="SFJ62" s="87"/>
      <c r="SFK62" s="87"/>
      <c r="SFL62" s="87"/>
      <c r="SFM62" s="87"/>
      <c r="SFN62" s="87"/>
      <c r="SFO62" s="87"/>
      <c r="SFU62" s="87"/>
      <c r="SFV62" s="87"/>
      <c r="SFW62" s="87"/>
      <c r="SFX62" s="87"/>
      <c r="SFY62" s="87"/>
      <c r="SFZ62" s="87"/>
      <c r="SGA62" s="87"/>
      <c r="SGB62" s="87"/>
      <c r="SGC62" s="87"/>
      <c r="SGD62" s="87"/>
      <c r="SGJ62" s="87"/>
      <c r="SGK62" s="87"/>
      <c r="SGL62" s="87"/>
      <c r="SGM62" s="87"/>
      <c r="SGN62" s="87"/>
      <c r="SGO62" s="87"/>
      <c r="SGP62" s="87"/>
      <c r="SGQ62" s="87"/>
      <c r="SGR62" s="87"/>
      <c r="SGS62" s="87"/>
      <c r="SGY62" s="87"/>
      <c r="SGZ62" s="87"/>
      <c r="SHA62" s="87"/>
      <c r="SHB62" s="87"/>
      <c r="SHC62" s="87"/>
      <c r="SHD62" s="87"/>
      <c r="SHE62" s="87"/>
      <c r="SHF62" s="87"/>
      <c r="SHG62" s="87"/>
      <c r="SHH62" s="87"/>
      <c r="SHN62" s="87"/>
      <c r="SHO62" s="87"/>
      <c r="SHP62" s="87"/>
      <c r="SHQ62" s="87"/>
      <c r="SHR62" s="87"/>
      <c r="SHS62" s="87"/>
      <c r="SHT62" s="87"/>
      <c r="SHU62" s="87"/>
      <c r="SHV62" s="87"/>
      <c r="SHW62" s="87"/>
      <c r="SIC62" s="87"/>
      <c r="SID62" s="87"/>
      <c r="SIE62" s="87"/>
      <c r="SIF62" s="87"/>
      <c r="SIG62" s="87"/>
      <c r="SIH62" s="87"/>
      <c r="SII62" s="87"/>
      <c r="SIJ62" s="87"/>
      <c r="SIK62" s="87"/>
      <c r="SIL62" s="87"/>
      <c r="SIR62" s="87"/>
      <c r="SIS62" s="87"/>
      <c r="SIT62" s="87"/>
      <c r="SIU62" s="87"/>
      <c r="SIV62" s="87"/>
      <c r="SIW62" s="87"/>
      <c r="SIX62" s="87"/>
      <c r="SIY62" s="87"/>
      <c r="SIZ62" s="87"/>
      <c r="SJA62" s="87"/>
      <c r="SJG62" s="87"/>
      <c r="SJH62" s="87"/>
      <c r="SJI62" s="87"/>
      <c r="SJJ62" s="87"/>
      <c r="SJK62" s="87"/>
      <c r="SJL62" s="87"/>
      <c r="SJM62" s="87"/>
      <c r="SJN62" s="87"/>
      <c r="SJO62" s="87"/>
      <c r="SJP62" s="87"/>
      <c r="SJV62" s="87"/>
      <c r="SJW62" s="87"/>
      <c r="SJX62" s="87"/>
      <c r="SJY62" s="87"/>
      <c r="SJZ62" s="87"/>
      <c r="SKA62" s="87"/>
      <c r="SKB62" s="87"/>
      <c r="SKC62" s="87"/>
      <c r="SKD62" s="87"/>
      <c r="SKE62" s="87"/>
      <c r="SKK62" s="87"/>
      <c r="SKL62" s="87"/>
      <c r="SKM62" s="87"/>
      <c r="SKN62" s="87"/>
      <c r="SKO62" s="87"/>
      <c r="SKP62" s="87"/>
      <c r="SKQ62" s="87"/>
      <c r="SKR62" s="87"/>
      <c r="SKS62" s="87"/>
      <c r="SKT62" s="87"/>
      <c r="SKZ62" s="87"/>
      <c r="SLA62" s="87"/>
      <c r="SLB62" s="87"/>
      <c r="SLC62" s="87"/>
      <c r="SLD62" s="87"/>
      <c r="SLE62" s="87"/>
      <c r="SLF62" s="87"/>
      <c r="SLG62" s="87"/>
      <c r="SLH62" s="87"/>
      <c r="SLI62" s="87"/>
      <c r="SLO62" s="87"/>
      <c r="SLP62" s="87"/>
      <c r="SLQ62" s="87"/>
      <c r="SLR62" s="87"/>
      <c r="SLS62" s="87"/>
      <c r="SLT62" s="87"/>
      <c r="SLU62" s="87"/>
      <c r="SLV62" s="87"/>
      <c r="SLW62" s="87"/>
      <c r="SLX62" s="87"/>
      <c r="SMD62" s="87"/>
      <c r="SME62" s="87"/>
      <c r="SMF62" s="87"/>
      <c r="SMG62" s="87"/>
      <c r="SMH62" s="87"/>
      <c r="SMI62" s="87"/>
      <c r="SMJ62" s="87"/>
      <c r="SMK62" s="87"/>
      <c r="SML62" s="87"/>
      <c r="SMM62" s="87"/>
      <c r="SMS62" s="87"/>
      <c r="SMT62" s="87"/>
      <c r="SMU62" s="87"/>
      <c r="SMV62" s="87"/>
      <c r="SMW62" s="87"/>
      <c r="SMX62" s="87"/>
      <c r="SMY62" s="87"/>
      <c r="SMZ62" s="87"/>
      <c r="SNA62" s="87"/>
      <c r="SNB62" s="87"/>
      <c r="SNH62" s="87"/>
      <c r="SNI62" s="87"/>
      <c r="SNJ62" s="87"/>
      <c r="SNK62" s="87"/>
      <c r="SNL62" s="87"/>
      <c r="SNM62" s="87"/>
      <c r="SNN62" s="87"/>
      <c r="SNO62" s="87"/>
      <c r="SNP62" s="87"/>
      <c r="SNQ62" s="87"/>
      <c r="SNW62" s="87"/>
      <c r="SNX62" s="87"/>
      <c r="SNY62" s="87"/>
      <c r="SNZ62" s="87"/>
      <c r="SOA62" s="87"/>
      <c r="SOB62" s="87"/>
      <c r="SOC62" s="87"/>
      <c r="SOD62" s="87"/>
      <c r="SOE62" s="87"/>
      <c r="SOF62" s="87"/>
      <c r="SOL62" s="87"/>
      <c r="SOM62" s="87"/>
      <c r="SON62" s="87"/>
      <c r="SOO62" s="87"/>
      <c r="SOP62" s="87"/>
      <c r="SOQ62" s="87"/>
      <c r="SOR62" s="87"/>
      <c r="SOS62" s="87"/>
      <c r="SOT62" s="87"/>
      <c r="SOU62" s="87"/>
      <c r="SPA62" s="87"/>
      <c r="SPB62" s="87"/>
      <c r="SPC62" s="87"/>
      <c r="SPD62" s="87"/>
      <c r="SPE62" s="87"/>
      <c r="SPF62" s="87"/>
      <c r="SPG62" s="87"/>
      <c r="SPH62" s="87"/>
      <c r="SPI62" s="87"/>
      <c r="SPJ62" s="87"/>
      <c r="SPP62" s="87"/>
      <c r="SPQ62" s="87"/>
      <c r="SPR62" s="87"/>
      <c r="SPS62" s="87"/>
      <c r="SPT62" s="87"/>
      <c r="SPU62" s="87"/>
      <c r="SPV62" s="87"/>
      <c r="SPW62" s="87"/>
      <c r="SPX62" s="87"/>
      <c r="SPY62" s="87"/>
      <c r="SQE62" s="87"/>
      <c r="SQF62" s="87"/>
      <c r="SQG62" s="87"/>
      <c r="SQH62" s="87"/>
      <c r="SQI62" s="87"/>
      <c r="SQJ62" s="87"/>
      <c r="SQK62" s="87"/>
      <c r="SQL62" s="87"/>
      <c r="SQM62" s="87"/>
      <c r="SQN62" s="87"/>
      <c r="SQT62" s="87"/>
      <c r="SQU62" s="87"/>
      <c r="SQV62" s="87"/>
      <c r="SQW62" s="87"/>
      <c r="SQX62" s="87"/>
      <c r="SQY62" s="87"/>
      <c r="SQZ62" s="87"/>
      <c r="SRA62" s="87"/>
      <c r="SRB62" s="87"/>
      <c r="SRC62" s="87"/>
      <c r="SRI62" s="87"/>
      <c r="SRJ62" s="87"/>
      <c r="SRK62" s="87"/>
      <c r="SRL62" s="87"/>
      <c r="SRM62" s="87"/>
      <c r="SRN62" s="87"/>
      <c r="SRO62" s="87"/>
      <c r="SRP62" s="87"/>
      <c r="SRQ62" s="87"/>
      <c r="SRR62" s="87"/>
      <c r="SRX62" s="87"/>
      <c r="SRY62" s="87"/>
      <c r="SRZ62" s="87"/>
      <c r="SSA62" s="87"/>
      <c r="SSB62" s="87"/>
      <c r="SSC62" s="87"/>
      <c r="SSD62" s="87"/>
      <c r="SSE62" s="87"/>
      <c r="SSF62" s="87"/>
      <c r="SSG62" s="87"/>
      <c r="SSM62" s="87"/>
      <c r="SSN62" s="87"/>
      <c r="SSO62" s="87"/>
      <c r="SSP62" s="87"/>
      <c r="SSQ62" s="87"/>
      <c r="SSR62" s="87"/>
      <c r="SSS62" s="87"/>
      <c r="SST62" s="87"/>
      <c r="SSU62" s="87"/>
      <c r="SSV62" s="87"/>
      <c r="STB62" s="87"/>
      <c r="STC62" s="87"/>
      <c r="STD62" s="87"/>
      <c r="STE62" s="87"/>
      <c r="STF62" s="87"/>
      <c r="STG62" s="87"/>
      <c r="STH62" s="87"/>
      <c r="STI62" s="87"/>
      <c r="STJ62" s="87"/>
      <c r="STK62" s="87"/>
      <c r="STQ62" s="87"/>
      <c r="STR62" s="87"/>
      <c r="STS62" s="87"/>
      <c r="STT62" s="87"/>
      <c r="STU62" s="87"/>
      <c r="STV62" s="87"/>
      <c r="STW62" s="87"/>
      <c r="STX62" s="87"/>
      <c r="STY62" s="87"/>
      <c r="STZ62" s="87"/>
      <c r="SUF62" s="87"/>
      <c r="SUG62" s="87"/>
      <c r="SUH62" s="87"/>
      <c r="SUI62" s="87"/>
      <c r="SUJ62" s="87"/>
      <c r="SUK62" s="87"/>
      <c r="SUL62" s="87"/>
      <c r="SUM62" s="87"/>
      <c r="SUN62" s="87"/>
      <c r="SUO62" s="87"/>
      <c r="SUU62" s="87"/>
      <c r="SUV62" s="87"/>
      <c r="SUW62" s="87"/>
      <c r="SUX62" s="87"/>
      <c r="SUY62" s="87"/>
      <c r="SUZ62" s="87"/>
      <c r="SVA62" s="87"/>
      <c r="SVB62" s="87"/>
      <c r="SVC62" s="87"/>
      <c r="SVD62" s="87"/>
      <c r="SVJ62" s="87"/>
      <c r="SVK62" s="87"/>
      <c r="SVL62" s="87"/>
      <c r="SVM62" s="87"/>
      <c r="SVN62" s="87"/>
      <c r="SVO62" s="87"/>
      <c r="SVP62" s="87"/>
      <c r="SVQ62" s="87"/>
      <c r="SVR62" s="87"/>
      <c r="SVS62" s="87"/>
      <c r="SVY62" s="87"/>
      <c r="SVZ62" s="87"/>
      <c r="SWA62" s="87"/>
      <c r="SWB62" s="87"/>
      <c r="SWC62" s="87"/>
      <c r="SWD62" s="87"/>
      <c r="SWE62" s="87"/>
      <c r="SWF62" s="87"/>
      <c r="SWG62" s="87"/>
      <c r="SWH62" s="87"/>
      <c r="SWN62" s="87"/>
      <c r="SWO62" s="87"/>
      <c r="SWP62" s="87"/>
      <c r="SWQ62" s="87"/>
      <c r="SWR62" s="87"/>
      <c r="SWS62" s="87"/>
      <c r="SWT62" s="87"/>
      <c r="SWU62" s="87"/>
      <c r="SWV62" s="87"/>
      <c r="SWW62" s="87"/>
      <c r="SXC62" s="87"/>
      <c r="SXD62" s="87"/>
      <c r="SXE62" s="87"/>
      <c r="SXF62" s="87"/>
      <c r="SXG62" s="87"/>
      <c r="SXH62" s="87"/>
      <c r="SXI62" s="87"/>
      <c r="SXJ62" s="87"/>
      <c r="SXK62" s="87"/>
      <c r="SXL62" s="87"/>
      <c r="SXR62" s="87"/>
      <c r="SXS62" s="87"/>
      <c r="SXT62" s="87"/>
      <c r="SXU62" s="87"/>
      <c r="SXV62" s="87"/>
      <c r="SXW62" s="87"/>
      <c r="SXX62" s="87"/>
      <c r="SXY62" s="87"/>
      <c r="SXZ62" s="87"/>
      <c r="SYA62" s="87"/>
      <c r="SYG62" s="87"/>
      <c r="SYH62" s="87"/>
      <c r="SYI62" s="87"/>
      <c r="SYJ62" s="87"/>
      <c r="SYK62" s="87"/>
      <c r="SYL62" s="87"/>
      <c r="SYM62" s="87"/>
      <c r="SYN62" s="87"/>
      <c r="SYO62" s="87"/>
      <c r="SYP62" s="87"/>
      <c r="SYV62" s="87"/>
      <c r="SYW62" s="87"/>
      <c r="SYX62" s="87"/>
      <c r="SYY62" s="87"/>
      <c r="SYZ62" s="87"/>
      <c r="SZA62" s="87"/>
      <c r="SZB62" s="87"/>
      <c r="SZC62" s="87"/>
      <c r="SZD62" s="87"/>
      <c r="SZE62" s="87"/>
      <c r="SZK62" s="87"/>
      <c r="SZL62" s="87"/>
      <c r="SZM62" s="87"/>
      <c r="SZN62" s="87"/>
      <c r="SZO62" s="87"/>
      <c r="SZP62" s="87"/>
      <c r="SZQ62" s="87"/>
      <c r="SZR62" s="87"/>
      <c r="SZS62" s="87"/>
      <c r="SZT62" s="87"/>
      <c r="SZZ62" s="87"/>
      <c r="TAA62" s="87"/>
      <c r="TAB62" s="87"/>
      <c r="TAC62" s="87"/>
      <c r="TAD62" s="87"/>
      <c r="TAE62" s="87"/>
      <c r="TAF62" s="87"/>
      <c r="TAG62" s="87"/>
      <c r="TAH62" s="87"/>
      <c r="TAI62" s="87"/>
      <c r="TAO62" s="87"/>
      <c r="TAP62" s="87"/>
      <c r="TAQ62" s="87"/>
      <c r="TAR62" s="87"/>
      <c r="TAS62" s="87"/>
      <c r="TAT62" s="87"/>
      <c r="TAU62" s="87"/>
      <c r="TAV62" s="87"/>
      <c r="TAW62" s="87"/>
      <c r="TAX62" s="87"/>
      <c r="TBD62" s="87"/>
      <c r="TBE62" s="87"/>
      <c r="TBF62" s="87"/>
      <c r="TBG62" s="87"/>
      <c r="TBH62" s="87"/>
      <c r="TBI62" s="87"/>
      <c r="TBJ62" s="87"/>
      <c r="TBK62" s="87"/>
      <c r="TBL62" s="87"/>
      <c r="TBM62" s="87"/>
      <c r="TBS62" s="87"/>
      <c r="TBT62" s="87"/>
      <c r="TBU62" s="87"/>
      <c r="TBV62" s="87"/>
      <c r="TBW62" s="87"/>
      <c r="TBX62" s="87"/>
      <c r="TBY62" s="87"/>
      <c r="TBZ62" s="87"/>
      <c r="TCA62" s="87"/>
      <c r="TCB62" s="87"/>
      <c r="TCH62" s="87"/>
      <c r="TCI62" s="87"/>
      <c r="TCJ62" s="87"/>
      <c r="TCK62" s="87"/>
      <c r="TCL62" s="87"/>
      <c r="TCM62" s="87"/>
      <c r="TCN62" s="87"/>
      <c r="TCO62" s="87"/>
      <c r="TCP62" s="87"/>
      <c r="TCQ62" s="87"/>
      <c r="TCW62" s="87"/>
      <c r="TCX62" s="87"/>
      <c r="TCY62" s="87"/>
      <c r="TCZ62" s="87"/>
      <c r="TDA62" s="87"/>
      <c r="TDB62" s="87"/>
      <c r="TDC62" s="87"/>
      <c r="TDD62" s="87"/>
      <c r="TDE62" s="87"/>
      <c r="TDF62" s="87"/>
      <c r="TDL62" s="87"/>
      <c r="TDM62" s="87"/>
      <c r="TDN62" s="87"/>
      <c r="TDO62" s="87"/>
      <c r="TDP62" s="87"/>
      <c r="TDQ62" s="87"/>
      <c r="TDR62" s="87"/>
      <c r="TDS62" s="87"/>
      <c r="TDT62" s="87"/>
      <c r="TDU62" s="87"/>
      <c r="TEA62" s="87"/>
      <c r="TEB62" s="87"/>
      <c r="TEC62" s="87"/>
      <c r="TED62" s="87"/>
      <c r="TEE62" s="87"/>
      <c r="TEF62" s="87"/>
      <c r="TEG62" s="87"/>
      <c r="TEH62" s="87"/>
      <c r="TEI62" s="87"/>
      <c r="TEJ62" s="87"/>
      <c r="TEP62" s="87"/>
      <c r="TEQ62" s="87"/>
      <c r="TER62" s="87"/>
      <c r="TES62" s="87"/>
      <c r="TET62" s="87"/>
      <c r="TEU62" s="87"/>
      <c r="TEV62" s="87"/>
      <c r="TEW62" s="87"/>
      <c r="TEX62" s="87"/>
      <c r="TEY62" s="87"/>
      <c r="TFE62" s="87"/>
      <c r="TFF62" s="87"/>
      <c r="TFG62" s="87"/>
      <c r="TFH62" s="87"/>
      <c r="TFI62" s="87"/>
      <c r="TFJ62" s="87"/>
      <c r="TFK62" s="87"/>
      <c r="TFL62" s="87"/>
      <c r="TFM62" s="87"/>
      <c r="TFN62" s="87"/>
      <c r="TFT62" s="87"/>
      <c r="TFU62" s="87"/>
      <c r="TFV62" s="87"/>
      <c r="TFW62" s="87"/>
      <c r="TFX62" s="87"/>
      <c r="TFY62" s="87"/>
      <c r="TFZ62" s="87"/>
      <c r="TGA62" s="87"/>
      <c r="TGB62" s="87"/>
      <c r="TGC62" s="87"/>
      <c r="TGI62" s="87"/>
      <c r="TGJ62" s="87"/>
      <c r="TGK62" s="87"/>
      <c r="TGL62" s="87"/>
      <c r="TGM62" s="87"/>
      <c r="TGN62" s="87"/>
      <c r="TGO62" s="87"/>
      <c r="TGP62" s="87"/>
      <c r="TGQ62" s="87"/>
      <c r="TGR62" s="87"/>
      <c r="TGX62" s="87"/>
      <c r="TGY62" s="87"/>
      <c r="TGZ62" s="87"/>
      <c r="THA62" s="87"/>
      <c r="THB62" s="87"/>
      <c r="THC62" s="87"/>
      <c r="THD62" s="87"/>
      <c r="THE62" s="87"/>
      <c r="THF62" s="87"/>
      <c r="THG62" s="87"/>
      <c r="THM62" s="87"/>
      <c r="THN62" s="87"/>
      <c r="THO62" s="87"/>
      <c r="THP62" s="87"/>
      <c r="THQ62" s="87"/>
      <c r="THR62" s="87"/>
      <c r="THS62" s="87"/>
      <c r="THT62" s="87"/>
      <c r="THU62" s="87"/>
      <c r="THV62" s="87"/>
      <c r="TIB62" s="87"/>
      <c r="TIC62" s="87"/>
      <c r="TID62" s="87"/>
      <c r="TIE62" s="87"/>
      <c r="TIF62" s="87"/>
      <c r="TIG62" s="87"/>
      <c r="TIH62" s="87"/>
      <c r="TII62" s="87"/>
      <c r="TIJ62" s="87"/>
      <c r="TIK62" s="87"/>
      <c r="TIQ62" s="87"/>
      <c r="TIR62" s="87"/>
      <c r="TIS62" s="87"/>
      <c r="TIT62" s="87"/>
      <c r="TIU62" s="87"/>
      <c r="TIV62" s="87"/>
      <c r="TIW62" s="87"/>
      <c r="TIX62" s="87"/>
      <c r="TIY62" s="87"/>
      <c r="TIZ62" s="87"/>
      <c r="TJF62" s="87"/>
      <c r="TJG62" s="87"/>
      <c r="TJH62" s="87"/>
      <c r="TJI62" s="87"/>
      <c r="TJJ62" s="87"/>
      <c r="TJK62" s="87"/>
      <c r="TJL62" s="87"/>
      <c r="TJM62" s="87"/>
      <c r="TJN62" s="87"/>
      <c r="TJO62" s="87"/>
      <c r="TJU62" s="87"/>
      <c r="TJV62" s="87"/>
      <c r="TJW62" s="87"/>
      <c r="TJX62" s="87"/>
      <c r="TJY62" s="87"/>
      <c r="TJZ62" s="87"/>
      <c r="TKA62" s="87"/>
      <c r="TKB62" s="87"/>
      <c r="TKC62" s="87"/>
      <c r="TKD62" s="87"/>
      <c r="TKJ62" s="87"/>
      <c r="TKK62" s="87"/>
      <c r="TKL62" s="87"/>
      <c r="TKM62" s="87"/>
      <c r="TKN62" s="87"/>
      <c r="TKO62" s="87"/>
      <c r="TKP62" s="87"/>
      <c r="TKQ62" s="87"/>
      <c r="TKR62" s="87"/>
      <c r="TKS62" s="87"/>
      <c r="TKY62" s="87"/>
      <c r="TKZ62" s="87"/>
      <c r="TLA62" s="87"/>
      <c r="TLB62" s="87"/>
      <c r="TLC62" s="87"/>
      <c r="TLD62" s="87"/>
      <c r="TLE62" s="87"/>
      <c r="TLF62" s="87"/>
      <c r="TLG62" s="87"/>
      <c r="TLH62" s="87"/>
      <c r="TLN62" s="87"/>
      <c r="TLO62" s="87"/>
      <c r="TLP62" s="87"/>
      <c r="TLQ62" s="87"/>
      <c r="TLR62" s="87"/>
      <c r="TLS62" s="87"/>
      <c r="TLT62" s="87"/>
      <c r="TLU62" s="87"/>
      <c r="TLV62" s="87"/>
      <c r="TLW62" s="87"/>
      <c r="TMC62" s="87"/>
      <c r="TMD62" s="87"/>
      <c r="TME62" s="87"/>
      <c r="TMF62" s="87"/>
      <c r="TMG62" s="87"/>
      <c r="TMH62" s="87"/>
      <c r="TMI62" s="87"/>
      <c r="TMJ62" s="87"/>
      <c r="TMK62" s="87"/>
      <c r="TML62" s="87"/>
      <c r="TMR62" s="87"/>
      <c r="TMS62" s="87"/>
      <c r="TMT62" s="87"/>
      <c r="TMU62" s="87"/>
      <c r="TMV62" s="87"/>
      <c r="TMW62" s="87"/>
      <c r="TMX62" s="87"/>
      <c r="TMY62" s="87"/>
      <c r="TMZ62" s="87"/>
      <c r="TNA62" s="87"/>
      <c r="TNG62" s="87"/>
      <c r="TNH62" s="87"/>
      <c r="TNI62" s="87"/>
      <c r="TNJ62" s="87"/>
      <c r="TNK62" s="87"/>
      <c r="TNL62" s="87"/>
      <c r="TNM62" s="87"/>
      <c r="TNN62" s="87"/>
      <c r="TNO62" s="87"/>
      <c r="TNP62" s="87"/>
      <c r="TNV62" s="87"/>
      <c r="TNW62" s="87"/>
      <c r="TNX62" s="87"/>
      <c r="TNY62" s="87"/>
      <c r="TNZ62" s="87"/>
      <c r="TOA62" s="87"/>
      <c r="TOB62" s="87"/>
      <c r="TOC62" s="87"/>
      <c r="TOD62" s="87"/>
      <c r="TOE62" s="87"/>
      <c r="TOK62" s="87"/>
      <c r="TOL62" s="87"/>
      <c r="TOM62" s="87"/>
      <c r="TON62" s="87"/>
      <c r="TOO62" s="87"/>
      <c r="TOP62" s="87"/>
      <c r="TOQ62" s="87"/>
      <c r="TOR62" s="87"/>
      <c r="TOS62" s="87"/>
      <c r="TOT62" s="87"/>
      <c r="TOZ62" s="87"/>
      <c r="TPA62" s="87"/>
      <c r="TPB62" s="87"/>
      <c r="TPC62" s="87"/>
      <c r="TPD62" s="87"/>
      <c r="TPE62" s="87"/>
      <c r="TPF62" s="87"/>
      <c r="TPG62" s="87"/>
      <c r="TPH62" s="87"/>
      <c r="TPI62" s="87"/>
      <c r="TPO62" s="87"/>
      <c r="TPP62" s="87"/>
      <c r="TPQ62" s="87"/>
      <c r="TPR62" s="87"/>
      <c r="TPS62" s="87"/>
      <c r="TPT62" s="87"/>
      <c r="TPU62" s="87"/>
      <c r="TPV62" s="87"/>
      <c r="TPW62" s="87"/>
      <c r="TPX62" s="87"/>
      <c r="TQD62" s="87"/>
      <c r="TQE62" s="87"/>
      <c r="TQF62" s="87"/>
      <c r="TQG62" s="87"/>
      <c r="TQH62" s="87"/>
      <c r="TQI62" s="87"/>
      <c r="TQJ62" s="87"/>
      <c r="TQK62" s="87"/>
      <c r="TQL62" s="87"/>
      <c r="TQM62" s="87"/>
      <c r="TQS62" s="87"/>
      <c r="TQT62" s="87"/>
      <c r="TQU62" s="87"/>
      <c r="TQV62" s="87"/>
      <c r="TQW62" s="87"/>
      <c r="TQX62" s="87"/>
      <c r="TQY62" s="87"/>
      <c r="TQZ62" s="87"/>
      <c r="TRA62" s="87"/>
      <c r="TRB62" s="87"/>
      <c r="TRH62" s="87"/>
      <c r="TRI62" s="87"/>
      <c r="TRJ62" s="87"/>
      <c r="TRK62" s="87"/>
      <c r="TRL62" s="87"/>
      <c r="TRM62" s="87"/>
      <c r="TRN62" s="87"/>
      <c r="TRO62" s="87"/>
      <c r="TRP62" s="87"/>
      <c r="TRQ62" s="87"/>
      <c r="TRW62" s="87"/>
      <c r="TRX62" s="87"/>
      <c r="TRY62" s="87"/>
      <c r="TRZ62" s="87"/>
      <c r="TSA62" s="87"/>
      <c r="TSB62" s="87"/>
      <c r="TSC62" s="87"/>
      <c r="TSD62" s="87"/>
      <c r="TSE62" s="87"/>
      <c r="TSF62" s="87"/>
      <c r="TSL62" s="87"/>
      <c r="TSM62" s="87"/>
      <c r="TSN62" s="87"/>
      <c r="TSO62" s="87"/>
      <c r="TSP62" s="87"/>
      <c r="TSQ62" s="87"/>
      <c r="TSR62" s="87"/>
      <c r="TSS62" s="87"/>
      <c r="TST62" s="87"/>
      <c r="TSU62" s="87"/>
      <c r="TTA62" s="87"/>
      <c r="TTB62" s="87"/>
      <c r="TTC62" s="87"/>
      <c r="TTD62" s="87"/>
      <c r="TTE62" s="87"/>
      <c r="TTF62" s="87"/>
      <c r="TTG62" s="87"/>
      <c r="TTH62" s="87"/>
      <c r="TTI62" s="87"/>
      <c r="TTJ62" s="87"/>
      <c r="TTP62" s="87"/>
      <c r="TTQ62" s="87"/>
      <c r="TTR62" s="87"/>
      <c r="TTS62" s="87"/>
      <c r="TTT62" s="87"/>
      <c r="TTU62" s="87"/>
      <c r="TTV62" s="87"/>
      <c r="TTW62" s="87"/>
      <c r="TTX62" s="87"/>
      <c r="TTY62" s="87"/>
      <c r="TUE62" s="87"/>
      <c r="TUF62" s="87"/>
      <c r="TUG62" s="87"/>
      <c r="TUH62" s="87"/>
      <c r="TUI62" s="87"/>
      <c r="TUJ62" s="87"/>
      <c r="TUK62" s="87"/>
      <c r="TUL62" s="87"/>
      <c r="TUM62" s="87"/>
      <c r="TUN62" s="87"/>
      <c r="TUT62" s="87"/>
      <c r="TUU62" s="87"/>
      <c r="TUV62" s="87"/>
      <c r="TUW62" s="87"/>
      <c r="TUX62" s="87"/>
      <c r="TUY62" s="87"/>
      <c r="TUZ62" s="87"/>
      <c r="TVA62" s="87"/>
      <c r="TVB62" s="87"/>
      <c r="TVC62" s="87"/>
      <c r="TVI62" s="87"/>
      <c r="TVJ62" s="87"/>
      <c r="TVK62" s="87"/>
      <c r="TVL62" s="87"/>
      <c r="TVM62" s="87"/>
      <c r="TVN62" s="87"/>
      <c r="TVO62" s="87"/>
      <c r="TVP62" s="87"/>
      <c r="TVQ62" s="87"/>
      <c r="TVR62" s="87"/>
      <c r="TVX62" s="87"/>
      <c r="TVY62" s="87"/>
      <c r="TVZ62" s="87"/>
      <c r="TWA62" s="87"/>
      <c r="TWB62" s="87"/>
      <c r="TWC62" s="87"/>
      <c r="TWD62" s="87"/>
      <c r="TWE62" s="87"/>
      <c r="TWF62" s="87"/>
      <c r="TWG62" s="87"/>
      <c r="TWM62" s="87"/>
      <c r="TWN62" s="87"/>
      <c r="TWO62" s="87"/>
      <c r="TWP62" s="87"/>
      <c r="TWQ62" s="87"/>
      <c r="TWR62" s="87"/>
      <c r="TWS62" s="87"/>
      <c r="TWT62" s="87"/>
      <c r="TWU62" s="87"/>
      <c r="TWV62" s="87"/>
      <c r="TXB62" s="87"/>
      <c r="TXC62" s="87"/>
      <c r="TXD62" s="87"/>
      <c r="TXE62" s="87"/>
      <c r="TXF62" s="87"/>
      <c r="TXG62" s="87"/>
      <c r="TXH62" s="87"/>
      <c r="TXI62" s="87"/>
      <c r="TXJ62" s="87"/>
      <c r="TXK62" s="87"/>
      <c r="TXQ62" s="87"/>
      <c r="TXR62" s="87"/>
      <c r="TXS62" s="87"/>
      <c r="TXT62" s="87"/>
      <c r="TXU62" s="87"/>
      <c r="TXV62" s="87"/>
      <c r="TXW62" s="87"/>
      <c r="TXX62" s="87"/>
      <c r="TXY62" s="87"/>
      <c r="TXZ62" s="87"/>
      <c r="TYF62" s="87"/>
      <c r="TYG62" s="87"/>
      <c r="TYH62" s="87"/>
      <c r="TYI62" s="87"/>
      <c r="TYJ62" s="87"/>
      <c r="TYK62" s="87"/>
      <c r="TYL62" s="87"/>
      <c r="TYM62" s="87"/>
      <c r="TYN62" s="87"/>
      <c r="TYO62" s="87"/>
      <c r="TYU62" s="87"/>
      <c r="TYV62" s="87"/>
      <c r="TYW62" s="87"/>
      <c r="TYX62" s="87"/>
      <c r="TYY62" s="87"/>
      <c r="TYZ62" s="87"/>
      <c r="TZA62" s="87"/>
      <c r="TZB62" s="87"/>
      <c r="TZC62" s="87"/>
      <c r="TZD62" s="87"/>
      <c r="TZJ62" s="87"/>
      <c r="TZK62" s="87"/>
      <c r="TZL62" s="87"/>
      <c r="TZM62" s="87"/>
      <c r="TZN62" s="87"/>
      <c r="TZO62" s="87"/>
      <c r="TZP62" s="87"/>
      <c r="TZQ62" s="87"/>
      <c r="TZR62" s="87"/>
      <c r="TZS62" s="87"/>
      <c r="TZY62" s="87"/>
      <c r="TZZ62" s="87"/>
      <c r="UAA62" s="87"/>
      <c r="UAB62" s="87"/>
      <c r="UAC62" s="87"/>
      <c r="UAD62" s="87"/>
      <c r="UAE62" s="87"/>
      <c r="UAF62" s="87"/>
      <c r="UAG62" s="87"/>
      <c r="UAH62" s="87"/>
      <c r="UAN62" s="87"/>
      <c r="UAO62" s="87"/>
      <c r="UAP62" s="87"/>
      <c r="UAQ62" s="87"/>
      <c r="UAR62" s="87"/>
      <c r="UAS62" s="87"/>
      <c r="UAT62" s="87"/>
      <c r="UAU62" s="87"/>
      <c r="UAV62" s="87"/>
      <c r="UAW62" s="87"/>
      <c r="UBC62" s="87"/>
      <c r="UBD62" s="87"/>
      <c r="UBE62" s="87"/>
      <c r="UBF62" s="87"/>
      <c r="UBG62" s="87"/>
      <c r="UBH62" s="87"/>
      <c r="UBI62" s="87"/>
      <c r="UBJ62" s="87"/>
      <c r="UBK62" s="87"/>
      <c r="UBL62" s="87"/>
      <c r="UBR62" s="87"/>
      <c r="UBS62" s="87"/>
      <c r="UBT62" s="87"/>
      <c r="UBU62" s="87"/>
      <c r="UBV62" s="87"/>
      <c r="UBW62" s="87"/>
      <c r="UBX62" s="87"/>
      <c r="UBY62" s="87"/>
      <c r="UBZ62" s="87"/>
      <c r="UCA62" s="87"/>
      <c r="UCG62" s="87"/>
      <c r="UCH62" s="87"/>
      <c r="UCI62" s="87"/>
      <c r="UCJ62" s="87"/>
      <c r="UCK62" s="87"/>
      <c r="UCL62" s="87"/>
      <c r="UCM62" s="87"/>
      <c r="UCN62" s="87"/>
      <c r="UCO62" s="87"/>
      <c r="UCP62" s="87"/>
      <c r="UCV62" s="87"/>
      <c r="UCW62" s="87"/>
      <c r="UCX62" s="87"/>
      <c r="UCY62" s="87"/>
      <c r="UCZ62" s="87"/>
      <c r="UDA62" s="87"/>
      <c r="UDB62" s="87"/>
      <c r="UDC62" s="87"/>
      <c r="UDD62" s="87"/>
      <c r="UDE62" s="87"/>
      <c r="UDK62" s="87"/>
      <c r="UDL62" s="87"/>
      <c r="UDM62" s="87"/>
      <c r="UDN62" s="87"/>
      <c r="UDO62" s="87"/>
      <c r="UDP62" s="87"/>
      <c r="UDQ62" s="87"/>
      <c r="UDR62" s="87"/>
      <c r="UDS62" s="87"/>
      <c r="UDT62" s="87"/>
      <c r="UDZ62" s="87"/>
      <c r="UEA62" s="87"/>
      <c r="UEB62" s="87"/>
      <c r="UEC62" s="87"/>
      <c r="UED62" s="87"/>
      <c r="UEE62" s="87"/>
      <c r="UEF62" s="87"/>
      <c r="UEG62" s="87"/>
      <c r="UEH62" s="87"/>
      <c r="UEI62" s="87"/>
      <c r="UEO62" s="87"/>
      <c r="UEP62" s="87"/>
      <c r="UEQ62" s="87"/>
      <c r="UER62" s="87"/>
      <c r="UES62" s="87"/>
      <c r="UET62" s="87"/>
      <c r="UEU62" s="87"/>
      <c r="UEV62" s="87"/>
      <c r="UEW62" s="87"/>
      <c r="UEX62" s="87"/>
      <c r="UFD62" s="87"/>
      <c r="UFE62" s="87"/>
      <c r="UFF62" s="87"/>
      <c r="UFG62" s="87"/>
      <c r="UFH62" s="87"/>
      <c r="UFI62" s="87"/>
      <c r="UFJ62" s="87"/>
      <c r="UFK62" s="87"/>
      <c r="UFL62" s="87"/>
      <c r="UFM62" s="87"/>
      <c r="UFS62" s="87"/>
      <c r="UFT62" s="87"/>
      <c r="UFU62" s="87"/>
      <c r="UFV62" s="87"/>
      <c r="UFW62" s="87"/>
      <c r="UFX62" s="87"/>
      <c r="UFY62" s="87"/>
      <c r="UFZ62" s="87"/>
      <c r="UGA62" s="87"/>
      <c r="UGB62" s="87"/>
      <c r="UGH62" s="87"/>
      <c r="UGI62" s="87"/>
      <c r="UGJ62" s="87"/>
      <c r="UGK62" s="87"/>
      <c r="UGL62" s="87"/>
      <c r="UGM62" s="87"/>
      <c r="UGN62" s="87"/>
      <c r="UGO62" s="87"/>
      <c r="UGP62" s="87"/>
      <c r="UGQ62" s="87"/>
      <c r="UGW62" s="87"/>
      <c r="UGX62" s="87"/>
      <c r="UGY62" s="87"/>
      <c r="UGZ62" s="87"/>
      <c r="UHA62" s="87"/>
      <c r="UHB62" s="87"/>
      <c r="UHC62" s="87"/>
      <c r="UHD62" s="87"/>
      <c r="UHE62" s="87"/>
      <c r="UHF62" s="87"/>
      <c r="UHL62" s="87"/>
      <c r="UHM62" s="87"/>
      <c r="UHN62" s="87"/>
      <c r="UHO62" s="87"/>
      <c r="UHP62" s="87"/>
      <c r="UHQ62" s="87"/>
      <c r="UHR62" s="87"/>
      <c r="UHS62" s="87"/>
      <c r="UHT62" s="87"/>
      <c r="UHU62" s="87"/>
      <c r="UIA62" s="87"/>
      <c r="UIB62" s="87"/>
      <c r="UIC62" s="87"/>
      <c r="UID62" s="87"/>
      <c r="UIE62" s="87"/>
      <c r="UIF62" s="87"/>
      <c r="UIG62" s="87"/>
      <c r="UIH62" s="87"/>
      <c r="UII62" s="87"/>
      <c r="UIJ62" s="87"/>
      <c r="UIP62" s="87"/>
      <c r="UIQ62" s="87"/>
      <c r="UIR62" s="87"/>
      <c r="UIS62" s="87"/>
      <c r="UIT62" s="87"/>
      <c r="UIU62" s="87"/>
      <c r="UIV62" s="87"/>
      <c r="UIW62" s="87"/>
      <c r="UIX62" s="87"/>
      <c r="UIY62" s="87"/>
      <c r="UJE62" s="87"/>
      <c r="UJF62" s="87"/>
      <c r="UJG62" s="87"/>
      <c r="UJH62" s="87"/>
      <c r="UJI62" s="87"/>
      <c r="UJJ62" s="87"/>
      <c r="UJK62" s="87"/>
      <c r="UJL62" s="87"/>
      <c r="UJM62" s="87"/>
      <c r="UJN62" s="87"/>
      <c r="UJT62" s="87"/>
      <c r="UJU62" s="87"/>
      <c r="UJV62" s="87"/>
      <c r="UJW62" s="87"/>
      <c r="UJX62" s="87"/>
      <c r="UJY62" s="87"/>
      <c r="UJZ62" s="87"/>
      <c r="UKA62" s="87"/>
      <c r="UKB62" s="87"/>
      <c r="UKC62" s="87"/>
      <c r="UKI62" s="87"/>
      <c r="UKJ62" s="87"/>
      <c r="UKK62" s="87"/>
      <c r="UKL62" s="87"/>
      <c r="UKM62" s="87"/>
      <c r="UKN62" s="87"/>
      <c r="UKO62" s="87"/>
      <c r="UKP62" s="87"/>
      <c r="UKQ62" s="87"/>
      <c r="UKR62" s="87"/>
      <c r="UKX62" s="87"/>
      <c r="UKY62" s="87"/>
      <c r="UKZ62" s="87"/>
      <c r="ULA62" s="87"/>
      <c r="ULB62" s="87"/>
      <c r="ULC62" s="87"/>
      <c r="ULD62" s="87"/>
      <c r="ULE62" s="87"/>
      <c r="ULF62" s="87"/>
      <c r="ULG62" s="87"/>
      <c r="ULM62" s="87"/>
      <c r="ULN62" s="87"/>
      <c r="ULO62" s="87"/>
      <c r="ULP62" s="87"/>
      <c r="ULQ62" s="87"/>
      <c r="ULR62" s="87"/>
      <c r="ULS62" s="87"/>
      <c r="ULT62" s="87"/>
      <c r="ULU62" s="87"/>
      <c r="ULV62" s="87"/>
      <c r="UMB62" s="87"/>
      <c r="UMC62" s="87"/>
      <c r="UMD62" s="87"/>
      <c r="UME62" s="87"/>
      <c r="UMF62" s="87"/>
      <c r="UMG62" s="87"/>
      <c r="UMH62" s="87"/>
      <c r="UMI62" s="87"/>
      <c r="UMJ62" s="87"/>
      <c r="UMK62" s="87"/>
      <c r="UMQ62" s="87"/>
      <c r="UMR62" s="87"/>
      <c r="UMS62" s="87"/>
      <c r="UMT62" s="87"/>
      <c r="UMU62" s="87"/>
      <c r="UMV62" s="87"/>
      <c r="UMW62" s="87"/>
      <c r="UMX62" s="87"/>
      <c r="UMY62" s="87"/>
      <c r="UMZ62" s="87"/>
      <c r="UNF62" s="87"/>
      <c r="UNG62" s="87"/>
      <c r="UNH62" s="87"/>
      <c r="UNI62" s="87"/>
      <c r="UNJ62" s="87"/>
      <c r="UNK62" s="87"/>
      <c r="UNL62" s="87"/>
      <c r="UNM62" s="87"/>
      <c r="UNN62" s="87"/>
      <c r="UNO62" s="87"/>
      <c r="UNU62" s="87"/>
      <c r="UNV62" s="87"/>
      <c r="UNW62" s="87"/>
      <c r="UNX62" s="87"/>
      <c r="UNY62" s="87"/>
      <c r="UNZ62" s="87"/>
      <c r="UOA62" s="87"/>
      <c r="UOB62" s="87"/>
      <c r="UOC62" s="87"/>
      <c r="UOD62" s="87"/>
      <c r="UOJ62" s="87"/>
      <c r="UOK62" s="87"/>
      <c r="UOL62" s="87"/>
      <c r="UOM62" s="87"/>
      <c r="UON62" s="87"/>
      <c r="UOO62" s="87"/>
      <c r="UOP62" s="87"/>
      <c r="UOQ62" s="87"/>
      <c r="UOR62" s="87"/>
      <c r="UOS62" s="87"/>
      <c r="UOY62" s="87"/>
      <c r="UOZ62" s="87"/>
      <c r="UPA62" s="87"/>
      <c r="UPB62" s="87"/>
      <c r="UPC62" s="87"/>
      <c r="UPD62" s="87"/>
      <c r="UPE62" s="87"/>
      <c r="UPF62" s="87"/>
      <c r="UPG62" s="87"/>
      <c r="UPH62" s="87"/>
      <c r="UPN62" s="87"/>
      <c r="UPO62" s="87"/>
      <c r="UPP62" s="87"/>
      <c r="UPQ62" s="87"/>
      <c r="UPR62" s="87"/>
      <c r="UPS62" s="87"/>
      <c r="UPT62" s="87"/>
      <c r="UPU62" s="87"/>
      <c r="UPV62" s="87"/>
      <c r="UPW62" s="87"/>
      <c r="UQC62" s="87"/>
      <c r="UQD62" s="87"/>
      <c r="UQE62" s="87"/>
      <c r="UQF62" s="87"/>
      <c r="UQG62" s="87"/>
      <c r="UQH62" s="87"/>
      <c r="UQI62" s="87"/>
      <c r="UQJ62" s="87"/>
      <c r="UQK62" s="87"/>
      <c r="UQL62" s="87"/>
      <c r="UQR62" s="87"/>
      <c r="UQS62" s="87"/>
      <c r="UQT62" s="87"/>
      <c r="UQU62" s="87"/>
      <c r="UQV62" s="87"/>
      <c r="UQW62" s="87"/>
      <c r="UQX62" s="87"/>
      <c r="UQY62" s="87"/>
      <c r="UQZ62" s="87"/>
      <c r="URA62" s="87"/>
      <c r="URG62" s="87"/>
      <c r="URH62" s="87"/>
      <c r="URI62" s="87"/>
      <c r="URJ62" s="87"/>
      <c r="URK62" s="87"/>
      <c r="URL62" s="87"/>
      <c r="URM62" s="87"/>
      <c r="URN62" s="87"/>
      <c r="URO62" s="87"/>
      <c r="URP62" s="87"/>
      <c r="URV62" s="87"/>
      <c r="URW62" s="87"/>
      <c r="URX62" s="87"/>
      <c r="URY62" s="87"/>
      <c r="URZ62" s="87"/>
      <c r="USA62" s="87"/>
      <c r="USB62" s="87"/>
      <c r="USC62" s="87"/>
      <c r="USD62" s="87"/>
      <c r="USE62" s="87"/>
      <c r="USK62" s="87"/>
      <c r="USL62" s="87"/>
      <c r="USM62" s="87"/>
      <c r="USN62" s="87"/>
      <c r="USO62" s="87"/>
      <c r="USP62" s="87"/>
      <c r="USQ62" s="87"/>
      <c r="USR62" s="87"/>
      <c r="USS62" s="87"/>
      <c r="UST62" s="87"/>
      <c r="USZ62" s="87"/>
      <c r="UTA62" s="87"/>
      <c r="UTB62" s="87"/>
      <c r="UTC62" s="87"/>
      <c r="UTD62" s="87"/>
      <c r="UTE62" s="87"/>
      <c r="UTF62" s="87"/>
      <c r="UTG62" s="87"/>
      <c r="UTH62" s="87"/>
      <c r="UTI62" s="87"/>
      <c r="UTO62" s="87"/>
      <c r="UTP62" s="87"/>
      <c r="UTQ62" s="87"/>
      <c r="UTR62" s="87"/>
      <c r="UTS62" s="87"/>
      <c r="UTT62" s="87"/>
      <c r="UTU62" s="87"/>
      <c r="UTV62" s="87"/>
      <c r="UTW62" s="87"/>
      <c r="UTX62" s="87"/>
      <c r="UUD62" s="87"/>
      <c r="UUE62" s="87"/>
      <c r="UUF62" s="87"/>
      <c r="UUG62" s="87"/>
      <c r="UUH62" s="87"/>
      <c r="UUI62" s="87"/>
      <c r="UUJ62" s="87"/>
      <c r="UUK62" s="87"/>
      <c r="UUL62" s="87"/>
      <c r="UUM62" s="87"/>
      <c r="UUS62" s="87"/>
      <c r="UUT62" s="87"/>
      <c r="UUU62" s="87"/>
      <c r="UUV62" s="87"/>
      <c r="UUW62" s="87"/>
      <c r="UUX62" s="87"/>
      <c r="UUY62" s="87"/>
      <c r="UUZ62" s="87"/>
      <c r="UVA62" s="87"/>
      <c r="UVB62" s="87"/>
      <c r="UVH62" s="87"/>
      <c r="UVI62" s="87"/>
      <c r="UVJ62" s="87"/>
      <c r="UVK62" s="87"/>
      <c r="UVL62" s="87"/>
      <c r="UVM62" s="87"/>
      <c r="UVN62" s="87"/>
      <c r="UVO62" s="87"/>
      <c r="UVP62" s="87"/>
      <c r="UVQ62" s="87"/>
      <c r="UVW62" s="87"/>
      <c r="UVX62" s="87"/>
      <c r="UVY62" s="87"/>
      <c r="UVZ62" s="87"/>
      <c r="UWA62" s="87"/>
      <c r="UWB62" s="87"/>
      <c r="UWC62" s="87"/>
      <c r="UWD62" s="87"/>
      <c r="UWE62" s="87"/>
      <c r="UWF62" s="87"/>
      <c r="UWL62" s="87"/>
      <c r="UWM62" s="87"/>
      <c r="UWN62" s="87"/>
      <c r="UWO62" s="87"/>
      <c r="UWP62" s="87"/>
      <c r="UWQ62" s="87"/>
      <c r="UWR62" s="87"/>
      <c r="UWS62" s="87"/>
      <c r="UWT62" s="87"/>
      <c r="UWU62" s="87"/>
      <c r="UXA62" s="87"/>
      <c r="UXB62" s="87"/>
      <c r="UXC62" s="87"/>
      <c r="UXD62" s="87"/>
      <c r="UXE62" s="87"/>
      <c r="UXF62" s="87"/>
      <c r="UXG62" s="87"/>
      <c r="UXH62" s="87"/>
      <c r="UXI62" s="87"/>
      <c r="UXJ62" s="87"/>
      <c r="UXP62" s="87"/>
      <c r="UXQ62" s="87"/>
      <c r="UXR62" s="87"/>
      <c r="UXS62" s="87"/>
      <c r="UXT62" s="87"/>
      <c r="UXU62" s="87"/>
      <c r="UXV62" s="87"/>
      <c r="UXW62" s="87"/>
      <c r="UXX62" s="87"/>
      <c r="UXY62" s="87"/>
      <c r="UYE62" s="87"/>
      <c r="UYF62" s="87"/>
      <c r="UYG62" s="87"/>
      <c r="UYH62" s="87"/>
      <c r="UYI62" s="87"/>
      <c r="UYJ62" s="87"/>
      <c r="UYK62" s="87"/>
      <c r="UYL62" s="87"/>
      <c r="UYM62" s="87"/>
      <c r="UYN62" s="87"/>
      <c r="UYT62" s="87"/>
      <c r="UYU62" s="87"/>
      <c r="UYV62" s="87"/>
      <c r="UYW62" s="87"/>
      <c r="UYX62" s="87"/>
      <c r="UYY62" s="87"/>
      <c r="UYZ62" s="87"/>
      <c r="UZA62" s="87"/>
      <c r="UZB62" s="87"/>
      <c r="UZC62" s="87"/>
      <c r="UZI62" s="87"/>
      <c r="UZJ62" s="87"/>
      <c r="UZK62" s="87"/>
      <c r="UZL62" s="87"/>
      <c r="UZM62" s="87"/>
      <c r="UZN62" s="87"/>
      <c r="UZO62" s="87"/>
      <c r="UZP62" s="87"/>
      <c r="UZQ62" s="87"/>
      <c r="UZR62" s="87"/>
      <c r="UZX62" s="87"/>
      <c r="UZY62" s="87"/>
      <c r="UZZ62" s="87"/>
      <c r="VAA62" s="87"/>
      <c r="VAB62" s="87"/>
      <c r="VAC62" s="87"/>
      <c r="VAD62" s="87"/>
      <c r="VAE62" s="87"/>
      <c r="VAF62" s="87"/>
      <c r="VAG62" s="87"/>
      <c r="VAM62" s="87"/>
      <c r="VAN62" s="87"/>
      <c r="VAO62" s="87"/>
      <c r="VAP62" s="87"/>
      <c r="VAQ62" s="87"/>
      <c r="VAR62" s="87"/>
      <c r="VAS62" s="87"/>
      <c r="VAT62" s="87"/>
      <c r="VAU62" s="87"/>
      <c r="VAV62" s="87"/>
      <c r="VBB62" s="87"/>
      <c r="VBC62" s="87"/>
      <c r="VBD62" s="87"/>
      <c r="VBE62" s="87"/>
      <c r="VBF62" s="87"/>
      <c r="VBG62" s="87"/>
      <c r="VBH62" s="87"/>
      <c r="VBI62" s="87"/>
      <c r="VBJ62" s="87"/>
      <c r="VBK62" s="87"/>
      <c r="VBQ62" s="87"/>
      <c r="VBR62" s="87"/>
      <c r="VBS62" s="87"/>
      <c r="VBT62" s="87"/>
      <c r="VBU62" s="87"/>
      <c r="VBV62" s="87"/>
      <c r="VBW62" s="87"/>
      <c r="VBX62" s="87"/>
      <c r="VBY62" s="87"/>
      <c r="VBZ62" s="87"/>
      <c r="VCF62" s="87"/>
      <c r="VCG62" s="87"/>
      <c r="VCH62" s="87"/>
      <c r="VCI62" s="87"/>
      <c r="VCJ62" s="87"/>
      <c r="VCK62" s="87"/>
      <c r="VCL62" s="87"/>
      <c r="VCM62" s="87"/>
      <c r="VCN62" s="87"/>
      <c r="VCO62" s="87"/>
      <c r="VCU62" s="87"/>
      <c r="VCV62" s="87"/>
      <c r="VCW62" s="87"/>
      <c r="VCX62" s="87"/>
      <c r="VCY62" s="87"/>
      <c r="VCZ62" s="87"/>
      <c r="VDA62" s="87"/>
      <c r="VDB62" s="87"/>
      <c r="VDC62" s="87"/>
      <c r="VDD62" s="87"/>
      <c r="VDJ62" s="87"/>
      <c r="VDK62" s="87"/>
      <c r="VDL62" s="87"/>
      <c r="VDM62" s="87"/>
      <c r="VDN62" s="87"/>
      <c r="VDO62" s="87"/>
      <c r="VDP62" s="87"/>
      <c r="VDQ62" s="87"/>
      <c r="VDR62" s="87"/>
      <c r="VDS62" s="87"/>
      <c r="VDY62" s="87"/>
      <c r="VDZ62" s="87"/>
      <c r="VEA62" s="87"/>
      <c r="VEB62" s="87"/>
      <c r="VEC62" s="87"/>
      <c r="VED62" s="87"/>
      <c r="VEE62" s="87"/>
      <c r="VEF62" s="87"/>
      <c r="VEG62" s="87"/>
      <c r="VEH62" s="87"/>
      <c r="VEN62" s="87"/>
      <c r="VEO62" s="87"/>
      <c r="VEP62" s="87"/>
      <c r="VEQ62" s="87"/>
      <c r="VER62" s="87"/>
      <c r="VES62" s="87"/>
      <c r="VET62" s="87"/>
      <c r="VEU62" s="87"/>
      <c r="VEV62" s="87"/>
      <c r="VEW62" s="87"/>
      <c r="VFC62" s="87"/>
      <c r="VFD62" s="87"/>
      <c r="VFE62" s="87"/>
      <c r="VFF62" s="87"/>
      <c r="VFG62" s="87"/>
      <c r="VFH62" s="87"/>
      <c r="VFI62" s="87"/>
      <c r="VFJ62" s="87"/>
      <c r="VFK62" s="87"/>
      <c r="VFL62" s="87"/>
      <c r="VFR62" s="87"/>
      <c r="VFS62" s="87"/>
      <c r="VFT62" s="87"/>
      <c r="VFU62" s="87"/>
      <c r="VFV62" s="87"/>
      <c r="VFW62" s="87"/>
      <c r="VFX62" s="87"/>
      <c r="VFY62" s="87"/>
      <c r="VFZ62" s="87"/>
      <c r="VGA62" s="87"/>
      <c r="VGG62" s="87"/>
      <c r="VGH62" s="87"/>
      <c r="VGI62" s="87"/>
      <c r="VGJ62" s="87"/>
      <c r="VGK62" s="87"/>
      <c r="VGL62" s="87"/>
      <c r="VGM62" s="87"/>
      <c r="VGN62" s="87"/>
      <c r="VGO62" s="87"/>
      <c r="VGP62" s="87"/>
      <c r="VGV62" s="87"/>
      <c r="VGW62" s="87"/>
      <c r="VGX62" s="87"/>
      <c r="VGY62" s="87"/>
      <c r="VGZ62" s="87"/>
      <c r="VHA62" s="87"/>
      <c r="VHB62" s="87"/>
      <c r="VHC62" s="87"/>
      <c r="VHD62" s="87"/>
      <c r="VHE62" s="87"/>
      <c r="VHK62" s="87"/>
      <c r="VHL62" s="87"/>
      <c r="VHM62" s="87"/>
      <c r="VHN62" s="87"/>
      <c r="VHO62" s="87"/>
      <c r="VHP62" s="87"/>
      <c r="VHQ62" s="87"/>
      <c r="VHR62" s="87"/>
      <c r="VHS62" s="87"/>
      <c r="VHT62" s="87"/>
      <c r="VHZ62" s="87"/>
      <c r="VIA62" s="87"/>
      <c r="VIB62" s="87"/>
      <c r="VIC62" s="87"/>
      <c r="VID62" s="87"/>
      <c r="VIE62" s="87"/>
      <c r="VIF62" s="87"/>
      <c r="VIG62" s="87"/>
      <c r="VIH62" s="87"/>
      <c r="VII62" s="87"/>
      <c r="VIO62" s="87"/>
      <c r="VIP62" s="87"/>
      <c r="VIQ62" s="87"/>
      <c r="VIR62" s="87"/>
      <c r="VIS62" s="87"/>
      <c r="VIT62" s="87"/>
      <c r="VIU62" s="87"/>
      <c r="VIV62" s="87"/>
      <c r="VIW62" s="87"/>
      <c r="VIX62" s="87"/>
      <c r="VJD62" s="87"/>
      <c r="VJE62" s="87"/>
      <c r="VJF62" s="87"/>
      <c r="VJG62" s="87"/>
      <c r="VJH62" s="87"/>
      <c r="VJI62" s="87"/>
      <c r="VJJ62" s="87"/>
      <c r="VJK62" s="87"/>
      <c r="VJL62" s="87"/>
      <c r="VJM62" s="87"/>
      <c r="VJS62" s="87"/>
      <c r="VJT62" s="87"/>
      <c r="VJU62" s="87"/>
      <c r="VJV62" s="87"/>
      <c r="VJW62" s="87"/>
      <c r="VJX62" s="87"/>
      <c r="VJY62" s="87"/>
      <c r="VJZ62" s="87"/>
      <c r="VKA62" s="87"/>
      <c r="VKB62" s="87"/>
      <c r="VKH62" s="87"/>
      <c r="VKI62" s="87"/>
      <c r="VKJ62" s="87"/>
      <c r="VKK62" s="87"/>
      <c r="VKL62" s="87"/>
      <c r="VKM62" s="87"/>
      <c r="VKN62" s="87"/>
      <c r="VKO62" s="87"/>
      <c r="VKP62" s="87"/>
      <c r="VKQ62" s="87"/>
      <c r="VKW62" s="87"/>
      <c r="VKX62" s="87"/>
      <c r="VKY62" s="87"/>
      <c r="VKZ62" s="87"/>
      <c r="VLA62" s="87"/>
      <c r="VLB62" s="87"/>
      <c r="VLC62" s="87"/>
      <c r="VLD62" s="87"/>
      <c r="VLE62" s="87"/>
      <c r="VLF62" s="87"/>
      <c r="VLL62" s="87"/>
      <c r="VLM62" s="87"/>
      <c r="VLN62" s="87"/>
      <c r="VLO62" s="87"/>
      <c r="VLP62" s="87"/>
      <c r="VLQ62" s="87"/>
      <c r="VLR62" s="87"/>
      <c r="VLS62" s="87"/>
      <c r="VLT62" s="87"/>
      <c r="VLU62" s="87"/>
      <c r="VMA62" s="87"/>
      <c r="VMB62" s="87"/>
      <c r="VMC62" s="87"/>
      <c r="VMD62" s="87"/>
      <c r="VME62" s="87"/>
      <c r="VMF62" s="87"/>
      <c r="VMG62" s="87"/>
      <c r="VMH62" s="87"/>
      <c r="VMI62" s="87"/>
      <c r="VMJ62" s="87"/>
      <c r="VMP62" s="87"/>
      <c r="VMQ62" s="87"/>
      <c r="VMR62" s="87"/>
      <c r="VMS62" s="87"/>
      <c r="VMT62" s="87"/>
      <c r="VMU62" s="87"/>
      <c r="VMV62" s="87"/>
      <c r="VMW62" s="87"/>
      <c r="VMX62" s="87"/>
      <c r="VMY62" s="87"/>
      <c r="VNE62" s="87"/>
      <c r="VNF62" s="87"/>
      <c r="VNG62" s="87"/>
      <c r="VNH62" s="87"/>
      <c r="VNI62" s="87"/>
      <c r="VNJ62" s="87"/>
      <c r="VNK62" s="87"/>
      <c r="VNL62" s="87"/>
      <c r="VNM62" s="87"/>
      <c r="VNN62" s="87"/>
      <c r="VNT62" s="87"/>
      <c r="VNU62" s="87"/>
      <c r="VNV62" s="87"/>
      <c r="VNW62" s="87"/>
      <c r="VNX62" s="87"/>
      <c r="VNY62" s="87"/>
      <c r="VNZ62" s="87"/>
      <c r="VOA62" s="87"/>
      <c r="VOB62" s="87"/>
      <c r="VOC62" s="87"/>
      <c r="VOI62" s="87"/>
      <c r="VOJ62" s="87"/>
      <c r="VOK62" s="87"/>
      <c r="VOL62" s="87"/>
      <c r="VOM62" s="87"/>
      <c r="VON62" s="87"/>
      <c r="VOO62" s="87"/>
      <c r="VOP62" s="87"/>
      <c r="VOQ62" s="87"/>
      <c r="VOR62" s="87"/>
      <c r="VOX62" s="87"/>
      <c r="VOY62" s="87"/>
      <c r="VOZ62" s="87"/>
      <c r="VPA62" s="87"/>
      <c r="VPB62" s="87"/>
      <c r="VPC62" s="87"/>
      <c r="VPD62" s="87"/>
      <c r="VPE62" s="87"/>
      <c r="VPF62" s="87"/>
      <c r="VPG62" s="87"/>
      <c r="VPM62" s="87"/>
      <c r="VPN62" s="87"/>
      <c r="VPO62" s="87"/>
      <c r="VPP62" s="87"/>
      <c r="VPQ62" s="87"/>
      <c r="VPR62" s="87"/>
      <c r="VPS62" s="87"/>
      <c r="VPT62" s="87"/>
      <c r="VPU62" s="87"/>
      <c r="VPV62" s="87"/>
      <c r="VQB62" s="87"/>
      <c r="VQC62" s="87"/>
      <c r="VQD62" s="87"/>
      <c r="VQE62" s="87"/>
      <c r="VQF62" s="87"/>
      <c r="VQG62" s="87"/>
      <c r="VQH62" s="87"/>
      <c r="VQI62" s="87"/>
      <c r="VQJ62" s="87"/>
      <c r="VQK62" s="87"/>
      <c r="VQQ62" s="87"/>
      <c r="VQR62" s="87"/>
      <c r="VQS62" s="87"/>
      <c r="VQT62" s="87"/>
      <c r="VQU62" s="87"/>
      <c r="VQV62" s="87"/>
      <c r="VQW62" s="87"/>
      <c r="VQX62" s="87"/>
      <c r="VQY62" s="87"/>
      <c r="VQZ62" s="87"/>
      <c r="VRF62" s="87"/>
      <c r="VRG62" s="87"/>
      <c r="VRH62" s="87"/>
      <c r="VRI62" s="87"/>
      <c r="VRJ62" s="87"/>
      <c r="VRK62" s="87"/>
      <c r="VRL62" s="87"/>
      <c r="VRM62" s="87"/>
      <c r="VRN62" s="87"/>
      <c r="VRO62" s="87"/>
      <c r="VRU62" s="87"/>
      <c r="VRV62" s="87"/>
      <c r="VRW62" s="87"/>
      <c r="VRX62" s="87"/>
      <c r="VRY62" s="87"/>
      <c r="VRZ62" s="87"/>
      <c r="VSA62" s="87"/>
      <c r="VSB62" s="87"/>
      <c r="VSC62" s="87"/>
      <c r="VSD62" s="87"/>
      <c r="VSJ62" s="87"/>
      <c r="VSK62" s="87"/>
      <c r="VSL62" s="87"/>
      <c r="VSM62" s="87"/>
      <c r="VSN62" s="87"/>
      <c r="VSO62" s="87"/>
      <c r="VSP62" s="87"/>
      <c r="VSQ62" s="87"/>
      <c r="VSR62" s="87"/>
      <c r="VSS62" s="87"/>
      <c r="VSY62" s="87"/>
      <c r="VSZ62" s="87"/>
      <c r="VTA62" s="87"/>
      <c r="VTB62" s="87"/>
      <c r="VTC62" s="87"/>
      <c r="VTD62" s="87"/>
      <c r="VTE62" s="87"/>
      <c r="VTF62" s="87"/>
      <c r="VTG62" s="87"/>
      <c r="VTH62" s="87"/>
      <c r="VTN62" s="87"/>
      <c r="VTO62" s="87"/>
      <c r="VTP62" s="87"/>
      <c r="VTQ62" s="87"/>
      <c r="VTR62" s="87"/>
      <c r="VTS62" s="87"/>
      <c r="VTT62" s="87"/>
      <c r="VTU62" s="87"/>
      <c r="VTV62" s="87"/>
      <c r="VTW62" s="87"/>
      <c r="VUC62" s="87"/>
      <c r="VUD62" s="87"/>
      <c r="VUE62" s="87"/>
      <c r="VUF62" s="87"/>
      <c r="VUG62" s="87"/>
      <c r="VUH62" s="87"/>
      <c r="VUI62" s="87"/>
      <c r="VUJ62" s="87"/>
      <c r="VUK62" s="87"/>
      <c r="VUL62" s="87"/>
      <c r="VUR62" s="87"/>
      <c r="VUS62" s="87"/>
      <c r="VUT62" s="87"/>
      <c r="VUU62" s="87"/>
      <c r="VUV62" s="87"/>
      <c r="VUW62" s="87"/>
      <c r="VUX62" s="87"/>
      <c r="VUY62" s="87"/>
      <c r="VUZ62" s="87"/>
      <c r="VVA62" s="87"/>
      <c r="VVG62" s="87"/>
      <c r="VVH62" s="87"/>
      <c r="VVI62" s="87"/>
      <c r="VVJ62" s="87"/>
      <c r="VVK62" s="87"/>
      <c r="VVL62" s="87"/>
      <c r="VVM62" s="87"/>
      <c r="VVN62" s="87"/>
      <c r="VVO62" s="87"/>
      <c r="VVP62" s="87"/>
      <c r="VVV62" s="87"/>
      <c r="VVW62" s="87"/>
      <c r="VVX62" s="87"/>
      <c r="VVY62" s="87"/>
      <c r="VVZ62" s="87"/>
      <c r="VWA62" s="87"/>
      <c r="VWB62" s="87"/>
      <c r="VWC62" s="87"/>
      <c r="VWD62" s="87"/>
      <c r="VWE62" s="87"/>
      <c r="VWK62" s="87"/>
      <c r="VWL62" s="87"/>
      <c r="VWM62" s="87"/>
      <c r="VWN62" s="87"/>
      <c r="VWO62" s="87"/>
      <c r="VWP62" s="87"/>
      <c r="VWQ62" s="87"/>
      <c r="VWR62" s="87"/>
      <c r="VWS62" s="87"/>
      <c r="VWT62" s="87"/>
      <c r="VWZ62" s="87"/>
      <c r="VXA62" s="87"/>
      <c r="VXB62" s="87"/>
      <c r="VXC62" s="87"/>
      <c r="VXD62" s="87"/>
      <c r="VXE62" s="87"/>
      <c r="VXF62" s="87"/>
      <c r="VXG62" s="87"/>
      <c r="VXH62" s="87"/>
      <c r="VXI62" s="87"/>
      <c r="VXO62" s="87"/>
      <c r="VXP62" s="87"/>
      <c r="VXQ62" s="87"/>
      <c r="VXR62" s="87"/>
      <c r="VXS62" s="87"/>
      <c r="VXT62" s="87"/>
      <c r="VXU62" s="87"/>
      <c r="VXV62" s="87"/>
      <c r="VXW62" s="87"/>
      <c r="VXX62" s="87"/>
      <c r="VYD62" s="87"/>
      <c r="VYE62" s="87"/>
      <c r="VYF62" s="87"/>
      <c r="VYG62" s="87"/>
      <c r="VYH62" s="87"/>
      <c r="VYI62" s="87"/>
      <c r="VYJ62" s="87"/>
      <c r="VYK62" s="87"/>
      <c r="VYL62" s="87"/>
      <c r="VYM62" s="87"/>
      <c r="VYS62" s="87"/>
      <c r="VYT62" s="87"/>
      <c r="VYU62" s="87"/>
      <c r="VYV62" s="87"/>
      <c r="VYW62" s="87"/>
      <c r="VYX62" s="87"/>
      <c r="VYY62" s="87"/>
      <c r="VYZ62" s="87"/>
      <c r="VZA62" s="87"/>
      <c r="VZB62" s="87"/>
      <c r="VZH62" s="87"/>
      <c r="VZI62" s="87"/>
      <c r="VZJ62" s="87"/>
      <c r="VZK62" s="87"/>
      <c r="VZL62" s="87"/>
      <c r="VZM62" s="87"/>
      <c r="VZN62" s="87"/>
      <c r="VZO62" s="87"/>
      <c r="VZP62" s="87"/>
      <c r="VZQ62" s="87"/>
      <c r="VZW62" s="87"/>
      <c r="VZX62" s="87"/>
      <c r="VZY62" s="87"/>
      <c r="VZZ62" s="87"/>
      <c r="WAA62" s="87"/>
      <c r="WAB62" s="87"/>
      <c r="WAC62" s="87"/>
      <c r="WAD62" s="87"/>
      <c r="WAE62" s="87"/>
      <c r="WAF62" s="87"/>
      <c r="WAL62" s="87"/>
      <c r="WAM62" s="87"/>
      <c r="WAN62" s="87"/>
      <c r="WAO62" s="87"/>
      <c r="WAP62" s="87"/>
      <c r="WAQ62" s="87"/>
      <c r="WAR62" s="87"/>
      <c r="WAS62" s="87"/>
      <c r="WAT62" s="87"/>
      <c r="WAU62" s="87"/>
      <c r="WBA62" s="87"/>
      <c r="WBB62" s="87"/>
      <c r="WBC62" s="87"/>
      <c r="WBD62" s="87"/>
      <c r="WBE62" s="87"/>
    </row>
    <row r="63" spans="8:3070 3076:7165 7171:10240 10246:11260 11266:14335 14341:15355 15361:15605">
      <c r="H63" s="86"/>
      <c r="I63" s="86"/>
      <c r="J63" s="86"/>
      <c r="L63" s="87"/>
      <c r="N63" s="87"/>
      <c r="O63" s="87"/>
      <c r="P63" s="87"/>
      <c r="Q63" s="87"/>
      <c r="R63" s="86"/>
      <c r="S63" s="86"/>
      <c r="T63" s="86"/>
      <c r="U63" s="86"/>
      <c r="V63" s="86"/>
      <c r="W63" s="86"/>
      <c r="X63" s="86"/>
      <c r="Y63" s="86"/>
      <c r="Z63" s="86"/>
      <c r="AA63" s="86"/>
      <c r="AB63" s="86"/>
      <c r="AC63" s="86"/>
      <c r="AD63" s="86"/>
      <c r="AE63" s="86"/>
      <c r="AF63" s="86"/>
      <c r="AG63" s="86" t="s">
        <v>29</v>
      </c>
      <c r="AH63" s="150">
        <f t="shared" si="18"/>
        <v>11.208</v>
      </c>
      <c r="AI63" s="150">
        <f t="shared" si="19"/>
        <v>0</v>
      </c>
      <c r="AJ63" s="149">
        <f t="shared" si="20"/>
        <v>11.208</v>
      </c>
      <c r="AK63" s="87"/>
      <c r="AL63" s="153"/>
      <c r="AM63" s="86" t="s">
        <v>29</v>
      </c>
      <c r="AN63" s="150">
        <f t="shared" si="21"/>
        <v>11.208</v>
      </c>
      <c r="AO63" s="150">
        <f t="shared" si="22"/>
        <v>0</v>
      </c>
      <c r="AP63" s="149">
        <f t="shared" si="23"/>
        <v>11.208</v>
      </c>
      <c r="AQ63" s="158"/>
      <c r="AT63" s="87"/>
      <c r="AU63" s="87"/>
      <c r="AV63" s="87"/>
      <c r="AW63" s="87"/>
      <c r="AX63" s="87"/>
      <c r="AY63" s="87"/>
      <c r="AZ63" s="87"/>
      <c r="BA63" s="87"/>
      <c r="BB63" s="87"/>
      <c r="BC63" s="87"/>
      <c r="BI63" s="87"/>
      <c r="BJ63" s="87"/>
      <c r="BK63" s="87"/>
      <c r="BL63" s="87"/>
      <c r="BM63" s="87"/>
      <c r="BN63" s="87"/>
      <c r="BO63" s="87"/>
      <c r="BP63" s="87"/>
      <c r="BQ63" s="87"/>
      <c r="BR63" s="87"/>
      <c r="BX63" s="87"/>
      <c r="BY63" s="87"/>
      <c r="BZ63" s="87"/>
      <c r="CA63" s="87"/>
      <c r="CB63" s="87"/>
      <c r="CC63" s="87"/>
      <c r="CD63" s="87"/>
      <c r="CE63" s="87"/>
      <c r="CF63" s="87"/>
      <c r="CG63" s="87"/>
      <c r="CM63" s="87"/>
      <c r="CN63" s="87"/>
      <c r="CO63" s="87"/>
      <c r="CP63" s="87"/>
      <c r="CQ63" s="87"/>
      <c r="CR63" s="87"/>
      <c r="CS63" s="87"/>
      <c r="CT63" s="87"/>
      <c r="CU63" s="87"/>
      <c r="CV63" s="87"/>
      <c r="DB63" s="87"/>
      <c r="DC63" s="87"/>
      <c r="DD63" s="87"/>
      <c r="DE63" s="87"/>
      <c r="DF63" s="87"/>
      <c r="DG63" s="87"/>
      <c r="DH63" s="87"/>
      <c r="DI63" s="87"/>
      <c r="DJ63" s="87"/>
      <c r="DK63" s="87"/>
      <c r="DQ63" s="87"/>
      <c r="DR63" s="87"/>
      <c r="DS63" s="87"/>
      <c r="DT63" s="87"/>
      <c r="DU63" s="87"/>
      <c r="DV63" s="87"/>
      <c r="DW63" s="87"/>
      <c r="DX63" s="87"/>
      <c r="DY63" s="87"/>
      <c r="DZ63" s="87"/>
      <c r="EF63" s="87"/>
      <c r="EG63" s="87"/>
      <c r="EH63" s="87"/>
      <c r="EI63" s="87"/>
      <c r="EJ63" s="87"/>
      <c r="EK63" s="87"/>
      <c r="EL63" s="87"/>
      <c r="EM63" s="87"/>
      <c r="EN63" s="87"/>
      <c r="EO63" s="87"/>
      <c r="EU63" s="87"/>
      <c r="EV63" s="87"/>
      <c r="EW63" s="87"/>
      <c r="EX63" s="87"/>
      <c r="EY63" s="87"/>
      <c r="EZ63" s="87"/>
      <c r="FA63" s="87"/>
      <c r="FB63" s="87"/>
      <c r="FC63" s="87"/>
      <c r="FD63" s="87"/>
      <c r="FJ63" s="87"/>
      <c r="FK63" s="87"/>
      <c r="FL63" s="87"/>
      <c r="FM63" s="87"/>
      <c r="FN63" s="87"/>
      <c r="FO63" s="87"/>
      <c r="FP63" s="87"/>
      <c r="FQ63" s="87"/>
      <c r="FR63" s="87"/>
      <c r="FS63" s="87"/>
      <c r="FY63" s="87"/>
      <c r="FZ63" s="87"/>
      <c r="GA63" s="87"/>
      <c r="GB63" s="87"/>
      <c r="GC63" s="87"/>
      <c r="GD63" s="87"/>
      <c r="GE63" s="87"/>
      <c r="GF63" s="87"/>
      <c r="GG63" s="87"/>
      <c r="GH63" s="87"/>
      <c r="GN63" s="87"/>
      <c r="GO63" s="87"/>
      <c r="GP63" s="87"/>
      <c r="GQ63" s="87"/>
      <c r="GR63" s="87"/>
      <c r="GS63" s="87"/>
      <c r="GT63" s="87"/>
      <c r="GU63" s="87"/>
      <c r="GV63" s="87"/>
      <c r="GW63" s="87"/>
      <c r="HC63" s="87"/>
      <c r="HD63" s="87"/>
      <c r="HE63" s="87"/>
      <c r="HF63" s="87"/>
      <c r="HG63" s="87"/>
      <c r="HH63" s="87"/>
      <c r="HI63" s="87"/>
      <c r="HJ63" s="87"/>
      <c r="HK63" s="87"/>
      <c r="HL63" s="87"/>
      <c r="HR63" s="87"/>
      <c r="HS63" s="87"/>
      <c r="HT63" s="87"/>
      <c r="HU63" s="87"/>
      <c r="HV63" s="87"/>
      <c r="HW63" s="87"/>
      <c r="HX63" s="87"/>
      <c r="HY63" s="87"/>
      <c r="HZ63" s="87"/>
      <c r="IA63" s="87"/>
      <c r="IG63" s="87"/>
      <c r="IH63" s="87"/>
      <c r="II63" s="87"/>
      <c r="IJ63" s="87"/>
      <c r="IK63" s="87"/>
      <c r="IL63" s="87"/>
      <c r="IM63" s="87"/>
      <c r="IN63" s="87"/>
      <c r="IO63" s="87"/>
      <c r="IP63" s="87"/>
      <c r="IV63" s="87"/>
      <c r="IW63" s="87"/>
      <c r="IX63" s="87"/>
      <c r="IY63" s="87"/>
      <c r="IZ63" s="87"/>
      <c r="JA63" s="87"/>
      <c r="JB63" s="87"/>
      <c r="JC63" s="87"/>
      <c r="JD63" s="87"/>
      <c r="JE63" s="87"/>
      <c r="JK63" s="87"/>
      <c r="JL63" s="87"/>
      <c r="JM63" s="87"/>
      <c r="JN63" s="87"/>
      <c r="JO63" s="87"/>
      <c r="JP63" s="87"/>
      <c r="JQ63" s="87"/>
      <c r="JR63" s="87"/>
      <c r="JS63" s="87"/>
      <c r="JT63" s="87"/>
      <c r="JZ63" s="87"/>
      <c r="KA63" s="87"/>
      <c r="KB63" s="87"/>
      <c r="KC63" s="87"/>
      <c r="KD63" s="87"/>
      <c r="KE63" s="87"/>
      <c r="KF63" s="87"/>
      <c r="KG63" s="87"/>
      <c r="KH63" s="87"/>
      <c r="KI63" s="87"/>
      <c r="KO63" s="87"/>
      <c r="KP63" s="87"/>
      <c r="KQ63" s="87"/>
      <c r="KR63" s="87"/>
      <c r="KS63" s="87"/>
      <c r="KT63" s="87"/>
      <c r="KU63" s="87"/>
      <c r="KV63" s="87"/>
      <c r="KW63" s="87"/>
      <c r="KX63" s="87"/>
      <c r="LD63" s="87"/>
      <c r="LE63" s="87"/>
      <c r="LF63" s="87"/>
      <c r="LG63" s="87"/>
      <c r="LH63" s="87"/>
      <c r="LI63" s="87"/>
      <c r="LJ63" s="87"/>
      <c r="LK63" s="87"/>
      <c r="LL63" s="87"/>
      <c r="LM63" s="87"/>
      <c r="LS63" s="87"/>
      <c r="LT63" s="87"/>
      <c r="LU63" s="87"/>
      <c r="LV63" s="87"/>
      <c r="LW63" s="87"/>
      <c r="LX63" s="87"/>
      <c r="LY63" s="87"/>
      <c r="LZ63" s="87"/>
      <c r="MA63" s="87"/>
      <c r="MB63" s="87"/>
      <c r="MH63" s="87"/>
      <c r="MI63" s="87"/>
      <c r="MJ63" s="87"/>
      <c r="MK63" s="87"/>
      <c r="ML63" s="87"/>
      <c r="MM63" s="87"/>
      <c r="MN63" s="87"/>
      <c r="MO63" s="87"/>
      <c r="MP63" s="87"/>
      <c r="MQ63" s="87"/>
      <c r="MW63" s="87"/>
      <c r="MX63" s="87"/>
      <c r="MY63" s="87"/>
      <c r="MZ63" s="87"/>
      <c r="NA63" s="87"/>
      <c r="NB63" s="87"/>
      <c r="NC63" s="87"/>
      <c r="ND63" s="87"/>
      <c r="NE63" s="87"/>
      <c r="NF63" s="87"/>
      <c r="NL63" s="87"/>
      <c r="NM63" s="87"/>
      <c r="NN63" s="87"/>
      <c r="NO63" s="87"/>
      <c r="NP63" s="87"/>
      <c r="NQ63" s="87"/>
      <c r="NR63" s="87"/>
      <c r="NS63" s="87"/>
      <c r="NT63" s="87"/>
      <c r="NU63" s="87"/>
      <c r="OA63" s="87"/>
      <c r="OB63" s="87"/>
      <c r="OC63" s="87"/>
      <c r="OD63" s="87"/>
      <c r="OE63" s="87"/>
      <c r="OF63" s="87"/>
      <c r="OG63" s="87"/>
      <c r="OH63" s="87"/>
      <c r="OI63" s="87"/>
      <c r="OJ63" s="87"/>
      <c r="OP63" s="87"/>
      <c r="OQ63" s="87"/>
      <c r="OR63" s="87"/>
      <c r="OS63" s="87"/>
      <c r="OT63" s="87"/>
      <c r="OU63" s="87"/>
      <c r="OV63" s="87"/>
      <c r="OW63" s="87"/>
      <c r="OX63" s="87"/>
      <c r="OY63" s="87"/>
      <c r="PE63" s="87"/>
      <c r="PF63" s="87"/>
      <c r="PG63" s="87"/>
      <c r="PH63" s="87"/>
      <c r="PI63" s="87"/>
      <c r="PJ63" s="87"/>
      <c r="PK63" s="87"/>
      <c r="PL63" s="87"/>
      <c r="PM63" s="87"/>
      <c r="PN63" s="87"/>
      <c r="PT63" s="87"/>
      <c r="PU63" s="87"/>
      <c r="PV63" s="87"/>
      <c r="PW63" s="87"/>
      <c r="PX63" s="87"/>
      <c r="PY63" s="87"/>
      <c r="PZ63" s="87"/>
      <c r="QA63" s="87"/>
      <c r="QB63" s="87"/>
      <c r="QC63" s="87"/>
      <c r="QI63" s="87"/>
      <c r="QJ63" s="87"/>
      <c r="QK63" s="87"/>
      <c r="QL63" s="87"/>
      <c r="QM63" s="87"/>
      <c r="QN63" s="87"/>
      <c r="QO63" s="87"/>
      <c r="QP63" s="87"/>
      <c r="QQ63" s="87"/>
      <c r="QR63" s="87"/>
      <c r="QX63" s="87"/>
      <c r="QY63" s="87"/>
      <c r="QZ63" s="87"/>
      <c r="RA63" s="87"/>
      <c r="RB63" s="87"/>
      <c r="RC63" s="87"/>
      <c r="RD63" s="87"/>
      <c r="RE63" s="87"/>
      <c r="RF63" s="87"/>
      <c r="RG63" s="87"/>
      <c r="RM63" s="87"/>
      <c r="RN63" s="87"/>
      <c r="RO63" s="87"/>
      <c r="RP63" s="87"/>
      <c r="RQ63" s="87"/>
      <c r="RR63" s="87"/>
      <c r="RS63" s="87"/>
      <c r="RT63" s="87"/>
      <c r="RU63" s="87"/>
      <c r="RV63" s="87"/>
      <c r="SB63" s="87"/>
      <c r="SC63" s="87"/>
      <c r="SD63" s="87"/>
      <c r="SE63" s="87"/>
      <c r="SF63" s="87"/>
      <c r="SG63" s="87"/>
      <c r="SH63" s="87"/>
      <c r="SI63" s="87"/>
      <c r="SJ63" s="87"/>
      <c r="SK63" s="87"/>
      <c r="SQ63" s="87"/>
      <c r="SR63" s="87"/>
      <c r="SS63" s="87"/>
      <c r="ST63" s="87"/>
      <c r="SU63" s="87"/>
      <c r="SV63" s="87"/>
      <c r="SW63" s="87"/>
      <c r="SX63" s="87"/>
      <c r="SY63" s="87"/>
      <c r="SZ63" s="87"/>
      <c r="TF63" s="87"/>
      <c r="TG63" s="87"/>
      <c r="TH63" s="87"/>
      <c r="TI63" s="87"/>
      <c r="TJ63" s="87"/>
      <c r="TK63" s="87"/>
      <c r="TL63" s="87"/>
      <c r="TM63" s="87"/>
      <c r="TN63" s="87"/>
      <c r="TO63" s="87"/>
      <c r="TU63" s="87"/>
      <c r="TV63" s="87"/>
      <c r="TW63" s="87"/>
      <c r="TX63" s="87"/>
      <c r="TY63" s="87"/>
      <c r="TZ63" s="87"/>
      <c r="UA63" s="87"/>
      <c r="UB63" s="87"/>
      <c r="UC63" s="87"/>
      <c r="UD63" s="87"/>
      <c r="UJ63" s="87"/>
      <c r="UK63" s="87"/>
      <c r="UL63" s="87"/>
      <c r="UM63" s="87"/>
      <c r="UN63" s="87"/>
      <c r="UO63" s="87"/>
      <c r="UP63" s="87"/>
      <c r="UQ63" s="87"/>
      <c r="UR63" s="87"/>
      <c r="US63" s="87"/>
      <c r="UY63" s="87"/>
      <c r="UZ63" s="87"/>
      <c r="VA63" s="87"/>
      <c r="VB63" s="87"/>
      <c r="VC63" s="87"/>
      <c r="VD63" s="87"/>
      <c r="VE63" s="87"/>
      <c r="VF63" s="87"/>
      <c r="VG63" s="87"/>
      <c r="VH63" s="87"/>
      <c r="VN63" s="87"/>
      <c r="VO63" s="87"/>
      <c r="VP63" s="87"/>
      <c r="VQ63" s="87"/>
      <c r="VR63" s="87"/>
      <c r="VS63" s="87"/>
      <c r="VT63" s="87"/>
      <c r="VU63" s="87"/>
      <c r="VV63" s="87"/>
      <c r="VW63" s="87"/>
      <c r="WC63" s="87"/>
      <c r="WD63" s="87"/>
      <c r="WE63" s="87"/>
      <c r="WF63" s="87"/>
      <c r="WG63" s="87"/>
      <c r="WH63" s="87"/>
      <c r="WI63" s="87"/>
      <c r="WJ63" s="87"/>
      <c r="WK63" s="87"/>
      <c r="WL63" s="87"/>
      <c r="WR63" s="87"/>
      <c r="WS63" s="87"/>
      <c r="WT63" s="87"/>
      <c r="WU63" s="87"/>
      <c r="WV63" s="87"/>
      <c r="WW63" s="87"/>
      <c r="WX63" s="87"/>
      <c r="WY63" s="87"/>
      <c r="WZ63" s="87"/>
      <c r="XA63" s="87"/>
      <c r="XG63" s="87"/>
      <c r="XH63" s="87"/>
      <c r="XI63" s="87"/>
      <c r="XJ63" s="87"/>
      <c r="XK63" s="87"/>
      <c r="XL63" s="87"/>
      <c r="XM63" s="87"/>
      <c r="XN63" s="87"/>
      <c r="XO63" s="87"/>
      <c r="XP63" s="87"/>
      <c r="XV63" s="87"/>
      <c r="XW63" s="87"/>
      <c r="XX63" s="87"/>
      <c r="XY63" s="87"/>
      <c r="XZ63" s="87"/>
      <c r="YA63" s="87"/>
      <c r="YB63" s="87"/>
      <c r="YC63" s="87"/>
      <c r="YD63" s="87"/>
      <c r="YE63" s="87"/>
      <c r="YK63" s="87"/>
      <c r="YL63" s="87"/>
      <c r="YM63" s="87"/>
      <c r="YN63" s="87"/>
      <c r="YO63" s="87"/>
      <c r="YP63" s="87"/>
      <c r="YQ63" s="87"/>
      <c r="YR63" s="87"/>
      <c r="YS63" s="87"/>
      <c r="YT63" s="87"/>
      <c r="YZ63" s="87"/>
      <c r="ZA63" s="87"/>
      <c r="ZB63" s="87"/>
      <c r="ZC63" s="87"/>
      <c r="ZD63" s="87"/>
      <c r="ZE63" s="87"/>
      <c r="ZF63" s="87"/>
      <c r="ZG63" s="87"/>
      <c r="ZH63" s="87"/>
      <c r="ZI63" s="87"/>
      <c r="ZO63" s="87"/>
      <c r="ZP63" s="87"/>
      <c r="ZQ63" s="87"/>
      <c r="ZR63" s="87"/>
      <c r="ZS63" s="87"/>
      <c r="ZT63" s="87"/>
      <c r="ZU63" s="87"/>
      <c r="ZV63" s="87"/>
      <c r="ZW63" s="87"/>
      <c r="ZX63" s="87"/>
      <c r="AAD63" s="87"/>
      <c r="AAE63" s="87"/>
      <c r="AAF63" s="87"/>
      <c r="AAG63" s="87"/>
      <c r="AAH63" s="87"/>
      <c r="AAI63" s="87"/>
      <c r="AAJ63" s="87"/>
      <c r="AAK63" s="87"/>
      <c r="AAL63" s="87"/>
      <c r="AAM63" s="87"/>
      <c r="AAS63" s="87"/>
      <c r="AAT63" s="87"/>
      <c r="AAU63" s="87"/>
      <c r="AAV63" s="87"/>
      <c r="AAW63" s="87"/>
      <c r="AAX63" s="87"/>
      <c r="AAY63" s="87"/>
      <c r="AAZ63" s="87"/>
      <c r="ABA63" s="87"/>
      <c r="ABB63" s="87"/>
      <c r="ABH63" s="87"/>
      <c r="ABI63" s="87"/>
      <c r="ABJ63" s="87"/>
      <c r="ABK63" s="87"/>
      <c r="ABL63" s="87"/>
      <c r="ABM63" s="87"/>
      <c r="ABN63" s="87"/>
      <c r="ABO63" s="87"/>
      <c r="ABP63" s="87"/>
      <c r="ABQ63" s="87"/>
      <c r="ABW63" s="87"/>
      <c r="ABX63" s="87"/>
      <c r="ABY63" s="87"/>
      <c r="ABZ63" s="87"/>
      <c r="ACA63" s="87"/>
      <c r="ACB63" s="87"/>
      <c r="ACC63" s="87"/>
      <c r="ACD63" s="87"/>
      <c r="ACE63" s="87"/>
      <c r="ACF63" s="87"/>
      <c r="ACL63" s="87"/>
      <c r="ACM63" s="87"/>
      <c r="ACN63" s="87"/>
      <c r="ACO63" s="87"/>
      <c r="ACP63" s="87"/>
      <c r="ACQ63" s="87"/>
      <c r="ACR63" s="87"/>
      <c r="ACS63" s="87"/>
      <c r="ACT63" s="87"/>
      <c r="ACU63" s="87"/>
      <c r="ADA63" s="87"/>
      <c r="ADB63" s="87"/>
      <c r="ADC63" s="87"/>
      <c r="ADD63" s="87"/>
      <c r="ADE63" s="87"/>
      <c r="ADF63" s="87"/>
      <c r="ADG63" s="87"/>
      <c r="ADH63" s="87"/>
      <c r="ADI63" s="87"/>
      <c r="ADJ63" s="87"/>
      <c r="ADP63" s="87"/>
      <c r="ADQ63" s="87"/>
      <c r="ADR63" s="87"/>
      <c r="ADS63" s="87"/>
      <c r="ADT63" s="87"/>
      <c r="ADU63" s="87"/>
      <c r="ADV63" s="87"/>
      <c r="ADW63" s="87"/>
      <c r="ADX63" s="87"/>
      <c r="ADY63" s="87"/>
      <c r="AEE63" s="87"/>
      <c r="AEF63" s="87"/>
      <c r="AEG63" s="87"/>
      <c r="AEH63" s="87"/>
      <c r="AEI63" s="87"/>
      <c r="AEJ63" s="87"/>
      <c r="AEK63" s="87"/>
      <c r="AEL63" s="87"/>
      <c r="AEM63" s="87"/>
      <c r="AEN63" s="87"/>
      <c r="AET63" s="87"/>
      <c r="AEU63" s="87"/>
      <c r="AEV63" s="87"/>
      <c r="AEW63" s="87"/>
      <c r="AEX63" s="87"/>
      <c r="AEY63" s="87"/>
      <c r="AEZ63" s="87"/>
      <c r="AFA63" s="87"/>
      <c r="AFB63" s="87"/>
      <c r="AFC63" s="87"/>
      <c r="AFI63" s="87"/>
      <c r="AFJ63" s="87"/>
      <c r="AFK63" s="87"/>
      <c r="AFL63" s="87"/>
      <c r="AFM63" s="87"/>
      <c r="AFN63" s="87"/>
      <c r="AFO63" s="87"/>
      <c r="AFP63" s="87"/>
      <c r="AFQ63" s="87"/>
      <c r="AFR63" s="87"/>
      <c r="AFX63" s="87"/>
      <c r="AFY63" s="87"/>
      <c r="AFZ63" s="87"/>
      <c r="AGA63" s="87"/>
      <c r="AGB63" s="87"/>
      <c r="AGC63" s="87"/>
      <c r="AGD63" s="87"/>
      <c r="AGE63" s="87"/>
      <c r="AGF63" s="87"/>
      <c r="AGG63" s="87"/>
      <c r="AGM63" s="87"/>
      <c r="AGN63" s="87"/>
      <c r="AGO63" s="87"/>
      <c r="AGP63" s="87"/>
      <c r="AGQ63" s="87"/>
      <c r="AGR63" s="87"/>
      <c r="AGS63" s="87"/>
      <c r="AGT63" s="87"/>
      <c r="AGU63" s="87"/>
      <c r="AGV63" s="87"/>
      <c r="AHB63" s="87"/>
      <c r="AHC63" s="87"/>
      <c r="AHD63" s="87"/>
      <c r="AHE63" s="87"/>
      <c r="AHF63" s="87"/>
      <c r="AHG63" s="87"/>
      <c r="AHH63" s="87"/>
      <c r="AHI63" s="87"/>
      <c r="AHJ63" s="87"/>
      <c r="AHK63" s="87"/>
      <c r="AHQ63" s="87"/>
      <c r="AHR63" s="87"/>
      <c r="AHS63" s="87"/>
      <c r="AHT63" s="87"/>
      <c r="AHU63" s="87"/>
      <c r="AHV63" s="87"/>
      <c r="AHW63" s="87"/>
      <c r="AHX63" s="87"/>
      <c r="AHY63" s="87"/>
      <c r="AHZ63" s="87"/>
      <c r="AIF63" s="87"/>
      <c r="AIG63" s="87"/>
      <c r="AIH63" s="87"/>
      <c r="AII63" s="87"/>
      <c r="AIJ63" s="87"/>
      <c r="AIK63" s="87"/>
      <c r="AIL63" s="87"/>
      <c r="AIM63" s="87"/>
      <c r="AIN63" s="87"/>
      <c r="AIO63" s="87"/>
      <c r="AIU63" s="87"/>
      <c r="AIV63" s="87"/>
      <c r="AIW63" s="87"/>
      <c r="AIX63" s="87"/>
      <c r="AIY63" s="87"/>
      <c r="AIZ63" s="87"/>
      <c r="AJA63" s="87"/>
      <c r="AJB63" s="87"/>
      <c r="AJC63" s="87"/>
      <c r="AJD63" s="87"/>
      <c r="AJJ63" s="87"/>
      <c r="AJK63" s="87"/>
      <c r="AJL63" s="87"/>
      <c r="AJM63" s="87"/>
      <c r="AJN63" s="87"/>
      <c r="AJO63" s="87"/>
      <c r="AJP63" s="87"/>
      <c r="AJQ63" s="87"/>
      <c r="AJR63" s="87"/>
      <c r="AJS63" s="87"/>
      <c r="AJY63" s="87"/>
      <c r="AJZ63" s="87"/>
      <c r="AKA63" s="87"/>
      <c r="AKB63" s="87"/>
      <c r="AKC63" s="87"/>
      <c r="AKD63" s="87"/>
      <c r="AKE63" s="87"/>
      <c r="AKF63" s="87"/>
      <c r="AKG63" s="87"/>
      <c r="AKH63" s="87"/>
      <c r="AKN63" s="87"/>
      <c r="AKO63" s="87"/>
      <c r="AKP63" s="87"/>
      <c r="AKQ63" s="87"/>
      <c r="AKR63" s="87"/>
      <c r="AKS63" s="87"/>
      <c r="AKT63" s="87"/>
      <c r="AKU63" s="87"/>
      <c r="AKV63" s="87"/>
      <c r="AKW63" s="87"/>
      <c r="ALC63" s="87"/>
      <c r="ALD63" s="87"/>
      <c r="ALE63" s="87"/>
      <c r="ALF63" s="87"/>
      <c r="ALG63" s="87"/>
      <c r="ALH63" s="87"/>
      <c r="ALI63" s="87"/>
      <c r="ALJ63" s="87"/>
      <c r="ALK63" s="87"/>
      <c r="ALL63" s="87"/>
      <c r="ALR63" s="87"/>
      <c r="ALS63" s="87"/>
      <c r="ALT63" s="87"/>
      <c r="ALU63" s="87"/>
      <c r="ALV63" s="87"/>
      <c r="ALW63" s="87"/>
      <c r="ALX63" s="87"/>
      <c r="ALY63" s="87"/>
      <c r="ALZ63" s="87"/>
      <c r="AMA63" s="87"/>
      <c r="AMG63" s="87"/>
      <c r="AMH63" s="87"/>
      <c r="AMI63" s="87"/>
      <c r="AMJ63" s="87"/>
      <c r="AMK63" s="87"/>
      <c r="AML63" s="87"/>
      <c r="AMM63" s="87"/>
      <c r="AMN63" s="87"/>
      <c r="AMO63" s="87"/>
      <c r="AMP63" s="87"/>
      <c r="AMV63" s="87"/>
      <c r="AMW63" s="87"/>
      <c r="AMX63" s="87"/>
      <c r="AMY63" s="87"/>
      <c r="AMZ63" s="87"/>
      <c r="ANA63" s="87"/>
      <c r="ANB63" s="87"/>
      <c r="ANC63" s="87"/>
      <c r="AND63" s="87"/>
      <c r="ANE63" s="87"/>
      <c r="ANK63" s="87"/>
      <c r="ANL63" s="87"/>
      <c r="ANM63" s="87"/>
      <c r="ANN63" s="87"/>
      <c r="ANO63" s="87"/>
      <c r="ANP63" s="87"/>
      <c r="ANQ63" s="87"/>
      <c r="ANR63" s="87"/>
      <c r="ANS63" s="87"/>
      <c r="ANT63" s="87"/>
      <c r="ANZ63" s="87"/>
      <c r="AOA63" s="87"/>
      <c r="AOB63" s="87"/>
      <c r="AOC63" s="87"/>
      <c r="AOD63" s="87"/>
      <c r="AOE63" s="87"/>
      <c r="AOF63" s="87"/>
      <c r="AOG63" s="87"/>
      <c r="AOH63" s="87"/>
      <c r="AOI63" s="87"/>
      <c r="AOO63" s="87"/>
      <c r="AOP63" s="87"/>
      <c r="AOQ63" s="87"/>
      <c r="AOR63" s="87"/>
      <c r="AOS63" s="87"/>
      <c r="AOT63" s="87"/>
      <c r="AOU63" s="87"/>
      <c r="AOV63" s="87"/>
      <c r="AOW63" s="87"/>
      <c r="AOX63" s="87"/>
      <c r="APD63" s="87"/>
      <c r="APE63" s="87"/>
      <c r="APF63" s="87"/>
      <c r="APG63" s="87"/>
      <c r="APH63" s="87"/>
      <c r="API63" s="87"/>
      <c r="APJ63" s="87"/>
      <c r="APK63" s="87"/>
      <c r="APL63" s="87"/>
      <c r="APM63" s="87"/>
      <c r="APS63" s="87"/>
      <c r="APT63" s="87"/>
      <c r="APU63" s="87"/>
      <c r="APV63" s="87"/>
      <c r="APW63" s="87"/>
      <c r="APX63" s="87"/>
      <c r="APY63" s="87"/>
      <c r="APZ63" s="87"/>
      <c r="AQA63" s="87"/>
      <c r="AQB63" s="87"/>
      <c r="AQH63" s="87"/>
      <c r="AQI63" s="87"/>
      <c r="AQJ63" s="87"/>
      <c r="AQK63" s="87"/>
      <c r="AQL63" s="87"/>
      <c r="AQM63" s="87"/>
      <c r="AQN63" s="87"/>
      <c r="AQO63" s="87"/>
      <c r="AQP63" s="87"/>
      <c r="AQQ63" s="87"/>
      <c r="AQW63" s="87"/>
      <c r="AQX63" s="87"/>
      <c r="AQY63" s="87"/>
      <c r="AQZ63" s="87"/>
      <c r="ARA63" s="87"/>
      <c r="ARB63" s="87"/>
      <c r="ARC63" s="87"/>
      <c r="ARD63" s="87"/>
      <c r="ARE63" s="87"/>
      <c r="ARF63" s="87"/>
      <c r="ARL63" s="87"/>
      <c r="ARM63" s="87"/>
      <c r="ARN63" s="87"/>
      <c r="ARO63" s="87"/>
      <c r="ARP63" s="87"/>
      <c r="ARQ63" s="87"/>
      <c r="ARR63" s="87"/>
      <c r="ARS63" s="87"/>
      <c r="ART63" s="87"/>
      <c r="ARU63" s="87"/>
      <c r="ASA63" s="87"/>
      <c r="ASB63" s="87"/>
      <c r="ASC63" s="87"/>
      <c r="ASD63" s="87"/>
      <c r="ASE63" s="87"/>
      <c r="ASF63" s="87"/>
      <c r="ASG63" s="87"/>
      <c r="ASH63" s="87"/>
      <c r="ASI63" s="87"/>
      <c r="ASJ63" s="87"/>
      <c r="ASP63" s="87"/>
      <c r="ASQ63" s="87"/>
      <c r="ASR63" s="87"/>
      <c r="ASS63" s="87"/>
      <c r="AST63" s="87"/>
      <c r="ASU63" s="87"/>
      <c r="ASV63" s="87"/>
      <c r="ASW63" s="87"/>
      <c r="ASX63" s="87"/>
      <c r="ASY63" s="87"/>
      <c r="ATE63" s="87"/>
      <c r="ATF63" s="87"/>
      <c r="ATG63" s="87"/>
      <c r="ATH63" s="87"/>
      <c r="ATI63" s="87"/>
      <c r="ATJ63" s="87"/>
      <c r="ATK63" s="87"/>
      <c r="ATL63" s="87"/>
      <c r="ATM63" s="87"/>
      <c r="ATN63" s="87"/>
      <c r="ATT63" s="87"/>
      <c r="ATU63" s="87"/>
      <c r="ATV63" s="87"/>
      <c r="ATW63" s="87"/>
      <c r="ATX63" s="87"/>
      <c r="ATY63" s="87"/>
      <c r="ATZ63" s="87"/>
      <c r="AUA63" s="87"/>
      <c r="AUB63" s="87"/>
      <c r="AUC63" s="87"/>
      <c r="AUI63" s="87"/>
      <c r="AUJ63" s="87"/>
      <c r="AUK63" s="87"/>
      <c r="AUL63" s="87"/>
      <c r="AUM63" s="87"/>
      <c r="AUN63" s="87"/>
      <c r="AUO63" s="87"/>
      <c r="AUP63" s="87"/>
      <c r="AUQ63" s="87"/>
      <c r="AUR63" s="87"/>
      <c r="AUX63" s="87"/>
      <c r="AUY63" s="87"/>
      <c r="AUZ63" s="87"/>
      <c r="AVA63" s="87"/>
      <c r="AVB63" s="87"/>
      <c r="AVC63" s="87"/>
      <c r="AVD63" s="87"/>
      <c r="AVE63" s="87"/>
      <c r="AVF63" s="87"/>
      <c r="AVG63" s="87"/>
      <c r="AVM63" s="87"/>
      <c r="AVN63" s="87"/>
      <c r="AVO63" s="87"/>
      <c r="AVP63" s="87"/>
      <c r="AVQ63" s="87"/>
      <c r="AVR63" s="87"/>
      <c r="AVS63" s="87"/>
      <c r="AVT63" s="87"/>
      <c r="AVU63" s="87"/>
      <c r="AVV63" s="87"/>
      <c r="AWB63" s="87"/>
      <c r="AWC63" s="87"/>
      <c r="AWD63" s="87"/>
      <c r="AWE63" s="87"/>
      <c r="AWF63" s="87"/>
      <c r="AWG63" s="87"/>
      <c r="AWH63" s="87"/>
      <c r="AWI63" s="87"/>
      <c r="AWJ63" s="87"/>
      <c r="AWK63" s="87"/>
      <c r="AWQ63" s="87"/>
      <c r="AWR63" s="87"/>
      <c r="AWS63" s="87"/>
      <c r="AWT63" s="87"/>
      <c r="AWU63" s="87"/>
      <c r="AWV63" s="87"/>
      <c r="AWW63" s="87"/>
      <c r="AWX63" s="87"/>
      <c r="AWY63" s="87"/>
      <c r="AWZ63" s="87"/>
      <c r="AXF63" s="87"/>
      <c r="AXG63" s="87"/>
      <c r="AXH63" s="87"/>
      <c r="AXI63" s="87"/>
      <c r="AXJ63" s="87"/>
      <c r="AXK63" s="87"/>
      <c r="AXL63" s="87"/>
      <c r="AXM63" s="87"/>
      <c r="AXN63" s="87"/>
      <c r="AXO63" s="87"/>
      <c r="AXU63" s="87"/>
      <c r="AXV63" s="87"/>
      <c r="AXW63" s="87"/>
      <c r="AXX63" s="87"/>
      <c r="AXY63" s="87"/>
      <c r="AXZ63" s="87"/>
      <c r="AYA63" s="87"/>
      <c r="AYB63" s="87"/>
      <c r="AYC63" s="87"/>
      <c r="AYD63" s="87"/>
      <c r="AYJ63" s="87"/>
      <c r="AYK63" s="87"/>
      <c r="AYL63" s="87"/>
      <c r="AYM63" s="87"/>
      <c r="AYN63" s="87"/>
      <c r="AYO63" s="87"/>
      <c r="AYP63" s="87"/>
      <c r="AYQ63" s="87"/>
      <c r="AYR63" s="87"/>
      <c r="AYS63" s="87"/>
      <c r="AYY63" s="87"/>
      <c r="AYZ63" s="87"/>
      <c r="AZA63" s="87"/>
      <c r="AZB63" s="87"/>
      <c r="AZC63" s="87"/>
      <c r="AZD63" s="87"/>
      <c r="AZE63" s="87"/>
      <c r="AZF63" s="87"/>
      <c r="AZG63" s="87"/>
      <c r="AZH63" s="87"/>
      <c r="AZN63" s="87"/>
      <c r="AZO63" s="87"/>
      <c r="AZP63" s="87"/>
      <c r="AZQ63" s="87"/>
      <c r="AZR63" s="87"/>
      <c r="AZS63" s="87"/>
      <c r="AZT63" s="87"/>
      <c r="AZU63" s="87"/>
      <c r="AZV63" s="87"/>
      <c r="AZW63" s="87"/>
      <c r="BAC63" s="87"/>
      <c r="BAD63" s="87"/>
      <c r="BAE63" s="87"/>
      <c r="BAF63" s="87"/>
      <c r="BAG63" s="87"/>
      <c r="BAH63" s="87"/>
      <c r="BAI63" s="87"/>
      <c r="BAJ63" s="87"/>
      <c r="BAK63" s="87"/>
      <c r="BAL63" s="87"/>
      <c r="BAR63" s="87"/>
      <c r="BAS63" s="87"/>
      <c r="BAT63" s="87"/>
      <c r="BAU63" s="87"/>
      <c r="BAV63" s="87"/>
      <c r="BAW63" s="87"/>
      <c r="BAX63" s="87"/>
      <c r="BAY63" s="87"/>
      <c r="BAZ63" s="87"/>
      <c r="BBA63" s="87"/>
      <c r="BBG63" s="87"/>
      <c r="BBH63" s="87"/>
      <c r="BBI63" s="87"/>
      <c r="BBJ63" s="87"/>
      <c r="BBK63" s="87"/>
      <c r="BBL63" s="87"/>
      <c r="BBM63" s="87"/>
      <c r="BBN63" s="87"/>
      <c r="BBO63" s="87"/>
      <c r="BBP63" s="87"/>
      <c r="BBV63" s="87"/>
      <c r="BBW63" s="87"/>
      <c r="BBX63" s="87"/>
      <c r="BBY63" s="87"/>
      <c r="BBZ63" s="87"/>
      <c r="BCA63" s="87"/>
      <c r="BCB63" s="87"/>
      <c r="BCC63" s="87"/>
      <c r="BCD63" s="87"/>
      <c r="BCE63" s="87"/>
      <c r="BCK63" s="87"/>
      <c r="BCL63" s="87"/>
      <c r="BCM63" s="87"/>
      <c r="BCN63" s="87"/>
      <c r="BCO63" s="87"/>
      <c r="BCP63" s="87"/>
      <c r="BCQ63" s="87"/>
      <c r="BCR63" s="87"/>
      <c r="BCS63" s="87"/>
      <c r="BCT63" s="87"/>
      <c r="BCZ63" s="87"/>
      <c r="BDA63" s="87"/>
      <c r="BDB63" s="87"/>
      <c r="BDC63" s="87"/>
      <c r="BDD63" s="87"/>
      <c r="BDE63" s="87"/>
      <c r="BDF63" s="87"/>
      <c r="BDG63" s="87"/>
      <c r="BDH63" s="87"/>
      <c r="BDI63" s="87"/>
      <c r="BDO63" s="87"/>
      <c r="BDP63" s="87"/>
      <c r="BDQ63" s="87"/>
      <c r="BDR63" s="87"/>
      <c r="BDS63" s="87"/>
      <c r="BDT63" s="87"/>
      <c r="BDU63" s="87"/>
      <c r="BDV63" s="87"/>
      <c r="BDW63" s="87"/>
      <c r="BDX63" s="87"/>
      <c r="BED63" s="87"/>
      <c r="BEE63" s="87"/>
      <c r="BEF63" s="87"/>
      <c r="BEG63" s="87"/>
      <c r="BEH63" s="87"/>
      <c r="BEI63" s="87"/>
      <c r="BEJ63" s="87"/>
      <c r="BEK63" s="87"/>
      <c r="BEL63" s="87"/>
      <c r="BEM63" s="87"/>
      <c r="BES63" s="87"/>
      <c r="BET63" s="87"/>
      <c r="BEU63" s="87"/>
      <c r="BEV63" s="87"/>
      <c r="BEW63" s="87"/>
      <c r="BEX63" s="87"/>
      <c r="BEY63" s="87"/>
      <c r="BEZ63" s="87"/>
      <c r="BFA63" s="87"/>
      <c r="BFB63" s="87"/>
      <c r="BFH63" s="87"/>
      <c r="BFI63" s="87"/>
      <c r="BFJ63" s="87"/>
      <c r="BFK63" s="87"/>
      <c r="BFL63" s="87"/>
      <c r="BFM63" s="87"/>
      <c r="BFN63" s="87"/>
      <c r="BFO63" s="87"/>
      <c r="BFP63" s="87"/>
      <c r="BFQ63" s="87"/>
      <c r="BFW63" s="87"/>
      <c r="BFX63" s="87"/>
      <c r="BFY63" s="87"/>
      <c r="BFZ63" s="87"/>
      <c r="BGA63" s="87"/>
      <c r="BGB63" s="87"/>
      <c r="BGC63" s="87"/>
      <c r="BGD63" s="87"/>
      <c r="BGE63" s="87"/>
      <c r="BGF63" s="87"/>
      <c r="BGL63" s="87"/>
      <c r="BGM63" s="87"/>
      <c r="BGN63" s="87"/>
      <c r="BGO63" s="87"/>
      <c r="BGP63" s="87"/>
      <c r="BGQ63" s="87"/>
      <c r="BGR63" s="87"/>
      <c r="BGS63" s="87"/>
      <c r="BGT63" s="87"/>
      <c r="BGU63" s="87"/>
      <c r="BHA63" s="87"/>
      <c r="BHB63" s="87"/>
      <c r="BHC63" s="87"/>
      <c r="BHD63" s="87"/>
      <c r="BHE63" s="87"/>
      <c r="BHF63" s="87"/>
      <c r="BHG63" s="87"/>
      <c r="BHH63" s="87"/>
      <c r="BHI63" s="87"/>
      <c r="BHJ63" s="87"/>
      <c r="BHP63" s="87"/>
      <c r="BHQ63" s="87"/>
      <c r="BHR63" s="87"/>
      <c r="BHS63" s="87"/>
      <c r="BHT63" s="87"/>
      <c r="BHU63" s="87"/>
      <c r="BHV63" s="87"/>
      <c r="BHW63" s="87"/>
      <c r="BHX63" s="87"/>
      <c r="BHY63" s="87"/>
      <c r="BIE63" s="87"/>
      <c r="BIF63" s="87"/>
      <c r="BIG63" s="87"/>
      <c r="BIH63" s="87"/>
      <c r="BII63" s="87"/>
      <c r="BIJ63" s="87"/>
      <c r="BIK63" s="87"/>
      <c r="BIL63" s="87"/>
      <c r="BIM63" s="87"/>
      <c r="BIN63" s="87"/>
      <c r="BIT63" s="87"/>
      <c r="BIU63" s="87"/>
      <c r="BIV63" s="87"/>
      <c r="BIW63" s="87"/>
      <c r="BIX63" s="87"/>
      <c r="BIY63" s="87"/>
      <c r="BIZ63" s="87"/>
      <c r="BJA63" s="87"/>
      <c r="BJB63" s="87"/>
      <c r="BJC63" s="87"/>
      <c r="BJI63" s="87"/>
      <c r="BJJ63" s="87"/>
      <c r="BJK63" s="87"/>
      <c r="BJL63" s="87"/>
      <c r="BJM63" s="87"/>
      <c r="BJN63" s="87"/>
      <c r="BJO63" s="87"/>
      <c r="BJP63" s="87"/>
      <c r="BJQ63" s="87"/>
      <c r="BJR63" s="87"/>
      <c r="BJX63" s="87"/>
      <c r="BJY63" s="87"/>
      <c r="BJZ63" s="87"/>
      <c r="BKA63" s="87"/>
      <c r="BKB63" s="87"/>
      <c r="BKC63" s="87"/>
      <c r="BKD63" s="87"/>
      <c r="BKE63" s="87"/>
      <c r="BKF63" s="87"/>
      <c r="BKG63" s="87"/>
      <c r="BKM63" s="87"/>
      <c r="BKN63" s="87"/>
      <c r="BKO63" s="87"/>
      <c r="BKP63" s="87"/>
      <c r="BKQ63" s="87"/>
      <c r="BKR63" s="87"/>
      <c r="BKS63" s="87"/>
      <c r="BKT63" s="87"/>
      <c r="BKU63" s="87"/>
      <c r="BKV63" s="87"/>
      <c r="BLB63" s="87"/>
      <c r="BLC63" s="87"/>
      <c r="BLD63" s="87"/>
      <c r="BLE63" s="87"/>
      <c r="BLF63" s="87"/>
      <c r="BLG63" s="87"/>
      <c r="BLH63" s="87"/>
      <c r="BLI63" s="87"/>
      <c r="BLJ63" s="87"/>
      <c r="BLK63" s="87"/>
      <c r="BLQ63" s="87"/>
      <c r="BLR63" s="87"/>
      <c r="BLS63" s="87"/>
      <c r="BLT63" s="87"/>
      <c r="BLU63" s="87"/>
      <c r="BLV63" s="87"/>
      <c r="BLW63" s="87"/>
      <c r="BLX63" s="87"/>
      <c r="BLY63" s="87"/>
      <c r="BLZ63" s="87"/>
      <c r="BMF63" s="87"/>
      <c r="BMG63" s="87"/>
      <c r="BMH63" s="87"/>
      <c r="BMI63" s="87"/>
      <c r="BMJ63" s="87"/>
      <c r="BMK63" s="87"/>
      <c r="BML63" s="87"/>
      <c r="BMM63" s="87"/>
      <c r="BMN63" s="87"/>
      <c r="BMO63" s="87"/>
      <c r="BMU63" s="87"/>
      <c r="BMV63" s="87"/>
      <c r="BMW63" s="87"/>
      <c r="BMX63" s="87"/>
      <c r="BMY63" s="87"/>
      <c r="BMZ63" s="87"/>
      <c r="BNA63" s="87"/>
      <c r="BNB63" s="87"/>
      <c r="BNC63" s="87"/>
      <c r="BND63" s="87"/>
      <c r="BNJ63" s="87"/>
      <c r="BNK63" s="87"/>
      <c r="BNL63" s="87"/>
      <c r="BNM63" s="87"/>
      <c r="BNN63" s="87"/>
      <c r="BNO63" s="87"/>
      <c r="BNP63" s="87"/>
      <c r="BNQ63" s="87"/>
      <c r="BNR63" s="87"/>
      <c r="BNS63" s="87"/>
      <c r="BNY63" s="87"/>
      <c r="BNZ63" s="87"/>
      <c r="BOA63" s="87"/>
      <c r="BOB63" s="87"/>
      <c r="BOC63" s="87"/>
      <c r="BOD63" s="87"/>
      <c r="BOE63" s="87"/>
      <c r="BOF63" s="87"/>
      <c r="BOG63" s="87"/>
      <c r="BOH63" s="87"/>
      <c r="BON63" s="87"/>
      <c r="BOO63" s="87"/>
      <c r="BOP63" s="87"/>
      <c r="BOQ63" s="87"/>
      <c r="BOR63" s="87"/>
      <c r="BOS63" s="87"/>
      <c r="BOT63" s="87"/>
      <c r="BOU63" s="87"/>
      <c r="BOV63" s="87"/>
      <c r="BOW63" s="87"/>
      <c r="BPC63" s="87"/>
      <c r="BPD63" s="87"/>
      <c r="BPE63" s="87"/>
      <c r="BPF63" s="87"/>
      <c r="BPG63" s="87"/>
      <c r="BPH63" s="87"/>
      <c r="BPI63" s="87"/>
      <c r="BPJ63" s="87"/>
      <c r="BPK63" s="87"/>
      <c r="BPL63" s="87"/>
      <c r="BPR63" s="87"/>
      <c r="BPS63" s="87"/>
      <c r="BPT63" s="87"/>
      <c r="BPU63" s="87"/>
      <c r="BPV63" s="87"/>
      <c r="BPW63" s="87"/>
      <c r="BPX63" s="87"/>
      <c r="BPY63" s="87"/>
      <c r="BPZ63" s="87"/>
      <c r="BQA63" s="87"/>
      <c r="BQG63" s="87"/>
      <c r="BQH63" s="87"/>
      <c r="BQI63" s="87"/>
      <c r="BQJ63" s="87"/>
      <c r="BQK63" s="87"/>
      <c r="BQL63" s="87"/>
      <c r="BQM63" s="87"/>
      <c r="BQN63" s="87"/>
      <c r="BQO63" s="87"/>
      <c r="BQP63" s="87"/>
      <c r="BQV63" s="87"/>
      <c r="BQW63" s="87"/>
      <c r="BQX63" s="87"/>
      <c r="BQY63" s="87"/>
      <c r="BQZ63" s="87"/>
      <c r="BRA63" s="87"/>
      <c r="BRB63" s="87"/>
      <c r="BRC63" s="87"/>
      <c r="BRD63" s="87"/>
      <c r="BRE63" s="87"/>
      <c r="BRK63" s="87"/>
      <c r="BRL63" s="87"/>
      <c r="BRM63" s="87"/>
      <c r="BRN63" s="87"/>
      <c r="BRO63" s="87"/>
      <c r="BRP63" s="87"/>
      <c r="BRQ63" s="87"/>
      <c r="BRR63" s="87"/>
      <c r="BRS63" s="87"/>
      <c r="BRT63" s="87"/>
      <c r="BRZ63" s="87"/>
      <c r="BSA63" s="87"/>
      <c r="BSB63" s="87"/>
      <c r="BSC63" s="87"/>
      <c r="BSD63" s="87"/>
      <c r="BSE63" s="87"/>
      <c r="BSF63" s="87"/>
      <c r="BSG63" s="87"/>
      <c r="BSH63" s="87"/>
      <c r="BSI63" s="87"/>
      <c r="BSO63" s="87"/>
      <c r="BSP63" s="87"/>
      <c r="BSQ63" s="87"/>
      <c r="BSR63" s="87"/>
      <c r="BSS63" s="87"/>
      <c r="BST63" s="87"/>
      <c r="BSU63" s="87"/>
      <c r="BSV63" s="87"/>
      <c r="BSW63" s="87"/>
      <c r="BSX63" s="87"/>
      <c r="BTD63" s="87"/>
      <c r="BTE63" s="87"/>
      <c r="BTF63" s="87"/>
      <c r="BTG63" s="87"/>
      <c r="BTH63" s="87"/>
      <c r="BTI63" s="87"/>
      <c r="BTJ63" s="87"/>
      <c r="BTK63" s="87"/>
      <c r="BTL63" s="87"/>
      <c r="BTM63" s="87"/>
      <c r="BTS63" s="87"/>
      <c r="BTT63" s="87"/>
      <c r="BTU63" s="87"/>
      <c r="BTV63" s="87"/>
      <c r="BTW63" s="87"/>
      <c r="BTX63" s="87"/>
      <c r="BTY63" s="87"/>
      <c r="BTZ63" s="87"/>
      <c r="BUA63" s="87"/>
      <c r="BUB63" s="87"/>
      <c r="BUH63" s="87"/>
      <c r="BUI63" s="87"/>
      <c r="BUJ63" s="87"/>
      <c r="BUK63" s="87"/>
      <c r="BUL63" s="87"/>
      <c r="BUM63" s="87"/>
      <c r="BUN63" s="87"/>
      <c r="BUO63" s="87"/>
      <c r="BUP63" s="87"/>
      <c r="BUQ63" s="87"/>
      <c r="BUW63" s="87"/>
      <c r="BUX63" s="87"/>
      <c r="BUY63" s="87"/>
      <c r="BUZ63" s="87"/>
      <c r="BVA63" s="87"/>
      <c r="BVB63" s="87"/>
      <c r="BVC63" s="87"/>
      <c r="BVD63" s="87"/>
      <c r="BVE63" s="87"/>
      <c r="BVF63" s="87"/>
      <c r="BVL63" s="87"/>
      <c r="BVM63" s="87"/>
      <c r="BVN63" s="87"/>
      <c r="BVO63" s="87"/>
      <c r="BVP63" s="87"/>
      <c r="BVQ63" s="87"/>
      <c r="BVR63" s="87"/>
      <c r="BVS63" s="87"/>
      <c r="BVT63" s="87"/>
      <c r="BVU63" s="87"/>
      <c r="BWA63" s="87"/>
      <c r="BWB63" s="87"/>
      <c r="BWC63" s="87"/>
      <c r="BWD63" s="87"/>
      <c r="BWE63" s="87"/>
      <c r="BWF63" s="87"/>
      <c r="BWG63" s="87"/>
      <c r="BWH63" s="87"/>
      <c r="BWI63" s="87"/>
      <c r="BWJ63" s="87"/>
      <c r="BWP63" s="87"/>
      <c r="BWQ63" s="87"/>
      <c r="BWR63" s="87"/>
      <c r="BWS63" s="87"/>
      <c r="BWT63" s="87"/>
      <c r="BWU63" s="87"/>
      <c r="BWV63" s="87"/>
      <c r="BWW63" s="87"/>
      <c r="BWX63" s="87"/>
      <c r="BWY63" s="87"/>
      <c r="BXE63" s="87"/>
      <c r="BXF63" s="87"/>
      <c r="BXG63" s="87"/>
      <c r="BXH63" s="87"/>
      <c r="BXI63" s="87"/>
      <c r="BXJ63" s="87"/>
      <c r="BXK63" s="87"/>
      <c r="BXL63" s="87"/>
      <c r="BXM63" s="87"/>
      <c r="BXN63" s="87"/>
      <c r="BXT63" s="87"/>
      <c r="BXU63" s="87"/>
      <c r="BXV63" s="87"/>
      <c r="BXW63" s="87"/>
      <c r="BXX63" s="87"/>
      <c r="BXY63" s="87"/>
      <c r="BXZ63" s="87"/>
      <c r="BYA63" s="87"/>
      <c r="BYB63" s="87"/>
      <c r="BYC63" s="87"/>
      <c r="BYI63" s="87"/>
      <c r="BYJ63" s="87"/>
      <c r="BYK63" s="87"/>
      <c r="BYL63" s="87"/>
      <c r="BYM63" s="87"/>
      <c r="BYN63" s="87"/>
      <c r="BYO63" s="87"/>
      <c r="BYP63" s="87"/>
      <c r="BYQ63" s="87"/>
      <c r="BYR63" s="87"/>
      <c r="BYX63" s="87"/>
      <c r="BYY63" s="87"/>
      <c r="BYZ63" s="87"/>
      <c r="BZA63" s="87"/>
      <c r="BZB63" s="87"/>
      <c r="BZC63" s="87"/>
      <c r="BZD63" s="87"/>
      <c r="BZE63" s="87"/>
      <c r="BZF63" s="87"/>
      <c r="BZG63" s="87"/>
      <c r="BZM63" s="87"/>
      <c r="BZN63" s="87"/>
      <c r="BZO63" s="87"/>
      <c r="BZP63" s="87"/>
      <c r="BZQ63" s="87"/>
      <c r="BZR63" s="87"/>
      <c r="BZS63" s="87"/>
      <c r="BZT63" s="87"/>
      <c r="BZU63" s="87"/>
      <c r="BZV63" s="87"/>
      <c r="CAB63" s="87"/>
      <c r="CAC63" s="87"/>
      <c r="CAD63" s="87"/>
      <c r="CAE63" s="87"/>
      <c r="CAF63" s="87"/>
      <c r="CAG63" s="87"/>
      <c r="CAH63" s="87"/>
      <c r="CAI63" s="87"/>
      <c r="CAJ63" s="87"/>
      <c r="CAK63" s="87"/>
      <c r="CAQ63" s="87"/>
      <c r="CAR63" s="87"/>
      <c r="CAS63" s="87"/>
      <c r="CAT63" s="87"/>
      <c r="CAU63" s="87"/>
      <c r="CAV63" s="87"/>
      <c r="CAW63" s="87"/>
      <c r="CAX63" s="87"/>
      <c r="CAY63" s="87"/>
      <c r="CAZ63" s="87"/>
      <c r="CBF63" s="87"/>
      <c r="CBG63" s="87"/>
      <c r="CBH63" s="87"/>
      <c r="CBI63" s="87"/>
      <c r="CBJ63" s="87"/>
      <c r="CBK63" s="87"/>
      <c r="CBL63" s="87"/>
      <c r="CBM63" s="87"/>
      <c r="CBN63" s="87"/>
      <c r="CBO63" s="87"/>
      <c r="CBU63" s="87"/>
      <c r="CBV63" s="87"/>
      <c r="CBW63" s="87"/>
      <c r="CBX63" s="87"/>
      <c r="CBY63" s="87"/>
      <c r="CBZ63" s="87"/>
      <c r="CCA63" s="87"/>
      <c r="CCB63" s="87"/>
      <c r="CCC63" s="87"/>
      <c r="CCD63" s="87"/>
      <c r="CCJ63" s="87"/>
      <c r="CCK63" s="87"/>
      <c r="CCL63" s="87"/>
      <c r="CCM63" s="87"/>
      <c r="CCN63" s="87"/>
      <c r="CCO63" s="87"/>
      <c r="CCP63" s="87"/>
      <c r="CCQ63" s="87"/>
      <c r="CCR63" s="87"/>
      <c r="CCS63" s="87"/>
      <c r="CCY63" s="87"/>
      <c r="CCZ63" s="87"/>
      <c r="CDA63" s="87"/>
      <c r="CDB63" s="87"/>
      <c r="CDC63" s="87"/>
      <c r="CDD63" s="87"/>
      <c r="CDE63" s="87"/>
      <c r="CDF63" s="87"/>
      <c r="CDG63" s="87"/>
      <c r="CDH63" s="87"/>
      <c r="CDN63" s="87"/>
      <c r="CDO63" s="87"/>
      <c r="CDP63" s="87"/>
      <c r="CDQ63" s="87"/>
      <c r="CDR63" s="87"/>
      <c r="CDS63" s="87"/>
      <c r="CDT63" s="87"/>
      <c r="CDU63" s="87"/>
      <c r="CDV63" s="87"/>
      <c r="CDW63" s="87"/>
      <c r="CEC63" s="87"/>
      <c r="CED63" s="87"/>
      <c r="CEE63" s="87"/>
      <c r="CEF63" s="87"/>
      <c r="CEG63" s="87"/>
      <c r="CEH63" s="87"/>
      <c r="CEI63" s="87"/>
      <c r="CEJ63" s="87"/>
      <c r="CEK63" s="87"/>
      <c r="CEL63" s="87"/>
      <c r="CER63" s="87"/>
      <c r="CES63" s="87"/>
      <c r="CET63" s="87"/>
      <c r="CEU63" s="87"/>
      <c r="CEV63" s="87"/>
      <c r="CEW63" s="87"/>
      <c r="CEX63" s="87"/>
      <c r="CEY63" s="87"/>
      <c r="CEZ63" s="87"/>
      <c r="CFA63" s="87"/>
      <c r="CFG63" s="87"/>
      <c r="CFH63" s="87"/>
      <c r="CFI63" s="87"/>
      <c r="CFJ63" s="87"/>
      <c r="CFK63" s="87"/>
      <c r="CFL63" s="87"/>
      <c r="CFM63" s="87"/>
      <c r="CFN63" s="87"/>
      <c r="CFO63" s="87"/>
      <c r="CFP63" s="87"/>
      <c r="CFV63" s="87"/>
      <c r="CFW63" s="87"/>
      <c r="CFX63" s="87"/>
      <c r="CFY63" s="87"/>
      <c r="CFZ63" s="87"/>
      <c r="CGA63" s="87"/>
      <c r="CGB63" s="87"/>
      <c r="CGC63" s="87"/>
      <c r="CGD63" s="87"/>
      <c r="CGE63" s="87"/>
      <c r="CGK63" s="87"/>
      <c r="CGL63" s="87"/>
      <c r="CGM63" s="87"/>
      <c r="CGN63" s="87"/>
      <c r="CGO63" s="87"/>
      <c r="CGP63" s="87"/>
      <c r="CGQ63" s="87"/>
      <c r="CGR63" s="87"/>
      <c r="CGS63" s="87"/>
      <c r="CGT63" s="87"/>
      <c r="CGZ63" s="87"/>
      <c r="CHA63" s="87"/>
      <c r="CHB63" s="87"/>
      <c r="CHC63" s="87"/>
      <c r="CHD63" s="87"/>
      <c r="CHE63" s="87"/>
      <c r="CHF63" s="87"/>
      <c r="CHG63" s="87"/>
      <c r="CHH63" s="87"/>
      <c r="CHI63" s="87"/>
      <c r="CHO63" s="87"/>
      <c r="CHP63" s="87"/>
      <c r="CHQ63" s="87"/>
      <c r="CHR63" s="87"/>
      <c r="CHS63" s="87"/>
      <c r="CHT63" s="87"/>
      <c r="CHU63" s="87"/>
      <c r="CHV63" s="87"/>
      <c r="CHW63" s="87"/>
      <c r="CHX63" s="87"/>
      <c r="CID63" s="87"/>
      <c r="CIE63" s="87"/>
      <c r="CIF63" s="87"/>
      <c r="CIG63" s="87"/>
      <c r="CIH63" s="87"/>
      <c r="CII63" s="87"/>
      <c r="CIJ63" s="87"/>
      <c r="CIK63" s="87"/>
      <c r="CIL63" s="87"/>
      <c r="CIM63" s="87"/>
      <c r="CIS63" s="87"/>
      <c r="CIT63" s="87"/>
      <c r="CIU63" s="87"/>
      <c r="CIV63" s="87"/>
      <c r="CIW63" s="87"/>
      <c r="CIX63" s="87"/>
      <c r="CIY63" s="87"/>
      <c r="CIZ63" s="87"/>
      <c r="CJA63" s="87"/>
      <c r="CJB63" s="87"/>
      <c r="CJH63" s="87"/>
      <c r="CJI63" s="87"/>
      <c r="CJJ63" s="87"/>
      <c r="CJK63" s="87"/>
      <c r="CJL63" s="87"/>
      <c r="CJM63" s="87"/>
      <c r="CJN63" s="87"/>
      <c r="CJO63" s="87"/>
      <c r="CJP63" s="87"/>
      <c r="CJQ63" s="87"/>
      <c r="CJW63" s="87"/>
      <c r="CJX63" s="87"/>
      <c r="CJY63" s="87"/>
      <c r="CJZ63" s="87"/>
      <c r="CKA63" s="87"/>
      <c r="CKB63" s="87"/>
      <c r="CKC63" s="87"/>
      <c r="CKD63" s="87"/>
      <c r="CKE63" s="87"/>
      <c r="CKF63" s="87"/>
      <c r="CKL63" s="87"/>
      <c r="CKM63" s="87"/>
      <c r="CKN63" s="87"/>
      <c r="CKO63" s="87"/>
      <c r="CKP63" s="87"/>
      <c r="CKQ63" s="87"/>
      <c r="CKR63" s="87"/>
      <c r="CKS63" s="87"/>
      <c r="CKT63" s="87"/>
      <c r="CKU63" s="87"/>
      <c r="CLA63" s="87"/>
      <c r="CLB63" s="87"/>
      <c r="CLC63" s="87"/>
      <c r="CLD63" s="87"/>
      <c r="CLE63" s="87"/>
      <c r="CLF63" s="87"/>
      <c r="CLG63" s="87"/>
      <c r="CLH63" s="87"/>
      <c r="CLI63" s="87"/>
      <c r="CLJ63" s="87"/>
      <c r="CLP63" s="87"/>
      <c r="CLQ63" s="87"/>
      <c r="CLR63" s="87"/>
      <c r="CLS63" s="87"/>
      <c r="CLT63" s="87"/>
      <c r="CLU63" s="87"/>
      <c r="CLV63" s="87"/>
      <c r="CLW63" s="87"/>
      <c r="CLX63" s="87"/>
      <c r="CLY63" s="87"/>
      <c r="CME63" s="87"/>
      <c r="CMF63" s="87"/>
      <c r="CMG63" s="87"/>
      <c r="CMH63" s="87"/>
      <c r="CMI63" s="87"/>
      <c r="CMJ63" s="87"/>
      <c r="CMK63" s="87"/>
      <c r="CML63" s="87"/>
      <c r="CMM63" s="87"/>
      <c r="CMN63" s="87"/>
      <c r="CMT63" s="87"/>
      <c r="CMU63" s="87"/>
      <c r="CMV63" s="87"/>
      <c r="CMW63" s="87"/>
      <c r="CMX63" s="87"/>
      <c r="CMY63" s="87"/>
      <c r="CMZ63" s="87"/>
      <c r="CNA63" s="87"/>
      <c r="CNB63" s="87"/>
      <c r="CNC63" s="87"/>
      <c r="CNI63" s="87"/>
      <c r="CNJ63" s="87"/>
      <c r="CNK63" s="87"/>
      <c r="CNL63" s="87"/>
      <c r="CNM63" s="87"/>
      <c r="CNN63" s="87"/>
      <c r="CNO63" s="87"/>
      <c r="CNP63" s="87"/>
      <c r="CNQ63" s="87"/>
      <c r="CNR63" s="87"/>
      <c r="CNX63" s="87"/>
      <c r="CNY63" s="87"/>
      <c r="CNZ63" s="87"/>
      <c r="COA63" s="87"/>
      <c r="COB63" s="87"/>
      <c r="COC63" s="87"/>
      <c r="COD63" s="87"/>
      <c r="COE63" s="87"/>
      <c r="COF63" s="87"/>
      <c r="COG63" s="87"/>
      <c r="COM63" s="87"/>
      <c r="CON63" s="87"/>
      <c r="COO63" s="87"/>
      <c r="COP63" s="87"/>
      <c r="COQ63" s="87"/>
      <c r="COR63" s="87"/>
      <c r="COS63" s="87"/>
      <c r="COT63" s="87"/>
      <c r="COU63" s="87"/>
      <c r="COV63" s="87"/>
      <c r="CPB63" s="87"/>
      <c r="CPC63" s="87"/>
      <c r="CPD63" s="87"/>
      <c r="CPE63" s="87"/>
      <c r="CPF63" s="87"/>
      <c r="CPG63" s="87"/>
      <c r="CPH63" s="87"/>
      <c r="CPI63" s="87"/>
      <c r="CPJ63" s="87"/>
      <c r="CPK63" s="87"/>
      <c r="CPQ63" s="87"/>
      <c r="CPR63" s="87"/>
      <c r="CPS63" s="87"/>
      <c r="CPT63" s="87"/>
      <c r="CPU63" s="87"/>
      <c r="CPV63" s="87"/>
      <c r="CPW63" s="87"/>
      <c r="CPX63" s="87"/>
      <c r="CPY63" s="87"/>
      <c r="CPZ63" s="87"/>
      <c r="CQF63" s="87"/>
      <c r="CQG63" s="87"/>
      <c r="CQH63" s="87"/>
      <c r="CQI63" s="87"/>
      <c r="CQJ63" s="87"/>
      <c r="CQK63" s="87"/>
      <c r="CQL63" s="87"/>
      <c r="CQM63" s="87"/>
      <c r="CQN63" s="87"/>
      <c r="CQO63" s="87"/>
      <c r="CQU63" s="87"/>
      <c r="CQV63" s="87"/>
      <c r="CQW63" s="87"/>
      <c r="CQX63" s="87"/>
      <c r="CQY63" s="87"/>
      <c r="CQZ63" s="87"/>
      <c r="CRA63" s="87"/>
      <c r="CRB63" s="87"/>
      <c r="CRC63" s="87"/>
      <c r="CRD63" s="87"/>
      <c r="CRJ63" s="87"/>
      <c r="CRK63" s="87"/>
      <c r="CRL63" s="87"/>
      <c r="CRM63" s="87"/>
      <c r="CRN63" s="87"/>
      <c r="CRO63" s="87"/>
      <c r="CRP63" s="87"/>
      <c r="CRQ63" s="87"/>
      <c r="CRR63" s="87"/>
      <c r="CRS63" s="87"/>
      <c r="CRY63" s="87"/>
      <c r="CRZ63" s="87"/>
      <c r="CSA63" s="87"/>
      <c r="CSB63" s="87"/>
      <c r="CSC63" s="87"/>
      <c r="CSD63" s="87"/>
      <c r="CSE63" s="87"/>
      <c r="CSF63" s="87"/>
      <c r="CSG63" s="87"/>
      <c r="CSH63" s="87"/>
      <c r="CSN63" s="87"/>
      <c r="CSO63" s="87"/>
      <c r="CSP63" s="87"/>
      <c r="CSQ63" s="87"/>
      <c r="CSR63" s="87"/>
      <c r="CSS63" s="87"/>
      <c r="CST63" s="87"/>
      <c r="CSU63" s="87"/>
      <c r="CSV63" s="87"/>
      <c r="CSW63" s="87"/>
      <c r="CTC63" s="87"/>
      <c r="CTD63" s="87"/>
      <c r="CTE63" s="87"/>
      <c r="CTF63" s="87"/>
      <c r="CTG63" s="87"/>
      <c r="CTH63" s="87"/>
      <c r="CTI63" s="87"/>
      <c r="CTJ63" s="87"/>
      <c r="CTK63" s="87"/>
      <c r="CTL63" s="87"/>
      <c r="CTR63" s="87"/>
      <c r="CTS63" s="87"/>
      <c r="CTT63" s="87"/>
      <c r="CTU63" s="87"/>
      <c r="CTV63" s="87"/>
      <c r="CTW63" s="87"/>
      <c r="CTX63" s="87"/>
      <c r="CTY63" s="87"/>
      <c r="CTZ63" s="87"/>
      <c r="CUA63" s="87"/>
      <c r="CUG63" s="87"/>
      <c r="CUH63" s="87"/>
      <c r="CUI63" s="87"/>
      <c r="CUJ63" s="87"/>
      <c r="CUK63" s="87"/>
      <c r="CUL63" s="87"/>
      <c r="CUM63" s="87"/>
      <c r="CUN63" s="87"/>
      <c r="CUO63" s="87"/>
      <c r="CUP63" s="87"/>
      <c r="CUV63" s="87"/>
      <c r="CUW63" s="87"/>
      <c r="CUX63" s="87"/>
      <c r="CUY63" s="87"/>
      <c r="CUZ63" s="87"/>
      <c r="CVA63" s="87"/>
      <c r="CVB63" s="87"/>
      <c r="CVC63" s="87"/>
      <c r="CVD63" s="87"/>
      <c r="CVE63" s="87"/>
      <c r="CVK63" s="87"/>
      <c r="CVL63" s="87"/>
      <c r="CVM63" s="87"/>
      <c r="CVN63" s="87"/>
      <c r="CVO63" s="87"/>
      <c r="CVP63" s="87"/>
      <c r="CVQ63" s="87"/>
      <c r="CVR63" s="87"/>
      <c r="CVS63" s="87"/>
      <c r="CVT63" s="87"/>
      <c r="CVZ63" s="87"/>
      <c r="CWA63" s="87"/>
      <c r="CWB63" s="87"/>
      <c r="CWC63" s="87"/>
      <c r="CWD63" s="87"/>
      <c r="CWE63" s="87"/>
      <c r="CWF63" s="87"/>
      <c r="CWG63" s="87"/>
      <c r="CWH63" s="87"/>
      <c r="CWI63" s="87"/>
      <c r="CWO63" s="87"/>
      <c r="CWP63" s="87"/>
      <c r="CWQ63" s="87"/>
      <c r="CWR63" s="87"/>
      <c r="CWS63" s="87"/>
      <c r="CWT63" s="87"/>
      <c r="CWU63" s="87"/>
      <c r="CWV63" s="87"/>
      <c r="CWW63" s="87"/>
      <c r="CWX63" s="87"/>
      <c r="CXD63" s="87"/>
      <c r="CXE63" s="87"/>
      <c r="CXF63" s="87"/>
      <c r="CXG63" s="87"/>
      <c r="CXH63" s="87"/>
      <c r="CXI63" s="87"/>
      <c r="CXJ63" s="87"/>
      <c r="CXK63" s="87"/>
      <c r="CXL63" s="87"/>
      <c r="CXM63" s="87"/>
      <c r="CXS63" s="87"/>
      <c r="CXT63" s="87"/>
      <c r="CXU63" s="87"/>
      <c r="CXV63" s="87"/>
      <c r="CXW63" s="87"/>
      <c r="CXX63" s="87"/>
      <c r="CXY63" s="87"/>
      <c r="CXZ63" s="87"/>
      <c r="CYA63" s="87"/>
      <c r="CYB63" s="87"/>
      <c r="CYH63" s="87"/>
      <c r="CYI63" s="87"/>
      <c r="CYJ63" s="87"/>
      <c r="CYK63" s="87"/>
      <c r="CYL63" s="87"/>
      <c r="CYM63" s="87"/>
      <c r="CYN63" s="87"/>
      <c r="CYO63" s="87"/>
      <c r="CYP63" s="87"/>
      <c r="CYQ63" s="87"/>
      <c r="CYW63" s="87"/>
      <c r="CYX63" s="87"/>
      <c r="CYY63" s="87"/>
      <c r="CYZ63" s="87"/>
      <c r="CZA63" s="87"/>
      <c r="CZB63" s="87"/>
      <c r="CZC63" s="87"/>
      <c r="CZD63" s="87"/>
      <c r="CZE63" s="87"/>
      <c r="CZF63" s="87"/>
      <c r="CZL63" s="87"/>
      <c r="CZM63" s="87"/>
      <c r="CZN63" s="87"/>
      <c r="CZO63" s="87"/>
      <c r="CZP63" s="87"/>
      <c r="CZQ63" s="87"/>
      <c r="CZR63" s="87"/>
      <c r="CZS63" s="87"/>
      <c r="CZT63" s="87"/>
      <c r="CZU63" s="87"/>
      <c r="DAA63" s="87"/>
      <c r="DAB63" s="87"/>
      <c r="DAC63" s="87"/>
      <c r="DAD63" s="87"/>
      <c r="DAE63" s="87"/>
      <c r="DAF63" s="87"/>
      <c r="DAG63" s="87"/>
      <c r="DAH63" s="87"/>
      <c r="DAI63" s="87"/>
      <c r="DAJ63" s="87"/>
      <c r="DAP63" s="87"/>
      <c r="DAQ63" s="87"/>
      <c r="DAR63" s="87"/>
      <c r="DAS63" s="87"/>
      <c r="DAT63" s="87"/>
      <c r="DAU63" s="87"/>
      <c r="DAV63" s="87"/>
      <c r="DAW63" s="87"/>
      <c r="DAX63" s="87"/>
      <c r="DAY63" s="87"/>
      <c r="DBE63" s="87"/>
      <c r="DBF63" s="87"/>
      <c r="DBG63" s="87"/>
      <c r="DBH63" s="87"/>
      <c r="DBI63" s="87"/>
      <c r="DBJ63" s="87"/>
      <c r="DBK63" s="87"/>
      <c r="DBL63" s="87"/>
      <c r="DBM63" s="87"/>
      <c r="DBN63" s="87"/>
      <c r="DBT63" s="87"/>
      <c r="DBU63" s="87"/>
      <c r="DBV63" s="87"/>
      <c r="DBW63" s="87"/>
      <c r="DBX63" s="87"/>
      <c r="DBY63" s="87"/>
      <c r="DBZ63" s="87"/>
      <c r="DCA63" s="87"/>
      <c r="DCB63" s="87"/>
      <c r="DCC63" s="87"/>
      <c r="DCI63" s="87"/>
      <c r="DCJ63" s="87"/>
      <c r="DCK63" s="87"/>
      <c r="DCL63" s="87"/>
      <c r="DCM63" s="87"/>
      <c r="DCN63" s="87"/>
      <c r="DCO63" s="87"/>
      <c r="DCP63" s="87"/>
      <c r="DCQ63" s="87"/>
      <c r="DCR63" s="87"/>
      <c r="DCX63" s="87"/>
      <c r="DCY63" s="87"/>
      <c r="DCZ63" s="87"/>
      <c r="DDA63" s="87"/>
      <c r="DDB63" s="87"/>
      <c r="DDC63" s="87"/>
      <c r="DDD63" s="87"/>
      <c r="DDE63" s="87"/>
      <c r="DDF63" s="87"/>
      <c r="DDG63" s="87"/>
      <c r="DDM63" s="87"/>
      <c r="DDN63" s="87"/>
      <c r="DDO63" s="87"/>
      <c r="DDP63" s="87"/>
      <c r="DDQ63" s="87"/>
      <c r="DDR63" s="87"/>
      <c r="DDS63" s="87"/>
      <c r="DDT63" s="87"/>
      <c r="DDU63" s="87"/>
      <c r="DDV63" s="87"/>
      <c r="DEB63" s="87"/>
      <c r="DEC63" s="87"/>
      <c r="DED63" s="87"/>
      <c r="DEE63" s="87"/>
      <c r="DEF63" s="87"/>
      <c r="DEG63" s="87"/>
      <c r="DEH63" s="87"/>
      <c r="DEI63" s="87"/>
      <c r="DEJ63" s="87"/>
      <c r="DEK63" s="87"/>
      <c r="DEQ63" s="87"/>
      <c r="DER63" s="87"/>
      <c r="DES63" s="87"/>
      <c r="DET63" s="87"/>
      <c r="DEU63" s="87"/>
      <c r="DEV63" s="87"/>
      <c r="DEW63" s="87"/>
      <c r="DEX63" s="87"/>
      <c r="DEY63" s="87"/>
      <c r="DEZ63" s="87"/>
      <c r="DFF63" s="87"/>
      <c r="DFG63" s="87"/>
      <c r="DFH63" s="87"/>
      <c r="DFI63" s="87"/>
      <c r="DFJ63" s="87"/>
      <c r="DFK63" s="87"/>
      <c r="DFL63" s="87"/>
      <c r="DFM63" s="87"/>
      <c r="DFN63" s="87"/>
      <c r="DFO63" s="87"/>
      <c r="DFU63" s="87"/>
      <c r="DFV63" s="87"/>
      <c r="DFW63" s="87"/>
      <c r="DFX63" s="87"/>
      <c r="DFY63" s="87"/>
      <c r="DFZ63" s="87"/>
      <c r="DGA63" s="87"/>
      <c r="DGB63" s="87"/>
      <c r="DGC63" s="87"/>
      <c r="DGD63" s="87"/>
      <c r="DGJ63" s="87"/>
      <c r="DGK63" s="87"/>
      <c r="DGL63" s="87"/>
      <c r="DGM63" s="87"/>
      <c r="DGN63" s="87"/>
      <c r="DGO63" s="87"/>
      <c r="DGP63" s="87"/>
      <c r="DGQ63" s="87"/>
      <c r="DGR63" s="87"/>
      <c r="DGS63" s="87"/>
      <c r="DGY63" s="87"/>
      <c r="DGZ63" s="87"/>
      <c r="DHA63" s="87"/>
      <c r="DHB63" s="87"/>
      <c r="DHC63" s="87"/>
      <c r="DHD63" s="87"/>
      <c r="DHE63" s="87"/>
      <c r="DHF63" s="87"/>
      <c r="DHG63" s="87"/>
      <c r="DHH63" s="87"/>
      <c r="DHN63" s="87"/>
      <c r="DHO63" s="87"/>
      <c r="DHP63" s="87"/>
      <c r="DHQ63" s="87"/>
      <c r="DHR63" s="87"/>
      <c r="DHS63" s="87"/>
      <c r="DHT63" s="87"/>
      <c r="DHU63" s="87"/>
      <c r="DHV63" s="87"/>
      <c r="DHW63" s="87"/>
      <c r="DIC63" s="87"/>
      <c r="DID63" s="87"/>
      <c r="DIE63" s="87"/>
      <c r="DIF63" s="87"/>
      <c r="DIG63" s="87"/>
      <c r="DIH63" s="87"/>
      <c r="DII63" s="87"/>
      <c r="DIJ63" s="87"/>
      <c r="DIK63" s="87"/>
      <c r="DIL63" s="87"/>
      <c r="DIR63" s="87"/>
      <c r="DIS63" s="87"/>
      <c r="DIT63" s="87"/>
      <c r="DIU63" s="87"/>
      <c r="DIV63" s="87"/>
      <c r="DIW63" s="87"/>
      <c r="DIX63" s="87"/>
      <c r="DIY63" s="87"/>
      <c r="DIZ63" s="87"/>
      <c r="DJA63" s="87"/>
      <c r="DJG63" s="87"/>
      <c r="DJH63" s="87"/>
      <c r="DJI63" s="87"/>
      <c r="DJJ63" s="87"/>
      <c r="DJK63" s="87"/>
      <c r="DJL63" s="87"/>
      <c r="DJM63" s="87"/>
      <c r="DJN63" s="87"/>
      <c r="DJO63" s="87"/>
      <c r="DJP63" s="87"/>
      <c r="DJV63" s="87"/>
      <c r="DJW63" s="87"/>
      <c r="DJX63" s="87"/>
      <c r="DJY63" s="87"/>
      <c r="DJZ63" s="87"/>
      <c r="DKA63" s="87"/>
      <c r="DKB63" s="87"/>
      <c r="DKC63" s="87"/>
      <c r="DKD63" s="87"/>
      <c r="DKE63" s="87"/>
      <c r="DKK63" s="87"/>
      <c r="DKL63" s="87"/>
      <c r="DKM63" s="87"/>
      <c r="DKN63" s="87"/>
      <c r="DKO63" s="87"/>
      <c r="DKP63" s="87"/>
      <c r="DKQ63" s="87"/>
      <c r="DKR63" s="87"/>
      <c r="DKS63" s="87"/>
      <c r="DKT63" s="87"/>
      <c r="DKZ63" s="87"/>
      <c r="DLA63" s="87"/>
      <c r="DLB63" s="87"/>
      <c r="DLC63" s="87"/>
      <c r="DLD63" s="87"/>
      <c r="DLE63" s="87"/>
      <c r="DLF63" s="87"/>
      <c r="DLG63" s="87"/>
      <c r="DLH63" s="87"/>
      <c r="DLI63" s="87"/>
      <c r="DLO63" s="87"/>
      <c r="DLP63" s="87"/>
      <c r="DLQ63" s="87"/>
      <c r="DLR63" s="87"/>
      <c r="DLS63" s="87"/>
      <c r="DLT63" s="87"/>
      <c r="DLU63" s="87"/>
      <c r="DLV63" s="87"/>
      <c r="DLW63" s="87"/>
      <c r="DLX63" s="87"/>
      <c r="DMD63" s="87"/>
      <c r="DME63" s="87"/>
      <c r="DMF63" s="87"/>
      <c r="DMG63" s="87"/>
      <c r="DMH63" s="87"/>
      <c r="DMI63" s="87"/>
      <c r="DMJ63" s="87"/>
      <c r="DMK63" s="87"/>
      <c r="DML63" s="87"/>
      <c r="DMM63" s="87"/>
      <c r="DMS63" s="87"/>
      <c r="DMT63" s="87"/>
      <c r="DMU63" s="87"/>
      <c r="DMV63" s="87"/>
      <c r="DMW63" s="87"/>
      <c r="DMX63" s="87"/>
      <c r="DMY63" s="87"/>
      <c r="DMZ63" s="87"/>
      <c r="DNA63" s="87"/>
      <c r="DNB63" s="87"/>
      <c r="DNH63" s="87"/>
      <c r="DNI63" s="87"/>
      <c r="DNJ63" s="87"/>
      <c r="DNK63" s="87"/>
      <c r="DNL63" s="87"/>
      <c r="DNM63" s="87"/>
      <c r="DNN63" s="87"/>
      <c r="DNO63" s="87"/>
      <c r="DNP63" s="87"/>
      <c r="DNQ63" s="87"/>
      <c r="DNW63" s="87"/>
      <c r="DNX63" s="87"/>
      <c r="DNY63" s="87"/>
      <c r="DNZ63" s="87"/>
      <c r="DOA63" s="87"/>
      <c r="DOB63" s="87"/>
      <c r="DOC63" s="87"/>
      <c r="DOD63" s="87"/>
      <c r="DOE63" s="87"/>
      <c r="DOF63" s="87"/>
      <c r="DOL63" s="87"/>
      <c r="DOM63" s="87"/>
      <c r="DON63" s="87"/>
      <c r="DOO63" s="87"/>
      <c r="DOP63" s="87"/>
      <c r="DOQ63" s="87"/>
      <c r="DOR63" s="87"/>
      <c r="DOS63" s="87"/>
      <c r="DOT63" s="87"/>
      <c r="DOU63" s="87"/>
      <c r="DPA63" s="87"/>
      <c r="DPB63" s="87"/>
      <c r="DPC63" s="87"/>
      <c r="DPD63" s="87"/>
      <c r="DPE63" s="87"/>
      <c r="DPF63" s="87"/>
      <c r="DPG63" s="87"/>
      <c r="DPH63" s="87"/>
      <c r="DPI63" s="87"/>
      <c r="DPJ63" s="87"/>
      <c r="DPP63" s="87"/>
      <c r="DPQ63" s="87"/>
      <c r="DPR63" s="87"/>
      <c r="DPS63" s="87"/>
      <c r="DPT63" s="87"/>
      <c r="DPU63" s="87"/>
      <c r="DPV63" s="87"/>
      <c r="DPW63" s="87"/>
      <c r="DPX63" s="87"/>
      <c r="DPY63" s="87"/>
      <c r="DQE63" s="87"/>
      <c r="DQF63" s="87"/>
      <c r="DQG63" s="87"/>
      <c r="DQH63" s="87"/>
      <c r="DQI63" s="87"/>
      <c r="DQJ63" s="87"/>
      <c r="DQK63" s="87"/>
      <c r="DQL63" s="87"/>
      <c r="DQM63" s="87"/>
      <c r="DQN63" s="87"/>
      <c r="DQT63" s="87"/>
      <c r="DQU63" s="87"/>
      <c r="DQV63" s="87"/>
      <c r="DQW63" s="87"/>
      <c r="DQX63" s="87"/>
      <c r="DQY63" s="87"/>
      <c r="DQZ63" s="87"/>
      <c r="DRA63" s="87"/>
      <c r="DRB63" s="87"/>
      <c r="DRC63" s="87"/>
      <c r="DRI63" s="87"/>
      <c r="DRJ63" s="87"/>
      <c r="DRK63" s="87"/>
      <c r="DRL63" s="87"/>
      <c r="DRM63" s="87"/>
      <c r="DRN63" s="87"/>
      <c r="DRO63" s="87"/>
      <c r="DRP63" s="87"/>
      <c r="DRQ63" s="87"/>
      <c r="DRR63" s="87"/>
      <c r="DRX63" s="87"/>
      <c r="DRY63" s="87"/>
      <c r="DRZ63" s="87"/>
      <c r="DSA63" s="87"/>
      <c r="DSB63" s="87"/>
      <c r="DSC63" s="87"/>
      <c r="DSD63" s="87"/>
      <c r="DSE63" s="87"/>
      <c r="DSF63" s="87"/>
      <c r="DSG63" s="87"/>
      <c r="DSM63" s="87"/>
      <c r="DSN63" s="87"/>
      <c r="DSO63" s="87"/>
      <c r="DSP63" s="87"/>
      <c r="DSQ63" s="87"/>
      <c r="DSR63" s="87"/>
      <c r="DSS63" s="87"/>
      <c r="DST63" s="87"/>
      <c r="DSU63" s="87"/>
      <c r="DSV63" s="87"/>
      <c r="DTB63" s="87"/>
      <c r="DTC63" s="87"/>
      <c r="DTD63" s="87"/>
      <c r="DTE63" s="87"/>
      <c r="DTF63" s="87"/>
      <c r="DTG63" s="87"/>
      <c r="DTH63" s="87"/>
      <c r="DTI63" s="87"/>
      <c r="DTJ63" s="87"/>
      <c r="DTK63" s="87"/>
      <c r="DTQ63" s="87"/>
      <c r="DTR63" s="87"/>
      <c r="DTS63" s="87"/>
      <c r="DTT63" s="87"/>
      <c r="DTU63" s="87"/>
      <c r="DTV63" s="87"/>
      <c r="DTW63" s="87"/>
      <c r="DTX63" s="87"/>
      <c r="DTY63" s="87"/>
      <c r="DTZ63" s="87"/>
      <c r="DUF63" s="87"/>
      <c r="DUG63" s="87"/>
      <c r="DUH63" s="87"/>
      <c r="DUI63" s="87"/>
      <c r="DUJ63" s="87"/>
      <c r="DUK63" s="87"/>
      <c r="DUL63" s="87"/>
      <c r="DUM63" s="87"/>
      <c r="DUN63" s="87"/>
      <c r="DUO63" s="87"/>
      <c r="DUU63" s="87"/>
      <c r="DUV63" s="87"/>
      <c r="DUW63" s="87"/>
      <c r="DUX63" s="87"/>
      <c r="DUY63" s="87"/>
      <c r="DUZ63" s="87"/>
      <c r="DVA63" s="87"/>
      <c r="DVB63" s="87"/>
      <c r="DVC63" s="87"/>
      <c r="DVD63" s="87"/>
      <c r="DVJ63" s="87"/>
      <c r="DVK63" s="87"/>
      <c r="DVL63" s="87"/>
      <c r="DVM63" s="87"/>
      <c r="DVN63" s="87"/>
      <c r="DVO63" s="87"/>
      <c r="DVP63" s="87"/>
      <c r="DVQ63" s="87"/>
      <c r="DVR63" s="87"/>
      <c r="DVS63" s="87"/>
      <c r="DVY63" s="87"/>
      <c r="DVZ63" s="87"/>
      <c r="DWA63" s="87"/>
      <c r="DWB63" s="87"/>
      <c r="DWC63" s="87"/>
      <c r="DWD63" s="87"/>
      <c r="DWE63" s="87"/>
      <c r="DWF63" s="87"/>
      <c r="DWG63" s="87"/>
      <c r="DWH63" s="87"/>
      <c r="DWN63" s="87"/>
      <c r="DWO63" s="87"/>
      <c r="DWP63" s="87"/>
      <c r="DWQ63" s="87"/>
      <c r="DWR63" s="87"/>
      <c r="DWS63" s="87"/>
      <c r="DWT63" s="87"/>
      <c r="DWU63" s="87"/>
      <c r="DWV63" s="87"/>
      <c r="DWW63" s="87"/>
      <c r="DXC63" s="87"/>
      <c r="DXD63" s="87"/>
      <c r="DXE63" s="87"/>
      <c r="DXF63" s="87"/>
      <c r="DXG63" s="87"/>
      <c r="DXH63" s="87"/>
      <c r="DXI63" s="87"/>
      <c r="DXJ63" s="87"/>
      <c r="DXK63" s="87"/>
      <c r="DXL63" s="87"/>
      <c r="DXR63" s="87"/>
      <c r="DXS63" s="87"/>
      <c r="DXT63" s="87"/>
      <c r="DXU63" s="87"/>
      <c r="DXV63" s="87"/>
      <c r="DXW63" s="87"/>
      <c r="DXX63" s="87"/>
      <c r="DXY63" s="87"/>
      <c r="DXZ63" s="87"/>
      <c r="DYA63" s="87"/>
      <c r="DYG63" s="87"/>
      <c r="DYH63" s="87"/>
      <c r="DYI63" s="87"/>
      <c r="DYJ63" s="87"/>
      <c r="DYK63" s="87"/>
      <c r="DYL63" s="87"/>
      <c r="DYM63" s="87"/>
      <c r="DYN63" s="87"/>
      <c r="DYO63" s="87"/>
      <c r="DYP63" s="87"/>
      <c r="DYV63" s="87"/>
      <c r="DYW63" s="87"/>
      <c r="DYX63" s="87"/>
      <c r="DYY63" s="87"/>
      <c r="DYZ63" s="87"/>
      <c r="DZA63" s="87"/>
      <c r="DZB63" s="87"/>
      <c r="DZC63" s="87"/>
      <c r="DZD63" s="87"/>
      <c r="DZE63" s="87"/>
      <c r="DZK63" s="87"/>
      <c r="DZL63" s="87"/>
      <c r="DZM63" s="87"/>
      <c r="DZN63" s="87"/>
      <c r="DZO63" s="87"/>
      <c r="DZP63" s="87"/>
      <c r="DZQ63" s="87"/>
      <c r="DZR63" s="87"/>
      <c r="DZS63" s="87"/>
      <c r="DZT63" s="87"/>
      <c r="DZZ63" s="87"/>
      <c r="EAA63" s="87"/>
      <c r="EAB63" s="87"/>
      <c r="EAC63" s="87"/>
      <c r="EAD63" s="87"/>
      <c r="EAE63" s="87"/>
      <c r="EAF63" s="87"/>
      <c r="EAG63" s="87"/>
      <c r="EAH63" s="87"/>
      <c r="EAI63" s="87"/>
      <c r="EAO63" s="87"/>
      <c r="EAP63" s="87"/>
      <c r="EAQ63" s="87"/>
      <c r="EAR63" s="87"/>
      <c r="EAS63" s="87"/>
      <c r="EAT63" s="87"/>
      <c r="EAU63" s="87"/>
      <c r="EAV63" s="87"/>
      <c r="EAW63" s="87"/>
      <c r="EAX63" s="87"/>
      <c r="EBD63" s="87"/>
      <c r="EBE63" s="87"/>
      <c r="EBF63" s="87"/>
      <c r="EBG63" s="87"/>
      <c r="EBH63" s="87"/>
      <c r="EBI63" s="87"/>
      <c r="EBJ63" s="87"/>
      <c r="EBK63" s="87"/>
      <c r="EBL63" s="87"/>
      <c r="EBM63" s="87"/>
      <c r="EBS63" s="87"/>
      <c r="EBT63" s="87"/>
      <c r="EBU63" s="87"/>
      <c r="EBV63" s="87"/>
      <c r="EBW63" s="87"/>
      <c r="EBX63" s="87"/>
      <c r="EBY63" s="87"/>
      <c r="EBZ63" s="87"/>
      <c r="ECA63" s="87"/>
      <c r="ECB63" s="87"/>
      <c r="ECH63" s="87"/>
      <c r="ECI63" s="87"/>
      <c r="ECJ63" s="87"/>
      <c r="ECK63" s="87"/>
      <c r="ECL63" s="87"/>
      <c r="ECM63" s="87"/>
      <c r="ECN63" s="87"/>
      <c r="ECO63" s="87"/>
      <c r="ECP63" s="87"/>
      <c r="ECQ63" s="87"/>
      <c r="ECW63" s="87"/>
      <c r="ECX63" s="87"/>
      <c r="ECY63" s="87"/>
      <c r="ECZ63" s="87"/>
      <c r="EDA63" s="87"/>
      <c r="EDB63" s="87"/>
      <c r="EDC63" s="87"/>
      <c r="EDD63" s="87"/>
      <c r="EDE63" s="87"/>
      <c r="EDF63" s="87"/>
      <c r="EDL63" s="87"/>
      <c r="EDM63" s="87"/>
      <c r="EDN63" s="87"/>
      <c r="EDO63" s="87"/>
      <c r="EDP63" s="87"/>
      <c r="EDQ63" s="87"/>
      <c r="EDR63" s="87"/>
      <c r="EDS63" s="87"/>
      <c r="EDT63" s="87"/>
      <c r="EDU63" s="87"/>
      <c r="EEA63" s="87"/>
      <c r="EEB63" s="87"/>
      <c r="EEC63" s="87"/>
      <c r="EED63" s="87"/>
      <c r="EEE63" s="87"/>
      <c r="EEF63" s="87"/>
      <c r="EEG63" s="87"/>
      <c r="EEH63" s="87"/>
      <c r="EEI63" s="87"/>
      <c r="EEJ63" s="87"/>
      <c r="EEP63" s="87"/>
      <c r="EEQ63" s="87"/>
      <c r="EER63" s="87"/>
      <c r="EES63" s="87"/>
      <c r="EET63" s="87"/>
      <c r="EEU63" s="87"/>
      <c r="EEV63" s="87"/>
      <c r="EEW63" s="87"/>
      <c r="EEX63" s="87"/>
      <c r="EEY63" s="87"/>
      <c r="EFE63" s="87"/>
      <c r="EFF63" s="87"/>
      <c r="EFG63" s="87"/>
      <c r="EFH63" s="87"/>
      <c r="EFI63" s="87"/>
      <c r="EFJ63" s="87"/>
      <c r="EFK63" s="87"/>
      <c r="EFL63" s="87"/>
      <c r="EFM63" s="87"/>
      <c r="EFN63" s="87"/>
      <c r="EFT63" s="87"/>
      <c r="EFU63" s="87"/>
      <c r="EFV63" s="87"/>
      <c r="EFW63" s="87"/>
      <c r="EFX63" s="87"/>
      <c r="EFY63" s="87"/>
      <c r="EFZ63" s="87"/>
      <c r="EGA63" s="87"/>
      <c r="EGB63" s="87"/>
      <c r="EGC63" s="87"/>
      <c r="EGI63" s="87"/>
      <c r="EGJ63" s="87"/>
      <c r="EGK63" s="87"/>
      <c r="EGL63" s="87"/>
      <c r="EGM63" s="87"/>
      <c r="EGN63" s="87"/>
      <c r="EGO63" s="87"/>
      <c r="EGP63" s="87"/>
      <c r="EGQ63" s="87"/>
      <c r="EGR63" s="87"/>
      <c r="EGX63" s="87"/>
      <c r="EGY63" s="87"/>
      <c r="EGZ63" s="87"/>
      <c r="EHA63" s="87"/>
      <c r="EHB63" s="87"/>
      <c r="EHC63" s="87"/>
      <c r="EHD63" s="87"/>
      <c r="EHE63" s="87"/>
      <c r="EHF63" s="87"/>
      <c r="EHG63" s="87"/>
      <c r="EHM63" s="87"/>
      <c r="EHN63" s="87"/>
      <c r="EHO63" s="87"/>
      <c r="EHP63" s="87"/>
      <c r="EHQ63" s="87"/>
      <c r="EHR63" s="87"/>
      <c r="EHS63" s="87"/>
      <c r="EHT63" s="87"/>
      <c r="EHU63" s="87"/>
      <c r="EHV63" s="87"/>
      <c r="EIB63" s="87"/>
      <c r="EIC63" s="87"/>
      <c r="EID63" s="87"/>
      <c r="EIE63" s="87"/>
      <c r="EIF63" s="87"/>
      <c r="EIG63" s="87"/>
      <c r="EIH63" s="87"/>
      <c r="EII63" s="87"/>
      <c r="EIJ63" s="87"/>
      <c r="EIK63" s="87"/>
      <c r="EIQ63" s="87"/>
      <c r="EIR63" s="87"/>
      <c r="EIS63" s="87"/>
      <c r="EIT63" s="87"/>
      <c r="EIU63" s="87"/>
      <c r="EIV63" s="87"/>
      <c r="EIW63" s="87"/>
      <c r="EIX63" s="87"/>
      <c r="EIY63" s="87"/>
      <c r="EIZ63" s="87"/>
      <c r="EJF63" s="87"/>
      <c r="EJG63" s="87"/>
      <c r="EJH63" s="87"/>
      <c r="EJI63" s="87"/>
      <c r="EJJ63" s="87"/>
      <c r="EJK63" s="87"/>
      <c r="EJL63" s="87"/>
      <c r="EJM63" s="87"/>
      <c r="EJN63" s="87"/>
      <c r="EJO63" s="87"/>
      <c r="EJU63" s="87"/>
      <c r="EJV63" s="87"/>
      <c r="EJW63" s="87"/>
      <c r="EJX63" s="87"/>
      <c r="EJY63" s="87"/>
      <c r="EJZ63" s="87"/>
      <c r="EKA63" s="87"/>
      <c r="EKB63" s="87"/>
      <c r="EKC63" s="87"/>
      <c r="EKD63" s="87"/>
      <c r="EKJ63" s="87"/>
      <c r="EKK63" s="87"/>
      <c r="EKL63" s="87"/>
      <c r="EKM63" s="87"/>
      <c r="EKN63" s="87"/>
      <c r="EKO63" s="87"/>
      <c r="EKP63" s="87"/>
      <c r="EKQ63" s="87"/>
      <c r="EKR63" s="87"/>
      <c r="EKS63" s="87"/>
      <c r="EKY63" s="87"/>
      <c r="EKZ63" s="87"/>
      <c r="ELA63" s="87"/>
      <c r="ELB63" s="87"/>
      <c r="ELC63" s="87"/>
      <c r="ELD63" s="87"/>
      <c r="ELE63" s="87"/>
      <c r="ELF63" s="87"/>
      <c r="ELG63" s="87"/>
      <c r="ELH63" s="87"/>
      <c r="ELN63" s="87"/>
      <c r="ELO63" s="87"/>
      <c r="ELP63" s="87"/>
      <c r="ELQ63" s="87"/>
      <c r="ELR63" s="87"/>
      <c r="ELS63" s="87"/>
      <c r="ELT63" s="87"/>
      <c r="ELU63" s="87"/>
      <c r="ELV63" s="87"/>
      <c r="ELW63" s="87"/>
      <c r="EMC63" s="87"/>
      <c r="EMD63" s="87"/>
      <c r="EME63" s="87"/>
      <c r="EMF63" s="87"/>
      <c r="EMG63" s="87"/>
      <c r="EMH63" s="87"/>
      <c r="EMI63" s="87"/>
      <c r="EMJ63" s="87"/>
      <c r="EMK63" s="87"/>
      <c r="EML63" s="87"/>
      <c r="EMR63" s="87"/>
      <c r="EMS63" s="87"/>
      <c r="EMT63" s="87"/>
      <c r="EMU63" s="87"/>
      <c r="EMV63" s="87"/>
      <c r="EMW63" s="87"/>
      <c r="EMX63" s="87"/>
      <c r="EMY63" s="87"/>
      <c r="EMZ63" s="87"/>
      <c r="ENA63" s="87"/>
      <c r="ENG63" s="87"/>
      <c r="ENH63" s="87"/>
      <c r="ENI63" s="87"/>
      <c r="ENJ63" s="87"/>
      <c r="ENK63" s="87"/>
      <c r="ENL63" s="87"/>
      <c r="ENM63" s="87"/>
      <c r="ENN63" s="87"/>
      <c r="ENO63" s="87"/>
      <c r="ENP63" s="87"/>
      <c r="ENV63" s="87"/>
      <c r="ENW63" s="87"/>
      <c r="ENX63" s="87"/>
      <c r="ENY63" s="87"/>
      <c r="ENZ63" s="87"/>
      <c r="EOA63" s="87"/>
      <c r="EOB63" s="87"/>
      <c r="EOC63" s="87"/>
      <c r="EOD63" s="87"/>
      <c r="EOE63" s="87"/>
      <c r="EOK63" s="87"/>
      <c r="EOL63" s="87"/>
      <c r="EOM63" s="87"/>
      <c r="EON63" s="87"/>
      <c r="EOO63" s="87"/>
      <c r="EOP63" s="87"/>
      <c r="EOQ63" s="87"/>
      <c r="EOR63" s="87"/>
      <c r="EOS63" s="87"/>
      <c r="EOT63" s="87"/>
      <c r="EOZ63" s="87"/>
      <c r="EPA63" s="87"/>
      <c r="EPB63" s="87"/>
      <c r="EPC63" s="87"/>
      <c r="EPD63" s="87"/>
      <c r="EPE63" s="87"/>
      <c r="EPF63" s="87"/>
      <c r="EPG63" s="87"/>
      <c r="EPH63" s="87"/>
      <c r="EPI63" s="87"/>
      <c r="EPO63" s="87"/>
      <c r="EPP63" s="87"/>
      <c r="EPQ63" s="87"/>
      <c r="EPR63" s="87"/>
      <c r="EPS63" s="87"/>
      <c r="EPT63" s="87"/>
      <c r="EPU63" s="87"/>
      <c r="EPV63" s="87"/>
      <c r="EPW63" s="87"/>
      <c r="EPX63" s="87"/>
      <c r="EQD63" s="87"/>
      <c r="EQE63" s="87"/>
      <c r="EQF63" s="87"/>
      <c r="EQG63" s="87"/>
      <c r="EQH63" s="87"/>
      <c r="EQI63" s="87"/>
      <c r="EQJ63" s="87"/>
      <c r="EQK63" s="87"/>
      <c r="EQL63" s="87"/>
      <c r="EQM63" s="87"/>
      <c r="EQS63" s="87"/>
      <c r="EQT63" s="87"/>
      <c r="EQU63" s="87"/>
      <c r="EQV63" s="87"/>
      <c r="EQW63" s="87"/>
      <c r="EQX63" s="87"/>
      <c r="EQY63" s="87"/>
      <c r="EQZ63" s="87"/>
      <c r="ERA63" s="87"/>
      <c r="ERB63" s="87"/>
      <c r="ERH63" s="87"/>
      <c r="ERI63" s="87"/>
      <c r="ERJ63" s="87"/>
      <c r="ERK63" s="87"/>
      <c r="ERL63" s="87"/>
      <c r="ERM63" s="87"/>
      <c r="ERN63" s="87"/>
      <c r="ERO63" s="87"/>
      <c r="ERP63" s="87"/>
      <c r="ERQ63" s="87"/>
      <c r="ERW63" s="87"/>
      <c r="ERX63" s="87"/>
      <c r="ERY63" s="87"/>
      <c r="ERZ63" s="87"/>
      <c r="ESA63" s="87"/>
      <c r="ESB63" s="87"/>
      <c r="ESC63" s="87"/>
      <c r="ESD63" s="87"/>
      <c r="ESE63" s="87"/>
      <c r="ESF63" s="87"/>
      <c r="ESL63" s="87"/>
      <c r="ESM63" s="87"/>
      <c r="ESN63" s="87"/>
      <c r="ESO63" s="87"/>
      <c r="ESP63" s="87"/>
      <c r="ESQ63" s="87"/>
      <c r="ESR63" s="87"/>
      <c r="ESS63" s="87"/>
      <c r="EST63" s="87"/>
      <c r="ESU63" s="87"/>
      <c r="ETA63" s="87"/>
      <c r="ETB63" s="87"/>
      <c r="ETC63" s="87"/>
      <c r="ETD63" s="87"/>
      <c r="ETE63" s="87"/>
      <c r="ETF63" s="87"/>
      <c r="ETG63" s="87"/>
      <c r="ETH63" s="87"/>
      <c r="ETI63" s="87"/>
      <c r="ETJ63" s="87"/>
      <c r="ETP63" s="87"/>
      <c r="ETQ63" s="87"/>
      <c r="ETR63" s="87"/>
      <c r="ETS63" s="87"/>
      <c r="ETT63" s="87"/>
      <c r="ETU63" s="87"/>
      <c r="ETV63" s="87"/>
      <c r="ETW63" s="87"/>
      <c r="ETX63" s="87"/>
      <c r="ETY63" s="87"/>
      <c r="EUE63" s="87"/>
      <c r="EUF63" s="87"/>
      <c r="EUG63" s="87"/>
      <c r="EUH63" s="87"/>
      <c r="EUI63" s="87"/>
      <c r="EUJ63" s="87"/>
      <c r="EUK63" s="87"/>
      <c r="EUL63" s="87"/>
      <c r="EUM63" s="87"/>
      <c r="EUN63" s="87"/>
      <c r="EUT63" s="87"/>
      <c r="EUU63" s="87"/>
      <c r="EUV63" s="87"/>
      <c r="EUW63" s="87"/>
      <c r="EUX63" s="87"/>
      <c r="EUY63" s="87"/>
      <c r="EUZ63" s="87"/>
      <c r="EVA63" s="87"/>
      <c r="EVB63" s="87"/>
      <c r="EVC63" s="87"/>
      <c r="EVI63" s="87"/>
      <c r="EVJ63" s="87"/>
      <c r="EVK63" s="87"/>
      <c r="EVL63" s="87"/>
      <c r="EVM63" s="87"/>
      <c r="EVN63" s="87"/>
      <c r="EVO63" s="87"/>
      <c r="EVP63" s="87"/>
      <c r="EVQ63" s="87"/>
      <c r="EVR63" s="87"/>
      <c r="EVX63" s="87"/>
      <c r="EVY63" s="87"/>
      <c r="EVZ63" s="87"/>
      <c r="EWA63" s="87"/>
      <c r="EWB63" s="87"/>
      <c r="EWC63" s="87"/>
      <c r="EWD63" s="87"/>
      <c r="EWE63" s="87"/>
      <c r="EWF63" s="87"/>
      <c r="EWG63" s="87"/>
      <c r="EWM63" s="87"/>
      <c r="EWN63" s="87"/>
      <c r="EWO63" s="87"/>
      <c r="EWP63" s="87"/>
      <c r="EWQ63" s="87"/>
      <c r="EWR63" s="87"/>
      <c r="EWS63" s="87"/>
      <c r="EWT63" s="87"/>
      <c r="EWU63" s="87"/>
      <c r="EWV63" s="87"/>
      <c r="EXB63" s="87"/>
      <c r="EXC63" s="87"/>
      <c r="EXD63" s="87"/>
      <c r="EXE63" s="87"/>
      <c r="EXF63" s="87"/>
      <c r="EXG63" s="87"/>
      <c r="EXH63" s="87"/>
      <c r="EXI63" s="87"/>
      <c r="EXJ63" s="87"/>
      <c r="EXK63" s="87"/>
      <c r="EXQ63" s="87"/>
      <c r="EXR63" s="87"/>
      <c r="EXS63" s="87"/>
      <c r="EXT63" s="87"/>
      <c r="EXU63" s="87"/>
      <c r="EXV63" s="87"/>
      <c r="EXW63" s="87"/>
      <c r="EXX63" s="87"/>
      <c r="EXY63" s="87"/>
      <c r="EXZ63" s="87"/>
      <c r="EYF63" s="87"/>
      <c r="EYG63" s="87"/>
      <c r="EYH63" s="87"/>
      <c r="EYI63" s="87"/>
      <c r="EYJ63" s="87"/>
      <c r="EYK63" s="87"/>
      <c r="EYL63" s="87"/>
      <c r="EYM63" s="87"/>
      <c r="EYN63" s="87"/>
      <c r="EYO63" s="87"/>
      <c r="EYU63" s="87"/>
      <c r="EYV63" s="87"/>
      <c r="EYW63" s="87"/>
      <c r="EYX63" s="87"/>
      <c r="EYY63" s="87"/>
      <c r="EYZ63" s="87"/>
      <c r="EZA63" s="87"/>
      <c r="EZB63" s="87"/>
      <c r="EZC63" s="87"/>
      <c r="EZD63" s="87"/>
      <c r="EZJ63" s="87"/>
      <c r="EZK63" s="87"/>
      <c r="EZL63" s="87"/>
      <c r="EZM63" s="87"/>
      <c r="EZN63" s="87"/>
      <c r="EZO63" s="87"/>
      <c r="EZP63" s="87"/>
      <c r="EZQ63" s="87"/>
      <c r="EZR63" s="87"/>
      <c r="EZS63" s="87"/>
      <c r="EZY63" s="87"/>
      <c r="EZZ63" s="87"/>
      <c r="FAA63" s="87"/>
      <c r="FAB63" s="87"/>
      <c r="FAC63" s="87"/>
      <c r="FAD63" s="87"/>
      <c r="FAE63" s="87"/>
      <c r="FAF63" s="87"/>
      <c r="FAG63" s="87"/>
      <c r="FAH63" s="87"/>
      <c r="FAN63" s="87"/>
      <c r="FAO63" s="87"/>
      <c r="FAP63" s="87"/>
      <c r="FAQ63" s="87"/>
      <c r="FAR63" s="87"/>
      <c r="FAS63" s="87"/>
      <c r="FAT63" s="87"/>
      <c r="FAU63" s="87"/>
      <c r="FAV63" s="87"/>
      <c r="FAW63" s="87"/>
      <c r="FBC63" s="87"/>
      <c r="FBD63" s="87"/>
      <c r="FBE63" s="87"/>
      <c r="FBF63" s="87"/>
      <c r="FBG63" s="87"/>
      <c r="FBH63" s="87"/>
      <c r="FBI63" s="87"/>
      <c r="FBJ63" s="87"/>
      <c r="FBK63" s="87"/>
      <c r="FBL63" s="87"/>
      <c r="FBR63" s="87"/>
      <c r="FBS63" s="87"/>
      <c r="FBT63" s="87"/>
      <c r="FBU63" s="87"/>
      <c r="FBV63" s="87"/>
      <c r="FBW63" s="87"/>
      <c r="FBX63" s="87"/>
      <c r="FBY63" s="87"/>
      <c r="FBZ63" s="87"/>
      <c r="FCA63" s="87"/>
      <c r="FCG63" s="87"/>
      <c r="FCH63" s="87"/>
      <c r="FCI63" s="87"/>
      <c r="FCJ63" s="87"/>
      <c r="FCK63" s="87"/>
      <c r="FCL63" s="87"/>
      <c r="FCM63" s="87"/>
      <c r="FCN63" s="87"/>
      <c r="FCO63" s="87"/>
      <c r="FCP63" s="87"/>
      <c r="FCV63" s="87"/>
      <c r="FCW63" s="87"/>
      <c r="FCX63" s="87"/>
      <c r="FCY63" s="87"/>
      <c r="FCZ63" s="87"/>
      <c r="FDA63" s="87"/>
      <c r="FDB63" s="87"/>
      <c r="FDC63" s="87"/>
      <c r="FDD63" s="87"/>
      <c r="FDE63" s="87"/>
      <c r="FDK63" s="87"/>
      <c r="FDL63" s="87"/>
      <c r="FDM63" s="87"/>
      <c r="FDN63" s="87"/>
      <c r="FDO63" s="87"/>
      <c r="FDP63" s="87"/>
      <c r="FDQ63" s="87"/>
      <c r="FDR63" s="87"/>
      <c r="FDS63" s="87"/>
      <c r="FDT63" s="87"/>
      <c r="FDZ63" s="87"/>
      <c r="FEA63" s="87"/>
      <c r="FEB63" s="87"/>
      <c r="FEC63" s="87"/>
      <c r="FED63" s="87"/>
      <c r="FEE63" s="87"/>
      <c r="FEF63" s="87"/>
      <c r="FEG63" s="87"/>
      <c r="FEH63" s="87"/>
      <c r="FEI63" s="87"/>
      <c r="FEO63" s="87"/>
      <c r="FEP63" s="87"/>
      <c r="FEQ63" s="87"/>
      <c r="FER63" s="87"/>
      <c r="FES63" s="87"/>
      <c r="FET63" s="87"/>
      <c r="FEU63" s="87"/>
      <c r="FEV63" s="87"/>
      <c r="FEW63" s="87"/>
      <c r="FEX63" s="87"/>
      <c r="FFD63" s="87"/>
      <c r="FFE63" s="87"/>
      <c r="FFF63" s="87"/>
      <c r="FFG63" s="87"/>
      <c r="FFH63" s="87"/>
      <c r="FFI63" s="87"/>
      <c r="FFJ63" s="87"/>
      <c r="FFK63" s="87"/>
      <c r="FFL63" s="87"/>
      <c r="FFM63" s="87"/>
      <c r="FFS63" s="87"/>
      <c r="FFT63" s="87"/>
      <c r="FFU63" s="87"/>
      <c r="FFV63" s="87"/>
      <c r="FFW63" s="87"/>
      <c r="FFX63" s="87"/>
      <c r="FFY63" s="87"/>
      <c r="FFZ63" s="87"/>
      <c r="FGA63" s="87"/>
      <c r="FGB63" s="87"/>
      <c r="FGH63" s="87"/>
      <c r="FGI63" s="87"/>
      <c r="FGJ63" s="87"/>
      <c r="FGK63" s="87"/>
      <c r="FGL63" s="87"/>
      <c r="FGM63" s="87"/>
      <c r="FGN63" s="87"/>
      <c r="FGO63" s="87"/>
      <c r="FGP63" s="87"/>
      <c r="FGQ63" s="87"/>
      <c r="FGW63" s="87"/>
      <c r="FGX63" s="87"/>
      <c r="FGY63" s="87"/>
      <c r="FGZ63" s="87"/>
      <c r="FHA63" s="87"/>
      <c r="FHB63" s="87"/>
      <c r="FHC63" s="87"/>
      <c r="FHD63" s="87"/>
      <c r="FHE63" s="87"/>
      <c r="FHF63" s="87"/>
      <c r="FHL63" s="87"/>
      <c r="FHM63" s="87"/>
      <c r="FHN63" s="87"/>
      <c r="FHO63" s="87"/>
      <c r="FHP63" s="87"/>
      <c r="FHQ63" s="87"/>
      <c r="FHR63" s="87"/>
      <c r="FHS63" s="87"/>
      <c r="FHT63" s="87"/>
      <c r="FHU63" s="87"/>
      <c r="FIA63" s="87"/>
      <c r="FIB63" s="87"/>
      <c r="FIC63" s="87"/>
      <c r="FID63" s="87"/>
      <c r="FIE63" s="87"/>
      <c r="FIF63" s="87"/>
      <c r="FIG63" s="87"/>
      <c r="FIH63" s="87"/>
      <c r="FII63" s="87"/>
      <c r="FIJ63" s="87"/>
      <c r="FIP63" s="87"/>
      <c r="FIQ63" s="87"/>
      <c r="FIR63" s="87"/>
      <c r="FIS63" s="87"/>
      <c r="FIT63" s="87"/>
      <c r="FIU63" s="87"/>
      <c r="FIV63" s="87"/>
      <c r="FIW63" s="87"/>
      <c r="FIX63" s="87"/>
      <c r="FIY63" s="87"/>
      <c r="FJE63" s="87"/>
      <c r="FJF63" s="87"/>
      <c r="FJG63" s="87"/>
      <c r="FJH63" s="87"/>
      <c r="FJI63" s="87"/>
      <c r="FJJ63" s="87"/>
      <c r="FJK63" s="87"/>
      <c r="FJL63" s="87"/>
      <c r="FJM63" s="87"/>
      <c r="FJN63" s="87"/>
      <c r="FJT63" s="87"/>
      <c r="FJU63" s="87"/>
      <c r="FJV63" s="87"/>
      <c r="FJW63" s="87"/>
      <c r="FJX63" s="87"/>
      <c r="FJY63" s="87"/>
      <c r="FJZ63" s="87"/>
      <c r="FKA63" s="87"/>
      <c r="FKB63" s="87"/>
      <c r="FKC63" s="87"/>
      <c r="FKI63" s="87"/>
      <c r="FKJ63" s="87"/>
      <c r="FKK63" s="87"/>
      <c r="FKL63" s="87"/>
      <c r="FKM63" s="87"/>
      <c r="FKN63" s="87"/>
      <c r="FKO63" s="87"/>
      <c r="FKP63" s="87"/>
      <c r="FKQ63" s="87"/>
      <c r="FKR63" s="87"/>
      <c r="FKX63" s="87"/>
      <c r="FKY63" s="87"/>
      <c r="FKZ63" s="87"/>
      <c r="FLA63" s="87"/>
      <c r="FLB63" s="87"/>
      <c r="FLC63" s="87"/>
      <c r="FLD63" s="87"/>
      <c r="FLE63" s="87"/>
      <c r="FLF63" s="87"/>
      <c r="FLG63" s="87"/>
      <c r="FLM63" s="87"/>
      <c r="FLN63" s="87"/>
      <c r="FLO63" s="87"/>
      <c r="FLP63" s="87"/>
      <c r="FLQ63" s="87"/>
      <c r="FLR63" s="87"/>
      <c r="FLS63" s="87"/>
      <c r="FLT63" s="87"/>
      <c r="FLU63" s="87"/>
      <c r="FLV63" s="87"/>
      <c r="FMB63" s="87"/>
      <c r="FMC63" s="87"/>
      <c r="FMD63" s="87"/>
      <c r="FME63" s="87"/>
      <c r="FMF63" s="87"/>
      <c r="FMG63" s="87"/>
      <c r="FMH63" s="87"/>
      <c r="FMI63" s="87"/>
      <c r="FMJ63" s="87"/>
      <c r="FMK63" s="87"/>
      <c r="FMQ63" s="87"/>
      <c r="FMR63" s="87"/>
      <c r="FMS63" s="87"/>
      <c r="FMT63" s="87"/>
      <c r="FMU63" s="87"/>
      <c r="FMV63" s="87"/>
      <c r="FMW63" s="87"/>
      <c r="FMX63" s="87"/>
      <c r="FMY63" s="87"/>
      <c r="FMZ63" s="87"/>
      <c r="FNF63" s="87"/>
      <c r="FNG63" s="87"/>
      <c r="FNH63" s="87"/>
      <c r="FNI63" s="87"/>
      <c r="FNJ63" s="87"/>
      <c r="FNK63" s="87"/>
      <c r="FNL63" s="87"/>
      <c r="FNM63" s="87"/>
      <c r="FNN63" s="87"/>
      <c r="FNO63" s="87"/>
      <c r="FNU63" s="87"/>
      <c r="FNV63" s="87"/>
      <c r="FNW63" s="87"/>
      <c r="FNX63" s="87"/>
      <c r="FNY63" s="87"/>
      <c r="FNZ63" s="87"/>
      <c r="FOA63" s="87"/>
      <c r="FOB63" s="87"/>
      <c r="FOC63" s="87"/>
      <c r="FOD63" s="87"/>
      <c r="FOJ63" s="87"/>
      <c r="FOK63" s="87"/>
      <c r="FOL63" s="87"/>
      <c r="FOM63" s="87"/>
      <c r="FON63" s="87"/>
      <c r="FOO63" s="87"/>
      <c r="FOP63" s="87"/>
      <c r="FOQ63" s="87"/>
      <c r="FOR63" s="87"/>
      <c r="FOS63" s="87"/>
      <c r="FOY63" s="87"/>
      <c r="FOZ63" s="87"/>
      <c r="FPA63" s="87"/>
      <c r="FPB63" s="87"/>
      <c r="FPC63" s="87"/>
      <c r="FPD63" s="87"/>
      <c r="FPE63" s="87"/>
      <c r="FPF63" s="87"/>
      <c r="FPG63" s="87"/>
      <c r="FPH63" s="87"/>
      <c r="FPN63" s="87"/>
      <c r="FPO63" s="87"/>
      <c r="FPP63" s="87"/>
      <c r="FPQ63" s="87"/>
      <c r="FPR63" s="87"/>
      <c r="FPS63" s="87"/>
      <c r="FPT63" s="87"/>
      <c r="FPU63" s="87"/>
      <c r="FPV63" s="87"/>
      <c r="FPW63" s="87"/>
      <c r="FQC63" s="87"/>
      <c r="FQD63" s="87"/>
      <c r="FQE63" s="87"/>
      <c r="FQF63" s="87"/>
      <c r="FQG63" s="87"/>
      <c r="FQH63" s="87"/>
      <c r="FQI63" s="87"/>
      <c r="FQJ63" s="87"/>
      <c r="FQK63" s="87"/>
      <c r="FQL63" s="87"/>
      <c r="FQR63" s="87"/>
      <c r="FQS63" s="87"/>
      <c r="FQT63" s="87"/>
      <c r="FQU63" s="87"/>
      <c r="FQV63" s="87"/>
      <c r="FQW63" s="87"/>
      <c r="FQX63" s="87"/>
      <c r="FQY63" s="87"/>
      <c r="FQZ63" s="87"/>
      <c r="FRA63" s="87"/>
      <c r="FRG63" s="87"/>
      <c r="FRH63" s="87"/>
      <c r="FRI63" s="87"/>
      <c r="FRJ63" s="87"/>
      <c r="FRK63" s="87"/>
      <c r="FRL63" s="87"/>
      <c r="FRM63" s="87"/>
      <c r="FRN63" s="87"/>
      <c r="FRO63" s="87"/>
      <c r="FRP63" s="87"/>
      <c r="FRV63" s="87"/>
      <c r="FRW63" s="87"/>
      <c r="FRX63" s="87"/>
      <c r="FRY63" s="87"/>
      <c r="FRZ63" s="87"/>
      <c r="FSA63" s="87"/>
      <c r="FSB63" s="87"/>
      <c r="FSC63" s="87"/>
      <c r="FSD63" s="87"/>
      <c r="FSE63" s="87"/>
      <c r="FSK63" s="87"/>
      <c r="FSL63" s="87"/>
      <c r="FSM63" s="87"/>
      <c r="FSN63" s="87"/>
      <c r="FSO63" s="87"/>
      <c r="FSP63" s="87"/>
      <c r="FSQ63" s="87"/>
      <c r="FSR63" s="87"/>
      <c r="FSS63" s="87"/>
      <c r="FST63" s="87"/>
      <c r="FSZ63" s="87"/>
      <c r="FTA63" s="87"/>
      <c r="FTB63" s="87"/>
      <c r="FTC63" s="87"/>
      <c r="FTD63" s="87"/>
      <c r="FTE63" s="87"/>
      <c r="FTF63" s="87"/>
      <c r="FTG63" s="87"/>
      <c r="FTH63" s="87"/>
      <c r="FTI63" s="87"/>
      <c r="FTO63" s="87"/>
      <c r="FTP63" s="87"/>
      <c r="FTQ63" s="87"/>
      <c r="FTR63" s="87"/>
      <c r="FTS63" s="87"/>
      <c r="FTT63" s="87"/>
      <c r="FTU63" s="87"/>
      <c r="FTV63" s="87"/>
      <c r="FTW63" s="87"/>
      <c r="FTX63" s="87"/>
      <c r="FUD63" s="87"/>
      <c r="FUE63" s="87"/>
      <c r="FUF63" s="87"/>
      <c r="FUG63" s="87"/>
      <c r="FUH63" s="87"/>
      <c r="FUI63" s="87"/>
      <c r="FUJ63" s="87"/>
      <c r="FUK63" s="87"/>
      <c r="FUL63" s="87"/>
      <c r="FUM63" s="87"/>
      <c r="FUS63" s="87"/>
      <c r="FUT63" s="87"/>
      <c r="FUU63" s="87"/>
      <c r="FUV63" s="87"/>
      <c r="FUW63" s="87"/>
      <c r="FUX63" s="87"/>
      <c r="FUY63" s="87"/>
      <c r="FUZ63" s="87"/>
      <c r="FVA63" s="87"/>
      <c r="FVB63" s="87"/>
      <c r="FVH63" s="87"/>
      <c r="FVI63" s="87"/>
      <c r="FVJ63" s="87"/>
      <c r="FVK63" s="87"/>
      <c r="FVL63" s="87"/>
      <c r="FVM63" s="87"/>
      <c r="FVN63" s="87"/>
      <c r="FVO63" s="87"/>
      <c r="FVP63" s="87"/>
      <c r="FVQ63" s="87"/>
      <c r="FVW63" s="87"/>
      <c r="FVX63" s="87"/>
      <c r="FVY63" s="87"/>
      <c r="FVZ63" s="87"/>
      <c r="FWA63" s="87"/>
      <c r="FWB63" s="87"/>
      <c r="FWC63" s="87"/>
      <c r="FWD63" s="87"/>
      <c r="FWE63" s="87"/>
      <c r="FWF63" s="87"/>
      <c r="FWL63" s="87"/>
      <c r="FWM63" s="87"/>
      <c r="FWN63" s="87"/>
      <c r="FWO63" s="87"/>
      <c r="FWP63" s="87"/>
      <c r="FWQ63" s="87"/>
      <c r="FWR63" s="87"/>
      <c r="FWS63" s="87"/>
      <c r="FWT63" s="87"/>
      <c r="FWU63" s="87"/>
      <c r="FXA63" s="87"/>
      <c r="FXB63" s="87"/>
      <c r="FXC63" s="87"/>
      <c r="FXD63" s="87"/>
      <c r="FXE63" s="87"/>
      <c r="FXF63" s="87"/>
      <c r="FXG63" s="87"/>
      <c r="FXH63" s="87"/>
      <c r="FXI63" s="87"/>
      <c r="FXJ63" s="87"/>
      <c r="FXP63" s="87"/>
      <c r="FXQ63" s="87"/>
      <c r="FXR63" s="87"/>
      <c r="FXS63" s="87"/>
      <c r="FXT63" s="87"/>
      <c r="FXU63" s="87"/>
      <c r="FXV63" s="87"/>
      <c r="FXW63" s="87"/>
      <c r="FXX63" s="87"/>
      <c r="FXY63" s="87"/>
      <c r="FYE63" s="87"/>
      <c r="FYF63" s="87"/>
      <c r="FYG63" s="87"/>
      <c r="FYH63" s="87"/>
      <c r="FYI63" s="87"/>
      <c r="FYJ63" s="87"/>
      <c r="FYK63" s="87"/>
      <c r="FYL63" s="87"/>
      <c r="FYM63" s="87"/>
      <c r="FYN63" s="87"/>
      <c r="FYT63" s="87"/>
      <c r="FYU63" s="87"/>
      <c r="FYV63" s="87"/>
      <c r="FYW63" s="87"/>
      <c r="FYX63" s="87"/>
      <c r="FYY63" s="87"/>
      <c r="FYZ63" s="87"/>
      <c r="FZA63" s="87"/>
      <c r="FZB63" s="87"/>
      <c r="FZC63" s="87"/>
      <c r="FZI63" s="87"/>
      <c r="FZJ63" s="87"/>
      <c r="FZK63" s="87"/>
      <c r="FZL63" s="87"/>
      <c r="FZM63" s="87"/>
      <c r="FZN63" s="87"/>
      <c r="FZO63" s="87"/>
      <c r="FZP63" s="87"/>
      <c r="FZQ63" s="87"/>
      <c r="FZR63" s="87"/>
      <c r="FZX63" s="87"/>
      <c r="FZY63" s="87"/>
      <c r="FZZ63" s="87"/>
      <c r="GAA63" s="87"/>
      <c r="GAB63" s="87"/>
      <c r="GAC63" s="87"/>
      <c r="GAD63" s="87"/>
      <c r="GAE63" s="87"/>
      <c r="GAF63" s="87"/>
      <c r="GAG63" s="87"/>
      <c r="GAM63" s="87"/>
      <c r="GAN63" s="87"/>
      <c r="GAO63" s="87"/>
      <c r="GAP63" s="87"/>
      <c r="GAQ63" s="87"/>
      <c r="GAR63" s="87"/>
      <c r="GAS63" s="87"/>
      <c r="GAT63" s="87"/>
      <c r="GAU63" s="87"/>
      <c r="GAV63" s="87"/>
      <c r="GBB63" s="87"/>
      <c r="GBC63" s="87"/>
      <c r="GBD63" s="87"/>
      <c r="GBE63" s="87"/>
      <c r="GBF63" s="87"/>
      <c r="GBG63" s="87"/>
      <c r="GBH63" s="87"/>
      <c r="GBI63" s="87"/>
      <c r="GBJ63" s="87"/>
      <c r="GBK63" s="87"/>
      <c r="GBQ63" s="87"/>
      <c r="GBR63" s="87"/>
      <c r="GBS63" s="87"/>
      <c r="GBT63" s="87"/>
      <c r="GBU63" s="87"/>
      <c r="GBV63" s="87"/>
      <c r="GBW63" s="87"/>
      <c r="GBX63" s="87"/>
      <c r="GBY63" s="87"/>
      <c r="GBZ63" s="87"/>
      <c r="GCF63" s="87"/>
      <c r="GCG63" s="87"/>
      <c r="GCH63" s="87"/>
      <c r="GCI63" s="87"/>
      <c r="GCJ63" s="87"/>
      <c r="GCK63" s="87"/>
      <c r="GCL63" s="87"/>
      <c r="GCM63" s="87"/>
      <c r="GCN63" s="87"/>
      <c r="GCO63" s="87"/>
      <c r="GCU63" s="87"/>
      <c r="GCV63" s="87"/>
      <c r="GCW63" s="87"/>
      <c r="GCX63" s="87"/>
      <c r="GCY63" s="87"/>
      <c r="GCZ63" s="87"/>
      <c r="GDA63" s="87"/>
      <c r="GDB63" s="87"/>
      <c r="GDC63" s="87"/>
      <c r="GDD63" s="87"/>
      <c r="GDJ63" s="87"/>
      <c r="GDK63" s="87"/>
      <c r="GDL63" s="87"/>
      <c r="GDM63" s="87"/>
      <c r="GDN63" s="87"/>
      <c r="GDO63" s="87"/>
      <c r="GDP63" s="87"/>
      <c r="GDQ63" s="87"/>
      <c r="GDR63" s="87"/>
      <c r="GDS63" s="87"/>
      <c r="GDY63" s="87"/>
      <c r="GDZ63" s="87"/>
      <c r="GEA63" s="87"/>
      <c r="GEB63" s="87"/>
      <c r="GEC63" s="87"/>
      <c r="GED63" s="87"/>
      <c r="GEE63" s="87"/>
      <c r="GEF63" s="87"/>
      <c r="GEG63" s="87"/>
      <c r="GEH63" s="87"/>
      <c r="GEN63" s="87"/>
      <c r="GEO63" s="87"/>
      <c r="GEP63" s="87"/>
      <c r="GEQ63" s="87"/>
      <c r="GER63" s="87"/>
      <c r="GES63" s="87"/>
      <c r="GET63" s="87"/>
      <c r="GEU63" s="87"/>
      <c r="GEV63" s="87"/>
      <c r="GEW63" s="87"/>
      <c r="GFC63" s="87"/>
      <c r="GFD63" s="87"/>
      <c r="GFE63" s="87"/>
      <c r="GFF63" s="87"/>
      <c r="GFG63" s="87"/>
      <c r="GFH63" s="87"/>
      <c r="GFI63" s="87"/>
      <c r="GFJ63" s="87"/>
      <c r="GFK63" s="87"/>
      <c r="GFL63" s="87"/>
      <c r="GFR63" s="87"/>
      <c r="GFS63" s="87"/>
      <c r="GFT63" s="87"/>
      <c r="GFU63" s="87"/>
      <c r="GFV63" s="87"/>
      <c r="GFW63" s="87"/>
      <c r="GFX63" s="87"/>
      <c r="GFY63" s="87"/>
      <c r="GFZ63" s="87"/>
      <c r="GGA63" s="87"/>
      <c r="GGG63" s="87"/>
      <c r="GGH63" s="87"/>
      <c r="GGI63" s="87"/>
      <c r="GGJ63" s="87"/>
      <c r="GGK63" s="87"/>
      <c r="GGL63" s="87"/>
      <c r="GGM63" s="87"/>
      <c r="GGN63" s="87"/>
      <c r="GGO63" s="87"/>
      <c r="GGP63" s="87"/>
      <c r="GGV63" s="87"/>
      <c r="GGW63" s="87"/>
      <c r="GGX63" s="87"/>
      <c r="GGY63" s="87"/>
      <c r="GGZ63" s="87"/>
      <c r="GHA63" s="87"/>
      <c r="GHB63" s="87"/>
      <c r="GHC63" s="87"/>
      <c r="GHD63" s="87"/>
      <c r="GHE63" s="87"/>
      <c r="GHK63" s="87"/>
      <c r="GHL63" s="87"/>
      <c r="GHM63" s="87"/>
      <c r="GHN63" s="87"/>
      <c r="GHO63" s="87"/>
      <c r="GHP63" s="87"/>
      <c r="GHQ63" s="87"/>
      <c r="GHR63" s="87"/>
      <c r="GHS63" s="87"/>
      <c r="GHT63" s="87"/>
      <c r="GHZ63" s="87"/>
      <c r="GIA63" s="87"/>
      <c r="GIB63" s="87"/>
      <c r="GIC63" s="87"/>
      <c r="GID63" s="87"/>
      <c r="GIE63" s="87"/>
      <c r="GIF63" s="87"/>
      <c r="GIG63" s="87"/>
      <c r="GIH63" s="87"/>
      <c r="GII63" s="87"/>
      <c r="GIO63" s="87"/>
      <c r="GIP63" s="87"/>
      <c r="GIQ63" s="87"/>
      <c r="GIR63" s="87"/>
      <c r="GIS63" s="87"/>
      <c r="GIT63" s="87"/>
      <c r="GIU63" s="87"/>
      <c r="GIV63" s="87"/>
      <c r="GIW63" s="87"/>
      <c r="GIX63" s="87"/>
      <c r="GJD63" s="87"/>
      <c r="GJE63" s="87"/>
      <c r="GJF63" s="87"/>
      <c r="GJG63" s="87"/>
      <c r="GJH63" s="87"/>
      <c r="GJI63" s="87"/>
      <c r="GJJ63" s="87"/>
      <c r="GJK63" s="87"/>
      <c r="GJL63" s="87"/>
      <c r="GJM63" s="87"/>
      <c r="GJS63" s="87"/>
      <c r="GJT63" s="87"/>
      <c r="GJU63" s="87"/>
      <c r="GJV63" s="87"/>
      <c r="GJW63" s="87"/>
      <c r="GJX63" s="87"/>
      <c r="GJY63" s="87"/>
      <c r="GJZ63" s="87"/>
      <c r="GKA63" s="87"/>
      <c r="GKB63" s="87"/>
      <c r="GKH63" s="87"/>
      <c r="GKI63" s="87"/>
      <c r="GKJ63" s="87"/>
      <c r="GKK63" s="87"/>
      <c r="GKL63" s="87"/>
      <c r="GKM63" s="87"/>
      <c r="GKN63" s="87"/>
      <c r="GKO63" s="87"/>
      <c r="GKP63" s="87"/>
      <c r="GKQ63" s="87"/>
      <c r="GKW63" s="87"/>
      <c r="GKX63" s="87"/>
      <c r="GKY63" s="87"/>
      <c r="GKZ63" s="87"/>
      <c r="GLA63" s="87"/>
      <c r="GLB63" s="87"/>
      <c r="GLC63" s="87"/>
      <c r="GLD63" s="87"/>
      <c r="GLE63" s="87"/>
      <c r="GLF63" s="87"/>
      <c r="GLL63" s="87"/>
      <c r="GLM63" s="87"/>
      <c r="GLN63" s="87"/>
      <c r="GLO63" s="87"/>
      <c r="GLP63" s="87"/>
      <c r="GLQ63" s="87"/>
      <c r="GLR63" s="87"/>
      <c r="GLS63" s="87"/>
      <c r="GLT63" s="87"/>
      <c r="GLU63" s="87"/>
      <c r="GMA63" s="87"/>
      <c r="GMB63" s="87"/>
      <c r="GMC63" s="87"/>
      <c r="GMD63" s="87"/>
      <c r="GME63" s="87"/>
      <c r="GMF63" s="87"/>
      <c r="GMG63" s="87"/>
      <c r="GMH63" s="87"/>
      <c r="GMI63" s="87"/>
      <c r="GMJ63" s="87"/>
      <c r="GMP63" s="87"/>
      <c r="GMQ63" s="87"/>
      <c r="GMR63" s="87"/>
      <c r="GMS63" s="87"/>
      <c r="GMT63" s="87"/>
      <c r="GMU63" s="87"/>
      <c r="GMV63" s="87"/>
      <c r="GMW63" s="87"/>
      <c r="GMX63" s="87"/>
      <c r="GMY63" s="87"/>
      <c r="GNE63" s="87"/>
      <c r="GNF63" s="87"/>
      <c r="GNG63" s="87"/>
      <c r="GNH63" s="87"/>
      <c r="GNI63" s="87"/>
      <c r="GNJ63" s="87"/>
      <c r="GNK63" s="87"/>
      <c r="GNL63" s="87"/>
      <c r="GNM63" s="87"/>
      <c r="GNN63" s="87"/>
      <c r="GNT63" s="87"/>
      <c r="GNU63" s="87"/>
      <c r="GNV63" s="87"/>
      <c r="GNW63" s="87"/>
      <c r="GNX63" s="87"/>
      <c r="GNY63" s="87"/>
      <c r="GNZ63" s="87"/>
      <c r="GOA63" s="87"/>
      <c r="GOB63" s="87"/>
      <c r="GOC63" s="87"/>
      <c r="GOI63" s="87"/>
      <c r="GOJ63" s="87"/>
      <c r="GOK63" s="87"/>
      <c r="GOL63" s="87"/>
      <c r="GOM63" s="87"/>
      <c r="GON63" s="87"/>
      <c r="GOO63" s="87"/>
      <c r="GOP63" s="87"/>
      <c r="GOQ63" s="87"/>
      <c r="GOR63" s="87"/>
      <c r="GOX63" s="87"/>
      <c r="GOY63" s="87"/>
      <c r="GOZ63" s="87"/>
      <c r="GPA63" s="87"/>
      <c r="GPB63" s="87"/>
      <c r="GPC63" s="87"/>
      <c r="GPD63" s="87"/>
      <c r="GPE63" s="87"/>
      <c r="GPF63" s="87"/>
      <c r="GPG63" s="87"/>
      <c r="GPM63" s="87"/>
      <c r="GPN63" s="87"/>
      <c r="GPO63" s="87"/>
      <c r="GPP63" s="87"/>
      <c r="GPQ63" s="87"/>
      <c r="GPR63" s="87"/>
      <c r="GPS63" s="87"/>
      <c r="GPT63" s="87"/>
      <c r="GPU63" s="87"/>
      <c r="GPV63" s="87"/>
      <c r="GQB63" s="87"/>
      <c r="GQC63" s="87"/>
      <c r="GQD63" s="87"/>
      <c r="GQE63" s="87"/>
      <c r="GQF63" s="87"/>
      <c r="GQG63" s="87"/>
      <c r="GQH63" s="87"/>
      <c r="GQI63" s="87"/>
      <c r="GQJ63" s="87"/>
      <c r="GQK63" s="87"/>
      <c r="GQQ63" s="87"/>
      <c r="GQR63" s="87"/>
      <c r="GQS63" s="87"/>
      <c r="GQT63" s="87"/>
      <c r="GQU63" s="87"/>
      <c r="GQV63" s="87"/>
      <c r="GQW63" s="87"/>
      <c r="GQX63" s="87"/>
      <c r="GQY63" s="87"/>
      <c r="GQZ63" s="87"/>
      <c r="GRF63" s="87"/>
      <c r="GRG63" s="87"/>
      <c r="GRH63" s="87"/>
      <c r="GRI63" s="87"/>
      <c r="GRJ63" s="87"/>
      <c r="GRK63" s="87"/>
      <c r="GRL63" s="87"/>
      <c r="GRM63" s="87"/>
      <c r="GRN63" s="87"/>
      <c r="GRO63" s="87"/>
      <c r="GRU63" s="87"/>
      <c r="GRV63" s="87"/>
      <c r="GRW63" s="87"/>
      <c r="GRX63" s="87"/>
      <c r="GRY63" s="87"/>
      <c r="GRZ63" s="87"/>
      <c r="GSA63" s="87"/>
      <c r="GSB63" s="87"/>
      <c r="GSC63" s="87"/>
      <c r="GSD63" s="87"/>
      <c r="GSJ63" s="87"/>
      <c r="GSK63" s="87"/>
      <c r="GSL63" s="87"/>
      <c r="GSM63" s="87"/>
      <c r="GSN63" s="87"/>
      <c r="GSO63" s="87"/>
      <c r="GSP63" s="87"/>
      <c r="GSQ63" s="87"/>
      <c r="GSR63" s="87"/>
      <c r="GSS63" s="87"/>
      <c r="GSY63" s="87"/>
      <c r="GSZ63" s="87"/>
      <c r="GTA63" s="87"/>
      <c r="GTB63" s="87"/>
      <c r="GTC63" s="87"/>
      <c r="GTD63" s="87"/>
      <c r="GTE63" s="87"/>
      <c r="GTF63" s="87"/>
      <c r="GTG63" s="87"/>
      <c r="GTH63" s="87"/>
      <c r="GTN63" s="87"/>
      <c r="GTO63" s="87"/>
      <c r="GTP63" s="87"/>
      <c r="GTQ63" s="87"/>
      <c r="GTR63" s="87"/>
      <c r="GTS63" s="87"/>
      <c r="GTT63" s="87"/>
      <c r="GTU63" s="87"/>
      <c r="GTV63" s="87"/>
      <c r="GTW63" s="87"/>
      <c r="GUC63" s="87"/>
      <c r="GUD63" s="87"/>
      <c r="GUE63" s="87"/>
      <c r="GUF63" s="87"/>
      <c r="GUG63" s="87"/>
      <c r="GUH63" s="87"/>
      <c r="GUI63" s="87"/>
      <c r="GUJ63" s="87"/>
      <c r="GUK63" s="87"/>
      <c r="GUL63" s="87"/>
      <c r="GUR63" s="87"/>
      <c r="GUS63" s="87"/>
      <c r="GUT63" s="87"/>
      <c r="GUU63" s="87"/>
      <c r="GUV63" s="87"/>
      <c r="GUW63" s="87"/>
      <c r="GUX63" s="87"/>
      <c r="GUY63" s="87"/>
      <c r="GUZ63" s="87"/>
      <c r="GVA63" s="87"/>
      <c r="GVG63" s="87"/>
      <c r="GVH63" s="87"/>
      <c r="GVI63" s="87"/>
      <c r="GVJ63" s="87"/>
      <c r="GVK63" s="87"/>
      <c r="GVL63" s="87"/>
      <c r="GVM63" s="87"/>
      <c r="GVN63" s="87"/>
      <c r="GVO63" s="87"/>
      <c r="GVP63" s="87"/>
      <c r="GVV63" s="87"/>
      <c r="GVW63" s="87"/>
      <c r="GVX63" s="87"/>
      <c r="GVY63" s="87"/>
      <c r="GVZ63" s="87"/>
      <c r="GWA63" s="87"/>
      <c r="GWB63" s="87"/>
      <c r="GWC63" s="87"/>
      <c r="GWD63" s="87"/>
      <c r="GWE63" s="87"/>
      <c r="GWK63" s="87"/>
      <c r="GWL63" s="87"/>
      <c r="GWM63" s="87"/>
      <c r="GWN63" s="87"/>
      <c r="GWO63" s="87"/>
      <c r="GWP63" s="87"/>
      <c r="GWQ63" s="87"/>
      <c r="GWR63" s="87"/>
      <c r="GWS63" s="87"/>
      <c r="GWT63" s="87"/>
      <c r="GWZ63" s="87"/>
      <c r="GXA63" s="87"/>
      <c r="GXB63" s="87"/>
      <c r="GXC63" s="87"/>
      <c r="GXD63" s="87"/>
      <c r="GXE63" s="87"/>
      <c r="GXF63" s="87"/>
      <c r="GXG63" s="87"/>
      <c r="GXH63" s="87"/>
      <c r="GXI63" s="87"/>
      <c r="GXO63" s="87"/>
      <c r="GXP63" s="87"/>
      <c r="GXQ63" s="87"/>
      <c r="GXR63" s="87"/>
      <c r="GXS63" s="87"/>
      <c r="GXT63" s="87"/>
      <c r="GXU63" s="87"/>
      <c r="GXV63" s="87"/>
      <c r="GXW63" s="87"/>
      <c r="GXX63" s="87"/>
      <c r="GYD63" s="87"/>
      <c r="GYE63" s="87"/>
      <c r="GYF63" s="87"/>
      <c r="GYG63" s="87"/>
      <c r="GYH63" s="87"/>
      <c r="GYI63" s="87"/>
      <c r="GYJ63" s="87"/>
      <c r="GYK63" s="87"/>
      <c r="GYL63" s="87"/>
      <c r="GYM63" s="87"/>
      <c r="GYS63" s="87"/>
      <c r="GYT63" s="87"/>
      <c r="GYU63" s="87"/>
      <c r="GYV63" s="87"/>
      <c r="GYW63" s="87"/>
      <c r="GYX63" s="87"/>
      <c r="GYY63" s="87"/>
      <c r="GYZ63" s="87"/>
      <c r="GZA63" s="87"/>
      <c r="GZB63" s="87"/>
      <c r="GZH63" s="87"/>
      <c r="GZI63" s="87"/>
      <c r="GZJ63" s="87"/>
      <c r="GZK63" s="87"/>
      <c r="GZL63" s="87"/>
      <c r="GZM63" s="87"/>
      <c r="GZN63" s="87"/>
      <c r="GZO63" s="87"/>
      <c r="GZP63" s="87"/>
      <c r="GZQ63" s="87"/>
      <c r="GZW63" s="87"/>
      <c r="GZX63" s="87"/>
      <c r="GZY63" s="87"/>
      <c r="GZZ63" s="87"/>
      <c r="HAA63" s="87"/>
      <c r="HAB63" s="87"/>
      <c r="HAC63" s="87"/>
      <c r="HAD63" s="87"/>
      <c r="HAE63" s="87"/>
      <c r="HAF63" s="87"/>
      <c r="HAL63" s="87"/>
      <c r="HAM63" s="87"/>
      <c r="HAN63" s="87"/>
      <c r="HAO63" s="87"/>
      <c r="HAP63" s="87"/>
      <c r="HAQ63" s="87"/>
      <c r="HAR63" s="87"/>
      <c r="HAS63" s="87"/>
      <c r="HAT63" s="87"/>
      <c r="HAU63" s="87"/>
      <c r="HBA63" s="87"/>
      <c r="HBB63" s="87"/>
      <c r="HBC63" s="87"/>
      <c r="HBD63" s="87"/>
      <c r="HBE63" s="87"/>
      <c r="HBF63" s="87"/>
      <c r="HBG63" s="87"/>
      <c r="HBH63" s="87"/>
      <c r="HBI63" s="87"/>
      <c r="HBJ63" s="87"/>
      <c r="HBP63" s="87"/>
      <c r="HBQ63" s="87"/>
      <c r="HBR63" s="87"/>
      <c r="HBS63" s="87"/>
      <c r="HBT63" s="87"/>
      <c r="HBU63" s="87"/>
      <c r="HBV63" s="87"/>
      <c r="HBW63" s="87"/>
      <c r="HBX63" s="87"/>
      <c r="HBY63" s="87"/>
      <c r="HCE63" s="87"/>
      <c r="HCF63" s="87"/>
      <c r="HCG63" s="87"/>
      <c r="HCH63" s="87"/>
      <c r="HCI63" s="87"/>
      <c r="HCJ63" s="87"/>
      <c r="HCK63" s="87"/>
      <c r="HCL63" s="87"/>
      <c r="HCM63" s="87"/>
      <c r="HCN63" s="87"/>
      <c r="HCT63" s="87"/>
      <c r="HCU63" s="87"/>
      <c r="HCV63" s="87"/>
      <c r="HCW63" s="87"/>
      <c r="HCX63" s="87"/>
      <c r="HCY63" s="87"/>
      <c r="HCZ63" s="87"/>
      <c r="HDA63" s="87"/>
      <c r="HDB63" s="87"/>
      <c r="HDC63" s="87"/>
      <c r="HDI63" s="87"/>
      <c r="HDJ63" s="87"/>
      <c r="HDK63" s="87"/>
      <c r="HDL63" s="87"/>
      <c r="HDM63" s="87"/>
      <c r="HDN63" s="87"/>
      <c r="HDO63" s="87"/>
      <c r="HDP63" s="87"/>
      <c r="HDQ63" s="87"/>
      <c r="HDR63" s="87"/>
      <c r="HDX63" s="87"/>
      <c r="HDY63" s="87"/>
      <c r="HDZ63" s="87"/>
      <c r="HEA63" s="87"/>
      <c r="HEB63" s="87"/>
      <c r="HEC63" s="87"/>
      <c r="HED63" s="87"/>
      <c r="HEE63" s="87"/>
      <c r="HEF63" s="87"/>
      <c r="HEG63" s="87"/>
      <c r="HEM63" s="87"/>
      <c r="HEN63" s="87"/>
      <c r="HEO63" s="87"/>
      <c r="HEP63" s="87"/>
      <c r="HEQ63" s="87"/>
      <c r="HER63" s="87"/>
      <c r="HES63" s="87"/>
      <c r="HET63" s="87"/>
      <c r="HEU63" s="87"/>
      <c r="HEV63" s="87"/>
      <c r="HFB63" s="87"/>
      <c r="HFC63" s="87"/>
      <c r="HFD63" s="87"/>
      <c r="HFE63" s="87"/>
      <c r="HFF63" s="87"/>
      <c r="HFG63" s="87"/>
      <c r="HFH63" s="87"/>
      <c r="HFI63" s="87"/>
      <c r="HFJ63" s="87"/>
      <c r="HFK63" s="87"/>
      <c r="HFQ63" s="87"/>
      <c r="HFR63" s="87"/>
      <c r="HFS63" s="87"/>
      <c r="HFT63" s="87"/>
      <c r="HFU63" s="87"/>
      <c r="HFV63" s="87"/>
      <c r="HFW63" s="87"/>
      <c r="HFX63" s="87"/>
      <c r="HFY63" s="87"/>
      <c r="HFZ63" s="87"/>
      <c r="HGF63" s="87"/>
      <c r="HGG63" s="87"/>
      <c r="HGH63" s="87"/>
      <c r="HGI63" s="87"/>
      <c r="HGJ63" s="87"/>
      <c r="HGK63" s="87"/>
      <c r="HGL63" s="87"/>
      <c r="HGM63" s="87"/>
      <c r="HGN63" s="87"/>
      <c r="HGO63" s="87"/>
      <c r="HGU63" s="87"/>
      <c r="HGV63" s="87"/>
      <c r="HGW63" s="87"/>
      <c r="HGX63" s="87"/>
      <c r="HGY63" s="87"/>
      <c r="HGZ63" s="87"/>
      <c r="HHA63" s="87"/>
      <c r="HHB63" s="87"/>
      <c r="HHC63" s="87"/>
      <c r="HHD63" s="87"/>
      <c r="HHJ63" s="87"/>
      <c r="HHK63" s="87"/>
      <c r="HHL63" s="87"/>
      <c r="HHM63" s="87"/>
      <c r="HHN63" s="87"/>
      <c r="HHO63" s="87"/>
      <c r="HHP63" s="87"/>
      <c r="HHQ63" s="87"/>
      <c r="HHR63" s="87"/>
      <c r="HHS63" s="87"/>
      <c r="HHY63" s="87"/>
      <c r="HHZ63" s="87"/>
      <c r="HIA63" s="87"/>
      <c r="HIB63" s="87"/>
      <c r="HIC63" s="87"/>
      <c r="HID63" s="87"/>
      <c r="HIE63" s="87"/>
      <c r="HIF63" s="87"/>
      <c r="HIG63" s="87"/>
      <c r="HIH63" s="87"/>
      <c r="HIN63" s="87"/>
      <c r="HIO63" s="87"/>
      <c r="HIP63" s="87"/>
      <c r="HIQ63" s="87"/>
      <c r="HIR63" s="87"/>
      <c r="HIS63" s="87"/>
      <c r="HIT63" s="87"/>
      <c r="HIU63" s="87"/>
      <c r="HIV63" s="87"/>
      <c r="HIW63" s="87"/>
      <c r="HJC63" s="87"/>
      <c r="HJD63" s="87"/>
      <c r="HJE63" s="87"/>
      <c r="HJF63" s="87"/>
      <c r="HJG63" s="87"/>
      <c r="HJH63" s="87"/>
      <c r="HJI63" s="87"/>
      <c r="HJJ63" s="87"/>
      <c r="HJK63" s="87"/>
      <c r="HJL63" s="87"/>
      <c r="HJR63" s="87"/>
      <c r="HJS63" s="87"/>
      <c r="HJT63" s="87"/>
      <c r="HJU63" s="87"/>
      <c r="HJV63" s="87"/>
      <c r="HJW63" s="87"/>
      <c r="HJX63" s="87"/>
      <c r="HJY63" s="87"/>
      <c r="HJZ63" s="87"/>
      <c r="HKA63" s="87"/>
      <c r="HKG63" s="87"/>
      <c r="HKH63" s="87"/>
      <c r="HKI63" s="87"/>
      <c r="HKJ63" s="87"/>
      <c r="HKK63" s="87"/>
      <c r="HKL63" s="87"/>
      <c r="HKM63" s="87"/>
      <c r="HKN63" s="87"/>
      <c r="HKO63" s="87"/>
      <c r="HKP63" s="87"/>
      <c r="HKV63" s="87"/>
      <c r="HKW63" s="87"/>
      <c r="HKX63" s="87"/>
      <c r="HKY63" s="87"/>
      <c r="HKZ63" s="87"/>
      <c r="HLA63" s="87"/>
      <c r="HLB63" s="87"/>
      <c r="HLC63" s="87"/>
      <c r="HLD63" s="87"/>
      <c r="HLE63" s="87"/>
      <c r="HLK63" s="87"/>
      <c r="HLL63" s="87"/>
      <c r="HLM63" s="87"/>
      <c r="HLN63" s="87"/>
      <c r="HLO63" s="87"/>
      <c r="HLP63" s="87"/>
      <c r="HLQ63" s="87"/>
      <c r="HLR63" s="87"/>
      <c r="HLS63" s="87"/>
      <c r="HLT63" s="87"/>
      <c r="HLZ63" s="87"/>
      <c r="HMA63" s="87"/>
      <c r="HMB63" s="87"/>
      <c r="HMC63" s="87"/>
      <c r="HMD63" s="87"/>
      <c r="HME63" s="87"/>
      <c r="HMF63" s="87"/>
      <c r="HMG63" s="87"/>
      <c r="HMH63" s="87"/>
      <c r="HMI63" s="87"/>
      <c r="HMO63" s="87"/>
      <c r="HMP63" s="87"/>
      <c r="HMQ63" s="87"/>
      <c r="HMR63" s="87"/>
      <c r="HMS63" s="87"/>
      <c r="HMT63" s="87"/>
      <c r="HMU63" s="87"/>
      <c r="HMV63" s="87"/>
      <c r="HMW63" s="87"/>
      <c r="HMX63" s="87"/>
      <c r="HND63" s="87"/>
      <c r="HNE63" s="87"/>
      <c r="HNF63" s="87"/>
      <c r="HNG63" s="87"/>
      <c r="HNH63" s="87"/>
      <c r="HNI63" s="87"/>
      <c r="HNJ63" s="87"/>
      <c r="HNK63" s="87"/>
      <c r="HNL63" s="87"/>
      <c r="HNM63" s="87"/>
      <c r="HNS63" s="87"/>
      <c r="HNT63" s="87"/>
      <c r="HNU63" s="87"/>
      <c r="HNV63" s="87"/>
      <c r="HNW63" s="87"/>
      <c r="HNX63" s="87"/>
      <c r="HNY63" s="87"/>
      <c r="HNZ63" s="87"/>
      <c r="HOA63" s="87"/>
      <c r="HOB63" s="87"/>
      <c r="HOH63" s="87"/>
      <c r="HOI63" s="87"/>
      <c r="HOJ63" s="87"/>
      <c r="HOK63" s="87"/>
      <c r="HOL63" s="87"/>
      <c r="HOM63" s="87"/>
      <c r="HON63" s="87"/>
      <c r="HOO63" s="87"/>
      <c r="HOP63" s="87"/>
      <c r="HOQ63" s="87"/>
      <c r="HOW63" s="87"/>
      <c r="HOX63" s="87"/>
      <c r="HOY63" s="87"/>
      <c r="HOZ63" s="87"/>
      <c r="HPA63" s="87"/>
      <c r="HPB63" s="87"/>
      <c r="HPC63" s="87"/>
      <c r="HPD63" s="87"/>
      <c r="HPE63" s="87"/>
      <c r="HPF63" s="87"/>
      <c r="HPL63" s="87"/>
      <c r="HPM63" s="87"/>
      <c r="HPN63" s="87"/>
      <c r="HPO63" s="87"/>
      <c r="HPP63" s="87"/>
      <c r="HPQ63" s="87"/>
      <c r="HPR63" s="87"/>
      <c r="HPS63" s="87"/>
      <c r="HPT63" s="87"/>
      <c r="HPU63" s="87"/>
      <c r="HQA63" s="87"/>
      <c r="HQB63" s="87"/>
      <c r="HQC63" s="87"/>
      <c r="HQD63" s="87"/>
      <c r="HQE63" s="87"/>
      <c r="HQF63" s="87"/>
      <c r="HQG63" s="87"/>
      <c r="HQH63" s="87"/>
      <c r="HQI63" s="87"/>
      <c r="HQJ63" s="87"/>
      <c r="HQP63" s="87"/>
      <c r="HQQ63" s="87"/>
      <c r="HQR63" s="87"/>
      <c r="HQS63" s="87"/>
      <c r="HQT63" s="87"/>
      <c r="HQU63" s="87"/>
      <c r="HQV63" s="87"/>
      <c r="HQW63" s="87"/>
      <c r="HQX63" s="87"/>
      <c r="HQY63" s="87"/>
      <c r="HRE63" s="87"/>
      <c r="HRF63" s="87"/>
      <c r="HRG63" s="87"/>
      <c r="HRH63" s="87"/>
      <c r="HRI63" s="87"/>
      <c r="HRJ63" s="87"/>
      <c r="HRK63" s="87"/>
      <c r="HRL63" s="87"/>
      <c r="HRM63" s="87"/>
      <c r="HRN63" s="87"/>
      <c r="HRT63" s="87"/>
      <c r="HRU63" s="87"/>
      <c r="HRV63" s="87"/>
      <c r="HRW63" s="87"/>
      <c r="HRX63" s="87"/>
      <c r="HRY63" s="87"/>
      <c r="HRZ63" s="87"/>
      <c r="HSA63" s="87"/>
      <c r="HSB63" s="87"/>
      <c r="HSC63" s="87"/>
      <c r="HSI63" s="87"/>
      <c r="HSJ63" s="87"/>
      <c r="HSK63" s="87"/>
      <c r="HSL63" s="87"/>
      <c r="HSM63" s="87"/>
      <c r="HSN63" s="87"/>
      <c r="HSO63" s="87"/>
      <c r="HSP63" s="87"/>
      <c r="HSQ63" s="87"/>
      <c r="HSR63" s="87"/>
      <c r="HSX63" s="87"/>
      <c r="HSY63" s="87"/>
      <c r="HSZ63" s="87"/>
      <c r="HTA63" s="87"/>
      <c r="HTB63" s="87"/>
      <c r="HTC63" s="87"/>
      <c r="HTD63" s="87"/>
      <c r="HTE63" s="87"/>
      <c r="HTF63" s="87"/>
      <c r="HTG63" s="87"/>
      <c r="HTM63" s="87"/>
      <c r="HTN63" s="87"/>
      <c r="HTO63" s="87"/>
      <c r="HTP63" s="87"/>
      <c r="HTQ63" s="87"/>
      <c r="HTR63" s="87"/>
      <c r="HTS63" s="87"/>
      <c r="HTT63" s="87"/>
      <c r="HTU63" s="87"/>
      <c r="HTV63" s="87"/>
      <c r="HUB63" s="87"/>
      <c r="HUC63" s="87"/>
      <c r="HUD63" s="87"/>
      <c r="HUE63" s="87"/>
      <c r="HUF63" s="87"/>
      <c r="HUG63" s="87"/>
      <c r="HUH63" s="87"/>
      <c r="HUI63" s="87"/>
      <c r="HUJ63" s="87"/>
      <c r="HUK63" s="87"/>
      <c r="HUQ63" s="87"/>
      <c r="HUR63" s="87"/>
      <c r="HUS63" s="87"/>
      <c r="HUT63" s="87"/>
      <c r="HUU63" s="87"/>
      <c r="HUV63" s="87"/>
      <c r="HUW63" s="87"/>
      <c r="HUX63" s="87"/>
      <c r="HUY63" s="87"/>
      <c r="HUZ63" s="87"/>
      <c r="HVF63" s="87"/>
      <c r="HVG63" s="87"/>
      <c r="HVH63" s="87"/>
      <c r="HVI63" s="87"/>
      <c r="HVJ63" s="87"/>
      <c r="HVK63" s="87"/>
      <c r="HVL63" s="87"/>
      <c r="HVM63" s="87"/>
      <c r="HVN63" s="87"/>
      <c r="HVO63" s="87"/>
      <c r="HVU63" s="87"/>
      <c r="HVV63" s="87"/>
      <c r="HVW63" s="87"/>
      <c r="HVX63" s="87"/>
      <c r="HVY63" s="87"/>
      <c r="HVZ63" s="87"/>
      <c r="HWA63" s="87"/>
      <c r="HWB63" s="87"/>
      <c r="HWC63" s="87"/>
      <c r="HWD63" s="87"/>
      <c r="HWJ63" s="87"/>
      <c r="HWK63" s="87"/>
      <c r="HWL63" s="87"/>
      <c r="HWM63" s="87"/>
      <c r="HWN63" s="87"/>
      <c r="HWO63" s="87"/>
      <c r="HWP63" s="87"/>
      <c r="HWQ63" s="87"/>
      <c r="HWR63" s="87"/>
      <c r="HWS63" s="87"/>
      <c r="HWY63" s="87"/>
      <c r="HWZ63" s="87"/>
      <c r="HXA63" s="87"/>
      <c r="HXB63" s="87"/>
      <c r="HXC63" s="87"/>
      <c r="HXD63" s="87"/>
      <c r="HXE63" s="87"/>
      <c r="HXF63" s="87"/>
      <c r="HXG63" s="87"/>
      <c r="HXH63" s="87"/>
      <c r="HXN63" s="87"/>
      <c r="HXO63" s="87"/>
      <c r="HXP63" s="87"/>
      <c r="HXQ63" s="87"/>
      <c r="HXR63" s="87"/>
      <c r="HXS63" s="87"/>
      <c r="HXT63" s="87"/>
      <c r="HXU63" s="87"/>
      <c r="HXV63" s="87"/>
      <c r="HXW63" s="87"/>
      <c r="HYC63" s="87"/>
      <c r="HYD63" s="87"/>
      <c r="HYE63" s="87"/>
      <c r="HYF63" s="87"/>
      <c r="HYG63" s="87"/>
      <c r="HYH63" s="87"/>
      <c r="HYI63" s="87"/>
      <c r="HYJ63" s="87"/>
      <c r="HYK63" s="87"/>
      <c r="HYL63" s="87"/>
      <c r="HYR63" s="87"/>
      <c r="HYS63" s="87"/>
      <c r="HYT63" s="87"/>
      <c r="HYU63" s="87"/>
      <c r="HYV63" s="87"/>
      <c r="HYW63" s="87"/>
      <c r="HYX63" s="87"/>
      <c r="HYY63" s="87"/>
      <c r="HYZ63" s="87"/>
      <c r="HZA63" s="87"/>
      <c r="HZG63" s="87"/>
      <c r="HZH63" s="87"/>
      <c r="HZI63" s="87"/>
      <c r="HZJ63" s="87"/>
      <c r="HZK63" s="87"/>
      <c r="HZL63" s="87"/>
      <c r="HZM63" s="87"/>
      <c r="HZN63" s="87"/>
      <c r="HZO63" s="87"/>
      <c r="HZP63" s="87"/>
      <c r="HZV63" s="87"/>
      <c r="HZW63" s="87"/>
      <c r="HZX63" s="87"/>
      <c r="HZY63" s="87"/>
      <c r="HZZ63" s="87"/>
      <c r="IAA63" s="87"/>
      <c r="IAB63" s="87"/>
      <c r="IAC63" s="87"/>
      <c r="IAD63" s="87"/>
      <c r="IAE63" s="87"/>
      <c r="IAK63" s="87"/>
      <c r="IAL63" s="87"/>
      <c r="IAM63" s="87"/>
      <c r="IAN63" s="87"/>
      <c r="IAO63" s="87"/>
      <c r="IAP63" s="87"/>
      <c r="IAQ63" s="87"/>
      <c r="IAR63" s="87"/>
      <c r="IAS63" s="87"/>
      <c r="IAT63" s="87"/>
      <c r="IAZ63" s="87"/>
      <c r="IBA63" s="87"/>
      <c r="IBB63" s="87"/>
      <c r="IBC63" s="87"/>
      <c r="IBD63" s="87"/>
      <c r="IBE63" s="87"/>
      <c r="IBF63" s="87"/>
      <c r="IBG63" s="87"/>
      <c r="IBH63" s="87"/>
      <c r="IBI63" s="87"/>
      <c r="IBO63" s="87"/>
      <c r="IBP63" s="87"/>
      <c r="IBQ63" s="87"/>
      <c r="IBR63" s="87"/>
      <c r="IBS63" s="87"/>
      <c r="IBT63" s="87"/>
      <c r="IBU63" s="87"/>
      <c r="IBV63" s="87"/>
      <c r="IBW63" s="87"/>
      <c r="IBX63" s="87"/>
      <c r="ICD63" s="87"/>
      <c r="ICE63" s="87"/>
      <c r="ICF63" s="87"/>
      <c r="ICG63" s="87"/>
      <c r="ICH63" s="87"/>
      <c r="ICI63" s="87"/>
      <c r="ICJ63" s="87"/>
      <c r="ICK63" s="87"/>
      <c r="ICL63" s="87"/>
      <c r="ICM63" s="87"/>
      <c r="ICS63" s="87"/>
      <c r="ICT63" s="87"/>
      <c r="ICU63" s="87"/>
      <c r="ICV63" s="87"/>
      <c r="ICW63" s="87"/>
      <c r="ICX63" s="87"/>
      <c r="ICY63" s="87"/>
      <c r="ICZ63" s="87"/>
      <c r="IDA63" s="87"/>
      <c r="IDB63" s="87"/>
      <c r="IDH63" s="87"/>
      <c r="IDI63" s="87"/>
      <c r="IDJ63" s="87"/>
      <c r="IDK63" s="87"/>
      <c r="IDL63" s="87"/>
      <c r="IDM63" s="87"/>
      <c r="IDN63" s="87"/>
      <c r="IDO63" s="87"/>
      <c r="IDP63" s="87"/>
      <c r="IDQ63" s="87"/>
      <c r="IDW63" s="87"/>
      <c r="IDX63" s="87"/>
      <c r="IDY63" s="87"/>
      <c r="IDZ63" s="87"/>
      <c r="IEA63" s="87"/>
      <c r="IEB63" s="87"/>
      <c r="IEC63" s="87"/>
      <c r="IED63" s="87"/>
      <c r="IEE63" s="87"/>
      <c r="IEF63" s="87"/>
      <c r="IEL63" s="87"/>
      <c r="IEM63" s="87"/>
      <c r="IEN63" s="87"/>
      <c r="IEO63" s="87"/>
      <c r="IEP63" s="87"/>
      <c r="IEQ63" s="87"/>
      <c r="IER63" s="87"/>
      <c r="IES63" s="87"/>
      <c r="IET63" s="87"/>
      <c r="IEU63" s="87"/>
      <c r="IFA63" s="87"/>
      <c r="IFB63" s="87"/>
      <c r="IFC63" s="87"/>
      <c r="IFD63" s="87"/>
      <c r="IFE63" s="87"/>
      <c r="IFF63" s="87"/>
      <c r="IFG63" s="87"/>
      <c r="IFH63" s="87"/>
      <c r="IFI63" s="87"/>
      <c r="IFJ63" s="87"/>
      <c r="IFP63" s="87"/>
      <c r="IFQ63" s="87"/>
      <c r="IFR63" s="87"/>
      <c r="IFS63" s="87"/>
      <c r="IFT63" s="87"/>
      <c r="IFU63" s="87"/>
      <c r="IFV63" s="87"/>
      <c r="IFW63" s="87"/>
      <c r="IFX63" s="87"/>
      <c r="IFY63" s="87"/>
      <c r="IGE63" s="87"/>
      <c r="IGF63" s="87"/>
      <c r="IGG63" s="87"/>
      <c r="IGH63" s="87"/>
      <c r="IGI63" s="87"/>
      <c r="IGJ63" s="87"/>
      <c r="IGK63" s="87"/>
      <c r="IGL63" s="87"/>
      <c r="IGM63" s="87"/>
      <c r="IGN63" s="87"/>
      <c r="IGT63" s="87"/>
      <c r="IGU63" s="87"/>
      <c r="IGV63" s="87"/>
      <c r="IGW63" s="87"/>
      <c r="IGX63" s="87"/>
      <c r="IGY63" s="87"/>
      <c r="IGZ63" s="87"/>
      <c r="IHA63" s="87"/>
      <c r="IHB63" s="87"/>
      <c r="IHC63" s="87"/>
      <c r="IHI63" s="87"/>
      <c r="IHJ63" s="87"/>
      <c r="IHK63" s="87"/>
      <c r="IHL63" s="87"/>
      <c r="IHM63" s="87"/>
      <c r="IHN63" s="87"/>
      <c r="IHO63" s="87"/>
      <c r="IHP63" s="87"/>
      <c r="IHQ63" s="87"/>
      <c r="IHR63" s="87"/>
      <c r="IHX63" s="87"/>
      <c r="IHY63" s="87"/>
      <c r="IHZ63" s="87"/>
      <c r="IIA63" s="87"/>
      <c r="IIB63" s="87"/>
      <c r="IIC63" s="87"/>
      <c r="IID63" s="87"/>
      <c r="IIE63" s="87"/>
      <c r="IIF63" s="87"/>
      <c r="IIG63" s="87"/>
      <c r="IIM63" s="87"/>
      <c r="IIN63" s="87"/>
      <c r="IIO63" s="87"/>
      <c r="IIP63" s="87"/>
      <c r="IIQ63" s="87"/>
      <c r="IIR63" s="87"/>
      <c r="IIS63" s="87"/>
      <c r="IIT63" s="87"/>
      <c r="IIU63" s="87"/>
      <c r="IIV63" s="87"/>
      <c r="IJB63" s="87"/>
      <c r="IJC63" s="87"/>
      <c r="IJD63" s="87"/>
      <c r="IJE63" s="87"/>
      <c r="IJF63" s="87"/>
      <c r="IJG63" s="87"/>
      <c r="IJH63" s="87"/>
      <c r="IJI63" s="87"/>
      <c r="IJJ63" s="87"/>
      <c r="IJK63" s="87"/>
      <c r="IJQ63" s="87"/>
      <c r="IJR63" s="87"/>
      <c r="IJS63" s="87"/>
      <c r="IJT63" s="87"/>
      <c r="IJU63" s="87"/>
      <c r="IJV63" s="87"/>
      <c r="IJW63" s="87"/>
      <c r="IJX63" s="87"/>
      <c r="IJY63" s="87"/>
      <c r="IJZ63" s="87"/>
      <c r="IKF63" s="87"/>
      <c r="IKG63" s="87"/>
      <c r="IKH63" s="87"/>
      <c r="IKI63" s="87"/>
      <c r="IKJ63" s="87"/>
      <c r="IKK63" s="87"/>
      <c r="IKL63" s="87"/>
      <c r="IKM63" s="87"/>
      <c r="IKN63" s="87"/>
      <c r="IKO63" s="87"/>
      <c r="IKU63" s="87"/>
      <c r="IKV63" s="87"/>
      <c r="IKW63" s="87"/>
      <c r="IKX63" s="87"/>
      <c r="IKY63" s="87"/>
      <c r="IKZ63" s="87"/>
      <c r="ILA63" s="87"/>
      <c r="ILB63" s="87"/>
      <c r="ILC63" s="87"/>
      <c r="ILD63" s="87"/>
      <c r="ILJ63" s="87"/>
      <c r="ILK63" s="87"/>
      <c r="ILL63" s="87"/>
      <c r="ILM63" s="87"/>
      <c r="ILN63" s="87"/>
      <c r="ILO63" s="87"/>
      <c r="ILP63" s="87"/>
      <c r="ILQ63" s="87"/>
      <c r="ILR63" s="87"/>
      <c r="ILS63" s="87"/>
      <c r="ILY63" s="87"/>
      <c r="ILZ63" s="87"/>
      <c r="IMA63" s="87"/>
      <c r="IMB63" s="87"/>
      <c r="IMC63" s="87"/>
      <c r="IMD63" s="87"/>
      <c r="IME63" s="87"/>
      <c r="IMF63" s="87"/>
      <c r="IMG63" s="87"/>
      <c r="IMH63" s="87"/>
      <c r="IMN63" s="87"/>
      <c r="IMO63" s="87"/>
      <c r="IMP63" s="87"/>
      <c r="IMQ63" s="87"/>
      <c r="IMR63" s="87"/>
      <c r="IMS63" s="87"/>
      <c r="IMT63" s="87"/>
      <c r="IMU63" s="87"/>
      <c r="IMV63" s="87"/>
      <c r="IMW63" s="87"/>
      <c r="INC63" s="87"/>
      <c r="IND63" s="87"/>
      <c r="INE63" s="87"/>
      <c r="INF63" s="87"/>
      <c r="ING63" s="87"/>
      <c r="INH63" s="87"/>
      <c r="INI63" s="87"/>
      <c r="INJ63" s="87"/>
      <c r="INK63" s="87"/>
      <c r="INL63" s="87"/>
      <c r="INR63" s="87"/>
      <c r="INS63" s="87"/>
      <c r="INT63" s="87"/>
      <c r="INU63" s="87"/>
      <c r="INV63" s="87"/>
      <c r="INW63" s="87"/>
      <c r="INX63" s="87"/>
      <c r="INY63" s="87"/>
      <c r="INZ63" s="87"/>
      <c r="IOA63" s="87"/>
      <c r="IOG63" s="87"/>
      <c r="IOH63" s="87"/>
      <c r="IOI63" s="87"/>
      <c r="IOJ63" s="87"/>
      <c r="IOK63" s="87"/>
      <c r="IOL63" s="87"/>
      <c r="IOM63" s="87"/>
      <c r="ION63" s="87"/>
      <c r="IOO63" s="87"/>
      <c r="IOP63" s="87"/>
      <c r="IOV63" s="87"/>
      <c r="IOW63" s="87"/>
      <c r="IOX63" s="87"/>
      <c r="IOY63" s="87"/>
      <c r="IOZ63" s="87"/>
      <c r="IPA63" s="87"/>
      <c r="IPB63" s="87"/>
      <c r="IPC63" s="87"/>
      <c r="IPD63" s="87"/>
      <c r="IPE63" s="87"/>
      <c r="IPK63" s="87"/>
      <c r="IPL63" s="87"/>
      <c r="IPM63" s="87"/>
      <c r="IPN63" s="87"/>
      <c r="IPO63" s="87"/>
      <c r="IPP63" s="87"/>
      <c r="IPQ63" s="87"/>
      <c r="IPR63" s="87"/>
      <c r="IPS63" s="87"/>
      <c r="IPT63" s="87"/>
      <c r="IPZ63" s="87"/>
      <c r="IQA63" s="87"/>
      <c r="IQB63" s="87"/>
      <c r="IQC63" s="87"/>
      <c r="IQD63" s="87"/>
      <c r="IQE63" s="87"/>
      <c r="IQF63" s="87"/>
      <c r="IQG63" s="87"/>
      <c r="IQH63" s="87"/>
      <c r="IQI63" s="87"/>
      <c r="IQO63" s="87"/>
      <c r="IQP63" s="87"/>
      <c r="IQQ63" s="87"/>
      <c r="IQR63" s="87"/>
      <c r="IQS63" s="87"/>
      <c r="IQT63" s="87"/>
      <c r="IQU63" s="87"/>
      <c r="IQV63" s="87"/>
      <c r="IQW63" s="87"/>
      <c r="IQX63" s="87"/>
      <c r="IRD63" s="87"/>
      <c r="IRE63" s="87"/>
      <c r="IRF63" s="87"/>
      <c r="IRG63" s="87"/>
      <c r="IRH63" s="87"/>
      <c r="IRI63" s="87"/>
      <c r="IRJ63" s="87"/>
      <c r="IRK63" s="87"/>
      <c r="IRL63" s="87"/>
      <c r="IRM63" s="87"/>
      <c r="IRS63" s="87"/>
      <c r="IRT63" s="87"/>
      <c r="IRU63" s="87"/>
      <c r="IRV63" s="87"/>
      <c r="IRW63" s="87"/>
      <c r="IRX63" s="87"/>
      <c r="IRY63" s="87"/>
      <c r="IRZ63" s="87"/>
      <c r="ISA63" s="87"/>
      <c r="ISB63" s="87"/>
      <c r="ISH63" s="87"/>
      <c r="ISI63" s="87"/>
      <c r="ISJ63" s="87"/>
      <c r="ISK63" s="87"/>
      <c r="ISL63" s="87"/>
      <c r="ISM63" s="87"/>
      <c r="ISN63" s="87"/>
      <c r="ISO63" s="87"/>
      <c r="ISP63" s="87"/>
      <c r="ISQ63" s="87"/>
      <c r="ISW63" s="87"/>
      <c r="ISX63" s="87"/>
      <c r="ISY63" s="87"/>
      <c r="ISZ63" s="87"/>
      <c r="ITA63" s="87"/>
      <c r="ITB63" s="87"/>
      <c r="ITC63" s="87"/>
      <c r="ITD63" s="87"/>
      <c r="ITE63" s="87"/>
      <c r="ITF63" s="87"/>
      <c r="ITL63" s="87"/>
      <c r="ITM63" s="87"/>
      <c r="ITN63" s="87"/>
      <c r="ITO63" s="87"/>
      <c r="ITP63" s="87"/>
      <c r="ITQ63" s="87"/>
      <c r="ITR63" s="87"/>
      <c r="ITS63" s="87"/>
      <c r="ITT63" s="87"/>
      <c r="ITU63" s="87"/>
      <c r="IUA63" s="87"/>
      <c r="IUB63" s="87"/>
      <c r="IUC63" s="87"/>
      <c r="IUD63" s="87"/>
      <c r="IUE63" s="87"/>
      <c r="IUF63" s="87"/>
      <c r="IUG63" s="87"/>
      <c r="IUH63" s="87"/>
      <c r="IUI63" s="87"/>
      <c r="IUJ63" s="87"/>
      <c r="IUP63" s="87"/>
      <c r="IUQ63" s="87"/>
      <c r="IUR63" s="87"/>
      <c r="IUS63" s="87"/>
      <c r="IUT63" s="87"/>
      <c r="IUU63" s="87"/>
      <c r="IUV63" s="87"/>
      <c r="IUW63" s="87"/>
      <c r="IUX63" s="87"/>
      <c r="IUY63" s="87"/>
      <c r="IVE63" s="87"/>
      <c r="IVF63" s="87"/>
      <c r="IVG63" s="87"/>
      <c r="IVH63" s="87"/>
      <c r="IVI63" s="87"/>
      <c r="IVJ63" s="87"/>
      <c r="IVK63" s="87"/>
      <c r="IVL63" s="87"/>
      <c r="IVM63" s="87"/>
      <c r="IVN63" s="87"/>
      <c r="IVT63" s="87"/>
      <c r="IVU63" s="87"/>
      <c r="IVV63" s="87"/>
      <c r="IVW63" s="87"/>
      <c r="IVX63" s="87"/>
      <c r="IVY63" s="87"/>
      <c r="IVZ63" s="87"/>
      <c r="IWA63" s="87"/>
      <c r="IWB63" s="87"/>
      <c r="IWC63" s="87"/>
      <c r="IWI63" s="87"/>
      <c r="IWJ63" s="87"/>
      <c r="IWK63" s="87"/>
      <c r="IWL63" s="87"/>
      <c r="IWM63" s="87"/>
      <c r="IWN63" s="87"/>
      <c r="IWO63" s="87"/>
      <c r="IWP63" s="87"/>
      <c r="IWQ63" s="87"/>
      <c r="IWR63" s="87"/>
      <c r="IWX63" s="87"/>
      <c r="IWY63" s="87"/>
      <c r="IWZ63" s="87"/>
      <c r="IXA63" s="87"/>
      <c r="IXB63" s="87"/>
      <c r="IXC63" s="87"/>
      <c r="IXD63" s="87"/>
      <c r="IXE63" s="87"/>
      <c r="IXF63" s="87"/>
      <c r="IXG63" s="87"/>
      <c r="IXM63" s="87"/>
      <c r="IXN63" s="87"/>
      <c r="IXO63" s="87"/>
      <c r="IXP63" s="87"/>
      <c r="IXQ63" s="87"/>
      <c r="IXR63" s="87"/>
      <c r="IXS63" s="87"/>
      <c r="IXT63" s="87"/>
      <c r="IXU63" s="87"/>
      <c r="IXV63" s="87"/>
      <c r="IYB63" s="87"/>
      <c r="IYC63" s="87"/>
      <c r="IYD63" s="87"/>
      <c r="IYE63" s="87"/>
      <c r="IYF63" s="87"/>
      <c r="IYG63" s="87"/>
      <c r="IYH63" s="87"/>
      <c r="IYI63" s="87"/>
      <c r="IYJ63" s="87"/>
      <c r="IYK63" s="87"/>
      <c r="IYQ63" s="87"/>
      <c r="IYR63" s="87"/>
      <c r="IYS63" s="87"/>
      <c r="IYT63" s="87"/>
      <c r="IYU63" s="87"/>
      <c r="IYV63" s="87"/>
      <c r="IYW63" s="87"/>
      <c r="IYX63" s="87"/>
      <c r="IYY63" s="87"/>
      <c r="IYZ63" s="87"/>
      <c r="IZF63" s="87"/>
      <c r="IZG63" s="87"/>
      <c r="IZH63" s="87"/>
      <c r="IZI63" s="87"/>
      <c r="IZJ63" s="87"/>
      <c r="IZK63" s="87"/>
      <c r="IZL63" s="87"/>
      <c r="IZM63" s="87"/>
      <c r="IZN63" s="87"/>
      <c r="IZO63" s="87"/>
      <c r="IZU63" s="87"/>
      <c r="IZV63" s="87"/>
      <c r="IZW63" s="87"/>
      <c r="IZX63" s="87"/>
      <c r="IZY63" s="87"/>
      <c r="IZZ63" s="87"/>
      <c r="JAA63" s="87"/>
      <c r="JAB63" s="87"/>
      <c r="JAC63" s="87"/>
      <c r="JAD63" s="87"/>
      <c r="JAJ63" s="87"/>
      <c r="JAK63" s="87"/>
      <c r="JAL63" s="87"/>
      <c r="JAM63" s="87"/>
      <c r="JAN63" s="87"/>
      <c r="JAO63" s="87"/>
      <c r="JAP63" s="87"/>
      <c r="JAQ63" s="87"/>
      <c r="JAR63" s="87"/>
      <c r="JAS63" s="87"/>
      <c r="JAY63" s="87"/>
      <c r="JAZ63" s="87"/>
      <c r="JBA63" s="87"/>
      <c r="JBB63" s="87"/>
      <c r="JBC63" s="87"/>
      <c r="JBD63" s="87"/>
      <c r="JBE63" s="87"/>
      <c r="JBF63" s="87"/>
      <c r="JBG63" s="87"/>
      <c r="JBH63" s="87"/>
      <c r="JBN63" s="87"/>
      <c r="JBO63" s="87"/>
      <c r="JBP63" s="87"/>
      <c r="JBQ63" s="87"/>
      <c r="JBR63" s="87"/>
      <c r="JBS63" s="87"/>
      <c r="JBT63" s="87"/>
      <c r="JBU63" s="87"/>
      <c r="JBV63" s="87"/>
      <c r="JBW63" s="87"/>
      <c r="JCC63" s="87"/>
      <c r="JCD63" s="87"/>
      <c r="JCE63" s="87"/>
      <c r="JCF63" s="87"/>
      <c r="JCG63" s="87"/>
      <c r="JCH63" s="87"/>
      <c r="JCI63" s="87"/>
      <c r="JCJ63" s="87"/>
      <c r="JCK63" s="87"/>
      <c r="JCL63" s="87"/>
      <c r="JCR63" s="87"/>
      <c r="JCS63" s="87"/>
      <c r="JCT63" s="87"/>
      <c r="JCU63" s="87"/>
      <c r="JCV63" s="87"/>
      <c r="JCW63" s="87"/>
      <c r="JCX63" s="87"/>
      <c r="JCY63" s="87"/>
      <c r="JCZ63" s="87"/>
      <c r="JDA63" s="87"/>
      <c r="JDG63" s="87"/>
      <c r="JDH63" s="87"/>
      <c r="JDI63" s="87"/>
      <c r="JDJ63" s="87"/>
      <c r="JDK63" s="87"/>
      <c r="JDL63" s="87"/>
      <c r="JDM63" s="87"/>
      <c r="JDN63" s="87"/>
      <c r="JDO63" s="87"/>
      <c r="JDP63" s="87"/>
      <c r="JDV63" s="87"/>
      <c r="JDW63" s="87"/>
      <c r="JDX63" s="87"/>
      <c r="JDY63" s="87"/>
      <c r="JDZ63" s="87"/>
      <c r="JEA63" s="87"/>
      <c r="JEB63" s="87"/>
      <c r="JEC63" s="87"/>
      <c r="JED63" s="87"/>
      <c r="JEE63" s="87"/>
      <c r="JEK63" s="87"/>
      <c r="JEL63" s="87"/>
      <c r="JEM63" s="87"/>
      <c r="JEN63" s="87"/>
      <c r="JEO63" s="87"/>
      <c r="JEP63" s="87"/>
      <c r="JEQ63" s="87"/>
      <c r="JER63" s="87"/>
      <c r="JES63" s="87"/>
      <c r="JET63" s="87"/>
      <c r="JEZ63" s="87"/>
      <c r="JFA63" s="87"/>
      <c r="JFB63" s="87"/>
      <c r="JFC63" s="87"/>
      <c r="JFD63" s="87"/>
      <c r="JFE63" s="87"/>
      <c r="JFF63" s="87"/>
      <c r="JFG63" s="87"/>
      <c r="JFH63" s="87"/>
      <c r="JFI63" s="87"/>
      <c r="JFO63" s="87"/>
      <c r="JFP63" s="87"/>
      <c r="JFQ63" s="87"/>
      <c r="JFR63" s="87"/>
      <c r="JFS63" s="87"/>
      <c r="JFT63" s="87"/>
      <c r="JFU63" s="87"/>
      <c r="JFV63" s="87"/>
      <c r="JFW63" s="87"/>
      <c r="JFX63" s="87"/>
      <c r="JGD63" s="87"/>
      <c r="JGE63" s="87"/>
      <c r="JGF63" s="87"/>
      <c r="JGG63" s="87"/>
      <c r="JGH63" s="87"/>
      <c r="JGI63" s="87"/>
      <c r="JGJ63" s="87"/>
      <c r="JGK63" s="87"/>
      <c r="JGL63" s="87"/>
      <c r="JGM63" s="87"/>
      <c r="JGS63" s="87"/>
      <c r="JGT63" s="87"/>
      <c r="JGU63" s="87"/>
      <c r="JGV63" s="87"/>
      <c r="JGW63" s="87"/>
      <c r="JGX63" s="87"/>
      <c r="JGY63" s="87"/>
      <c r="JGZ63" s="87"/>
      <c r="JHA63" s="87"/>
      <c r="JHB63" s="87"/>
      <c r="JHH63" s="87"/>
      <c r="JHI63" s="87"/>
      <c r="JHJ63" s="87"/>
      <c r="JHK63" s="87"/>
      <c r="JHL63" s="87"/>
      <c r="JHM63" s="87"/>
      <c r="JHN63" s="87"/>
      <c r="JHO63" s="87"/>
      <c r="JHP63" s="87"/>
      <c r="JHQ63" s="87"/>
      <c r="JHW63" s="87"/>
      <c r="JHX63" s="87"/>
      <c r="JHY63" s="87"/>
      <c r="JHZ63" s="87"/>
      <c r="JIA63" s="87"/>
      <c r="JIB63" s="87"/>
      <c r="JIC63" s="87"/>
      <c r="JID63" s="87"/>
      <c r="JIE63" s="87"/>
      <c r="JIF63" s="87"/>
      <c r="JIL63" s="87"/>
      <c r="JIM63" s="87"/>
      <c r="JIN63" s="87"/>
      <c r="JIO63" s="87"/>
      <c r="JIP63" s="87"/>
      <c r="JIQ63" s="87"/>
      <c r="JIR63" s="87"/>
      <c r="JIS63" s="87"/>
      <c r="JIT63" s="87"/>
      <c r="JIU63" s="87"/>
      <c r="JJA63" s="87"/>
      <c r="JJB63" s="87"/>
      <c r="JJC63" s="87"/>
      <c r="JJD63" s="87"/>
      <c r="JJE63" s="87"/>
      <c r="JJF63" s="87"/>
      <c r="JJG63" s="87"/>
      <c r="JJH63" s="87"/>
      <c r="JJI63" s="87"/>
      <c r="JJJ63" s="87"/>
      <c r="JJP63" s="87"/>
      <c r="JJQ63" s="87"/>
      <c r="JJR63" s="87"/>
      <c r="JJS63" s="87"/>
      <c r="JJT63" s="87"/>
      <c r="JJU63" s="87"/>
      <c r="JJV63" s="87"/>
      <c r="JJW63" s="87"/>
      <c r="JJX63" s="87"/>
      <c r="JJY63" s="87"/>
      <c r="JKE63" s="87"/>
      <c r="JKF63" s="87"/>
      <c r="JKG63" s="87"/>
      <c r="JKH63" s="87"/>
      <c r="JKI63" s="87"/>
      <c r="JKJ63" s="87"/>
      <c r="JKK63" s="87"/>
      <c r="JKL63" s="87"/>
      <c r="JKM63" s="87"/>
      <c r="JKN63" s="87"/>
      <c r="JKT63" s="87"/>
      <c r="JKU63" s="87"/>
      <c r="JKV63" s="87"/>
      <c r="JKW63" s="87"/>
      <c r="JKX63" s="87"/>
      <c r="JKY63" s="87"/>
      <c r="JKZ63" s="87"/>
      <c r="JLA63" s="87"/>
      <c r="JLB63" s="87"/>
      <c r="JLC63" s="87"/>
      <c r="JLI63" s="87"/>
      <c r="JLJ63" s="87"/>
      <c r="JLK63" s="87"/>
      <c r="JLL63" s="87"/>
      <c r="JLM63" s="87"/>
      <c r="JLN63" s="87"/>
      <c r="JLO63" s="87"/>
      <c r="JLP63" s="87"/>
      <c r="JLQ63" s="87"/>
      <c r="JLR63" s="87"/>
      <c r="JLX63" s="87"/>
      <c r="JLY63" s="87"/>
      <c r="JLZ63" s="87"/>
      <c r="JMA63" s="87"/>
      <c r="JMB63" s="87"/>
      <c r="JMC63" s="87"/>
      <c r="JMD63" s="87"/>
      <c r="JME63" s="87"/>
      <c r="JMF63" s="87"/>
      <c r="JMG63" s="87"/>
      <c r="JMM63" s="87"/>
      <c r="JMN63" s="87"/>
      <c r="JMO63" s="87"/>
      <c r="JMP63" s="87"/>
      <c r="JMQ63" s="87"/>
      <c r="JMR63" s="87"/>
      <c r="JMS63" s="87"/>
      <c r="JMT63" s="87"/>
      <c r="JMU63" s="87"/>
      <c r="JMV63" s="87"/>
      <c r="JNB63" s="87"/>
      <c r="JNC63" s="87"/>
      <c r="JND63" s="87"/>
      <c r="JNE63" s="87"/>
      <c r="JNF63" s="87"/>
      <c r="JNG63" s="87"/>
      <c r="JNH63" s="87"/>
      <c r="JNI63" s="87"/>
      <c r="JNJ63" s="87"/>
      <c r="JNK63" s="87"/>
      <c r="JNQ63" s="87"/>
      <c r="JNR63" s="87"/>
      <c r="JNS63" s="87"/>
      <c r="JNT63" s="87"/>
      <c r="JNU63" s="87"/>
      <c r="JNV63" s="87"/>
      <c r="JNW63" s="87"/>
      <c r="JNX63" s="87"/>
      <c r="JNY63" s="87"/>
      <c r="JNZ63" s="87"/>
      <c r="JOF63" s="87"/>
      <c r="JOG63" s="87"/>
      <c r="JOH63" s="87"/>
      <c r="JOI63" s="87"/>
      <c r="JOJ63" s="87"/>
      <c r="JOK63" s="87"/>
      <c r="JOL63" s="87"/>
      <c r="JOM63" s="87"/>
      <c r="JON63" s="87"/>
      <c r="JOO63" s="87"/>
      <c r="JOU63" s="87"/>
      <c r="JOV63" s="87"/>
      <c r="JOW63" s="87"/>
      <c r="JOX63" s="87"/>
      <c r="JOY63" s="87"/>
      <c r="JOZ63" s="87"/>
      <c r="JPA63" s="87"/>
      <c r="JPB63" s="87"/>
      <c r="JPC63" s="87"/>
      <c r="JPD63" s="87"/>
      <c r="JPJ63" s="87"/>
      <c r="JPK63" s="87"/>
      <c r="JPL63" s="87"/>
      <c r="JPM63" s="87"/>
      <c r="JPN63" s="87"/>
      <c r="JPO63" s="87"/>
      <c r="JPP63" s="87"/>
      <c r="JPQ63" s="87"/>
      <c r="JPR63" s="87"/>
      <c r="JPS63" s="87"/>
      <c r="JPY63" s="87"/>
      <c r="JPZ63" s="87"/>
      <c r="JQA63" s="87"/>
      <c r="JQB63" s="87"/>
      <c r="JQC63" s="87"/>
      <c r="JQD63" s="87"/>
      <c r="JQE63" s="87"/>
      <c r="JQF63" s="87"/>
      <c r="JQG63" s="87"/>
      <c r="JQH63" s="87"/>
      <c r="JQN63" s="87"/>
      <c r="JQO63" s="87"/>
      <c r="JQP63" s="87"/>
      <c r="JQQ63" s="87"/>
      <c r="JQR63" s="87"/>
      <c r="JQS63" s="87"/>
      <c r="JQT63" s="87"/>
      <c r="JQU63" s="87"/>
      <c r="JQV63" s="87"/>
      <c r="JQW63" s="87"/>
      <c r="JRC63" s="87"/>
      <c r="JRD63" s="87"/>
      <c r="JRE63" s="87"/>
      <c r="JRF63" s="87"/>
      <c r="JRG63" s="87"/>
      <c r="JRH63" s="87"/>
      <c r="JRI63" s="87"/>
      <c r="JRJ63" s="87"/>
      <c r="JRK63" s="87"/>
      <c r="JRL63" s="87"/>
      <c r="JRR63" s="87"/>
      <c r="JRS63" s="87"/>
      <c r="JRT63" s="87"/>
      <c r="JRU63" s="87"/>
      <c r="JRV63" s="87"/>
      <c r="JRW63" s="87"/>
      <c r="JRX63" s="87"/>
      <c r="JRY63" s="87"/>
      <c r="JRZ63" s="87"/>
      <c r="JSA63" s="87"/>
      <c r="JSG63" s="87"/>
      <c r="JSH63" s="87"/>
      <c r="JSI63" s="87"/>
      <c r="JSJ63" s="87"/>
      <c r="JSK63" s="87"/>
      <c r="JSL63" s="87"/>
      <c r="JSM63" s="87"/>
      <c r="JSN63" s="87"/>
      <c r="JSO63" s="87"/>
      <c r="JSP63" s="87"/>
      <c r="JSV63" s="87"/>
      <c r="JSW63" s="87"/>
      <c r="JSX63" s="87"/>
      <c r="JSY63" s="87"/>
      <c r="JSZ63" s="87"/>
      <c r="JTA63" s="87"/>
      <c r="JTB63" s="87"/>
      <c r="JTC63" s="87"/>
      <c r="JTD63" s="87"/>
      <c r="JTE63" s="87"/>
      <c r="JTK63" s="87"/>
      <c r="JTL63" s="87"/>
      <c r="JTM63" s="87"/>
      <c r="JTN63" s="87"/>
      <c r="JTO63" s="87"/>
      <c r="JTP63" s="87"/>
      <c r="JTQ63" s="87"/>
      <c r="JTR63" s="87"/>
      <c r="JTS63" s="87"/>
      <c r="JTT63" s="87"/>
      <c r="JTZ63" s="87"/>
      <c r="JUA63" s="87"/>
      <c r="JUB63" s="87"/>
      <c r="JUC63" s="87"/>
      <c r="JUD63" s="87"/>
      <c r="JUE63" s="87"/>
      <c r="JUF63" s="87"/>
      <c r="JUG63" s="87"/>
      <c r="JUH63" s="87"/>
      <c r="JUI63" s="87"/>
      <c r="JUO63" s="87"/>
      <c r="JUP63" s="87"/>
      <c r="JUQ63" s="87"/>
      <c r="JUR63" s="87"/>
      <c r="JUS63" s="87"/>
      <c r="JUT63" s="87"/>
      <c r="JUU63" s="87"/>
      <c r="JUV63" s="87"/>
      <c r="JUW63" s="87"/>
      <c r="JUX63" s="87"/>
      <c r="JVD63" s="87"/>
      <c r="JVE63" s="87"/>
      <c r="JVF63" s="87"/>
      <c r="JVG63" s="87"/>
      <c r="JVH63" s="87"/>
      <c r="JVI63" s="87"/>
      <c r="JVJ63" s="87"/>
      <c r="JVK63" s="87"/>
      <c r="JVL63" s="87"/>
      <c r="JVM63" s="87"/>
      <c r="JVS63" s="87"/>
      <c r="JVT63" s="87"/>
      <c r="JVU63" s="87"/>
      <c r="JVV63" s="87"/>
      <c r="JVW63" s="87"/>
      <c r="JVX63" s="87"/>
      <c r="JVY63" s="87"/>
      <c r="JVZ63" s="87"/>
      <c r="JWA63" s="87"/>
      <c r="JWB63" s="87"/>
      <c r="JWH63" s="87"/>
      <c r="JWI63" s="87"/>
      <c r="JWJ63" s="87"/>
      <c r="JWK63" s="87"/>
      <c r="JWL63" s="87"/>
      <c r="JWM63" s="87"/>
      <c r="JWN63" s="87"/>
      <c r="JWO63" s="87"/>
      <c r="JWP63" s="87"/>
      <c r="JWQ63" s="87"/>
      <c r="JWW63" s="87"/>
      <c r="JWX63" s="87"/>
      <c r="JWY63" s="87"/>
      <c r="JWZ63" s="87"/>
      <c r="JXA63" s="87"/>
      <c r="JXB63" s="87"/>
      <c r="JXC63" s="87"/>
      <c r="JXD63" s="87"/>
      <c r="JXE63" s="87"/>
      <c r="JXF63" s="87"/>
      <c r="JXL63" s="87"/>
      <c r="JXM63" s="87"/>
      <c r="JXN63" s="87"/>
      <c r="JXO63" s="87"/>
      <c r="JXP63" s="87"/>
      <c r="JXQ63" s="87"/>
      <c r="JXR63" s="87"/>
      <c r="JXS63" s="87"/>
      <c r="JXT63" s="87"/>
      <c r="JXU63" s="87"/>
      <c r="JYA63" s="87"/>
      <c r="JYB63" s="87"/>
      <c r="JYC63" s="87"/>
      <c r="JYD63" s="87"/>
      <c r="JYE63" s="87"/>
      <c r="JYF63" s="87"/>
      <c r="JYG63" s="87"/>
      <c r="JYH63" s="87"/>
      <c r="JYI63" s="87"/>
      <c r="JYJ63" s="87"/>
      <c r="JYP63" s="87"/>
      <c r="JYQ63" s="87"/>
      <c r="JYR63" s="87"/>
      <c r="JYS63" s="87"/>
      <c r="JYT63" s="87"/>
      <c r="JYU63" s="87"/>
      <c r="JYV63" s="87"/>
      <c r="JYW63" s="87"/>
      <c r="JYX63" s="87"/>
      <c r="JYY63" s="87"/>
      <c r="JZE63" s="87"/>
      <c r="JZF63" s="87"/>
      <c r="JZG63" s="87"/>
      <c r="JZH63" s="87"/>
      <c r="JZI63" s="87"/>
      <c r="JZJ63" s="87"/>
      <c r="JZK63" s="87"/>
      <c r="JZL63" s="87"/>
      <c r="JZM63" s="87"/>
      <c r="JZN63" s="87"/>
      <c r="JZT63" s="87"/>
      <c r="JZU63" s="87"/>
      <c r="JZV63" s="87"/>
      <c r="JZW63" s="87"/>
      <c r="JZX63" s="87"/>
      <c r="JZY63" s="87"/>
      <c r="JZZ63" s="87"/>
      <c r="KAA63" s="87"/>
      <c r="KAB63" s="87"/>
      <c r="KAC63" s="87"/>
      <c r="KAI63" s="87"/>
      <c r="KAJ63" s="87"/>
      <c r="KAK63" s="87"/>
      <c r="KAL63" s="87"/>
      <c r="KAM63" s="87"/>
      <c r="KAN63" s="87"/>
      <c r="KAO63" s="87"/>
      <c r="KAP63" s="87"/>
      <c r="KAQ63" s="87"/>
      <c r="KAR63" s="87"/>
      <c r="KAX63" s="87"/>
      <c r="KAY63" s="87"/>
      <c r="KAZ63" s="87"/>
      <c r="KBA63" s="87"/>
      <c r="KBB63" s="87"/>
      <c r="KBC63" s="87"/>
      <c r="KBD63" s="87"/>
      <c r="KBE63" s="87"/>
      <c r="KBF63" s="87"/>
      <c r="KBG63" s="87"/>
      <c r="KBM63" s="87"/>
      <c r="KBN63" s="87"/>
      <c r="KBO63" s="87"/>
      <c r="KBP63" s="87"/>
      <c r="KBQ63" s="87"/>
      <c r="KBR63" s="87"/>
      <c r="KBS63" s="87"/>
      <c r="KBT63" s="87"/>
      <c r="KBU63" s="87"/>
      <c r="KBV63" s="87"/>
      <c r="KCB63" s="87"/>
      <c r="KCC63" s="87"/>
      <c r="KCD63" s="87"/>
      <c r="KCE63" s="87"/>
      <c r="KCF63" s="87"/>
      <c r="KCG63" s="87"/>
      <c r="KCH63" s="87"/>
      <c r="KCI63" s="87"/>
      <c r="KCJ63" s="87"/>
      <c r="KCK63" s="87"/>
      <c r="KCQ63" s="87"/>
      <c r="KCR63" s="87"/>
      <c r="KCS63" s="87"/>
      <c r="KCT63" s="87"/>
      <c r="KCU63" s="87"/>
      <c r="KCV63" s="87"/>
      <c r="KCW63" s="87"/>
      <c r="KCX63" s="87"/>
      <c r="KCY63" s="87"/>
      <c r="KCZ63" s="87"/>
      <c r="KDF63" s="87"/>
      <c r="KDG63" s="87"/>
      <c r="KDH63" s="87"/>
      <c r="KDI63" s="87"/>
      <c r="KDJ63" s="87"/>
      <c r="KDK63" s="87"/>
      <c r="KDL63" s="87"/>
      <c r="KDM63" s="87"/>
      <c r="KDN63" s="87"/>
      <c r="KDO63" s="87"/>
      <c r="KDU63" s="87"/>
      <c r="KDV63" s="87"/>
      <c r="KDW63" s="87"/>
      <c r="KDX63" s="87"/>
      <c r="KDY63" s="87"/>
      <c r="KDZ63" s="87"/>
      <c r="KEA63" s="87"/>
      <c r="KEB63" s="87"/>
      <c r="KEC63" s="87"/>
      <c r="KED63" s="87"/>
      <c r="KEJ63" s="87"/>
      <c r="KEK63" s="87"/>
      <c r="KEL63" s="87"/>
      <c r="KEM63" s="87"/>
      <c r="KEN63" s="87"/>
      <c r="KEO63" s="87"/>
      <c r="KEP63" s="87"/>
      <c r="KEQ63" s="87"/>
      <c r="KER63" s="87"/>
      <c r="KES63" s="87"/>
      <c r="KEY63" s="87"/>
      <c r="KEZ63" s="87"/>
      <c r="KFA63" s="87"/>
      <c r="KFB63" s="87"/>
      <c r="KFC63" s="87"/>
      <c r="KFD63" s="87"/>
      <c r="KFE63" s="87"/>
      <c r="KFF63" s="87"/>
      <c r="KFG63" s="87"/>
      <c r="KFH63" s="87"/>
      <c r="KFN63" s="87"/>
      <c r="KFO63" s="87"/>
      <c r="KFP63" s="87"/>
      <c r="KFQ63" s="87"/>
      <c r="KFR63" s="87"/>
      <c r="KFS63" s="87"/>
      <c r="KFT63" s="87"/>
      <c r="KFU63" s="87"/>
      <c r="KFV63" s="87"/>
      <c r="KFW63" s="87"/>
      <c r="KGC63" s="87"/>
      <c r="KGD63" s="87"/>
      <c r="KGE63" s="87"/>
      <c r="KGF63" s="87"/>
      <c r="KGG63" s="87"/>
      <c r="KGH63" s="87"/>
      <c r="KGI63" s="87"/>
      <c r="KGJ63" s="87"/>
      <c r="KGK63" s="87"/>
      <c r="KGL63" s="87"/>
      <c r="KGR63" s="87"/>
      <c r="KGS63" s="87"/>
      <c r="KGT63" s="87"/>
      <c r="KGU63" s="87"/>
      <c r="KGV63" s="87"/>
      <c r="KGW63" s="87"/>
      <c r="KGX63" s="87"/>
      <c r="KGY63" s="87"/>
      <c r="KGZ63" s="87"/>
      <c r="KHA63" s="87"/>
      <c r="KHG63" s="87"/>
      <c r="KHH63" s="87"/>
      <c r="KHI63" s="87"/>
      <c r="KHJ63" s="87"/>
      <c r="KHK63" s="87"/>
      <c r="KHL63" s="87"/>
      <c r="KHM63" s="87"/>
      <c r="KHN63" s="87"/>
      <c r="KHO63" s="87"/>
      <c r="KHP63" s="87"/>
      <c r="KHV63" s="87"/>
      <c r="KHW63" s="87"/>
      <c r="KHX63" s="87"/>
      <c r="KHY63" s="87"/>
      <c r="KHZ63" s="87"/>
      <c r="KIA63" s="87"/>
      <c r="KIB63" s="87"/>
      <c r="KIC63" s="87"/>
      <c r="KID63" s="87"/>
      <c r="KIE63" s="87"/>
      <c r="KIK63" s="87"/>
      <c r="KIL63" s="87"/>
      <c r="KIM63" s="87"/>
      <c r="KIN63" s="87"/>
      <c r="KIO63" s="87"/>
      <c r="KIP63" s="87"/>
      <c r="KIQ63" s="87"/>
      <c r="KIR63" s="87"/>
      <c r="KIS63" s="87"/>
      <c r="KIT63" s="87"/>
      <c r="KIZ63" s="87"/>
      <c r="KJA63" s="87"/>
      <c r="KJB63" s="87"/>
      <c r="KJC63" s="87"/>
      <c r="KJD63" s="87"/>
      <c r="KJE63" s="87"/>
      <c r="KJF63" s="87"/>
      <c r="KJG63" s="87"/>
      <c r="KJH63" s="87"/>
      <c r="KJI63" s="87"/>
      <c r="KJO63" s="87"/>
      <c r="KJP63" s="87"/>
      <c r="KJQ63" s="87"/>
      <c r="KJR63" s="87"/>
      <c r="KJS63" s="87"/>
      <c r="KJT63" s="87"/>
      <c r="KJU63" s="87"/>
      <c r="KJV63" s="87"/>
      <c r="KJW63" s="87"/>
      <c r="KJX63" s="87"/>
      <c r="KKD63" s="87"/>
      <c r="KKE63" s="87"/>
      <c r="KKF63" s="87"/>
      <c r="KKG63" s="87"/>
      <c r="KKH63" s="87"/>
      <c r="KKI63" s="87"/>
      <c r="KKJ63" s="87"/>
      <c r="KKK63" s="87"/>
      <c r="KKL63" s="87"/>
      <c r="KKM63" s="87"/>
      <c r="KKS63" s="87"/>
      <c r="KKT63" s="87"/>
      <c r="KKU63" s="87"/>
      <c r="KKV63" s="87"/>
      <c r="KKW63" s="87"/>
      <c r="KKX63" s="87"/>
      <c r="KKY63" s="87"/>
      <c r="KKZ63" s="87"/>
      <c r="KLA63" s="87"/>
      <c r="KLB63" s="87"/>
      <c r="KLH63" s="87"/>
      <c r="KLI63" s="87"/>
      <c r="KLJ63" s="87"/>
      <c r="KLK63" s="87"/>
      <c r="KLL63" s="87"/>
      <c r="KLM63" s="87"/>
      <c r="KLN63" s="87"/>
      <c r="KLO63" s="87"/>
      <c r="KLP63" s="87"/>
      <c r="KLQ63" s="87"/>
      <c r="KLW63" s="87"/>
      <c r="KLX63" s="87"/>
      <c r="KLY63" s="87"/>
      <c r="KLZ63" s="87"/>
      <c r="KMA63" s="87"/>
      <c r="KMB63" s="87"/>
      <c r="KMC63" s="87"/>
      <c r="KMD63" s="87"/>
      <c r="KME63" s="87"/>
      <c r="KMF63" s="87"/>
      <c r="KML63" s="87"/>
      <c r="KMM63" s="87"/>
      <c r="KMN63" s="87"/>
      <c r="KMO63" s="87"/>
      <c r="KMP63" s="87"/>
      <c r="KMQ63" s="87"/>
      <c r="KMR63" s="87"/>
      <c r="KMS63" s="87"/>
      <c r="KMT63" s="87"/>
      <c r="KMU63" s="87"/>
      <c r="KNA63" s="87"/>
      <c r="KNB63" s="87"/>
      <c r="KNC63" s="87"/>
      <c r="KND63" s="87"/>
      <c r="KNE63" s="87"/>
      <c r="KNF63" s="87"/>
      <c r="KNG63" s="87"/>
      <c r="KNH63" s="87"/>
      <c r="KNI63" s="87"/>
      <c r="KNJ63" s="87"/>
      <c r="KNP63" s="87"/>
      <c r="KNQ63" s="87"/>
      <c r="KNR63" s="87"/>
      <c r="KNS63" s="87"/>
      <c r="KNT63" s="87"/>
      <c r="KNU63" s="87"/>
      <c r="KNV63" s="87"/>
      <c r="KNW63" s="87"/>
      <c r="KNX63" s="87"/>
      <c r="KNY63" s="87"/>
      <c r="KOE63" s="87"/>
      <c r="KOF63" s="87"/>
      <c r="KOG63" s="87"/>
      <c r="KOH63" s="87"/>
      <c r="KOI63" s="87"/>
      <c r="KOJ63" s="87"/>
      <c r="KOK63" s="87"/>
      <c r="KOL63" s="87"/>
      <c r="KOM63" s="87"/>
      <c r="KON63" s="87"/>
      <c r="KOT63" s="87"/>
      <c r="KOU63" s="87"/>
      <c r="KOV63" s="87"/>
      <c r="KOW63" s="87"/>
      <c r="KOX63" s="87"/>
      <c r="KOY63" s="87"/>
      <c r="KOZ63" s="87"/>
      <c r="KPA63" s="87"/>
      <c r="KPB63" s="87"/>
      <c r="KPC63" s="87"/>
      <c r="KPI63" s="87"/>
      <c r="KPJ63" s="87"/>
      <c r="KPK63" s="87"/>
      <c r="KPL63" s="87"/>
      <c r="KPM63" s="87"/>
      <c r="KPN63" s="87"/>
      <c r="KPO63" s="87"/>
      <c r="KPP63" s="87"/>
      <c r="KPQ63" s="87"/>
      <c r="KPR63" s="87"/>
      <c r="KPX63" s="87"/>
      <c r="KPY63" s="87"/>
      <c r="KPZ63" s="87"/>
      <c r="KQA63" s="87"/>
      <c r="KQB63" s="87"/>
      <c r="KQC63" s="87"/>
      <c r="KQD63" s="87"/>
      <c r="KQE63" s="87"/>
      <c r="KQF63" s="87"/>
      <c r="KQG63" s="87"/>
      <c r="KQM63" s="87"/>
      <c r="KQN63" s="87"/>
      <c r="KQO63" s="87"/>
      <c r="KQP63" s="87"/>
      <c r="KQQ63" s="87"/>
      <c r="KQR63" s="87"/>
      <c r="KQS63" s="87"/>
      <c r="KQT63" s="87"/>
      <c r="KQU63" s="87"/>
      <c r="KQV63" s="87"/>
      <c r="KRB63" s="87"/>
      <c r="KRC63" s="87"/>
      <c r="KRD63" s="87"/>
      <c r="KRE63" s="87"/>
      <c r="KRF63" s="87"/>
      <c r="KRG63" s="87"/>
      <c r="KRH63" s="87"/>
      <c r="KRI63" s="87"/>
      <c r="KRJ63" s="87"/>
      <c r="KRK63" s="87"/>
      <c r="KRQ63" s="87"/>
      <c r="KRR63" s="87"/>
      <c r="KRS63" s="87"/>
      <c r="KRT63" s="87"/>
      <c r="KRU63" s="87"/>
      <c r="KRV63" s="87"/>
      <c r="KRW63" s="87"/>
      <c r="KRX63" s="87"/>
      <c r="KRY63" s="87"/>
      <c r="KRZ63" s="87"/>
      <c r="KSF63" s="87"/>
      <c r="KSG63" s="87"/>
      <c r="KSH63" s="87"/>
      <c r="KSI63" s="87"/>
      <c r="KSJ63" s="87"/>
      <c r="KSK63" s="87"/>
      <c r="KSL63" s="87"/>
      <c r="KSM63" s="87"/>
      <c r="KSN63" s="87"/>
      <c r="KSO63" s="87"/>
      <c r="KSU63" s="87"/>
      <c r="KSV63" s="87"/>
      <c r="KSW63" s="87"/>
      <c r="KSX63" s="87"/>
      <c r="KSY63" s="87"/>
      <c r="KSZ63" s="87"/>
      <c r="KTA63" s="87"/>
      <c r="KTB63" s="87"/>
      <c r="KTC63" s="87"/>
      <c r="KTD63" s="87"/>
      <c r="KTJ63" s="87"/>
      <c r="KTK63" s="87"/>
      <c r="KTL63" s="87"/>
      <c r="KTM63" s="87"/>
      <c r="KTN63" s="87"/>
      <c r="KTO63" s="87"/>
      <c r="KTP63" s="87"/>
      <c r="KTQ63" s="87"/>
      <c r="KTR63" s="87"/>
      <c r="KTS63" s="87"/>
      <c r="KTY63" s="87"/>
      <c r="KTZ63" s="87"/>
      <c r="KUA63" s="87"/>
      <c r="KUB63" s="87"/>
      <c r="KUC63" s="87"/>
      <c r="KUD63" s="87"/>
      <c r="KUE63" s="87"/>
      <c r="KUF63" s="87"/>
      <c r="KUG63" s="87"/>
      <c r="KUH63" s="87"/>
      <c r="KUN63" s="87"/>
      <c r="KUO63" s="87"/>
      <c r="KUP63" s="87"/>
      <c r="KUQ63" s="87"/>
      <c r="KUR63" s="87"/>
      <c r="KUS63" s="87"/>
      <c r="KUT63" s="87"/>
      <c r="KUU63" s="87"/>
      <c r="KUV63" s="87"/>
      <c r="KUW63" s="87"/>
      <c r="KVC63" s="87"/>
      <c r="KVD63" s="87"/>
      <c r="KVE63" s="87"/>
      <c r="KVF63" s="87"/>
      <c r="KVG63" s="87"/>
      <c r="KVH63" s="87"/>
      <c r="KVI63" s="87"/>
      <c r="KVJ63" s="87"/>
      <c r="KVK63" s="87"/>
      <c r="KVL63" s="87"/>
      <c r="KVR63" s="87"/>
      <c r="KVS63" s="87"/>
      <c r="KVT63" s="87"/>
      <c r="KVU63" s="87"/>
      <c r="KVV63" s="87"/>
      <c r="KVW63" s="87"/>
      <c r="KVX63" s="87"/>
      <c r="KVY63" s="87"/>
      <c r="KVZ63" s="87"/>
      <c r="KWA63" s="87"/>
      <c r="KWG63" s="87"/>
      <c r="KWH63" s="87"/>
      <c r="KWI63" s="87"/>
      <c r="KWJ63" s="87"/>
      <c r="KWK63" s="87"/>
      <c r="KWL63" s="87"/>
      <c r="KWM63" s="87"/>
      <c r="KWN63" s="87"/>
      <c r="KWO63" s="87"/>
      <c r="KWP63" s="87"/>
      <c r="KWV63" s="87"/>
      <c r="KWW63" s="87"/>
      <c r="KWX63" s="87"/>
      <c r="KWY63" s="87"/>
      <c r="KWZ63" s="87"/>
      <c r="KXA63" s="87"/>
      <c r="KXB63" s="87"/>
      <c r="KXC63" s="87"/>
      <c r="KXD63" s="87"/>
      <c r="KXE63" s="87"/>
      <c r="KXK63" s="87"/>
      <c r="KXL63" s="87"/>
      <c r="KXM63" s="87"/>
      <c r="KXN63" s="87"/>
      <c r="KXO63" s="87"/>
      <c r="KXP63" s="87"/>
      <c r="KXQ63" s="87"/>
      <c r="KXR63" s="87"/>
      <c r="KXS63" s="87"/>
      <c r="KXT63" s="87"/>
      <c r="KXZ63" s="87"/>
      <c r="KYA63" s="87"/>
      <c r="KYB63" s="87"/>
      <c r="KYC63" s="87"/>
      <c r="KYD63" s="87"/>
      <c r="KYE63" s="87"/>
      <c r="KYF63" s="87"/>
      <c r="KYG63" s="87"/>
      <c r="KYH63" s="87"/>
      <c r="KYI63" s="87"/>
      <c r="KYO63" s="87"/>
      <c r="KYP63" s="87"/>
      <c r="KYQ63" s="87"/>
      <c r="KYR63" s="87"/>
      <c r="KYS63" s="87"/>
      <c r="KYT63" s="87"/>
      <c r="KYU63" s="87"/>
      <c r="KYV63" s="87"/>
      <c r="KYW63" s="87"/>
      <c r="KYX63" s="87"/>
      <c r="KZD63" s="87"/>
      <c r="KZE63" s="87"/>
      <c r="KZF63" s="87"/>
      <c r="KZG63" s="87"/>
      <c r="KZH63" s="87"/>
      <c r="KZI63" s="87"/>
      <c r="KZJ63" s="87"/>
      <c r="KZK63" s="87"/>
      <c r="KZL63" s="87"/>
      <c r="KZM63" s="87"/>
      <c r="KZS63" s="87"/>
      <c r="KZT63" s="87"/>
      <c r="KZU63" s="87"/>
      <c r="KZV63" s="87"/>
      <c r="KZW63" s="87"/>
      <c r="KZX63" s="87"/>
      <c r="KZY63" s="87"/>
      <c r="KZZ63" s="87"/>
      <c r="LAA63" s="87"/>
      <c r="LAB63" s="87"/>
      <c r="LAH63" s="87"/>
      <c r="LAI63" s="87"/>
      <c r="LAJ63" s="87"/>
      <c r="LAK63" s="87"/>
      <c r="LAL63" s="87"/>
      <c r="LAM63" s="87"/>
      <c r="LAN63" s="87"/>
      <c r="LAO63" s="87"/>
      <c r="LAP63" s="87"/>
      <c r="LAQ63" s="87"/>
      <c r="LAW63" s="87"/>
      <c r="LAX63" s="87"/>
      <c r="LAY63" s="87"/>
      <c r="LAZ63" s="87"/>
      <c r="LBA63" s="87"/>
      <c r="LBB63" s="87"/>
      <c r="LBC63" s="87"/>
      <c r="LBD63" s="87"/>
      <c r="LBE63" s="87"/>
      <c r="LBF63" s="87"/>
      <c r="LBL63" s="87"/>
      <c r="LBM63" s="87"/>
      <c r="LBN63" s="87"/>
      <c r="LBO63" s="87"/>
      <c r="LBP63" s="87"/>
      <c r="LBQ63" s="87"/>
      <c r="LBR63" s="87"/>
      <c r="LBS63" s="87"/>
      <c r="LBT63" s="87"/>
      <c r="LBU63" s="87"/>
      <c r="LCA63" s="87"/>
      <c r="LCB63" s="87"/>
      <c r="LCC63" s="87"/>
      <c r="LCD63" s="87"/>
      <c r="LCE63" s="87"/>
      <c r="LCF63" s="87"/>
      <c r="LCG63" s="87"/>
      <c r="LCH63" s="87"/>
      <c r="LCI63" s="87"/>
      <c r="LCJ63" s="87"/>
      <c r="LCP63" s="87"/>
      <c r="LCQ63" s="87"/>
      <c r="LCR63" s="87"/>
      <c r="LCS63" s="87"/>
      <c r="LCT63" s="87"/>
      <c r="LCU63" s="87"/>
      <c r="LCV63" s="87"/>
      <c r="LCW63" s="87"/>
      <c r="LCX63" s="87"/>
      <c r="LCY63" s="87"/>
      <c r="LDE63" s="87"/>
      <c r="LDF63" s="87"/>
      <c r="LDG63" s="87"/>
      <c r="LDH63" s="87"/>
      <c r="LDI63" s="87"/>
      <c r="LDJ63" s="87"/>
      <c r="LDK63" s="87"/>
      <c r="LDL63" s="87"/>
      <c r="LDM63" s="87"/>
      <c r="LDN63" s="87"/>
      <c r="LDT63" s="87"/>
      <c r="LDU63" s="87"/>
      <c r="LDV63" s="87"/>
      <c r="LDW63" s="87"/>
      <c r="LDX63" s="87"/>
      <c r="LDY63" s="87"/>
      <c r="LDZ63" s="87"/>
      <c r="LEA63" s="87"/>
      <c r="LEB63" s="87"/>
      <c r="LEC63" s="87"/>
      <c r="LEI63" s="87"/>
      <c r="LEJ63" s="87"/>
      <c r="LEK63" s="87"/>
      <c r="LEL63" s="87"/>
      <c r="LEM63" s="87"/>
      <c r="LEN63" s="87"/>
      <c r="LEO63" s="87"/>
      <c r="LEP63" s="87"/>
      <c r="LEQ63" s="87"/>
      <c r="LER63" s="87"/>
      <c r="LEX63" s="87"/>
      <c r="LEY63" s="87"/>
      <c r="LEZ63" s="87"/>
      <c r="LFA63" s="87"/>
      <c r="LFB63" s="87"/>
      <c r="LFC63" s="87"/>
      <c r="LFD63" s="87"/>
      <c r="LFE63" s="87"/>
      <c r="LFF63" s="87"/>
      <c r="LFG63" s="87"/>
      <c r="LFM63" s="87"/>
      <c r="LFN63" s="87"/>
      <c r="LFO63" s="87"/>
      <c r="LFP63" s="87"/>
      <c r="LFQ63" s="87"/>
      <c r="LFR63" s="87"/>
      <c r="LFS63" s="87"/>
      <c r="LFT63" s="87"/>
      <c r="LFU63" s="87"/>
      <c r="LFV63" s="87"/>
      <c r="LGB63" s="87"/>
      <c r="LGC63" s="87"/>
      <c r="LGD63" s="87"/>
      <c r="LGE63" s="87"/>
      <c r="LGF63" s="87"/>
      <c r="LGG63" s="87"/>
      <c r="LGH63" s="87"/>
      <c r="LGI63" s="87"/>
      <c r="LGJ63" s="87"/>
      <c r="LGK63" s="87"/>
      <c r="LGQ63" s="87"/>
      <c r="LGR63" s="87"/>
      <c r="LGS63" s="87"/>
      <c r="LGT63" s="87"/>
      <c r="LGU63" s="87"/>
      <c r="LGV63" s="87"/>
      <c r="LGW63" s="87"/>
      <c r="LGX63" s="87"/>
      <c r="LGY63" s="87"/>
      <c r="LGZ63" s="87"/>
      <c r="LHF63" s="87"/>
      <c r="LHG63" s="87"/>
      <c r="LHH63" s="87"/>
      <c r="LHI63" s="87"/>
      <c r="LHJ63" s="87"/>
      <c r="LHK63" s="87"/>
      <c r="LHL63" s="87"/>
      <c r="LHM63" s="87"/>
      <c r="LHN63" s="87"/>
      <c r="LHO63" s="87"/>
      <c r="LHU63" s="87"/>
      <c r="LHV63" s="87"/>
      <c r="LHW63" s="87"/>
      <c r="LHX63" s="87"/>
      <c r="LHY63" s="87"/>
      <c r="LHZ63" s="87"/>
      <c r="LIA63" s="87"/>
      <c r="LIB63" s="87"/>
      <c r="LIC63" s="87"/>
      <c r="LID63" s="87"/>
      <c r="LIJ63" s="87"/>
      <c r="LIK63" s="87"/>
      <c r="LIL63" s="87"/>
      <c r="LIM63" s="87"/>
      <c r="LIN63" s="87"/>
      <c r="LIO63" s="87"/>
      <c r="LIP63" s="87"/>
      <c r="LIQ63" s="87"/>
      <c r="LIR63" s="87"/>
      <c r="LIS63" s="87"/>
      <c r="LIY63" s="87"/>
      <c r="LIZ63" s="87"/>
      <c r="LJA63" s="87"/>
      <c r="LJB63" s="87"/>
      <c r="LJC63" s="87"/>
      <c r="LJD63" s="87"/>
      <c r="LJE63" s="87"/>
      <c r="LJF63" s="87"/>
      <c r="LJG63" s="87"/>
      <c r="LJH63" s="87"/>
      <c r="LJN63" s="87"/>
      <c r="LJO63" s="87"/>
      <c r="LJP63" s="87"/>
      <c r="LJQ63" s="87"/>
      <c r="LJR63" s="87"/>
      <c r="LJS63" s="87"/>
      <c r="LJT63" s="87"/>
      <c r="LJU63" s="87"/>
      <c r="LJV63" s="87"/>
      <c r="LJW63" s="87"/>
      <c r="LKC63" s="87"/>
      <c r="LKD63" s="87"/>
      <c r="LKE63" s="87"/>
      <c r="LKF63" s="87"/>
      <c r="LKG63" s="87"/>
      <c r="LKH63" s="87"/>
      <c r="LKI63" s="87"/>
      <c r="LKJ63" s="87"/>
      <c r="LKK63" s="87"/>
      <c r="LKL63" s="87"/>
      <c r="LKR63" s="87"/>
      <c r="LKS63" s="87"/>
      <c r="LKT63" s="87"/>
      <c r="LKU63" s="87"/>
      <c r="LKV63" s="87"/>
      <c r="LKW63" s="87"/>
      <c r="LKX63" s="87"/>
      <c r="LKY63" s="87"/>
      <c r="LKZ63" s="87"/>
      <c r="LLA63" s="87"/>
      <c r="LLG63" s="87"/>
      <c r="LLH63" s="87"/>
      <c r="LLI63" s="87"/>
      <c r="LLJ63" s="87"/>
      <c r="LLK63" s="87"/>
      <c r="LLL63" s="87"/>
      <c r="LLM63" s="87"/>
      <c r="LLN63" s="87"/>
      <c r="LLO63" s="87"/>
      <c r="LLP63" s="87"/>
      <c r="LLV63" s="87"/>
      <c r="LLW63" s="87"/>
      <c r="LLX63" s="87"/>
      <c r="LLY63" s="87"/>
      <c r="LLZ63" s="87"/>
      <c r="LMA63" s="87"/>
      <c r="LMB63" s="87"/>
      <c r="LMC63" s="87"/>
      <c r="LMD63" s="87"/>
      <c r="LME63" s="87"/>
      <c r="LMK63" s="87"/>
      <c r="LML63" s="87"/>
      <c r="LMM63" s="87"/>
      <c r="LMN63" s="87"/>
      <c r="LMO63" s="87"/>
      <c r="LMP63" s="87"/>
      <c r="LMQ63" s="87"/>
      <c r="LMR63" s="87"/>
      <c r="LMS63" s="87"/>
      <c r="LMT63" s="87"/>
      <c r="LMZ63" s="87"/>
      <c r="LNA63" s="87"/>
      <c r="LNB63" s="87"/>
      <c r="LNC63" s="87"/>
      <c r="LND63" s="87"/>
      <c r="LNE63" s="87"/>
      <c r="LNF63" s="87"/>
      <c r="LNG63" s="87"/>
      <c r="LNH63" s="87"/>
      <c r="LNI63" s="87"/>
      <c r="LNO63" s="87"/>
      <c r="LNP63" s="87"/>
      <c r="LNQ63" s="87"/>
      <c r="LNR63" s="87"/>
      <c r="LNS63" s="87"/>
      <c r="LNT63" s="87"/>
      <c r="LNU63" s="87"/>
      <c r="LNV63" s="87"/>
      <c r="LNW63" s="87"/>
      <c r="LNX63" s="87"/>
      <c r="LOD63" s="87"/>
      <c r="LOE63" s="87"/>
      <c r="LOF63" s="87"/>
      <c r="LOG63" s="87"/>
      <c r="LOH63" s="87"/>
      <c r="LOI63" s="87"/>
      <c r="LOJ63" s="87"/>
      <c r="LOK63" s="87"/>
      <c r="LOL63" s="87"/>
      <c r="LOM63" s="87"/>
      <c r="LOS63" s="87"/>
      <c r="LOT63" s="87"/>
      <c r="LOU63" s="87"/>
      <c r="LOV63" s="87"/>
      <c r="LOW63" s="87"/>
      <c r="LOX63" s="87"/>
      <c r="LOY63" s="87"/>
      <c r="LOZ63" s="87"/>
      <c r="LPA63" s="87"/>
      <c r="LPB63" s="87"/>
      <c r="LPH63" s="87"/>
      <c r="LPI63" s="87"/>
      <c r="LPJ63" s="87"/>
      <c r="LPK63" s="87"/>
      <c r="LPL63" s="87"/>
      <c r="LPM63" s="87"/>
      <c r="LPN63" s="87"/>
      <c r="LPO63" s="87"/>
      <c r="LPP63" s="87"/>
      <c r="LPQ63" s="87"/>
      <c r="LPW63" s="87"/>
      <c r="LPX63" s="87"/>
      <c r="LPY63" s="87"/>
      <c r="LPZ63" s="87"/>
      <c r="LQA63" s="87"/>
      <c r="LQB63" s="87"/>
      <c r="LQC63" s="87"/>
      <c r="LQD63" s="87"/>
      <c r="LQE63" s="87"/>
      <c r="LQF63" s="87"/>
      <c r="LQL63" s="87"/>
      <c r="LQM63" s="87"/>
      <c r="LQN63" s="87"/>
      <c r="LQO63" s="87"/>
      <c r="LQP63" s="87"/>
      <c r="LQQ63" s="87"/>
      <c r="LQR63" s="87"/>
      <c r="LQS63" s="87"/>
      <c r="LQT63" s="87"/>
      <c r="LQU63" s="87"/>
      <c r="LRA63" s="87"/>
      <c r="LRB63" s="87"/>
      <c r="LRC63" s="87"/>
      <c r="LRD63" s="87"/>
      <c r="LRE63" s="87"/>
      <c r="LRF63" s="87"/>
      <c r="LRG63" s="87"/>
      <c r="LRH63" s="87"/>
      <c r="LRI63" s="87"/>
      <c r="LRJ63" s="87"/>
      <c r="LRP63" s="87"/>
      <c r="LRQ63" s="87"/>
      <c r="LRR63" s="87"/>
      <c r="LRS63" s="87"/>
      <c r="LRT63" s="87"/>
      <c r="LRU63" s="87"/>
      <c r="LRV63" s="87"/>
      <c r="LRW63" s="87"/>
      <c r="LRX63" s="87"/>
      <c r="LRY63" s="87"/>
      <c r="LSE63" s="87"/>
      <c r="LSF63" s="87"/>
      <c r="LSG63" s="87"/>
      <c r="LSH63" s="87"/>
      <c r="LSI63" s="87"/>
      <c r="LSJ63" s="87"/>
      <c r="LSK63" s="87"/>
      <c r="LSL63" s="87"/>
      <c r="LSM63" s="87"/>
      <c r="LSN63" s="87"/>
      <c r="LST63" s="87"/>
      <c r="LSU63" s="87"/>
      <c r="LSV63" s="87"/>
      <c r="LSW63" s="87"/>
      <c r="LSX63" s="87"/>
      <c r="LSY63" s="87"/>
      <c r="LSZ63" s="87"/>
      <c r="LTA63" s="87"/>
      <c r="LTB63" s="87"/>
      <c r="LTC63" s="87"/>
      <c r="LTI63" s="87"/>
      <c r="LTJ63" s="87"/>
      <c r="LTK63" s="87"/>
      <c r="LTL63" s="87"/>
      <c r="LTM63" s="87"/>
      <c r="LTN63" s="87"/>
      <c r="LTO63" s="87"/>
      <c r="LTP63" s="87"/>
      <c r="LTQ63" s="87"/>
      <c r="LTR63" s="87"/>
      <c r="LTX63" s="87"/>
      <c r="LTY63" s="87"/>
      <c r="LTZ63" s="87"/>
      <c r="LUA63" s="87"/>
      <c r="LUB63" s="87"/>
      <c r="LUC63" s="87"/>
      <c r="LUD63" s="87"/>
      <c r="LUE63" s="87"/>
      <c r="LUF63" s="87"/>
      <c r="LUG63" s="87"/>
      <c r="LUM63" s="87"/>
      <c r="LUN63" s="87"/>
      <c r="LUO63" s="87"/>
      <c r="LUP63" s="87"/>
      <c r="LUQ63" s="87"/>
      <c r="LUR63" s="87"/>
      <c r="LUS63" s="87"/>
      <c r="LUT63" s="87"/>
      <c r="LUU63" s="87"/>
      <c r="LUV63" s="87"/>
      <c r="LVB63" s="87"/>
      <c r="LVC63" s="87"/>
      <c r="LVD63" s="87"/>
      <c r="LVE63" s="87"/>
      <c r="LVF63" s="87"/>
      <c r="LVG63" s="87"/>
      <c r="LVH63" s="87"/>
      <c r="LVI63" s="87"/>
      <c r="LVJ63" s="87"/>
      <c r="LVK63" s="87"/>
      <c r="LVQ63" s="87"/>
      <c r="LVR63" s="87"/>
      <c r="LVS63" s="87"/>
      <c r="LVT63" s="87"/>
      <c r="LVU63" s="87"/>
      <c r="LVV63" s="87"/>
      <c r="LVW63" s="87"/>
      <c r="LVX63" s="87"/>
      <c r="LVY63" s="87"/>
      <c r="LVZ63" s="87"/>
      <c r="LWF63" s="87"/>
      <c r="LWG63" s="87"/>
      <c r="LWH63" s="87"/>
      <c r="LWI63" s="87"/>
      <c r="LWJ63" s="87"/>
      <c r="LWK63" s="87"/>
      <c r="LWL63" s="87"/>
      <c r="LWM63" s="87"/>
      <c r="LWN63" s="87"/>
      <c r="LWO63" s="87"/>
      <c r="LWU63" s="87"/>
      <c r="LWV63" s="87"/>
      <c r="LWW63" s="87"/>
      <c r="LWX63" s="87"/>
      <c r="LWY63" s="87"/>
      <c r="LWZ63" s="87"/>
      <c r="LXA63" s="87"/>
      <c r="LXB63" s="87"/>
      <c r="LXC63" s="87"/>
      <c r="LXD63" s="87"/>
      <c r="LXJ63" s="87"/>
      <c r="LXK63" s="87"/>
      <c r="LXL63" s="87"/>
      <c r="LXM63" s="87"/>
      <c r="LXN63" s="87"/>
      <c r="LXO63" s="87"/>
      <c r="LXP63" s="87"/>
      <c r="LXQ63" s="87"/>
      <c r="LXR63" s="87"/>
      <c r="LXS63" s="87"/>
      <c r="LXY63" s="87"/>
      <c r="LXZ63" s="87"/>
      <c r="LYA63" s="87"/>
      <c r="LYB63" s="87"/>
      <c r="LYC63" s="87"/>
      <c r="LYD63" s="87"/>
      <c r="LYE63" s="87"/>
      <c r="LYF63" s="87"/>
      <c r="LYG63" s="87"/>
      <c r="LYH63" s="87"/>
      <c r="LYN63" s="87"/>
      <c r="LYO63" s="87"/>
      <c r="LYP63" s="87"/>
      <c r="LYQ63" s="87"/>
      <c r="LYR63" s="87"/>
      <c r="LYS63" s="87"/>
      <c r="LYT63" s="87"/>
      <c r="LYU63" s="87"/>
      <c r="LYV63" s="87"/>
      <c r="LYW63" s="87"/>
      <c r="LZC63" s="87"/>
      <c r="LZD63" s="87"/>
      <c r="LZE63" s="87"/>
      <c r="LZF63" s="87"/>
      <c r="LZG63" s="87"/>
      <c r="LZH63" s="87"/>
      <c r="LZI63" s="87"/>
      <c r="LZJ63" s="87"/>
      <c r="LZK63" s="87"/>
      <c r="LZL63" s="87"/>
      <c r="LZR63" s="87"/>
      <c r="LZS63" s="87"/>
      <c r="LZT63" s="87"/>
      <c r="LZU63" s="87"/>
      <c r="LZV63" s="87"/>
      <c r="LZW63" s="87"/>
      <c r="LZX63" s="87"/>
      <c r="LZY63" s="87"/>
      <c r="LZZ63" s="87"/>
      <c r="MAA63" s="87"/>
      <c r="MAG63" s="87"/>
      <c r="MAH63" s="87"/>
      <c r="MAI63" s="87"/>
      <c r="MAJ63" s="87"/>
      <c r="MAK63" s="87"/>
      <c r="MAL63" s="87"/>
      <c r="MAM63" s="87"/>
      <c r="MAN63" s="87"/>
      <c r="MAO63" s="87"/>
      <c r="MAP63" s="87"/>
      <c r="MAV63" s="87"/>
      <c r="MAW63" s="87"/>
      <c r="MAX63" s="87"/>
      <c r="MAY63" s="87"/>
      <c r="MAZ63" s="87"/>
      <c r="MBA63" s="87"/>
      <c r="MBB63" s="87"/>
      <c r="MBC63" s="87"/>
      <c r="MBD63" s="87"/>
      <c r="MBE63" s="87"/>
      <c r="MBK63" s="87"/>
      <c r="MBL63" s="87"/>
      <c r="MBM63" s="87"/>
      <c r="MBN63" s="87"/>
      <c r="MBO63" s="87"/>
      <c r="MBP63" s="87"/>
      <c r="MBQ63" s="87"/>
      <c r="MBR63" s="87"/>
      <c r="MBS63" s="87"/>
      <c r="MBT63" s="87"/>
      <c r="MBZ63" s="87"/>
      <c r="MCA63" s="87"/>
      <c r="MCB63" s="87"/>
      <c r="MCC63" s="87"/>
      <c r="MCD63" s="87"/>
      <c r="MCE63" s="87"/>
      <c r="MCF63" s="87"/>
      <c r="MCG63" s="87"/>
      <c r="MCH63" s="87"/>
      <c r="MCI63" s="87"/>
      <c r="MCO63" s="87"/>
      <c r="MCP63" s="87"/>
      <c r="MCQ63" s="87"/>
      <c r="MCR63" s="87"/>
      <c r="MCS63" s="87"/>
      <c r="MCT63" s="87"/>
      <c r="MCU63" s="87"/>
      <c r="MCV63" s="87"/>
      <c r="MCW63" s="87"/>
      <c r="MCX63" s="87"/>
      <c r="MDD63" s="87"/>
      <c r="MDE63" s="87"/>
      <c r="MDF63" s="87"/>
      <c r="MDG63" s="87"/>
      <c r="MDH63" s="87"/>
      <c r="MDI63" s="87"/>
      <c r="MDJ63" s="87"/>
      <c r="MDK63" s="87"/>
      <c r="MDL63" s="87"/>
      <c r="MDM63" s="87"/>
      <c r="MDS63" s="87"/>
      <c r="MDT63" s="87"/>
      <c r="MDU63" s="87"/>
      <c r="MDV63" s="87"/>
      <c r="MDW63" s="87"/>
      <c r="MDX63" s="87"/>
      <c r="MDY63" s="87"/>
      <c r="MDZ63" s="87"/>
      <c r="MEA63" s="87"/>
      <c r="MEB63" s="87"/>
      <c r="MEH63" s="87"/>
      <c r="MEI63" s="87"/>
      <c r="MEJ63" s="87"/>
      <c r="MEK63" s="87"/>
      <c r="MEL63" s="87"/>
      <c r="MEM63" s="87"/>
      <c r="MEN63" s="87"/>
      <c r="MEO63" s="87"/>
      <c r="MEP63" s="87"/>
      <c r="MEQ63" s="87"/>
      <c r="MEW63" s="87"/>
      <c r="MEX63" s="87"/>
      <c r="MEY63" s="87"/>
      <c r="MEZ63" s="87"/>
      <c r="MFA63" s="87"/>
      <c r="MFB63" s="87"/>
      <c r="MFC63" s="87"/>
      <c r="MFD63" s="87"/>
      <c r="MFE63" s="87"/>
      <c r="MFF63" s="87"/>
      <c r="MFL63" s="87"/>
      <c r="MFM63" s="87"/>
      <c r="MFN63" s="87"/>
      <c r="MFO63" s="87"/>
      <c r="MFP63" s="87"/>
      <c r="MFQ63" s="87"/>
      <c r="MFR63" s="87"/>
      <c r="MFS63" s="87"/>
      <c r="MFT63" s="87"/>
      <c r="MFU63" s="87"/>
      <c r="MGA63" s="87"/>
      <c r="MGB63" s="87"/>
      <c r="MGC63" s="87"/>
      <c r="MGD63" s="87"/>
      <c r="MGE63" s="87"/>
      <c r="MGF63" s="87"/>
      <c r="MGG63" s="87"/>
      <c r="MGH63" s="87"/>
      <c r="MGI63" s="87"/>
      <c r="MGJ63" s="87"/>
      <c r="MGP63" s="87"/>
      <c r="MGQ63" s="87"/>
      <c r="MGR63" s="87"/>
      <c r="MGS63" s="87"/>
      <c r="MGT63" s="87"/>
      <c r="MGU63" s="87"/>
      <c r="MGV63" s="87"/>
      <c r="MGW63" s="87"/>
      <c r="MGX63" s="87"/>
      <c r="MGY63" s="87"/>
      <c r="MHE63" s="87"/>
      <c r="MHF63" s="87"/>
      <c r="MHG63" s="87"/>
      <c r="MHH63" s="87"/>
      <c r="MHI63" s="87"/>
      <c r="MHJ63" s="87"/>
      <c r="MHK63" s="87"/>
      <c r="MHL63" s="87"/>
      <c r="MHM63" s="87"/>
      <c r="MHN63" s="87"/>
      <c r="MHT63" s="87"/>
      <c r="MHU63" s="87"/>
      <c r="MHV63" s="87"/>
      <c r="MHW63" s="87"/>
      <c r="MHX63" s="87"/>
      <c r="MHY63" s="87"/>
      <c r="MHZ63" s="87"/>
      <c r="MIA63" s="87"/>
      <c r="MIB63" s="87"/>
      <c r="MIC63" s="87"/>
      <c r="MII63" s="87"/>
      <c r="MIJ63" s="87"/>
      <c r="MIK63" s="87"/>
      <c r="MIL63" s="87"/>
      <c r="MIM63" s="87"/>
      <c r="MIN63" s="87"/>
      <c r="MIO63" s="87"/>
      <c r="MIP63" s="87"/>
      <c r="MIQ63" s="87"/>
      <c r="MIR63" s="87"/>
      <c r="MIX63" s="87"/>
      <c r="MIY63" s="87"/>
      <c r="MIZ63" s="87"/>
      <c r="MJA63" s="87"/>
      <c r="MJB63" s="87"/>
      <c r="MJC63" s="87"/>
      <c r="MJD63" s="87"/>
      <c r="MJE63" s="87"/>
      <c r="MJF63" s="87"/>
      <c r="MJG63" s="87"/>
      <c r="MJM63" s="87"/>
      <c r="MJN63" s="87"/>
      <c r="MJO63" s="87"/>
      <c r="MJP63" s="87"/>
      <c r="MJQ63" s="87"/>
      <c r="MJR63" s="87"/>
      <c r="MJS63" s="87"/>
      <c r="MJT63" s="87"/>
      <c r="MJU63" s="87"/>
      <c r="MJV63" s="87"/>
      <c r="MKB63" s="87"/>
      <c r="MKC63" s="87"/>
      <c r="MKD63" s="87"/>
      <c r="MKE63" s="87"/>
      <c r="MKF63" s="87"/>
      <c r="MKG63" s="87"/>
      <c r="MKH63" s="87"/>
      <c r="MKI63" s="87"/>
      <c r="MKJ63" s="87"/>
      <c r="MKK63" s="87"/>
      <c r="MKQ63" s="87"/>
      <c r="MKR63" s="87"/>
      <c r="MKS63" s="87"/>
      <c r="MKT63" s="87"/>
      <c r="MKU63" s="87"/>
      <c r="MKV63" s="87"/>
      <c r="MKW63" s="87"/>
      <c r="MKX63" s="87"/>
      <c r="MKY63" s="87"/>
      <c r="MKZ63" s="87"/>
      <c r="MLF63" s="87"/>
      <c r="MLG63" s="87"/>
      <c r="MLH63" s="87"/>
      <c r="MLI63" s="87"/>
      <c r="MLJ63" s="87"/>
      <c r="MLK63" s="87"/>
      <c r="MLL63" s="87"/>
      <c r="MLM63" s="87"/>
      <c r="MLN63" s="87"/>
      <c r="MLO63" s="87"/>
      <c r="MLU63" s="87"/>
      <c r="MLV63" s="87"/>
      <c r="MLW63" s="87"/>
      <c r="MLX63" s="87"/>
      <c r="MLY63" s="87"/>
      <c r="MLZ63" s="87"/>
      <c r="MMA63" s="87"/>
      <c r="MMB63" s="87"/>
      <c r="MMC63" s="87"/>
      <c r="MMD63" s="87"/>
      <c r="MMJ63" s="87"/>
      <c r="MMK63" s="87"/>
      <c r="MML63" s="87"/>
      <c r="MMM63" s="87"/>
      <c r="MMN63" s="87"/>
      <c r="MMO63" s="87"/>
      <c r="MMP63" s="87"/>
      <c r="MMQ63" s="87"/>
      <c r="MMR63" s="87"/>
      <c r="MMS63" s="87"/>
      <c r="MMY63" s="87"/>
      <c r="MMZ63" s="87"/>
      <c r="MNA63" s="87"/>
      <c r="MNB63" s="87"/>
      <c r="MNC63" s="87"/>
      <c r="MND63" s="87"/>
      <c r="MNE63" s="87"/>
      <c r="MNF63" s="87"/>
      <c r="MNG63" s="87"/>
      <c r="MNH63" s="87"/>
      <c r="MNN63" s="87"/>
      <c r="MNO63" s="87"/>
      <c r="MNP63" s="87"/>
      <c r="MNQ63" s="87"/>
      <c r="MNR63" s="87"/>
      <c r="MNS63" s="87"/>
      <c r="MNT63" s="87"/>
      <c r="MNU63" s="87"/>
      <c r="MNV63" s="87"/>
      <c r="MNW63" s="87"/>
      <c r="MOC63" s="87"/>
      <c r="MOD63" s="87"/>
      <c r="MOE63" s="87"/>
      <c r="MOF63" s="87"/>
      <c r="MOG63" s="87"/>
      <c r="MOH63" s="87"/>
      <c r="MOI63" s="87"/>
      <c r="MOJ63" s="87"/>
      <c r="MOK63" s="87"/>
      <c r="MOL63" s="87"/>
      <c r="MOR63" s="87"/>
      <c r="MOS63" s="87"/>
      <c r="MOT63" s="87"/>
      <c r="MOU63" s="87"/>
      <c r="MOV63" s="87"/>
      <c r="MOW63" s="87"/>
      <c r="MOX63" s="87"/>
      <c r="MOY63" s="87"/>
      <c r="MOZ63" s="87"/>
      <c r="MPA63" s="87"/>
      <c r="MPG63" s="87"/>
      <c r="MPH63" s="87"/>
      <c r="MPI63" s="87"/>
      <c r="MPJ63" s="87"/>
      <c r="MPK63" s="87"/>
      <c r="MPL63" s="87"/>
      <c r="MPM63" s="87"/>
      <c r="MPN63" s="87"/>
      <c r="MPO63" s="87"/>
      <c r="MPP63" s="87"/>
      <c r="MPV63" s="87"/>
      <c r="MPW63" s="87"/>
      <c r="MPX63" s="87"/>
      <c r="MPY63" s="87"/>
      <c r="MPZ63" s="87"/>
      <c r="MQA63" s="87"/>
      <c r="MQB63" s="87"/>
      <c r="MQC63" s="87"/>
      <c r="MQD63" s="87"/>
      <c r="MQE63" s="87"/>
      <c r="MQK63" s="87"/>
      <c r="MQL63" s="87"/>
      <c r="MQM63" s="87"/>
      <c r="MQN63" s="87"/>
      <c r="MQO63" s="87"/>
      <c r="MQP63" s="87"/>
      <c r="MQQ63" s="87"/>
      <c r="MQR63" s="87"/>
      <c r="MQS63" s="87"/>
      <c r="MQT63" s="87"/>
      <c r="MQZ63" s="87"/>
      <c r="MRA63" s="87"/>
      <c r="MRB63" s="87"/>
      <c r="MRC63" s="87"/>
      <c r="MRD63" s="87"/>
      <c r="MRE63" s="87"/>
      <c r="MRF63" s="87"/>
      <c r="MRG63" s="87"/>
      <c r="MRH63" s="87"/>
      <c r="MRI63" s="87"/>
      <c r="MRO63" s="87"/>
      <c r="MRP63" s="87"/>
      <c r="MRQ63" s="87"/>
      <c r="MRR63" s="87"/>
      <c r="MRS63" s="87"/>
      <c r="MRT63" s="87"/>
      <c r="MRU63" s="87"/>
      <c r="MRV63" s="87"/>
      <c r="MRW63" s="87"/>
      <c r="MRX63" s="87"/>
      <c r="MSD63" s="87"/>
      <c r="MSE63" s="87"/>
      <c r="MSF63" s="87"/>
      <c r="MSG63" s="87"/>
      <c r="MSH63" s="87"/>
      <c r="MSI63" s="87"/>
      <c r="MSJ63" s="87"/>
      <c r="MSK63" s="87"/>
      <c r="MSL63" s="87"/>
      <c r="MSM63" s="87"/>
      <c r="MSS63" s="87"/>
      <c r="MST63" s="87"/>
      <c r="MSU63" s="87"/>
      <c r="MSV63" s="87"/>
      <c r="MSW63" s="87"/>
      <c r="MSX63" s="87"/>
      <c r="MSY63" s="87"/>
      <c r="MSZ63" s="87"/>
      <c r="MTA63" s="87"/>
      <c r="MTB63" s="87"/>
      <c r="MTH63" s="87"/>
      <c r="MTI63" s="87"/>
      <c r="MTJ63" s="87"/>
      <c r="MTK63" s="87"/>
      <c r="MTL63" s="87"/>
      <c r="MTM63" s="87"/>
      <c r="MTN63" s="87"/>
      <c r="MTO63" s="87"/>
      <c r="MTP63" s="87"/>
      <c r="MTQ63" s="87"/>
      <c r="MTW63" s="87"/>
      <c r="MTX63" s="87"/>
      <c r="MTY63" s="87"/>
      <c r="MTZ63" s="87"/>
      <c r="MUA63" s="87"/>
      <c r="MUB63" s="87"/>
      <c r="MUC63" s="87"/>
      <c r="MUD63" s="87"/>
      <c r="MUE63" s="87"/>
      <c r="MUF63" s="87"/>
      <c r="MUL63" s="87"/>
      <c r="MUM63" s="87"/>
      <c r="MUN63" s="87"/>
      <c r="MUO63" s="87"/>
      <c r="MUP63" s="87"/>
      <c r="MUQ63" s="87"/>
      <c r="MUR63" s="87"/>
      <c r="MUS63" s="87"/>
      <c r="MUT63" s="87"/>
      <c r="MUU63" s="87"/>
      <c r="MVA63" s="87"/>
      <c r="MVB63" s="87"/>
      <c r="MVC63" s="87"/>
      <c r="MVD63" s="87"/>
      <c r="MVE63" s="87"/>
      <c r="MVF63" s="87"/>
      <c r="MVG63" s="87"/>
      <c r="MVH63" s="87"/>
      <c r="MVI63" s="87"/>
      <c r="MVJ63" s="87"/>
      <c r="MVP63" s="87"/>
      <c r="MVQ63" s="87"/>
      <c r="MVR63" s="87"/>
      <c r="MVS63" s="87"/>
      <c r="MVT63" s="87"/>
      <c r="MVU63" s="87"/>
      <c r="MVV63" s="87"/>
      <c r="MVW63" s="87"/>
      <c r="MVX63" s="87"/>
      <c r="MVY63" s="87"/>
      <c r="MWE63" s="87"/>
      <c r="MWF63" s="87"/>
      <c r="MWG63" s="87"/>
      <c r="MWH63" s="87"/>
      <c r="MWI63" s="87"/>
      <c r="MWJ63" s="87"/>
      <c r="MWK63" s="87"/>
      <c r="MWL63" s="87"/>
      <c r="MWM63" s="87"/>
      <c r="MWN63" s="87"/>
      <c r="MWT63" s="87"/>
      <c r="MWU63" s="87"/>
      <c r="MWV63" s="87"/>
      <c r="MWW63" s="87"/>
      <c r="MWX63" s="87"/>
      <c r="MWY63" s="87"/>
      <c r="MWZ63" s="87"/>
      <c r="MXA63" s="87"/>
      <c r="MXB63" s="87"/>
      <c r="MXC63" s="87"/>
      <c r="MXI63" s="87"/>
      <c r="MXJ63" s="87"/>
      <c r="MXK63" s="87"/>
      <c r="MXL63" s="87"/>
      <c r="MXM63" s="87"/>
      <c r="MXN63" s="87"/>
      <c r="MXO63" s="87"/>
      <c r="MXP63" s="87"/>
      <c r="MXQ63" s="87"/>
      <c r="MXR63" s="87"/>
      <c r="MXX63" s="87"/>
      <c r="MXY63" s="87"/>
      <c r="MXZ63" s="87"/>
      <c r="MYA63" s="87"/>
      <c r="MYB63" s="87"/>
      <c r="MYC63" s="87"/>
      <c r="MYD63" s="87"/>
      <c r="MYE63" s="87"/>
      <c r="MYF63" s="87"/>
      <c r="MYG63" s="87"/>
      <c r="MYM63" s="87"/>
      <c r="MYN63" s="87"/>
      <c r="MYO63" s="87"/>
      <c r="MYP63" s="87"/>
      <c r="MYQ63" s="87"/>
      <c r="MYR63" s="87"/>
      <c r="MYS63" s="87"/>
      <c r="MYT63" s="87"/>
      <c r="MYU63" s="87"/>
      <c r="MYV63" s="87"/>
      <c r="MZB63" s="87"/>
      <c r="MZC63" s="87"/>
      <c r="MZD63" s="87"/>
      <c r="MZE63" s="87"/>
      <c r="MZF63" s="87"/>
      <c r="MZG63" s="87"/>
      <c r="MZH63" s="87"/>
      <c r="MZI63" s="87"/>
      <c r="MZJ63" s="87"/>
      <c r="MZK63" s="87"/>
      <c r="MZQ63" s="87"/>
      <c r="MZR63" s="87"/>
      <c r="MZS63" s="87"/>
      <c r="MZT63" s="87"/>
      <c r="MZU63" s="87"/>
      <c r="MZV63" s="87"/>
      <c r="MZW63" s="87"/>
      <c r="MZX63" s="87"/>
      <c r="MZY63" s="87"/>
      <c r="MZZ63" s="87"/>
      <c r="NAF63" s="87"/>
      <c r="NAG63" s="87"/>
      <c r="NAH63" s="87"/>
      <c r="NAI63" s="87"/>
      <c r="NAJ63" s="87"/>
      <c r="NAK63" s="87"/>
      <c r="NAL63" s="87"/>
      <c r="NAM63" s="87"/>
      <c r="NAN63" s="87"/>
      <c r="NAO63" s="87"/>
      <c r="NAU63" s="87"/>
      <c r="NAV63" s="87"/>
      <c r="NAW63" s="87"/>
      <c r="NAX63" s="87"/>
      <c r="NAY63" s="87"/>
      <c r="NAZ63" s="87"/>
      <c r="NBA63" s="87"/>
      <c r="NBB63" s="87"/>
      <c r="NBC63" s="87"/>
      <c r="NBD63" s="87"/>
      <c r="NBJ63" s="87"/>
      <c r="NBK63" s="87"/>
      <c r="NBL63" s="87"/>
      <c r="NBM63" s="87"/>
      <c r="NBN63" s="87"/>
      <c r="NBO63" s="87"/>
      <c r="NBP63" s="87"/>
      <c r="NBQ63" s="87"/>
      <c r="NBR63" s="87"/>
      <c r="NBS63" s="87"/>
      <c r="NBY63" s="87"/>
      <c r="NBZ63" s="87"/>
      <c r="NCA63" s="87"/>
      <c r="NCB63" s="87"/>
      <c r="NCC63" s="87"/>
      <c r="NCD63" s="87"/>
      <c r="NCE63" s="87"/>
      <c r="NCF63" s="87"/>
      <c r="NCG63" s="87"/>
      <c r="NCH63" s="87"/>
      <c r="NCN63" s="87"/>
      <c r="NCO63" s="87"/>
      <c r="NCP63" s="87"/>
      <c r="NCQ63" s="87"/>
      <c r="NCR63" s="87"/>
      <c r="NCS63" s="87"/>
      <c r="NCT63" s="87"/>
      <c r="NCU63" s="87"/>
      <c r="NCV63" s="87"/>
      <c r="NCW63" s="87"/>
      <c r="NDC63" s="87"/>
      <c r="NDD63" s="87"/>
      <c r="NDE63" s="87"/>
      <c r="NDF63" s="87"/>
      <c r="NDG63" s="87"/>
      <c r="NDH63" s="87"/>
      <c r="NDI63" s="87"/>
      <c r="NDJ63" s="87"/>
      <c r="NDK63" s="87"/>
      <c r="NDL63" s="87"/>
      <c r="NDR63" s="87"/>
      <c r="NDS63" s="87"/>
      <c r="NDT63" s="87"/>
      <c r="NDU63" s="87"/>
      <c r="NDV63" s="87"/>
      <c r="NDW63" s="87"/>
      <c r="NDX63" s="87"/>
      <c r="NDY63" s="87"/>
      <c r="NDZ63" s="87"/>
      <c r="NEA63" s="87"/>
      <c r="NEG63" s="87"/>
      <c r="NEH63" s="87"/>
      <c r="NEI63" s="87"/>
      <c r="NEJ63" s="87"/>
      <c r="NEK63" s="87"/>
      <c r="NEL63" s="87"/>
      <c r="NEM63" s="87"/>
      <c r="NEN63" s="87"/>
      <c r="NEO63" s="87"/>
      <c r="NEP63" s="87"/>
      <c r="NEV63" s="87"/>
      <c r="NEW63" s="87"/>
      <c r="NEX63" s="87"/>
      <c r="NEY63" s="87"/>
      <c r="NEZ63" s="87"/>
      <c r="NFA63" s="87"/>
      <c r="NFB63" s="87"/>
      <c r="NFC63" s="87"/>
      <c r="NFD63" s="87"/>
      <c r="NFE63" s="87"/>
      <c r="NFK63" s="87"/>
      <c r="NFL63" s="87"/>
      <c r="NFM63" s="87"/>
      <c r="NFN63" s="87"/>
      <c r="NFO63" s="87"/>
      <c r="NFP63" s="87"/>
      <c r="NFQ63" s="87"/>
      <c r="NFR63" s="87"/>
      <c r="NFS63" s="87"/>
      <c r="NFT63" s="87"/>
      <c r="NFZ63" s="87"/>
      <c r="NGA63" s="87"/>
      <c r="NGB63" s="87"/>
      <c r="NGC63" s="87"/>
      <c r="NGD63" s="87"/>
      <c r="NGE63" s="87"/>
      <c r="NGF63" s="87"/>
      <c r="NGG63" s="87"/>
      <c r="NGH63" s="87"/>
      <c r="NGI63" s="87"/>
      <c r="NGO63" s="87"/>
      <c r="NGP63" s="87"/>
      <c r="NGQ63" s="87"/>
      <c r="NGR63" s="87"/>
      <c r="NGS63" s="87"/>
      <c r="NGT63" s="87"/>
      <c r="NGU63" s="87"/>
      <c r="NGV63" s="87"/>
      <c r="NGW63" s="87"/>
      <c r="NGX63" s="87"/>
      <c r="NHD63" s="87"/>
      <c r="NHE63" s="87"/>
      <c r="NHF63" s="87"/>
      <c r="NHG63" s="87"/>
      <c r="NHH63" s="87"/>
      <c r="NHI63" s="87"/>
      <c r="NHJ63" s="87"/>
      <c r="NHK63" s="87"/>
      <c r="NHL63" s="87"/>
      <c r="NHM63" s="87"/>
      <c r="NHS63" s="87"/>
      <c r="NHT63" s="87"/>
      <c r="NHU63" s="87"/>
      <c r="NHV63" s="87"/>
      <c r="NHW63" s="87"/>
      <c r="NHX63" s="87"/>
      <c r="NHY63" s="87"/>
      <c r="NHZ63" s="87"/>
      <c r="NIA63" s="87"/>
      <c r="NIB63" s="87"/>
      <c r="NIH63" s="87"/>
      <c r="NII63" s="87"/>
      <c r="NIJ63" s="87"/>
      <c r="NIK63" s="87"/>
      <c r="NIL63" s="87"/>
      <c r="NIM63" s="87"/>
      <c r="NIN63" s="87"/>
      <c r="NIO63" s="87"/>
      <c r="NIP63" s="87"/>
      <c r="NIQ63" s="87"/>
      <c r="NIW63" s="87"/>
      <c r="NIX63" s="87"/>
      <c r="NIY63" s="87"/>
      <c r="NIZ63" s="87"/>
      <c r="NJA63" s="87"/>
      <c r="NJB63" s="87"/>
      <c r="NJC63" s="87"/>
      <c r="NJD63" s="87"/>
      <c r="NJE63" s="87"/>
      <c r="NJF63" s="87"/>
      <c r="NJL63" s="87"/>
      <c r="NJM63" s="87"/>
      <c r="NJN63" s="87"/>
      <c r="NJO63" s="87"/>
      <c r="NJP63" s="87"/>
      <c r="NJQ63" s="87"/>
      <c r="NJR63" s="87"/>
      <c r="NJS63" s="87"/>
      <c r="NJT63" s="87"/>
      <c r="NJU63" s="87"/>
      <c r="NKA63" s="87"/>
      <c r="NKB63" s="87"/>
      <c r="NKC63" s="87"/>
      <c r="NKD63" s="87"/>
      <c r="NKE63" s="87"/>
      <c r="NKF63" s="87"/>
      <c r="NKG63" s="87"/>
      <c r="NKH63" s="87"/>
      <c r="NKI63" s="87"/>
      <c r="NKJ63" s="87"/>
      <c r="NKP63" s="87"/>
      <c r="NKQ63" s="87"/>
      <c r="NKR63" s="87"/>
      <c r="NKS63" s="87"/>
      <c r="NKT63" s="87"/>
      <c r="NKU63" s="87"/>
      <c r="NKV63" s="87"/>
      <c r="NKW63" s="87"/>
      <c r="NKX63" s="87"/>
      <c r="NKY63" s="87"/>
      <c r="NLE63" s="87"/>
      <c r="NLF63" s="87"/>
      <c r="NLG63" s="87"/>
      <c r="NLH63" s="87"/>
      <c r="NLI63" s="87"/>
      <c r="NLJ63" s="87"/>
      <c r="NLK63" s="87"/>
      <c r="NLL63" s="87"/>
      <c r="NLM63" s="87"/>
      <c r="NLN63" s="87"/>
      <c r="NLT63" s="87"/>
      <c r="NLU63" s="87"/>
      <c r="NLV63" s="87"/>
      <c r="NLW63" s="87"/>
      <c r="NLX63" s="87"/>
      <c r="NLY63" s="87"/>
      <c r="NLZ63" s="87"/>
      <c r="NMA63" s="87"/>
      <c r="NMB63" s="87"/>
      <c r="NMC63" s="87"/>
      <c r="NMI63" s="87"/>
      <c r="NMJ63" s="87"/>
      <c r="NMK63" s="87"/>
      <c r="NML63" s="87"/>
      <c r="NMM63" s="87"/>
      <c r="NMN63" s="87"/>
      <c r="NMO63" s="87"/>
      <c r="NMP63" s="87"/>
      <c r="NMQ63" s="87"/>
      <c r="NMR63" s="87"/>
      <c r="NMX63" s="87"/>
      <c r="NMY63" s="87"/>
      <c r="NMZ63" s="87"/>
      <c r="NNA63" s="87"/>
      <c r="NNB63" s="87"/>
      <c r="NNC63" s="87"/>
      <c r="NND63" s="87"/>
      <c r="NNE63" s="87"/>
      <c r="NNF63" s="87"/>
      <c r="NNG63" s="87"/>
      <c r="NNM63" s="87"/>
      <c r="NNN63" s="87"/>
      <c r="NNO63" s="87"/>
      <c r="NNP63" s="87"/>
      <c r="NNQ63" s="87"/>
      <c r="NNR63" s="87"/>
      <c r="NNS63" s="87"/>
      <c r="NNT63" s="87"/>
      <c r="NNU63" s="87"/>
      <c r="NNV63" s="87"/>
      <c r="NOB63" s="87"/>
      <c r="NOC63" s="87"/>
      <c r="NOD63" s="87"/>
      <c r="NOE63" s="87"/>
      <c r="NOF63" s="87"/>
      <c r="NOG63" s="87"/>
      <c r="NOH63" s="87"/>
      <c r="NOI63" s="87"/>
      <c r="NOJ63" s="87"/>
      <c r="NOK63" s="87"/>
      <c r="NOQ63" s="87"/>
      <c r="NOR63" s="87"/>
      <c r="NOS63" s="87"/>
      <c r="NOT63" s="87"/>
      <c r="NOU63" s="87"/>
      <c r="NOV63" s="87"/>
      <c r="NOW63" s="87"/>
      <c r="NOX63" s="87"/>
      <c r="NOY63" s="87"/>
      <c r="NOZ63" s="87"/>
      <c r="NPF63" s="87"/>
      <c r="NPG63" s="87"/>
      <c r="NPH63" s="87"/>
      <c r="NPI63" s="87"/>
      <c r="NPJ63" s="87"/>
      <c r="NPK63" s="87"/>
      <c r="NPL63" s="87"/>
      <c r="NPM63" s="87"/>
      <c r="NPN63" s="87"/>
      <c r="NPO63" s="87"/>
      <c r="NPU63" s="87"/>
      <c r="NPV63" s="87"/>
      <c r="NPW63" s="87"/>
      <c r="NPX63" s="87"/>
      <c r="NPY63" s="87"/>
      <c r="NPZ63" s="87"/>
      <c r="NQA63" s="87"/>
      <c r="NQB63" s="87"/>
      <c r="NQC63" s="87"/>
      <c r="NQD63" s="87"/>
      <c r="NQJ63" s="87"/>
      <c r="NQK63" s="87"/>
      <c r="NQL63" s="87"/>
      <c r="NQM63" s="87"/>
      <c r="NQN63" s="87"/>
      <c r="NQO63" s="87"/>
      <c r="NQP63" s="87"/>
      <c r="NQQ63" s="87"/>
      <c r="NQR63" s="87"/>
      <c r="NQS63" s="87"/>
      <c r="NQY63" s="87"/>
      <c r="NQZ63" s="87"/>
      <c r="NRA63" s="87"/>
      <c r="NRB63" s="87"/>
      <c r="NRC63" s="87"/>
      <c r="NRD63" s="87"/>
      <c r="NRE63" s="87"/>
      <c r="NRF63" s="87"/>
      <c r="NRG63" s="87"/>
      <c r="NRH63" s="87"/>
      <c r="NRN63" s="87"/>
      <c r="NRO63" s="87"/>
      <c r="NRP63" s="87"/>
      <c r="NRQ63" s="87"/>
      <c r="NRR63" s="87"/>
      <c r="NRS63" s="87"/>
      <c r="NRT63" s="87"/>
      <c r="NRU63" s="87"/>
      <c r="NRV63" s="87"/>
      <c r="NRW63" s="87"/>
      <c r="NSC63" s="87"/>
      <c r="NSD63" s="87"/>
      <c r="NSE63" s="87"/>
      <c r="NSF63" s="87"/>
      <c r="NSG63" s="87"/>
      <c r="NSH63" s="87"/>
      <c r="NSI63" s="87"/>
      <c r="NSJ63" s="87"/>
      <c r="NSK63" s="87"/>
      <c r="NSL63" s="87"/>
      <c r="NSR63" s="87"/>
      <c r="NSS63" s="87"/>
      <c r="NST63" s="87"/>
      <c r="NSU63" s="87"/>
      <c r="NSV63" s="87"/>
      <c r="NSW63" s="87"/>
      <c r="NSX63" s="87"/>
      <c r="NSY63" s="87"/>
      <c r="NSZ63" s="87"/>
      <c r="NTA63" s="87"/>
      <c r="NTG63" s="87"/>
      <c r="NTH63" s="87"/>
      <c r="NTI63" s="87"/>
      <c r="NTJ63" s="87"/>
      <c r="NTK63" s="87"/>
      <c r="NTL63" s="87"/>
      <c r="NTM63" s="87"/>
      <c r="NTN63" s="87"/>
      <c r="NTO63" s="87"/>
      <c r="NTP63" s="87"/>
      <c r="NTV63" s="87"/>
      <c r="NTW63" s="87"/>
      <c r="NTX63" s="87"/>
      <c r="NTY63" s="87"/>
      <c r="NTZ63" s="87"/>
      <c r="NUA63" s="87"/>
      <c r="NUB63" s="87"/>
      <c r="NUC63" s="87"/>
      <c r="NUD63" s="87"/>
      <c r="NUE63" s="87"/>
      <c r="NUK63" s="87"/>
      <c r="NUL63" s="87"/>
      <c r="NUM63" s="87"/>
      <c r="NUN63" s="87"/>
      <c r="NUO63" s="87"/>
      <c r="NUP63" s="87"/>
      <c r="NUQ63" s="87"/>
      <c r="NUR63" s="87"/>
      <c r="NUS63" s="87"/>
      <c r="NUT63" s="87"/>
      <c r="NUZ63" s="87"/>
      <c r="NVA63" s="87"/>
      <c r="NVB63" s="87"/>
      <c r="NVC63" s="87"/>
      <c r="NVD63" s="87"/>
      <c r="NVE63" s="87"/>
      <c r="NVF63" s="87"/>
      <c r="NVG63" s="87"/>
      <c r="NVH63" s="87"/>
      <c r="NVI63" s="87"/>
      <c r="NVO63" s="87"/>
      <c r="NVP63" s="87"/>
      <c r="NVQ63" s="87"/>
      <c r="NVR63" s="87"/>
      <c r="NVS63" s="87"/>
      <c r="NVT63" s="87"/>
      <c r="NVU63" s="87"/>
      <c r="NVV63" s="87"/>
      <c r="NVW63" s="87"/>
      <c r="NVX63" s="87"/>
      <c r="NWD63" s="87"/>
      <c r="NWE63" s="87"/>
      <c r="NWF63" s="87"/>
      <c r="NWG63" s="87"/>
      <c r="NWH63" s="87"/>
      <c r="NWI63" s="87"/>
      <c r="NWJ63" s="87"/>
      <c r="NWK63" s="87"/>
      <c r="NWL63" s="87"/>
      <c r="NWM63" s="87"/>
      <c r="NWS63" s="87"/>
      <c r="NWT63" s="87"/>
      <c r="NWU63" s="87"/>
      <c r="NWV63" s="87"/>
      <c r="NWW63" s="87"/>
      <c r="NWX63" s="87"/>
      <c r="NWY63" s="87"/>
      <c r="NWZ63" s="87"/>
      <c r="NXA63" s="87"/>
      <c r="NXB63" s="87"/>
      <c r="NXH63" s="87"/>
      <c r="NXI63" s="87"/>
      <c r="NXJ63" s="87"/>
      <c r="NXK63" s="87"/>
      <c r="NXL63" s="87"/>
      <c r="NXM63" s="87"/>
      <c r="NXN63" s="87"/>
      <c r="NXO63" s="87"/>
      <c r="NXP63" s="87"/>
      <c r="NXQ63" s="87"/>
      <c r="NXW63" s="87"/>
      <c r="NXX63" s="87"/>
      <c r="NXY63" s="87"/>
      <c r="NXZ63" s="87"/>
      <c r="NYA63" s="87"/>
      <c r="NYB63" s="87"/>
      <c r="NYC63" s="87"/>
      <c r="NYD63" s="87"/>
      <c r="NYE63" s="87"/>
      <c r="NYF63" s="87"/>
      <c r="NYL63" s="87"/>
      <c r="NYM63" s="87"/>
      <c r="NYN63" s="87"/>
      <c r="NYO63" s="87"/>
      <c r="NYP63" s="87"/>
      <c r="NYQ63" s="87"/>
      <c r="NYR63" s="87"/>
      <c r="NYS63" s="87"/>
      <c r="NYT63" s="87"/>
      <c r="NYU63" s="87"/>
      <c r="NZA63" s="87"/>
      <c r="NZB63" s="87"/>
      <c r="NZC63" s="87"/>
      <c r="NZD63" s="87"/>
      <c r="NZE63" s="87"/>
      <c r="NZF63" s="87"/>
      <c r="NZG63" s="87"/>
      <c r="NZH63" s="87"/>
      <c r="NZI63" s="87"/>
      <c r="NZJ63" s="87"/>
      <c r="NZP63" s="87"/>
      <c r="NZQ63" s="87"/>
      <c r="NZR63" s="87"/>
      <c r="NZS63" s="87"/>
      <c r="NZT63" s="87"/>
      <c r="NZU63" s="87"/>
      <c r="NZV63" s="87"/>
      <c r="NZW63" s="87"/>
      <c r="NZX63" s="87"/>
      <c r="NZY63" s="87"/>
      <c r="OAE63" s="87"/>
      <c r="OAF63" s="87"/>
      <c r="OAG63" s="87"/>
      <c r="OAH63" s="87"/>
      <c r="OAI63" s="87"/>
      <c r="OAJ63" s="87"/>
      <c r="OAK63" s="87"/>
      <c r="OAL63" s="87"/>
      <c r="OAM63" s="87"/>
      <c r="OAN63" s="87"/>
      <c r="OAT63" s="87"/>
      <c r="OAU63" s="87"/>
      <c r="OAV63" s="87"/>
      <c r="OAW63" s="87"/>
      <c r="OAX63" s="87"/>
      <c r="OAY63" s="87"/>
      <c r="OAZ63" s="87"/>
      <c r="OBA63" s="87"/>
      <c r="OBB63" s="87"/>
      <c r="OBC63" s="87"/>
      <c r="OBI63" s="87"/>
      <c r="OBJ63" s="87"/>
      <c r="OBK63" s="87"/>
      <c r="OBL63" s="87"/>
      <c r="OBM63" s="87"/>
      <c r="OBN63" s="87"/>
      <c r="OBO63" s="87"/>
      <c r="OBP63" s="87"/>
      <c r="OBQ63" s="87"/>
      <c r="OBR63" s="87"/>
      <c r="OBX63" s="87"/>
      <c r="OBY63" s="87"/>
      <c r="OBZ63" s="87"/>
      <c r="OCA63" s="87"/>
      <c r="OCB63" s="87"/>
      <c r="OCC63" s="87"/>
      <c r="OCD63" s="87"/>
      <c r="OCE63" s="87"/>
      <c r="OCF63" s="87"/>
      <c r="OCG63" s="87"/>
      <c r="OCM63" s="87"/>
      <c r="OCN63" s="87"/>
      <c r="OCO63" s="87"/>
      <c r="OCP63" s="87"/>
      <c r="OCQ63" s="87"/>
      <c r="OCR63" s="87"/>
      <c r="OCS63" s="87"/>
      <c r="OCT63" s="87"/>
      <c r="OCU63" s="87"/>
      <c r="OCV63" s="87"/>
      <c r="ODB63" s="87"/>
      <c r="ODC63" s="87"/>
      <c r="ODD63" s="87"/>
      <c r="ODE63" s="87"/>
      <c r="ODF63" s="87"/>
      <c r="ODG63" s="87"/>
      <c r="ODH63" s="87"/>
      <c r="ODI63" s="87"/>
      <c r="ODJ63" s="87"/>
      <c r="ODK63" s="87"/>
      <c r="ODQ63" s="87"/>
      <c r="ODR63" s="87"/>
      <c r="ODS63" s="87"/>
      <c r="ODT63" s="87"/>
      <c r="ODU63" s="87"/>
      <c r="ODV63" s="87"/>
      <c r="ODW63" s="87"/>
      <c r="ODX63" s="87"/>
      <c r="ODY63" s="87"/>
      <c r="ODZ63" s="87"/>
      <c r="OEF63" s="87"/>
      <c r="OEG63" s="87"/>
      <c r="OEH63" s="87"/>
      <c r="OEI63" s="87"/>
      <c r="OEJ63" s="87"/>
      <c r="OEK63" s="87"/>
      <c r="OEL63" s="87"/>
      <c r="OEM63" s="87"/>
      <c r="OEN63" s="87"/>
      <c r="OEO63" s="87"/>
      <c r="OEU63" s="87"/>
      <c r="OEV63" s="87"/>
      <c r="OEW63" s="87"/>
      <c r="OEX63" s="87"/>
      <c r="OEY63" s="87"/>
      <c r="OEZ63" s="87"/>
      <c r="OFA63" s="87"/>
      <c r="OFB63" s="87"/>
      <c r="OFC63" s="87"/>
      <c r="OFD63" s="87"/>
      <c r="OFJ63" s="87"/>
      <c r="OFK63" s="87"/>
      <c r="OFL63" s="87"/>
      <c r="OFM63" s="87"/>
      <c r="OFN63" s="87"/>
      <c r="OFO63" s="87"/>
      <c r="OFP63" s="87"/>
      <c r="OFQ63" s="87"/>
      <c r="OFR63" s="87"/>
      <c r="OFS63" s="87"/>
      <c r="OFY63" s="87"/>
      <c r="OFZ63" s="87"/>
      <c r="OGA63" s="87"/>
      <c r="OGB63" s="87"/>
      <c r="OGC63" s="87"/>
      <c r="OGD63" s="87"/>
      <c r="OGE63" s="87"/>
      <c r="OGF63" s="87"/>
      <c r="OGG63" s="87"/>
      <c r="OGH63" s="87"/>
      <c r="OGN63" s="87"/>
      <c r="OGO63" s="87"/>
      <c r="OGP63" s="87"/>
      <c r="OGQ63" s="87"/>
      <c r="OGR63" s="87"/>
      <c r="OGS63" s="87"/>
      <c r="OGT63" s="87"/>
      <c r="OGU63" s="87"/>
      <c r="OGV63" s="87"/>
      <c r="OGW63" s="87"/>
      <c r="OHC63" s="87"/>
      <c r="OHD63" s="87"/>
      <c r="OHE63" s="87"/>
      <c r="OHF63" s="87"/>
      <c r="OHG63" s="87"/>
      <c r="OHH63" s="87"/>
      <c r="OHI63" s="87"/>
      <c r="OHJ63" s="87"/>
      <c r="OHK63" s="87"/>
      <c r="OHL63" s="87"/>
      <c r="OHR63" s="87"/>
      <c r="OHS63" s="87"/>
      <c r="OHT63" s="87"/>
      <c r="OHU63" s="87"/>
      <c r="OHV63" s="87"/>
      <c r="OHW63" s="87"/>
      <c r="OHX63" s="87"/>
      <c r="OHY63" s="87"/>
      <c r="OHZ63" s="87"/>
      <c r="OIA63" s="87"/>
      <c r="OIG63" s="87"/>
      <c r="OIH63" s="87"/>
      <c r="OII63" s="87"/>
      <c r="OIJ63" s="87"/>
      <c r="OIK63" s="87"/>
      <c r="OIL63" s="87"/>
      <c r="OIM63" s="87"/>
      <c r="OIN63" s="87"/>
      <c r="OIO63" s="87"/>
      <c r="OIP63" s="87"/>
      <c r="OIV63" s="87"/>
      <c r="OIW63" s="87"/>
      <c r="OIX63" s="87"/>
      <c r="OIY63" s="87"/>
      <c r="OIZ63" s="87"/>
      <c r="OJA63" s="87"/>
      <c r="OJB63" s="87"/>
      <c r="OJC63" s="87"/>
      <c r="OJD63" s="87"/>
      <c r="OJE63" s="87"/>
      <c r="OJK63" s="87"/>
      <c r="OJL63" s="87"/>
      <c r="OJM63" s="87"/>
      <c r="OJN63" s="87"/>
      <c r="OJO63" s="87"/>
      <c r="OJP63" s="87"/>
      <c r="OJQ63" s="87"/>
      <c r="OJR63" s="87"/>
      <c r="OJS63" s="87"/>
      <c r="OJT63" s="87"/>
      <c r="OJZ63" s="87"/>
      <c r="OKA63" s="87"/>
      <c r="OKB63" s="87"/>
      <c r="OKC63" s="87"/>
      <c r="OKD63" s="87"/>
      <c r="OKE63" s="87"/>
      <c r="OKF63" s="87"/>
      <c r="OKG63" s="87"/>
      <c r="OKH63" s="87"/>
      <c r="OKI63" s="87"/>
      <c r="OKO63" s="87"/>
      <c r="OKP63" s="87"/>
      <c r="OKQ63" s="87"/>
      <c r="OKR63" s="87"/>
      <c r="OKS63" s="87"/>
      <c r="OKT63" s="87"/>
      <c r="OKU63" s="87"/>
      <c r="OKV63" s="87"/>
      <c r="OKW63" s="87"/>
      <c r="OKX63" s="87"/>
      <c r="OLD63" s="87"/>
      <c r="OLE63" s="87"/>
      <c r="OLF63" s="87"/>
      <c r="OLG63" s="87"/>
      <c r="OLH63" s="87"/>
      <c r="OLI63" s="87"/>
      <c r="OLJ63" s="87"/>
      <c r="OLK63" s="87"/>
      <c r="OLL63" s="87"/>
      <c r="OLM63" s="87"/>
      <c r="OLS63" s="87"/>
      <c r="OLT63" s="87"/>
      <c r="OLU63" s="87"/>
      <c r="OLV63" s="87"/>
      <c r="OLW63" s="87"/>
      <c r="OLX63" s="87"/>
      <c r="OLY63" s="87"/>
      <c r="OLZ63" s="87"/>
      <c r="OMA63" s="87"/>
      <c r="OMB63" s="87"/>
      <c r="OMH63" s="87"/>
      <c r="OMI63" s="87"/>
      <c r="OMJ63" s="87"/>
      <c r="OMK63" s="87"/>
      <c r="OML63" s="87"/>
      <c r="OMM63" s="87"/>
      <c r="OMN63" s="87"/>
      <c r="OMO63" s="87"/>
      <c r="OMP63" s="87"/>
      <c r="OMQ63" s="87"/>
      <c r="OMW63" s="87"/>
      <c r="OMX63" s="87"/>
      <c r="OMY63" s="87"/>
      <c r="OMZ63" s="87"/>
      <c r="ONA63" s="87"/>
      <c r="ONB63" s="87"/>
      <c r="ONC63" s="87"/>
      <c r="OND63" s="87"/>
      <c r="ONE63" s="87"/>
      <c r="ONF63" s="87"/>
      <c r="ONL63" s="87"/>
      <c r="ONM63" s="87"/>
      <c r="ONN63" s="87"/>
      <c r="ONO63" s="87"/>
      <c r="ONP63" s="87"/>
      <c r="ONQ63" s="87"/>
      <c r="ONR63" s="87"/>
      <c r="ONS63" s="87"/>
      <c r="ONT63" s="87"/>
      <c r="ONU63" s="87"/>
      <c r="OOA63" s="87"/>
      <c r="OOB63" s="87"/>
      <c r="OOC63" s="87"/>
      <c r="OOD63" s="87"/>
      <c r="OOE63" s="87"/>
      <c r="OOF63" s="87"/>
      <c r="OOG63" s="87"/>
      <c r="OOH63" s="87"/>
      <c r="OOI63" s="87"/>
      <c r="OOJ63" s="87"/>
      <c r="OOP63" s="87"/>
      <c r="OOQ63" s="87"/>
      <c r="OOR63" s="87"/>
      <c r="OOS63" s="87"/>
      <c r="OOT63" s="87"/>
      <c r="OOU63" s="87"/>
      <c r="OOV63" s="87"/>
      <c r="OOW63" s="87"/>
      <c r="OOX63" s="87"/>
      <c r="OOY63" s="87"/>
      <c r="OPE63" s="87"/>
      <c r="OPF63" s="87"/>
      <c r="OPG63" s="87"/>
      <c r="OPH63" s="87"/>
      <c r="OPI63" s="87"/>
      <c r="OPJ63" s="87"/>
      <c r="OPK63" s="87"/>
      <c r="OPL63" s="87"/>
      <c r="OPM63" s="87"/>
      <c r="OPN63" s="87"/>
      <c r="OPT63" s="87"/>
      <c r="OPU63" s="87"/>
      <c r="OPV63" s="87"/>
      <c r="OPW63" s="87"/>
      <c r="OPX63" s="87"/>
      <c r="OPY63" s="87"/>
      <c r="OPZ63" s="87"/>
      <c r="OQA63" s="87"/>
      <c r="OQB63" s="87"/>
      <c r="OQC63" s="87"/>
      <c r="OQI63" s="87"/>
      <c r="OQJ63" s="87"/>
      <c r="OQK63" s="87"/>
      <c r="OQL63" s="87"/>
      <c r="OQM63" s="87"/>
      <c r="OQN63" s="87"/>
      <c r="OQO63" s="87"/>
      <c r="OQP63" s="87"/>
      <c r="OQQ63" s="87"/>
      <c r="OQR63" s="87"/>
      <c r="OQX63" s="87"/>
      <c r="OQY63" s="87"/>
      <c r="OQZ63" s="87"/>
      <c r="ORA63" s="87"/>
      <c r="ORB63" s="87"/>
      <c r="ORC63" s="87"/>
      <c r="ORD63" s="87"/>
      <c r="ORE63" s="87"/>
      <c r="ORF63" s="87"/>
      <c r="ORG63" s="87"/>
      <c r="ORM63" s="87"/>
      <c r="ORN63" s="87"/>
      <c r="ORO63" s="87"/>
      <c r="ORP63" s="87"/>
      <c r="ORQ63" s="87"/>
      <c r="ORR63" s="87"/>
      <c r="ORS63" s="87"/>
      <c r="ORT63" s="87"/>
      <c r="ORU63" s="87"/>
      <c r="ORV63" s="87"/>
      <c r="OSB63" s="87"/>
      <c r="OSC63" s="87"/>
      <c r="OSD63" s="87"/>
      <c r="OSE63" s="87"/>
      <c r="OSF63" s="87"/>
      <c r="OSG63" s="87"/>
      <c r="OSH63" s="87"/>
      <c r="OSI63" s="87"/>
      <c r="OSJ63" s="87"/>
      <c r="OSK63" s="87"/>
      <c r="OSQ63" s="87"/>
      <c r="OSR63" s="87"/>
      <c r="OSS63" s="87"/>
      <c r="OST63" s="87"/>
      <c r="OSU63" s="87"/>
      <c r="OSV63" s="87"/>
      <c r="OSW63" s="87"/>
      <c r="OSX63" s="87"/>
      <c r="OSY63" s="87"/>
      <c r="OSZ63" s="87"/>
      <c r="OTF63" s="87"/>
      <c r="OTG63" s="87"/>
      <c r="OTH63" s="87"/>
      <c r="OTI63" s="87"/>
      <c r="OTJ63" s="87"/>
      <c r="OTK63" s="87"/>
      <c r="OTL63" s="87"/>
      <c r="OTM63" s="87"/>
      <c r="OTN63" s="87"/>
      <c r="OTO63" s="87"/>
      <c r="OTU63" s="87"/>
      <c r="OTV63" s="87"/>
      <c r="OTW63" s="87"/>
      <c r="OTX63" s="87"/>
      <c r="OTY63" s="87"/>
      <c r="OTZ63" s="87"/>
      <c r="OUA63" s="87"/>
      <c r="OUB63" s="87"/>
      <c r="OUC63" s="87"/>
      <c r="OUD63" s="87"/>
      <c r="OUJ63" s="87"/>
      <c r="OUK63" s="87"/>
      <c r="OUL63" s="87"/>
      <c r="OUM63" s="87"/>
      <c r="OUN63" s="87"/>
      <c r="OUO63" s="87"/>
      <c r="OUP63" s="87"/>
      <c r="OUQ63" s="87"/>
      <c r="OUR63" s="87"/>
      <c r="OUS63" s="87"/>
      <c r="OUY63" s="87"/>
      <c r="OUZ63" s="87"/>
      <c r="OVA63" s="87"/>
      <c r="OVB63" s="87"/>
      <c r="OVC63" s="87"/>
      <c r="OVD63" s="87"/>
      <c r="OVE63" s="87"/>
      <c r="OVF63" s="87"/>
      <c r="OVG63" s="87"/>
      <c r="OVH63" s="87"/>
      <c r="OVN63" s="87"/>
      <c r="OVO63" s="87"/>
      <c r="OVP63" s="87"/>
      <c r="OVQ63" s="87"/>
      <c r="OVR63" s="87"/>
      <c r="OVS63" s="87"/>
      <c r="OVT63" s="87"/>
      <c r="OVU63" s="87"/>
      <c r="OVV63" s="87"/>
      <c r="OVW63" s="87"/>
      <c r="OWC63" s="87"/>
      <c r="OWD63" s="87"/>
      <c r="OWE63" s="87"/>
      <c r="OWF63" s="87"/>
      <c r="OWG63" s="87"/>
      <c r="OWH63" s="87"/>
      <c r="OWI63" s="87"/>
      <c r="OWJ63" s="87"/>
      <c r="OWK63" s="87"/>
      <c r="OWL63" s="87"/>
      <c r="OWR63" s="87"/>
      <c r="OWS63" s="87"/>
      <c r="OWT63" s="87"/>
      <c r="OWU63" s="87"/>
      <c r="OWV63" s="87"/>
      <c r="OWW63" s="87"/>
      <c r="OWX63" s="87"/>
      <c r="OWY63" s="87"/>
      <c r="OWZ63" s="87"/>
      <c r="OXA63" s="87"/>
      <c r="OXG63" s="87"/>
      <c r="OXH63" s="87"/>
      <c r="OXI63" s="87"/>
      <c r="OXJ63" s="87"/>
      <c r="OXK63" s="87"/>
      <c r="OXL63" s="87"/>
      <c r="OXM63" s="87"/>
      <c r="OXN63" s="87"/>
      <c r="OXO63" s="87"/>
      <c r="OXP63" s="87"/>
      <c r="OXV63" s="87"/>
      <c r="OXW63" s="87"/>
      <c r="OXX63" s="87"/>
      <c r="OXY63" s="87"/>
      <c r="OXZ63" s="87"/>
      <c r="OYA63" s="87"/>
      <c r="OYB63" s="87"/>
      <c r="OYC63" s="87"/>
      <c r="OYD63" s="87"/>
      <c r="OYE63" s="87"/>
      <c r="OYK63" s="87"/>
      <c r="OYL63" s="87"/>
      <c r="OYM63" s="87"/>
      <c r="OYN63" s="87"/>
      <c r="OYO63" s="87"/>
      <c r="OYP63" s="87"/>
      <c r="OYQ63" s="87"/>
      <c r="OYR63" s="87"/>
      <c r="OYS63" s="87"/>
      <c r="OYT63" s="87"/>
      <c r="OYZ63" s="87"/>
      <c r="OZA63" s="87"/>
      <c r="OZB63" s="87"/>
      <c r="OZC63" s="87"/>
      <c r="OZD63" s="87"/>
      <c r="OZE63" s="87"/>
      <c r="OZF63" s="87"/>
      <c r="OZG63" s="87"/>
      <c r="OZH63" s="87"/>
      <c r="OZI63" s="87"/>
      <c r="OZO63" s="87"/>
      <c r="OZP63" s="87"/>
      <c r="OZQ63" s="87"/>
      <c r="OZR63" s="87"/>
      <c r="OZS63" s="87"/>
      <c r="OZT63" s="87"/>
      <c r="OZU63" s="87"/>
      <c r="OZV63" s="87"/>
      <c r="OZW63" s="87"/>
      <c r="OZX63" s="87"/>
      <c r="PAD63" s="87"/>
      <c r="PAE63" s="87"/>
      <c r="PAF63" s="87"/>
      <c r="PAG63" s="87"/>
      <c r="PAH63" s="87"/>
      <c r="PAI63" s="87"/>
      <c r="PAJ63" s="87"/>
      <c r="PAK63" s="87"/>
      <c r="PAL63" s="87"/>
      <c r="PAM63" s="87"/>
      <c r="PAS63" s="87"/>
      <c r="PAT63" s="87"/>
      <c r="PAU63" s="87"/>
      <c r="PAV63" s="87"/>
      <c r="PAW63" s="87"/>
      <c r="PAX63" s="87"/>
      <c r="PAY63" s="87"/>
      <c r="PAZ63" s="87"/>
      <c r="PBA63" s="87"/>
      <c r="PBB63" s="87"/>
      <c r="PBH63" s="87"/>
      <c r="PBI63" s="87"/>
      <c r="PBJ63" s="87"/>
      <c r="PBK63" s="87"/>
      <c r="PBL63" s="87"/>
      <c r="PBM63" s="87"/>
      <c r="PBN63" s="87"/>
      <c r="PBO63" s="87"/>
      <c r="PBP63" s="87"/>
      <c r="PBQ63" s="87"/>
      <c r="PBW63" s="87"/>
      <c r="PBX63" s="87"/>
      <c r="PBY63" s="87"/>
      <c r="PBZ63" s="87"/>
      <c r="PCA63" s="87"/>
      <c r="PCB63" s="87"/>
      <c r="PCC63" s="87"/>
      <c r="PCD63" s="87"/>
      <c r="PCE63" s="87"/>
      <c r="PCF63" s="87"/>
      <c r="PCL63" s="87"/>
      <c r="PCM63" s="87"/>
      <c r="PCN63" s="87"/>
      <c r="PCO63" s="87"/>
      <c r="PCP63" s="87"/>
      <c r="PCQ63" s="87"/>
      <c r="PCR63" s="87"/>
      <c r="PCS63" s="87"/>
      <c r="PCT63" s="87"/>
      <c r="PCU63" s="87"/>
      <c r="PDA63" s="87"/>
      <c r="PDB63" s="87"/>
      <c r="PDC63" s="87"/>
      <c r="PDD63" s="87"/>
      <c r="PDE63" s="87"/>
      <c r="PDF63" s="87"/>
      <c r="PDG63" s="87"/>
      <c r="PDH63" s="87"/>
      <c r="PDI63" s="87"/>
      <c r="PDJ63" s="87"/>
      <c r="PDP63" s="87"/>
      <c r="PDQ63" s="87"/>
      <c r="PDR63" s="87"/>
      <c r="PDS63" s="87"/>
      <c r="PDT63" s="87"/>
      <c r="PDU63" s="87"/>
      <c r="PDV63" s="87"/>
      <c r="PDW63" s="87"/>
      <c r="PDX63" s="87"/>
      <c r="PDY63" s="87"/>
      <c r="PEE63" s="87"/>
      <c r="PEF63" s="87"/>
      <c r="PEG63" s="87"/>
      <c r="PEH63" s="87"/>
      <c r="PEI63" s="87"/>
      <c r="PEJ63" s="87"/>
      <c r="PEK63" s="87"/>
      <c r="PEL63" s="87"/>
      <c r="PEM63" s="87"/>
      <c r="PEN63" s="87"/>
      <c r="PET63" s="87"/>
      <c r="PEU63" s="87"/>
      <c r="PEV63" s="87"/>
      <c r="PEW63" s="87"/>
      <c r="PEX63" s="87"/>
      <c r="PEY63" s="87"/>
      <c r="PEZ63" s="87"/>
      <c r="PFA63" s="87"/>
      <c r="PFB63" s="87"/>
      <c r="PFC63" s="87"/>
      <c r="PFI63" s="87"/>
      <c r="PFJ63" s="87"/>
      <c r="PFK63" s="87"/>
      <c r="PFL63" s="87"/>
      <c r="PFM63" s="87"/>
      <c r="PFN63" s="87"/>
      <c r="PFO63" s="87"/>
      <c r="PFP63" s="87"/>
      <c r="PFQ63" s="87"/>
      <c r="PFR63" s="87"/>
      <c r="PFX63" s="87"/>
      <c r="PFY63" s="87"/>
      <c r="PFZ63" s="87"/>
      <c r="PGA63" s="87"/>
      <c r="PGB63" s="87"/>
      <c r="PGC63" s="87"/>
      <c r="PGD63" s="87"/>
      <c r="PGE63" s="87"/>
      <c r="PGF63" s="87"/>
      <c r="PGG63" s="87"/>
      <c r="PGM63" s="87"/>
      <c r="PGN63" s="87"/>
      <c r="PGO63" s="87"/>
      <c r="PGP63" s="87"/>
      <c r="PGQ63" s="87"/>
      <c r="PGR63" s="87"/>
      <c r="PGS63" s="87"/>
      <c r="PGT63" s="87"/>
      <c r="PGU63" s="87"/>
      <c r="PGV63" s="87"/>
      <c r="PHB63" s="87"/>
      <c r="PHC63" s="87"/>
      <c r="PHD63" s="87"/>
      <c r="PHE63" s="87"/>
      <c r="PHF63" s="87"/>
      <c r="PHG63" s="87"/>
      <c r="PHH63" s="87"/>
      <c r="PHI63" s="87"/>
      <c r="PHJ63" s="87"/>
      <c r="PHK63" s="87"/>
      <c r="PHQ63" s="87"/>
      <c r="PHR63" s="87"/>
      <c r="PHS63" s="87"/>
      <c r="PHT63" s="87"/>
      <c r="PHU63" s="87"/>
      <c r="PHV63" s="87"/>
      <c r="PHW63" s="87"/>
      <c r="PHX63" s="87"/>
      <c r="PHY63" s="87"/>
      <c r="PHZ63" s="87"/>
      <c r="PIF63" s="87"/>
      <c r="PIG63" s="87"/>
      <c r="PIH63" s="87"/>
      <c r="PII63" s="87"/>
      <c r="PIJ63" s="87"/>
      <c r="PIK63" s="87"/>
      <c r="PIL63" s="87"/>
      <c r="PIM63" s="87"/>
      <c r="PIN63" s="87"/>
      <c r="PIO63" s="87"/>
      <c r="PIU63" s="87"/>
      <c r="PIV63" s="87"/>
      <c r="PIW63" s="87"/>
      <c r="PIX63" s="87"/>
      <c r="PIY63" s="87"/>
      <c r="PIZ63" s="87"/>
      <c r="PJA63" s="87"/>
      <c r="PJB63" s="87"/>
      <c r="PJC63" s="87"/>
      <c r="PJD63" s="87"/>
      <c r="PJJ63" s="87"/>
      <c r="PJK63" s="87"/>
      <c r="PJL63" s="87"/>
      <c r="PJM63" s="87"/>
      <c r="PJN63" s="87"/>
      <c r="PJO63" s="87"/>
      <c r="PJP63" s="87"/>
      <c r="PJQ63" s="87"/>
      <c r="PJR63" s="87"/>
      <c r="PJS63" s="87"/>
      <c r="PJY63" s="87"/>
      <c r="PJZ63" s="87"/>
      <c r="PKA63" s="87"/>
      <c r="PKB63" s="87"/>
      <c r="PKC63" s="87"/>
      <c r="PKD63" s="87"/>
      <c r="PKE63" s="87"/>
      <c r="PKF63" s="87"/>
      <c r="PKG63" s="87"/>
      <c r="PKH63" s="87"/>
      <c r="PKN63" s="87"/>
      <c r="PKO63" s="87"/>
      <c r="PKP63" s="87"/>
      <c r="PKQ63" s="87"/>
      <c r="PKR63" s="87"/>
      <c r="PKS63" s="87"/>
      <c r="PKT63" s="87"/>
      <c r="PKU63" s="87"/>
      <c r="PKV63" s="87"/>
      <c r="PKW63" s="87"/>
      <c r="PLC63" s="87"/>
      <c r="PLD63" s="87"/>
      <c r="PLE63" s="87"/>
      <c r="PLF63" s="87"/>
      <c r="PLG63" s="87"/>
      <c r="PLH63" s="87"/>
      <c r="PLI63" s="87"/>
      <c r="PLJ63" s="87"/>
      <c r="PLK63" s="87"/>
      <c r="PLL63" s="87"/>
      <c r="PLR63" s="87"/>
      <c r="PLS63" s="87"/>
      <c r="PLT63" s="87"/>
      <c r="PLU63" s="87"/>
      <c r="PLV63" s="87"/>
      <c r="PLW63" s="87"/>
      <c r="PLX63" s="87"/>
      <c r="PLY63" s="87"/>
      <c r="PLZ63" s="87"/>
      <c r="PMA63" s="87"/>
      <c r="PMG63" s="87"/>
      <c r="PMH63" s="87"/>
      <c r="PMI63" s="87"/>
      <c r="PMJ63" s="87"/>
      <c r="PMK63" s="87"/>
      <c r="PML63" s="87"/>
      <c r="PMM63" s="87"/>
      <c r="PMN63" s="87"/>
      <c r="PMO63" s="87"/>
      <c r="PMP63" s="87"/>
      <c r="PMV63" s="87"/>
      <c r="PMW63" s="87"/>
      <c r="PMX63" s="87"/>
      <c r="PMY63" s="87"/>
      <c r="PMZ63" s="87"/>
      <c r="PNA63" s="87"/>
      <c r="PNB63" s="87"/>
      <c r="PNC63" s="87"/>
      <c r="PND63" s="87"/>
      <c r="PNE63" s="87"/>
      <c r="PNK63" s="87"/>
      <c r="PNL63" s="87"/>
      <c r="PNM63" s="87"/>
      <c r="PNN63" s="87"/>
      <c r="PNO63" s="87"/>
      <c r="PNP63" s="87"/>
      <c r="PNQ63" s="87"/>
      <c r="PNR63" s="87"/>
      <c r="PNS63" s="87"/>
      <c r="PNT63" s="87"/>
      <c r="PNZ63" s="87"/>
      <c r="POA63" s="87"/>
      <c r="POB63" s="87"/>
      <c r="POC63" s="87"/>
      <c r="POD63" s="87"/>
      <c r="POE63" s="87"/>
      <c r="POF63" s="87"/>
      <c r="POG63" s="87"/>
      <c r="POH63" s="87"/>
      <c r="POI63" s="87"/>
      <c r="POO63" s="87"/>
      <c r="POP63" s="87"/>
      <c r="POQ63" s="87"/>
      <c r="POR63" s="87"/>
      <c r="POS63" s="87"/>
      <c r="POT63" s="87"/>
      <c r="POU63" s="87"/>
      <c r="POV63" s="87"/>
      <c r="POW63" s="87"/>
      <c r="POX63" s="87"/>
      <c r="PPD63" s="87"/>
      <c r="PPE63" s="87"/>
      <c r="PPF63" s="87"/>
      <c r="PPG63" s="87"/>
      <c r="PPH63" s="87"/>
      <c r="PPI63" s="87"/>
      <c r="PPJ63" s="87"/>
      <c r="PPK63" s="87"/>
      <c r="PPL63" s="87"/>
      <c r="PPM63" s="87"/>
      <c r="PPS63" s="87"/>
      <c r="PPT63" s="87"/>
      <c r="PPU63" s="87"/>
      <c r="PPV63" s="87"/>
      <c r="PPW63" s="87"/>
      <c r="PPX63" s="87"/>
      <c r="PPY63" s="87"/>
      <c r="PPZ63" s="87"/>
      <c r="PQA63" s="87"/>
      <c r="PQB63" s="87"/>
      <c r="PQH63" s="87"/>
      <c r="PQI63" s="87"/>
      <c r="PQJ63" s="87"/>
      <c r="PQK63" s="87"/>
      <c r="PQL63" s="87"/>
      <c r="PQM63" s="87"/>
      <c r="PQN63" s="87"/>
      <c r="PQO63" s="87"/>
      <c r="PQP63" s="87"/>
      <c r="PQQ63" s="87"/>
      <c r="PQW63" s="87"/>
      <c r="PQX63" s="87"/>
      <c r="PQY63" s="87"/>
      <c r="PQZ63" s="87"/>
      <c r="PRA63" s="87"/>
      <c r="PRB63" s="87"/>
      <c r="PRC63" s="87"/>
      <c r="PRD63" s="87"/>
      <c r="PRE63" s="87"/>
      <c r="PRF63" s="87"/>
      <c r="PRL63" s="87"/>
      <c r="PRM63" s="87"/>
      <c r="PRN63" s="87"/>
      <c r="PRO63" s="87"/>
      <c r="PRP63" s="87"/>
      <c r="PRQ63" s="87"/>
      <c r="PRR63" s="87"/>
      <c r="PRS63" s="87"/>
      <c r="PRT63" s="87"/>
      <c r="PRU63" s="87"/>
      <c r="PSA63" s="87"/>
      <c r="PSB63" s="87"/>
      <c r="PSC63" s="87"/>
      <c r="PSD63" s="87"/>
      <c r="PSE63" s="87"/>
      <c r="PSF63" s="87"/>
      <c r="PSG63" s="87"/>
      <c r="PSH63" s="87"/>
      <c r="PSI63" s="87"/>
      <c r="PSJ63" s="87"/>
      <c r="PSP63" s="87"/>
      <c r="PSQ63" s="87"/>
      <c r="PSR63" s="87"/>
      <c r="PSS63" s="87"/>
      <c r="PST63" s="87"/>
      <c r="PSU63" s="87"/>
      <c r="PSV63" s="87"/>
      <c r="PSW63" s="87"/>
      <c r="PSX63" s="87"/>
      <c r="PSY63" s="87"/>
      <c r="PTE63" s="87"/>
      <c r="PTF63" s="87"/>
      <c r="PTG63" s="87"/>
      <c r="PTH63" s="87"/>
      <c r="PTI63" s="87"/>
      <c r="PTJ63" s="87"/>
      <c r="PTK63" s="87"/>
      <c r="PTL63" s="87"/>
      <c r="PTM63" s="87"/>
      <c r="PTN63" s="87"/>
      <c r="PTT63" s="87"/>
      <c r="PTU63" s="87"/>
      <c r="PTV63" s="87"/>
      <c r="PTW63" s="87"/>
      <c r="PTX63" s="87"/>
      <c r="PTY63" s="87"/>
      <c r="PTZ63" s="87"/>
      <c r="PUA63" s="87"/>
      <c r="PUB63" s="87"/>
      <c r="PUC63" s="87"/>
      <c r="PUI63" s="87"/>
      <c r="PUJ63" s="87"/>
      <c r="PUK63" s="87"/>
      <c r="PUL63" s="87"/>
      <c r="PUM63" s="87"/>
      <c r="PUN63" s="87"/>
      <c r="PUO63" s="87"/>
      <c r="PUP63" s="87"/>
      <c r="PUQ63" s="87"/>
      <c r="PUR63" s="87"/>
      <c r="PUX63" s="87"/>
      <c r="PUY63" s="87"/>
      <c r="PUZ63" s="87"/>
      <c r="PVA63" s="87"/>
      <c r="PVB63" s="87"/>
      <c r="PVC63" s="87"/>
      <c r="PVD63" s="87"/>
      <c r="PVE63" s="87"/>
      <c r="PVF63" s="87"/>
      <c r="PVG63" s="87"/>
      <c r="PVM63" s="87"/>
      <c r="PVN63" s="87"/>
      <c r="PVO63" s="87"/>
      <c r="PVP63" s="87"/>
      <c r="PVQ63" s="87"/>
      <c r="PVR63" s="87"/>
      <c r="PVS63" s="87"/>
      <c r="PVT63" s="87"/>
      <c r="PVU63" s="87"/>
      <c r="PVV63" s="87"/>
      <c r="PWB63" s="87"/>
      <c r="PWC63" s="87"/>
      <c r="PWD63" s="87"/>
      <c r="PWE63" s="87"/>
      <c r="PWF63" s="87"/>
      <c r="PWG63" s="87"/>
      <c r="PWH63" s="87"/>
      <c r="PWI63" s="87"/>
      <c r="PWJ63" s="87"/>
      <c r="PWK63" s="87"/>
      <c r="PWQ63" s="87"/>
      <c r="PWR63" s="87"/>
      <c r="PWS63" s="87"/>
      <c r="PWT63" s="87"/>
      <c r="PWU63" s="87"/>
      <c r="PWV63" s="87"/>
      <c r="PWW63" s="87"/>
      <c r="PWX63" s="87"/>
      <c r="PWY63" s="87"/>
      <c r="PWZ63" s="87"/>
      <c r="PXF63" s="87"/>
      <c r="PXG63" s="87"/>
      <c r="PXH63" s="87"/>
      <c r="PXI63" s="87"/>
      <c r="PXJ63" s="87"/>
      <c r="PXK63" s="87"/>
      <c r="PXL63" s="87"/>
      <c r="PXM63" s="87"/>
      <c r="PXN63" s="87"/>
      <c r="PXO63" s="87"/>
      <c r="PXU63" s="87"/>
      <c r="PXV63" s="87"/>
      <c r="PXW63" s="87"/>
      <c r="PXX63" s="87"/>
      <c r="PXY63" s="87"/>
      <c r="PXZ63" s="87"/>
      <c r="PYA63" s="87"/>
      <c r="PYB63" s="87"/>
      <c r="PYC63" s="87"/>
      <c r="PYD63" s="87"/>
      <c r="PYJ63" s="87"/>
      <c r="PYK63" s="87"/>
      <c r="PYL63" s="87"/>
      <c r="PYM63" s="87"/>
      <c r="PYN63" s="87"/>
      <c r="PYO63" s="87"/>
      <c r="PYP63" s="87"/>
      <c r="PYQ63" s="87"/>
      <c r="PYR63" s="87"/>
      <c r="PYS63" s="87"/>
      <c r="PYY63" s="87"/>
      <c r="PYZ63" s="87"/>
      <c r="PZA63" s="87"/>
      <c r="PZB63" s="87"/>
      <c r="PZC63" s="87"/>
      <c r="PZD63" s="87"/>
      <c r="PZE63" s="87"/>
      <c r="PZF63" s="87"/>
      <c r="PZG63" s="87"/>
      <c r="PZH63" s="87"/>
      <c r="PZN63" s="87"/>
      <c r="PZO63" s="87"/>
      <c r="PZP63" s="87"/>
      <c r="PZQ63" s="87"/>
      <c r="PZR63" s="87"/>
      <c r="PZS63" s="87"/>
      <c r="PZT63" s="87"/>
      <c r="PZU63" s="87"/>
      <c r="PZV63" s="87"/>
      <c r="PZW63" s="87"/>
      <c r="QAC63" s="87"/>
      <c r="QAD63" s="87"/>
      <c r="QAE63" s="87"/>
      <c r="QAF63" s="87"/>
      <c r="QAG63" s="87"/>
      <c r="QAH63" s="87"/>
      <c r="QAI63" s="87"/>
      <c r="QAJ63" s="87"/>
      <c r="QAK63" s="87"/>
      <c r="QAL63" s="87"/>
      <c r="QAR63" s="87"/>
      <c r="QAS63" s="87"/>
      <c r="QAT63" s="87"/>
      <c r="QAU63" s="87"/>
      <c r="QAV63" s="87"/>
      <c r="QAW63" s="87"/>
      <c r="QAX63" s="87"/>
      <c r="QAY63" s="87"/>
      <c r="QAZ63" s="87"/>
      <c r="QBA63" s="87"/>
      <c r="QBG63" s="87"/>
      <c r="QBH63" s="87"/>
      <c r="QBI63" s="87"/>
      <c r="QBJ63" s="87"/>
      <c r="QBK63" s="87"/>
      <c r="QBL63" s="87"/>
      <c r="QBM63" s="87"/>
      <c r="QBN63" s="87"/>
      <c r="QBO63" s="87"/>
      <c r="QBP63" s="87"/>
      <c r="QBV63" s="87"/>
      <c r="QBW63" s="87"/>
      <c r="QBX63" s="87"/>
      <c r="QBY63" s="87"/>
      <c r="QBZ63" s="87"/>
      <c r="QCA63" s="87"/>
      <c r="QCB63" s="87"/>
      <c r="QCC63" s="87"/>
      <c r="QCD63" s="87"/>
      <c r="QCE63" s="87"/>
      <c r="QCK63" s="87"/>
      <c r="QCL63" s="87"/>
      <c r="QCM63" s="87"/>
      <c r="QCN63" s="87"/>
      <c r="QCO63" s="87"/>
      <c r="QCP63" s="87"/>
      <c r="QCQ63" s="87"/>
      <c r="QCR63" s="87"/>
      <c r="QCS63" s="87"/>
      <c r="QCT63" s="87"/>
      <c r="QCZ63" s="87"/>
      <c r="QDA63" s="87"/>
      <c r="QDB63" s="87"/>
      <c r="QDC63" s="87"/>
      <c r="QDD63" s="87"/>
      <c r="QDE63" s="87"/>
      <c r="QDF63" s="87"/>
      <c r="QDG63" s="87"/>
      <c r="QDH63" s="87"/>
      <c r="QDI63" s="87"/>
      <c r="QDO63" s="87"/>
      <c r="QDP63" s="87"/>
      <c r="QDQ63" s="87"/>
      <c r="QDR63" s="87"/>
      <c r="QDS63" s="87"/>
      <c r="QDT63" s="87"/>
      <c r="QDU63" s="87"/>
      <c r="QDV63" s="87"/>
      <c r="QDW63" s="87"/>
      <c r="QDX63" s="87"/>
      <c r="QED63" s="87"/>
      <c r="QEE63" s="87"/>
      <c r="QEF63" s="87"/>
      <c r="QEG63" s="87"/>
      <c r="QEH63" s="87"/>
      <c r="QEI63" s="87"/>
      <c r="QEJ63" s="87"/>
      <c r="QEK63" s="87"/>
      <c r="QEL63" s="87"/>
      <c r="QEM63" s="87"/>
      <c r="QES63" s="87"/>
      <c r="QET63" s="87"/>
      <c r="QEU63" s="87"/>
      <c r="QEV63" s="87"/>
      <c r="QEW63" s="87"/>
      <c r="QEX63" s="87"/>
      <c r="QEY63" s="87"/>
      <c r="QEZ63" s="87"/>
      <c r="QFA63" s="87"/>
      <c r="QFB63" s="87"/>
      <c r="QFH63" s="87"/>
      <c r="QFI63" s="87"/>
      <c r="QFJ63" s="87"/>
      <c r="QFK63" s="87"/>
      <c r="QFL63" s="87"/>
      <c r="QFM63" s="87"/>
      <c r="QFN63" s="87"/>
      <c r="QFO63" s="87"/>
      <c r="QFP63" s="87"/>
      <c r="QFQ63" s="87"/>
      <c r="QFW63" s="87"/>
      <c r="QFX63" s="87"/>
      <c r="QFY63" s="87"/>
      <c r="QFZ63" s="87"/>
      <c r="QGA63" s="87"/>
      <c r="QGB63" s="87"/>
      <c r="QGC63" s="87"/>
      <c r="QGD63" s="87"/>
      <c r="QGE63" s="87"/>
      <c r="QGF63" s="87"/>
      <c r="QGL63" s="87"/>
      <c r="QGM63" s="87"/>
      <c r="QGN63" s="87"/>
      <c r="QGO63" s="87"/>
      <c r="QGP63" s="87"/>
      <c r="QGQ63" s="87"/>
      <c r="QGR63" s="87"/>
      <c r="QGS63" s="87"/>
      <c r="QGT63" s="87"/>
      <c r="QGU63" s="87"/>
      <c r="QHA63" s="87"/>
      <c r="QHB63" s="87"/>
      <c r="QHC63" s="87"/>
      <c r="QHD63" s="87"/>
      <c r="QHE63" s="87"/>
      <c r="QHF63" s="87"/>
      <c r="QHG63" s="87"/>
      <c r="QHH63" s="87"/>
      <c r="QHI63" s="87"/>
      <c r="QHJ63" s="87"/>
      <c r="QHP63" s="87"/>
      <c r="QHQ63" s="87"/>
      <c r="QHR63" s="87"/>
      <c r="QHS63" s="87"/>
      <c r="QHT63" s="87"/>
      <c r="QHU63" s="87"/>
      <c r="QHV63" s="87"/>
      <c r="QHW63" s="87"/>
      <c r="QHX63" s="87"/>
      <c r="QHY63" s="87"/>
      <c r="QIE63" s="87"/>
      <c r="QIF63" s="87"/>
      <c r="QIG63" s="87"/>
      <c r="QIH63" s="87"/>
      <c r="QII63" s="87"/>
      <c r="QIJ63" s="87"/>
      <c r="QIK63" s="87"/>
      <c r="QIL63" s="87"/>
      <c r="QIM63" s="87"/>
      <c r="QIN63" s="87"/>
      <c r="QIT63" s="87"/>
      <c r="QIU63" s="87"/>
      <c r="QIV63" s="87"/>
      <c r="QIW63" s="87"/>
      <c r="QIX63" s="87"/>
      <c r="QIY63" s="87"/>
      <c r="QIZ63" s="87"/>
      <c r="QJA63" s="87"/>
      <c r="QJB63" s="87"/>
      <c r="QJC63" s="87"/>
      <c r="QJI63" s="87"/>
      <c r="QJJ63" s="87"/>
      <c r="QJK63" s="87"/>
      <c r="QJL63" s="87"/>
      <c r="QJM63" s="87"/>
      <c r="QJN63" s="87"/>
      <c r="QJO63" s="87"/>
      <c r="QJP63" s="87"/>
      <c r="QJQ63" s="87"/>
      <c r="QJR63" s="87"/>
      <c r="QJX63" s="87"/>
      <c r="QJY63" s="87"/>
      <c r="QJZ63" s="87"/>
      <c r="QKA63" s="87"/>
      <c r="QKB63" s="87"/>
      <c r="QKC63" s="87"/>
      <c r="QKD63" s="87"/>
      <c r="QKE63" s="87"/>
      <c r="QKF63" s="87"/>
      <c r="QKG63" s="87"/>
      <c r="QKM63" s="87"/>
      <c r="QKN63" s="87"/>
      <c r="QKO63" s="87"/>
      <c r="QKP63" s="87"/>
      <c r="QKQ63" s="87"/>
      <c r="QKR63" s="87"/>
      <c r="QKS63" s="87"/>
      <c r="QKT63" s="87"/>
      <c r="QKU63" s="87"/>
      <c r="QKV63" s="87"/>
      <c r="QLB63" s="87"/>
      <c r="QLC63" s="87"/>
      <c r="QLD63" s="87"/>
      <c r="QLE63" s="87"/>
      <c r="QLF63" s="87"/>
      <c r="QLG63" s="87"/>
      <c r="QLH63" s="87"/>
      <c r="QLI63" s="87"/>
      <c r="QLJ63" s="87"/>
      <c r="QLK63" s="87"/>
      <c r="QLQ63" s="87"/>
      <c r="QLR63" s="87"/>
      <c r="QLS63" s="87"/>
      <c r="QLT63" s="87"/>
      <c r="QLU63" s="87"/>
      <c r="QLV63" s="87"/>
      <c r="QLW63" s="87"/>
      <c r="QLX63" s="87"/>
      <c r="QLY63" s="87"/>
      <c r="QLZ63" s="87"/>
      <c r="QMF63" s="87"/>
      <c r="QMG63" s="87"/>
      <c r="QMH63" s="87"/>
      <c r="QMI63" s="87"/>
      <c r="QMJ63" s="87"/>
      <c r="QMK63" s="87"/>
      <c r="QML63" s="87"/>
      <c r="QMM63" s="87"/>
      <c r="QMN63" s="87"/>
      <c r="QMO63" s="87"/>
      <c r="QMU63" s="87"/>
      <c r="QMV63" s="87"/>
      <c r="QMW63" s="87"/>
      <c r="QMX63" s="87"/>
      <c r="QMY63" s="87"/>
      <c r="QMZ63" s="87"/>
      <c r="QNA63" s="87"/>
      <c r="QNB63" s="87"/>
      <c r="QNC63" s="87"/>
      <c r="QND63" s="87"/>
      <c r="QNJ63" s="87"/>
      <c r="QNK63" s="87"/>
      <c r="QNL63" s="87"/>
      <c r="QNM63" s="87"/>
      <c r="QNN63" s="87"/>
      <c r="QNO63" s="87"/>
      <c r="QNP63" s="87"/>
      <c r="QNQ63" s="87"/>
      <c r="QNR63" s="87"/>
      <c r="QNS63" s="87"/>
      <c r="QNY63" s="87"/>
      <c r="QNZ63" s="87"/>
      <c r="QOA63" s="87"/>
      <c r="QOB63" s="87"/>
      <c r="QOC63" s="87"/>
      <c r="QOD63" s="87"/>
      <c r="QOE63" s="87"/>
      <c r="QOF63" s="87"/>
      <c r="QOG63" s="87"/>
      <c r="QOH63" s="87"/>
      <c r="QON63" s="87"/>
      <c r="QOO63" s="87"/>
      <c r="QOP63" s="87"/>
      <c r="QOQ63" s="87"/>
      <c r="QOR63" s="87"/>
      <c r="QOS63" s="87"/>
      <c r="QOT63" s="87"/>
      <c r="QOU63" s="87"/>
      <c r="QOV63" s="87"/>
      <c r="QOW63" s="87"/>
      <c r="QPC63" s="87"/>
      <c r="QPD63" s="87"/>
      <c r="QPE63" s="87"/>
      <c r="QPF63" s="87"/>
      <c r="QPG63" s="87"/>
      <c r="QPH63" s="87"/>
      <c r="QPI63" s="87"/>
      <c r="QPJ63" s="87"/>
      <c r="QPK63" s="87"/>
      <c r="QPL63" s="87"/>
      <c r="QPR63" s="87"/>
      <c r="QPS63" s="87"/>
      <c r="QPT63" s="87"/>
      <c r="QPU63" s="87"/>
      <c r="QPV63" s="87"/>
      <c r="QPW63" s="87"/>
      <c r="QPX63" s="87"/>
      <c r="QPY63" s="87"/>
      <c r="QPZ63" s="87"/>
      <c r="QQA63" s="87"/>
      <c r="QQG63" s="87"/>
      <c r="QQH63" s="87"/>
      <c r="QQI63" s="87"/>
      <c r="QQJ63" s="87"/>
      <c r="QQK63" s="87"/>
      <c r="QQL63" s="87"/>
      <c r="QQM63" s="87"/>
      <c r="QQN63" s="87"/>
      <c r="QQO63" s="87"/>
      <c r="QQP63" s="87"/>
      <c r="QQV63" s="87"/>
      <c r="QQW63" s="87"/>
      <c r="QQX63" s="87"/>
      <c r="QQY63" s="87"/>
      <c r="QQZ63" s="87"/>
      <c r="QRA63" s="87"/>
      <c r="QRB63" s="87"/>
      <c r="QRC63" s="87"/>
      <c r="QRD63" s="87"/>
      <c r="QRE63" s="87"/>
      <c r="QRK63" s="87"/>
      <c r="QRL63" s="87"/>
      <c r="QRM63" s="87"/>
      <c r="QRN63" s="87"/>
      <c r="QRO63" s="87"/>
      <c r="QRP63" s="87"/>
      <c r="QRQ63" s="87"/>
      <c r="QRR63" s="87"/>
      <c r="QRS63" s="87"/>
      <c r="QRT63" s="87"/>
      <c r="QRZ63" s="87"/>
      <c r="QSA63" s="87"/>
      <c r="QSB63" s="87"/>
      <c r="QSC63" s="87"/>
      <c r="QSD63" s="87"/>
      <c r="QSE63" s="87"/>
      <c r="QSF63" s="87"/>
      <c r="QSG63" s="87"/>
      <c r="QSH63" s="87"/>
      <c r="QSI63" s="87"/>
      <c r="QSO63" s="87"/>
      <c r="QSP63" s="87"/>
      <c r="QSQ63" s="87"/>
      <c r="QSR63" s="87"/>
      <c r="QSS63" s="87"/>
      <c r="QST63" s="87"/>
      <c r="QSU63" s="87"/>
      <c r="QSV63" s="87"/>
      <c r="QSW63" s="87"/>
      <c r="QSX63" s="87"/>
      <c r="QTD63" s="87"/>
      <c r="QTE63" s="87"/>
      <c r="QTF63" s="87"/>
      <c r="QTG63" s="87"/>
      <c r="QTH63" s="87"/>
      <c r="QTI63" s="87"/>
      <c r="QTJ63" s="87"/>
      <c r="QTK63" s="87"/>
      <c r="QTL63" s="87"/>
      <c r="QTM63" s="87"/>
      <c r="QTS63" s="87"/>
      <c r="QTT63" s="87"/>
      <c r="QTU63" s="87"/>
      <c r="QTV63" s="87"/>
      <c r="QTW63" s="87"/>
      <c r="QTX63" s="87"/>
      <c r="QTY63" s="87"/>
      <c r="QTZ63" s="87"/>
      <c r="QUA63" s="87"/>
      <c r="QUB63" s="87"/>
      <c r="QUH63" s="87"/>
      <c r="QUI63" s="87"/>
      <c r="QUJ63" s="87"/>
      <c r="QUK63" s="87"/>
      <c r="QUL63" s="87"/>
      <c r="QUM63" s="87"/>
      <c r="QUN63" s="87"/>
      <c r="QUO63" s="87"/>
      <c r="QUP63" s="87"/>
      <c r="QUQ63" s="87"/>
      <c r="QUW63" s="87"/>
      <c r="QUX63" s="87"/>
      <c r="QUY63" s="87"/>
      <c r="QUZ63" s="87"/>
      <c r="QVA63" s="87"/>
      <c r="QVB63" s="87"/>
      <c r="QVC63" s="87"/>
      <c r="QVD63" s="87"/>
      <c r="QVE63" s="87"/>
      <c r="QVF63" s="87"/>
      <c r="QVL63" s="87"/>
      <c r="QVM63" s="87"/>
      <c r="QVN63" s="87"/>
      <c r="QVO63" s="87"/>
      <c r="QVP63" s="87"/>
      <c r="QVQ63" s="87"/>
      <c r="QVR63" s="87"/>
      <c r="QVS63" s="87"/>
      <c r="QVT63" s="87"/>
      <c r="QVU63" s="87"/>
      <c r="QWA63" s="87"/>
      <c r="QWB63" s="87"/>
      <c r="QWC63" s="87"/>
      <c r="QWD63" s="87"/>
      <c r="QWE63" s="87"/>
      <c r="QWF63" s="87"/>
      <c r="QWG63" s="87"/>
      <c r="QWH63" s="87"/>
      <c r="QWI63" s="87"/>
      <c r="QWJ63" s="87"/>
      <c r="QWP63" s="87"/>
      <c r="QWQ63" s="87"/>
      <c r="QWR63" s="87"/>
      <c r="QWS63" s="87"/>
      <c r="QWT63" s="87"/>
      <c r="QWU63" s="87"/>
      <c r="QWV63" s="87"/>
      <c r="QWW63" s="87"/>
      <c r="QWX63" s="87"/>
      <c r="QWY63" s="87"/>
      <c r="QXE63" s="87"/>
      <c r="QXF63" s="87"/>
      <c r="QXG63" s="87"/>
      <c r="QXH63" s="87"/>
      <c r="QXI63" s="87"/>
      <c r="QXJ63" s="87"/>
      <c r="QXK63" s="87"/>
      <c r="QXL63" s="87"/>
      <c r="QXM63" s="87"/>
      <c r="QXN63" s="87"/>
      <c r="QXT63" s="87"/>
      <c r="QXU63" s="87"/>
      <c r="QXV63" s="87"/>
      <c r="QXW63" s="87"/>
      <c r="QXX63" s="87"/>
      <c r="QXY63" s="87"/>
      <c r="QXZ63" s="87"/>
      <c r="QYA63" s="87"/>
      <c r="QYB63" s="87"/>
      <c r="QYC63" s="87"/>
      <c r="QYI63" s="87"/>
      <c r="QYJ63" s="87"/>
      <c r="QYK63" s="87"/>
      <c r="QYL63" s="87"/>
      <c r="QYM63" s="87"/>
      <c r="QYN63" s="87"/>
      <c r="QYO63" s="87"/>
      <c r="QYP63" s="87"/>
      <c r="QYQ63" s="87"/>
      <c r="QYR63" s="87"/>
      <c r="QYX63" s="87"/>
      <c r="QYY63" s="87"/>
      <c r="QYZ63" s="87"/>
      <c r="QZA63" s="87"/>
      <c r="QZB63" s="87"/>
      <c r="QZC63" s="87"/>
      <c r="QZD63" s="87"/>
      <c r="QZE63" s="87"/>
      <c r="QZF63" s="87"/>
      <c r="QZG63" s="87"/>
      <c r="QZM63" s="87"/>
      <c r="QZN63" s="87"/>
      <c r="QZO63" s="87"/>
      <c r="QZP63" s="87"/>
      <c r="QZQ63" s="87"/>
      <c r="QZR63" s="87"/>
      <c r="QZS63" s="87"/>
      <c r="QZT63" s="87"/>
      <c r="QZU63" s="87"/>
      <c r="QZV63" s="87"/>
      <c r="RAB63" s="87"/>
      <c r="RAC63" s="87"/>
      <c r="RAD63" s="87"/>
      <c r="RAE63" s="87"/>
      <c r="RAF63" s="87"/>
      <c r="RAG63" s="87"/>
      <c r="RAH63" s="87"/>
      <c r="RAI63" s="87"/>
      <c r="RAJ63" s="87"/>
      <c r="RAK63" s="87"/>
      <c r="RAQ63" s="87"/>
      <c r="RAR63" s="87"/>
      <c r="RAS63" s="87"/>
      <c r="RAT63" s="87"/>
      <c r="RAU63" s="87"/>
      <c r="RAV63" s="87"/>
      <c r="RAW63" s="87"/>
      <c r="RAX63" s="87"/>
      <c r="RAY63" s="87"/>
      <c r="RAZ63" s="87"/>
      <c r="RBF63" s="87"/>
      <c r="RBG63" s="87"/>
      <c r="RBH63" s="87"/>
      <c r="RBI63" s="87"/>
      <c r="RBJ63" s="87"/>
      <c r="RBK63" s="87"/>
      <c r="RBL63" s="87"/>
      <c r="RBM63" s="87"/>
      <c r="RBN63" s="87"/>
      <c r="RBO63" s="87"/>
      <c r="RBU63" s="87"/>
      <c r="RBV63" s="87"/>
      <c r="RBW63" s="87"/>
      <c r="RBX63" s="87"/>
      <c r="RBY63" s="87"/>
      <c r="RBZ63" s="87"/>
      <c r="RCA63" s="87"/>
      <c r="RCB63" s="87"/>
      <c r="RCC63" s="87"/>
      <c r="RCD63" s="87"/>
      <c r="RCJ63" s="87"/>
      <c r="RCK63" s="87"/>
      <c r="RCL63" s="87"/>
      <c r="RCM63" s="87"/>
      <c r="RCN63" s="87"/>
      <c r="RCO63" s="87"/>
      <c r="RCP63" s="87"/>
      <c r="RCQ63" s="87"/>
      <c r="RCR63" s="87"/>
      <c r="RCS63" s="87"/>
      <c r="RCY63" s="87"/>
      <c r="RCZ63" s="87"/>
      <c r="RDA63" s="87"/>
      <c r="RDB63" s="87"/>
      <c r="RDC63" s="87"/>
      <c r="RDD63" s="87"/>
      <c r="RDE63" s="87"/>
      <c r="RDF63" s="87"/>
      <c r="RDG63" s="87"/>
      <c r="RDH63" s="87"/>
      <c r="RDN63" s="87"/>
      <c r="RDO63" s="87"/>
      <c r="RDP63" s="87"/>
      <c r="RDQ63" s="87"/>
      <c r="RDR63" s="87"/>
      <c r="RDS63" s="87"/>
      <c r="RDT63" s="87"/>
      <c r="RDU63" s="87"/>
      <c r="RDV63" s="87"/>
      <c r="RDW63" s="87"/>
      <c r="REC63" s="87"/>
      <c r="RED63" s="87"/>
      <c r="REE63" s="87"/>
      <c r="REF63" s="87"/>
      <c r="REG63" s="87"/>
      <c r="REH63" s="87"/>
      <c r="REI63" s="87"/>
      <c r="REJ63" s="87"/>
      <c r="REK63" s="87"/>
      <c r="REL63" s="87"/>
      <c r="RER63" s="87"/>
      <c r="RES63" s="87"/>
      <c r="RET63" s="87"/>
      <c r="REU63" s="87"/>
      <c r="REV63" s="87"/>
      <c r="REW63" s="87"/>
      <c r="REX63" s="87"/>
      <c r="REY63" s="87"/>
      <c r="REZ63" s="87"/>
      <c r="RFA63" s="87"/>
      <c r="RFG63" s="87"/>
      <c r="RFH63" s="87"/>
      <c r="RFI63" s="87"/>
      <c r="RFJ63" s="87"/>
      <c r="RFK63" s="87"/>
      <c r="RFL63" s="87"/>
      <c r="RFM63" s="87"/>
      <c r="RFN63" s="87"/>
      <c r="RFO63" s="87"/>
      <c r="RFP63" s="87"/>
      <c r="RFV63" s="87"/>
      <c r="RFW63" s="87"/>
      <c r="RFX63" s="87"/>
      <c r="RFY63" s="87"/>
      <c r="RFZ63" s="87"/>
      <c r="RGA63" s="87"/>
      <c r="RGB63" s="87"/>
      <c r="RGC63" s="87"/>
      <c r="RGD63" s="87"/>
      <c r="RGE63" s="87"/>
      <c r="RGK63" s="87"/>
      <c r="RGL63" s="87"/>
      <c r="RGM63" s="87"/>
      <c r="RGN63" s="87"/>
      <c r="RGO63" s="87"/>
      <c r="RGP63" s="87"/>
      <c r="RGQ63" s="87"/>
      <c r="RGR63" s="87"/>
      <c r="RGS63" s="87"/>
      <c r="RGT63" s="87"/>
      <c r="RGZ63" s="87"/>
      <c r="RHA63" s="87"/>
      <c r="RHB63" s="87"/>
      <c r="RHC63" s="87"/>
      <c r="RHD63" s="87"/>
      <c r="RHE63" s="87"/>
      <c r="RHF63" s="87"/>
      <c r="RHG63" s="87"/>
      <c r="RHH63" s="87"/>
      <c r="RHI63" s="87"/>
      <c r="RHO63" s="87"/>
      <c r="RHP63" s="87"/>
      <c r="RHQ63" s="87"/>
      <c r="RHR63" s="87"/>
      <c r="RHS63" s="87"/>
      <c r="RHT63" s="87"/>
      <c r="RHU63" s="87"/>
      <c r="RHV63" s="87"/>
      <c r="RHW63" s="87"/>
      <c r="RHX63" s="87"/>
      <c r="RID63" s="87"/>
      <c r="RIE63" s="87"/>
      <c r="RIF63" s="87"/>
      <c r="RIG63" s="87"/>
      <c r="RIH63" s="87"/>
      <c r="RII63" s="87"/>
      <c r="RIJ63" s="87"/>
      <c r="RIK63" s="87"/>
      <c r="RIL63" s="87"/>
      <c r="RIM63" s="87"/>
      <c r="RIS63" s="87"/>
      <c r="RIT63" s="87"/>
      <c r="RIU63" s="87"/>
      <c r="RIV63" s="87"/>
      <c r="RIW63" s="87"/>
      <c r="RIX63" s="87"/>
      <c r="RIY63" s="87"/>
      <c r="RIZ63" s="87"/>
      <c r="RJA63" s="87"/>
      <c r="RJB63" s="87"/>
      <c r="RJH63" s="87"/>
      <c r="RJI63" s="87"/>
      <c r="RJJ63" s="87"/>
      <c r="RJK63" s="87"/>
      <c r="RJL63" s="87"/>
      <c r="RJM63" s="87"/>
      <c r="RJN63" s="87"/>
      <c r="RJO63" s="87"/>
      <c r="RJP63" s="87"/>
      <c r="RJQ63" s="87"/>
      <c r="RJW63" s="87"/>
      <c r="RJX63" s="87"/>
      <c r="RJY63" s="87"/>
      <c r="RJZ63" s="87"/>
      <c r="RKA63" s="87"/>
      <c r="RKB63" s="87"/>
      <c r="RKC63" s="87"/>
      <c r="RKD63" s="87"/>
      <c r="RKE63" s="87"/>
      <c r="RKF63" s="87"/>
      <c r="RKL63" s="87"/>
      <c r="RKM63" s="87"/>
      <c r="RKN63" s="87"/>
      <c r="RKO63" s="87"/>
      <c r="RKP63" s="87"/>
      <c r="RKQ63" s="87"/>
      <c r="RKR63" s="87"/>
      <c r="RKS63" s="87"/>
      <c r="RKT63" s="87"/>
      <c r="RKU63" s="87"/>
      <c r="RLA63" s="87"/>
      <c r="RLB63" s="87"/>
      <c r="RLC63" s="87"/>
      <c r="RLD63" s="87"/>
      <c r="RLE63" s="87"/>
      <c r="RLF63" s="87"/>
      <c r="RLG63" s="87"/>
      <c r="RLH63" s="87"/>
      <c r="RLI63" s="87"/>
      <c r="RLJ63" s="87"/>
      <c r="RLP63" s="87"/>
      <c r="RLQ63" s="87"/>
      <c r="RLR63" s="87"/>
      <c r="RLS63" s="87"/>
      <c r="RLT63" s="87"/>
      <c r="RLU63" s="87"/>
      <c r="RLV63" s="87"/>
      <c r="RLW63" s="87"/>
      <c r="RLX63" s="87"/>
      <c r="RLY63" s="87"/>
      <c r="RME63" s="87"/>
      <c r="RMF63" s="87"/>
      <c r="RMG63" s="87"/>
      <c r="RMH63" s="87"/>
      <c r="RMI63" s="87"/>
      <c r="RMJ63" s="87"/>
      <c r="RMK63" s="87"/>
      <c r="RML63" s="87"/>
      <c r="RMM63" s="87"/>
      <c r="RMN63" s="87"/>
      <c r="RMT63" s="87"/>
      <c r="RMU63" s="87"/>
      <c r="RMV63" s="87"/>
      <c r="RMW63" s="87"/>
      <c r="RMX63" s="87"/>
      <c r="RMY63" s="87"/>
      <c r="RMZ63" s="87"/>
      <c r="RNA63" s="87"/>
      <c r="RNB63" s="87"/>
      <c r="RNC63" s="87"/>
      <c r="RNI63" s="87"/>
      <c r="RNJ63" s="87"/>
      <c r="RNK63" s="87"/>
      <c r="RNL63" s="87"/>
      <c r="RNM63" s="87"/>
      <c r="RNN63" s="87"/>
      <c r="RNO63" s="87"/>
      <c r="RNP63" s="87"/>
      <c r="RNQ63" s="87"/>
      <c r="RNR63" s="87"/>
      <c r="RNX63" s="87"/>
      <c r="RNY63" s="87"/>
      <c r="RNZ63" s="87"/>
      <c r="ROA63" s="87"/>
      <c r="ROB63" s="87"/>
      <c r="ROC63" s="87"/>
      <c r="ROD63" s="87"/>
      <c r="ROE63" s="87"/>
      <c r="ROF63" s="87"/>
      <c r="ROG63" s="87"/>
      <c r="ROM63" s="87"/>
      <c r="RON63" s="87"/>
      <c r="ROO63" s="87"/>
      <c r="ROP63" s="87"/>
      <c r="ROQ63" s="87"/>
      <c r="ROR63" s="87"/>
      <c r="ROS63" s="87"/>
      <c r="ROT63" s="87"/>
      <c r="ROU63" s="87"/>
      <c r="ROV63" s="87"/>
      <c r="RPB63" s="87"/>
      <c r="RPC63" s="87"/>
      <c r="RPD63" s="87"/>
      <c r="RPE63" s="87"/>
      <c r="RPF63" s="87"/>
      <c r="RPG63" s="87"/>
      <c r="RPH63" s="87"/>
      <c r="RPI63" s="87"/>
      <c r="RPJ63" s="87"/>
      <c r="RPK63" s="87"/>
      <c r="RPQ63" s="87"/>
      <c r="RPR63" s="87"/>
      <c r="RPS63" s="87"/>
      <c r="RPT63" s="87"/>
      <c r="RPU63" s="87"/>
      <c r="RPV63" s="87"/>
      <c r="RPW63" s="87"/>
      <c r="RPX63" s="87"/>
      <c r="RPY63" s="87"/>
      <c r="RPZ63" s="87"/>
      <c r="RQF63" s="87"/>
      <c r="RQG63" s="87"/>
      <c r="RQH63" s="87"/>
      <c r="RQI63" s="87"/>
      <c r="RQJ63" s="87"/>
      <c r="RQK63" s="87"/>
      <c r="RQL63" s="87"/>
      <c r="RQM63" s="87"/>
      <c r="RQN63" s="87"/>
      <c r="RQO63" s="87"/>
      <c r="RQU63" s="87"/>
      <c r="RQV63" s="87"/>
      <c r="RQW63" s="87"/>
      <c r="RQX63" s="87"/>
      <c r="RQY63" s="87"/>
      <c r="RQZ63" s="87"/>
      <c r="RRA63" s="87"/>
      <c r="RRB63" s="87"/>
      <c r="RRC63" s="87"/>
      <c r="RRD63" s="87"/>
      <c r="RRJ63" s="87"/>
      <c r="RRK63" s="87"/>
      <c r="RRL63" s="87"/>
      <c r="RRM63" s="87"/>
      <c r="RRN63" s="87"/>
      <c r="RRO63" s="87"/>
      <c r="RRP63" s="87"/>
      <c r="RRQ63" s="87"/>
      <c r="RRR63" s="87"/>
      <c r="RRS63" s="87"/>
      <c r="RRY63" s="87"/>
      <c r="RRZ63" s="87"/>
      <c r="RSA63" s="87"/>
      <c r="RSB63" s="87"/>
      <c r="RSC63" s="87"/>
      <c r="RSD63" s="87"/>
      <c r="RSE63" s="87"/>
      <c r="RSF63" s="87"/>
      <c r="RSG63" s="87"/>
      <c r="RSH63" s="87"/>
      <c r="RSN63" s="87"/>
      <c r="RSO63" s="87"/>
      <c r="RSP63" s="87"/>
      <c r="RSQ63" s="87"/>
      <c r="RSR63" s="87"/>
      <c r="RSS63" s="87"/>
      <c r="RST63" s="87"/>
      <c r="RSU63" s="87"/>
      <c r="RSV63" s="87"/>
      <c r="RSW63" s="87"/>
      <c r="RTC63" s="87"/>
      <c r="RTD63" s="87"/>
      <c r="RTE63" s="87"/>
      <c r="RTF63" s="87"/>
      <c r="RTG63" s="87"/>
      <c r="RTH63" s="87"/>
      <c r="RTI63" s="87"/>
      <c r="RTJ63" s="87"/>
      <c r="RTK63" s="87"/>
      <c r="RTL63" s="87"/>
      <c r="RTR63" s="87"/>
      <c r="RTS63" s="87"/>
      <c r="RTT63" s="87"/>
      <c r="RTU63" s="87"/>
      <c r="RTV63" s="87"/>
      <c r="RTW63" s="87"/>
      <c r="RTX63" s="87"/>
      <c r="RTY63" s="87"/>
      <c r="RTZ63" s="87"/>
      <c r="RUA63" s="87"/>
      <c r="RUG63" s="87"/>
      <c r="RUH63" s="87"/>
      <c r="RUI63" s="87"/>
      <c r="RUJ63" s="87"/>
      <c r="RUK63" s="87"/>
      <c r="RUL63" s="87"/>
      <c r="RUM63" s="87"/>
      <c r="RUN63" s="87"/>
      <c r="RUO63" s="87"/>
      <c r="RUP63" s="87"/>
      <c r="RUV63" s="87"/>
      <c r="RUW63" s="87"/>
      <c r="RUX63" s="87"/>
      <c r="RUY63" s="87"/>
      <c r="RUZ63" s="87"/>
      <c r="RVA63" s="87"/>
      <c r="RVB63" s="87"/>
      <c r="RVC63" s="87"/>
      <c r="RVD63" s="87"/>
      <c r="RVE63" s="87"/>
      <c r="RVK63" s="87"/>
      <c r="RVL63" s="87"/>
      <c r="RVM63" s="87"/>
      <c r="RVN63" s="87"/>
      <c r="RVO63" s="87"/>
      <c r="RVP63" s="87"/>
      <c r="RVQ63" s="87"/>
      <c r="RVR63" s="87"/>
      <c r="RVS63" s="87"/>
      <c r="RVT63" s="87"/>
      <c r="RVZ63" s="87"/>
      <c r="RWA63" s="87"/>
      <c r="RWB63" s="87"/>
      <c r="RWC63" s="87"/>
      <c r="RWD63" s="87"/>
      <c r="RWE63" s="87"/>
      <c r="RWF63" s="87"/>
      <c r="RWG63" s="87"/>
      <c r="RWH63" s="87"/>
      <c r="RWI63" s="87"/>
      <c r="RWO63" s="87"/>
      <c r="RWP63" s="87"/>
      <c r="RWQ63" s="87"/>
      <c r="RWR63" s="87"/>
      <c r="RWS63" s="87"/>
      <c r="RWT63" s="87"/>
      <c r="RWU63" s="87"/>
      <c r="RWV63" s="87"/>
      <c r="RWW63" s="87"/>
      <c r="RWX63" s="87"/>
      <c r="RXD63" s="87"/>
      <c r="RXE63" s="87"/>
      <c r="RXF63" s="87"/>
      <c r="RXG63" s="87"/>
      <c r="RXH63" s="87"/>
      <c r="RXI63" s="87"/>
      <c r="RXJ63" s="87"/>
      <c r="RXK63" s="87"/>
      <c r="RXL63" s="87"/>
      <c r="RXM63" s="87"/>
      <c r="RXS63" s="87"/>
      <c r="RXT63" s="87"/>
      <c r="RXU63" s="87"/>
      <c r="RXV63" s="87"/>
      <c r="RXW63" s="87"/>
      <c r="RXX63" s="87"/>
      <c r="RXY63" s="87"/>
      <c r="RXZ63" s="87"/>
      <c r="RYA63" s="87"/>
      <c r="RYB63" s="87"/>
      <c r="RYH63" s="87"/>
      <c r="RYI63" s="87"/>
      <c r="RYJ63" s="87"/>
      <c r="RYK63" s="87"/>
      <c r="RYL63" s="87"/>
      <c r="RYM63" s="87"/>
      <c r="RYN63" s="87"/>
      <c r="RYO63" s="87"/>
      <c r="RYP63" s="87"/>
      <c r="RYQ63" s="87"/>
      <c r="RYW63" s="87"/>
      <c r="RYX63" s="87"/>
      <c r="RYY63" s="87"/>
      <c r="RYZ63" s="87"/>
      <c r="RZA63" s="87"/>
      <c r="RZB63" s="87"/>
      <c r="RZC63" s="87"/>
      <c r="RZD63" s="87"/>
      <c r="RZE63" s="87"/>
      <c r="RZF63" s="87"/>
      <c r="RZL63" s="87"/>
      <c r="RZM63" s="87"/>
      <c r="RZN63" s="87"/>
      <c r="RZO63" s="87"/>
      <c r="RZP63" s="87"/>
      <c r="RZQ63" s="87"/>
      <c r="RZR63" s="87"/>
      <c r="RZS63" s="87"/>
      <c r="RZT63" s="87"/>
      <c r="RZU63" s="87"/>
      <c r="SAA63" s="87"/>
      <c r="SAB63" s="87"/>
      <c r="SAC63" s="87"/>
      <c r="SAD63" s="87"/>
      <c r="SAE63" s="87"/>
      <c r="SAF63" s="87"/>
      <c r="SAG63" s="87"/>
      <c r="SAH63" s="87"/>
      <c r="SAI63" s="87"/>
      <c r="SAJ63" s="87"/>
      <c r="SAP63" s="87"/>
      <c r="SAQ63" s="87"/>
      <c r="SAR63" s="87"/>
      <c r="SAS63" s="87"/>
      <c r="SAT63" s="87"/>
      <c r="SAU63" s="87"/>
      <c r="SAV63" s="87"/>
      <c r="SAW63" s="87"/>
      <c r="SAX63" s="87"/>
      <c r="SAY63" s="87"/>
      <c r="SBE63" s="87"/>
      <c r="SBF63" s="87"/>
      <c r="SBG63" s="87"/>
      <c r="SBH63" s="87"/>
      <c r="SBI63" s="87"/>
      <c r="SBJ63" s="87"/>
      <c r="SBK63" s="87"/>
      <c r="SBL63" s="87"/>
      <c r="SBM63" s="87"/>
      <c r="SBN63" s="87"/>
      <c r="SBT63" s="87"/>
      <c r="SBU63" s="87"/>
      <c r="SBV63" s="87"/>
      <c r="SBW63" s="87"/>
      <c r="SBX63" s="87"/>
      <c r="SBY63" s="87"/>
      <c r="SBZ63" s="87"/>
      <c r="SCA63" s="87"/>
      <c r="SCB63" s="87"/>
      <c r="SCC63" s="87"/>
      <c r="SCI63" s="87"/>
      <c r="SCJ63" s="87"/>
      <c r="SCK63" s="87"/>
      <c r="SCL63" s="87"/>
      <c r="SCM63" s="87"/>
      <c r="SCN63" s="87"/>
      <c r="SCO63" s="87"/>
      <c r="SCP63" s="87"/>
      <c r="SCQ63" s="87"/>
      <c r="SCR63" s="87"/>
      <c r="SCX63" s="87"/>
      <c r="SCY63" s="87"/>
      <c r="SCZ63" s="87"/>
      <c r="SDA63" s="87"/>
      <c r="SDB63" s="87"/>
      <c r="SDC63" s="87"/>
      <c r="SDD63" s="87"/>
      <c r="SDE63" s="87"/>
      <c r="SDF63" s="87"/>
      <c r="SDG63" s="87"/>
      <c r="SDM63" s="87"/>
      <c r="SDN63" s="87"/>
      <c r="SDO63" s="87"/>
      <c r="SDP63" s="87"/>
      <c r="SDQ63" s="87"/>
      <c r="SDR63" s="87"/>
      <c r="SDS63" s="87"/>
      <c r="SDT63" s="87"/>
      <c r="SDU63" s="87"/>
      <c r="SDV63" s="87"/>
      <c r="SEB63" s="87"/>
      <c r="SEC63" s="87"/>
      <c r="SED63" s="87"/>
      <c r="SEE63" s="87"/>
      <c r="SEF63" s="87"/>
      <c r="SEG63" s="87"/>
      <c r="SEH63" s="87"/>
      <c r="SEI63" s="87"/>
      <c r="SEJ63" s="87"/>
      <c r="SEK63" s="87"/>
      <c r="SEQ63" s="87"/>
      <c r="SER63" s="87"/>
      <c r="SES63" s="87"/>
      <c r="SET63" s="87"/>
      <c r="SEU63" s="87"/>
      <c r="SEV63" s="87"/>
      <c r="SEW63" s="87"/>
      <c r="SEX63" s="87"/>
      <c r="SEY63" s="87"/>
      <c r="SEZ63" s="87"/>
      <c r="SFF63" s="87"/>
      <c r="SFG63" s="87"/>
      <c r="SFH63" s="87"/>
      <c r="SFI63" s="87"/>
      <c r="SFJ63" s="87"/>
      <c r="SFK63" s="87"/>
      <c r="SFL63" s="87"/>
      <c r="SFM63" s="87"/>
      <c r="SFN63" s="87"/>
      <c r="SFO63" s="87"/>
      <c r="SFU63" s="87"/>
      <c r="SFV63" s="87"/>
      <c r="SFW63" s="87"/>
      <c r="SFX63" s="87"/>
      <c r="SFY63" s="87"/>
      <c r="SFZ63" s="87"/>
      <c r="SGA63" s="87"/>
      <c r="SGB63" s="87"/>
      <c r="SGC63" s="87"/>
      <c r="SGD63" s="87"/>
      <c r="SGJ63" s="87"/>
      <c r="SGK63" s="87"/>
      <c r="SGL63" s="87"/>
      <c r="SGM63" s="87"/>
      <c r="SGN63" s="87"/>
      <c r="SGO63" s="87"/>
      <c r="SGP63" s="87"/>
      <c r="SGQ63" s="87"/>
      <c r="SGR63" s="87"/>
      <c r="SGS63" s="87"/>
      <c r="SGY63" s="87"/>
      <c r="SGZ63" s="87"/>
      <c r="SHA63" s="87"/>
      <c r="SHB63" s="87"/>
      <c r="SHC63" s="87"/>
      <c r="SHD63" s="87"/>
      <c r="SHE63" s="87"/>
      <c r="SHF63" s="87"/>
      <c r="SHG63" s="87"/>
      <c r="SHH63" s="87"/>
      <c r="SHN63" s="87"/>
      <c r="SHO63" s="87"/>
      <c r="SHP63" s="87"/>
      <c r="SHQ63" s="87"/>
      <c r="SHR63" s="87"/>
      <c r="SHS63" s="87"/>
      <c r="SHT63" s="87"/>
      <c r="SHU63" s="87"/>
      <c r="SHV63" s="87"/>
      <c r="SHW63" s="87"/>
      <c r="SIC63" s="87"/>
      <c r="SID63" s="87"/>
      <c r="SIE63" s="87"/>
      <c r="SIF63" s="87"/>
      <c r="SIG63" s="87"/>
      <c r="SIH63" s="87"/>
      <c r="SII63" s="87"/>
      <c r="SIJ63" s="87"/>
      <c r="SIK63" s="87"/>
      <c r="SIL63" s="87"/>
      <c r="SIR63" s="87"/>
      <c r="SIS63" s="87"/>
      <c r="SIT63" s="87"/>
      <c r="SIU63" s="87"/>
      <c r="SIV63" s="87"/>
      <c r="SIW63" s="87"/>
      <c r="SIX63" s="87"/>
      <c r="SIY63" s="87"/>
      <c r="SIZ63" s="87"/>
      <c r="SJA63" s="87"/>
      <c r="SJG63" s="87"/>
      <c r="SJH63" s="87"/>
      <c r="SJI63" s="87"/>
      <c r="SJJ63" s="87"/>
      <c r="SJK63" s="87"/>
      <c r="SJL63" s="87"/>
      <c r="SJM63" s="87"/>
      <c r="SJN63" s="87"/>
      <c r="SJO63" s="87"/>
      <c r="SJP63" s="87"/>
      <c r="SJV63" s="87"/>
      <c r="SJW63" s="87"/>
      <c r="SJX63" s="87"/>
      <c r="SJY63" s="87"/>
      <c r="SJZ63" s="87"/>
      <c r="SKA63" s="87"/>
      <c r="SKB63" s="87"/>
      <c r="SKC63" s="87"/>
      <c r="SKD63" s="87"/>
      <c r="SKE63" s="87"/>
      <c r="SKK63" s="87"/>
      <c r="SKL63" s="87"/>
      <c r="SKM63" s="87"/>
      <c r="SKN63" s="87"/>
      <c r="SKO63" s="87"/>
      <c r="SKP63" s="87"/>
      <c r="SKQ63" s="87"/>
      <c r="SKR63" s="87"/>
      <c r="SKS63" s="87"/>
      <c r="SKT63" s="87"/>
      <c r="SKZ63" s="87"/>
      <c r="SLA63" s="87"/>
      <c r="SLB63" s="87"/>
      <c r="SLC63" s="87"/>
      <c r="SLD63" s="87"/>
      <c r="SLE63" s="87"/>
      <c r="SLF63" s="87"/>
      <c r="SLG63" s="87"/>
      <c r="SLH63" s="87"/>
      <c r="SLI63" s="87"/>
      <c r="SLO63" s="87"/>
      <c r="SLP63" s="87"/>
      <c r="SLQ63" s="87"/>
      <c r="SLR63" s="87"/>
      <c r="SLS63" s="87"/>
      <c r="SLT63" s="87"/>
      <c r="SLU63" s="87"/>
      <c r="SLV63" s="87"/>
      <c r="SLW63" s="87"/>
      <c r="SLX63" s="87"/>
      <c r="SMD63" s="87"/>
      <c r="SME63" s="87"/>
      <c r="SMF63" s="87"/>
      <c r="SMG63" s="87"/>
      <c r="SMH63" s="87"/>
      <c r="SMI63" s="87"/>
      <c r="SMJ63" s="87"/>
      <c r="SMK63" s="87"/>
      <c r="SML63" s="87"/>
      <c r="SMM63" s="87"/>
      <c r="SMS63" s="87"/>
      <c r="SMT63" s="87"/>
      <c r="SMU63" s="87"/>
      <c r="SMV63" s="87"/>
      <c r="SMW63" s="87"/>
      <c r="SMX63" s="87"/>
      <c r="SMY63" s="87"/>
      <c r="SMZ63" s="87"/>
      <c r="SNA63" s="87"/>
      <c r="SNB63" s="87"/>
      <c r="SNH63" s="87"/>
      <c r="SNI63" s="87"/>
      <c r="SNJ63" s="87"/>
      <c r="SNK63" s="87"/>
      <c r="SNL63" s="87"/>
      <c r="SNM63" s="87"/>
      <c r="SNN63" s="87"/>
      <c r="SNO63" s="87"/>
      <c r="SNP63" s="87"/>
      <c r="SNQ63" s="87"/>
      <c r="SNW63" s="87"/>
      <c r="SNX63" s="87"/>
      <c r="SNY63" s="87"/>
      <c r="SNZ63" s="87"/>
      <c r="SOA63" s="87"/>
      <c r="SOB63" s="87"/>
      <c r="SOC63" s="87"/>
      <c r="SOD63" s="87"/>
      <c r="SOE63" s="87"/>
      <c r="SOF63" s="87"/>
      <c r="SOL63" s="87"/>
      <c r="SOM63" s="87"/>
      <c r="SON63" s="87"/>
      <c r="SOO63" s="87"/>
      <c r="SOP63" s="87"/>
      <c r="SOQ63" s="87"/>
      <c r="SOR63" s="87"/>
      <c r="SOS63" s="87"/>
      <c r="SOT63" s="87"/>
      <c r="SOU63" s="87"/>
      <c r="SPA63" s="87"/>
      <c r="SPB63" s="87"/>
      <c r="SPC63" s="87"/>
      <c r="SPD63" s="87"/>
      <c r="SPE63" s="87"/>
      <c r="SPF63" s="87"/>
      <c r="SPG63" s="87"/>
      <c r="SPH63" s="87"/>
      <c r="SPI63" s="87"/>
      <c r="SPJ63" s="87"/>
      <c r="SPP63" s="87"/>
      <c r="SPQ63" s="87"/>
      <c r="SPR63" s="87"/>
      <c r="SPS63" s="87"/>
      <c r="SPT63" s="87"/>
      <c r="SPU63" s="87"/>
      <c r="SPV63" s="87"/>
      <c r="SPW63" s="87"/>
      <c r="SPX63" s="87"/>
      <c r="SPY63" s="87"/>
      <c r="SQE63" s="87"/>
      <c r="SQF63" s="87"/>
      <c r="SQG63" s="87"/>
      <c r="SQH63" s="87"/>
      <c r="SQI63" s="87"/>
      <c r="SQJ63" s="87"/>
      <c r="SQK63" s="87"/>
      <c r="SQL63" s="87"/>
      <c r="SQM63" s="87"/>
      <c r="SQN63" s="87"/>
      <c r="SQT63" s="87"/>
      <c r="SQU63" s="87"/>
      <c r="SQV63" s="87"/>
      <c r="SQW63" s="87"/>
      <c r="SQX63" s="87"/>
      <c r="SQY63" s="87"/>
      <c r="SQZ63" s="87"/>
      <c r="SRA63" s="87"/>
      <c r="SRB63" s="87"/>
      <c r="SRC63" s="87"/>
      <c r="SRI63" s="87"/>
      <c r="SRJ63" s="87"/>
      <c r="SRK63" s="87"/>
      <c r="SRL63" s="87"/>
      <c r="SRM63" s="87"/>
      <c r="SRN63" s="87"/>
      <c r="SRO63" s="87"/>
      <c r="SRP63" s="87"/>
      <c r="SRQ63" s="87"/>
      <c r="SRR63" s="87"/>
      <c r="SRX63" s="87"/>
      <c r="SRY63" s="87"/>
      <c r="SRZ63" s="87"/>
      <c r="SSA63" s="87"/>
      <c r="SSB63" s="87"/>
      <c r="SSC63" s="87"/>
      <c r="SSD63" s="87"/>
      <c r="SSE63" s="87"/>
      <c r="SSF63" s="87"/>
      <c r="SSG63" s="87"/>
      <c r="SSM63" s="87"/>
      <c r="SSN63" s="87"/>
      <c r="SSO63" s="87"/>
      <c r="SSP63" s="87"/>
      <c r="SSQ63" s="87"/>
      <c r="SSR63" s="87"/>
      <c r="SSS63" s="87"/>
      <c r="SST63" s="87"/>
      <c r="SSU63" s="87"/>
      <c r="SSV63" s="87"/>
      <c r="STB63" s="87"/>
      <c r="STC63" s="87"/>
      <c r="STD63" s="87"/>
      <c r="STE63" s="87"/>
      <c r="STF63" s="87"/>
      <c r="STG63" s="87"/>
      <c r="STH63" s="87"/>
      <c r="STI63" s="87"/>
      <c r="STJ63" s="87"/>
      <c r="STK63" s="87"/>
      <c r="STQ63" s="87"/>
      <c r="STR63" s="87"/>
      <c r="STS63" s="87"/>
      <c r="STT63" s="87"/>
      <c r="STU63" s="87"/>
      <c r="STV63" s="87"/>
      <c r="STW63" s="87"/>
      <c r="STX63" s="87"/>
      <c r="STY63" s="87"/>
      <c r="STZ63" s="87"/>
      <c r="SUF63" s="87"/>
      <c r="SUG63" s="87"/>
      <c r="SUH63" s="87"/>
      <c r="SUI63" s="87"/>
      <c r="SUJ63" s="87"/>
      <c r="SUK63" s="87"/>
      <c r="SUL63" s="87"/>
      <c r="SUM63" s="87"/>
      <c r="SUN63" s="87"/>
      <c r="SUO63" s="87"/>
      <c r="SUU63" s="87"/>
      <c r="SUV63" s="87"/>
      <c r="SUW63" s="87"/>
      <c r="SUX63" s="87"/>
      <c r="SUY63" s="87"/>
      <c r="SUZ63" s="87"/>
      <c r="SVA63" s="87"/>
      <c r="SVB63" s="87"/>
      <c r="SVC63" s="87"/>
      <c r="SVD63" s="87"/>
      <c r="SVJ63" s="87"/>
      <c r="SVK63" s="87"/>
      <c r="SVL63" s="87"/>
      <c r="SVM63" s="87"/>
      <c r="SVN63" s="87"/>
      <c r="SVO63" s="87"/>
      <c r="SVP63" s="87"/>
      <c r="SVQ63" s="87"/>
      <c r="SVR63" s="87"/>
      <c r="SVS63" s="87"/>
      <c r="SVY63" s="87"/>
      <c r="SVZ63" s="87"/>
      <c r="SWA63" s="87"/>
      <c r="SWB63" s="87"/>
      <c r="SWC63" s="87"/>
      <c r="SWD63" s="87"/>
      <c r="SWE63" s="87"/>
      <c r="SWF63" s="87"/>
      <c r="SWG63" s="87"/>
      <c r="SWH63" s="87"/>
      <c r="SWN63" s="87"/>
      <c r="SWO63" s="87"/>
      <c r="SWP63" s="87"/>
      <c r="SWQ63" s="87"/>
      <c r="SWR63" s="87"/>
      <c r="SWS63" s="87"/>
      <c r="SWT63" s="87"/>
      <c r="SWU63" s="87"/>
      <c r="SWV63" s="87"/>
      <c r="SWW63" s="87"/>
      <c r="SXC63" s="87"/>
      <c r="SXD63" s="87"/>
      <c r="SXE63" s="87"/>
      <c r="SXF63" s="87"/>
      <c r="SXG63" s="87"/>
      <c r="SXH63" s="87"/>
      <c r="SXI63" s="87"/>
      <c r="SXJ63" s="87"/>
      <c r="SXK63" s="87"/>
      <c r="SXL63" s="87"/>
      <c r="SXR63" s="87"/>
      <c r="SXS63" s="87"/>
      <c r="SXT63" s="87"/>
      <c r="SXU63" s="87"/>
      <c r="SXV63" s="87"/>
      <c r="SXW63" s="87"/>
      <c r="SXX63" s="87"/>
      <c r="SXY63" s="87"/>
      <c r="SXZ63" s="87"/>
      <c r="SYA63" s="87"/>
      <c r="SYG63" s="87"/>
      <c r="SYH63" s="87"/>
      <c r="SYI63" s="87"/>
      <c r="SYJ63" s="87"/>
      <c r="SYK63" s="87"/>
      <c r="SYL63" s="87"/>
      <c r="SYM63" s="87"/>
      <c r="SYN63" s="87"/>
      <c r="SYO63" s="87"/>
      <c r="SYP63" s="87"/>
      <c r="SYV63" s="87"/>
      <c r="SYW63" s="87"/>
      <c r="SYX63" s="87"/>
      <c r="SYY63" s="87"/>
      <c r="SYZ63" s="87"/>
      <c r="SZA63" s="87"/>
      <c r="SZB63" s="87"/>
      <c r="SZC63" s="87"/>
      <c r="SZD63" s="87"/>
      <c r="SZE63" s="87"/>
      <c r="SZK63" s="87"/>
      <c r="SZL63" s="87"/>
      <c r="SZM63" s="87"/>
      <c r="SZN63" s="87"/>
      <c r="SZO63" s="87"/>
      <c r="SZP63" s="87"/>
      <c r="SZQ63" s="87"/>
      <c r="SZR63" s="87"/>
      <c r="SZS63" s="87"/>
      <c r="SZT63" s="87"/>
      <c r="SZZ63" s="87"/>
      <c r="TAA63" s="87"/>
      <c r="TAB63" s="87"/>
      <c r="TAC63" s="87"/>
      <c r="TAD63" s="87"/>
      <c r="TAE63" s="87"/>
      <c r="TAF63" s="87"/>
      <c r="TAG63" s="87"/>
      <c r="TAH63" s="87"/>
      <c r="TAI63" s="87"/>
      <c r="TAO63" s="87"/>
      <c r="TAP63" s="87"/>
      <c r="TAQ63" s="87"/>
      <c r="TAR63" s="87"/>
      <c r="TAS63" s="87"/>
      <c r="TAT63" s="87"/>
      <c r="TAU63" s="87"/>
      <c r="TAV63" s="87"/>
      <c r="TAW63" s="87"/>
      <c r="TAX63" s="87"/>
      <c r="TBD63" s="87"/>
      <c r="TBE63" s="87"/>
      <c r="TBF63" s="87"/>
      <c r="TBG63" s="87"/>
      <c r="TBH63" s="87"/>
      <c r="TBI63" s="87"/>
      <c r="TBJ63" s="87"/>
      <c r="TBK63" s="87"/>
      <c r="TBL63" s="87"/>
      <c r="TBM63" s="87"/>
      <c r="TBS63" s="87"/>
      <c r="TBT63" s="87"/>
      <c r="TBU63" s="87"/>
      <c r="TBV63" s="87"/>
      <c r="TBW63" s="87"/>
      <c r="TBX63" s="87"/>
      <c r="TBY63" s="87"/>
      <c r="TBZ63" s="87"/>
      <c r="TCA63" s="87"/>
      <c r="TCB63" s="87"/>
      <c r="TCH63" s="87"/>
      <c r="TCI63" s="87"/>
      <c r="TCJ63" s="87"/>
      <c r="TCK63" s="87"/>
      <c r="TCL63" s="87"/>
      <c r="TCM63" s="87"/>
      <c r="TCN63" s="87"/>
      <c r="TCO63" s="87"/>
      <c r="TCP63" s="87"/>
      <c r="TCQ63" s="87"/>
      <c r="TCW63" s="87"/>
      <c r="TCX63" s="87"/>
      <c r="TCY63" s="87"/>
      <c r="TCZ63" s="87"/>
      <c r="TDA63" s="87"/>
      <c r="TDB63" s="87"/>
      <c r="TDC63" s="87"/>
      <c r="TDD63" s="87"/>
      <c r="TDE63" s="87"/>
      <c r="TDF63" s="87"/>
      <c r="TDL63" s="87"/>
      <c r="TDM63" s="87"/>
      <c r="TDN63" s="87"/>
      <c r="TDO63" s="87"/>
      <c r="TDP63" s="87"/>
      <c r="TDQ63" s="87"/>
      <c r="TDR63" s="87"/>
      <c r="TDS63" s="87"/>
      <c r="TDT63" s="87"/>
      <c r="TDU63" s="87"/>
      <c r="TEA63" s="87"/>
      <c r="TEB63" s="87"/>
      <c r="TEC63" s="87"/>
      <c r="TED63" s="87"/>
      <c r="TEE63" s="87"/>
      <c r="TEF63" s="87"/>
      <c r="TEG63" s="87"/>
      <c r="TEH63" s="87"/>
      <c r="TEI63" s="87"/>
      <c r="TEJ63" s="87"/>
      <c r="TEP63" s="87"/>
      <c r="TEQ63" s="87"/>
      <c r="TER63" s="87"/>
      <c r="TES63" s="87"/>
      <c r="TET63" s="87"/>
      <c r="TEU63" s="87"/>
      <c r="TEV63" s="87"/>
      <c r="TEW63" s="87"/>
      <c r="TEX63" s="87"/>
      <c r="TEY63" s="87"/>
      <c r="TFE63" s="87"/>
      <c r="TFF63" s="87"/>
      <c r="TFG63" s="87"/>
      <c r="TFH63" s="87"/>
      <c r="TFI63" s="87"/>
      <c r="TFJ63" s="87"/>
      <c r="TFK63" s="87"/>
      <c r="TFL63" s="87"/>
      <c r="TFM63" s="87"/>
      <c r="TFN63" s="87"/>
      <c r="TFT63" s="87"/>
      <c r="TFU63" s="87"/>
      <c r="TFV63" s="87"/>
      <c r="TFW63" s="87"/>
      <c r="TFX63" s="87"/>
      <c r="TFY63" s="87"/>
      <c r="TFZ63" s="87"/>
      <c r="TGA63" s="87"/>
      <c r="TGB63" s="87"/>
      <c r="TGC63" s="87"/>
      <c r="TGI63" s="87"/>
      <c r="TGJ63" s="87"/>
      <c r="TGK63" s="87"/>
      <c r="TGL63" s="87"/>
      <c r="TGM63" s="87"/>
      <c r="TGN63" s="87"/>
      <c r="TGO63" s="87"/>
      <c r="TGP63" s="87"/>
      <c r="TGQ63" s="87"/>
      <c r="TGR63" s="87"/>
      <c r="TGX63" s="87"/>
      <c r="TGY63" s="87"/>
      <c r="TGZ63" s="87"/>
      <c r="THA63" s="87"/>
      <c r="THB63" s="87"/>
      <c r="THC63" s="87"/>
      <c r="THD63" s="87"/>
      <c r="THE63" s="87"/>
      <c r="THF63" s="87"/>
      <c r="THG63" s="87"/>
      <c r="THM63" s="87"/>
      <c r="THN63" s="87"/>
      <c r="THO63" s="87"/>
      <c r="THP63" s="87"/>
      <c r="THQ63" s="87"/>
      <c r="THR63" s="87"/>
      <c r="THS63" s="87"/>
      <c r="THT63" s="87"/>
      <c r="THU63" s="87"/>
      <c r="THV63" s="87"/>
      <c r="TIB63" s="87"/>
      <c r="TIC63" s="87"/>
      <c r="TID63" s="87"/>
      <c r="TIE63" s="87"/>
      <c r="TIF63" s="87"/>
      <c r="TIG63" s="87"/>
      <c r="TIH63" s="87"/>
      <c r="TII63" s="87"/>
      <c r="TIJ63" s="87"/>
      <c r="TIK63" s="87"/>
      <c r="TIQ63" s="87"/>
      <c r="TIR63" s="87"/>
      <c r="TIS63" s="87"/>
      <c r="TIT63" s="87"/>
      <c r="TIU63" s="87"/>
      <c r="TIV63" s="87"/>
      <c r="TIW63" s="87"/>
      <c r="TIX63" s="87"/>
      <c r="TIY63" s="87"/>
      <c r="TIZ63" s="87"/>
      <c r="TJF63" s="87"/>
      <c r="TJG63" s="87"/>
      <c r="TJH63" s="87"/>
      <c r="TJI63" s="87"/>
      <c r="TJJ63" s="87"/>
      <c r="TJK63" s="87"/>
      <c r="TJL63" s="87"/>
      <c r="TJM63" s="87"/>
      <c r="TJN63" s="87"/>
      <c r="TJO63" s="87"/>
      <c r="TJU63" s="87"/>
      <c r="TJV63" s="87"/>
      <c r="TJW63" s="87"/>
      <c r="TJX63" s="87"/>
      <c r="TJY63" s="87"/>
      <c r="TJZ63" s="87"/>
      <c r="TKA63" s="87"/>
      <c r="TKB63" s="87"/>
      <c r="TKC63" s="87"/>
      <c r="TKD63" s="87"/>
      <c r="TKJ63" s="87"/>
      <c r="TKK63" s="87"/>
      <c r="TKL63" s="87"/>
      <c r="TKM63" s="87"/>
      <c r="TKN63" s="87"/>
      <c r="TKO63" s="87"/>
      <c r="TKP63" s="87"/>
      <c r="TKQ63" s="87"/>
      <c r="TKR63" s="87"/>
      <c r="TKS63" s="87"/>
      <c r="TKY63" s="87"/>
      <c r="TKZ63" s="87"/>
      <c r="TLA63" s="87"/>
      <c r="TLB63" s="87"/>
      <c r="TLC63" s="87"/>
      <c r="TLD63" s="87"/>
      <c r="TLE63" s="87"/>
      <c r="TLF63" s="87"/>
      <c r="TLG63" s="87"/>
      <c r="TLH63" s="87"/>
      <c r="TLN63" s="87"/>
      <c r="TLO63" s="87"/>
      <c r="TLP63" s="87"/>
      <c r="TLQ63" s="87"/>
      <c r="TLR63" s="87"/>
      <c r="TLS63" s="87"/>
      <c r="TLT63" s="87"/>
      <c r="TLU63" s="87"/>
      <c r="TLV63" s="87"/>
      <c r="TLW63" s="87"/>
      <c r="TMC63" s="87"/>
      <c r="TMD63" s="87"/>
      <c r="TME63" s="87"/>
      <c r="TMF63" s="87"/>
      <c r="TMG63" s="87"/>
      <c r="TMH63" s="87"/>
      <c r="TMI63" s="87"/>
      <c r="TMJ63" s="87"/>
      <c r="TMK63" s="87"/>
      <c r="TML63" s="87"/>
      <c r="TMR63" s="87"/>
      <c r="TMS63" s="87"/>
      <c r="TMT63" s="87"/>
      <c r="TMU63" s="87"/>
      <c r="TMV63" s="87"/>
      <c r="TMW63" s="87"/>
      <c r="TMX63" s="87"/>
      <c r="TMY63" s="87"/>
      <c r="TMZ63" s="87"/>
      <c r="TNA63" s="87"/>
      <c r="TNG63" s="87"/>
      <c r="TNH63" s="87"/>
      <c r="TNI63" s="87"/>
      <c r="TNJ63" s="87"/>
      <c r="TNK63" s="87"/>
      <c r="TNL63" s="87"/>
      <c r="TNM63" s="87"/>
      <c r="TNN63" s="87"/>
      <c r="TNO63" s="87"/>
      <c r="TNP63" s="87"/>
      <c r="TNV63" s="87"/>
      <c r="TNW63" s="87"/>
      <c r="TNX63" s="87"/>
      <c r="TNY63" s="87"/>
      <c r="TNZ63" s="87"/>
      <c r="TOA63" s="87"/>
      <c r="TOB63" s="87"/>
      <c r="TOC63" s="87"/>
      <c r="TOD63" s="87"/>
      <c r="TOE63" s="87"/>
      <c r="TOK63" s="87"/>
      <c r="TOL63" s="87"/>
      <c r="TOM63" s="87"/>
      <c r="TON63" s="87"/>
      <c r="TOO63" s="87"/>
      <c r="TOP63" s="87"/>
      <c r="TOQ63" s="87"/>
      <c r="TOR63" s="87"/>
      <c r="TOS63" s="87"/>
      <c r="TOT63" s="87"/>
      <c r="TOZ63" s="87"/>
      <c r="TPA63" s="87"/>
      <c r="TPB63" s="87"/>
      <c r="TPC63" s="87"/>
      <c r="TPD63" s="87"/>
      <c r="TPE63" s="87"/>
      <c r="TPF63" s="87"/>
      <c r="TPG63" s="87"/>
      <c r="TPH63" s="87"/>
      <c r="TPI63" s="87"/>
      <c r="TPO63" s="87"/>
      <c r="TPP63" s="87"/>
      <c r="TPQ63" s="87"/>
      <c r="TPR63" s="87"/>
      <c r="TPS63" s="87"/>
      <c r="TPT63" s="87"/>
      <c r="TPU63" s="87"/>
      <c r="TPV63" s="87"/>
      <c r="TPW63" s="87"/>
      <c r="TPX63" s="87"/>
      <c r="TQD63" s="87"/>
      <c r="TQE63" s="87"/>
      <c r="TQF63" s="87"/>
      <c r="TQG63" s="87"/>
      <c r="TQH63" s="87"/>
      <c r="TQI63" s="87"/>
      <c r="TQJ63" s="87"/>
      <c r="TQK63" s="87"/>
      <c r="TQL63" s="87"/>
      <c r="TQM63" s="87"/>
      <c r="TQS63" s="87"/>
      <c r="TQT63" s="87"/>
      <c r="TQU63" s="87"/>
      <c r="TQV63" s="87"/>
      <c r="TQW63" s="87"/>
      <c r="TQX63" s="87"/>
      <c r="TQY63" s="87"/>
      <c r="TQZ63" s="87"/>
      <c r="TRA63" s="87"/>
      <c r="TRB63" s="87"/>
      <c r="TRH63" s="87"/>
      <c r="TRI63" s="87"/>
      <c r="TRJ63" s="87"/>
      <c r="TRK63" s="87"/>
      <c r="TRL63" s="87"/>
      <c r="TRM63" s="87"/>
      <c r="TRN63" s="87"/>
      <c r="TRO63" s="87"/>
      <c r="TRP63" s="87"/>
      <c r="TRQ63" s="87"/>
      <c r="TRW63" s="87"/>
      <c r="TRX63" s="87"/>
      <c r="TRY63" s="87"/>
      <c r="TRZ63" s="87"/>
      <c r="TSA63" s="87"/>
      <c r="TSB63" s="87"/>
      <c r="TSC63" s="87"/>
      <c r="TSD63" s="87"/>
      <c r="TSE63" s="87"/>
      <c r="TSF63" s="87"/>
      <c r="TSL63" s="87"/>
      <c r="TSM63" s="87"/>
      <c r="TSN63" s="87"/>
      <c r="TSO63" s="87"/>
      <c r="TSP63" s="87"/>
      <c r="TSQ63" s="87"/>
      <c r="TSR63" s="87"/>
      <c r="TSS63" s="87"/>
      <c r="TST63" s="87"/>
      <c r="TSU63" s="87"/>
      <c r="TTA63" s="87"/>
      <c r="TTB63" s="87"/>
      <c r="TTC63" s="87"/>
      <c r="TTD63" s="87"/>
      <c r="TTE63" s="87"/>
      <c r="TTF63" s="87"/>
      <c r="TTG63" s="87"/>
      <c r="TTH63" s="87"/>
      <c r="TTI63" s="87"/>
      <c r="TTJ63" s="87"/>
      <c r="TTP63" s="87"/>
      <c r="TTQ63" s="87"/>
      <c r="TTR63" s="87"/>
      <c r="TTS63" s="87"/>
      <c r="TTT63" s="87"/>
      <c r="TTU63" s="87"/>
      <c r="TTV63" s="87"/>
      <c r="TTW63" s="87"/>
      <c r="TTX63" s="87"/>
      <c r="TTY63" s="87"/>
      <c r="TUE63" s="87"/>
      <c r="TUF63" s="87"/>
      <c r="TUG63" s="87"/>
      <c r="TUH63" s="87"/>
      <c r="TUI63" s="87"/>
      <c r="TUJ63" s="87"/>
      <c r="TUK63" s="87"/>
      <c r="TUL63" s="87"/>
      <c r="TUM63" s="87"/>
      <c r="TUN63" s="87"/>
      <c r="TUT63" s="87"/>
      <c r="TUU63" s="87"/>
      <c r="TUV63" s="87"/>
      <c r="TUW63" s="87"/>
      <c r="TUX63" s="87"/>
      <c r="TUY63" s="87"/>
      <c r="TUZ63" s="87"/>
      <c r="TVA63" s="87"/>
      <c r="TVB63" s="87"/>
      <c r="TVC63" s="87"/>
      <c r="TVI63" s="87"/>
      <c r="TVJ63" s="87"/>
      <c r="TVK63" s="87"/>
      <c r="TVL63" s="87"/>
      <c r="TVM63" s="87"/>
      <c r="TVN63" s="87"/>
      <c r="TVO63" s="87"/>
      <c r="TVP63" s="87"/>
      <c r="TVQ63" s="87"/>
      <c r="TVR63" s="87"/>
      <c r="TVX63" s="87"/>
      <c r="TVY63" s="87"/>
      <c r="TVZ63" s="87"/>
      <c r="TWA63" s="87"/>
      <c r="TWB63" s="87"/>
      <c r="TWC63" s="87"/>
      <c r="TWD63" s="87"/>
      <c r="TWE63" s="87"/>
      <c r="TWF63" s="87"/>
      <c r="TWG63" s="87"/>
      <c r="TWM63" s="87"/>
      <c r="TWN63" s="87"/>
      <c r="TWO63" s="87"/>
      <c r="TWP63" s="87"/>
      <c r="TWQ63" s="87"/>
      <c r="TWR63" s="87"/>
      <c r="TWS63" s="87"/>
      <c r="TWT63" s="87"/>
      <c r="TWU63" s="87"/>
      <c r="TWV63" s="87"/>
      <c r="TXB63" s="87"/>
      <c r="TXC63" s="87"/>
      <c r="TXD63" s="87"/>
      <c r="TXE63" s="87"/>
      <c r="TXF63" s="87"/>
      <c r="TXG63" s="87"/>
      <c r="TXH63" s="87"/>
      <c r="TXI63" s="87"/>
      <c r="TXJ63" s="87"/>
      <c r="TXK63" s="87"/>
      <c r="TXQ63" s="87"/>
      <c r="TXR63" s="87"/>
      <c r="TXS63" s="87"/>
      <c r="TXT63" s="87"/>
      <c r="TXU63" s="87"/>
      <c r="TXV63" s="87"/>
      <c r="TXW63" s="87"/>
      <c r="TXX63" s="87"/>
      <c r="TXY63" s="87"/>
      <c r="TXZ63" s="87"/>
      <c r="TYF63" s="87"/>
      <c r="TYG63" s="87"/>
      <c r="TYH63" s="87"/>
      <c r="TYI63" s="87"/>
      <c r="TYJ63" s="87"/>
      <c r="TYK63" s="87"/>
      <c r="TYL63" s="87"/>
      <c r="TYM63" s="87"/>
      <c r="TYN63" s="87"/>
      <c r="TYO63" s="87"/>
      <c r="TYU63" s="87"/>
      <c r="TYV63" s="87"/>
      <c r="TYW63" s="87"/>
      <c r="TYX63" s="87"/>
      <c r="TYY63" s="87"/>
      <c r="TYZ63" s="87"/>
      <c r="TZA63" s="87"/>
      <c r="TZB63" s="87"/>
      <c r="TZC63" s="87"/>
      <c r="TZD63" s="87"/>
      <c r="TZJ63" s="87"/>
      <c r="TZK63" s="87"/>
      <c r="TZL63" s="87"/>
      <c r="TZM63" s="87"/>
      <c r="TZN63" s="87"/>
      <c r="TZO63" s="87"/>
      <c r="TZP63" s="87"/>
      <c r="TZQ63" s="87"/>
      <c r="TZR63" s="87"/>
      <c r="TZS63" s="87"/>
      <c r="TZY63" s="87"/>
      <c r="TZZ63" s="87"/>
      <c r="UAA63" s="87"/>
      <c r="UAB63" s="87"/>
      <c r="UAC63" s="87"/>
      <c r="UAD63" s="87"/>
      <c r="UAE63" s="87"/>
      <c r="UAF63" s="87"/>
      <c r="UAG63" s="87"/>
      <c r="UAH63" s="87"/>
      <c r="UAN63" s="87"/>
      <c r="UAO63" s="87"/>
      <c r="UAP63" s="87"/>
      <c r="UAQ63" s="87"/>
      <c r="UAR63" s="87"/>
      <c r="UAS63" s="87"/>
      <c r="UAT63" s="87"/>
      <c r="UAU63" s="87"/>
      <c r="UAV63" s="87"/>
      <c r="UAW63" s="87"/>
      <c r="UBC63" s="87"/>
      <c r="UBD63" s="87"/>
      <c r="UBE63" s="87"/>
      <c r="UBF63" s="87"/>
      <c r="UBG63" s="87"/>
      <c r="UBH63" s="87"/>
      <c r="UBI63" s="87"/>
      <c r="UBJ63" s="87"/>
      <c r="UBK63" s="87"/>
      <c r="UBL63" s="87"/>
      <c r="UBR63" s="87"/>
      <c r="UBS63" s="87"/>
      <c r="UBT63" s="87"/>
      <c r="UBU63" s="87"/>
      <c r="UBV63" s="87"/>
      <c r="UBW63" s="87"/>
      <c r="UBX63" s="87"/>
      <c r="UBY63" s="87"/>
      <c r="UBZ63" s="87"/>
      <c r="UCA63" s="87"/>
      <c r="UCG63" s="87"/>
      <c r="UCH63" s="87"/>
      <c r="UCI63" s="87"/>
      <c r="UCJ63" s="87"/>
      <c r="UCK63" s="87"/>
      <c r="UCL63" s="87"/>
      <c r="UCM63" s="87"/>
      <c r="UCN63" s="87"/>
      <c r="UCO63" s="87"/>
      <c r="UCP63" s="87"/>
      <c r="UCV63" s="87"/>
      <c r="UCW63" s="87"/>
      <c r="UCX63" s="87"/>
      <c r="UCY63" s="87"/>
      <c r="UCZ63" s="87"/>
      <c r="UDA63" s="87"/>
      <c r="UDB63" s="87"/>
      <c r="UDC63" s="87"/>
      <c r="UDD63" s="87"/>
      <c r="UDE63" s="87"/>
      <c r="UDK63" s="87"/>
      <c r="UDL63" s="87"/>
      <c r="UDM63" s="87"/>
      <c r="UDN63" s="87"/>
      <c r="UDO63" s="87"/>
      <c r="UDP63" s="87"/>
      <c r="UDQ63" s="87"/>
      <c r="UDR63" s="87"/>
      <c r="UDS63" s="87"/>
      <c r="UDT63" s="87"/>
      <c r="UDZ63" s="87"/>
      <c r="UEA63" s="87"/>
      <c r="UEB63" s="87"/>
      <c r="UEC63" s="87"/>
      <c r="UED63" s="87"/>
      <c r="UEE63" s="87"/>
      <c r="UEF63" s="87"/>
      <c r="UEG63" s="87"/>
      <c r="UEH63" s="87"/>
      <c r="UEI63" s="87"/>
      <c r="UEO63" s="87"/>
      <c r="UEP63" s="87"/>
      <c r="UEQ63" s="87"/>
      <c r="UER63" s="87"/>
      <c r="UES63" s="87"/>
      <c r="UET63" s="87"/>
      <c r="UEU63" s="87"/>
      <c r="UEV63" s="87"/>
      <c r="UEW63" s="87"/>
      <c r="UEX63" s="87"/>
      <c r="UFD63" s="87"/>
      <c r="UFE63" s="87"/>
      <c r="UFF63" s="87"/>
      <c r="UFG63" s="87"/>
      <c r="UFH63" s="87"/>
      <c r="UFI63" s="87"/>
      <c r="UFJ63" s="87"/>
      <c r="UFK63" s="87"/>
      <c r="UFL63" s="87"/>
      <c r="UFM63" s="87"/>
      <c r="UFS63" s="87"/>
      <c r="UFT63" s="87"/>
      <c r="UFU63" s="87"/>
      <c r="UFV63" s="87"/>
      <c r="UFW63" s="87"/>
      <c r="UFX63" s="87"/>
      <c r="UFY63" s="87"/>
      <c r="UFZ63" s="87"/>
      <c r="UGA63" s="87"/>
      <c r="UGB63" s="87"/>
      <c r="UGH63" s="87"/>
      <c r="UGI63" s="87"/>
      <c r="UGJ63" s="87"/>
      <c r="UGK63" s="87"/>
      <c r="UGL63" s="87"/>
      <c r="UGM63" s="87"/>
      <c r="UGN63" s="87"/>
      <c r="UGO63" s="87"/>
      <c r="UGP63" s="87"/>
      <c r="UGQ63" s="87"/>
      <c r="UGW63" s="87"/>
      <c r="UGX63" s="87"/>
      <c r="UGY63" s="87"/>
      <c r="UGZ63" s="87"/>
      <c r="UHA63" s="87"/>
      <c r="UHB63" s="87"/>
      <c r="UHC63" s="87"/>
      <c r="UHD63" s="87"/>
      <c r="UHE63" s="87"/>
      <c r="UHF63" s="87"/>
      <c r="UHL63" s="87"/>
      <c r="UHM63" s="87"/>
      <c r="UHN63" s="87"/>
      <c r="UHO63" s="87"/>
      <c r="UHP63" s="87"/>
      <c r="UHQ63" s="87"/>
      <c r="UHR63" s="87"/>
      <c r="UHS63" s="87"/>
      <c r="UHT63" s="87"/>
      <c r="UHU63" s="87"/>
      <c r="UIA63" s="87"/>
      <c r="UIB63" s="87"/>
      <c r="UIC63" s="87"/>
      <c r="UID63" s="87"/>
      <c r="UIE63" s="87"/>
      <c r="UIF63" s="87"/>
      <c r="UIG63" s="87"/>
      <c r="UIH63" s="87"/>
      <c r="UII63" s="87"/>
      <c r="UIJ63" s="87"/>
      <c r="UIP63" s="87"/>
      <c r="UIQ63" s="87"/>
      <c r="UIR63" s="87"/>
      <c r="UIS63" s="87"/>
      <c r="UIT63" s="87"/>
      <c r="UIU63" s="87"/>
      <c r="UIV63" s="87"/>
      <c r="UIW63" s="87"/>
      <c r="UIX63" s="87"/>
      <c r="UIY63" s="87"/>
      <c r="UJE63" s="87"/>
      <c r="UJF63" s="87"/>
      <c r="UJG63" s="87"/>
      <c r="UJH63" s="87"/>
      <c r="UJI63" s="87"/>
      <c r="UJJ63" s="87"/>
      <c r="UJK63" s="87"/>
      <c r="UJL63" s="87"/>
      <c r="UJM63" s="87"/>
      <c r="UJN63" s="87"/>
      <c r="UJT63" s="87"/>
      <c r="UJU63" s="87"/>
      <c r="UJV63" s="87"/>
      <c r="UJW63" s="87"/>
      <c r="UJX63" s="87"/>
      <c r="UJY63" s="87"/>
      <c r="UJZ63" s="87"/>
      <c r="UKA63" s="87"/>
      <c r="UKB63" s="87"/>
      <c r="UKC63" s="87"/>
      <c r="UKI63" s="87"/>
      <c r="UKJ63" s="87"/>
      <c r="UKK63" s="87"/>
      <c r="UKL63" s="87"/>
      <c r="UKM63" s="87"/>
      <c r="UKN63" s="87"/>
      <c r="UKO63" s="87"/>
      <c r="UKP63" s="87"/>
      <c r="UKQ63" s="87"/>
      <c r="UKR63" s="87"/>
      <c r="UKX63" s="87"/>
      <c r="UKY63" s="87"/>
      <c r="UKZ63" s="87"/>
      <c r="ULA63" s="87"/>
      <c r="ULB63" s="87"/>
      <c r="ULC63" s="87"/>
      <c r="ULD63" s="87"/>
      <c r="ULE63" s="87"/>
      <c r="ULF63" s="87"/>
      <c r="ULG63" s="87"/>
      <c r="ULM63" s="87"/>
      <c r="ULN63" s="87"/>
      <c r="ULO63" s="87"/>
      <c r="ULP63" s="87"/>
      <c r="ULQ63" s="87"/>
      <c r="ULR63" s="87"/>
      <c r="ULS63" s="87"/>
      <c r="ULT63" s="87"/>
      <c r="ULU63" s="87"/>
      <c r="ULV63" s="87"/>
      <c r="UMB63" s="87"/>
      <c r="UMC63" s="87"/>
      <c r="UMD63" s="87"/>
      <c r="UME63" s="87"/>
      <c r="UMF63" s="87"/>
      <c r="UMG63" s="87"/>
      <c r="UMH63" s="87"/>
      <c r="UMI63" s="87"/>
      <c r="UMJ63" s="87"/>
      <c r="UMK63" s="87"/>
      <c r="UMQ63" s="87"/>
      <c r="UMR63" s="87"/>
      <c r="UMS63" s="87"/>
      <c r="UMT63" s="87"/>
      <c r="UMU63" s="87"/>
      <c r="UMV63" s="87"/>
      <c r="UMW63" s="87"/>
      <c r="UMX63" s="87"/>
      <c r="UMY63" s="87"/>
      <c r="UMZ63" s="87"/>
      <c r="UNF63" s="87"/>
      <c r="UNG63" s="87"/>
      <c r="UNH63" s="87"/>
      <c r="UNI63" s="87"/>
      <c r="UNJ63" s="87"/>
      <c r="UNK63" s="87"/>
      <c r="UNL63" s="87"/>
      <c r="UNM63" s="87"/>
      <c r="UNN63" s="87"/>
      <c r="UNO63" s="87"/>
      <c r="UNU63" s="87"/>
      <c r="UNV63" s="87"/>
      <c r="UNW63" s="87"/>
      <c r="UNX63" s="87"/>
      <c r="UNY63" s="87"/>
      <c r="UNZ63" s="87"/>
      <c r="UOA63" s="87"/>
      <c r="UOB63" s="87"/>
      <c r="UOC63" s="87"/>
      <c r="UOD63" s="87"/>
      <c r="UOJ63" s="87"/>
      <c r="UOK63" s="87"/>
      <c r="UOL63" s="87"/>
      <c r="UOM63" s="87"/>
      <c r="UON63" s="87"/>
      <c r="UOO63" s="87"/>
      <c r="UOP63" s="87"/>
      <c r="UOQ63" s="87"/>
      <c r="UOR63" s="87"/>
      <c r="UOS63" s="87"/>
      <c r="UOY63" s="87"/>
      <c r="UOZ63" s="87"/>
      <c r="UPA63" s="87"/>
      <c r="UPB63" s="87"/>
      <c r="UPC63" s="87"/>
      <c r="UPD63" s="87"/>
      <c r="UPE63" s="87"/>
      <c r="UPF63" s="87"/>
      <c r="UPG63" s="87"/>
      <c r="UPH63" s="87"/>
      <c r="UPN63" s="87"/>
      <c r="UPO63" s="87"/>
      <c r="UPP63" s="87"/>
      <c r="UPQ63" s="87"/>
      <c r="UPR63" s="87"/>
      <c r="UPS63" s="87"/>
      <c r="UPT63" s="87"/>
      <c r="UPU63" s="87"/>
      <c r="UPV63" s="87"/>
      <c r="UPW63" s="87"/>
      <c r="UQC63" s="87"/>
      <c r="UQD63" s="87"/>
      <c r="UQE63" s="87"/>
      <c r="UQF63" s="87"/>
      <c r="UQG63" s="87"/>
      <c r="UQH63" s="87"/>
      <c r="UQI63" s="87"/>
      <c r="UQJ63" s="87"/>
      <c r="UQK63" s="87"/>
      <c r="UQL63" s="87"/>
      <c r="UQR63" s="87"/>
      <c r="UQS63" s="87"/>
      <c r="UQT63" s="87"/>
      <c r="UQU63" s="87"/>
      <c r="UQV63" s="87"/>
      <c r="UQW63" s="87"/>
      <c r="UQX63" s="87"/>
      <c r="UQY63" s="87"/>
      <c r="UQZ63" s="87"/>
      <c r="URA63" s="87"/>
      <c r="URG63" s="87"/>
      <c r="URH63" s="87"/>
      <c r="URI63" s="87"/>
      <c r="URJ63" s="87"/>
      <c r="URK63" s="87"/>
      <c r="URL63" s="87"/>
      <c r="URM63" s="87"/>
      <c r="URN63" s="87"/>
      <c r="URO63" s="87"/>
      <c r="URP63" s="87"/>
      <c r="URV63" s="87"/>
      <c r="URW63" s="87"/>
      <c r="URX63" s="87"/>
      <c r="URY63" s="87"/>
      <c r="URZ63" s="87"/>
      <c r="USA63" s="87"/>
      <c r="USB63" s="87"/>
      <c r="USC63" s="87"/>
      <c r="USD63" s="87"/>
      <c r="USE63" s="87"/>
      <c r="USK63" s="87"/>
      <c r="USL63" s="87"/>
      <c r="USM63" s="87"/>
      <c r="USN63" s="87"/>
      <c r="USO63" s="87"/>
      <c r="USP63" s="87"/>
      <c r="USQ63" s="87"/>
      <c r="USR63" s="87"/>
      <c r="USS63" s="87"/>
      <c r="UST63" s="87"/>
      <c r="USZ63" s="87"/>
      <c r="UTA63" s="87"/>
      <c r="UTB63" s="87"/>
      <c r="UTC63" s="87"/>
      <c r="UTD63" s="87"/>
      <c r="UTE63" s="87"/>
      <c r="UTF63" s="87"/>
      <c r="UTG63" s="87"/>
      <c r="UTH63" s="87"/>
      <c r="UTI63" s="87"/>
      <c r="UTO63" s="87"/>
      <c r="UTP63" s="87"/>
      <c r="UTQ63" s="87"/>
      <c r="UTR63" s="87"/>
      <c r="UTS63" s="87"/>
      <c r="UTT63" s="87"/>
      <c r="UTU63" s="87"/>
      <c r="UTV63" s="87"/>
      <c r="UTW63" s="87"/>
      <c r="UTX63" s="87"/>
      <c r="UUD63" s="87"/>
      <c r="UUE63" s="87"/>
      <c r="UUF63" s="87"/>
      <c r="UUG63" s="87"/>
      <c r="UUH63" s="87"/>
      <c r="UUI63" s="87"/>
      <c r="UUJ63" s="87"/>
      <c r="UUK63" s="87"/>
      <c r="UUL63" s="87"/>
      <c r="UUM63" s="87"/>
      <c r="UUS63" s="87"/>
      <c r="UUT63" s="87"/>
      <c r="UUU63" s="87"/>
      <c r="UUV63" s="87"/>
      <c r="UUW63" s="87"/>
      <c r="UUX63" s="87"/>
      <c r="UUY63" s="87"/>
      <c r="UUZ63" s="87"/>
      <c r="UVA63" s="87"/>
      <c r="UVB63" s="87"/>
      <c r="UVH63" s="87"/>
      <c r="UVI63" s="87"/>
      <c r="UVJ63" s="87"/>
      <c r="UVK63" s="87"/>
      <c r="UVL63" s="87"/>
      <c r="UVM63" s="87"/>
      <c r="UVN63" s="87"/>
      <c r="UVO63" s="87"/>
      <c r="UVP63" s="87"/>
      <c r="UVQ63" s="87"/>
      <c r="UVW63" s="87"/>
      <c r="UVX63" s="87"/>
      <c r="UVY63" s="87"/>
      <c r="UVZ63" s="87"/>
      <c r="UWA63" s="87"/>
      <c r="UWB63" s="87"/>
      <c r="UWC63" s="87"/>
      <c r="UWD63" s="87"/>
      <c r="UWE63" s="87"/>
      <c r="UWF63" s="87"/>
      <c r="UWL63" s="87"/>
      <c r="UWM63" s="87"/>
      <c r="UWN63" s="87"/>
      <c r="UWO63" s="87"/>
      <c r="UWP63" s="87"/>
      <c r="UWQ63" s="87"/>
      <c r="UWR63" s="87"/>
      <c r="UWS63" s="87"/>
      <c r="UWT63" s="87"/>
      <c r="UWU63" s="87"/>
      <c r="UXA63" s="87"/>
      <c r="UXB63" s="87"/>
      <c r="UXC63" s="87"/>
      <c r="UXD63" s="87"/>
      <c r="UXE63" s="87"/>
      <c r="UXF63" s="87"/>
      <c r="UXG63" s="87"/>
      <c r="UXH63" s="87"/>
      <c r="UXI63" s="87"/>
      <c r="UXJ63" s="87"/>
      <c r="UXP63" s="87"/>
      <c r="UXQ63" s="87"/>
      <c r="UXR63" s="87"/>
      <c r="UXS63" s="87"/>
      <c r="UXT63" s="87"/>
      <c r="UXU63" s="87"/>
      <c r="UXV63" s="87"/>
      <c r="UXW63" s="87"/>
      <c r="UXX63" s="87"/>
      <c r="UXY63" s="87"/>
      <c r="UYE63" s="87"/>
      <c r="UYF63" s="87"/>
      <c r="UYG63" s="87"/>
      <c r="UYH63" s="87"/>
      <c r="UYI63" s="87"/>
      <c r="UYJ63" s="87"/>
      <c r="UYK63" s="87"/>
      <c r="UYL63" s="87"/>
      <c r="UYM63" s="87"/>
      <c r="UYN63" s="87"/>
      <c r="UYT63" s="87"/>
      <c r="UYU63" s="87"/>
      <c r="UYV63" s="87"/>
      <c r="UYW63" s="87"/>
      <c r="UYX63" s="87"/>
      <c r="UYY63" s="87"/>
      <c r="UYZ63" s="87"/>
      <c r="UZA63" s="87"/>
      <c r="UZB63" s="87"/>
      <c r="UZC63" s="87"/>
      <c r="UZI63" s="87"/>
      <c r="UZJ63" s="87"/>
      <c r="UZK63" s="87"/>
      <c r="UZL63" s="87"/>
      <c r="UZM63" s="87"/>
      <c r="UZN63" s="87"/>
      <c r="UZO63" s="87"/>
      <c r="UZP63" s="87"/>
      <c r="UZQ63" s="87"/>
      <c r="UZR63" s="87"/>
      <c r="UZX63" s="87"/>
      <c r="UZY63" s="87"/>
      <c r="UZZ63" s="87"/>
      <c r="VAA63" s="87"/>
      <c r="VAB63" s="87"/>
      <c r="VAC63" s="87"/>
      <c r="VAD63" s="87"/>
      <c r="VAE63" s="87"/>
      <c r="VAF63" s="87"/>
      <c r="VAG63" s="87"/>
      <c r="VAM63" s="87"/>
      <c r="VAN63" s="87"/>
      <c r="VAO63" s="87"/>
      <c r="VAP63" s="87"/>
      <c r="VAQ63" s="87"/>
      <c r="VAR63" s="87"/>
      <c r="VAS63" s="87"/>
      <c r="VAT63" s="87"/>
      <c r="VAU63" s="87"/>
      <c r="VAV63" s="87"/>
      <c r="VBB63" s="87"/>
      <c r="VBC63" s="87"/>
      <c r="VBD63" s="87"/>
      <c r="VBE63" s="87"/>
      <c r="VBF63" s="87"/>
      <c r="VBG63" s="87"/>
      <c r="VBH63" s="87"/>
      <c r="VBI63" s="87"/>
      <c r="VBJ63" s="87"/>
      <c r="VBK63" s="87"/>
      <c r="VBQ63" s="87"/>
      <c r="VBR63" s="87"/>
      <c r="VBS63" s="87"/>
      <c r="VBT63" s="87"/>
      <c r="VBU63" s="87"/>
      <c r="VBV63" s="87"/>
      <c r="VBW63" s="87"/>
      <c r="VBX63" s="87"/>
      <c r="VBY63" s="87"/>
      <c r="VBZ63" s="87"/>
      <c r="VCF63" s="87"/>
      <c r="VCG63" s="87"/>
      <c r="VCH63" s="87"/>
      <c r="VCI63" s="87"/>
      <c r="VCJ63" s="87"/>
      <c r="VCK63" s="87"/>
      <c r="VCL63" s="87"/>
      <c r="VCM63" s="87"/>
      <c r="VCN63" s="87"/>
      <c r="VCO63" s="87"/>
      <c r="VCU63" s="87"/>
      <c r="VCV63" s="87"/>
      <c r="VCW63" s="87"/>
      <c r="VCX63" s="87"/>
      <c r="VCY63" s="87"/>
      <c r="VCZ63" s="87"/>
      <c r="VDA63" s="87"/>
      <c r="VDB63" s="87"/>
      <c r="VDC63" s="87"/>
      <c r="VDD63" s="87"/>
      <c r="VDJ63" s="87"/>
      <c r="VDK63" s="87"/>
      <c r="VDL63" s="87"/>
      <c r="VDM63" s="87"/>
      <c r="VDN63" s="87"/>
      <c r="VDO63" s="87"/>
      <c r="VDP63" s="87"/>
      <c r="VDQ63" s="87"/>
      <c r="VDR63" s="87"/>
      <c r="VDS63" s="87"/>
      <c r="VDY63" s="87"/>
      <c r="VDZ63" s="87"/>
      <c r="VEA63" s="87"/>
      <c r="VEB63" s="87"/>
      <c r="VEC63" s="87"/>
      <c r="VED63" s="87"/>
      <c r="VEE63" s="87"/>
      <c r="VEF63" s="87"/>
      <c r="VEG63" s="87"/>
      <c r="VEH63" s="87"/>
      <c r="VEN63" s="87"/>
      <c r="VEO63" s="87"/>
      <c r="VEP63" s="87"/>
      <c r="VEQ63" s="87"/>
      <c r="VER63" s="87"/>
      <c r="VES63" s="87"/>
      <c r="VET63" s="87"/>
      <c r="VEU63" s="87"/>
      <c r="VEV63" s="87"/>
      <c r="VEW63" s="87"/>
      <c r="VFC63" s="87"/>
      <c r="VFD63" s="87"/>
      <c r="VFE63" s="87"/>
      <c r="VFF63" s="87"/>
      <c r="VFG63" s="87"/>
      <c r="VFH63" s="87"/>
      <c r="VFI63" s="87"/>
      <c r="VFJ63" s="87"/>
      <c r="VFK63" s="87"/>
      <c r="VFL63" s="87"/>
      <c r="VFR63" s="87"/>
      <c r="VFS63" s="87"/>
      <c r="VFT63" s="87"/>
      <c r="VFU63" s="87"/>
      <c r="VFV63" s="87"/>
      <c r="VFW63" s="87"/>
      <c r="VFX63" s="87"/>
      <c r="VFY63" s="87"/>
      <c r="VFZ63" s="87"/>
      <c r="VGA63" s="87"/>
      <c r="VGG63" s="87"/>
      <c r="VGH63" s="87"/>
      <c r="VGI63" s="87"/>
      <c r="VGJ63" s="87"/>
      <c r="VGK63" s="87"/>
      <c r="VGL63" s="87"/>
      <c r="VGM63" s="87"/>
      <c r="VGN63" s="87"/>
      <c r="VGO63" s="87"/>
      <c r="VGP63" s="87"/>
      <c r="VGV63" s="87"/>
      <c r="VGW63" s="87"/>
      <c r="VGX63" s="87"/>
      <c r="VGY63" s="87"/>
      <c r="VGZ63" s="87"/>
      <c r="VHA63" s="87"/>
      <c r="VHB63" s="87"/>
      <c r="VHC63" s="87"/>
      <c r="VHD63" s="87"/>
      <c r="VHE63" s="87"/>
      <c r="VHK63" s="87"/>
      <c r="VHL63" s="87"/>
      <c r="VHM63" s="87"/>
      <c r="VHN63" s="87"/>
      <c r="VHO63" s="87"/>
      <c r="VHP63" s="87"/>
      <c r="VHQ63" s="87"/>
      <c r="VHR63" s="87"/>
      <c r="VHS63" s="87"/>
      <c r="VHT63" s="87"/>
      <c r="VHZ63" s="87"/>
      <c r="VIA63" s="87"/>
      <c r="VIB63" s="87"/>
      <c r="VIC63" s="87"/>
      <c r="VID63" s="87"/>
      <c r="VIE63" s="87"/>
      <c r="VIF63" s="87"/>
      <c r="VIG63" s="87"/>
      <c r="VIH63" s="87"/>
      <c r="VII63" s="87"/>
      <c r="VIO63" s="87"/>
      <c r="VIP63" s="87"/>
      <c r="VIQ63" s="87"/>
      <c r="VIR63" s="87"/>
      <c r="VIS63" s="87"/>
      <c r="VIT63" s="87"/>
      <c r="VIU63" s="87"/>
      <c r="VIV63" s="87"/>
      <c r="VIW63" s="87"/>
      <c r="VIX63" s="87"/>
      <c r="VJD63" s="87"/>
      <c r="VJE63" s="87"/>
      <c r="VJF63" s="87"/>
      <c r="VJG63" s="87"/>
      <c r="VJH63" s="87"/>
      <c r="VJI63" s="87"/>
      <c r="VJJ63" s="87"/>
      <c r="VJK63" s="87"/>
      <c r="VJL63" s="87"/>
      <c r="VJM63" s="87"/>
      <c r="VJS63" s="87"/>
      <c r="VJT63" s="87"/>
      <c r="VJU63" s="87"/>
      <c r="VJV63" s="87"/>
      <c r="VJW63" s="87"/>
      <c r="VJX63" s="87"/>
      <c r="VJY63" s="87"/>
      <c r="VJZ63" s="87"/>
      <c r="VKA63" s="87"/>
      <c r="VKB63" s="87"/>
      <c r="VKH63" s="87"/>
      <c r="VKI63" s="87"/>
      <c r="VKJ63" s="87"/>
      <c r="VKK63" s="87"/>
      <c r="VKL63" s="87"/>
      <c r="VKM63" s="87"/>
      <c r="VKN63" s="87"/>
      <c r="VKO63" s="87"/>
      <c r="VKP63" s="87"/>
      <c r="VKQ63" s="87"/>
      <c r="VKW63" s="87"/>
      <c r="VKX63" s="87"/>
      <c r="VKY63" s="87"/>
      <c r="VKZ63" s="87"/>
      <c r="VLA63" s="87"/>
      <c r="VLB63" s="87"/>
      <c r="VLC63" s="87"/>
      <c r="VLD63" s="87"/>
      <c r="VLE63" s="87"/>
      <c r="VLF63" s="87"/>
      <c r="VLL63" s="87"/>
      <c r="VLM63" s="87"/>
      <c r="VLN63" s="87"/>
      <c r="VLO63" s="87"/>
      <c r="VLP63" s="87"/>
      <c r="VLQ63" s="87"/>
      <c r="VLR63" s="87"/>
      <c r="VLS63" s="87"/>
      <c r="VLT63" s="87"/>
      <c r="VLU63" s="87"/>
      <c r="VMA63" s="87"/>
      <c r="VMB63" s="87"/>
      <c r="VMC63" s="87"/>
      <c r="VMD63" s="87"/>
      <c r="VME63" s="87"/>
      <c r="VMF63" s="87"/>
      <c r="VMG63" s="87"/>
      <c r="VMH63" s="87"/>
      <c r="VMI63" s="87"/>
      <c r="VMJ63" s="87"/>
      <c r="VMP63" s="87"/>
      <c r="VMQ63" s="87"/>
      <c r="VMR63" s="87"/>
      <c r="VMS63" s="87"/>
      <c r="VMT63" s="87"/>
      <c r="VMU63" s="87"/>
      <c r="VMV63" s="87"/>
      <c r="VMW63" s="87"/>
      <c r="VMX63" s="87"/>
      <c r="VMY63" s="87"/>
      <c r="VNE63" s="87"/>
      <c r="VNF63" s="87"/>
      <c r="VNG63" s="87"/>
      <c r="VNH63" s="87"/>
      <c r="VNI63" s="87"/>
      <c r="VNJ63" s="87"/>
      <c r="VNK63" s="87"/>
      <c r="VNL63" s="87"/>
      <c r="VNM63" s="87"/>
      <c r="VNN63" s="87"/>
      <c r="VNT63" s="87"/>
      <c r="VNU63" s="87"/>
      <c r="VNV63" s="87"/>
      <c r="VNW63" s="87"/>
      <c r="VNX63" s="87"/>
      <c r="VNY63" s="87"/>
      <c r="VNZ63" s="87"/>
      <c r="VOA63" s="87"/>
      <c r="VOB63" s="87"/>
      <c r="VOC63" s="87"/>
      <c r="VOI63" s="87"/>
      <c r="VOJ63" s="87"/>
      <c r="VOK63" s="87"/>
      <c r="VOL63" s="87"/>
      <c r="VOM63" s="87"/>
      <c r="VON63" s="87"/>
      <c r="VOO63" s="87"/>
      <c r="VOP63" s="87"/>
      <c r="VOQ63" s="87"/>
      <c r="VOR63" s="87"/>
      <c r="VOX63" s="87"/>
      <c r="VOY63" s="87"/>
      <c r="VOZ63" s="87"/>
      <c r="VPA63" s="87"/>
      <c r="VPB63" s="87"/>
      <c r="VPC63" s="87"/>
      <c r="VPD63" s="87"/>
      <c r="VPE63" s="87"/>
      <c r="VPF63" s="87"/>
      <c r="VPG63" s="87"/>
      <c r="VPM63" s="87"/>
      <c r="VPN63" s="87"/>
      <c r="VPO63" s="87"/>
      <c r="VPP63" s="87"/>
      <c r="VPQ63" s="87"/>
      <c r="VPR63" s="87"/>
      <c r="VPS63" s="87"/>
      <c r="VPT63" s="87"/>
      <c r="VPU63" s="87"/>
      <c r="VPV63" s="87"/>
      <c r="VQB63" s="87"/>
      <c r="VQC63" s="87"/>
      <c r="VQD63" s="87"/>
      <c r="VQE63" s="87"/>
      <c r="VQF63" s="87"/>
      <c r="VQG63" s="87"/>
      <c r="VQH63" s="87"/>
      <c r="VQI63" s="87"/>
      <c r="VQJ63" s="87"/>
      <c r="VQK63" s="87"/>
      <c r="VQQ63" s="87"/>
      <c r="VQR63" s="87"/>
      <c r="VQS63" s="87"/>
      <c r="VQT63" s="87"/>
      <c r="VQU63" s="87"/>
      <c r="VQV63" s="87"/>
      <c r="VQW63" s="87"/>
      <c r="VQX63" s="87"/>
      <c r="VQY63" s="87"/>
      <c r="VQZ63" s="87"/>
      <c r="VRF63" s="87"/>
      <c r="VRG63" s="87"/>
      <c r="VRH63" s="87"/>
      <c r="VRI63" s="87"/>
      <c r="VRJ63" s="87"/>
      <c r="VRK63" s="87"/>
      <c r="VRL63" s="87"/>
      <c r="VRM63" s="87"/>
      <c r="VRN63" s="87"/>
      <c r="VRO63" s="87"/>
      <c r="VRU63" s="87"/>
      <c r="VRV63" s="87"/>
      <c r="VRW63" s="87"/>
      <c r="VRX63" s="87"/>
      <c r="VRY63" s="87"/>
      <c r="VRZ63" s="87"/>
      <c r="VSA63" s="87"/>
      <c r="VSB63" s="87"/>
      <c r="VSC63" s="87"/>
      <c r="VSD63" s="87"/>
      <c r="VSJ63" s="87"/>
      <c r="VSK63" s="87"/>
      <c r="VSL63" s="87"/>
      <c r="VSM63" s="87"/>
      <c r="VSN63" s="87"/>
      <c r="VSO63" s="87"/>
      <c r="VSP63" s="87"/>
      <c r="VSQ63" s="87"/>
      <c r="VSR63" s="87"/>
      <c r="VSS63" s="87"/>
      <c r="VSY63" s="87"/>
      <c r="VSZ63" s="87"/>
      <c r="VTA63" s="87"/>
      <c r="VTB63" s="87"/>
      <c r="VTC63" s="87"/>
      <c r="VTD63" s="87"/>
      <c r="VTE63" s="87"/>
      <c r="VTF63" s="87"/>
      <c r="VTG63" s="87"/>
      <c r="VTH63" s="87"/>
      <c r="VTN63" s="87"/>
      <c r="VTO63" s="87"/>
      <c r="VTP63" s="87"/>
      <c r="VTQ63" s="87"/>
      <c r="VTR63" s="87"/>
      <c r="VTS63" s="87"/>
      <c r="VTT63" s="87"/>
      <c r="VTU63" s="87"/>
      <c r="VTV63" s="87"/>
      <c r="VTW63" s="87"/>
      <c r="VUC63" s="87"/>
      <c r="VUD63" s="87"/>
      <c r="VUE63" s="87"/>
      <c r="VUF63" s="87"/>
      <c r="VUG63" s="87"/>
      <c r="VUH63" s="87"/>
      <c r="VUI63" s="87"/>
      <c r="VUJ63" s="87"/>
      <c r="VUK63" s="87"/>
      <c r="VUL63" s="87"/>
      <c r="VUR63" s="87"/>
      <c r="VUS63" s="87"/>
      <c r="VUT63" s="87"/>
      <c r="VUU63" s="87"/>
      <c r="VUV63" s="87"/>
      <c r="VUW63" s="87"/>
      <c r="VUX63" s="87"/>
      <c r="VUY63" s="87"/>
      <c r="VUZ63" s="87"/>
      <c r="VVA63" s="87"/>
      <c r="VVG63" s="87"/>
      <c r="VVH63" s="87"/>
      <c r="VVI63" s="87"/>
      <c r="VVJ63" s="87"/>
      <c r="VVK63" s="87"/>
      <c r="VVL63" s="87"/>
      <c r="VVM63" s="87"/>
      <c r="VVN63" s="87"/>
      <c r="VVO63" s="87"/>
      <c r="VVP63" s="87"/>
      <c r="VVV63" s="87"/>
      <c r="VVW63" s="87"/>
      <c r="VVX63" s="87"/>
      <c r="VVY63" s="87"/>
      <c r="VVZ63" s="87"/>
      <c r="VWA63" s="87"/>
      <c r="VWB63" s="87"/>
      <c r="VWC63" s="87"/>
      <c r="VWD63" s="87"/>
      <c r="VWE63" s="87"/>
      <c r="VWK63" s="87"/>
      <c r="VWL63" s="87"/>
      <c r="VWM63" s="87"/>
      <c r="VWN63" s="87"/>
      <c r="VWO63" s="87"/>
      <c r="VWP63" s="87"/>
      <c r="VWQ63" s="87"/>
      <c r="VWR63" s="87"/>
      <c r="VWS63" s="87"/>
      <c r="VWT63" s="87"/>
      <c r="VWZ63" s="87"/>
      <c r="VXA63" s="87"/>
      <c r="VXB63" s="87"/>
      <c r="VXC63" s="87"/>
      <c r="VXD63" s="87"/>
      <c r="VXE63" s="87"/>
      <c r="VXF63" s="87"/>
      <c r="VXG63" s="87"/>
      <c r="VXH63" s="87"/>
      <c r="VXI63" s="87"/>
      <c r="VXO63" s="87"/>
      <c r="VXP63" s="87"/>
      <c r="VXQ63" s="87"/>
      <c r="VXR63" s="87"/>
      <c r="VXS63" s="87"/>
      <c r="VXT63" s="87"/>
      <c r="VXU63" s="87"/>
      <c r="VXV63" s="87"/>
      <c r="VXW63" s="87"/>
      <c r="VXX63" s="87"/>
      <c r="VYD63" s="87"/>
      <c r="VYE63" s="87"/>
      <c r="VYF63" s="87"/>
      <c r="VYG63" s="87"/>
      <c r="VYH63" s="87"/>
      <c r="VYI63" s="87"/>
      <c r="VYJ63" s="87"/>
      <c r="VYK63" s="87"/>
      <c r="VYL63" s="87"/>
      <c r="VYM63" s="87"/>
      <c r="VYS63" s="87"/>
      <c r="VYT63" s="87"/>
      <c r="VYU63" s="87"/>
      <c r="VYV63" s="87"/>
      <c r="VYW63" s="87"/>
      <c r="VYX63" s="87"/>
      <c r="VYY63" s="87"/>
      <c r="VYZ63" s="87"/>
      <c r="VZA63" s="87"/>
      <c r="VZB63" s="87"/>
      <c r="VZH63" s="87"/>
      <c r="VZI63" s="87"/>
      <c r="VZJ63" s="87"/>
      <c r="VZK63" s="87"/>
      <c r="VZL63" s="87"/>
      <c r="VZM63" s="87"/>
      <c r="VZN63" s="87"/>
      <c r="VZO63" s="87"/>
      <c r="VZP63" s="87"/>
      <c r="VZQ63" s="87"/>
      <c r="VZW63" s="87"/>
      <c r="VZX63" s="87"/>
      <c r="VZY63" s="87"/>
      <c r="VZZ63" s="87"/>
      <c r="WAA63" s="87"/>
      <c r="WAB63" s="87"/>
      <c r="WAC63" s="87"/>
      <c r="WAD63" s="87"/>
      <c r="WAE63" s="87"/>
      <c r="WAF63" s="87"/>
      <c r="WAL63" s="87"/>
      <c r="WAM63" s="87"/>
      <c r="WAN63" s="87"/>
      <c r="WAO63" s="87"/>
      <c r="WAP63" s="87"/>
      <c r="WAQ63" s="87"/>
      <c r="WAR63" s="87"/>
      <c r="WAS63" s="87"/>
      <c r="WAT63" s="87"/>
      <c r="WAU63" s="87"/>
      <c r="WBA63" s="87"/>
      <c r="WBB63" s="87"/>
      <c r="WBC63" s="87"/>
      <c r="WBD63" s="87"/>
      <c r="WBE63" s="87"/>
    </row>
    <row r="64" spans="8:3070 3076:7165 7171:10240 10246:11260 11266:14335 14341:15355 15361:15605">
      <c r="H64" s="86"/>
      <c r="I64" s="86"/>
      <c r="J64" s="86"/>
      <c r="L64" s="87"/>
      <c r="N64" s="87"/>
      <c r="O64" s="87"/>
      <c r="P64" s="87"/>
      <c r="Q64" s="87"/>
      <c r="R64" s="86"/>
      <c r="S64" s="86"/>
      <c r="T64" s="86"/>
      <c r="U64" s="86"/>
      <c r="V64" s="86"/>
      <c r="W64" s="86"/>
      <c r="X64" s="86"/>
      <c r="Y64" s="86"/>
      <c r="Z64" s="86"/>
      <c r="AA64" s="86"/>
      <c r="AB64" s="86"/>
      <c r="AC64" s="86"/>
      <c r="AD64" s="86"/>
      <c r="AE64" s="86"/>
      <c r="AF64" s="86"/>
      <c r="AG64" s="86" t="s">
        <v>208</v>
      </c>
      <c r="AH64" s="150">
        <f t="shared" si="18"/>
        <v>0</v>
      </c>
      <c r="AI64" s="150">
        <f t="shared" si="19"/>
        <v>0</v>
      </c>
      <c r="AJ64" s="149">
        <f t="shared" si="20"/>
        <v>0</v>
      </c>
      <c r="AK64" s="87"/>
      <c r="AL64" s="153"/>
      <c r="AM64" s="86" t="s">
        <v>208</v>
      </c>
      <c r="AN64" s="150">
        <f t="shared" si="21"/>
        <v>0</v>
      </c>
      <c r="AO64" s="150">
        <f t="shared" si="22"/>
        <v>0</v>
      </c>
      <c r="AP64" s="149">
        <f t="shared" si="23"/>
        <v>0</v>
      </c>
      <c r="AQ64" s="158"/>
      <c r="AT64" s="87"/>
      <c r="AU64" s="87"/>
      <c r="AV64" s="87"/>
      <c r="AW64" s="87"/>
      <c r="AX64" s="87"/>
      <c r="AY64" s="87"/>
      <c r="AZ64" s="87"/>
      <c r="BA64" s="87"/>
      <c r="BB64" s="87"/>
      <c r="BC64" s="87"/>
      <c r="BI64" s="87"/>
      <c r="BJ64" s="87"/>
      <c r="BK64" s="87"/>
      <c r="BL64" s="87"/>
      <c r="BM64" s="87"/>
      <c r="BN64" s="87"/>
      <c r="BO64" s="87"/>
      <c r="BP64" s="87"/>
      <c r="BQ64" s="87"/>
      <c r="BR64" s="87"/>
      <c r="BX64" s="87"/>
      <c r="BY64" s="87"/>
      <c r="BZ64" s="87"/>
      <c r="CA64" s="87"/>
      <c r="CB64" s="87"/>
      <c r="CC64" s="87"/>
      <c r="CD64" s="87"/>
      <c r="CE64" s="87"/>
      <c r="CF64" s="87"/>
      <c r="CG64" s="87"/>
      <c r="CM64" s="87"/>
      <c r="CN64" s="87"/>
      <c r="CO64" s="87"/>
      <c r="CP64" s="87"/>
      <c r="CQ64" s="87"/>
      <c r="CR64" s="87"/>
      <c r="CS64" s="87"/>
      <c r="CT64" s="87"/>
      <c r="CU64" s="87"/>
      <c r="CV64" s="87"/>
      <c r="DB64" s="87"/>
      <c r="DC64" s="87"/>
      <c r="DD64" s="87"/>
      <c r="DE64" s="87"/>
      <c r="DF64" s="87"/>
      <c r="DG64" s="87"/>
      <c r="DH64" s="87"/>
      <c r="DI64" s="87"/>
      <c r="DJ64" s="87"/>
      <c r="DK64" s="87"/>
      <c r="DQ64" s="87"/>
      <c r="DR64" s="87"/>
      <c r="DS64" s="87"/>
      <c r="DT64" s="87"/>
      <c r="DU64" s="87"/>
      <c r="DV64" s="87"/>
      <c r="DW64" s="87"/>
      <c r="DX64" s="87"/>
      <c r="DY64" s="87"/>
      <c r="DZ64" s="87"/>
      <c r="EF64" s="87"/>
      <c r="EG64" s="87"/>
      <c r="EH64" s="87"/>
      <c r="EI64" s="87"/>
      <c r="EJ64" s="87"/>
      <c r="EK64" s="87"/>
      <c r="EL64" s="87"/>
      <c r="EM64" s="87"/>
      <c r="EN64" s="87"/>
      <c r="EO64" s="87"/>
      <c r="EU64" s="87"/>
      <c r="EV64" s="87"/>
      <c r="EW64" s="87"/>
      <c r="EX64" s="87"/>
      <c r="EY64" s="87"/>
      <c r="EZ64" s="87"/>
      <c r="FA64" s="87"/>
      <c r="FB64" s="87"/>
      <c r="FC64" s="87"/>
      <c r="FD64" s="87"/>
      <c r="FJ64" s="87"/>
      <c r="FK64" s="87"/>
      <c r="FL64" s="87"/>
      <c r="FM64" s="87"/>
      <c r="FN64" s="87"/>
      <c r="FO64" s="87"/>
      <c r="FP64" s="87"/>
      <c r="FQ64" s="87"/>
      <c r="FR64" s="87"/>
      <c r="FS64" s="87"/>
      <c r="FY64" s="87"/>
      <c r="FZ64" s="87"/>
      <c r="GA64" s="87"/>
      <c r="GB64" s="87"/>
      <c r="GC64" s="87"/>
      <c r="GD64" s="87"/>
      <c r="GE64" s="87"/>
      <c r="GF64" s="87"/>
      <c r="GG64" s="87"/>
      <c r="GH64" s="87"/>
      <c r="GN64" s="87"/>
      <c r="GO64" s="87"/>
      <c r="GP64" s="87"/>
      <c r="GQ64" s="87"/>
      <c r="GR64" s="87"/>
      <c r="GS64" s="87"/>
      <c r="GT64" s="87"/>
      <c r="GU64" s="87"/>
      <c r="GV64" s="87"/>
      <c r="GW64" s="87"/>
      <c r="HC64" s="87"/>
      <c r="HD64" s="87"/>
      <c r="HE64" s="87"/>
      <c r="HF64" s="87"/>
      <c r="HG64" s="87"/>
      <c r="HH64" s="87"/>
      <c r="HI64" s="87"/>
      <c r="HJ64" s="87"/>
      <c r="HK64" s="87"/>
      <c r="HL64" s="87"/>
      <c r="HR64" s="87"/>
      <c r="HS64" s="87"/>
      <c r="HT64" s="87"/>
      <c r="HU64" s="87"/>
      <c r="HV64" s="87"/>
      <c r="HW64" s="87"/>
      <c r="HX64" s="87"/>
      <c r="HY64" s="87"/>
      <c r="HZ64" s="87"/>
      <c r="IA64" s="87"/>
      <c r="IG64" s="87"/>
      <c r="IH64" s="87"/>
      <c r="II64" s="87"/>
      <c r="IJ64" s="87"/>
      <c r="IK64" s="87"/>
      <c r="IL64" s="87"/>
      <c r="IM64" s="87"/>
      <c r="IN64" s="87"/>
      <c r="IO64" s="87"/>
      <c r="IP64" s="87"/>
      <c r="IV64" s="87"/>
      <c r="IW64" s="87"/>
      <c r="IX64" s="87"/>
      <c r="IY64" s="87"/>
      <c r="IZ64" s="87"/>
      <c r="JA64" s="87"/>
      <c r="JB64" s="87"/>
      <c r="JC64" s="87"/>
      <c r="JD64" s="87"/>
      <c r="JE64" s="87"/>
      <c r="JK64" s="87"/>
      <c r="JL64" s="87"/>
      <c r="JM64" s="87"/>
      <c r="JN64" s="87"/>
      <c r="JO64" s="87"/>
      <c r="JP64" s="87"/>
      <c r="JQ64" s="87"/>
      <c r="JR64" s="87"/>
      <c r="JS64" s="87"/>
      <c r="JT64" s="87"/>
      <c r="JZ64" s="87"/>
      <c r="KA64" s="87"/>
      <c r="KB64" s="87"/>
      <c r="KC64" s="87"/>
      <c r="KD64" s="87"/>
      <c r="KE64" s="87"/>
      <c r="KF64" s="87"/>
      <c r="KG64" s="87"/>
      <c r="KH64" s="87"/>
      <c r="KI64" s="87"/>
      <c r="KO64" s="87"/>
      <c r="KP64" s="87"/>
      <c r="KQ64" s="87"/>
      <c r="KR64" s="87"/>
      <c r="KS64" s="87"/>
      <c r="KT64" s="87"/>
      <c r="KU64" s="87"/>
      <c r="KV64" s="87"/>
      <c r="KW64" s="87"/>
      <c r="KX64" s="87"/>
      <c r="LD64" s="87"/>
      <c r="LE64" s="87"/>
      <c r="LF64" s="87"/>
      <c r="LG64" s="87"/>
      <c r="LH64" s="87"/>
      <c r="LI64" s="87"/>
      <c r="LJ64" s="87"/>
      <c r="LK64" s="87"/>
      <c r="LL64" s="87"/>
      <c r="LM64" s="87"/>
      <c r="LS64" s="87"/>
      <c r="LT64" s="87"/>
      <c r="LU64" s="87"/>
      <c r="LV64" s="87"/>
      <c r="LW64" s="87"/>
      <c r="LX64" s="87"/>
      <c r="LY64" s="87"/>
      <c r="LZ64" s="87"/>
      <c r="MA64" s="87"/>
      <c r="MB64" s="87"/>
      <c r="MH64" s="87"/>
      <c r="MI64" s="87"/>
      <c r="MJ64" s="87"/>
      <c r="MK64" s="87"/>
      <c r="ML64" s="87"/>
      <c r="MM64" s="87"/>
      <c r="MN64" s="87"/>
      <c r="MO64" s="87"/>
      <c r="MP64" s="87"/>
      <c r="MQ64" s="87"/>
      <c r="MW64" s="87"/>
      <c r="MX64" s="87"/>
      <c r="MY64" s="87"/>
      <c r="MZ64" s="87"/>
      <c r="NA64" s="87"/>
      <c r="NB64" s="87"/>
      <c r="NC64" s="87"/>
      <c r="ND64" s="87"/>
      <c r="NE64" s="87"/>
      <c r="NF64" s="87"/>
      <c r="NL64" s="87"/>
      <c r="NM64" s="87"/>
      <c r="NN64" s="87"/>
      <c r="NO64" s="87"/>
      <c r="NP64" s="87"/>
      <c r="NQ64" s="87"/>
      <c r="NR64" s="87"/>
      <c r="NS64" s="87"/>
      <c r="NT64" s="87"/>
      <c r="NU64" s="87"/>
      <c r="OA64" s="87"/>
      <c r="OB64" s="87"/>
      <c r="OC64" s="87"/>
      <c r="OD64" s="87"/>
      <c r="OE64" s="87"/>
      <c r="OF64" s="87"/>
      <c r="OG64" s="87"/>
      <c r="OH64" s="87"/>
      <c r="OI64" s="87"/>
      <c r="OJ64" s="87"/>
      <c r="OP64" s="87"/>
      <c r="OQ64" s="87"/>
      <c r="OR64" s="87"/>
      <c r="OS64" s="87"/>
      <c r="OT64" s="87"/>
      <c r="OU64" s="87"/>
      <c r="OV64" s="87"/>
      <c r="OW64" s="87"/>
      <c r="OX64" s="87"/>
      <c r="OY64" s="87"/>
      <c r="PE64" s="87"/>
      <c r="PF64" s="87"/>
      <c r="PG64" s="87"/>
      <c r="PH64" s="87"/>
      <c r="PI64" s="87"/>
      <c r="PJ64" s="87"/>
      <c r="PK64" s="87"/>
      <c r="PL64" s="87"/>
      <c r="PM64" s="87"/>
      <c r="PN64" s="87"/>
      <c r="PT64" s="87"/>
      <c r="PU64" s="87"/>
      <c r="PV64" s="87"/>
      <c r="PW64" s="87"/>
      <c r="PX64" s="87"/>
      <c r="PY64" s="87"/>
      <c r="PZ64" s="87"/>
      <c r="QA64" s="87"/>
      <c r="QB64" s="87"/>
      <c r="QC64" s="87"/>
      <c r="QI64" s="87"/>
      <c r="QJ64" s="87"/>
      <c r="QK64" s="87"/>
      <c r="QL64" s="87"/>
      <c r="QM64" s="87"/>
      <c r="QN64" s="87"/>
      <c r="QO64" s="87"/>
      <c r="QP64" s="87"/>
      <c r="QQ64" s="87"/>
      <c r="QR64" s="87"/>
      <c r="QX64" s="87"/>
      <c r="QY64" s="87"/>
      <c r="QZ64" s="87"/>
      <c r="RA64" s="87"/>
      <c r="RB64" s="87"/>
      <c r="RC64" s="87"/>
      <c r="RD64" s="87"/>
      <c r="RE64" s="87"/>
      <c r="RF64" s="87"/>
      <c r="RG64" s="87"/>
      <c r="RM64" s="87"/>
      <c r="RN64" s="87"/>
      <c r="RO64" s="87"/>
      <c r="RP64" s="87"/>
      <c r="RQ64" s="87"/>
      <c r="RR64" s="87"/>
      <c r="RS64" s="87"/>
      <c r="RT64" s="87"/>
      <c r="RU64" s="87"/>
      <c r="RV64" s="87"/>
      <c r="SB64" s="87"/>
      <c r="SC64" s="87"/>
      <c r="SD64" s="87"/>
      <c r="SE64" s="87"/>
      <c r="SF64" s="87"/>
      <c r="SG64" s="87"/>
      <c r="SH64" s="87"/>
      <c r="SI64" s="87"/>
      <c r="SJ64" s="87"/>
      <c r="SK64" s="87"/>
      <c r="SQ64" s="87"/>
      <c r="SR64" s="87"/>
      <c r="SS64" s="87"/>
      <c r="ST64" s="87"/>
      <c r="SU64" s="87"/>
      <c r="SV64" s="87"/>
      <c r="SW64" s="87"/>
      <c r="SX64" s="87"/>
      <c r="SY64" s="87"/>
      <c r="SZ64" s="87"/>
      <c r="TF64" s="87"/>
      <c r="TG64" s="87"/>
      <c r="TH64" s="87"/>
      <c r="TI64" s="87"/>
      <c r="TJ64" s="87"/>
      <c r="TK64" s="87"/>
      <c r="TL64" s="87"/>
      <c r="TM64" s="87"/>
      <c r="TN64" s="87"/>
      <c r="TO64" s="87"/>
      <c r="TU64" s="87"/>
      <c r="TV64" s="87"/>
      <c r="TW64" s="87"/>
      <c r="TX64" s="87"/>
      <c r="TY64" s="87"/>
      <c r="TZ64" s="87"/>
      <c r="UA64" s="87"/>
      <c r="UB64" s="87"/>
      <c r="UC64" s="87"/>
      <c r="UD64" s="87"/>
      <c r="UJ64" s="87"/>
      <c r="UK64" s="87"/>
      <c r="UL64" s="87"/>
      <c r="UM64" s="87"/>
      <c r="UN64" s="87"/>
      <c r="UO64" s="87"/>
      <c r="UP64" s="87"/>
      <c r="UQ64" s="87"/>
      <c r="UR64" s="87"/>
      <c r="US64" s="87"/>
      <c r="UY64" s="87"/>
      <c r="UZ64" s="87"/>
      <c r="VA64" s="87"/>
      <c r="VB64" s="87"/>
      <c r="VC64" s="87"/>
      <c r="VD64" s="87"/>
      <c r="VE64" s="87"/>
      <c r="VF64" s="87"/>
      <c r="VG64" s="87"/>
      <c r="VH64" s="87"/>
      <c r="VN64" s="87"/>
      <c r="VO64" s="87"/>
      <c r="VP64" s="87"/>
      <c r="VQ64" s="87"/>
      <c r="VR64" s="87"/>
      <c r="VS64" s="87"/>
      <c r="VT64" s="87"/>
      <c r="VU64" s="87"/>
      <c r="VV64" s="87"/>
      <c r="VW64" s="87"/>
      <c r="WC64" s="87"/>
      <c r="WD64" s="87"/>
      <c r="WE64" s="87"/>
      <c r="WF64" s="87"/>
      <c r="WG64" s="87"/>
      <c r="WH64" s="87"/>
      <c r="WI64" s="87"/>
      <c r="WJ64" s="87"/>
      <c r="WK64" s="87"/>
      <c r="WL64" s="87"/>
      <c r="WR64" s="87"/>
      <c r="WS64" s="87"/>
      <c r="WT64" s="87"/>
      <c r="WU64" s="87"/>
      <c r="WV64" s="87"/>
      <c r="WW64" s="87"/>
      <c r="WX64" s="87"/>
      <c r="WY64" s="87"/>
      <c r="WZ64" s="87"/>
      <c r="XA64" s="87"/>
      <c r="XG64" s="87"/>
      <c r="XH64" s="87"/>
      <c r="XI64" s="87"/>
      <c r="XJ64" s="87"/>
      <c r="XK64" s="87"/>
      <c r="XL64" s="87"/>
      <c r="XM64" s="87"/>
      <c r="XN64" s="87"/>
      <c r="XO64" s="87"/>
      <c r="XP64" s="87"/>
      <c r="XV64" s="87"/>
      <c r="XW64" s="87"/>
      <c r="XX64" s="87"/>
      <c r="XY64" s="87"/>
      <c r="XZ64" s="87"/>
      <c r="YA64" s="87"/>
      <c r="YB64" s="87"/>
      <c r="YC64" s="87"/>
      <c r="YD64" s="87"/>
      <c r="YE64" s="87"/>
      <c r="YK64" s="87"/>
      <c r="YL64" s="87"/>
      <c r="YM64" s="87"/>
      <c r="YN64" s="87"/>
      <c r="YO64" s="87"/>
      <c r="YP64" s="87"/>
      <c r="YQ64" s="87"/>
      <c r="YR64" s="87"/>
      <c r="YS64" s="87"/>
      <c r="YT64" s="87"/>
      <c r="YZ64" s="87"/>
      <c r="ZA64" s="87"/>
      <c r="ZB64" s="87"/>
      <c r="ZC64" s="87"/>
      <c r="ZD64" s="87"/>
      <c r="ZE64" s="87"/>
      <c r="ZF64" s="87"/>
      <c r="ZG64" s="87"/>
      <c r="ZH64" s="87"/>
      <c r="ZI64" s="87"/>
      <c r="ZO64" s="87"/>
      <c r="ZP64" s="87"/>
      <c r="ZQ64" s="87"/>
      <c r="ZR64" s="87"/>
      <c r="ZS64" s="87"/>
      <c r="ZT64" s="87"/>
      <c r="ZU64" s="87"/>
      <c r="ZV64" s="87"/>
      <c r="ZW64" s="87"/>
      <c r="ZX64" s="87"/>
      <c r="AAD64" s="87"/>
      <c r="AAE64" s="87"/>
      <c r="AAF64" s="87"/>
      <c r="AAG64" s="87"/>
      <c r="AAH64" s="87"/>
      <c r="AAI64" s="87"/>
      <c r="AAJ64" s="87"/>
      <c r="AAK64" s="87"/>
      <c r="AAL64" s="87"/>
      <c r="AAM64" s="87"/>
      <c r="AAS64" s="87"/>
      <c r="AAT64" s="87"/>
      <c r="AAU64" s="87"/>
      <c r="AAV64" s="87"/>
      <c r="AAW64" s="87"/>
      <c r="AAX64" s="87"/>
      <c r="AAY64" s="87"/>
      <c r="AAZ64" s="87"/>
      <c r="ABA64" s="87"/>
      <c r="ABB64" s="87"/>
      <c r="ABH64" s="87"/>
      <c r="ABI64" s="87"/>
      <c r="ABJ64" s="87"/>
      <c r="ABK64" s="87"/>
      <c r="ABL64" s="87"/>
      <c r="ABM64" s="87"/>
      <c r="ABN64" s="87"/>
      <c r="ABO64" s="87"/>
      <c r="ABP64" s="87"/>
      <c r="ABQ64" s="87"/>
      <c r="ABW64" s="87"/>
      <c r="ABX64" s="87"/>
      <c r="ABY64" s="87"/>
      <c r="ABZ64" s="87"/>
      <c r="ACA64" s="87"/>
      <c r="ACB64" s="87"/>
      <c r="ACC64" s="87"/>
      <c r="ACD64" s="87"/>
      <c r="ACE64" s="87"/>
      <c r="ACF64" s="87"/>
      <c r="ACL64" s="87"/>
      <c r="ACM64" s="87"/>
      <c r="ACN64" s="87"/>
      <c r="ACO64" s="87"/>
      <c r="ACP64" s="87"/>
      <c r="ACQ64" s="87"/>
      <c r="ACR64" s="87"/>
      <c r="ACS64" s="87"/>
      <c r="ACT64" s="87"/>
      <c r="ACU64" s="87"/>
      <c r="ADA64" s="87"/>
      <c r="ADB64" s="87"/>
      <c r="ADC64" s="87"/>
      <c r="ADD64" s="87"/>
      <c r="ADE64" s="87"/>
      <c r="ADF64" s="87"/>
      <c r="ADG64" s="87"/>
      <c r="ADH64" s="87"/>
      <c r="ADI64" s="87"/>
      <c r="ADJ64" s="87"/>
      <c r="ADP64" s="87"/>
      <c r="ADQ64" s="87"/>
      <c r="ADR64" s="87"/>
      <c r="ADS64" s="87"/>
      <c r="ADT64" s="87"/>
      <c r="ADU64" s="87"/>
      <c r="ADV64" s="87"/>
      <c r="ADW64" s="87"/>
      <c r="ADX64" s="87"/>
      <c r="ADY64" s="87"/>
      <c r="AEE64" s="87"/>
      <c r="AEF64" s="87"/>
      <c r="AEG64" s="87"/>
      <c r="AEH64" s="87"/>
      <c r="AEI64" s="87"/>
      <c r="AEJ64" s="87"/>
      <c r="AEK64" s="87"/>
      <c r="AEL64" s="87"/>
      <c r="AEM64" s="87"/>
      <c r="AEN64" s="87"/>
      <c r="AET64" s="87"/>
      <c r="AEU64" s="87"/>
      <c r="AEV64" s="87"/>
      <c r="AEW64" s="87"/>
      <c r="AEX64" s="87"/>
      <c r="AEY64" s="87"/>
      <c r="AEZ64" s="87"/>
      <c r="AFA64" s="87"/>
      <c r="AFB64" s="87"/>
      <c r="AFC64" s="87"/>
      <c r="AFI64" s="87"/>
      <c r="AFJ64" s="87"/>
      <c r="AFK64" s="87"/>
      <c r="AFL64" s="87"/>
      <c r="AFM64" s="87"/>
      <c r="AFN64" s="87"/>
      <c r="AFO64" s="87"/>
      <c r="AFP64" s="87"/>
      <c r="AFQ64" s="87"/>
      <c r="AFR64" s="87"/>
      <c r="AFX64" s="87"/>
      <c r="AFY64" s="87"/>
      <c r="AFZ64" s="87"/>
      <c r="AGA64" s="87"/>
      <c r="AGB64" s="87"/>
      <c r="AGC64" s="87"/>
      <c r="AGD64" s="87"/>
      <c r="AGE64" s="87"/>
      <c r="AGF64" s="87"/>
      <c r="AGG64" s="87"/>
      <c r="AGM64" s="87"/>
      <c r="AGN64" s="87"/>
      <c r="AGO64" s="87"/>
      <c r="AGP64" s="87"/>
      <c r="AGQ64" s="87"/>
      <c r="AGR64" s="87"/>
      <c r="AGS64" s="87"/>
      <c r="AGT64" s="87"/>
      <c r="AGU64" s="87"/>
      <c r="AGV64" s="87"/>
      <c r="AHB64" s="87"/>
      <c r="AHC64" s="87"/>
      <c r="AHD64" s="87"/>
      <c r="AHE64" s="87"/>
      <c r="AHF64" s="87"/>
      <c r="AHG64" s="87"/>
      <c r="AHH64" s="87"/>
      <c r="AHI64" s="87"/>
      <c r="AHJ64" s="87"/>
      <c r="AHK64" s="87"/>
      <c r="AHQ64" s="87"/>
      <c r="AHR64" s="87"/>
      <c r="AHS64" s="87"/>
      <c r="AHT64" s="87"/>
      <c r="AHU64" s="87"/>
      <c r="AHV64" s="87"/>
      <c r="AHW64" s="87"/>
      <c r="AHX64" s="87"/>
      <c r="AHY64" s="87"/>
      <c r="AHZ64" s="87"/>
      <c r="AIF64" s="87"/>
      <c r="AIG64" s="87"/>
      <c r="AIH64" s="87"/>
      <c r="AII64" s="87"/>
      <c r="AIJ64" s="87"/>
      <c r="AIK64" s="87"/>
      <c r="AIL64" s="87"/>
      <c r="AIM64" s="87"/>
      <c r="AIN64" s="87"/>
      <c r="AIO64" s="87"/>
      <c r="AIU64" s="87"/>
      <c r="AIV64" s="87"/>
      <c r="AIW64" s="87"/>
      <c r="AIX64" s="87"/>
      <c r="AIY64" s="87"/>
      <c r="AIZ64" s="87"/>
      <c r="AJA64" s="87"/>
      <c r="AJB64" s="87"/>
      <c r="AJC64" s="87"/>
      <c r="AJD64" s="87"/>
      <c r="AJJ64" s="87"/>
      <c r="AJK64" s="87"/>
      <c r="AJL64" s="87"/>
      <c r="AJM64" s="87"/>
      <c r="AJN64" s="87"/>
      <c r="AJO64" s="87"/>
      <c r="AJP64" s="87"/>
      <c r="AJQ64" s="87"/>
      <c r="AJR64" s="87"/>
      <c r="AJS64" s="87"/>
      <c r="AJY64" s="87"/>
      <c r="AJZ64" s="87"/>
      <c r="AKA64" s="87"/>
      <c r="AKB64" s="87"/>
      <c r="AKC64" s="87"/>
      <c r="AKD64" s="87"/>
      <c r="AKE64" s="87"/>
      <c r="AKF64" s="87"/>
      <c r="AKG64" s="87"/>
      <c r="AKH64" s="87"/>
      <c r="AKN64" s="87"/>
      <c r="AKO64" s="87"/>
      <c r="AKP64" s="87"/>
      <c r="AKQ64" s="87"/>
      <c r="AKR64" s="87"/>
      <c r="AKS64" s="87"/>
      <c r="AKT64" s="87"/>
      <c r="AKU64" s="87"/>
      <c r="AKV64" s="87"/>
      <c r="AKW64" s="87"/>
      <c r="ALC64" s="87"/>
      <c r="ALD64" s="87"/>
      <c r="ALE64" s="87"/>
      <c r="ALF64" s="87"/>
      <c r="ALG64" s="87"/>
      <c r="ALH64" s="87"/>
      <c r="ALI64" s="87"/>
      <c r="ALJ64" s="87"/>
      <c r="ALK64" s="87"/>
      <c r="ALL64" s="87"/>
      <c r="ALR64" s="87"/>
      <c r="ALS64" s="87"/>
      <c r="ALT64" s="87"/>
      <c r="ALU64" s="87"/>
      <c r="ALV64" s="87"/>
      <c r="ALW64" s="87"/>
      <c r="ALX64" s="87"/>
      <c r="ALY64" s="87"/>
      <c r="ALZ64" s="87"/>
      <c r="AMA64" s="87"/>
      <c r="AMG64" s="87"/>
      <c r="AMH64" s="87"/>
      <c r="AMI64" s="87"/>
      <c r="AMJ64" s="87"/>
      <c r="AMK64" s="87"/>
      <c r="AML64" s="87"/>
      <c r="AMM64" s="87"/>
      <c r="AMN64" s="87"/>
      <c r="AMO64" s="87"/>
      <c r="AMP64" s="87"/>
      <c r="AMV64" s="87"/>
      <c r="AMW64" s="87"/>
      <c r="AMX64" s="87"/>
      <c r="AMY64" s="87"/>
      <c r="AMZ64" s="87"/>
      <c r="ANA64" s="87"/>
      <c r="ANB64" s="87"/>
      <c r="ANC64" s="87"/>
      <c r="AND64" s="87"/>
      <c r="ANE64" s="87"/>
      <c r="ANK64" s="87"/>
      <c r="ANL64" s="87"/>
      <c r="ANM64" s="87"/>
      <c r="ANN64" s="87"/>
      <c r="ANO64" s="87"/>
      <c r="ANP64" s="87"/>
      <c r="ANQ64" s="87"/>
      <c r="ANR64" s="87"/>
      <c r="ANS64" s="87"/>
      <c r="ANT64" s="87"/>
      <c r="ANZ64" s="87"/>
      <c r="AOA64" s="87"/>
      <c r="AOB64" s="87"/>
      <c r="AOC64" s="87"/>
      <c r="AOD64" s="87"/>
      <c r="AOE64" s="87"/>
      <c r="AOF64" s="87"/>
      <c r="AOG64" s="87"/>
      <c r="AOH64" s="87"/>
      <c r="AOI64" s="87"/>
      <c r="AOO64" s="87"/>
      <c r="AOP64" s="87"/>
      <c r="AOQ64" s="87"/>
      <c r="AOR64" s="87"/>
      <c r="AOS64" s="87"/>
      <c r="AOT64" s="87"/>
      <c r="AOU64" s="87"/>
      <c r="AOV64" s="87"/>
      <c r="AOW64" s="87"/>
      <c r="AOX64" s="87"/>
      <c r="APD64" s="87"/>
      <c r="APE64" s="87"/>
      <c r="APF64" s="87"/>
      <c r="APG64" s="87"/>
      <c r="APH64" s="87"/>
      <c r="API64" s="87"/>
      <c r="APJ64" s="87"/>
      <c r="APK64" s="87"/>
      <c r="APL64" s="87"/>
      <c r="APM64" s="87"/>
      <c r="APS64" s="87"/>
      <c r="APT64" s="87"/>
      <c r="APU64" s="87"/>
      <c r="APV64" s="87"/>
      <c r="APW64" s="87"/>
      <c r="APX64" s="87"/>
      <c r="APY64" s="87"/>
      <c r="APZ64" s="87"/>
      <c r="AQA64" s="87"/>
      <c r="AQB64" s="87"/>
      <c r="AQH64" s="87"/>
      <c r="AQI64" s="87"/>
      <c r="AQJ64" s="87"/>
      <c r="AQK64" s="87"/>
      <c r="AQL64" s="87"/>
      <c r="AQM64" s="87"/>
      <c r="AQN64" s="87"/>
      <c r="AQO64" s="87"/>
      <c r="AQP64" s="87"/>
      <c r="AQQ64" s="87"/>
      <c r="AQW64" s="87"/>
      <c r="AQX64" s="87"/>
      <c r="AQY64" s="87"/>
      <c r="AQZ64" s="87"/>
      <c r="ARA64" s="87"/>
      <c r="ARB64" s="87"/>
      <c r="ARC64" s="87"/>
      <c r="ARD64" s="87"/>
      <c r="ARE64" s="87"/>
      <c r="ARF64" s="87"/>
      <c r="ARL64" s="87"/>
      <c r="ARM64" s="87"/>
      <c r="ARN64" s="87"/>
      <c r="ARO64" s="87"/>
      <c r="ARP64" s="87"/>
      <c r="ARQ64" s="87"/>
      <c r="ARR64" s="87"/>
      <c r="ARS64" s="87"/>
      <c r="ART64" s="87"/>
      <c r="ARU64" s="87"/>
      <c r="ASA64" s="87"/>
      <c r="ASB64" s="87"/>
      <c r="ASC64" s="87"/>
      <c r="ASD64" s="87"/>
      <c r="ASE64" s="87"/>
      <c r="ASF64" s="87"/>
      <c r="ASG64" s="87"/>
      <c r="ASH64" s="87"/>
      <c r="ASI64" s="87"/>
      <c r="ASJ64" s="87"/>
      <c r="ASP64" s="87"/>
      <c r="ASQ64" s="87"/>
      <c r="ASR64" s="87"/>
      <c r="ASS64" s="87"/>
      <c r="AST64" s="87"/>
      <c r="ASU64" s="87"/>
      <c r="ASV64" s="87"/>
      <c r="ASW64" s="87"/>
      <c r="ASX64" s="87"/>
      <c r="ASY64" s="87"/>
      <c r="ATE64" s="87"/>
      <c r="ATF64" s="87"/>
      <c r="ATG64" s="87"/>
      <c r="ATH64" s="87"/>
      <c r="ATI64" s="87"/>
      <c r="ATJ64" s="87"/>
      <c r="ATK64" s="87"/>
      <c r="ATL64" s="87"/>
      <c r="ATM64" s="87"/>
      <c r="ATN64" s="87"/>
      <c r="ATT64" s="87"/>
      <c r="ATU64" s="87"/>
      <c r="ATV64" s="87"/>
      <c r="ATW64" s="87"/>
      <c r="ATX64" s="87"/>
      <c r="ATY64" s="87"/>
      <c r="ATZ64" s="87"/>
      <c r="AUA64" s="87"/>
      <c r="AUB64" s="87"/>
      <c r="AUC64" s="87"/>
      <c r="AUI64" s="87"/>
      <c r="AUJ64" s="87"/>
      <c r="AUK64" s="87"/>
      <c r="AUL64" s="87"/>
      <c r="AUM64" s="87"/>
      <c r="AUN64" s="87"/>
      <c r="AUO64" s="87"/>
      <c r="AUP64" s="87"/>
      <c r="AUQ64" s="87"/>
      <c r="AUR64" s="87"/>
      <c r="AUX64" s="87"/>
      <c r="AUY64" s="87"/>
      <c r="AUZ64" s="87"/>
      <c r="AVA64" s="87"/>
      <c r="AVB64" s="87"/>
      <c r="AVC64" s="87"/>
      <c r="AVD64" s="87"/>
      <c r="AVE64" s="87"/>
      <c r="AVF64" s="87"/>
      <c r="AVG64" s="87"/>
      <c r="AVM64" s="87"/>
      <c r="AVN64" s="87"/>
      <c r="AVO64" s="87"/>
      <c r="AVP64" s="87"/>
      <c r="AVQ64" s="87"/>
      <c r="AVR64" s="87"/>
      <c r="AVS64" s="87"/>
      <c r="AVT64" s="87"/>
      <c r="AVU64" s="87"/>
      <c r="AVV64" s="87"/>
      <c r="AWB64" s="87"/>
      <c r="AWC64" s="87"/>
      <c r="AWD64" s="87"/>
      <c r="AWE64" s="87"/>
      <c r="AWF64" s="87"/>
      <c r="AWG64" s="87"/>
      <c r="AWH64" s="87"/>
      <c r="AWI64" s="87"/>
      <c r="AWJ64" s="87"/>
      <c r="AWK64" s="87"/>
      <c r="AWQ64" s="87"/>
      <c r="AWR64" s="87"/>
      <c r="AWS64" s="87"/>
      <c r="AWT64" s="87"/>
      <c r="AWU64" s="87"/>
      <c r="AWV64" s="87"/>
      <c r="AWW64" s="87"/>
      <c r="AWX64" s="87"/>
      <c r="AWY64" s="87"/>
      <c r="AWZ64" s="87"/>
      <c r="AXF64" s="87"/>
      <c r="AXG64" s="87"/>
      <c r="AXH64" s="87"/>
      <c r="AXI64" s="87"/>
      <c r="AXJ64" s="87"/>
      <c r="AXK64" s="87"/>
      <c r="AXL64" s="87"/>
      <c r="AXM64" s="87"/>
      <c r="AXN64" s="87"/>
      <c r="AXO64" s="87"/>
      <c r="AXU64" s="87"/>
      <c r="AXV64" s="87"/>
      <c r="AXW64" s="87"/>
      <c r="AXX64" s="87"/>
      <c r="AXY64" s="87"/>
      <c r="AXZ64" s="87"/>
      <c r="AYA64" s="87"/>
      <c r="AYB64" s="87"/>
      <c r="AYC64" s="87"/>
      <c r="AYD64" s="87"/>
      <c r="AYJ64" s="87"/>
      <c r="AYK64" s="87"/>
      <c r="AYL64" s="87"/>
      <c r="AYM64" s="87"/>
      <c r="AYN64" s="87"/>
      <c r="AYO64" s="87"/>
      <c r="AYP64" s="87"/>
      <c r="AYQ64" s="87"/>
      <c r="AYR64" s="87"/>
      <c r="AYS64" s="87"/>
      <c r="AYY64" s="87"/>
      <c r="AYZ64" s="87"/>
      <c r="AZA64" s="87"/>
      <c r="AZB64" s="87"/>
      <c r="AZC64" s="87"/>
      <c r="AZD64" s="87"/>
      <c r="AZE64" s="87"/>
      <c r="AZF64" s="87"/>
      <c r="AZG64" s="87"/>
      <c r="AZH64" s="87"/>
      <c r="AZN64" s="87"/>
      <c r="AZO64" s="87"/>
      <c r="AZP64" s="87"/>
      <c r="AZQ64" s="87"/>
      <c r="AZR64" s="87"/>
      <c r="AZS64" s="87"/>
      <c r="AZT64" s="87"/>
      <c r="AZU64" s="87"/>
      <c r="AZV64" s="87"/>
      <c r="AZW64" s="87"/>
      <c r="BAC64" s="87"/>
      <c r="BAD64" s="87"/>
      <c r="BAE64" s="87"/>
      <c r="BAF64" s="87"/>
      <c r="BAG64" s="87"/>
      <c r="BAH64" s="87"/>
      <c r="BAI64" s="87"/>
      <c r="BAJ64" s="87"/>
      <c r="BAK64" s="87"/>
      <c r="BAL64" s="87"/>
      <c r="BAR64" s="87"/>
      <c r="BAS64" s="87"/>
      <c r="BAT64" s="87"/>
      <c r="BAU64" s="87"/>
      <c r="BAV64" s="87"/>
      <c r="BAW64" s="87"/>
      <c r="BAX64" s="87"/>
      <c r="BAY64" s="87"/>
      <c r="BAZ64" s="87"/>
      <c r="BBA64" s="87"/>
      <c r="BBG64" s="87"/>
      <c r="BBH64" s="87"/>
      <c r="BBI64" s="87"/>
      <c r="BBJ64" s="87"/>
      <c r="BBK64" s="87"/>
      <c r="BBL64" s="87"/>
      <c r="BBM64" s="87"/>
      <c r="BBN64" s="87"/>
      <c r="BBO64" s="87"/>
      <c r="BBP64" s="87"/>
      <c r="BBV64" s="87"/>
      <c r="BBW64" s="87"/>
      <c r="BBX64" s="87"/>
      <c r="BBY64" s="87"/>
      <c r="BBZ64" s="87"/>
      <c r="BCA64" s="87"/>
      <c r="BCB64" s="87"/>
      <c r="BCC64" s="87"/>
      <c r="BCD64" s="87"/>
      <c r="BCE64" s="87"/>
      <c r="BCK64" s="87"/>
      <c r="BCL64" s="87"/>
      <c r="BCM64" s="87"/>
      <c r="BCN64" s="87"/>
      <c r="BCO64" s="87"/>
      <c r="BCP64" s="87"/>
      <c r="BCQ64" s="87"/>
      <c r="BCR64" s="87"/>
      <c r="BCS64" s="87"/>
      <c r="BCT64" s="87"/>
      <c r="BCZ64" s="87"/>
      <c r="BDA64" s="87"/>
      <c r="BDB64" s="87"/>
      <c r="BDC64" s="87"/>
      <c r="BDD64" s="87"/>
      <c r="BDE64" s="87"/>
      <c r="BDF64" s="87"/>
      <c r="BDG64" s="87"/>
      <c r="BDH64" s="87"/>
      <c r="BDI64" s="87"/>
      <c r="BDO64" s="87"/>
      <c r="BDP64" s="87"/>
      <c r="BDQ64" s="87"/>
      <c r="BDR64" s="87"/>
      <c r="BDS64" s="87"/>
      <c r="BDT64" s="87"/>
      <c r="BDU64" s="87"/>
      <c r="BDV64" s="87"/>
      <c r="BDW64" s="87"/>
      <c r="BDX64" s="87"/>
      <c r="BED64" s="87"/>
      <c r="BEE64" s="87"/>
      <c r="BEF64" s="87"/>
      <c r="BEG64" s="87"/>
      <c r="BEH64" s="87"/>
      <c r="BEI64" s="87"/>
      <c r="BEJ64" s="87"/>
      <c r="BEK64" s="87"/>
      <c r="BEL64" s="87"/>
      <c r="BEM64" s="87"/>
      <c r="BES64" s="87"/>
      <c r="BET64" s="87"/>
      <c r="BEU64" s="87"/>
      <c r="BEV64" s="87"/>
      <c r="BEW64" s="87"/>
      <c r="BEX64" s="87"/>
      <c r="BEY64" s="87"/>
      <c r="BEZ64" s="87"/>
      <c r="BFA64" s="87"/>
      <c r="BFB64" s="87"/>
      <c r="BFH64" s="87"/>
      <c r="BFI64" s="87"/>
      <c r="BFJ64" s="87"/>
      <c r="BFK64" s="87"/>
      <c r="BFL64" s="87"/>
      <c r="BFM64" s="87"/>
      <c r="BFN64" s="87"/>
      <c r="BFO64" s="87"/>
      <c r="BFP64" s="87"/>
      <c r="BFQ64" s="87"/>
      <c r="BFW64" s="87"/>
      <c r="BFX64" s="87"/>
      <c r="BFY64" s="87"/>
      <c r="BFZ64" s="87"/>
      <c r="BGA64" s="87"/>
      <c r="BGB64" s="87"/>
      <c r="BGC64" s="87"/>
      <c r="BGD64" s="87"/>
      <c r="BGE64" s="87"/>
      <c r="BGF64" s="87"/>
      <c r="BGL64" s="87"/>
      <c r="BGM64" s="87"/>
      <c r="BGN64" s="87"/>
      <c r="BGO64" s="87"/>
      <c r="BGP64" s="87"/>
      <c r="BGQ64" s="87"/>
      <c r="BGR64" s="87"/>
      <c r="BGS64" s="87"/>
      <c r="BGT64" s="87"/>
      <c r="BGU64" s="87"/>
      <c r="BHA64" s="87"/>
      <c r="BHB64" s="87"/>
      <c r="BHC64" s="87"/>
      <c r="BHD64" s="87"/>
      <c r="BHE64" s="87"/>
      <c r="BHF64" s="87"/>
      <c r="BHG64" s="87"/>
      <c r="BHH64" s="87"/>
      <c r="BHI64" s="87"/>
      <c r="BHJ64" s="87"/>
      <c r="BHP64" s="87"/>
      <c r="BHQ64" s="87"/>
      <c r="BHR64" s="87"/>
      <c r="BHS64" s="87"/>
      <c r="BHT64" s="87"/>
      <c r="BHU64" s="87"/>
      <c r="BHV64" s="87"/>
      <c r="BHW64" s="87"/>
      <c r="BHX64" s="87"/>
      <c r="BHY64" s="87"/>
      <c r="BIE64" s="87"/>
      <c r="BIF64" s="87"/>
      <c r="BIG64" s="87"/>
      <c r="BIH64" s="87"/>
      <c r="BII64" s="87"/>
      <c r="BIJ64" s="87"/>
      <c r="BIK64" s="87"/>
      <c r="BIL64" s="87"/>
      <c r="BIM64" s="87"/>
      <c r="BIN64" s="87"/>
      <c r="BIT64" s="87"/>
      <c r="BIU64" s="87"/>
      <c r="BIV64" s="87"/>
      <c r="BIW64" s="87"/>
      <c r="BIX64" s="87"/>
      <c r="BIY64" s="87"/>
      <c r="BIZ64" s="87"/>
      <c r="BJA64" s="87"/>
      <c r="BJB64" s="87"/>
      <c r="BJC64" s="87"/>
      <c r="BJI64" s="87"/>
      <c r="BJJ64" s="87"/>
      <c r="BJK64" s="87"/>
      <c r="BJL64" s="87"/>
      <c r="BJM64" s="87"/>
      <c r="BJN64" s="87"/>
      <c r="BJO64" s="87"/>
      <c r="BJP64" s="87"/>
      <c r="BJQ64" s="87"/>
      <c r="BJR64" s="87"/>
      <c r="BJX64" s="87"/>
      <c r="BJY64" s="87"/>
      <c r="BJZ64" s="87"/>
      <c r="BKA64" s="87"/>
      <c r="BKB64" s="87"/>
      <c r="BKC64" s="87"/>
      <c r="BKD64" s="87"/>
      <c r="BKE64" s="87"/>
      <c r="BKF64" s="87"/>
      <c r="BKG64" s="87"/>
      <c r="BKM64" s="87"/>
      <c r="BKN64" s="87"/>
      <c r="BKO64" s="87"/>
      <c r="BKP64" s="87"/>
      <c r="BKQ64" s="87"/>
      <c r="BKR64" s="87"/>
      <c r="BKS64" s="87"/>
      <c r="BKT64" s="87"/>
      <c r="BKU64" s="87"/>
      <c r="BKV64" s="87"/>
      <c r="BLB64" s="87"/>
      <c r="BLC64" s="87"/>
      <c r="BLD64" s="87"/>
      <c r="BLE64" s="87"/>
      <c r="BLF64" s="87"/>
      <c r="BLG64" s="87"/>
      <c r="BLH64" s="87"/>
      <c r="BLI64" s="87"/>
      <c r="BLJ64" s="87"/>
      <c r="BLK64" s="87"/>
      <c r="BLQ64" s="87"/>
      <c r="BLR64" s="87"/>
      <c r="BLS64" s="87"/>
      <c r="BLT64" s="87"/>
      <c r="BLU64" s="87"/>
      <c r="BLV64" s="87"/>
      <c r="BLW64" s="87"/>
      <c r="BLX64" s="87"/>
      <c r="BLY64" s="87"/>
      <c r="BLZ64" s="87"/>
      <c r="BMF64" s="87"/>
      <c r="BMG64" s="87"/>
      <c r="BMH64" s="87"/>
      <c r="BMI64" s="87"/>
      <c r="BMJ64" s="87"/>
      <c r="BMK64" s="87"/>
      <c r="BML64" s="87"/>
      <c r="BMM64" s="87"/>
      <c r="BMN64" s="87"/>
      <c r="BMO64" s="87"/>
      <c r="BMU64" s="87"/>
      <c r="BMV64" s="87"/>
      <c r="BMW64" s="87"/>
      <c r="BMX64" s="87"/>
      <c r="BMY64" s="87"/>
      <c r="BMZ64" s="87"/>
      <c r="BNA64" s="87"/>
      <c r="BNB64" s="87"/>
      <c r="BNC64" s="87"/>
      <c r="BND64" s="87"/>
      <c r="BNJ64" s="87"/>
      <c r="BNK64" s="87"/>
      <c r="BNL64" s="87"/>
      <c r="BNM64" s="87"/>
      <c r="BNN64" s="87"/>
      <c r="BNO64" s="87"/>
      <c r="BNP64" s="87"/>
      <c r="BNQ64" s="87"/>
      <c r="BNR64" s="87"/>
      <c r="BNS64" s="87"/>
      <c r="BNY64" s="87"/>
      <c r="BNZ64" s="87"/>
      <c r="BOA64" s="87"/>
      <c r="BOB64" s="87"/>
      <c r="BOC64" s="87"/>
      <c r="BOD64" s="87"/>
      <c r="BOE64" s="87"/>
      <c r="BOF64" s="87"/>
      <c r="BOG64" s="87"/>
      <c r="BOH64" s="87"/>
      <c r="BON64" s="87"/>
      <c r="BOO64" s="87"/>
      <c r="BOP64" s="87"/>
      <c r="BOQ64" s="87"/>
      <c r="BOR64" s="87"/>
      <c r="BOS64" s="87"/>
      <c r="BOT64" s="87"/>
      <c r="BOU64" s="87"/>
      <c r="BOV64" s="87"/>
      <c r="BOW64" s="87"/>
      <c r="BPC64" s="87"/>
      <c r="BPD64" s="87"/>
      <c r="BPE64" s="87"/>
      <c r="BPF64" s="87"/>
      <c r="BPG64" s="87"/>
      <c r="BPH64" s="87"/>
      <c r="BPI64" s="87"/>
      <c r="BPJ64" s="87"/>
      <c r="BPK64" s="87"/>
      <c r="BPL64" s="87"/>
      <c r="BPR64" s="87"/>
      <c r="BPS64" s="87"/>
      <c r="BPT64" s="87"/>
      <c r="BPU64" s="87"/>
      <c r="BPV64" s="87"/>
      <c r="BPW64" s="87"/>
      <c r="BPX64" s="87"/>
      <c r="BPY64" s="87"/>
      <c r="BPZ64" s="87"/>
      <c r="BQA64" s="87"/>
      <c r="BQG64" s="87"/>
      <c r="BQH64" s="87"/>
      <c r="BQI64" s="87"/>
      <c r="BQJ64" s="87"/>
      <c r="BQK64" s="87"/>
      <c r="BQL64" s="87"/>
      <c r="BQM64" s="87"/>
      <c r="BQN64" s="87"/>
      <c r="BQO64" s="87"/>
      <c r="BQP64" s="87"/>
      <c r="BQV64" s="87"/>
      <c r="BQW64" s="87"/>
      <c r="BQX64" s="87"/>
      <c r="BQY64" s="87"/>
      <c r="BQZ64" s="87"/>
      <c r="BRA64" s="87"/>
      <c r="BRB64" s="87"/>
      <c r="BRC64" s="87"/>
      <c r="BRD64" s="87"/>
      <c r="BRE64" s="87"/>
      <c r="BRK64" s="87"/>
      <c r="BRL64" s="87"/>
      <c r="BRM64" s="87"/>
      <c r="BRN64" s="87"/>
      <c r="BRO64" s="87"/>
      <c r="BRP64" s="87"/>
      <c r="BRQ64" s="87"/>
      <c r="BRR64" s="87"/>
      <c r="BRS64" s="87"/>
      <c r="BRT64" s="87"/>
      <c r="BRZ64" s="87"/>
      <c r="BSA64" s="87"/>
      <c r="BSB64" s="87"/>
      <c r="BSC64" s="87"/>
      <c r="BSD64" s="87"/>
      <c r="BSE64" s="87"/>
      <c r="BSF64" s="87"/>
      <c r="BSG64" s="87"/>
      <c r="BSH64" s="87"/>
      <c r="BSI64" s="87"/>
      <c r="BSO64" s="87"/>
      <c r="BSP64" s="87"/>
      <c r="BSQ64" s="87"/>
      <c r="BSR64" s="87"/>
      <c r="BSS64" s="87"/>
      <c r="BST64" s="87"/>
      <c r="BSU64" s="87"/>
      <c r="BSV64" s="87"/>
      <c r="BSW64" s="87"/>
      <c r="BSX64" s="87"/>
      <c r="BTD64" s="87"/>
      <c r="BTE64" s="87"/>
      <c r="BTF64" s="87"/>
      <c r="BTG64" s="87"/>
      <c r="BTH64" s="87"/>
      <c r="BTI64" s="87"/>
      <c r="BTJ64" s="87"/>
      <c r="BTK64" s="87"/>
      <c r="BTL64" s="87"/>
      <c r="BTM64" s="87"/>
      <c r="BTS64" s="87"/>
      <c r="BTT64" s="87"/>
      <c r="BTU64" s="87"/>
      <c r="BTV64" s="87"/>
      <c r="BTW64" s="87"/>
      <c r="BTX64" s="87"/>
      <c r="BTY64" s="87"/>
      <c r="BTZ64" s="87"/>
      <c r="BUA64" s="87"/>
      <c r="BUB64" s="87"/>
      <c r="BUH64" s="87"/>
      <c r="BUI64" s="87"/>
      <c r="BUJ64" s="87"/>
      <c r="BUK64" s="87"/>
      <c r="BUL64" s="87"/>
      <c r="BUM64" s="87"/>
      <c r="BUN64" s="87"/>
      <c r="BUO64" s="87"/>
      <c r="BUP64" s="87"/>
      <c r="BUQ64" s="87"/>
      <c r="BUW64" s="87"/>
      <c r="BUX64" s="87"/>
      <c r="BUY64" s="87"/>
      <c r="BUZ64" s="87"/>
      <c r="BVA64" s="87"/>
      <c r="BVB64" s="87"/>
      <c r="BVC64" s="87"/>
      <c r="BVD64" s="87"/>
      <c r="BVE64" s="87"/>
      <c r="BVF64" s="87"/>
      <c r="BVL64" s="87"/>
      <c r="BVM64" s="87"/>
      <c r="BVN64" s="87"/>
      <c r="BVO64" s="87"/>
      <c r="BVP64" s="87"/>
      <c r="BVQ64" s="87"/>
      <c r="BVR64" s="87"/>
      <c r="BVS64" s="87"/>
      <c r="BVT64" s="87"/>
      <c r="BVU64" s="87"/>
      <c r="BWA64" s="87"/>
      <c r="BWB64" s="87"/>
      <c r="BWC64" s="87"/>
      <c r="BWD64" s="87"/>
      <c r="BWE64" s="87"/>
      <c r="BWF64" s="87"/>
      <c r="BWG64" s="87"/>
      <c r="BWH64" s="87"/>
      <c r="BWI64" s="87"/>
      <c r="BWJ64" s="87"/>
      <c r="BWP64" s="87"/>
      <c r="BWQ64" s="87"/>
      <c r="BWR64" s="87"/>
      <c r="BWS64" s="87"/>
      <c r="BWT64" s="87"/>
      <c r="BWU64" s="87"/>
      <c r="BWV64" s="87"/>
      <c r="BWW64" s="87"/>
      <c r="BWX64" s="87"/>
      <c r="BWY64" s="87"/>
      <c r="BXE64" s="87"/>
      <c r="BXF64" s="87"/>
      <c r="BXG64" s="87"/>
      <c r="BXH64" s="87"/>
      <c r="BXI64" s="87"/>
      <c r="BXJ64" s="87"/>
      <c r="BXK64" s="87"/>
      <c r="BXL64" s="87"/>
      <c r="BXM64" s="87"/>
      <c r="BXN64" s="87"/>
      <c r="BXT64" s="87"/>
      <c r="BXU64" s="87"/>
      <c r="BXV64" s="87"/>
      <c r="BXW64" s="87"/>
      <c r="BXX64" s="87"/>
      <c r="BXY64" s="87"/>
      <c r="BXZ64" s="87"/>
      <c r="BYA64" s="87"/>
      <c r="BYB64" s="87"/>
      <c r="BYC64" s="87"/>
      <c r="BYI64" s="87"/>
      <c r="BYJ64" s="87"/>
      <c r="BYK64" s="87"/>
      <c r="BYL64" s="87"/>
      <c r="BYM64" s="87"/>
      <c r="BYN64" s="87"/>
      <c r="BYO64" s="87"/>
      <c r="BYP64" s="87"/>
      <c r="BYQ64" s="87"/>
      <c r="BYR64" s="87"/>
      <c r="BYX64" s="87"/>
      <c r="BYY64" s="87"/>
      <c r="BYZ64" s="87"/>
      <c r="BZA64" s="87"/>
      <c r="BZB64" s="87"/>
      <c r="BZC64" s="87"/>
      <c r="BZD64" s="87"/>
      <c r="BZE64" s="87"/>
      <c r="BZF64" s="87"/>
      <c r="BZG64" s="87"/>
      <c r="BZM64" s="87"/>
      <c r="BZN64" s="87"/>
      <c r="BZO64" s="87"/>
      <c r="BZP64" s="87"/>
      <c r="BZQ64" s="87"/>
      <c r="BZR64" s="87"/>
      <c r="BZS64" s="87"/>
      <c r="BZT64" s="87"/>
      <c r="BZU64" s="87"/>
      <c r="BZV64" s="87"/>
      <c r="CAB64" s="87"/>
      <c r="CAC64" s="87"/>
      <c r="CAD64" s="87"/>
      <c r="CAE64" s="87"/>
      <c r="CAF64" s="87"/>
      <c r="CAG64" s="87"/>
      <c r="CAH64" s="87"/>
      <c r="CAI64" s="87"/>
      <c r="CAJ64" s="87"/>
      <c r="CAK64" s="87"/>
      <c r="CAQ64" s="87"/>
      <c r="CAR64" s="87"/>
      <c r="CAS64" s="87"/>
      <c r="CAT64" s="87"/>
      <c r="CAU64" s="87"/>
      <c r="CAV64" s="87"/>
      <c r="CAW64" s="87"/>
      <c r="CAX64" s="87"/>
      <c r="CAY64" s="87"/>
      <c r="CAZ64" s="87"/>
      <c r="CBF64" s="87"/>
      <c r="CBG64" s="87"/>
      <c r="CBH64" s="87"/>
      <c r="CBI64" s="87"/>
      <c r="CBJ64" s="87"/>
      <c r="CBK64" s="87"/>
      <c r="CBL64" s="87"/>
      <c r="CBM64" s="87"/>
      <c r="CBN64" s="87"/>
      <c r="CBO64" s="87"/>
      <c r="CBU64" s="87"/>
      <c r="CBV64" s="87"/>
      <c r="CBW64" s="87"/>
      <c r="CBX64" s="87"/>
      <c r="CBY64" s="87"/>
      <c r="CBZ64" s="87"/>
      <c r="CCA64" s="87"/>
      <c r="CCB64" s="87"/>
      <c r="CCC64" s="87"/>
      <c r="CCD64" s="87"/>
      <c r="CCJ64" s="87"/>
      <c r="CCK64" s="87"/>
      <c r="CCL64" s="87"/>
      <c r="CCM64" s="87"/>
      <c r="CCN64" s="87"/>
      <c r="CCO64" s="87"/>
      <c r="CCP64" s="87"/>
      <c r="CCQ64" s="87"/>
      <c r="CCR64" s="87"/>
      <c r="CCS64" s="87"/>
      <c r="CCY64" s="87"/>
      <c r="CCZ64" s="87"/>
      <c r="CDA64" s="87"/>
      <c r="CDB64" s="87"/>
      <c r="CDC64" s="87"/>
      <c r="CDD64" s="87"/>
      <c r="CDE64" s="87"/>
      <c r="CDF64" s="87"/>
      <c r="CDG64" s="87"/>
      <c r="CDH64" s="87"/>
      <c r="CDN64" s="87"/>
      <c r="CDO64" s="87"/>
      <c r="CDP64" s="87"/>
      <c r="CDQ64" s="87"/>
      <c r="CDR64" s="87"/>
      <c r="CDS64" s="87"/>
      <c r="CDT64" s="87"/>
      <c r="CDU64" s="87"/>
      <c r="CDV64" s="87"/>
      <c r="CDW64" s="87"/>
      <c r="CEC64" s="87"/>
      <c r="CED64" s="87"/>
      <c r="CEE64" s="87"/>
      <c r="CEF64" s="87"/>
      <c r="CEG64" s="87"/>
      <c r="CEH64" s="87"/>
      <c r="CEI64" s="87"/>
      <c r="CEJ64" s="87"/>
      <c r="CEK64" s="87"/>
      <c r="CEL64" s="87"/>
      <c r="CER64" s="87"/>
      <c r="CES64" s="87"/>
      <c r="CET64" s="87"/>
      <c r="CEU64" s="87"/>
      <c r="CEV64" s="87"/>
      <c r="CEW64" s="87"/>
      <c r="CEX64" s="87"/>
      <c r="CEY64" s="87"/>
      <c r="CEZ64" s="87"/>
      <c r="CFA64" s="87"/>
      <c r="CFG64" s="87"/>
      <c r="CFH64" s="87"/>
      <c r="CFI64" s="87"/>
      <c r="CFJ64" s="87"/>
      <c r="CFK64" s="87"/>
      <c r="CFL64" s="87"/>
      <c r="CFM64" s="87"/>
      <c r="CFN64" s="87"/>
      <c r="CFO64" s="87"/>
      <c r="CFP64" s="87"/>
      <c r="CFV64" s="87"/>
      <c r="CFW64" s="87"/>
      <c r="CFX64" s="87"/>
      <c r="CFY64" s="87"/>
      <c r="CFZ64" s="87"/>
      <c r="CGA64" s="87"/>
      <c r="CGB64" s="87"/>
      <c r="CGC64" s="87"/>
      <c r="CGD64" s="87"/>
      <c r="CGE64" s="87"/>
      <c r="CGK64" s="87"/>
      <c r="CGL64" s="87"/>
      <c r="CGM64" s="87"/>
      <c r="CGN64" s="87"/>
      <c r="CGO64" s="87"/>
      <c r="CGP64" s="87"/>
      <c r="CGQ64" s="87"/>
      <c r="CGR64" s="87"/>
      <c r="CGS64" s="87"/>
      <c r="CGT64" s="87"/>
      <c r="CGZ64" s="87"/>
      <c r="CHA64" s="87"/>
      <c r="CHB64" s="87"/>
      <c r="CHC64" s="87"/>
      <c r="CHD64" s="87"/>
      <c r="CHE64" s="87"/>
      <c r="CHF64" s="87"/>
      <c r="CHG64" s="87"/>
      <c r="CHH64" s="87"/>
      <c r="CHI64" s="87"/>
      <c r="CHO64" s="87"/>
      <c r="CHP64" s="87"/>
      <c r="CHQ64" s="87"/>
      <c r="CHR64" s="87"/>
      <c r="CHS64" s="87"/>
      <c r="CHT64" s="87"/>
      <c r="CHU64" s="87"/>
      <c r="CHV64" s="87"/>
      <c r="CHW64" s="87"/>
      <c r="CHX64" s="87"/>
      <c r="CID64" s="87"/>
      <c r="CIE64" s="87"/>
      <c r="CIF64" s="87"/>
      <c r="CIG64" s="87"/>
      <c r="CIH64" s="87"/>
      <c r="CII64" s="87"/>
      <c r="CIJ64" s="87"/>
      <c r="CIK64" s="87"/>
      <c r="CIL64" s="87"/>
      <c r="CIM64" s="87"/>
      <c r="CIS64" s="87"/>
      <c r="CIT64" s="87"/>
      <c r="CIU64" s="87"/>
      <c r="CIV64" s="87"/>
      <c r="CIW64" s="87"/>
      <c r="CIX64" s="87"/>
      <c r="CIY64" s="87"/>
      <c r="CIZ64" s="87"/>
      <c r="CJA64" s="87"/>
      <c r="CJB64" s="87"/>
      <c r="CJH64" s="87"/>
      <c r="CJI64" s="87"/>
      <c r="CJJ64" s="87"/>
      <c r="CJK64" s="87"/>
      <c r="CJL64" s="87"/>
      <c r="CJM64" s="87"/>
      <c r="CJN64" s="87"/>
      <c r="CJO64" s="87"/>
      <c r="CJP64" s="87"/>
      <c r="CJQ64" s="87"/>
      <c r="CJW64" s="87"/>
      <c r="CJX64" s="87"/>
      <c r="CJY64" s="87"/>
      <c r="CJZ64" s="87"/>
      <c r="CKA64" s="87"/>
      <c r="CKB64" s="87"/>
      <c r="CKC64" s="87"/>
      <c r="CKD64" s="87"/>
      <c r="CKE64" s="87"/>
      <c r="CKF64" s="87"/>
      <c r="CKL64" s="87"/>
      <c r="CKM64" s="87"/>
      <c r="CKN64" s="87"/>
      <c r="CKO64" s="87"/>
      <c r="CKP64" s="87"/>
      <c r="CKQ64" s="87"/>
      <c r="CKR64" s="87"/>
      <c r="CKS64" s="87"/>
      <c r="CKT64" s="87"/>
      <c r="CKU64" s="87"/>
      <c r="CLA64" s="87"/>
      <c r="CLB64" s="87"/>
      <c r="CLC64" s="87"/>
      <c r="CLD64" s="87"/>
      <c r="CLE64" s="87"/>
      <c r="CLF64" s="87"/>
      <c r="CLG64" s="87"/>
      <c r="CLH64" s="87"/>
      <c r="CLI64" s="87"/>
      <c r="CLJ64" s="87"/>
      <c r="CLP64" s="87"/>
      <c r="CLQ64" s="87"/>
      <c r="CLR64" s="87"/>
      <c r="CLS64" s="87"/>
      <c r="CLT64" s="87"/>
      <c r="CLU64" s="87"/>
      <c r="CLV64" s="87"/>
      <c r="CLW64" s="87"/>
      <c r="CLX64" s="87"/>
      <c r="CLY64" s="87"/>
      <c r="CME64" s="87"/>
      <c r="CMF64" s="87"/>
      <c r="CMG64" s="87"/>
      <c r="CMH64" s="87"/>
      <c r="CMI64" s="87"/>
      <c r="CMJ64" s="87"/>
      <c r="CMK64" s="87"/>
      <c r="CML64" s="87"/>
      <c r="CMM64" s="87"/>
      <c r="CMN64" s="87"/>
      <c r="CMT64" s="87"/>
      <c r="CMU64" s="87"/>
      <c r="CMV64" s="87"/>
      <c r="CMW64" s="87"/>
      <c r="CMX64" s="87"/>
      <c r="CMY64" s="87"/>
      <c r="CMZ64" s="87"/>
      <c r="CNA64" s="87"/>
      <c r="CNB64" s="87"/>
      <c r="CNC64" s="87"/>
      <c r="CNI64" s="87"/>
      <c r="CNJ64" s="87"/>
      <c r="CNK64" s="87"/>
      <c r="CNL64" s="87"/>
      <c r="CNM64" s="87"/>
      <c r="CNN64" s="87"/>
      <c r="CNO64" s="87"/>
      <c r="CNP64" s="87"/>
      <c r="CNQ64" s="87"/>
      <c r="CNR64" s="87"/>
      <c r="CNX64" s="87"/>
      <c r="CNY64" s="87"/>
      <c r="CNZ64" s="87"/>
      <c r="COA64" s="87"/>
      <c r="COB64" s="87"/>
      <c r="COC64" s="87"/>
      <c r="COD64" s="87"/>
      <c r="COE64" s="87"/>
      <c r="COF64" s="87"/>
      <c r="COG64" s="87"/>
      <c r="COM64" s="87"/>
      <c r="CON64" s="87"/>
      <c r="COO64" s="87"/>
      <c r="COP64" s="87"/>
      <c r="COQ64" s="87"/>
      <c r="COR64" s="87"/>
      <c r="COS64" s="87"/>
      <c r="COT64" s="87"/>
      <c r="COU64" s="87"/>
      <c r="COV64" s="87"/>
      <c r="CPB64" s="87"/>
      <c r="CPC64" s="87"/>
      <c r="CPD64" s="87"/>
      <c r="CPE64" s="87"/>
      <c r="CPF64" s="87"/>
      <c r="CPG64" s="87"/>
      <c r="CPH64" s="87"/>
      <c r="CPI64" s="87"/>
      <c r="CPJ64" s="87"/>
      <c r="CPK64" s="87"/>
      <c r="CPQ64" s="87"/>
      <c r="CPR64" s="87"/>
      <c r="CPS64" s="87"/>
      <c r="CPT64" s="87"/>
      <c r="CPU64" s="87"/>
      <c r="CPV64" s="87"/>
      <c r="CPW64" s="87"/>
      <c r="CPX64" s="87"/>
      <c r="CPY64" s="87"/>
      <c r="CPZ64" s="87"/>
      <c r="CQF64" s="87"/>
      <c r="CQG64" s="87"/>
      <c r="CQH64" s="87"/>
      <c r="CQI64" s="87"/>
      <c r="CQJ64" s="87"/>
      <c r="CQK64" s="87"/>
      <c r="CQL64" s="87"/>
      <c r="CQM64" s="87"/>
      <c r="CQN64" s="87"/>
      <c r="CQO64" s="87"/>
      <c r="CQU64" s="87"/>
      <c r="CQV64" s="87"/>
      <c r="CQW64" s="87"/>
      <c r="CQX64" s="87"/>
      <c r="CQY64" s="87"/>
      <c r="CQZ64" s="87"/>
      <c r="CRA64" s="87"/>
      <c r="CRB64" s="87"/>
      <c r="CRC64" s="87"/>
      <c r="CRD64" s="87"/>
      <c r="CRJ64" s="87"/>
      <c r="CRK64" s="87"/>
      <c r="CRL64" s="87"/>
      <c r="CRM64" s="87"/>
      <c r="CRN64" s="87"/>
      <c r="CRO64" s="87"/>
      <c r="CRP64" s="87"/>
      <c r="CRQ64" s="87"/>
      <c r="CRR64" s="87"/>
      <c r="CRS64" s="87"/>
      <c r="CRY64" s="87"/>
      <c r="CRZ64" s="87"/>
      <c r="CSA64" s="87"/>
      <c r="CSB64" s="87"/>
      <c r="CSC64" s="87"/>
      <c r="CSD64" s="87"/>
      <c r="CSE64" s="87"/>
      <c r="CSF64" s="87"/>
      <c r="CSG64" s="87"/>
      <c r="CSH64" s="87"/>
      <c r="CSN64" s="87"/>
      <c r="CSO64" s="87"/>
      <c r="CSP64" s="87"/>
      <c r="CSQ64" s="87"/>
      <c r="CSR64" s="87"/>
      <c r="CSS64" s="87"/>
      <c r="CST64" s="87"/>
      <c r="CSU64" s="87"/>
      <c r="CSV64" s="87"/>
      <c r="CSW64" s="87"/>
      <c r="CTC64" s="87"/>
      <c r="CTD64" s="87"/>
      <c r="CTE64" s="87"/>
      <c r="CTF64" s="87"/>
      <c r="CTG64" s="87"/>
      <c r="CTH64" s="87"/>
      <c r="CTI64" s="87"/>
      <c r="CTJ64" s="87"/>
      <c r="CTK64" s="87"/>
      <c r="CTL64" s="87"/>
      <c r="CTR64" s="87"/>
      <c r="CTS64" s="87"/>
      <c r="CTT64" s="87"/>
      <c r="CTU64" s="87"/>
      <c r="CTV64" s="87"/>
      <c r="CTW64" s="87"/>
      <c r="CTX64" s="87"/>
      <c r="CTY64" s="87"/>
      <c r="CTZ64" s="87"/>
      <c r="CUA64" s="87"/>
      <c r="CUG64" s="87"/>
      <c r="CUH64" s="87"/>
      <c r="CUI64" s="87"/>
      <c r="CUJ64" s="87"/>
      <c r="CUK64" s="87"/>
      <c r="CUL64" s="87"/>
      <c r="CUM64" s="87"/>
      <c r="CUN64" s="87"/>
      <c r="CUO64" s="87"/>
      <c r="CUP64" s="87"/>
      <c r="CUV64" s="87"/>
      <c r="CUW64" s="87"/>
      <c r="CUX64" s="87"/>
      <c r="CUY64" s="87"/>
      <c r="CUZ64" s="87"/>
      <c r="CVA64" s="87"/>
      <c r="CVB64" s="87"/>
      <c r="CVC64" s="87"/>
      <c r="CVD64" s="87"/>
      <c r="CVE64" s="87"/>
      <c r="CVK64" s="87"/>
      <c r="CVL64" s="87"/>
      <c r="CVM64" s="87"/>
      <c r="CVN64" s="87"/>
      <c r="CVO64" s="87"/>
      <c r="CVP64" s="87"/>
      <c r="CVQ64" s="87"/>
      <c r="CVR64" s="87"/>
      <c r="CVS64" s="87"/>
      <c r="CVT64" s="87"/>
      <c r="CVZ64" s="87"/>
      <c r="CWA64" s="87"/>
      <c r="CWB64" s="87"/>
      <c r="CWC64" s="87"/>
      <c r="CWD64" s="87"/>
      <c r="CWE64" s="87"/>
      <c r="CWF64" s="87"/>
      <c r="CWG64" s="87"/>
      <c r="CWH64" s="87"/>
      <c r="CWI64" s="87"/>
      <c r="CWO64" s="87"/>
      <c r="CWP64" s="87"/>
      <c r="CWQ64" s="87"/>
      <c r="CWR64" s="87"/>
      <c r="CWS64" s="87"/>
      <c r="CWT64" s="87"/>
      <c r="CWU64" s="87"/>
      <c r="CWV64" s="87"/>
      <c r="CWW64" s="87"/>
      <c r="CWX64" s="87"/>
      <c r="CXD64" s="87"/>
      <c r="CXE64" s="87"/>
      <c r="CXF64" s="87"/>
      <c r="CXG64" s="87"/>
      <c r="CXH64" s="87"/>
      <c r="CXI64" s="87"/>
      <c r="CXJ64" s="87"/>
      <c r="CXK64" s="87"/>
      <c r="CXL64" s="87"/>
      <c r="CXM64" s="87"/>
      <c r="CXS64" s="87"/>
      <c r="CXT64" s="87"/>
      <c r="CXU64" s="87"/>
      <c r="CXV64" s="87"/>
      <c r="CXW64" s="87"/>
      <c r="CXX64" s="87"/>
      <c r="CXY64" s="87"/>
      <c r="CXZ64" s="87"/>
      <c r="CYA64" s="87"/>
      <c r="CYB64" s="87"/>
      <c r="CYH64" s="87"/>
      <c r="CYI64" s="87"/>
      <c r="CYJ64" s="87"/>
      <c r="CYK64" s="87"/>
      <c r="CYL64" s="87"/>
      <c r="CYM64" s="87"/>
      <c r="CYN64" s="87"/>
      <c r="CYO64" s="87"/>
      <c r="CYP64" s="87"/>
      <c r="CYQ64" s="87"/>
      <c r="CYW64" s="87"/>
      <c r="CYX64" s="87"/>
      <c r="CYY64" s="87"/>
      <c r="CYZ64" s="87"/>
      <c r="CZA64" s="87"/>
      <c r="CZB64" s="87"/>
      <c r="CZC64" s="87"/>
      <c r="CZD64" s="87"/>
      <c r="CZE64" s="87"/>
      <c r="CZF64" s="87"/>
      <c r="CZL64" s="87"/>
      <c r="CZM64" s="87"/>
      <c r="CZN64" s="87"/>
      <c r="CZO64" s="87"/>
      <c r="CZP64" s="87"/>
      <c r="CZQ64" s="87"/>
      <c r="CZR64" s="87"/>
      <c r="CZS64" s="87"/>
      <c r="CZT64" s="87"/>
      <c r="CZU64" s="87"/>
      <c r="DAA64" s="87"/>
      <c r="DAB64" s="87"/>
      <c r="DAC64" s="87"/>
      <c r="DAD64" s="87"/>
      <c r="DAE64" s="87"/>
      <c r="DAF64" s="87"/>
      <c r="DAG64" s="87"/>
      <c r="DAH64" s="87"/>
      <c r="DAI64" s="87"/>
      <c r="DAJ64" s="87"/>
      <c r="DAP64" s="87"/>
      <c r="DAQ64" s="87"/>
      <c r="DAR64" s="87"/>
      <c r="DAS64" s="87"/>
      <c r="DAT64" s="87"/>
      <c r="DAU64" s="87"/>
      <c r="DAV64" s="87"/>
      <c r="DAW64" s="87"/>
      <c r="DAX64" s="87"/>
      <c r="DAY64" s="87"/>
      <c r="DBE64" s="87"/>
      <c r="DBF64" s="87"/>
      <c r="DBG64" s="87"/>
      <c r="DBH64" s="87"/>
      <c r="DBI64" s="87"/>
      <c r="DBJ64" s="87"/>
      <c r="DBK64" s="87"/>
      <c r="DBL64" s="87"/>
      <c r="DBM64" s="87"/>
      <c r="DBN64" s="87"/>
      <c r="DBT64" s="87"/>
      <c r="DBU64" s="87"/>
      <c r="DBV64" s="87"/>
      <c r="DBW64" s="87"/>
      <c r="DBX64" s="87"/>
      <c r="DBY64" s="87"/>
      <c r="DBZ64" s="87"/>
      <c r="DCA64" s="87"/>
      <c r="DCB64" s="87"/>
      <c r="DCC64" s="87"/>
      <c r="DCI64" s="87"/>
      <c r="DCJ64" s="87"/>
      <c r="DCK64" s="87"/>
      <c r="DCL64" s="87"/>
      <c r="DCM64" s="87"/>
      <c r="DCN64" s="87"/>
      <c r="DCO64" s="87"/>
      <c r="DCP64" s="87"/>
      <c r="DCQ64" s="87"/>
      <c r="DCR64" s="87"/>
      <c r="DCX64" s="87"/>
      <c r="DCY64" s="87"/>
      <c r="DCZ64" s="87"/>
      <c r="DDA64" s="87"/>
      <c r="DDB64" s="87"/>
      <c r="DDC64" s="87"/>
      <c r="DDD64" s="87"/>
      <c r="DDE64" s="87"/>
      <c r="DDF64" s="87"/>
      <c r="DDG64" s="87"/>
      <c r="DDM64" s="87"/>
      <c r="DDN64" s="87"/>
      <c r="DDO64" s="87"/>
      <c r="DDP64" s="87"/>
      <c r="DDQ64" s="87"/>
      <c r="DDR64" s="87"/>
      <c r="DDS64" s="87"/>
      <c r="DDT64" s="87"/>
      <c r="DDU64" s="87"/>
      <c r="DDV64" s="87"/>
      <c r="DEB64" s="87"/>
      <c r="DEC64" s="87"/>
      <c r="DED64" s="87"/>
      <c r="DEE64" s="87"/>
      <c r="DEF64" s="87"/>
      <c r="DEG64" s="87"/>
      <c r="DEH64" s="87"/>
      <c r="DEI64" s="87"/>
      <c r="DEJ64" s="87"/>
      <c r="DEK64" s="87"/>
      <c r="DEQ64" s="87"/>
      <c r="DER64" s="87"/>
      <c r="DES64" s="87"/>
      <c r="DET64" s="87"/>
      <c r="DEU64" s="87"/>
      <c r="DEV64" s="87"/>
      <c r="DEW64" s="87"/>
      <c r="DEX64" s="87"/>
      <c r="DEY64" s="87"/>
      <c r="DEZ64" s="87"/>
      <c r="DFF64" s="87"/>
      <c r="DFG64" s="87"/>
      <c r="DFH64" s="87"/>
      <c r="DFI64" s="87"/>
      <c r="DFJ64" s="87"/>
      <c r="DFK64" s="87"/>
      <c r="DFL64" s="87"/>
      <c r="DFM64" s="87"/>
      <c r="DFN64" s="87"/>
      <c r="DFO64" s="87"/>
      <c r="DFU64" s="87"/>
      <c r="DFV64" s="87"/>
      <c r="DFW64" s="87"/>
      <c r="DFX64" s="87"/>
      <c r="DFY64" s="87"/>
      <c r="DFZ64" s="87"/>
      <c r="DGA64" s="87"/>
      <c r="DGB64" s="87"/>
      <c r="DGC64" s="87"/>
      <c r="DGD64" s="87"/>
      <c r="DGJ64" s="87"/>
      <c r="DGK64" s="87"/>
      <c r="DGL64" s="87"/>
      <c r="DGM64" s="87"/>
      <c r="DGN64" s="87"/>
      <c r="DGO64" s="87"/>
      <c r="DGP64" s="87"/>
      <c r="DGQ64" s="87"/>
      <c r="DGR64" s="87"/>
      <c r="DGS64" s="87"/>
      <c r="DGY64" s="87"/>
      <c r="DGZ64" s="87"/>
      <c r="DHA64" s="87"/>
      <c r="DHB64" s="87"/>
      <c r="DHC64" s="87"/>
      <c r="DHD64" s="87"/>
      <c r="DHE64" s="87"/>
      <c r="DHF64" s="87"/>
      <c r="DHG64" s="87"/>
      <c r="DHH64" s="87"/>
      <c r="DHN64" s="87"/>
      <c r="DHO64" s="87"/>
      <c r="DHP64" s="87"/>
      <c r="DHQ64" s="87"/>
      <c r="DHR64" s="87"/>
      <c r="DHS64" s="87"/>
      <c r="DHT64" s="87"/>
      <c r="DHU64" s="87"/>
      <c r="DHV64" s="87"/>
      <c r="DHW64" s="87"/>
      <c r="DIC64" s="87"/>
      <c r="DID64" s="87"/>
      <c r="DIE64" s="87"/>
      <c r="DIF64" s="87"/>
      <c r="DIG64" s="87"/>
      <c r="DIH64" s="87"/>
      <c r="DII64" s="87"/>
      <c r="DIJ64" s="87"/>
      <c r="DIK64" s="87"/>
      <c r="DIL64" s="87"/>
      <c r="DIR64" s="87"/>
      <c r="DIS64" s="87"/>
      <c r="DIT64" s="87"/>
      <c r="DIU64" s="87"/>
      <c r="DIV64" s="87"/>
      <c r="DIW64" s="87"/>
      <c r="DIX64" s="87"/>
      <c r="DIY64" s="87"/>
      <c r="DIZ64" s="87"/>
      <c r="DJA64" s="87"/>
      <c r="DJG64" s="87"/>
      <c r="DJH64" s="87"/>
      <c r="DJI64" s="87"/>
      <c r="DJJ64" s="87"/>
      <c r="DJK64" s="87"/>
      <c r="DJL64" s="87"/>
      <c r="DJM64" s="87"/>
      <c r="DJN64" s="87"/>
      <c r="DJO64" s="87"/>
      <c r="DJP64" s="87"/>
      <c r="DJV64" s="87"/>
      <c r="DJW64" s="87"/>
      <c r="DJX64" s="87"/>
      <c r="DJY64" s="87"/>
      <c r="DJZ64" s="87"/>
      <c r="DKA64" s="87"/>
      <c r="DKB64" s="87"/>
      <c r="DKC64" s="87"/>
      <c r="DKD64" s="87"/>
      <c r="DKE64" s="87"/>
      <c r="DKK64" s="87"/>
      <c r="DKL64" s="87"/>
      <c r="DKM64" s="87"/>
      <c r="DKN64" s="87"/>
      <c r="DKO64" s="87"/>
      <c r="DKP64" s="87"/>
      <c r="DKQ64" s="87"/>
      <c r="DKR64" s="87"/>
      <c r="DKS64" s="87"/>
      <c r="DKT64" s="87"/>
      <c r="DKZ64" s="87"/>
      <c r="DLA64" s="87"/>
      <c r="DLB64" s="87"/>
      <c r="DLC64" s="87"/>
      <c r="DLD64" s="87"/>
      <c r="DLE64" s="87"/>
      <c r="DLF64" s="87"/>
      <c r="DLG64" s="87"/>
      <c r="DLH64" s="87"/>
      <c r="DLI64" s="87"/>
      <c r="DLO64" s="87"/>
      <c r="DLP64" s="87"/>
      <c r="DLQ64" s="87"/>
      <c r="DLR64" s="87"/>
      <c r="DLS64" s="87"/>
      <c r="DLT64" s="87"/>
      <c r="DLU64" s="87"/>
      <c r="DLV64" s="87"/>
      <c r="DLW64" s="87"/>
      <c r="DLX64" s="87"/>
      <c r="DMD64" s="87"/>
      <c r="DME64" s="87"/>
      <c r="DMF64" s="87"/>
      <c r="DMG64" s="87"/>
      <c r="DMH64" s="87"/>
      <c r="DMI64" s="87"/>
      <c r="DMJ64" s="87"/>
      <c r="DMK64" s="87"/>
      <c r="DML64" s="87"/>
      <c r="DMM64" s="87"/>
      <c r="DMS64" s="87"/>
      <c r="DMT64" s="87"/>
      <c r="DMU64" s="87"/>
      <c r="DMV64" s="87"/>
      <c r="DMW64" s="87"/>
      <c r="DMX64" s="87"/>
      <c r="DMY64" s="87"/>
      <c r="DMZ64" s="87"/>
      <c r="DNA64" s="87"/>
      <c r="DNB64" s="87"/>
      <c r="DNH64" s="87"/>
      <c r="DNI64" s="87"/>
      <c r="DNJ64" s="87"/>
      <c r="DNK64" s="87"/>
      <c r="DNL64" s="87"/>
      <c r="DNM64" s="87"/>
      <c r="DNN64" s="87"/>
      <c r="DNO64" s="87"/>
      <c r="DNP64" s="87"/>
      <c r="DNQ64" s="87"/>
      <c r="DNW64" s="87"/>
      <c r="DNX64" s="87"/>
      <c r="DNY64" s="87"/>
      <c r="DNZ64" s="87"/>
      <c r="DOA64" s="87"/>
      <c r="DOB64" s="87"/>
      <c r="DOC64" s="87"/>
      <c r="DOD64" s="87"/>
      <c r="DOE64" s="87"/>
      <c r="DOF64" s="87"/>
      <c r="DOL64" s="87"/>
      <c r="DOM64" s="87"/>
      <c r="DON64" s="87"/>
      <c r="DOO64" s="87"/>
      <c r="DOP64" s="87"/>
      <c r="DOQ64" s="87"/>
      <c r="DOR64" s="87"/>
      <c r="DOS64" s="87"/>
      <c r="DOT64" s="87"/>
      <c r="DOU64" s="87"/>
      <c r="DPA64" s="87"/>
      <c r="DPB64" s="87"/>
      <c r="DPC64" s="87"/>
      <c r="DPD64" s="87"/>
      <c r="DPE64" s="87"/>
      <c r="DPF64" s="87"/>
      <c r="DPG64" s="87"/>
      <c r="DPH64" s="87"/>
      <c r="DPI64" s="87"/>
      <c r="DPJ64" s="87"/>
      <c r="DPP64" s="87"/>
      <c r="DPQ64" s="87"/>
      <c r="DPR64" s="87"/>
      <c r="DPS64" s="87"/>
      <c r="DPT64" s="87"/>
      <c r="DPU64" s="87"/>
      <c r="DPV64" s="87"/>
      <c r="DPW64" s="87"/>
      <c r="DPX64" s="87"/>
      <c r="DPY64" s="87"/>
      <c r="DQE64" s="87"/>
      <c r="DQF64" s="87"/>
      <c r="DQG64" s="87"/>
      <c r="DQH64" s="87"/>
      <c r="DQI64" s="87"/>
      <c r="DQJ64" s="87"/>
      <c r="DQK64" s="87"/>
      <c r="DQL64" s="87"/>
      <c r="DQM64" s="87"/>
      <c r="DQN64" s="87"/>
      <c r="DQT64" s="87"/>
      <c r="DQU64" s="87"/>
      <c r="DQV64" s="87"/>
      <c r="DQW64" s="87"/>
      <c r="DQX64" s="87"/>
      <c r="DQY64" s="87"/>
      <c r="DQZ64" s="87"/>
      <c r="DRA64" s="87"/>
      <c r="DRB64" s="87"/>
      <c r="DRC64" s="87"/>
      <c r="DRI64" s="87"/>
      <c r="DRJ64" s="87"/>
      <c r="DRK64" s="87"/>
      <c r="DRL64" s="87"/>
      <c r="DRM64" s="87"/>
      <c r="DRN64" s="87"/>
      <c r="DRO64" s="87"/>
      <c r="DRP64" s="87"/>
      <c r="DRQ64" s="87"/>
      <c r="DRR64" s="87"/>
      <c r="DRX64" s="87"/>
      <c r="DRY64" s="87"/>
      <c r="DRZ64" s="87"/>
      <c r="DSA64" s="87"/>
      <c r="DSB64" s="87"/>
      <c r="DSC64" s="87"/>
      <c r="DSD64" s="87"/>
      <c r="DSE64" s="87"/>
      <c r="DSF64" s="87"/>
      <c r="DSG64" s="87"/>
      <c r="DSM64" s="87"/>
      <c r="DSN64" s="87"/>
      <c r="DSO64" s="87"/>
      <c r="DSP64" s="87"/>
      <c r="DSQ64" s="87"/>
      <c r="DSR64" s="87"/>
      <c r="DSS64" s="87"/>
      <c r="DST64" s="87"/>
      <c r="DSU64" s="87"/>
      <c r="DSV64" s="87"/>
      <c r="DTB64" s="87"/>
      <c r="DTC64" s="87"/>
      <c r="DTD64" s="87"/>
      <c r="DTE64" s="87"/>
      <c r="DTF64" s="87"/>
      <c r="DTG64" s="87"/>
      <c r="DTH64" s="87"/>
      <c r="DTI64" s="87"/>
      <c r="DTJ64" s="87"/>
      <c r="DTK64" s="87"/>
      <c r="DTQ64" s="87"/>
      <c r="DTR64" s="87"/>
      <c r="DTS64" s="87"/>
      <c r="DTT64" s="87"/>
      <c r="DTU64" s="87"/>
      <c r="DTV64" s="87"/>
      <c r="DTW64" s="87"/>
      <c r="DTX64" s="87"/>
      <c r="DTY64" s="87"/>
      <c r="DTZ64" s="87"/>
      <c r="DUF64" s="87"/>
      <c r="DUG64" s="87"/>
      <c r="DUH64" s="87"/>
      <c r="DUI64" s="87"/>
      <c r="DUJ64" s="87"/>
      <c r="DUK64" s="87"/>
      <c r="DUL64" s="87"/>
      <c r="DUM64" s="87"/>
      <c r="DUN64" s="87"/>
      <c r="DUO64" s="87"/>
      <c r="DUU64" s="87"/>
      <c r="DUV64" s="87"/>
      <c r="DUW64" s="87"/>
      <c r="DUX64" s="87"/>
      <c r="DUY64" s="87"/>
      <c r="DUZ64" s="87"/>
      <c r="DVA64" s="87"/>
      <c r="DVB64" s="87"/>
      <c r="DVC64" s="87"/>
      <c r="DVD64" s="87"/>
      <c r="DVJ64" s="87"/>
      <c r="DVK64" s="87"/>
      <c r="DVL64" s="87"/>
      <c r="DVM64" s="87"/>
      <c r="DVN64" s="87"/>
      <c r="DVO64" s="87"/>
      <c r="DVP64" s="87"/>
      <c r="DVQ64" s="87"/>
      <c r="DVR64" s="87"/>
      <c r="DVS64" s="87"/>
      <c r="DVY64" s="87"/>
      <c r="DVZ64" s="87"/>
      <c r="DWA64" s="87"/>
      <c r="DWB64" s="87"/>
      <c r="DWC64" s="87"/>
      <c r="DWD64" s="87"/>
      <c r="DWE64" s="87"/>
      <c r="DWF64" s="87"/>
      <c r="DWG64" s="87"/>
      <c r="DWH64" s="87"/>
      <c r="DWN64" s="87"/>
      <c r="DWO64" s="87"/>
      <c r="DWP64" s="87"/>
      <c r="DWQ64" s="87"/>
      <c r="DWR64" s="87"/>
      <c r="DWS64" s="87"/>
      <c r="DWT64" s="87"/>
      <c r="DWU64" s="87"/>
      <c r="DWV64" s="87"/>
      <c r="DWW64" s="87"/>
      <c r="DXC64" s="87"/>
      <c r="DXD64" s="87"/>
      <c r="DXE64" s="87"/>
      <c r="DXF64" s="87"/>
      <c r="DXG64" s="87"/>
      <c r="DXH64" s="87"/>
      <c r="DXI64" s="87"/>
      <c r="DXJ64" s="87"/>
      <c r="DXK64" s="87"/>
      <c r="DXL64" s="87"/>
      <c r="DXR64" s="87"/>
      <c r="DXS64" s="87"/>
      <c r="DXT64" s="87"/>
      <c r="DXU64" s="87"/>
      <c r="DXV64" s="87"/>
      <c r="DXW64" s="87"/>
      <c r="DXX64" s="87"/>
      <c r="DXY64" s="87"/>
      <c r="DXZ64" s="87"/>
      <c r="DYA64" s="87"/>
      <c r="DYG64" s="87"/>
      <c r="DYH64" s="87"/>
      <c r="DYI64" s="87"/>
      <c r="DYJ64" s="87"/>
      <c r="DYK64" s="87"/>
      <c r="DYL64" s="87"/>
      <c r="DYM64" s="87"/>
      <c r="DYN64" s="87"/>
      <c r="DYO64" s="87"/>
      <c r="DYP64" s="87"/>
      <c r="DYV64" s="87"/>
      <c r="DYW64" s="87"/>
      <c r="DYX64" s="87"/>
      <c r="DYY64" s="87"/>
      <c r="DYZ64" s="87"/>
      <c r="DZA64" s="87"/>
      <c r="DZB64" s="87"/>
      <c r="DZC64" s="87"/>
      <c r="DZD64" s="87"/>
      <c r="DZE64" s="87"/>
      <c r="DZK64" s="87"/>
      <c r="DZL64" s="87"/>
      <c r="DZM64" s="87"/>
      <c r="DZN64" s="87"/>
      <c r="DZO64" s="87"/>
      <c r="DZP64" s="87"/>
      <c r="DZQ64" s="87"/>
      <c r="DZR64" s="87"/>
      <c r="DZS64" s="87"/>
      <c r="DZT64" s="87"/>
      <c r="DZZ64" s="87"/>
      <c r="EAA64" s="87"/>
      <c r="EAB64" s="87"/>
      <c r="EAC64" s="87"/>
      <c r="EAD64" s="87"/>
      <c r="EAE64" s="87"/>
      <c r="EAF64" s="87"/>
      <c r="EAG64" s="87"/>
      <c r="EAH64" s="87"/>
      <c r="EAI64" s="87"/>
      <c r="EAO64" s="87"/>
      <c r="EAP64" s="87"/>
      <c r="EAQ64" s="87"/>
      <c r="EAR64" s="87"/>
      <c r="EAS64" s="87"/>
      <c r="EAT64" s="87"/>
      <c r="EAU64" s="87"/>
      <c r="EAV64" s="87"/>
      <c r="EAW64" s="87"/>
      <c r="EAX64" s="87"/>
      <c r="EBD64" s="87"/>
      <c r="EBE64" s="87"/>
      <c r="EBF64" s="87"/>
      <c r="EBG64" s="87"/>
      <c r="EBH64" s="87"/>
      <c r="EBI64" s="87"/>
      <c r="EBJ64" s="87"/>
      <c r="EBK64" s="87"/>
      <c r="EBL64" s="87"/>
      <c r="EBM64" s="87"/>
      <c r="EBS64" s="87"/>
      <c r="EBT64" s="87"/>
      <c r="EBU64" s="87"/>
      <c r="EBV64" s="87"/>
      <c r="EBW64" s="87"/>
      <c r="EBX64" s="87"/>
      <c r="EBY64" s="87"/>
      <c r="EBZ64" s="87"/>
      <c r="ECA64" s="87"/>
      <c r="ECB64" s="87"/>
      <c r="ECH64" s="87"/>
      <c r="ECI64" s="87"/>
      <c r="ECJ64" s="87"/>
      <c r="ECK64" s="87"/>
      <c r="ECL64" s="87"/>
      <c r="ECM64" s="87"/>
      <c r="ECN64" s="87"/>
      <c r="ECO64" s="87"/>
      <c r="ECP64" s="87"/>
      <c r="ECQ64" s="87"/>
      <c r="ECW64" s="87"/>
      <c r="ECX64" s="87"/>
      <c r="ECY64" s="87"/>
      <c r="ECZ64" s="87"/>
      <c r="EDA64" s="87"/>
      <c r="EDB64" s="87"/>
      <c r="EDC64" s="87"/>
      <c r="EDD64" s="87"/>
      <c r="EDE64" s="87"/>
      <c r="EDF64" s="87"/>
      <c r="EDL64" s="87"/>
      <c r="EDM64" s="87"/>
      <c r="EDN64" s="87"/>
      <c r="EDO64" s="87"/>
      <c r="EDP64" s="87"/>
      <c r="EDQ64" s="87"/>
      <c r="EDR64" s="87"/>
      <c r="EDS64" s="87"/>
      <c r="EDT64" s="87"/>
      <c r="EDU64" s="87"/>
      <c r="EEA64" s="87"/>
      <c r="EEB64" s="87"/>
      <c r="EEC64" s="87"/>
      <c r="EED64" s="87"/>
      <c r="EEE64" s="87"/>
      <c r="EEF64" s="87"/>
      <c r="EEG64" s="87"/>
      <c r="EEH64" s="87"/>
      <c r="EEI64" s="87"/>
      <c r="EEJ64" s="87"/>
      <c r="EEP64" s="87"/>
      <c r="EEQ64" s="87"/>
      <c r="EER64" s="87"/>
      <c r="EES64" s="87"/>
      <c r="EET64" s="87"/>
      <c r="EEU64" s="87"/>
      <c r="EEV64" s="87"/>
      <c r="EEW64" s="87"/>
      <c r="EEX64" s="87"/>
      <c r="EEY64" s="87"/>
      <c r="EFE64" s="87"/>
      <c r="EFF64" s="87"/>
      <c r="EFG64" s="87"/>
      <c r="EFH64" s="87"/>
      <c r="EFI64" s="87"/>
      <c r="EFJ64" s="87"/>
      <c r="EFK64" s="87"/>
      <c r="EFL64" s="87"/>
      <c r="EFM64" s="87"/>
      <c r="EFN64" s="87"/>
      <c r="EFT64" s="87"/>
      <c r="EFU64" s="87"/>
      <c r="EFV64" s="87"/>
      <c r="EFW64" s="87"/>
      <c r="EFX64" s="87"/>
      <c r="EFY64" s="87"/>
      <c r="EFZ64" s="87"/>
      <c r="EGA64" s="87"/>
      <c r="EGB64" s="87"/>
      <c r="EGC64" s="87"/>
      <c r="EGI64" s="87"/>
      <c r="EGJ64" s="87"/>
      <c r="EGK64" s="87"/>
      <c r="EGL64" s="87"/>
      <c r="EGM64" s="87"/>
      <c r="EGN64" s="87"/>
      <c r="EGO64" s="87"/>
      <c r="EGP64" s="87"/>
      <c r="EGQ64" s="87"/>
      <c r="EGR64" s="87"/>
      <c r="EGX64" s="87"/>
      <c r="EGY64" s="87"/>
      <c r="EGZ64" s="87"/>
      <c r="EHA64" s="87"/>
      <c r="EHB64" s="87"/>
      <c r="EHC64" s="87"/>
      <c r="EHD64" s="87"/>
      <c r="EHE64" s="87"/>
      <c r="EHF64" s="87"/>
      <c r="EHG64" s="87"/>
      <c r="EHM64" s="87"/>
      <c r="EHN64" s="87"/>
      <c r="EHO64" s="87"/>
      <c r="EHP64" s="87"/>
      <c r="EHQ64" s="87"/>
      <c r="EHR64" s="87"/>
      <c r="EHS64" s="87"/>
      <c r="EHT64" s="87"/>
      <c r="EHU64" s="87"/>
      <c r="EHV64" s="87"/>
      <c r="EIB64" s="87"/>
      <c r="EIC64" s="87"/>
      <c r="EID64" s="87"/>
      <c r="EIE64" s="87"/>
      <c r="EIF64" s="87"/>
      <c r="EIG64" s="87"/>
      <c r="EIH64" s="87"/>
      <c r="EII64" s="87"/>
      <c r="EIJ64" s="87"/>
      <c r="EIK64" s="87"/>
      <c r="EIQ64" s="87"/>
      <c r="EIR64" s="87"/>
      <c r="EIS64" s="87"/>
      <c r="EIT64" s="87"/>
      <c r="EIU64" s="87"/>
      <c r="EIV64" s="87"/>
      <c r="EIW64" s="87"/>
      <c r="EIX64" s="87"/>
      <c r="EIY64" s="87"/>
      <c r="EIZ64" s="87"/>
      <c r="EJF64" s="87"/>
      <c r="EJG64" s="87"/>
      <c r="EJH64" s="87"/>
      <c r="EJI64" s="87"/>
      <c r="EJJ64" s="87"/>
      <c r="EJK64" s="87"/>
      <c r="EJL64" s="87"/>
      <c r="EJM64" s="87"/>
      <c r="EJN64" s="87"/>
      <c r="EJO64" s="87"/>
      <c r="EJU64" s="87"/>
      <c r="EJV64" s="87"/>
      <c r="EJW64" s="87"/>
      <c r="EJX64" s="87"/>
      <c r="EJY64" s="87"/>
      <c r="EJZ64" s="87"/>
      <c r="EKA64" s="87"/>
      <c r="EKB64" s="87"/>
      <c r="EKC64" s="87"/>
      <c r="EKD64" s="87"/>
      <c r="EKJ64" s="87"/>
      <c r="EKK64" s="87"/>
      <c r="EKL64" s="87"/>
      <c r="EKM64" s="87"/>
      <c r="EKN64" s="87"/>
      <c r="EKO64" s="87"/>
      <c r="EKP64" s="87"/>
      <c r="EKQ64" s="87"/>
      <c r="EKR64" s="87"/>
      <c r="EKS64" s="87"/>
      <c r="EKY64" s="87"/>
      <c r="EKZ64" s="87"/>
      <c r="ELA64" s="87"/>
      <c r="ELB64" s="87"/>
      <c r="ELC64" s="87"/>
      <c r="ELD64" s="87"/>
      <c r="ELE64" s="87"/>
      <c r="ELF64" s="87"/>
      <c r="ELG64" s="87"/>
      <c r="ELH64" s="87"/>
      <c r="ELN64" s="87"/>
      <c r="ELO64" s="87"/>
      <c r="ELP64" s="87"/>
      <c r="ELQ64" s="87"/>
      <c r="ELR64" s="87"/>
      <c r="ELS64" s="87"/>
      <c r="ELT64" s="87"/>
      <c r="ELU64" s="87"/>
      <c r="ELV64" s="87"/>
      <c r="ELW64" s="87"/>
      <c r="EMC64" s="87"/>
      <c r="EMD64" s="87"/>
      <c r="EME64" s="87"/>
      <c r="EMF64" s="87"/>
      <c r="EMG64" s="87"/>
      <c r="EMH64" s="87"/>
      <c r="EMI64" s="87"/>
      <c r="EMJ64" s="87"/>
      <c r="EMK64" s="87"/>
      <c r="EML64" s="87"/>
      <c r="EMR64" s="87"/>
      <c r="EMS64" s="87"/>
      <c r="EMT64" s="87"/>
      <c r="EMU64" s="87"/>
      <c r="EMV64" s="87"/>
      <c r="EMW64" s="87"/>
      <c r="EMX64" s="87"/>
      <c r="EMY64" s="87"/>
      <c r="EMZ64" s="87"/>
      <c r="ENA64" s="87"/>
      <c r="ENG64" s="87"/>
      <c r="ENH64" s="87"/>
      <c r="ENI64" s="87"/>
      <c r="ENJ64" s="87"/>
      <c r="ENK64" s="87"/>
      <c r="ENL64" s="87"/>
      <c r="ENM64" s="87"/>
      <c r="ENN64" s="87"/>
      <c r="ENO64" s="87"/>
      <c r="ENP64" s="87"/>
      <c r="ENV64" s="87"/>
      <c r="ENW64" s="87"/>
      <c r="ENX64" s="87"/>
      <c r="ENY64" s="87"/>
      <c r="ENZ64" s="87"/>
      <c r="EOA64" s="87"/>
      <c r="EOB64" s="87"/>
      <c r="EOC64" s="87"/>
      <c r="EOD64" s="87"/>
      <c r="EOE64" s="87"/>
      <c r="EOK64" s="87"/>
      <c r="EOL64" s="87"/>
      <c r="EOM64" s="87"/>
      <c r="EON64" s="87"/>
      <c r="EOO64" s="87"/>
      <c r="EOP64" s="87"/>
      <c r="EOQ64" s="87"/>
      <c r="EOR64" s="87"/>
      <c r="EOS64" s="87"/>
      <c r="EOT64" s="87"/>
      <c r="EOZ64" s="87"/>
      <c r="EPA64" s="87"/>
      <c r="EPB64" s="87"/>
      <c r="EPC64" s="87"/>
      <c r="EPD64" s="87"/>
      <c r="EPE64" s="87"/>
      <c r="EPF64" s="87"/>
      <c r="EPG64" s="87"/>
      <c r="EPH64" s="87"/>
      <c r="EPI64" s="87"/>
      <c r="EPO64" s="87"/>
      <c r="EPP64" s="87"/>
      <c r="EPQ64" s="87"/>
      <c r="EPR64" s="87"/>
      <c r="EPS64" s="87"/>
      <c r="EPT64" s="87"/>
      <c r="EPU64" s="87"/>
      <c r="EPV64" s="87"/>
      <c r="EPW64" s="87"/>
      <c r="EPX64" s="87"/>
      <c r="EQD64" s="87"/>
      <c r="EQE64" s="87"/>
      <c r="EQF64" s="87"/>
      <c r="EQG64" s="87"/>
      <c r="EQH64" s="87"/>
      <c r="EQI64" s="87"/>
      <c r="EQJ64" s="87"/>
      <c r="EQK64" s="87"/>
      <c r="EQL64" s="87"/>
      <c r="EQM64" s="87"/>
      <c r="EQS64" s="87"/>
      <c r="EQT64" s="87"/>
      <c r="EQU64" s="87"/>
      <c r="EQV64" s="87"/>
      <c r="EQW64" s="87"/>
      <c r="EQX64" s="87"/>
      <c r="EQY64" s="87"/>
      <c r="EQZ64" s="87"/>
      <c r="ERA64" s="87"/>
      <c r="ERB64" s="87"/>
      <c r="ERH64" s="87"/>
      <c r="ERI64" s="87"/>
      <c r="ERJ64" s="87"/>
      <c r="ERK64" s="87"/>
      <c r="ERL64" s="87"/>
      <c r="ERM64" s="87"/>
      <c r="ERN64" s="87"/>
      <c r="ERO64" s="87"/>
      <c r="ERP64" s="87"/>
      <c r="ERQ64" s="87"/>
      <c r="ERW64" s="87"/>
      <c r="ERX64" s="87"/>
      <c r="ERY64" s="87"/>
      <c r="ERZ64" s="87"/>
      <c r="ESA64" s="87"/>
      <c r="ESB64" s="87"/>
      <c r="ESC64" s="87"/>
      <c r="ESD64" s="87"/>
      <c r="ESE64" s="87"/>
      <c r="ESF64" s="87"/>
      <c r="ESL64" s="87"/>
      <c r="ESM64" s="87"/>
      <c r="ESN64" s="87"/>
      <c r="ESO64" s="87"/>
      <c r="ESP64" s="87"/>
      <c r="ESQ64" s="87"/>
      <c r="ESR64" s="87"/>
      <c r="ESS64" s="87"/>
      <c r="EST64" s="87"/>
      <c r="ESU64" s="87"/>
      <c r="ETA64" s="87"/>
      <c r="ETB64" s="87"/>
      <c r="ETC64" s="87"/>
      <c r="ETD64" s="87"/>
      <c r="ETE64" s="87"/>
      <c r="ETF64" s="87"/>
      <c r="ETG64" s="87"/>
      <c r="ETH64" s="87"/>
      <c r="ETI64" s="87"/>
      <c r="ETJ64" s="87"/>
      <c r="ETP64" s="87"/>
      <c r="ETQ64" s="87"/>
      <c r="ETR64" s="87"/>
      <c r="ETS64" s="87"/>
      <c r="ETT64" s="87"/>
      <c r="ETU64" s="87"/>
      <c r="ETV64" s="87"/>
      <c r="ETW64" s="87"/>
      <c r="ETX64" s="87"/>
      <c r="ETY64" s="87"/>
      <c r="EUE64" s="87"/>
      <c r="EUF64" s="87"/>
      <c r="EUG64" s="87"/>
      <c r="EUH64" s="87"/>
      <c r="EUI64" s="87"/>
      <c r="EUJ64" s="87"/>
      <c r="EUK64" s="87"/>
      <c r="EUL64" s="87"/>
      <c r="EUM64" s="87"/>
      <c r="EUN64" s="87"/>
      <c r="EUT64" s="87"/>
      <c r="EUU64" s="87"/>
      <c r="EUV64" s="87"/>
      <c r="EUW64" s="87"/>
      <c r="EUX64" s="87"/>
      <c r="EUY64" s="87"/>
      <c r="EUZ64" s="87"/>
      <c r="EVA64" s="87"/>
      <c r="EVB64" s="87"/>
      <c r="EVC64" s="87"/>
      <c r="EVI64" s="87"/>
      <c r="EVJ64" s="87"/>
      <c r="EVK64" s="87"/>
      <c r="EVL64" s="87"/>
      <c r="EVM64" s="87"/>
      <c r="EVN64" s="87"/>
      <c r="EVO64" s="87"/>
      <c r="EVP64" s="87"/>
      <c r="EVQ64" s="87"/>
      <c r="EVR64" s="87"/>
      <c r="EVX64" s="87"/>
      <c r="EVY64" s="87"/>
      <c r="EVZ64" s="87"/>
      <c r="EWA64" s="87"/>
      <c r="EWB64" s="87"/>
      <c r="EWC64" s="87"/>
      <c r="EWD64" s="87"/>
      <c r="EWE64" s="87"/>
      <c r="EWF64" s="87"/>
      <c r="EWG64" s="87"/>
      <c r="EWM64" s="87"/>
      <c r="EWN64" s="87"/>
      <c r="EWO64" s="87"/>
      <c r="EWP64" s="87"/>
      <c r="EWQ64" s="87"/>
      <c r="EWR64" s="87"/>
      <c r="EWS64" s="87"/>
      <c r="EWT64" s="87"/>
      <c r="EWU64" s="87"/>
      <c r="EWV64" s="87"/>
      <c r="EXB64" s="87"/>
      <c r="EXC64" s="87"/>
      <c r="EXD64" s="87"/>
      <c r="EXE64" s="87"/>
      <c r="EXF64" s="87"/>
      <c r="EXG64" s="87"/>
      <c r="EXH64" s="87"/>
      <c r="EXI64" s="87"/>
      <c r="EXJ64" s="87"/>
      <c r="EXK64" s="87"/>
      <c r="EXQ64" s="87"/>
      <c r="EXR64" s="87"/>
      <c r="EXS64" s="87"/>
      <c r="EXT64" s="87"/>
      <c r="EXU64" s="87"/>
      <c r="EXV64" s="87"/>
      <c r="EXW64" s="87"/>
      <c r="EXX64" s="87"/>
      <c r="EXY64" s="87"/>
      <c r="EXZ64" s="87"/>
      <c r="EYF64" s="87"/>
      <c r="EYG64" s="87"/>
      <c r="EYH64" s="87"/>
      <c r="EYI64" s="87"/>
      <c r="EYJ64" s="87"/>
      <c r="EYK64" s="87"/>
      <c r="EYL64" s="87"/>
      <c r="EYM64" s="87"/>
      <c r="EYN64" s="87"/>
      <c r="EYO64" s="87"/>
      <c r="EYU64" s="87"/>
      <c r="EYV64" s="87"/>
      <c r="EYW64" s="87"/>
      <c r="EYX64" s="87"/>
      <c r="EYY64" s="87"/>
      <c r="EYZ64" s="87"/>
      <c r="EZA64" s="87"/>
      <c r="EZB64" s="87"/>
      <c r="EZC64" s="87"/>
      <c r="EZD64" s="87"/>
      <c r="EZJ64" s="87"/>
      <c r="EZK64" s="87"/>
      <c r="EZL64" s="87"/>
      <c r="EZM64" s="87"/>
      <c r="EZN64" s="87"/>
      <c r="EZO64" s="87"/>
      <c r="EZP64" s="87"/>
      <c r="EZQ64" s="87"/>
      <c r="EZR64" s="87"/>
      <c r="EZS64" s="87"/>
      <c r="EZY64" s="87"/>
      <c r="EZZ64" s="87"/>
      <c r="FAA64" s="87"/>
      <c r="FAB64" s="87"/>
      <c r="FAC64" s="87"/>
      <c r="FAD64" s="87"/>
      <c r="FAE64" s="87"/>
      <c r="FAF64" s="87"/>
      <c r="FAG64" s="87"/>
      <c r="FAH64" s="87"/>
      <c r="FAN64" s="87"/>
      <c r="FAO64" s="87"/>
      <c r="FAP64" s="87"/>
      <c r="FAQ64" s="87"/>
      <c r="FAR64" s="87"/>
      <c r="FAS64" s="87"/>
      <c r="FAT64" s="87"/>
      <c r="FAU64" s="87"/>
      <c r="FAV64" s="87"/>
      <c r="FAW64" s="87"/>
      <c r="FBC64" s="87"/>
      <c r="FBD64" s="87"/>
      <c r="FBE64" s="87"/>
      <c r="FBF64" s="87"/>
      <c r="FBG64" s="87"/>
      <c r="FBH64" s="87"/>
      <c r="FBI64" s="87"/>
      <c r="FBJ64" s="87"/>
      <c r="FBK64" s="87"/>
      <c r="FBL64" s="87"/>
      <c r="FBR64" s="87"/>
      <c r="FBS64" s="87"/>
      <c r="FBT64" s="87"/>
      <c r="FBU64" s="87"/>
      <c r="FBV64" s="87"/>
      <c r="FBW64" s="87"/>
      <c r="FBX64" s="87"/>
      <c r="FBY64" s="87"/>
      <c r="FBZ64" s="87"/>
      <c r="FCA64" s="87"/>
      <c r="FCG64" s="87"/>
      <c r="FCH64" s="87"/>
      <c r="FCI64" s="87"/>
      <c r="FCJ64" s="87"/>
      <c r="FCK64" s="87"/>
      <c r="FCL64" s="87"/>
      <c r="FCM64" s="87"/>
      <c r="FCN64" s="87"/>
      <c r="FCO64" s="87"/>
      <c r="FCP64" s="87"/>
      <c r="FCV64" s="87"/>
      <c r="FCW64" s="87"/>
      <c r="FCX64" s="87"/>
      <c r="FCY64" s="87"/>
      <c r="FCZ64" s="87"/>
      <c r="FDA64" s="87"/>
      <c r="FDB64" s="87"/>
      <c r="FDC64" s="87"/>
      <c r="FDD64" s="87"/>
      <c r="FDE64" s="87"/>
      <c r="FDK64" s="87"/>
      <c r="FDL64" s="87"/>
      <c r="FDM64" s="87"/>
      <c r="FDN64" s="87"/>
      <c r="FDO64" s="87"/>
      <c r="FDP64" s="87"/>
      <c r="FDQ64" s="87"/>
      <c r="FDR64" s="87"/>
      <c r="FDS64" s="87"/>
      <c r="FDT64" s="87"/>
      <c r="FDZ64" s="87"/>
      <c r="FEA64" s="87"/>
      <c r="FEB64" s="87"/>
      <c r="FEC64" s="87"/>
      <c r="FED64" s="87"/>
      <c r="FEE64" s="87"/>
      <c r="FEF64" s="87"/>
      <c r="FEG64" s="87"/>
      <c r="FEH64" s="87"/>
      <c r="FEI64" s="87"/>
      <c r="FEO64" s="87"/>
      <c r="FEP64" s="87"/>
      <c r="FEQ64" s="87"/>
      <c r="FER64" s="87"/>
      <c r="FES64" s="87"/>
      <c r="FET64" s="87"/>
      <c r="FEU64" s="87"/>
      <c r="FEV64" s="87"/>
      <c r="FEW64" s="87"/>
      <c r="FEX64" s="87"/>
      <c r="FFD64" s="87"/>
      <c r="FFE64" s="87"/>
      <c r="FFF64" s="87"/>
      <c r="FFG64" s="87"/>
      <c r="FFH64" s="87"/>
      <c r="FFI64" s="87"/>
      <c r="FFJ64" s="87"/>
      <c r="FFK64" s="87"/>
      <c r="FFL64" s="87"/>
      <c r="FFM64" s="87"/>
      <c r="FFS64" s="87"/>
      <c r="FFT64" s="87"/>
      <c r="FFU64" s="87"/>
      <c r="FFV64" s="87"/>
      <c r="FFW64" s="87"/>
      <c r="FFX64" s="87"/>
      <c r="FFY64" s="87"/>
      <c r="FFZ64" s="87"/>
      <c r="FGA64" s="87"/>
      <c r="FGB64" s="87"/>
      <c r="FGH64" s="87"/>
      <c r="FGI64" s="87"/>
      <c r="FGJ64" s="87"/>
      <c r="FGK64" s="87"/>
      <c r="FGL64" s="87"/>
      <c r="FGM64" s="87"/>
      <c r="FGN64" s="87"/>
      <c r="FGO64" s="87"/>
      <c r="FGP64" s="87"/>
      <c r="FGQ64" s="87"/>
      <c r="FGW64" s="87"/>
      <c r="FGX64" s="87"/>
      <c r="FGY64" s="87"/>
      <c r="FGZ64" s="87"/>
      <c r="FHA64" s="87"/>
      <c r="FHB64" s="87"/>
      <c r="FHC64" s="87"/>
      <c r="FHD64" s="87"/>
      <c r="FHE64" s="87"/>
      <c r="FHF64" s="87"/>
      <c r="FHL64" s="87"/>
      <c r="FHM64" s="87"/>
      <c r="FHN64" s="87"/>
      <c r="FHO64" s="87"/>
      <c r="FHP64" s="87"/>
      <c r="FHQ64" s="87"/>
      <c r="FHR64" s="87"/>
      <c r="FHS64" s="87"/>
      <c r="FHT64" s="87"/>
      <c r="FHU64" s="87"/>
      <c r="FIA64" s="87"/>
      <c r="FIB64" s="87"/>
      <c r="FIC64" s="87"/>
      <c r="FID64" s="87"/>
      <c r="FIE64" s="87"/>
      <c r="FIF64" s="87"/>
      <c r="FIG64" s="87"/>
      <c r="FIH64" s="87"/>
      <c r="FII64" s="87"/>
      <c r="FIJ64" s="87"/>
      <c r="FIP64" s="87"/>
      <c r="FIQ64" s="87"/>
      <c r="FIR64" s="87"/>
      <c r="FIS64" s="87"/>
      <c r="FIT64" s="87"/>
      <c r="FIU64" s="87"/>
      <c r="FIV64" s="87"/>
      <c r="FIW64" s="87"/>
      <c r="FIX64" s="87"/>
      <c r="FIY64" s="87"/>
      <c r="FJE64" s="87"/>
      <c r="FJF64" s="87"/>
      <c r="FJG64" s="87"/>
      <c r="FJH64" s="87"/>
      <c r="FJI64" s="87"/>
      <c r="FJJ64" s="87"/>
      <c r="FJK64" s="87"/>
      <c r="FJL64" s="87"/>
      <c r="FJM64" s="87"/>
      <c r="FJN64" s="87"/>
      <c r="FJT64" s="87"/>
      <c r="FJU64" s="87"/>
      <c r="FJV64" s="87"/>
      <c r="FJW64" s="87"/>
      <c r="FJX64" s="87"/>
      <c r="FJY64" s="87"/>
      <c r="FJZ64" s="87"/>
      <c r="FKA64" s="87"/>
      <c r="FKB64" s="87"/>
      <c r="FKC64" s="87"/>
      <c r="FKI64" s="87"/>
      <c r="FKJ64" s="87"/>
      <c r="FKK64" s="87"/>
      <c r="FKL64" s="87"/>
      <c r="FKM64" s="87"/>
      <c r="FKN64" s="87"/>
      <c r="FKO64" s="87"/>
      <c r="FKP64" s="87"/>
      <c r="FKQ64" s="87"/>
      <c r="FKR64" s="87"/>
      <c r="FKX64" s="87"/>
      <c r="FKY64" s="87"/>
      <c r="FKZ64" s="87"/>
      <c r="FLA64" s="87"/>
      <c r="FLB64" s="87"/>
      <c r="FLC64" s="87"/>
      <c r="FLD64" s="87"/>
      <c r="FLE64" s="87"/>
      <c r="FLF64" s="87"/>
      <c r="FLG64" s="87"/>
      <c r="FLM64" s="87"/>
      <c r="FLN64" s="87"/>
      <c r="FLO64" s="87"/>
      <c r="FLP64" s="87"/>
      <c r="FLQ64" s="87"/>
      <c r="FLR64" s="87"/>
      <c r="FLS64" s="87"/>
      <c r="FLT64" s="87"/>
      <c r="FLU64" s="87"/>
      <c r="FLV64" s="87"/>
      <c r="FMB64" s="87"/>
      <c r="FMC64" s="87"/>
      <c r="FMD64" s="87"/>
      <c r="FME64" s="87"/>
      <c r="FMF64" s="87"/>
      <c r="FMG64" s="87"/>
      <c r="FMH64" s="87"/>
      <c r="FMI64" s="87"/>
      <c r="FMJ64" s="87"/>
      <c r="FMK64" s="87"/>
      <c r="FMQ64" s="87"/>
      <c r="FMR64" s="87"/>
      <c r="FMS64" s="87"/>
      <c r="FMT64" s="87"/>
      <c r="FMU64" s="87"/>
      <c r="FMV64" s="87"/>
      <c r="FMW64" s="87"/>
      <c r="FMX64" s="87"/>
      <c r="FMY64" s="87"/>
      <c r="FMZ64" s="87"/>
      <c r="FNF64" s="87"/>
      <c r="FNG64" s="87"/>
      <c r="FNH64" s="87"/>
      <c r="FNI64" s="87"/>
      <c r="FNJ64" s="87"/>
      <c r="FNK64" s="87"/>
      <c r="FNL64" s="87"/>
      <c r="FNM64" s="87"/>
      <c r="FNN64" s="87"/>
      <c r="FNO64" s="87"/>
      <c r="FNU64" s="87"/>
      <c r="FNV64" s="87"/>
      <c r="FNW64" s="87"/>
      <c r="FNX64" s="87"/>
      <c r="FNY64" s="87"/>
      <c r="FNZ64" s="87"/>
      <c r="FOA64" s="87"/>
      <c r="FOB64" s="87"/>
      <c r="FOC64" s="87"/>
      <c r="FOD64" s="87"/>
      <c r="FOJ64" s="87"/>
      <c r="FOK64" s="87"/>
      <c r="FOL64" s="87"/>
      <c r="FOM64" s="87"/>
      <c r="FON64" s="87"/>
      <c r="FOO64" s="87"/>
      <c r="FOP64" s="87"/>
      <c r="FOQ64" s="87"/>
      <c r="FOR64" s="87"/>
      <c r="FOS64" s="87"/>
      <c r="FOY64" s="87"/>
      <c r="FOZ64" s="87"/>
      <c r="FPA64" s="87"/>
      <c r="FPB64" s="87"/>
      <c r="FPC64" s="87"/>
      <c r="FPD64" s="87"/>
      <c r="FPE64" s="87"/>
      <c r="FPF64" s="87"/>
      <c r="FPG64" s="87"/>
      <c r="FPH64" s="87"/>
      <c r="FPN64" s="87"/>
      <c r="FPO64" s="87"/>
      <c r="FPP64" s="87"/>
      <c r="FPQ64" s="87"/>
      <c r="FPR64" s="87"/>
      <c r="FPS64" s="87"/>
      <c r="FPT64" s="87"/>
      <c r="FPU64" s="87"/>
      <c r="FPV64" s="87"/>
      <c r="FPW64" s="87"/>
      <c r="FQC64" s="87"/>
      <c r="FQD64" s="87"/>
      <c r="FQE64" s="87"/>
      <c r="FQF64" s="87"/>
      <c r="FQG64" s="87"/>
      <c r="FQH64" s="87"/>
      <c r="FQI64" s="87"/>
      <c r="FQJ64" s="87"/>
      <c r="FQK64" s="87"/>
      <c r="FQL64" s="87"/>
      <c r="FQR64" s="87"/>
      <c r="FQS64" s="87"/>
      <c r="FQT64" s="87"/>
      <c r="FQU64" s="87"/>
      <c r="FQV64" s="87"/>
      <c r="FQW64" s="87"/>
      <c r="FQX64" s="87"/>
      <c r="FQY64" s="87"/>
      <c r="FQZ64" s="87"/>
      <c r="FRA64" s="87"/>
      <c r="FRG64" s="87"/>
      <c r="FRH64" s="87"/>
      <c r="FRI64" s="87"/>
      <c r="FRJ64" s="87"/>
      <c r="FRK64" s="87"/>
      <c r="FRL64" s="87"/>
      <c r="FRM64" s="87"/>
      <c r="FRN64" s="87"/>
      <c r="FRO64" s="87"/>
      <c r="FRP64" s="87"/>
      <c r="FRV64" s="87"/>
      <c r="FRW64" s="87"/>
      <c r="FRX64" s="87"/>
      <c r="FRY64" s="87"/>
      <c r="FRZ64" s="87"/>
      <c r="FSA64" s="87"/>
      <c r="FSB64" s="87"/>
      <c r="FSC64" s="87"/>
      <c r="FSD64" s="87"/>
      <c r="FSE64" s="87"/>
      <c r="FSK64" s="87"/>
      <c r="FSL64" s="87"/>
      <c r="FSM64" s="87"/>
      <c r="FSN64" s="87"/>
      <c r="FSO64" s="87"/>
      <c r="FSP64" s="87"/>
      <c r="FSQ64" s="87"/>
      <c r="FSR64" s="87"/>
      <c r="FSS64" s="87"/>
      <c r="FST64" s="87"/>
      <c r="FSZ64" s="87"/>
      <c r="FTA64" s="87"/>
      <c r="FTB64" s="87"/>
      <c r="FTC64" s="87"/>
      <c r="FTD64" s="87"/>
      <c r="FTE64" s="87"/>
      <c r="FTF64" s="87"/>
      <c r="FTG64" s="87"/>
      <c r="FTH64" s="87"/>
      <c r="FTI64" s="87"/>
      <c r="FTO64" s="87"/>
      <c r="FTP64" s="87"/>
      <c r="FTQ64" s="87"/>
      <c r="FTR64" s="87"/>
      <c r="FTS64" s="87"/>
      <c r="FTT64" s="87"/>
      <c r="FTU64" s="87"/>
      <c r="FTV64" s="87"/>
      <c r="FTW64" s="87"/>
      <c r="FTX64" s="87"/>
      <c r="FUD64" s="87"/>
      <c r="FUE64" s="87"/>
      <c r="FUF64" s="87"/>
      <c r="FUG64" s="87"/>
      <c r="FUH64" s="87"/>
      <c r="FUI64" s="87"/>
      <c r="FUJ64" s="87"/>
      <c r="FUK64" s="87"/>
      <c r="FUL64" s="87"/>
      <c r="FUM64" s="87"/>
      <c r="FUS64" s="87"/>
      <c r="FUT64" s="87"/>
      <c r="FUU64" s="87"/>
      <c r="FUV64" s="87"/>
      <c r="FUW64" s="87"/>
      <c r="FUX64" s="87"/>
      <c r="FUY64" s="87"/>
      <c r="FUZ64" s="87"/>
      <c r="FVA64" s="87"/>
      <c r="FVB64" s="87"/>
      <c r="FVH64" s="87"/>
      <c r="FVI64" s="87"/>
      <c r="FVJ64" s="87"/>
      <c r="FVK64" s="87"/>
      <c r="FVL64" s="87"/>
      <c r="FVM64" s="87"/>
      <c r="FVN64" s="87"/>
      <c r="FVO64" s="87"/>
      <c r="FVP64" s="87"/>
      <c r="FVQ64" s="87"/>
      <c r="FVW64" s="87"/>
      <c r="FVX64" s="87"/>
      <c r="FVY64" s="87"/>
      <c r="FVZ64" s="87"/>
      <c r="FWA64" s="87"/>
      <c r="FWB64" s="87"/>
      <c r="FWC64" s="87"/>
      <c r="FWD64" s="87"/>
      <c r="FWE64" s="87"/>
      <c r="FWF64" s="87"/>
      <c r="FWL64" s="87"/>
      <c r="FWM64" s="87"/>
      <c r="FWN64" s="87"/>
      <c r="FWO64" s="87"/>
      <c r="FWP64" s="87"/>
      <c r="FWQ64" s="87"/>
      <c r="FWR64" s="87"/>
      <c r="FWS64" s="87"/>
      <c r="FWT64" s="87"/>
      <c r="FWU64" s="87"/>
      <c r="FXA64" s="87"/>
      <c r="FXB64" s="87"/>
      <c r="FXC64" s="87"/>
      <c r="FXD64" s="87"/>
      <c r="FXE64" s="87"/>
      <c r="FXF64" s="87"/>
      <c r="FXG64" s="87"/>
      <c r="FXH64" s="87"/>
      <c r="FXI64" s="87"/>
      <c r="FXJ64" s="87"/>
      <c r="FXP64" s="87"/>
      <c r="FXQ64" s="87"/>
      <c r="FXR64" s="87"/>
      <c r="FXS64" s="87"/>
      <c r="FXT64" s="87"/>
      <c r="FXU64" s="87"/>
      <c r="FXV64" s="87"/>
      <c r="FXW64" s="87"/>
      <c r="FXX64" s="87"/>
      <c r="FXY64" s="87"/>
      <c r="FYE64" s="87"/>
      <c r="FYF64" s="87"/>
      <c r="FYG64" s="87"/>
      <c r="FYH64" s="87"/>
      <c r="FYI64" s="87"/>
      <c r="FYJ64" s="87"/>
      <c r="FYK64" s="87"/>
      <c r="FYL64" s="87"/>
      <c r="FYM64" s="87"/>
      <c r="FYN64" s="87"/>
      <c r="FYT64" s="87"/>
      <c r="FYU64" s="87"/>
      <c r="FYV64" s="87"/>
      <c r="FYW64" s="87"/>
      <c r="FYX64" s="87"/>
      <c r="FYY64" s="87"/>
      <c r="FYZ64" s="87"/>
      <c r="FZA64" s="87"/>
      <c r="FZB64" s="87"/>
      <c r="FZC64" s="87"/>
      <c r="FZI64" s="87"/>
      <c r="FZJ64" s="87"/>
      <c r="FZK64" s="87"/>
      <c r="FZL64" s="87"/>
      <c r="FZM64" s="87"/>
      <c r="FZN64" s="87"/>
      <c r="FZO64" s="87"/>
      <c r="FZP64" s="87"/>
      <c r="FZQ64" s="87"/>
      <c r="FZR64" s="87"/>
      <c r="FZX64" s="87"/>
      <c r="FZY64" s="87"/>
      <c r="FZZ64" s="87"/>
      <c r="GAA64" s="87"/>
      <c r="GAB64" s="87"/>
      <c r="GAC64" s="87"/>
      <c r="GAD64" s="87"/>
      <c r="GAE64" s="87"/>
      <c r="GAF64" s="87"/>
      <c r="GAG64" s="87"/>
      <c r="GAM64" s="87"/>
      <c r="GAN64" s="87"/>
      <c r="GAO64" s="87"/>
      <c r="GAP64" s="87"/>
      <c r="GAQ64" s="87"/>
      <c r="GAR64" s="87"/>
      <c r="GAS64" s="87"/>
      <c r="GAT64" s="87"/>
      <c r="GAU64" s="87"/>
      <c r="GAV64" s="87"/>
      <c r="GBB64" s="87"/>
      <c r="GBC64" s="87"/>
      <c r="GBD64" s="87"/>
      <c r="GBE64" s="87"/>
      <c r="GBF64" s="87"/>
      <c r="GBG64" s="87"/>
      <c r="GBH64" s="87"/>
      <c r="GBI64" s="87"/>
      <c r="GBJ64" s="87"/>
      <c r="GBK64" s="87"/>
      <c r="GBQ64" s="87"/>
      <c r="GBR64" s="87"/>
      <c r="GBS64" s="87"/>
      <c r="GBT64" s="87"/>
      <c r="GBU64" s="87"/>
      <c r="GBV64" s="87"/>
      <c r="GBW64" s="87"/>
      <c r="GBX64" s="87"/>
      <c r="GBY64" s="87"/>
      <c r="GBZ64" s="87"/>
      <c r="GCF64" s="87"/>
      <c r="GCG64" s="87"/>
      <c r="GCH64" s="87"/>
      <c r="GCI64" s="87"/>
      <c r="GCJ64" s="87"/>
      <c r="GCK64" s="87"/>
      <c r="GCL64" s="87"/>
      <c r="GCM64" s="87"/>
      <c r="GCN64" s="87"/>
      <c r="GCO64" s="87"/>
      <c r="GCU64" s="87"/>
      <c r="GCV64" s="87"/>
      <c r="GCW64" s="87"/>
      <c r="GCX64" s="87"/>
      <c r="GCY64" s="87"/>
      <c r="GCZ64" s="87"/>
      <c r="GDA64" s="87"/>
      <c r="GDB64" s="87"/>
      <c r="GDC64" s="87"/>
      <c r="GDD64" s="87"/>
      <c r="GDJ64" s="87"/>
      <c r="GDK64" s="87"/>
      <c r="GDL64" s="87"/>
      <c r="GDM64" s="87"/>
      <c r="GDN64" s="87"/>
      <c r="GDO64" s="87"/>
      <c r="GDP64" s="87"/>
      <c r="GDQ64" s="87"/>
      <c r="GDR64" s="87"/>
      <c r="GDS64" s="87"/>
      <c r="GDY64" s="87"/>
      <c r="GDZ64" s="87"/>
      <c r="GEA64" s="87"/>
      <c r="GEB64" s="87"/>
      <c r="GEC64" s="87"/>
      <c r="GED64" s="87"/>
      <c r="GEE64" s="87"/>
      <c r="GEF64" s="87"/>
      <c r="GEG64" s="87"/>
      <c r="GEH64" s="87"/>
      <c r="GEN64" s="87"/>
      <c r="GEO64" s="87"/>
      <c r="GEP64" s="87"/>
      <c r="GEQ64" s="87"/>
      <c r="GER64" s="87"/>
      <c r="GES64" s="87"/>
      <c r="GET64" s="87"/>
      <c r="GEU64" s="87"/>
      <c r="GEV64" s="87"/>
      <c r="GEW64" s="87"/>
      <c r="GFC64" s="87"/>
      <c r="GFD64" s="87"/>
      <c r="GFE64" s="87"/>
      <c r="GFF64" s="87"/>
      <c r="GFG64" s="87"/>
      <c r="GFH64" s="87"/>
      <c r="GFI64" s="87"/>
      <c r="GFJ64" s="87"/>
      <c r="GFK64" s="87"/>
      <c r="GFL64" s="87"/>
      <c r="GFR64" s="87"/>
      <c r="GFS64" s="87"/>
      <c r="GFT64" s="87"/>
      <c r="GFU64" s="87"/>
      <c r="GFV64" s="87"/>
      <c r="GFW64" s="87"/>
      <c r="GFX64" s="87"/>
      <c r="GFY64" s="87"/>
      <c r="GFZ64" s="87"/>
      <c r="GGA64" s="87"/>
      <c r="GGG64" s="87"/>
      <c r="GGH64" s="87"/>
      <c r="GGI64" s="87"/>
      <c r="GGJ64" s="87"/>
      <c r="GGK64" s="87"/>
      <c r="GGL64" s="87"/>
      <c r="GGM64" s="87"/>
      <c r="GGN64" s="87"/>
      <c r="GGO64" s="87"/>
      <c r="GGP64" s="87"/>
      <c r="GGV64" s="87"/>
      <c r="GGW64" s="87"/>
      <c r="GGX64" s="87"/>
      <c r="GGY64" s="87"/>
      <c r="GGZ64" s="87"/>
      <c r="GHA64" s="87"/>
      <c r="GHB64" s="87"/>
      <c r="GHC64" s="87"/>
      <c r="GHD64" s="87"/>
      <c r="GHE64" s="87"/>
      <c r="GHK64" s="87"/>
      <c r="GHL64" s="87"/>
      <c r="GHM64" s="87"/>
      <c r="GHN64" s="87"/>
      <c r="GHO64" s="87"/>
      <c r="GHP64" s="87"/>
      <c r="GHQ64" s="87"/>
      <c r="GHR64" s="87"/>
      <c r="GHS64" s="87"/>
      <c r="GHT64" s="87"/>
      <c r="GHZ64" s="87"/>
      <c r="GIA64" s="87"/>
      <c r="GIB64" s="87"/>
      <c r="GIC64" s="87"/>
      <c r="GID64" s="87"/>
      <c r="GIE64" s="87"/>
      <c r="GIF64" s="87"/>
      <c r="GIG64" s="87"/>
      <c r="GIH64" s="87"/>
      <c r="GII64" s="87"/>
      <c r="GIO64" s="87"/>
      <c r="GIP64" s="87"/>
      <c r="GIQ64" s="87"/>
      <c r="GIR64" s="87"/>
      <c r="GIS64" s="87"/>
      <c r="GIT64" s="87"/>
      <c r="GIU64" s="87"/>
      <c r="GIV64" s="87"/>
      <c r="GIW64" s="87"/>
      <c r="GIX64" s="87"/>
      <c r="GJD64" s="87"/>
      <c r="GJE64" s="87"/>
      <c r="GJF64" s="87"/>
      <c r="GJG64" s="87"/>
      <c r="GJH64" s="87"/>
      <c r="GJI64" s="87"/>
      <c r="GJJ64" s="87"/>
      <c r="GJK64" s="87"/>
      <c r="GJL64" s="87"/>
      <c r="GJM64" s="87"/>
      <c r="GJS64" s="87"/>
      <c r="GJT64" s="87"/>
      <c r="GJU64" s="87"/>
      <c r="GJV64" s="87"/>
      <c r="GJW64" s="87"/>
      <c r="GJX64" s="87"/>
      <c r="GJY64" s="87"/>
      <c r="GJZ64" s="87"/>
      <c r="GKA64" s="87"/>
      <c r="GKB64" s="87"/>
      <c r="GKH64" s="87"/>
      <c r="GKI64" s="87"/>
      <c r="GKJ64" s="87"/>
      <c r="GKK64" s="87"/>
      <c r="GKL64" s="87"/>
      <c r="GKM64" s="87"/>
      <c r="GKN64" s="87"/>
      <c r="GKO64" s="87"/>
      <c r="GKP64" s="87"/>
      <c r="GKQ64" s="87"/>
      <c r="GKW64" s="87"/>
      <c r="GKX64" s="87"/>
      <c r="GKY64" s="87"/>
      <c r="GKZ64" s="87"/>
      <c r="GLA64" s="87"/>
      <c r="GLB64" s="87"/>
      <c r="GLC64" s="87"/>
      <c r="GLD64" s="87"/>
      <c r="GLE64" s="87"/>
      <c r="GLF64" s="87"/>
      <c r="GLL64" s="87"/>
      <c r="GLM64" s="87"/>
      <c r="GLN64" s="87"/>
      <c r="GLO64" s="87"/>
      <c r="GLP64" s="87"/>
      <c r="GLQ64" s="87"/>
      <c r="GLR64" s="87"/>
      <c r="GLS64" s="87"/>
      <c r="GLT64" s="87"/>
      <c r="GLU64" s="87"/>
      <c r="GMA64" s="87"/>
      <c r="GMB64" s="87"/>
      <c r="GMC64" s="87"/>
      <c r="GMD64" s="87"/>
      <c r="GME64" s="87"/>
      <c r="GMF64" s="87"/>
      <c r="GMG64" s="87"/>
      <c r="GMH64" s="87"/>
      <c r="GMI64" s="87"/>
      <c r="GMJ64" s="87"/>
      <c r="GMP64" s="87"/>
      <c r="GMQ64" s="87"/>
      <c r="GMR64" s="87"/>
      <c r="GMS64" s="87"/>
      <c r="GMT64" s="87"/>
      <c r="GMU64" s="87"/>
      <c r="GMV64" s="87"/>
      <c r="GMW64" s="87"/>
      <c r="GMX64" s="87"/>
      <c r="GMY64" s="87"/>
      <c r="GNE64" s="87"/>
      <c r="GNF64" s="87"/>
      <c r="GNG64" s="87"/>
      <c r="GNH64" s="87"/>
      <c r="GNI64" s="87"/>
      <c r="GNJ64" s="87"/>
      <c r="GNK64" s="87"/>
      <c r="GNL64" s="87"/>
      <c r="GNM64" s="87"/>
      <c r="GNN64" s="87"/>
      <c r="GNT64" s="87"/>
      <c r="GNU64" s="87"/>
      <c r="GNV64" s="87"/>
      <c r="GNW64" s="87"/>
      <c r="GNX64" s="87"/>
      <c r="GNY64" s="87"/>
      <c r="GNZ64" s="87"/>
      <c r="GOA64" s="87"/>
      <c r="GOB64" s="87"/>
      <c r="GOC64" s="87"/>
      <c r="GOI64" s="87"/>
      <c r="GOJ64" s="87"/>
      <c r="GOK64" s="87"/>
      <c r="GOL64" s="87"/>
      <c r="GOM64" s="87"/>
      <c r="GON64" s="87"/>
      <c r="GOO64" s="87"/>
      <c r="GOP64" s="87"/>
      <c r="GOQ64" s="87"/>
      <c r="GOR64" s="87"/>
      <c r="GOX64" s="87"/>
      <c r="GOY64" s="87"/>
      <c r="GOZ64" s="87"/>
      <c r="GPA64" s="87"/>
      <c r="GPB64" s="87"/>
      <c r="GPC64" s="87"/>
      <c r="GPD64" s="87"/>
      <c r="GPE64" s="87"/>
      <c r="GPF64" s="87"/>
      <c r="GPG64" s="87"/>
      <c r="GPM64" s="87"/>
      <c r="GPN64" s="87"/>
      <c r="GPO64" s="87"/>
      <c r="GPP64" s="87"/>
      <c r="GPQ64" s="87"/>
      <c r="GPR64" s="87"/>
      <c r="GPS64" s="87"/>
      <c r="GPT64" s="87"/>
      <c r="GPU64" s="87"/>
      <c r="GPV64" s="87"/>
      <c r="GQB64" s="87"/>
      <c r="GQC64" s="87"/>
      <c r="GQD64" s="87"/>
      <c r="GQE64" s="87"/>
      <c r="GQF64" s="87"/>
      <c r="GQG64" s="87"/>
      <c r="GQH64" s="87"/>
      <c r="GQI64" s="87"/>
      <c r="GQJ64" s="87"/>
      <c r="GQK64" s="87"/>
      <c r="GQQ64" s="87"/>
      <c r="GQR64" s="87"/>
      <c r="GQS64" s="87"/>
      <c r="GQT64" s="87"/>
      <c r="GQU64" s="87"/>
      <c r="GQV64" s="87"/>
      <c r="GQW64" s="87"/>
      <c r="GQX64" s="87"/>
      <c r="GQY64" s="87"/>
      <c r="GQZ64" s="87"/>
      <c r="GRF64" s="87"/>
      <c r="GRG64" s="87"/>
      <c r="GRH64" s="87"/>
      <c r="GRI64" s="87"/>
      <c r="GRJ64" s="87"/>
      <c r="GRK64" s="87"/>
      <c r="GRL64" s="87"/>
      <c r="GRM64" s="87"/>
      <c r="GRN64" s="87"/>
      <c r="GRO64" s="87"/>
      <c r="GRU64" s="87"/>
      <c r="GRV64" s="87"/>
      <c r="GRW64" s="87"/>
      <c r="GRX64" s="87"/>
      <c r="GRY64" s="87"/>
      <c r="GRZ64" s="87"/>
      <c r="GSA64" s="87"/>
      <c r="GSB64" s="87"/>
      <c r="GSC64" s="87"/>
      <c r="GSD64" s="87"/>
      <c r="GSJ64" s="87"/>
      <c r="GSK64" s="87"/>
      <c r="GSL64" s="87"/>
      <c r="GSM64" s="87"/>
      <c r="GSN64" s="87"/>
      <c r="GSO64" s="87"/>
      <c r="GSP64" s="87"/>
      <c r="GSQ64" s="87"/>
      <c r="GSR64" s="87"/>
      <c r="GSS64" s="87"/>
      <c r="GSY64" s="87"/>
      <c r="GSZ64" s="87"/>
      <c r="GTA64" s="87"/>
      <c r="GTB64" s="87"/>
      <c r="GTC64" s="87"/>
      <c r="GTD64" s="87"/>
      <c r="GTE64" s="87"/>
      <c r="GTF64" s="87"/>
      <c r="GTG64" s="87"/>
      <c r="GTH64" s="87"/>
      <c r="GTN64" s="87"/>
      <c r="GTO64" s="87"/>
      <c r="GTP64" s="87"/>
      <c r="GTQ64" s="87"/>
      <c r="GTR64" s="87"/>
      <c r="GTS64" s="87"/>
      <c r="GTT64" s="87"/>
      <c r="GTU64" s="87"/>
      <c r="GTV64" s="87"/>
      <c r="GTW64" s="87"/>
      <c r="GUC64" s="87"/>
      <c r="GUD64" s="87"/>
      <c r="GUE64" s="87"/>
      <c r="GUF64" s="87"/>
      <c r="GUG64" s="87"/>
      <c r="GUH64" s="87"/>
      <c r="GUI64" s="87"/>
      <c r="GUJ64" s="87"/>
      <c r="GUK64" s="87"/>
      <c r="GUL64" s="87"/>
      <c r="GUR64" s="87"/>
      <c r="GUS64" s="87"/>
      <c r="GUT64" s="87"/>
      <c r="GUU64" s="87"/>
      <c r="GUV64" s="87"/>
      <c r="GUW64" s="87"/>
      <c r="GUX64" s="87"/>
      <c r="GUY64" s="87"/>
      <c r="GUZ64" s="87"/>
      <c r="GVA64" s="87"/>
      <c r="GVG64" s="87"/>
      <c r="GVH64" s="87"/>
      <c r="GVI64" s="87"/>
      <c r="GVJ64" s="87"/>
      <c r="GVK64" s="87"/>
      <c r="GVL64" s="87"/>
      <c r="GVM64" s="87"/>
      <c r="GVN64" s="87"/>
      <c r="GVO64" s="87"/>
      <c r="GVP64" s="87"/>
      <c r="GVV64" s="87"/>
      <c r="GVW64" s="87"/>
      <c r="GVX64" s="87"/>
      <c r="GVY64" s="87"/>
      <c r="GVZ64" s="87"/>
      <c r="GWA64" s="87"/>
      <c r="GWB64" s="87"/>
      <c r="GWC64" s="87"/>
      <c r="GWD64" s="87"/>
      <c r="GWE64" s="87"/>
      <c r="GWK64" s="87"/>
      <c r="GWL64" s="87"/>
      <c r="GWM64" s="87"/>
      <c r="GWN64" s="87"/>
      <c r="GWO64" s="87"/>
      <c r="GWP64" s="87"/>
      <c r="GWQ64" s="87"/>
      <c r="GWR64" s="87"/>
      <c r="GWS64" s="87"/>
      <c r="GWT64" s="87"/>
      <c r="GWZ64" s="87"/>
      <c r="GXA64" s="87"/>
      <c r="GXB64" s="87"/>
      <c r="GXC64" s="87"/>
      <c r="GXD64" s="87"/>
      <c r="GXE64" s="87"/>
      <c r="GXF64" s="87"/>
      <c r="GXG64" s="87"/>
      <c r="GXH64" s="87"/>
      <c r="GXI64" s="87"/>
      <c r="GXO64" s="87"/>
      <c r="GXP64" s="87"/>
      <c r="GXQ64" s="87"/>
      <c r="GXR64" s="87"/>
      <c r="GXS64" s="87"/>
      <c r="GXT64" s="87"/>
      <c r="GXU64" s="87"/>
      <c r="GXV64" s="87"/>
      <c r="GXW64" s="87"/>
      <c r="GXX64" s="87"/>
      <c r="GYD64" s="87"/>
      <c r="GYE64" s="87"/>
      <c r="GYF64" s="87"/>
      <c r="GYG64" s="87"/>
      <c r="GYH64" s="87"/>
      <c r="GYI64" s="87"/>
      <c r="GYJ64" s="87"/>
      <c r="GYK64" s="87"/>
      <c r="GYL64" s="87"/>
      <c r="GYM64" s="87"/>
      <c r="GYS64" s="87"/>
      <c r="GYT64" s="87"/>
      <c r="GYU64" s="87"/>
      <c r="GYV64" s="87"/>
      <c r="GYW64" s="87"/>
      <c r="GYX64" s="87"/>
      <c r="GYY64" s="87"/>
      <c r="GYZ64" s="87"/>
      <c r="GZA64" s="87"/>
      <c r="GZB64" s="87"/>
      <c r="GZH64" s="87"/>
      <c r="GZI64" s="87"/>
      <c r="GZJ64" s="87"/>
      <c r="GZK64" s="87"/>
      <c r="GZL64" s="87"/>
      <c r="GZM64" s="87"/>
      <c r="GZN64" s="87"/>
      <c r="GZO64" s="87"/>
      <c r="GZP64" s="87"/>
      <c r="GZQ64" s="87"/>
      <c r="GZW64" s="87"/>
      <c r="GZX64" s="87"/>
      <c r="GZY64" s="87"/>
      <c r="GZZ64" s="87"/>
      <c r="HAA64" s="87"/>
      <c r="HAB64" s="87"/>
      <c r="HAC64" s="87"/>
      <c r="HAD64" s="87"/>
      <c r="HAE64" s="87"/>
      <c r="HAF64" s="87"/>
      <c r="HAL64" s="87"/>
      <c r="HAM64" s="87"/>
      <c r="HAN64" s="87"/>
      <c r="HAO64" s="87"/>
      <c r="HAP64" s="87"/>
      <c r="HAQ64" s="87"/>
      <c r="HAR64" s="87"/>
      <c r="HAS64" s="87"/>
      <c r="HAT64" s="87"/>
      <c r="HAU64" s="87"/>
      <c r="HBA64" s="87"/>
      <c r="HBB64" s="87"/>
      <c r="HBC64" s="87"/>
      <c r="HBD64" s="87"/>
      <c r="HBE64" s="87"/>
      <c r="HBF64" s="87"/>
      <c r="HBG64" s="87"/>
      <c r="HBH64" s="87"/>
      <c r="HBI64" s="87"/>
      <c r="HBJ64" s="87"/>
      <c r="HBP64" s="87"/>
      <c r="HBQ64" s="87"/>
      <c r="HBR64" s="87"/>
      <c r="HBS64" s="87"/>
      <c r="HBT64" s="87"/>
      <c r="HBU64" s="87"/>
      <c r="HBV64" s="87"/>
      <c r="HBW64" s="87"/>
      <c r="HBX64" s="87"/>
      <c r="HBY64" s="87"/>
      <c r="HCE64" s="87"/>
      <c r="HCF64" s="87"/>
      <c r="HCG64" s="87"/>
      <c r="HCH64" s="87"/>
      <c r="HCI64" s="87"/>
      <c r="HCJ64" s="87"/>
      <c r="HCK64" s="87"/>
      <c r="HCL64" s="87"/>
      <c r="HCM64" s="87"/>
      <c r="HCN64" s="87"/>
      <c r="HCT64" s="87"/>
      <c r="HCU64" s="87"/>
      <c r="HCV64" s="87"/>
      <c r="HCW64" s="87"/>
      <c r="HCX64" s="87"/>
      <c r="HCY64" s="87"/>
      <c r="HCZ64" s="87"/>
      <c r="HDA64" s="87"/>
      <c r="HDB64" s="87"/>
      <c r="HDC64" s="87"/>
      <c r="HDI64" s="87"/>
      <c r="HDJ64" s="87"/>
      <c r="HDK64" s="87"/>
      <c r="HDL64" s="87"/>
      <c r="HDM64" s="87"/>
      <c r="HDN64" s="87"/>
      <c r="HDO64" s="87"/>
      <c r="HDP64" s="87"/>
      <c r="HDQ64" s="87"/>
      <c r="HDR64" s="87"/>
      <c r="HDX64" s="87"/>
      <c r="HDY64" s="87"/>
      <c r="HDZ64" s="87"/>
      <c r="HEA64" s="87"/>
      <c r="HEB64" s="87"/>
      <c r="HEC64" s="87"/>
      <c r="HED64" s="87"/>
      <c r="HEE64" s="87"/>
      <c r="HEF64" s="87"/>
      <c r="HEG64" s="87"/>
      <c r="HEM64" s="87"/>
      <c r="HEN64" s="87"/>
      <c r="HEO64" s="87"/>
      <c r="HEP64" s="87"/>
      <c r="HEQ64" s="87"/>
      <c r="HER64" s="87"/>
      <c r="HES64" s="87"/>
      <c r="HET64" s="87"/>
      <c r="HEU64" s="87"/>
      <c r="HEV64" s="87"/>
      <c r="HFB64" s="87"/>
      <c r="HFC64" s="87"/>
      <c r="HFD64" s="87"/>
      <c r="HFE64" s="87"/>
      <c r="HFF64" s="87"/>
      <c r="HFG64" s="87"/>
      <c r="HFH64" s="87"/>
      <c r="HFI64" s="87"/>
      <c r="HFJ64" s="87"/>
      <c r="HFK64" s="87"/>
      <c r="HFQ64" s="87"/>
      <c r="HFR64" s="87"/>
      <c r="HFS64" s="87"/>
      <c r="HFT64" s="87"/>
      <c r="HFU64" s="87"/>
      <c r="HFV64" s="87"/>
      <c r="HFW64" s="87"/>
      <c r="HFX64" s="87"/>
      <c r="HFY64" s="87"/>
      <c r="HFZ64" s="87"/>
      <c r="HGF64" s="87"/>
      <c r="HGG64" s="87"/>
      <c r="HGH64" s="87"/>
      <c r="HGI64" s="87"/>
      <c r="HGJ64" s="87"/>
      <c r="HGK64" s="87"/>
      <c r="HGL64" s="87"/>
      <c r="HGM64" s="87"/>
      <c r="HGN64" s="87"/>
      <c r="HGO64" s="87"/>
      <c r="HGU64" s="87"/>
      <c r="HGV64" s="87"/>
      <c r="HGW64" s="87"/>
      <c r="HGX64" s="87"/>
      <c r="HGY64" s="87"/>
      <c r="HGZ64" s="87"/>
      <c r="HHA64" s="87"/>
      <c r="HHB64" s="87"/>
      <c r="HHC64" s="87"/>
      <c r="HHD64" s="87"/>
      <c r="HHJ64" s="87"/>
      <c r="HHK64" s="87"/>
      <c r="HHL64" s="87"/>
      <c r="HHM64" s="87"/>
      <c r="HHN64" s="87"/>
      <c r="HHO64" s="87"/>
      <c r="HHP64" s="87"/>
      <c r="HHQ64" s="87"/>
      <c r="HHR64" s="87"/>
      <c r="HHS64" s="87"/>
      <c r="HHY64" s="87"/>
      <c r="HHZ64" s="87"/>
      <c r="HIA64" s="87"/>
      <c r="HIB64" s="87"/>
      <c r="HIC64" s="87"/>
      <c r="HID64" s="87"/>
      <c r="HIE64" s="87"/>
      <c r="HIF64" s="87"/>
      <c r="HIG64" s="87"/>
      <c r="HIH64" s="87"/>
      <c r="HIN64" s="87"/>
      <c r="HIO64" s="87"/>
      <c r="HIP64" s="87"/>
      <c r="HIQ64" s="87"/>
      <c r="HIR64" s="87"/>
      <c r="HIS64" s="87"/>
      <c r="HIT64" s="87"/>
      <c r="HIU64" s="87"/>
      <c r="HIV64" s="87"/>
      <c r="HIW64" s="87"/>
      <c r="HJC64" s="87"/>
      <c r="HJD64" s="87"/>
      <c r="HJE64" s="87"/>
      <c r="HJF64" s="87"/>
      <c r="HJG64" s="87"/>
      <c r="HJH64" s="87"/>
      <c r="HJI64" s="87"/>
      <c r="HJJ64" s="87"/>
      <c r="HJK64" s="87"/>
      <c r="HJL64" s="87"/>
      <c r="HJR64" s="87"/>
      <c r="HJS64" s="87"/>
      <c r="HJT64" s="87"/>
      <c r="HJU64" s="87"/>
      <c r="HJV64" s="87"/>
      <c r="HJW64" s="87"/>
      <c r="HJX64" s="87"/>
      <c r="HJY64" s="87"/>
      <c r="HJZ64" s="87"/>
      <c r="HKA64" s="87"/>
      <c r="HKG64" s="87"/>
      <c r="HKH64" s="87"/>
      <c r="HKI64" s="87"/>
      <c r="HKJ64" s="87"/>
      <c r="HKK64" s="87"/>
      <c r="HKL64" s="87"/>
      <c r="HKM64" s="87"/>
      <c r="HKN64" s="87"/>
      <c r="HKO64" s="87"/>
      <c r="HKP64" s="87"/>
      <c r="HKV64" s="87"/>
      <c r="HKW64" s="87"/>
      <c r="HKX64" s="87"/>
      <c r="HKY64" s="87"/>
      <c r="HKZ64" s="87"/>
      <c r="HLA64" s="87"/>
      <c r="HLB64" s="87"/>
      <c r="HLC64" s="87"/>
      <c r="HLD64" s="87"/>
      <c r="HLE64" s="87"/>
      <c r="HLK64" s="87"/>
      <c r="HLL64" s="87"/>
      <c r="HLM64" s="87"/>
      <c r="HLN64" s="87"/>
      <c r="HLO64" s="87"/>
      <c r="HLP64" s="87"/>
      <c r="HLQ64" s="87"/>
      <c r="HLR64" s="87"/>
      <c r="HLS64" s="87"/>
      <c r="HLT64" s="87"/>
      <c r="HLZ64" s="87"/>
      <c r="HMA64" s="87"/>
      <c r="HMB64" s="87"/>
      <c r="HMC64" s="87"/>
      <c r="HMD64" s="87"/>
      <c r="HME64" s="87"/>
      <c r="HMF64" s="87"/>
      <c r="HMG64" s="87"/>
      <c r="HMH64" s="87"/>
      <c r="HMI64" s="87"/>
      <c r="HMO64" s="87"/>
      <c r="HMP64" s="87"/>
      <c r="HMQ64" s="87"/>
      <c r="HMR64" s="87"/>
      <c r="HMS64" s="87"/>
      <c r="HMT64" s="87"/>
      <c r="HMU64" s="87"/>
      <c r="HMV64" s="87"/>
      <c r="HMW64" s="87"/>
      <c r="HMX64" s="87"/>
      <c r="HND64" s="87"/>
      <c r="HNE64" s="87"/>
      <c r="HNF64" s="87"/>
      <c r="HNG64" s="87"/>
      <c r="HNH64" s="87"/>
      <c r="HNI64" s="87"/>
      <c r="HNJ64" s="87"/>
      <c r="HNK64" s="87"/>
      <c r="HNL64" s="87"/>
      <c r="HNM64" s="87"/>
      <c r="HNS64" s="87"/>
      <c r="HNT64" s="87"/>
      <c r="HNU64" s="87"/>
      <c r="HNV64" s="87"/>
      <c r="HNW64" s="87"/>
      <c r="HNX64" s="87"/>
      <c r="HNY64" s="87"/>
      <c r="HNZ64" s="87"/>
      <c r="HOA64" s="87"/>
      <c r="HOB64" s="87"/>
      <c r="HOH64" s="87"/>
      <c r="HOI64" s="87"/>
      <c r="HOJ64" s="87"/>
      <c r="HOK64" s="87"/>
      <c r="HOL64" s="87"/>
      <c r="HOM64" s="87"/>
      <c r="HON64" s="87"/>
      <c r="HOO64" s="87"/>
      <c r="HOP64" s="87"/>
      <c r="HOQ64" s="87"/>
      <c r="HOW64" s="87"/>
      <c r="HOX64" s="87"/>
      <c r="HOY64" s="87"/>
      <c r="HOZ64" s="87"/>
      <c r="HPA64" s="87"/>
      <c r="HPB64" s="87"/>
      <c r="HPC64" s="87"/>
      <c r="HPD64" s="87"/>
      <c r="HPE64" s="87"/>
      <c r="HPF64" s="87"/>
      <c r="HPL64" s="87"/>
      <c r="HPM64" s="87"/>
      <c r="HPN64" s="87"/>
      <c r="HPO64" s="87"/>
      <c r="HPP64" s="87"/>
      <c r="HPQ64" s="87"/>
      <c r="HPR64" s="87"/>
      <c r="HPS64" s="87"/>
      <c r="HPT64" s="87"/>
      <c r="HPU64" s="87"/>
      <c r="HQA64" s="87"/>
      <c r="HQB64" s="87"/>
      <c r="HQC64" s="87"/>
      <c r="HQD64" s="87"/>
      <c r="HQE64" s="87"/>
      <c r="HQF64" s="87"/>
      <c r="HQG64" s="87"/>
      <c r="HQH64" s="87"/>
      <c r="HQI64" s="87"/>
      <c r="HQJ64" s="87"/>
      <c r="HQP64" s="87"/>
      <c r="HQQ64" s="87"/>
      <c r="HQR64" s="87"/>
      <c r="HQS64" s="87"/>
      <c r="HQT64" s="87"/>
      <c r="HQU64" s="87"/>
      <c r="HQV64" s="87"/>
      <c r="HQW64" s="87"/>
      <c r="HQX64" s="87"/>
      <c r="HQY64" s="87"/>
      <c r="HRE64" s="87"/>
      <c r="HRF64" s="87"/>
      <c r="HRG64" s="87"/>
      <c r="HRH64" s="87"/>
      <c r="HRI64" s="87"/>
      <c r="HRJ64" s="87"/>
      <c r="HRK64" s="87"/>
      <c r="HRL64" s="87"/>
      <c r="HRM64" s="87"/>
      <c r="HRN64" s="87"/>
      <c r="HRT64" s="87"/>
      <c r="HRU64" s="87"/>
      <c r="HRV64" s="87"/>
      <c r="HRW64" s="87"/>
      <c r="HRX64" s="87"/>
      <c r="HRY64" s="87"/>
      <c r="HRZ64" s="87"/>
      <c r="HSA64" s="87"/>
      <c r="HSB64" s="87"/>
      <c r="HSC64" s="87"/>
      <c r="HSI64" s="87"/>
      <c r="HSJ64" s="87"/>
      <c r="HSK64" s="87"/>
      <c r="HSL64" s="87"/>
      <c r="HSM64" s="87"/>
      <c r="HSN64" s="87"/>
      <c r="HSO64" s="87"/>
      <c r="HSP64" s="87"/>
      <c r="HSQ64" s="87"/>
      <c r="HSR64" s="87"/>
      <c r="HSX64" s="87"/>
      <c r="HSY64" s="87"/>
      <c r="HSZ64" s="87"/>
      <c r="HTA64" s="87"/>
      <c r="HTB64" s="87"/>
      <c r="HTC64" s="87"/>
      <c r="HTD64" s="87"/>
      <c r="HTE64" s="87"/>
      <c r="HTF64" s="87"/>
      <c r="HTG64" s="87"/>
      <c r="HTM64" s="87"/>
      <c r="HTN64" s="87"/>
      <c r="HTO64" s="87"/>
      <c r="HTP64" s="87"/>
      <c r="HTQ64" s="87"/>
      <c r="HTR64" s="87"/>
      <c r="HTS64" s="87"/>
      <c r="HTT64" s="87"/>
      <c r="HTU64" s="87"/>
      <c r="HTV64" s="87"/>
      <c r="HUB64" s="87"/>
      <c r="HUC64" s="87"/>
      <c r="HUD64" s="87"/>
      <c r="HUE64" s="87"/>
      <c r="HUF64" s="87"/>
      <c r="HUG64" s="87"/>
      <c r="HUH64" s="87"/>
      <c r="HUI64" s="87"/>
      <c r="HUJ64" s="87"/>
      <c r="HUK64" s="87"/>
      <c r="HUQ64" s="87"/>
      <c r="HUR64" s="87"/>
      <c r="HUS64" s="87"/>
      <c r="HUT64" s="87"/>
      <c r="HUU64" s="87"/>
      <c r="HUV64" s="87"/>
      <c r="HUW64" s="87"/>
      <c r="HUX64" s="87"/>
      <c r="HUY64" s="87"/>
      <c r="HUZ64" s="87"/>
      <c r="HVF64" s="87"/>
      <c r="HVG64" s="87"/>
      <c r="HVH64" s="87"/>
      <c r="HVI64" s="87"/>
      <c r="HVJ64" s="87"/>
      <c r="HVK64" s="87"/>
      <c r="HVL64" s="87"/>
      <c r="HVM64" s="87"/>
      <c r="HVN64" s="87"/>
      <c r="HVO64" s="87"/>
      <c r="HVU64" s="87"/>
      <c r="HVV64" s="87"/>
      <c r="HVW64" s="87"/>
      <c r="HVX64" s="87"/>
      <c r="HVY64" s="87"/>
      <c r="HVZ64" s="87"/>
      <c r="HWA64" s="87"/>
      <c r="HWB64" s="87"/>
      <c r="HWC64" s="87"/>
      <c r="HWD64" s="87"/>
      <c r="HWJ64" s="87"/>
      <c r="HWK64" s="87"/>
      <c r="HWL64" s="87"/>
      <c r="HWM64" s="87"/>
      <c r="HWN64" s="87"/>
      <c r="HWO64" s="87"/>
      <c r="HWP64" s="87"/>
      <c r="HWQ64" s="87"/>
      <c r="HWR64" s="87"/>
      <c r="HWS64" s="87"/>
      <c r="HWY64" s="87"/>
      <c r="HWZ64" s="87"/>
      <c r="HXA64" s="87"/>
      <c r="HXB64" s="87"/>
      <c r="HXC64" s="87"/>
      <c r="HXD64" s="87"/>
      <c r="HXE64" s="87"/>
      <c r="HXF64" s="87"/>
      <c r="HXG64" s="87"/>
      <c r="HXH64" s="87"/>
      <c r="HXN64" s="87"/>
      <c r="HXO64" s="87"/>
      <c r="HXP64" s="87"/>
      <c r="HXQ64" s="87"/>
      <c r="HXR64" s="87"/>
      <c r="HXS64" s="87"/>
      <c r="HXT64" s="87"/>
      <c r="HXU64" s="87"/>
      <c r="HXV64" s="87"/>
      <c r="HXW64" s="87"/>
      <c r="HYC64" s="87"/>
      <c r="HYD64" s="87"/>
      <c r="HYE64" s="87"/>
      <c r="HYF64" s="87"/>
      <c r="HYG64" s="87"/>
      <c r="HYH64" s="87"/>
      <c r="HYI64" s="87"/>
      <c r="HYJ64" s="87"/>
      <c r="HYK64" s="87"/>
      <c r="HYL64" s="87"/>
      <c r="HYR64" s="87"/>
      <c r="HYS64" s="87"/>
      <c r="HYT64" s="87"/>
      <c r="HYU64" s="87"/>
      <c r="HYV64" s="87"/>
      <c r="HYW64" s="87"/>
      <c r="HYX64" s="87"/>
      <c r="HYY64" s="87"/>
      <c r="HYZ64" s="87"/>
      <c r="HZA64" s="87"/>
      <c r="HZG64" s="87"/>
      <c r="HZH64" s="87"/>
      <c r="HZI64" s="87"/>
      <c r="HZJ64" s="87"/>
      <c r="HZK64" s="87"/>
      <c r="HZL64" s="87"/>
      <c r="HZM64" s="87"/>
      <c r="HZN64" s="87"/>
      <c r="HZO64" s="87"/>
      <c r="HZP64" s="87"/>
      <c r="HZV64" s="87"/>
      <c r="HZW64" s="87"/>
      <c r="HZX64" s="87"/>
      <c r="HZY64" s="87"/>
      <c r="HZZ64" s="87"/>
      <c r="IAA64" s="87"/>
      <c r="IAB64" s="87"/>
      <c r="IAC64" s="87"/>
      <c r="IAD64" s="87"/>
      <c r="IAE64" s="87"/>
      <c r="IAK64" s="87"/>
      <c r="IAL64" s="87"/>
      <c r="IAM64" s="87"/>
      <c r="IAN64" s="87"/>
      <c r="IAO64" s="87"/>
      <c r="IAP64" s="87"/>
      <c r="IAQ64" s="87"/>
      <c r="IAR64" s="87"/>
      <c r="IAS64" s="87"/>
      <c r="IAT64" s="87"/>
      <c r="IAZ64" s="87"/>
      <c r="IBA64" s="87"/>
      <c r="IBB64" s="87"/>
      <c r="IBC64" s="87"/>
      <c r="IBD64" s="87"/>
      <c r="IBE64" s="87"/>
      <c r="IBF64" s="87"/>
      <c r="IBG64" s="87"/>
      <c r="IBH64" s="87"/>
      <c r="IBI64" s="87"/>
      <c r="IBO64" s="87"/>
      <c r="IBP64" s="87"/>
      <c r="IBQ64" s="87"/>
      <c r="IBR64" s="87"/>
      <c r="IBS64" s="87"/>
      <c r="IBT64" s="87"/>
      <c r="IBU64" s="87"/>
      <c r="IBV64" s="87"/>
      <c r="IBW64" s="87"/>
      <c r="IBX64" s="87"/>
      <c r="ICD64" s="87"/>
      <c r="ICE64" s="87"/>
      <c r="ICF64" s="87"/>
      <c r="ICG64" s="87"/>
      <c r="ICH64" s="87"/>
      <c r="ICI64" s="87"/>
      <c r="ICJ64" s="87"/>
      <c r="ICK64" s="87"/>
      <c r="ICL64" s="87"/>
      <c r="ICM64" s="87"/>
      <c r="ICS64" s="87"/>
      <c r="ICT64" s="87"/>
      <c r="ICU64" s="87"/>
      <c r="ICV64" s="87"/>
      <c r="ICW64" s="87"/>
      <c r="ICX64" s="87"/>
      <c r="ICY64" s="87"/>
      <c r="ICZ64" s="87"/>
      <c r="IDA64" s="87"/>
      <c r="IDB64" s="87"/>
      <c r="IDH64" s="87"/>
      <c r="IDI64" s="87"/>
      <c r="IDJ64" s="87"/>
      <c r="IDK64" s="87"/>
      <c r="IDL64" s="87"/>
      <c r="IDM64" s="87"/>
      <c r="IDN64" s="87"/>
      <c r="IDO64" s="87"/>
      <c r="IDP64" s="87"/>
      <c r="IDQ64" s="87"/>
      <c r="IDW64" s="87"/>
      <c r="IDX64" s="87"/>
      <c r="IDY64" s="87"/>
      <c r="IDZ64" s="87"/>
      <c r="IEA64" s="87"/>
      <c r="IEB64" s="87"/>
      <c r="IEC64" s="87"/>
      <c r="IED64" s="87"/>
      <c r="IEE64" s="87"/>
      <c r="IEF64" s="87"/>
      <c r="IEL64" s="87"/>
      <c r="IEM64" s="87"/>
      <c r="IEN64" s="87"/>
      <c r="IEO64" s="87"/>
      <c r="IEP64" s="87"/>
      <c r="IEQ64" s="87"/>
      <c r="IER64" s="87"/>
      <c r="IES64" s="87"/>
      <c r="IET64" s="87"/>
      <c r="IEU64" s="87"/>
      <c r="IFA64" s="87"/>
      <c r="IFB64" s="87"/>
      <c r="IFC64" s="87"/>
      <c r="IFD64" s="87"/>
      <c r="IFE64" s="87"/>
      <c r="IFF64" s="87"/>
      <c r="IFG64" s="87"/>
      <c r="IFH64" s="87"/>
      <c r="IFI64" s="87"/>
      <c r="IFJ64" s="87"/>
      <c r="IFP64" s="87"/>
      <c r="IFQ64" s="87"/>
      <c r="IFR64" s="87"/>
      <c r="IFS64" s="87"/>
      <c r="IFT64" s="87"/>
      <c r="IFU64" s="87"/>
      <c r="IFV64" s="87"/>
      <c r="IFW64" s="87"/>
      <c r="IFX64" s="87"/>
      <c r="IFY64" s="87"/>
      <c r="IGE64" s="87"/>
      <c r="IGF64" s="87"/>
      <c r="IGG64" s="87"/>
      <c r="IGH64" s="87"/>
      <c r="IGI64" s="87"/>
      <c r="IGJ64" s="87"/>
      <c r="IGK64" s="87"/>
      <c r="IGL64" s="87"/>
      <c r="IGM64" s="87"/>
      <c r="IGN64" s="87"/>
      <c r="IGT64" s="87"/>
      <c r="IGU64" s="87"/>
      <c r="IGV64" s="87"/>
      <c r="IGW64" s="87"/>
      <c r="IGX64" s="87"/>
      <c r="IGY64" s="87"/>
      <c r="IGZ64" s="87"/>
      <c r="IHA64" s="87"/>
      <c r="IHB64" s="87"/>
      <c r="IHC64" s="87"/>
      <c r="IHI64" s="87"/>
      <c r="IHJ64" s="87"/>
      <c r="IHK64" s="87"/>
      <c r="IHL64" s="87"/>
      <c r="IHM64" s="87"/>
      <c r="IHN64" s="87"/>
      <c r="IHO64" s="87"/>
      <c r="IHP64" s="87"/>
      <c r="IHQ64" s="87"/>
      <c r="IHR64" s="87"/>
      <c r="IHX64" s="87"/>
      <c r="IHY64" s="87"/>
      <c r="IHZ64" s="87"/>
      <c r="IIA64" s="87"/>
      <c r="IIB64" s="87"/>
      <c r="IIC64" s="87"/>
      <c r="IID64" s="87"/>
      <c r="IIE64" s="87"/>
      <c r="IIF64" s="87"/>
      <c r="IIG64" s="87"/>
      <c r="IIM64" s="87"/>
      <c r="IIN64" s="87"/>
      <c r="IIO64" s="87"/>
      <c r="IIP64" s="87"/>
      <c r="IIQ64" s="87"/>
      <c r="IIR64" s="87"/>
      <c r="IIS64" s="87"/>
      <c r="IIT64" s="87"/>
      <c r="IIU64" s="87"/>
      <c r="IIV64" s="87"/>
      <c r="IJB64" s="87"/>
      <c r="IJC64" s="87"/>
      <c r="IJD64" s="87"/>
      <c r="IJE64" s="87"/>
      <c r="IJF64" s="87"/>
      <c r="IJG64" s="87"/>
      <c r="IJH64" s="87"/>
      <c r="IJI64" s="87"/>
      <c r="IJJ64" s="87"/>
      <c r="IJK64" s="87"/>
      <c r="IJQ64" s="87"/>
      <c r="IJR64" s="87"/>
      <c r="IJS64" s="87"/>
      <c r="IJT64" s="87"/>
      <c r="IJU64" s="87"/>
      <c r="IJV64" s="87"/>
      <c r="IJW64" s="87"/>
      <c r="IJX64" s="87"/>
      <c r="IJY64" s="87"/>
      <c r="IJZ64" s="87"/>
      <c r="IKF64" s="87"/>
      <c r="IKG64" s="87"/>
      <c r="IKH64" s="87"/>
      <c r="IKI64" s="87"/>
      <c r="IKJ64" s="87"/>
      <c r="IKK64" s="87"/>
      <c r="IKL64" s="87"/>
      <c r="IKM64" s="87"/>
      <c r="IKN64" s="87"/>
      <c r="IKO64" s="87"/>
      <c r="IKU64" s="87"/>
      <c r="IKV64" s="87"/>
      <c r="IKW64" s="87"/>
      <c r="IKX64" s="87"/>
      <c r="IKY64" s="87"/>
      <c r="IKZ64" s="87"/>
      <c r="ILA64" s="87"/>
      <c r="ILB64" s="87"/>
      <c r="ILC64" s="87"/>
      <c r="ILD64" s="87"/>
      <c r="ILJ64" s="87"/>
      <c r="ILK64" s="87"/>
      <c r="ILL64" s="87"/>
      <c r="ILM64" s="87"/>
      <c r="ILN64" s="87"/>
      <c r="ILO64" s="87"/>
      <c r="ILP64" s="87"/>
      <c r="ILQ64" s="87"/>
      <c r="ILR64" s="87"/>
      <c r="ILS64" s="87"/>
      <c r="ILY64" s="87"/>
      <c r="ILZ64" s="87"/>
      <c r="IMA64" s="87"/>
      <c r="IMB64" s="87"/>
      <c r="IMC64" s="87"/>
      <c r="IMD64" s="87"/>
      <c r="IME64" s="87"/>
      <c r="IMF64" s="87"/>
      <c r="IMG64" s="87"/>
      <c r="IMH64" s="87"/>
      <c r="IMN64" s="87"/>
      <c r="IMO64" s="87"/>
      <c r="IMP64" s="87"/>
      <c r="IMQ64" s="87"/>
      <c r="IMR64" s="87"/>
      <c r="IMS64" s="87"/>
      <c r="IMT64" s="87"/>
      <c r="IMU64" s="87"/>
      <c r="IMV64" s="87"/>
      <c r="IMW64" s="87"/>
      <c r="INC64" s="87"/>
      <c r="IND64" s="87"/>
      <c r="INE64" s="87"/>
      <c r="INF64" s="87"/>
      <c r="ING64" s="87"/>
      <c r="INH64" s="87"/>
      <c r="INI64" s="87"/>
      <c r="INJ64" s="87"/>
      <c r="INK64" s="87"/>
      <c r="INL64" s="87"/>
      <c r="INR64" s="87"/>
      <c r="INS64" s="87"/>
      <c r="INT64" s="87"/>
      <c r="INU64" s="87"/>
      <c r="INV64" s="87"/>
      <c r="INW64" s="87"/>
      <c r="INX64" s="87"/>
      <c r="INY64" s="87"/>
      <c r="INZ64" s="87"/>
      <c r="IOA64" s="87"/>
      <c r="IOG64" s="87"/>
      <c r="IOH64" s="87"/>
      <c r="IOI64" s="87"/>
      <c r="IOJ64" s="87"/>
      <c r="IOK64" s="87"/>
      <c r="IOL64" s="87"/>
      <c r="IOM64" s="87"/>
      <c r="ION64" s="87"/>
      <c r="IOO64" s="87"/>
      <c r="IOP64" s="87"/>
      <c r="IOV64" s="87"/>
      <c r="IOW64" s="87"/>
      <c r="IOX64" s="87"/>
      <c r="IOY64" s="87"/>
      <c r="IOZ64" s="87"/>
      <c r="IPA64" s="87"/>
      <c r="IPB64" s="87"/>
      <c r="IPC64" s="87"/>
      <c r="IPD64" s="87"/>
      <c r="IPE64" s="87"/>
      <c r="IPK64" s="87"/>
      <c r="IPL64" s="87"/>
      <c r="IPM64" s="87"/>
      <c r="IPN64" s="87"/>
      <c r="IPO64" s="87"/>
      <c r="IPP64" s="87"/>
      <c r="IPQ64" s="87"/>
      <c r="IPR64" s="87"/>
      <c r="IPS64" s="87"/>
      <c r="IPT64" s="87"/>
      <c r="IPZ64" s="87"/>
      <c r="IQA64" s="87"/>
      <c r="IQB64" s="87"/>
      <c r="IQC64" s="87"/>
      <c r="IQD64" s="87"/>
      <c r="IQE64" s="87"/>
      <c r="IQF64" s="87"/>
      <c r="IQG64" s="87"/>
      <c r="IQH64" s="87"/>
      <c r="IQI64" s="87"/>
      <c r="IQO64" s="87"/>
      <c r="IQP64" s="87"/>
      <c r="IQQ64" s="87"/>
      <c r="IQR64" s="87"/>
      <c r="IQS64" s="87"/>
      <c r="IQT64" s="87"/>
      <c r="IQU64" s="87"/>
      <c r="IQV64" s="87"/>
      <c r="IQW64" s="87"/>
      <c r="IQX64" s="87"/>
      <c r="IRD64" s="87"/>
      <c r="IRE64" s="87"/>
      <c r="IRF64" s="87"/>
      <c r="IRG64" s="87"/>
      <c r="IRH64" s="87"/>
      <c r="IRI64" s="87"/>
      <c r="IRJ64" s="87"/>
      <c r="IRK64" s="87"/>
      <c r="IRL64" s="87"/>
      <c r="IRM64" s="87"/>
      <c r="IRS64" s="87"/>
      <c r="IRT64" s="87"/>
      <c r="IRU64" s="87"/>
      <c r="IRV64" s="87"/>
      <c r="IRW64" s="87"/>
      <c r="IRX64" s="87"/>
      <c r="IRY64" s="87"/>
      <c r="IRZ64" s="87"/>
      <c r="ISA64" s="87"/>
      <c r="ISB64" s="87"/>
      <c r="ISH64" s="87"/>
      <c r="ISI64" s="87"/>
      <c r="ISJ64" s="87"/>
      <c r="ISK64" s="87"/>
      <c r="ISL64" s="87"/>
      <c r="ISM64" s="87"/>
      <c r="ISN64" s="87"/>
      <c r="ISO64" s="87"/>
      <c r="ISP64" s="87"/>
      <c r="ISQ64" s="87"/>
      <c r="ISW64" s="87"/>
      <c r="ISX64" s="87"/>
      <c r="ISY64" s="87"/>
      <c r="ISZ64" s="87"/>
      <c r="ITA64" s="87"/>
      <c r="ITB64" s="87"/>
      <c r="ITC64" s="87"/>
      <c r="ITD64" s="87"/>
      <c r="ITE64" s="87"/>
      <c r="ITF64" s="87"/>
      <c r="ITL64" s="87"/>
      <c r="ITM64" s="87"/>
      <c r="ITN64" s="87"/>
      <c r="ITO64" s="87"/>
      <c r="ITP64" s="87"/>
      <c r="ITQ64" s="87"/>
      <c r="ITR64" s="87"/>
      <c r="ITS64" s="87"/>
      <c r="ITT64" s="87"/>
      <c r="ITU64" s="87"/>
      <c r="IUA64" s="87"/>
      <c r="IUB64" s="87"/>
      <c r="IUC64" s="87"/>
      <c r="IUD64" s="87"/>
      <c r="IUE64" s="87"/>
      <c r="IUF64" s="87"/>
      <c r="IUG64" s="87"/>
      <c r="IUH64" s="87"/>
      <c r="IUI64" s="87"/>
      <c r="IUJ64" s="87"/>
      <c r="IUP64" s="87"/>
      <c r="IUQ64" s="87"/>
      <c r="IUR64" s="87"/>
      <c r="IUS64" s="87"/>
      <c r="IUT64" s="87"/>
      <c r="IUU64" s="87"/>
      <c r="IUV64" s="87"/>
      <c r="IUW64" s="87"/>
      <c r="IUX64" s="87"/>
      <c r="IUY64" s="87"/>
      <c r="IVE64" s="87"/>
      <c r="IVF64" s="87"/>
      <c r="IVG64" s="87"/>
      <c r="IVH64" s="87"/>
      <c r="IVI64" s="87"/>
      <c r="IVJ64" s="87"/>
      <c r="IVK64" s="87"/>
      <c r="IVL64" s="87"/>
      <c r="IVM64" s="87"/>
      <c r="IVN64" s="87"/>
      <c r="IVT64" s="87"/>
      <c r="IVU64" s="87"/>
      <c r="IVV64" s="87"/>
      <c r="IVW64" s="87"/>
      <c r="IVX64" s="87"/>
      <c r="IVY64" s="87"/>
      <c r="IVZ64" s="87"/>
      <c r="IWA64" s="87"/>
      <c r="IWB64" s="87"/>
      <c r="IWC64" s="87"/>
      <c r="IWI64" s="87"/>
      <c r="IWJ64" s="87"/>
      <c r="IWK64" s="87"/>
      <c r="IWL64" s="87"/>
      <c r="IWM64" s="87"/>
      <c r="IWN64" s="87"/>
      <c r="IWO64" s="87"/>
      <c r="IWP64" s="87"/>
      <c r="IWQ64" s="87"/>
      <c r="IWR64" s="87"/>
      <c r="IWX64" s="87"/>
      <c r="IWY64" s="87"/>
      <c r="IWZ64" s="87"/>
      <c r="IXA64" s="87"/>
      <c r="IXB64" s="87"/>
      <c r="IXC64" s="87"/>
      <c r="IXD64" s="87"/>
      <c r="IXE64" s="87"/>
      <c r="IXF64" s="87"/>
      <c r="IXG64" s="87"/>
      <c r="IXM64" s="87"/>
      <c r="IXN64" s="87"/>
      <c r="IXO64" s="87"/>
      <c r="IXP64" s="87"/>
      <c r="IXQ64" s="87"/>
      <c r="IXR64" s="87"/>
      <c r="IXS64" s="87"/>
      <c r="IXT64" s="87"/>
      <c r="IXU64" s="87"/>
      <c r="IXV64" s="87"/>
      <c r="IYB64" s="87"/>
      <c r="IYC64" s="87"/>
      <c r="IYD64" s="87"/>
      <c r="IYE64" s="87"/>
      <c r="IYF64" s="87"/>
      <c r="IYG64" s="87"/>
      <c r="IYH64" s="87"/>
      <c r="IYI64" s="87"/>
      <c r="IYJ64" s="87"/>
      <c r="IYK64" s="87"/>
      <c r="IYQ64" s="87"/>
      <c r="IYR64" s="87"/>
      <c r="IYS64" s="87"/>
      <c r="IYT64" s="87"/>
      <c r="IYU64" s="87"/>
      <c r="IYV64" s="87"/>
      <c r="IYW64" s="87"/>
      <c r="IYX64" s="87"/>
      <c r="IYY64" s="87"/>
      <c r="IYZ64" s="87"/>
      <c r="IZF64" s="87"/>
      <c r="IZG64" s="87"/>
      <c r="IZH64" s="87"/>
      <c r="IZI64" s="87"/>
      <c r="IZJ64" s="87"/>
      <c r="IZK64" s="87"/>
      <c r="IZL64" s="87"/>
      <c r="IZM64" s="87"/>
      <c r="IZN64" s="87"/>
      <c r="IZO64" s="87"/>
      <c r="IZU64" s="87"/>
      <c r="IZV64" s="87"/>
      <c r="IZW64" s="87"/>
      <c r="IZX64" s="87"/>
      <c r="IZY64" s="87"/>
      <c r="IZZ64" s="87"/>
      <c r="JAA64" s="87"/>
      <c r="JAB64" s="87"/>
      <c r="JAC64" s="87"/>
      <c r="JAD64" s="87"/>
      <c r="JAJ64" s="87"/>
      <c r="JAK64" s="87"/>
      <c r="JAL64" s="87"/>
      <c r="JAM64" s="87"/>
      <c r="JAN64" s="87"/>
      <c r="JAO64" s="87"/>
      <c r="JAP64" s="87"/>
      <c r="JAQ64" s="87"/>
      <c r="JAR64" s="87"/>
      <c r="JAS64" s="87"/>
      <c r="JAY64" s="87"/>
      <c r="JAZ64" s="87"/>
      <c r="JBA64" s="87"/>
      <c r="JBB64" s="87"/>
      <c r="JBC64" s="87"/>
      <c r="JBD64" s="87"/>
      <c r="JBE64" s="87"/>
      <c r="JBF64" s="87"/>
      <c r="JBG64" s="87"/>
      <c r="JBH64" s="87"/>
      <c r="JBN64" s="87"/>
      <c r="JBO64" s="87"/>
      <c r="JBP64" s="87"/>
      <c r="JBQ64" s="87"/>
      <c r="JBR64" s="87"/>
      <c r="JBS64" s="87"/>
      <c r="JBT64" s="87"/>
      <c r="JBU64" s="87"/>
      <c r="JBV64" s="87"/>
      <c r="JBW64" s="87"/>
      <c r="JCC64" s="87"/>
      <c r="JCD64" s="87"/>
      <c r="JCE64" s="87"/>
      <c r="JCF64" s="87"/>
      <c r="JCG64" s="87"/>
      <c r="JCH64" s="87"/>
      <c r="JCI64" s="87"/>
      <c r="JCJ64" s="87"/>
      <c r="JCK64" s="87"/>
      <c r="JCL64" s="87"/>
      <c r="JCR64" s="87"/>
      <c r="JCS64" s="87"/>
      <c r="JCT64" s="87"/>
      <c r="JCU64" s="87"/>
      <c r="JCV64" s="87"/>
      <c r="JCW64" s="87"/>
      <c r="JCX64" s="87"/>
      <c r="JCY64" s="87"/>
      <c r="JCZ64" s="87"/>
      <c r="JDA64" s="87"/>
      <c r="JDG64" s="87"/>
      <c r="JDH64" s="87"/>
      <c r="JDI64" s="87"/>
      <c r="JDJ64" s="87"/>
      <c r="JDK64" s="87"/>
      <c r="JDL64" s="87"/>
      <c r="JDM64" s="87"/>
      <c r="JDN64" s="87"/>
      <c r="JDO64" s="87"/>
      <c r="JDP64" s="87"/>
      <c r="JDV64" s="87"/>
      <c r="JDW64" s="87"/>
      <c r="JDX64" s="87"/>
      <c r="JDY64" s="87"/>
      <c r="JDZ64" s="87"/>
      <c r="JEA64" s="87"/>
      <c r="JEB64" s="87"/>
      <c r="JEC64" s="87"/>
      <c r="JED64" s="87"/>
      <c r="JEE64" s="87"/>
      <c r="JEK64" s="87"/>
      <c r="JEL64" s="87"/>
      <c r="JEM64" s="87"/>
      <c r="JEN64" s="87"/>
      <c r="JEO64" s="87"/>
      <c r="JEP64" s="87"/>
      <c r="JEQ64" s="87"/>
      <c r="JER64" s="87"/>
      <c r="JES64" s="87"/>
      <c r="JET64" s="87"/>
      <c r="JEZ64" s="87"/>
      <c r="JFA64" s="87"/>
      <c r="JFB64" s="87"/>
      <c r="JFC64" s="87"/>
      <c r="JFD64" s="87"/>
      <c r="JFE64" s="87"/>
      <c r="JFF64" s="87"/>
      <c r="JFG64" s="87"/>
      <c r="JFH64" s="87"/>
      <c r="JFI64" s="87"/>
      <c r="JFO64" s="87"/>
      <c r="JFP64" s="87"/>
      <c r="JFQ64" s="87"/>
      <c r="JFR64" s="87"/>
      <c r="JFS64" s="87"/>
      <c r="JFT64" s="87"/>
      <c r="JFU64" s="87"/>
      <c r="JFV64" s="87"/>
      <c r="JFW64" s="87"/>
      <c r="JFX64" s="87"/>
      <c r="JGD64" s="87"/>
      <c r="JGE64" s="87"/>
      <c r="JGF64" s="87"/>
      <c r="JGG64" s="87"/>
      <c r="JGH64" s="87"/>
      <c r="JGI64" s="87"/>
      <c r="JGJ64" s="87"/>
      <c r="JGK64" s="87"/>
      <c r="JGL64" s="87"/>
      <c r="JGM64" s="87"/>
      <c r="JGS64" s="87"/>
      <c r="JGT64" s="87"/>
      <c r="JGU64" s="87"/>
      <c r="JGV64" s="87"/>
      <c r="JGW64" s="87"/>
      <c r="JGX64" s="87"/>
      <c r="JGY64" s="87"/>
      <c r="JGZ64" s="87"/>
      <c r="JHA64" s="87"/>
      <c r="JHB64" s="87"/>
      <c r="JHH64" s="87"/>
      <c r="JHI64" s="87"/>
      <c r="JHJ64" s="87"/>
      <c r="JHK64" s="87"/>
      <c r="JHL64" s="87"/>
      <c r="JHM64" s="87"/>
      <c r="JHN64" s="87"/>
      <c r="JHO64" s="87"/>
      <c r="JHP64" s="87"/>
      <c r="JHQ64" s="87"/>
      <c r="JHW64" s="87"/>
      <c r="JHX64" s="87"/>
      <c r="JHY64" s="87"/>
      <c r="JHZ64" s="87"/>
      <c r="JIA64" s="87"/>
      <c r="JIB64" s="87"/>
      <c r="JIC64" s="87"/>
      <c r="JID64" s="87"/>
      <c r="JIE64" s="87"/>
      <c r="JIF64" s="87"/>
      <c r="JIL64" s="87"/>
      <c r="JIM64" s="87"/>
      <c r="JIN64" s="87"/>
      <c r="JIO64" s="87"/>
      <c r="JIP64" s="87"/>
      <c r="JIQ64" s="87"/>
      <c r="JIR64" s="87"/>
      <c r="JIS64" s="87"/>
      <c r="JIT64" s="87"/>
      <c r="JIU64" s="87"/>
      <c r="JJA64" s="87"/>
      <c r="JJB64" s="87"/>
      <c r="JJC64" s="87"/>
      <c r="JJD64" s="87"/>
      <c r="JJE64" s="87"/>
      <c r="JJF64" s="87"/>
      <c r="JJG64" s="87"/>
      <c r="JJH64" s="87"/>
      <c r="JJI64" s="87"/>
      <c r="JJJ64" s="87"/>
      <c r="JJP64" s="87"/>
      <c r="JJQ64" s="87"/>
      <c r="JJR64" s="87"/>
      <c r="JJS64" s="87"/>
      <c r="JJT64" s="87"/>
      <c r="JJU64" s="87"/>
      <c r="JJV64" s="87"/>
      <c r="JJW64" s="87"/>
      <c r="JJX64" s="87"/>
      <c r="JJY64" s="87"/>
      <c r="JKE64" s="87"/>
      <c r="JKF64" s="87"/>
      <c r="JKG64" s="87"/>
      <c r="JKH64" s="87"/>
      <c r="JKI64" s="87"/>
      <c r="JKJ64" s="87"/>
      <c r="JKK64" s="87"/>
      <c r="JKL64" s="87"/>
      <c r="JKM64" s="87"/>
      <c r="JKN64" s="87"/>
      <c r="JKT64" s="87"/>
      <c r="JKU64" s="87"/>
      <c r="JKV64" s="87"/>
      <c r="JKW64" s="87"/>
      <c r="JKX64" s="87"/>
      <c r="JKY64" s="87"/>
      <c r="JKZ64" s="87"/>
      <c r="JLA64" s="87"/>
      <c r="JLB64" s="87"/>
      <c r="JLC64" s="87"/>
      <c r="JLI64" s="87"/>
      <c r="JLJ64" s="87"/>
      <c r="JLK64" s="87"/>
      <c r="JLL64" s="87"/>
      <c r="JLM64" s="87"/>
      <c r="JLN64" s="87"/>
      <c r="JLO64" s="87"/>
      <c r="JLP64" s="87"/>
      <c r="JLQ64" s="87"/>
      <c r="JLR64" s="87"/>
      <c r="JLX64" s="87"/>
      <c r="JLY64" s="87"/>
      <c r="JLZ64" s="87"/>
      <c r="JMA64" s="87"/>
      <c r="JMB64" s="87"/>
      <c r="JMC64" s="87"/>
      <c r="JMD64" s="87"/>
      <c r="JME64" s="87"/>
      <c r="JMF64" s="87"/>
      <c r="JMG64" s="87"/>
      <c r="JMM64" s="87"/>
      <c r="JMN64" s="87"/>
      <c r="JMO64" s="87"/>
      <c r="JMP64" s="87"/>
      <c r="JMQ64" s="87"/>
      <c r="JMR64" s="87"/>
      <c r="JMS64" s="87"/>
      <c r="JMT64" s="87"/>
      <c r="JMU64" s="87"/>
      <c r="JMV64" s="87"/>
      <c r="JNB64" s="87"/>
      <c r="JNC64" s="87"/>
      <c r="JND64" s="87"/>
      <c r="JNE64" s="87"/>
      <c r="JNF64" s="87"/>
      <c r="JNG64" s="87"/>
      <c r="JNH64" s="87"/>
      <c r="JNI64" s="87"/>
      <c r="JNJ64" s="87"/>
      <c r="JNK64" s="87"/>
      <c r="JNQ64" s="87"/>
      <c r="JNR64" s="87"/>
      <c r="JNS64" s="87"/>
      <c r="JNT64" s="87"/>
      <c r="JNU64" s="87"/>
      <c r="JNV64" s="87"/>
      <c r="JNW64" s="87"/>
      <c r="JNX64" s="87"/>
      <c r="JNY64" s="87"/>
      <c r="JNZ64" s="87"/>
      <c r="JOF64" s="87"/>
      <c r="JOG64" s="87"/>
      <c r="JOH64" s="87"/>
      <c r="JOI64" s="87"/>
      <c r="JOJ64" s="87"/>
      <c r="JOK64" s="87"/>
      <c r="JOL64" s="87"/>
      <c r="JOM64" s="87"/>
      <c r="JON64" s="87"/>
      <c r="JOO64" s="87"/>
      <c r="JOU64" s="87"/>
      <c r="JOV64" s="87"/>
      <c r="JOW64" s="87"/>
      <c r="JOX64" s="87"/>
      <c r="JOY64" s="87"/>
      <c r="JOZ64" s="87"/>
      <c r="JPA64" s="87"/>
      <c r="JPB64" s="87"/>
      <c r="JPC64" s="87"/>
      <c r="JPD64" s="87"/>
      <c r="JPJ64" s="87"/>
      <c r="JPK64" s="87"/>
      <c r="JPL64" s="87"/>
      <c r="JPM64" s="87"/>
      <c r="JPN64" s="87"/>
      <c r="JPO64" s="87"/>
      <c r="JPP64" s="87"/>
      <c r="JPQ64" s="87"/>
      <c r="JPR64" s="87"/>
      <c r="JPS64" s="87"/>
      <c r="JPY64" s="87"/>
      <c r="JPZ64" s="87"/>
      <c r="JQA64" s="87"/>
      <c r="JQB64" s="87"/>
      <c r="JQC64" s="87"/>
      <c r="JQD64" s="87"/>
      <c r="JQE64" s="87"/>
      <c r="JQF64" s="87"/>
      <c r="JQG64" s="87"/>
      <c r="JQH64" s="87"/>
      <c r="JQN64" s="87"/>
      <c r="JQO64" s="87"/>
      <c r="JQP64" s="87"/>
      <c r="JQQ64" s="87"/>
      <c r="JQR64" s="87"/>
      <c r="JQS64" s="87"/>
      <c r="JQT64" s="87"/>
      <c r="JQU64" s="87"/>
      <c r="JQV64" s="87"/>
      <c r="JQW64" s="87"/>
      <c r="JRC64" s="87"/>
      <c r="JRD64" s="87"/>
      <c r="JRE64" s="87"/>
      <c r="JRF64" s="87"/>
      <c r="JRG64" s="87"/>
      <c r="JRH64" s="87"/>
      <c r="JRI64" s="87"/>
      <c r="JRJ64" s="87"/>
      <c r="JRK64" s="87"/>
      <c r="JRL64" s="87"/>
      <c r="JRR64" s="87"/>
      <c r="JRS64" s="87"/>
      <c r="JRT64" s="87"/>
      <c r="JRU64" s="87"/>
      <c r="JRV64" s="87"/>
      <c r="JRW64" s="87"/>
      <c r="JRX64" s="87"/>
      <c r="JRY64" s="87"/>
      <c r="JRZ64" s="87"/>
      <c r="JSA64" s="87"/>
      <c r="JSG64" s="87"/>
      <c r="JSH64" s="87"/>
      <c r="JSI64" s="87"/>
      <c r="JSJ64" s="87"/>
      <c r="JSK64" s="87"/>
      <c r="JSL64" s="87"/>
      <c r="JSM64" s="87"/>
      <c r="JSN64" s="87"/>
      <c r="JSO64" s="87"/>
      <c r="JSP64" s="87"/>
      <c r="JSV64" s="87"/>
      <c r="JSW64" s="87"/>
      <c r="JSX64" s="87"/>
      <c r="JSY64" s="87"/>
      <c r="JSZ64" s="87"/>
      <c r="JTA64" s="87"/>
      <c r="JTB64" s="87"/>
      <c r="JTC64" s="87"/>
      <c r="JTD64" s="87"/>
      <c r="JTE64" s="87"/>
      <c r="JTK64" s="87"/>
      <c r="JTL64" s="87"/>
      <c r="JTM64" s="87"/>
      <c r="JTN64" s="87"/>
      <c r="JTO64" s="87"/>
      <c r="JTP64" s="87"/>
      <c r="JTQ64" s="87"/>
      <c r="JTR64" s="87"/>
      <c r="JTS64" s="87"/>
      <c r="JTT64" s="87"/>
      <c r="JTZ64" s="87"/>
      <c r="JUA64" s="87"/>
      <c r="JUB64" s="87"/>
      <c r="JUC64" s="87"/>
      <c r="JUD64" s="87"/>
      <c r="JUE64" s="87"/>
      <c r="JUF64" s="87"/>
      <c r="JUG64" s="87"/>
      <c r="JUH64" s="87"/>
      <c r="JUI64" s="87"/>
      <c r="JUO64" s="87"/>
      <c r="JUP64" s="87"/>
      <c r="JUQ64" s="87"/>
      <c r="JUR64" s="87"/>
      <c r="JUS64" s="87"/>
      <c r="JUT64" s="87"/>
      <c r="JUU64" s="87"/>
      <c r="JUV64" s="87"/>
      <c r="JUW64" s="87"/>
      <c r="JUX64" s="87"/>
      <c r="JVD64" s="87"/>
      <c r="JVE64" s="87"/>
      <c r="JVF64" s="87"/>
      <c r="JVG64" s="87"/>
      <c r="JVH64" s="87"/>
      <c r="JVI64" s="87"/>
      <c r="JVJ64" s="87"/>
      <c r="JVK64" s="87"/>
      <c r="JVL64" s="87"/>
      <c r="JVM64" s="87"/>
      <c r="JVS64" s="87"/>
      <c r="JVT64" s="87"/>
      <c r="JVU64" s="87"/>
      <c r="JVV64" s="87"/>
      <c r="JVW64" s="87"/>
      <c r="JVX64" s="87"/>
      <c r="JVY64" s="87"/>
      <c r="JVZ64" s="87"/>
      <c r="JWA64" s="87"/>
      <c r="JWB64" s="87"/>
      <c r="JWH64" s="87"/>
      <c r="JWI64" s="87"/>
      <c r="JWJ64" s="87"/>
      <c r="JWK64" s="87"/>
      <c r="JWL64" s="87"/>
      <c r="JWM64" s="87"/>
      <c r="JWN64" s="87"/>
      <c r="JWO64" s="87"/>
      <c r="JWP64" s="87"/>
      <c r="JWQ64" s="87"/>
      <c r="JWW64" s="87"/>
      <c r="JWX64" s="87"/>
      <c r="JWY64" s="87"/>
      <c r="JWZ64" s="87"/>
      <c r="JXA64" s="87"/>
      <c r="JXB64" s="87"/>
      <c r="JXC64" s="87"/>
      <c r="JXD64" s="87"/>
      <c r="JXE64" s="87"/>
      <c r="JXF64" s="87"/>
      <c r="JXL64" s="87"/>
      <c r="JXM64" s="87"/>
      <c r="JXN64" s="87"/>
      <c r="JXO64" s="87"/>
      <c r="JXP64" s="87"/>
      <c r="JXQ64" s="87"/>
      <c r="JXR64" s="87"/>
      <c r="JXS64" s="87"/>
      <c r="JXT64" s="87"/>
      <c r="JXU64" s="87"/>
      <c r="JYA64" s="87"/>
      <c r="JYB64" s="87"/>
      <c r="JYC64" s="87"/>
      <c r="JYD64" s="87"/>
      <c r="JYE64" s="87"/>
      <c r="JYF64" s="87"/>
      <c r="JYG64" s="87"/>
      <c r="JYH64" s="87"/>
      <c r="JYI64" s="87"/>
      <c r="JYJ64" s="87"/>
      <c r="JYP64" s="87"/>
      <c r="JYQ64" s="87"/>
      <c r="JYR64" s="87"/>
      <c r="JYS64" s="87"/>
      <c r="JYT64" s="87"/>
      <c r="JYU64" s="87"/>
      <c r="JYV64" s="87"/>
      <c r="JYW64" s="87"/>
      <c r="JYX64" s="87"/>
      <c r="JYY64" s="87"/>
      <c r="JZE64" s="87"/>
      <c r="JZF64" s="87"/>
      <c r="JZG64" s="87"/>
      <c r="JZH64" s="87"/>
      <c r="JZI64" s="87"/>
      <c r="JZJ64" s="87"/>
      <c r="JZK64" s="87"/>
      <c r="JZL64" s="87"/>
      <c r="JZM64" s="87"/>
      <c r="JZN64" s="87"/>
      <c r="JZT64" s="87"/>
      <c r="JZU64" s="87"/>
      <c r="JZV64" s="87"/>
      <c r="JZW64" s="87"/>
      <c r="JZX64" s="87"/>
      <c r="JZY64" s="87"/>
      <c r="JZZ64" s="87"/>
      <c r="KAA64" s="87"/>
      <c r="KAB64" s="87"/>
      <c r="KAC64" s="87"/>
      <c r="KAI64" s="87"/>
      <c r="KAJ64" s="87"/>
      <c r="KAK64" s="87"/>
      <c r="KAL64" s="87"/>
      <c r="KAM64" s="87"/>
      <c r="KAN64" s="87"/>
      <c r="KAO64" s="87"/>
      <c r="KAP64" s="87"/>
      <c r="KAQ64" s="87"/>
      <c r="KAR64" s="87"/>
      <c r="KAX64" s="87"/>
      <c r="KAY64" s="87"/>
      <c r="KAZ64" s="87"/>
      <c r="KBA64" s="87"/>
      <c r="KBB64" s="87"/>
      <c r="KBC64" s="87"/>
      <c r="KBD64" s="87"/>
      <c r="KBE64" s="87"/>
      <c r="KBF64" s="87"/>
      <c r="KBG64" s="87"/>
      <c r="KBM64" s="87"/>
      <c r="KBN64" s="87"/>
      <c r="KBO64" s="87"/>
      <c r="KBP64" s="87"/>
      <c r="KBQ64" s="87"/>
      <c r="KBR64" s="87"/>
      <c r="KBS64" s="87"/>
      <c r="KBT64" s="87"/>
      <c r="KBU64" s="87"/>
      <c r="KBV64" s="87"/>
      <c r="KCB64" s="87"/>
      <c r="KCC64" s="87"/>
      <c r="KCD64" s="87"/>
      <c r="KCE64" s="87"/>
      <c r="KCF64" s="87"/>
      <c r="KCG64" s="87"/>
      <c r="KCH64" s="87"/>
      <c r="KCI64" s="87"/>
      <c r="KCJ64" s="87"/>
      <c r="KCK64" s="87"/>
      <c r="KCQ64" s="87"/>
      <c r="KCR64" s="87"/>
      <c r="KCS64" s="87"/>
      <c r="KCT64" s="87"/>
      <c r="KCU64" s="87"/>
      <c r="KCV64" s="87"/>
      <c r="KCW64" s="87"/>
      <c r="KCX64" s="87"/>
      <c r="KCY64" s="87"/>
      <c r="KCZ64" s="87"/>
      <c r="KDF64" s="87"/>
      <c r="KDG64" s="87"/>
      <c r="KDH64" s="87"/>
      <c r="KDI64" s="87"/>
      <c r="KDJ64" s="87"/>
      <c r="KDK64" s="87"/>
      <c r="KDL64" s="87"/>
      <c r="KDM64" s="87"/>
      <c r="KDN64" s="87"/>
      <c r="KDO64" s="87"/>
      <c r="KDU64" s="87"/>
      <c r="KDV64" s="87"/>
      <c r="KDW64" s="87"/>
      <c r="KDX64" s="87"/>
      <c r="KDY64" s="87"/>
      <c r="KDZ64" s="87"/>
      <c r="KEA64" s="87"/>
      <c r="KEB64" s="87"/>
      <c r="KEC64" s="87"/>
      <c r="KED64" s="87"/>
      <c r="KEJ64" s="87"/>
      <c r="KEK64" s="87"/>
      <c r="KEL64" s="87"/>
      <c r="KEM64" s="87"/>
      <c r="KEN64" s="87"/>
      <c r="KEO64" s="87"/>
      <c r="KEP64" s="87"/>
      <c r="KEQ64" s="87"/>
      <c r="KER64" s="87"/>
      <c r="KES64" s="87"/>
      <c r="KEY64" s="87"/>
      <c r="KEZ64" s="87"/>
      <c r="KFA64" s="87"/>
      <c r="KFB64" s="87"/>
      <c r="KFC64" s="87"/>
      <c r="KFD64" s="87"/>
      <c r="KFE64" s="87"/>
      <c r="KFF64" s="87"/>
      <c r="KFG64" s="87"/>
      <c r="KFH64" s="87"/>
      <c r="KFN64" s="87"/>
      <c r="KFO64" s="87"/>
      <c r="KFP64" s="87"/>
      <c r="KFQ64" s="87"/>
      <c r="KFR64" s="87"/>
      <c r="KFS64" s="87"/>
      <c r="KFT64" s="87"/>
      <c r="KFU64" s="87"/>
      <c r="KFV64" s="87"/>
      <c r="KFW64" s="87"/>
      <c r="KGC64" s="87"/>
      <c r="KGD64" s="87"/>
      <c r="KGE64" s="87"/>
      <c r="KGF64" s="87"/>
      <c r="KGG64" s="87"/>
      <c r="KGH64" s="87"/>
      <c r="KGI64" s="87"/>
      <c r="KGJ64" s="87"/>
      <c r="KGK64" s="87"/>
      <c r="KGL64" s="87"/>
      <c r="KGR64" s="87"/>
      <c r="KGS64" s="87"/>
      <c r="KGT64" s="87"/>
      <c r="KGU64" s="87"/>
      <c r="KGV64" s="87"/>
      <c r="KGW64" s="87"/>
      <c r="KGX64" s="87"/>
      <c r="KGY64" s="87"/>
      <c r="KGZ64" s="87"/>
      <c r="KHA64" s="87"/>
      <c r="KHG64" s="87"/>
      <c r="KHH64" s="87"/>
      <c r="KHI64" s="87"/>
      <c r="KHJ64" s="87"/>
      <c r="KHK64" s="87"/>
      <c r="KHL64" s="87"/>
      <c r="KHM64" s="87"/>
      <c r="KHN64" s="87"/>
      <c r="KHO64" s="87"/>
      <c r="KHP64" s="87"/>
      <c r="KHV64" s="87"/>
      <c r="KHW64" s="87"/>
      <c r="KHX64" s="87"/>
      <c r="KHY64" s="87"/>
      <c r="KHZ64" s="87"/>
      <c r="KIA64" s="87"/>
      <c r="KIB64" s="87"/>
      <c r="KIC64" s="87"/>
      <c r="KID64" s="87"/>
      <c r="KIE64" s="87"/>
      <c r="KIK64" s="87"/>
      <c r="KIL64" s="87"/>
      <c r="KIM64" s="87"/>
      <c r="KIN64" s="87"/>
      <c r="KIO64" s="87"/>
      <c r="KIP64" s="87"/>
      <c r="KIQ64" s="87"/>
      <c r="KIR64" s="87"/>
      <c r="KIS64" s="87"/>
      <c r="KIT64" s="87"/>
      <c r="KIZ64" s="87"/>
      <c r="KJA64" s="87"/>
      <c r="KJB64" s="87"/>
      <c r="KJC64" s="87"/>
      <c r="KJD64" s="87"/>
      <c r="KJE64" s="87"/>
      <c r="KJF64" s="87"/>
      <c r="KJG64" s="87"/>
      <c r="KJH64" s="87"/>
      <c r="KJI64" s="87"/>
      <c r="KJO64" s="87"/>
      <c r="KJP64" s="87"/>
      <c r="KJQ64" s="87"/>
      <c r="KJR64" s="87"/>
      <c r="KJS64" s="87"/>
      <c r="KJT64" s="87"/>
      <c r="KJU64" s="87"/>
      <c r="KJV64" s="87"/>
      <c r="KJW64" s="87"/>
      <c r="KJX64" s="87"/>
      <c r="KKD64" s="87"/>
      <c r="KKE64" s="87"/>
      <c r="KKF64" s="87"/>
      <c r="KKG64" s="87"/>
      <c r="KKH64" s="87"/>
      <c r="KKI64" s="87"/>
      <c r="KKJ64" s="87"/>
      <c r="KKK64" s="87"/>
      <c r="KKL64" s="87"/>
      <c r="KKM64" s="87"/>
      <c r="KKS64" s="87"/>
      <c r="KKT64" s="87"/>
      <c r="KKU64" s="87"/>
      <c r="KKV64" s="87"/>
      <c r="KKW64" s="87"/>
      <c r="KKX64" s="87"/>
      <c r="KKY64" s="87"/>
      <c r="KKZ64" s="87"/>
      <c r="KLA64" s="87"/>
      <c r="KLB64" s="87"/>
      <c r="KLH64" s="87"/>
      <c r="KLI64" s="87"/>
      <c r="KLJ64" s="87"/>
      <c r="KLK64" s="87"/>
      <c r="KLL64" s="87"/>
      <c r="KLM64" s="87"/>
      <c r="KLN64" s="87"/>
      <c r="KLO64" s="87"/>
      <c r="KLP64" s="87"/>
      <c r="KLQ64" s="87"/>
      <c r="KLW64" s="87"/>
      <c r="KLX64" s="87"/>
      <c r="KLY64" s="87"/>
      <c r="KLZ64" s="87"/>
      <c r="KMA64" s="87"/>
      <c r="KMB64" s="87"/>
      <c r="KMC64" s="87"/>
      <c r="KMD64" s="87"/>
      <c r="KME64" s="87"/>
      <c r="KMF64" s="87"/>
      <c r="KML64" s="87"/>
      <c r="KMM64" s="87"/>
      <c r="KMN64" s="87"/>
      <c r="KMO64" s="87"/>
      <c r="KMP64" s="87"/>
      <c r="KMQ64" s="87"/>
      <c r="KMR64" s="87"/>
      <c r="KMS64" s="87"/>
      <c r="KMT64" s="87"/>
      <c r="KMU64" s="87"/>
      <c r="KNA64" s="87"/>
      <c r="KNB64" s="87"/>
      <c r="KNC64" s="87"/>
      <c r="KND64" s="87"/>
      <c r="KNE64" s="87"/>
      <c r="KNF64" s="87"/>
      <c r="KNG64" s="87"/>
      <c r="KNH64" s="87"/>
      <c r="KNI64" s="87"/>
      <c r="KNJ64" s="87"/>
      <c r="KNP64" s="87"/>
      <c r="KNQ64" s="87"/>
      <c r="KNR64" s="87"/>
      <c r="KNS64" s="87"/>
      <c r="KNT64" s="87"/>
      <c r="KNU64" s="87"/>
      <c r="KNV64" s="87"/>
      <c r="KNW64" s="87"/>
      <c r="KNX64" s="87"/>
      <c r="KNY64" s="87"/>
      <c r="KOE64" s="87"/>
      <c r="KOF64" s="87"/>
      <c r="KOG64" s="87"/>
      <c r="KOH64" s="87"/>
      <c r="KOI64" s="87"/>
      <c r="KOJ64" s="87"/>
      <c r="KOK64" s="87"/>
      <c r="KOL64" s="87"/>
      <c r="KOM64" s="87"/>
      <c r="KON64" s="87"/>
      <c r="KOT64" s="87"/>
      <c r="KOU64" s="87"/>
      <c r="KOV64" s="87"/>
      <c r="KOW64" s="87"/>
      <c r="KOX64" s="87"/>
      <c r="KOY64" s="87"/>
      <c r="KOZ64" s="87"/>
      <c r="KPA64" s="87"/>
      <c r="KPB64" s="87"/>
      <c r="KPC64" s="87"/>
      <c r="KPI64" s="87"/>
      <c r="KPJ64" s="87"/>
      <c r="KPK64" s="87"/>
      <c r="KPL64" s="87"/>
      <c r="KPM64" s="87"/>
      <c r="KPN64" s="87"/>
      <c r="KPO64" s="87"/>
      <c r="KPP64" s="87"/>
      <c r="KPQ64" s="87"/>
      <c r="KPR64" s="87"/>
      <c r="KPX64" s="87"/>
      <c r="KPY64" s="87"/>
      <c r="KPZ64" s="87"/>
      <c r="KQA64" s="87"/>
      <c r="KQB64" s="87"/>
      <c r="KQC64" s="87"/>
      <c r="KQD64" s="87"/>
      <c r="KQE64" s="87"/>
      <c r="KQF64" s="87"/>
      <c r="KQG64" s="87"/>
      <c r="KQM64" s="87"/>
      <c r="KQN64" s="87"/>
      <c r="KQO64" s="87"/>
      <c r="KQP64" s="87"/>
      <c r="KQQ64" s="87"/>
      <c r="KQR64" s="87"/>
      <c r="KQS64" s="87"/>
      <c r="KQT64" s="87"/>
      <c r="KQU64" s="87"/>
      <c r="KQV64" s="87"/>
      <c r="KRB64" s="87"/>
      <c r="KRC64" s="87"/>
      <c r="KRD64" s="87"/>
      <c r="KRE64" s="87"/>
      <c r="KRF64" s="87"/>
      <c r="KRG64" s="87"/>
      <c r="KRH64" s="87"/>
      <c r="KRI64" s="87"/>
      <c r="KRJ64" s="87"/>
      <c r="KRK64" s="87"/>
      <c r="KRQ64" s="87"/>
      <c r="KRR64" s="87"/>
      <c r="KRS64" s="87"/>
      <c r="KRT64" s="87"/>
      <c r="KRU64" s="87"/>
      <c r="KRV64" s="87"/>
      <c r="KRW64" s="87"/>
      <c r="KRX64" s="87"/>
      <c r="KRY64" s="87"/>
      <c r="KRZ64" s="87"/>
      <c r="KSF64" s="87"/>
      <c r="KSG64" s="87"/>
      <c r="KSH64" s="87"/>
      <c r="KSI64" s="87"/>
      <c r="KSJ64" s="87"/>
      <c r="KSK64" s="87"/>
      <c r="KSL64" s="87"/>
      <c r="KSM64" s="87"/>
      <c r="KSN64" s="87"/>
      <c r="KSO64" s="87"/>
      <c r="KSU64" s="87"/>
      <c r="KSV64" s="87"/>
      <c r="KSW64" s="87"/>
      <c r="KSX64" s="87"/>
      <c r="KSY64" s="87"/>
      <c r="KSZ64" s="87"/>
      <c r="KTA64" s="87"/>
      <c r="KTB64" s="87"/>
      <c r="KTC64" s="87"/>
      <c r="KTD64" s="87"/>
      <c r="KTJ64" s="87"/>
      <c r="KTK64" s="87"/>
      <c r="KTL64" s="87"/>
      <c r="KTM64" s="87"/>
      <c r="KTN64" s="87"/>
      <c r="KTO64" s="87"/>
      <c r="KTP64" s="87"/>
      <c r="KTQ64" s="87"/>
      <c r="KTR64" s="87"/>
      <c r="KTS64" s="87"/>
      <c r="KTY64" s="87"/>
      <c r="KTZ64" s="87"/>
      <c r="KUA64" s="87"/>
      <c r="KUB64" s="87"/>
      <c r="KUC64" s="87"/>
      <c r="KUD64" s="87"/>
      <c r="KUE64" s="87"/>
      <c r="KUF64" s="87"/>
      <c r="KUG64" s="87"/>
      <c r="KUH64" s="87"/>
      <c r="KUN64" s="87"/>
      <c r="KUO64" s="87"/>
      <c r="KUP64" s="87"/>
      <c r="KUQ64" s="87"/>
      <c r="KUR64" s="87"/>
      <c r="KUS64" s="87"/>
      <c r="KUT64" s="87"/>
      <c r="KUU64" s="87"/>
      <c r="KUV64" s="87"/>
      <c r="KUW64" s="87"/>
      <c r="KVC64" s="87"/>
      <c r="KVD64" s="87"/>
      <c r="KVE64" s="87"/>
      <c r="KVF64" s="87"/>
      <c r="KVG64" s="87"/>
      <c r="KVH64" s="87"/>
      <c r="KVI64" s="87"/>
      <c r="KVJ64" s="87"/>
      <c r="KVK64" s="87"/>
      <c r="KVL64" s="87"/>
      <c r="KVR64" s="87"/>
      <c r="KVS64" s="87"/>
      <c r="KVT64" s="87"/>
      <c r="KVU64" s="87"/>
      <c r="KVV64" s="87"/>
      <c r="KVW64" s="87"/>
      <c r="KVX64" s="87"/>
      <c r="KVY64" s="87"/>
      <c r="KVZ64" s="87"/>
      <c r="KWA64" s="87"/>
      <c r="KWG64" s="87"/>
      <c r="KWH64" s="87"/>
      <c r="KWI64" s="87"/>
      <c r="KWJ64" s="87"/>
      <c r="KWK64" s="87"/>
      <c r="KWL64" s="87"/>
      <c r="KWM64" s="87"/>
      <c r="KWN64" s="87"/>
      <c r="KWO64" s="87"/>
      <c r="KWP64" s="87"/>
      <c r="KWV64" s="87"/>
      <c r="KWW64" s="87"/>
      <c r="KWX64" s="87"/>
      <c r="KWY64" s="87"/>
      <c r="KWZ64" s="87"/>
      <c r="KXA64" s="87"/>
      <c r="KXB64" s="87"/>
      <c r="KXC64" s="87"/>
      <c r="KXD64" s="87"/>
      <c r="KXE64" s="87"/>
      <c r="KXK64" s="87"/>
      <c r="KXL64" s="87"/>
      <c r="KXM64" s="87"/>
      <c r="KXN64" s="87"/>
      <c r="KXO64" s="87"/>
      <c r="KXP64" s="87"/>
      <c r="KXQ64" s="87"/>
      <c r="KXR64" s="87"/>
      <c r="KXS64" s="87"/>
      <c r="KXT64" s="87"/>
      <c r="KXZ64" s="87"/>
      <c r="KYA64" s="87"/>
      <c r="KYB64" s="87"/>
      <c r="KYC64" s="87"/>
      <c r="KYD64" s="87"/>
      <c r="KYE64" s="87"/>
      <c r="KYF64" s="87"/>
      <c r="KYG64" s="87"/>
      <c r="KYH64" s="87"/>
      <c r="KYI64" s="87"/>
      <c r="KYO64" s="87"/>
      <c r="KYP64" s="87"/>
      <c r="KYQ64" s="87"/>
      <c r="KYR64" s="87"/>
      <c r="KYS64" s="87"/>
      <c r="KYT64" s="87"/>
      <c r="KYU64" s="87"/>
      <c r="KYV64" s="87"/>
      <c r="KYW64" s="87"/>
      <c r="KYX64" s="87"/>
      <c r="KZD64" s="87"/>
      <c r="KZE64" s="87"/>
      <c r="KZF64" s="87"/>
      <c r="KZG64" s="87"/>
      <c r="KZH64" s="87"/>
      <c r="KZI64" s="87"/>
      <c r="KZJ64" s="87"/>
      <c r="KZK64" s="87"/>
      <c r="KZL64" s="87"/>
      <c r="KZM64" s="87"/>
      <c r="KZS64" s="87"/>
      <c r="KZT64" s="87"/>
      <c r="KZU64" s="87"/>
      <c r="KZV64" s="87"/>
      <c r="KZW64" s="87"/>
      <c r="KZX64" s="87"/>
      <c r="KZY64" s="87"/>
      <c r="KZZ64" s="87"/>
      <c r="LAA64" s="87"/>
      <c r="LAB64" s="87"/>
      <c r="LAH64" s="87"/>
      <c r="LAI64" s="87"/>
      <c r="LAJ64" s="87"/>
      <c r="LAK64" s="87"/>
      <c r="LAL64" s="87"/>
      <c r="LAM64" s="87"/>
      <c r="LAN64" s="87"/>
      <c r="LAO64" s="87"/>
      <c r="LAP64" s="87"/>
      <c r="LAQ64" s="87"/>
      <c r="LAW64" s="87"/>
      <c r="LAX64" s="87"/>
      <c r="LAY64" s="87"/>
      <c r="LAZ64" s="87"/>
      <c r="LBA64" s="87"/>
      <c r="LBB64" s="87"/>
      <c r="LBC64" s="87"/>
      <c r="LBD64" s="87"/>
      <c r="LBE64" s="87"/>
      <c r="LBF64" s="87"/>
      <c r="LBL64" s="87"/>
      <c r="LBM64" s="87"/>
      <c r="LBN64" s="87"/>
      <c r="LBO64" s="87"/>
      <c r="LBP64" s="87"/>
      <c r="LBQ64" s="87"/>
      <c r="LBR64" s="87"/>
      <c r="LBS64" s="87"/>
      <c r="LBT64" s="87"/>
      <c r="LBU64" s="87"/>
      <c r="LCA64" s="87"/>
      <c r="LCB64" s="87"/>
      <c r="LCC64" s="87"/>
      <c r="LCD64" s="87"/>
      <c r="LCE64" s="87"/>
      <c r="LCF64" s="87"/>
      <c r="LCG64" s="87"/>
      <c r="LCH64" s="87"/>
      <c r="LCI64" s="87"/>
      <c r="LCJ64" s="87"/>
      <c r="LCP64" s="87"/>
      <c r="LCQ64" s="87"/>
      <c r="LCR64" s="87"/>
      <c r="LCS64" s="87"/>
      <c r="LCT64" s="87"/>
      <c r="LCU64" s="87"/>
      <c r="LCV64" s="87"/>
      <c r="LCW64" s="87"/>
      <c r="LCX64" s="87"/>
      <c r="LCY64" s="87"/>
      <c r="LDE64" s="87"/>
      <c r="LDF64" s="87"/>
      <c r="LDG64" s="87"/>
      <c r="LDH64" s="87"/>
      <c r="LDI64" s="87"/>
      <c r="LDJ64" s="87"/>
      <c r="LDK64" s="87"/>
      <c r="LDL64" s="87"/>
      <c r="LDM64" s="87"/>
      <c r="LDN64" s="87"/>
      <c r="LDT64" s="87"/>
      <c r="LDU64" s="87"/>
      <c r="LDV64" s="87"/>
      <c r="LDW64" s="87"/>
      <c r="LDX64" s="87"/>
      <c r="LDY64" s="87"/>
      <c r="LDZ64" s="87"/>
      <c r="LEA64" s="87"/>
      <c r="LEB64" s="87"/>
      <c r="LEC64" s="87"/>
      <c r="LEI64" s="87"/>
      <c r="LEJ64" s="87"/>
      <c r="LEK64" s="87"/>
      <c r="LEL64" s="87"/>
      <c r="LEM64" s="87"/>
      <c r="LEN64" s="87"/>
      <c r="LEO64" s="87"/>
      <c r="LEP64" s="87"/>
      <c r="LEQ64" s="87"/>
      <c r="LER64" s="87"/>
      <c r="LEX64" s="87"/>
      <c r="LEY64" s="87"/>
      <c r="LEZ64" s="87"/>
      <c r="LFA64" s="87"/>
      <c r="LFB64" s="87"/>
      <c r="LFC64" s="87"/>
      <c r="LFD64" s="87"/>
      <c r="LFE64" s="87"/>
      <c r="LFF64" s="87"/>
      <c r="LFG64" s="87"/>
      <c r="LFM64" s="87"/>
      <c r="LFN64" s="87"/>
      <c r="LFO64" s="87"/>
      <c r="LFP64" s="87"/>
      <c r="LFQ64" s="87"/>
      <c r="LFR64" s="87"/>
      <c r="LFS64" s="87"/>
      <c r="LFT64" s="87"/>
      <c r="LFU64" s="87"/>
      <c r="LFV64" s="87"/>
      <c r="LGB64" s="87"/>
      <c r="LGC64" s="87"/>
      <c r="LGD64" s="87"/>
      <c r="LGE64" s="87"/>
      <c r="LGF64" s="87"/>
      <c r="LGG64" s="87"/>
      <c r="LGH64" s="87"/>
      <c r="LGI64" s="87"/>
      <c r="LGJ64" s="87"/>
      <c r="LGK64" s="87"/>
      <c r="LGQ64" s="87"/>
      <c r="LGR64" s="87"/>
      <c r="LGS64" s="87"/>
      <c r="LGT64" s="87"/>
      <c r="LGU64" s="87"/>
      <c r="LGV64" s="87"/>
      <c r="LGW64" s="87"/>
      <c r="LGX64" s="87"/>
      <c r="LGY64" s="87"/>
      <c r="LGZ64" s="87"/>
      <c r="LHF64" s="87"/>
      <c r="LHG64" s="87"/>
      <c r="LHH64" s="87"/>
      <c r="LHI64" s="87"/>
      <c r="LHJ64" s="87"/>
      <c r="LHK64" s="87"/>
      <c r="LHL64" s="87"/>
      <c r="LHM64" s="87"/>
      <c r="LHN64" s="87"/>
      <c r="LHO64" s="87"/>
      <c r="LHU64" s="87"/>
      <c r="LHV64" s="87"/>
      <c r="LHW64" s="87"/>
      <c r="LHX64" s="87"/>
      <c r="LHY64" s="87"/>
      <c r="LHZ64" s="87"/>
      <c r="LIA64" s="87"/>
      <c r="LIB64" s="87"/>
      <c r="LIC64" s="87"/>
      <c r="LID64" s="87"/>
      <c r="LIJ64" s="87"/>
      <c r="LIK64" s="87"/>
      <c r="LIL64" s="87"/>
      <c r="LIM64" s="87"/>
      <c r="LIN64" s="87"/>
      <c r="LIO64" s="87"/>
      <c r="LIP64" s="87"/>
      <c r="LIQ64" s="87"/>
      <c r="LIR64" s="87"/>
      <c r="LIS64" s="87"/>
      <c r="LIY64" s="87"/>
      <c r="LIZ64" s="87"/>
      <c r="LJA64" s="87"/>
      <c r="LJB64" s="87"/>
      <c r="LJC64" s="87"/>
      <c r="LJD64" s="87"/>
      <c r="LJE64" s="87"/>
      <c r="LJF64" s="87"/>
      <c r="LJG64" s="87"/>
      <c r="LJH64" s="87"/>
      <c r="LJN64" s="87"/>
      <c r="LJO64" s="87"/>
      <c r="LJP64" s="87"/>
      <c r="LJQ64" s="87"/>
      <c r="LJR64" s="87"/>
      <c r="LJS64" s="87"/>
      <c r="LJT64" s="87"/>
      <c r="LJU64" s="87"/>
      <c r="LJV64" s="87"/>
      <c r="LJW64" s="87"/>
      <c r="LKC64" s="87"/>
      <c r="LKD64" s="87"/>
      <c r="LKE64" s="87"/>
      <c r="LKF64" s="87"/>
      <c r="LKG64" s="87"/>
      <c r="LKH64" s="87"/>
      <c r="LKI64" s="87"/>
      <c r="LKJ64" s="87"/>
      <c r="LKK64" s="87"/>
      <c r="LKL64" s="87"/>
      <c r="LKR64" s="87"/>
      <c r="LKS64" s="87"/>
      <c r="LKT64" s="87"/>
      <c r="LKU64" s="87"/>
      <c r="LKV64" s="87"/>
      <c r="LKW64" s="87"/>
      <c r="LKX64" s="87"/>
      <c r="LKY64" s="87"/>
      <c r="LKZ64" s="87"/>
      <c r="LLA64" s="87"/>
      <c r="LLG64" s="87"/>
      <c r="LLH64" s="87"/>
      <c r="LLI64" s="87"/>
      <c r="LLJ64" s="87"/>
      <c r="LLK64" s="87"/>
      <c r="LLL64" s="87"/>
      <c r="LLM64" s="87"/>
      <c r="LLN64" s="87"/>
      <c r="LLO64" s="87"/>
      <c r="LLP64" s="87"/>
      <c r="LLV64" s="87"/>
      <c r="LLW64" s="87"/>
      <c r="LLX64" s="87"/>
      <c r="LLY64" s="87"/>
      <c r="LLZ64" s="87"/>
      <c r="LMA64" s="87"/>
      <c r="LMB64" s="87"/>
      <c r="LMC64" s="87"/>
      <c r="LMD64" s="87"/>
      <c r="LME64" s="87"/>
      <c r="LMK64" s="87"/>
      <c r="LML64" s="87"/>
      <c r="LMM64" s="87"/>
      <c r="LMN64" s="87"/>
      <c r="LMO64" s="87"/>
      <c r="LMP64" s="87"/>
      <c r="LMQ64" s="87"/>
      <c r="LMR64" s="87"/>
      <c r="LMS64" s="87"/>
      <c r="LMT64" s="87"/>
      <c r="LMZ64" s="87"/>
      <c r="LNA64" s="87"/>
      <c r="LNB64" s="87"/>
      <c r="LNC64" s="87"/>
      <c r="LND64" s="87"/>
      <c r="LNE64" s="87"/>
      <c r="LNF64" s="87"/>
      <c r="LNG64" s="87"/>
      <c r="LNH64" s="87"/>
      <c r="LNI64" s="87"/>
      <c r="LNO64" s="87"/>
      <c r="LNP64" s="87"/>
      <c r="LNQ64" s="87"/>
      <c r="LNR64" s="87"/>
      <c r="LNS64" s="87"/>
      <c r="LNT64" s="87"/>
      <c r="LNU64" s="87"/>
      <c r="LNV64" s="87"/>
      <c r="LNW64" s="87"/>
      <c r="LNX64" s="87"/>
      <c r="LOD64" s="87"/>
      <c r="LOE64" s="87"/>
      <c r="LOF64" s="87"/>
      <c r="LOG64" s="87"/>
      <c r="LOH64" s="87"/>
      <c r="LOI64" s="87"/>
      <c r="LOJ64" s="87"/>
      <c r="LOK64" s="87"/>
      <c r="LOL64" s="87"/>
      <c r="LOM64" s="87"/>
      <c r="LOS64" s="87"/>
      <c r="LOT64" s="87"/>
      <c r="LOU64" s="87"/>
      <c r="LOV64" s="87"/>
      <c r="LOW64" s="87"/>
      <c r="LOX64" s="87"/>
      <c r="LOY64" s="87"/>
      <c r="LOZ64" s="87"/>
      <c r="LPA64" s="87"/>
      <c r="LPB64" s="87"/>
      <c r="LPH64" s="87"/>
      <c r="LPI64" s="87"/>
      <c r="LPJ64" s="87"/>
      <c r="LPK64" s="87"/>
      <c r="LPL64" s="87"/>
      <c r="LPM64" s="87"/>
      <c r="LPN64" s="87"/>
      <c r="LPO64" s="87"/>
      <c r="LPP64" s="87"/>
      <c r="LPQ64" s="87"/>
      <c r="LPW64" s="87"/>
      <c r="LPX64" s="87"/>
      <c r="LPY64" s="87"/>
      <c r="LPZ64" s="87"/>
      <c r="LQA64" s="87"/>
      <c r="LQB64" s="87"/>
      <c r="LQC64" s="87"/>
      <c r="LQD64" s="87"/>
      <c r="LQE64" s="87"/>
      <c r="LQF64" s="87"/>
      <c r="LQL64" s="87"/>
      <c r="LQM64" s="87"/>
      <c r="LQN64" s="87"/>
      <c r="LQO64" s="87"/>
      <c r="LQP64" s="87"/>
      <c r="LQQ64" s="87"/>
      <c r="LQR64" s="87"/>
      <c r="LQS64" s="87"/>
      <c r="LQT64" s="87"/>
      <c r="LQU64" s="87"/>
      <c r="LRA64" s="87"/>
      <c r="LRB64" s="87"/>
      <c r="LRC64" s="87"/>
      <c r="LRD64" s="87"/>
      <c r="LRE64" s="87"/>
      <c r="LRF64" s="87"/>
      <c r="LRG64" s="87"/>
      <c r="LRH64" s="87"/>
      <c r="LRI64" s="87"/>
      <c r="LRJ64" s="87"/>
      <c r="LRP64" s="87"/>
      <c r="LRQ64" s="87"/>
      <c r="LRR64" s="87"/>
      <c r="LRS64" s="87"/>
      <c r="LRT64" s="87"/>
      <c r="LRU64" s="87"/>
      <c r="LRV64" s="87"/>
      <c r="LRW64" s="87"/>
      <c r="LRX64" s="87"/>
      <c r="LRY64" s="87"/>
      <c r="LSE64" s="87"/>
      <c r="LSF64" s="87"/>
      <c r="LSG64" s="87"/>
      <c r="LSH64" s="87"/>
      <c r="LSI64" s="87"/>
      <c r="LSJ64" s="87"/>
      <c r="LSK64" s="87"/>
      <c r="LSL64" s="87"/>
      <c r="LSM64" s="87"/>
      <c r="LSN64" s="87"/>
      <c r="LST64" s="87"/>
      <c r="LSU64" s="87"/>
      <c r="LSV64" s="87"/>
      <c r="LSW64" s="87"/>
      <c r="LSX64" s="87"/>
      <c r="LSY64" s="87"/>
      <c r="LSZ64" s="87"/>
      <c r="LTA64" s="87"/>
      <c r="LTB64" s="87"/>
      <c r="LTC64" s="87"/>
      <c r="LTI64" s="87"/>
      <c r="LTJ64" s="87"/>
      <c r="LTK64" s="87"/>
      <c r="LTL64" s="87"/>
      <c r="LTM64" s="87"/>
      <c r="LTN64" s="87"/>
      <c r="LTO64" s="87"/>
      <c r="LTP64" s="87"/>
      <c r="LTQ64" s="87"/>
      <c r="LTR64" s="87"/>
      <c r="LTX64" s="87"/>
      <c r="LTY64" s="87"/>
      <c r="LTZ64" s="87"/>
      <c r="LUA64" s="87"/>
      <c r="LUB64" s="87"/>
      <c r="LUC64" s="87"/>
      <c r="LUD64" s="87"/>
      <c r="LUE64" s="87"/>
      <c r="LUF64" s="87"/>
      <c r="LUG64" s="87"/>
      <c r="LUM64" s="87"/>
      <c r="LUN64" s="87"/>
      <c r="LUO64" s="87"/>
      <c r="LUP64" s="87"/>
      <c r="LUQ64" s="87"/>
      <c r="LUR64" s="87"/>
      <c r="LUS64" s="87"/>
      <c r="LUT64" s="87"/>
      <c r="LUU64" s="87"/>
      <c r="LUV64" s="87"/>
      <c r="LVB64" s="87"/>
      <c r="LVC64" s="87"/>
      <c r="LVD64" s="87"/>
      <c r="LVE64" s="87"/>
      <c r="LVF64" s="87"/>
      <c r="LVG64" s="87"/>
      <c r="LVH64" s="87"/>
      <c r="LVI64" s="87"/>
      <c r="LVJ64" s="87"/>
      <c r="LVK64" s="87"/>
      <c r="LVQ64" s="87"/>
      <c r="LVR64" s="87"/>
      <c r="LVS64" s="87"/>
      <c r="LVT64" s="87"/>
      <c r="LVU64" s="87"/>
      <c r="LVV64" s="87"/>
      <c r="LVW64" s="87"/>
      <c r="LVX64" s="87"/>
      <c r="LVY64" s="87"/>
      <c r="LVZ64" s="87"/>
      <c r="LWF64" s="87"/>
      <c r="LWG64" s="87"/>
      <c r="LWH64" s="87"/>
      <c r="LWI64" s="87"/>
      <c r="LWJ64" s="87"/>
      <c r="LWK64" s="87"/>
      <c r="LWL64" s="87"/>
      <c r="LWM64" s="87"/>
      <c r="LWN64" s="87"/>
      <c r="LWO64" s="87"/>
      <c r="LWU64" s="87"/>
      <c r="LWV64" s="87"/>
      <c r="LWW64" s="87"/>
      <c r="LWX64" s="87"/>
      <c r="LWY64" s="87"/>
      <c r="LWZ64" s="87"/>
      <c r="LXA64" s="87"/>
      <c r="LXB64" s="87"/>
      <c r="LXC64" s="87"/>
      <c r="LXD64" s="87"/>
      <c r="LXJ64" s="87"/>
      <c r="LXK64" s="87"/>
      <c r="LXL64" s="87"/>
      <c r="LXM64" s="87"/>
      <c r="LXN64" s="87"/>
      <c r="LXO64" s="87"/>
      <c r="LXP64" s="87"/>
      <c r="LXQ64" s="87"/>
      <c r="LXR64" s="87"/>
      <c r="LXS64" s="87"/>
      <c r="LXY64" s="87"/>
      <c r="LXZ64" s="87"/>
      <c r="LYA64" s="87"/>
      <c r="LYB64" s="87"/>
      <c r="LYC64" s="87"/>
      <c r="LYD64" s="87"/>
      <c r="LYE64" s="87"/>
      <c r="LYF64" s="87"/>
      <c r="LYG64" s="87"/>
      <c r="LYH64" s="87"/>
      <c r="LYN64" s="87"/>
      <c r="LYO64" s="87"/>
      <c r="LYP64" s="87"/>
      <c r="LYQ64" s="87"/>
      <c r="LYR64" s="87"/>
      <c r="LYS64" s="87"/>
      <c r="LYT64" s="87"/>
      <c r="LYU64" s="87"/>
      <c r="LYV64" s="87"/>
      <c r="LYW64" s="87"/>
      <c r="LZC64" s="87"/>
      <c r="LZD64" s="87"/>
      <c r="LZE64" s="87"/>
      <c r="LZF64" s="87"/>
      <c r="LZG64" s="87"/>
      <c r="LZH64" s="87"/>
      <c r="LZI64" s="87"/>
      <c r="LZJ64" s="87"/>
      <c r="LZK64" s="87"/>
      <c r="LZL64" s="87"/>
      <c r="LZR64" s="87"/>
      <c r="LZS64" s="87"/>
      <c r="LZT64" s="87"/>
      <c r="LZU64" s="87"/>
      <c r="LZV64" s="87"/>
      <c r="LZW64" s="87"/>
      <c r="LZX64" s="87"/>
      <c r="LZY64" s="87"/>
      <c r="LZZ64" s="87"/>
      <c r="MAA64" s="87"/>
      <c r="MAG64" s="87"/>
      <c r="MAH64" s="87"/>
      <c r="MAI64" s="87"/>
      <c r="MAJ64" s="87"/>
      <c r="MAK64" s="87"/>
      <c r="MAL64" s="87"/>
      <c r="MAM64" s="87"/>
      <c r="MAN64" s="87"/>
      <c r="MAO64" s="87"/>
      <c r="MAP64" s="87"/>
      <c r="MAV64" s="87"/>
      <c r="MAW64" s="87"/>
      <c r="MAX64" s="87"/>
      <c r="MAY64" s="87"/>
      <c r="MAZ64" s="87"/>
      <c r="MBA64" s="87"/>
      <c r="MBB64" s="87"/>
      <c r="MBC64" s="87"/>
      <c r="MBD64" s="87"/>
      <c r="MBE64" s="87"/>
      <c r="MBK64" s="87"/>
      <c r="MBL64" s="87"/>
      <c r="MBM64" s="87"/>
      <c r="MBN64" s="87"/>
      <c r="MBO64" s="87"/>
      <c r="MBP64" s="87"/>
      <c r="MBQ64" s="87"/>
      <c r="MBR64" s="87"/>
      <c r="MBS64" s="87"/>
      <c r="MBT64" s="87"/>
      <c r="MBZ64" s="87"/>
      <c r="MCA64" s="87"/>
      <c r="MCB64" s="87"/>
      <c r="MCC64" s="87"/>
      <c r="MCD64" s="87"/>
      <c r="MCE64" s="87"/>
      <c r="MCF64" s="87"/>
      <c r="MCG64" s="87"/>
      <c r="MCH64" s="87"/>
      <c r="MCI64" s="87"/>
      <c r="MCO64" s="87"/>
      <c r="MCP64" s="87"/>
      <c r="MCQ64" s="87"/>
      <c r="MCR64" s="87"/>
      <c r="MCS64" s="87"/>
      <c r="MCT64" s="87"/>
      <c r="MCU64" s="87"/>
      <c r="MCV64" s="87"/>
      <c r="MCW64" s="87"/>
      <c r="MCX64" s="87"/>
      <c r="MDD64" s="87"/>
      <c r="MDE64" s="87"/>
      <c r="MDF64" s="87"/>
      <c r="MDG64" s="87"/>
      <c r="MDH64" s="87"/>
      <c r="MDI64" s="87"/>
      <c r="MDJ64" s="87"/>
      <c r="MDK64" s="87"/>
      <c r="MDL64" s="87"/>
      <c r="MDM64" s="87"/>
      <c r="MDS64" s="87"/>
      <c r="MDT64" s="87"/>
      <c r="MDU64" s="87"/>
      <c r="MDV64" s="87"/>
      <c r="MDW64" s="87"/>
      <c r="MDX64" s="87"/>
      <c r="MDY64" s="87"/>
      <c r="MDZ64" s="87"/>
      <c r="MEA64" s="87"/>
      <c r="MEB64" s="87"/>
      <c r="MEH64" s="87"/>
      <c r="MEI64" s="87"/>
      <c r="MEJ64" s="87"/>
      <c r="MEK64" s="87"/>
      <c r="MEL64" s="87"/>
      <c r="MEM64" s="87"/>
      <c r="MEN64" s="87"/>
      <c r="MEO64" s="87"/>
      <c r="MEP64" s="87"/>
      <c r="MEQ64" s="87"/>
      <c r="MEW64" s="87"/>
      <c r="MEX64" s="87"/>
      <c r="MEY64" s="87"/>
      <c r="MEZ64" s="87"/>
      <c r="MFA64" s="87"/>
      <c r="MFB64" s="87"/>
      <c r="MFC64" s="87"/>
      <c r="MFD64" s="87"/>
      <c r="MFE64" s="87"/>
      <c r="MFF64" s="87"/>
      <c r="MFL64" s="87"/>
      <c r="MFM64" s="87"/>
      <c r="MFN64" s="87"/>
      <c r="MFO64" s="87"/>
      <c r="MFP64" s="87"/>
      <c r="MFQ64" s="87"/>
      <c r="MFR64" s="87"/>
      <c r="MFS64" s="87"/>
      <c r="MFT64" s="87"/>
      <c r="MFU64" s="87"/>
      <c r="MGA64" s="87"/>
      <c r="MGB64" s="87"/>
      <c r="MGC64" s="87"/>
      <c r="MGD64" s="87"/>
      <c r="MGE64" s="87"/>
      <c r="MGF64" s="87"/>
      <c r="MGG64" s="87"/>
      <c r="MGH64" s="87"/>
      <c r="MGI64" s="87"/>
      <c r="MGJ64" s="87"/>
      <c r="MGP64" s="87"/>
      <c r="MGQ64" s="87"/>
      <c r="MGR64" s="87"/>
      <c r="MGS64" s="87"/>
      <c r="MGT64" s="87"/>
      <c r="MGU64" s="87"/>
      <c r="MGV64" s="87"/>
      <c r="MGW64" s="87"/>
      <c r="MGX64" s="87"/>
      <c r="MGY64" s="87"/>
      <c r="MHE64" s="87"/>
      <c r="MHF64" s="87"/>
      <c r="MHG64" s="87"/>
      <c r="MHH64" s="87"/>
      <c r="MHI64" s="87"/>
      <c r="MHJ64" s="87"/>
      <c r="MHK64" s="87"/>
      <c r="MHL64" s="87"/>
      <c r="MHM64" s="87"/>
      <c r="MHN64" s="87"/>
      <c r="MHT64" s="87"/>
      <c r="MHU64" s="87"/>
      <c r="MHV64" s="87"/>
      <c r="MHW64" s="87"/>
      <c r="MHX64" s="87"/>
      <c r="MHY64" s="87"/>
      <c r="MHZ64" s="87"/>
      <c r="MIA64" s="87"/>
      <c r="MIB64" s="87"/>
      <c r="MIC64" s="87"/>
      <c r="MII64" s="87"/>
      <c r="MIJ64" s="87"/>
      <c r="MIK64" s="87"/>
      <c r="MIL64" s="87"/>
      <c r="MIM64" s="87"/>
      <c r="MIN64" s="87"/>
      <c r="MIO64" s="87"/>
      <c r="MIP64" s="87"/>
      <c r="MIQ64" s="87"/>
      <c r="MIR64" s="87"/>
      <c r="MIX64" s="87"/>
      <c r="MIY64" s="87"/>
      <c r="MIZ64" s="87"/>
      <c r="MJA64" s="87"/>
      <c r="MJB64" s="87"/>
      <c r="MJC64" s="87"/>
      <c r="MJD64" s="87"/>
      <c r="MJE64" s="87"/>
      <c r="MJF64" s="87"/>
      <c r="MJG64" s="87"/>
      <c r="MJM64" s="87"/>
      <c r="MJN64" s="87"/>
      <c r="MJO64" s="87"/>
      <c r="MJP64" s="87"/>
      <c r="MJQ64" s="87"/>
      <c r="MJR64" s="87"/>
      <c r="MJS64" s="87"/>
      <c r="MJT64" s="87"/>
      <c r="MJU64" s="87"/>
      <c r="MJV64" s="87"/>
      <c r="MKB64" s="87"/>
      <c r="MKC64" s="87"/>
      <c r="MKD64" s="87"/>
      <c r="MKE64" s="87"/>
      <c r="MKF64" s="87"/>
      <c r="MKG64" s="87"/>
      <c r="MKH64" s="87"/>
      <c r="MKI64" s="87"/>
      <c r="MKJ64" s="87"/>
      <c r="MKK64" s="87"/>
      <c r="MKQ64" s="87"/>
      <c r="MKR64" s="87"/>
      <c r="MKS64" s="87"/>
      <c r="MKT64" s="87"/>
      <c r="MKU64" s="87"/>
      <c r="MKV64" s="87"/>
      <c r="MKW64" s="87"/>
      <c r="MKX64" s="87"/>
      <c r="MKY64" s="87"/>
      <c r="MKZ64" s="87"/>
      <c r="MLF64" s="87"/>
      <c r="MLG64" s="87"/>
      <c r="MLH64" s="87"/>
      <c r="MLI64" s="87"/>
      <c r="MLJ64" s="87"/>
      <c r="MLK64" s="87"/>
      <c r="MLL64" s="87"/>
      <c r="MLM64" s="87"/>
      <c r="MLN64" s="87"/>
      <c r="MLO64" s="87"/>
      <c r="MLU64" s="87"/>
      <c r="MLV64" s="87"/>
      <c r="MLW64" s="87"/>
      <c r="MLX64" s="87"/>
      <c r="MLY64" s="87"/>
      <c r="MLZ64" s="87"/>
      <c r="MMA64" s="87"/>
      <c r="MMB64" s="87"/>
      <c r="MMC64" s="87"/>
      <c r="MMD64" s="87"/>
      <c r="MMJ64" s="87"/>
      <c r="MMK64" s="87"/>
      <c r="MML64" s="87"/>
      <c r="MMM64" s="87"/>
      <c r="MMN64" s="87"/>
      <c r="MMO64" s="87"/>
      <c r="MMP64" s="87"/>
      <c r="MMQ64" s="87"/>
      <c r="MMR64" s="87"/>
      <c r="MMS64" s="87"/>
      <c r="MMY64" s="87"/>
      <c r="MMZ64" s="87"/>
      <c r="MNA64" s="87"/>
      <c r="MNB64" s="87"/>
      <c r="MNC64" s="87"/>
      <c r="MND64" s="87"/>
      <c r="MNE64" s="87"/>
      <c r="MNF64" s="87"/>
      <c r="MNG64" s="87"/>
      <c r="MNH64" s="87"/>
      <c r="MNN64" s="87"/>
      <c r="MNO64" s="87"/>
      <c r="MNP64" s="87"/>
      <c r="MNQ64" s="87"/>
      <c r="MNR64" s="87"/>
      <c r="MNS64" s="87"/>
      <c r="MNT64" s="87"/>
      <c r="MNU64" s="87"/>
      <c r="MNV64" s="87"/>
      <c r="MNW64" s="87"/>
      <c r="MOC64" s="87"/>
      <c r="MOD64" s="87"/>
      <c r="MOE64" s="87"/>
      <c r="MOF64" s="87"/>
      <c r="MOG64" s="87"/>
      <c r="MOH64" s="87"/>
      <c r="MOI64" s="87"/>
      <c r="MOJ64" s="87"/>
      <c r="MOK64" s="87"/>
      <c r="MOL64" s="87"/>
      <c r="MOR64" s="87"/>
      <c r="MOS64" s="87"/>
      <c r="MOT64" s="87"/>
      <c r="MOU64" s="87"/>
      <c r="MOV64" s="87"/>
      <c r="MOW64" s="87"/>
      <c r="MOX64" s="87"/>
      <c r="MOY64" s="87"/>
      <c r="MOZ64" s="87"/>
      <c r="MPA64" s="87"/>
      <c r="MPG64" s="87"/>
      <c r="MPH64" s="87"/>
      <c r="MPI64" s="87"/>
      <c r="MPJ64" s="87"/>
      <c r="MPK64" s="87"/>
      <c r="MPL64" s="87"/>
      <c r="MPM64" s="87"/>
      <c r="MPN64" s="87"/>
      <c r="MPO64" s="87"/>
      <c r="MPP64" s="87"/>
      <c r="MPV64" s="87"/>
      <c r="MPW64" s="87"/>
      <c r="MPX64" s="87"/>
      <c r="MPY64" s="87"/>
      <c r="MPZ64" s="87"/>
      <c r="MQA64" s="87"/>
      <c r="MQB64" s="87"/>
      <c r="MQC64" s="87"/>
      <c r="MQD64" s="87"/>
      <c r="MQE64" s="87"/>
      <c r="MQK64" s="87"/>
      <c r="MQL64" s="87"/>
      <c r="MQM64" s="87"/>
      <c r="MQN64" s="87"/>
      <c r="MQO64" s="87"/>
      <c r="MQP64" s="87"/>
      <c r="MQQ64" s="87"/>
      <c r="MQR64" s="87"/>
      <c r="MQS64" s="87"/>
      <c r="MQT64" s="87"/>
      <c r="MQZ64" s="87"/>
      <c r="MRA64" s="87"/>
      <c r="MRB64" s="87"/>
      <c r="MRC64" s="87"/>
      <c r="MRD64" s="87"/>
      <c r="MRE64" s="87"/>
      <c r="MRF64" s="87"/>
      <c r="MRG64" s="87"/>
      <c r="MRH64" s="87"/>
      <c r="MRI64" s="87"/>
      <c r="MRO64" s="87"/>
      <c r="MRP64" s="87"/>
      <c r="MRQ64" s="87"/>
      <c r="MRR64" s="87"/>
      <c r="MRS64" s="87"/>
      <c r="MRT64" s="87"/>
      <c r="MRU64" s="87"/>
      <c r="MRV64" s="87"/>
      <c r="MRW64" s="87"/>
      <c r="MRX64" s="87"/>
      <c r="MSD64" s="87"/>
      <c r="MSE64" s="87"/>
      <c r="MSF64" s="87"/>
      <c r="MSG64" s="87"/>
      <c r="MSH64" s="87"/>
      <c r="MSI64" s="87"/>
      <c r="MSJ64" s="87"/>
      <c r="MSK64" s="87"/>
      <c r="MSL64" s="87"/>
      <c r="MSM64" s="87"/>
      <c r="MSS64" s="87"/>
      <c r="MST64" s="87"/>
      <c r="MSU64" s="87"/>
      <c r="MSV64" s="87"/>
      <c r="MSW64" s="87"/>
      <c r="MSX64" s="87"/>
      <c r="MSY64" s="87"/>
      <c r="MSZ64" s="87"/>
      <c r="MTA64" s="87"/>
      <c r="MTB64" s="87"/>
      <c r="MTH64" s="87"/>
      <c r="MTI64" s="87"/>
      <c r="MTJ64" s="87"/>
      <c r="MTK64" s="87"/>
      <c r="MTL64" s="87"/>
      <c r="MTM64" s="87"/>
      <c r="MTN64" s="87"/>
      <c r="MTO64" s="87"/>
      <c r="MTP64" s="87"/>
      <c r="MTQ64" s="87"/>
      <c r="MTW64" s="87"/>
      <c r="MTX64" s="87"/>
      <c r="MTY64" s="87"/>
      <c r="MTZ64" s="87"/>
      <c r="MUA64" s="87"/>
      <c r="MUB64" s="87"/>
      <c r="MUC64" s="87"/>
      <c r="MUD64" s="87"/>
      <c r="MUE64" s="87"/>
      <c r="MUF64" s="87"/>
      <c r="MUL64" s="87"/>
      <c r="MUM64" s="87"/>
      <c r="MUN64" s="87"/>
      <c r="MUO64" s="87"/>
      <c r="MUP64" s="87"/>
      <c r="MUQ64" s="87"/>
      <c r="MUR64" s="87"/>
      <c r="MUS64" s="87"/>
      <c r="MUT64" s="87"/>
      <c r="MUU64" s="87"/>
      <c r="MVA64" s="87"/>
      <c r="MVB64" s="87"/>
      <c r="MVC64" s="87"/>
      <c r="MVD64" s="87"/>
      <c r="MVE64" s="87"/>
      <c r="MVF64" s="87"/>
      <c r="MVG64" s="87"/>
      <c r="MVH64" s="87"/>
      <c r="MVI64" s="87"/>
      <c r="MVJ64" s="87"/>
      <c r="MVP64" s="87"/>
      <c r="MVQ64" s="87"/>
      <c r="MVR64" s="87"/>
      <c r="MVS64" s="87"/>
      <c r="MVT64" s="87"/>
      <c r="MVU64" s="87"/>
      <c r="MVV64" s="87"/>
      <c r="MVW64" s="87"/>
      <c r="MVX64" s="87"/>
      <c r="MVY64" s="87"/>
      <c r="MWE64" s="87"/>
      <c r="MWF64" s="87"/>
      <c r="MWG64" s="87"/>
      <c r="MWH64" s="87"/>
      <c r="MWI64" s="87"/>
      <c r="MWJ64" s="87"/>
      <c r="MWK64" s="87"/>
      <c r="MWL64" s="87"/>
      <c r="MWM64" s="87"/>
      <c r="MWN64" s="87"/>
      <c r="MWT64" s="87"/>
      <c r="MWU64" s="87"/>
      <c r="MWV64" s="87"/>
      <c r="MWW64" s="87"/>
      <c r="MWX64" s="87"/>
      <c r="MWY64" s="87"/>
      <c r="MWZ64" s="87"/>
      <c r="MXA64" s="87"/>
      <c r="MXB64" s="87"/>
      <c r="MXC64" s="87"/>
      <c r="MXI64" s="87"/>
      <c r="MXJ64" s="87"/>
      <c r="MXK64" s="87"/>
      <c r="MXL64" s="87"/>
      <c r="MXM64" s="87"/>
      <c r="MXN64" s="87"/>
      <c r="MXO64" s="87"/>
      <c r="MXP64" s="87"/>
      <c r="MXQ64" s="87"/>
      <c r="MXR64" s="87"/>
      <c r="MXX64" s="87"/>
      <c r="MXY64" s="87"/>
      <c r="MXZ64" s="87"/>
      <c r="MYA64" s="87"/>
      <c r="MYB64" s="87"/>
      <c r="MYC64" s="87"/>
      <c r="MYD64" s="87"/>
      <c r="MYE64" s="87"/>
      <c r="MYF64" s="87"/>
      <c r="MYG64" s="87"/>
      <c r="MYM64" s="87"/>
      <c r="MYN64" s="87"/>
      <c r="MYO64" s="87"/>
      <c r="MYP64" s="87"/>
      <c r="MYQ64" s="87"/>
      <c r="MYR64" s="87"/>
      <c r="MYS64" s="87"/>
      <c r="MYT64" s="87"/>
      <c r="MYU64" s="87"/>
      <c r="MYV64" s="87"/>
      <c r="MZB64" s="87"/>
      <c r="MZC64" s="87"/>
      <c r="MZD64" s="87"/>
      <c r="MZE64" s="87"/>
      <c r="MZF64" s="87"/>
      <c r="MZG64" s="87"/>
      <c r="MZH64" s="87"/>
      <c r="MZI64" s="87"/>
      <c r="MZJ64" s="87"/>
      <c r="MZK64" s="87"/>
      <c r="MZQ64" s="87"/>
      <c r="MZR64" s="87"/>
      <c r="MZS64" s="87"/>
      <c r="MZT64" s="87"/>
      <c r="MZU64" s="87"/>
      <c r="MZV64" s="87"/>
      <c r="MZW64" s="87"/>
      <c r="MZX64" s="87"/>
      <c r="MZY64" s="87"/>
      <c r="MZZ64" s="87"/>
      <c r="NAF64" s="87"/>
      <c r="NAG64" s="87"/>
      <c r="NAH64" s="87"/>
      <c r="NAI64" s="87"/>
      <c r="NAJ64" s="87"/>
      <c r="NAK64" s="87"/>
      <c r="NAL64" s="87"/>
      <c r="NAM64" s="87"/>
      <c r="NAN64" s="87"/>
      <c r="NAO64" s="87"/>
      <c r="NAU64" s="87"/>
      <c r="NAV64" s="87"/>
      <c r="NAW64" s="87"/>
      <c r="NAX64" s="87"/>
      <c r="NAY64" s="87"/>
      <c r="NAZ64" s="87"/>
      <c r="NBA64" s="87"/>
      <c r="NBB64" s="87"/>
      <c r="NBC64" s="87"/>
      <c r="NBD64" s="87"/>
      <c r="NBJ64" s="87"/>
      <c r="NBK64" s="87"/>
      <c r="NBL64" s="87"/>
      <c r="NBM64" s="87"/>
      <c r="NBN64" s="87"/>
      <c r="NBO64" s="87"/>
      <c r="NBP64" s="87"/>
      <c r="NBQ64" s="87"/>
      <c r="NBR64" s="87"/>
      <c r="NBS64" s="87"/>
      <c r="NBY64" s="87"/>
      <c r="NBZ64" s="87"/>
      <c r="NCA64" s="87"/>
      <c r="NCB64" s="87"/>
      <c r="NCC64" s="87"/>
      <c r="NCD64" s="87"/>
      <c r="NCE64" s="87"/>
      <c r="NCF64" s="87"/>
      <c r="NCG64" s="87"/>
      <c r="NCH64" s="87"/>
      <c r="NCN64" s="87"/>
      <c r="NCO64" s="87"/>
      <c r="NCP64" s="87"/>
      <c r="NCQ64" s="87"/>
      <c r="NCR64" s="87"/>
      <c r="NCS64" s="87"/>
      <c r="NCT64" s="87"/>
      <c r="NCU64" s="87"/>
      <c r="NCV64" s="87"/>
      <c r="NCW64" s="87"/>
      <c r="NDC64" s="87"/>
      <c r="NDD64" s="87"/>
      <c r="NDE64" s="87"/>
      <c r="NDF64" s="87"/>
      <c r="NDG64" s="87"/>
      <c r="NDH64" s="87"/>
      <c r="NDI64" s="87"/>
      <c r="NDJ64" s="87"/>
      <c r="NDK64" s="87"/>
      <c r="NDL64" s="87"/>
      <c r="NDR64" s="87"/>
      <c r="NDS64" s="87"/>
      <c r="NDT64" s="87"/>
      <c r="NDU64" s="87"/>
      <c r="NDV64" s="87"/>
      <c r="NDW64" s="87"/>
      <c r="NDX64" s="87"/>
      <c r="NDY64" s="87"/>
      <c r="NDZ64" s="87"/>
      <c r="NEA64" s="87"/>
      <c r="NEG64" s="87"/>
      <c r="NEH64" s="87"/>
      <c r="NEI64" s="87"/>
      <c r="NEJ64" s="87"/>
      <c r="NEK64" s="87"/>
      <c r="NEL64" s="87"/>
      <c r="NEM64" s="87"/>
      <c r="NEN64" s="87"/>
      <c r="NEO64" s="87"/>
      <c r="NEP64" s="87"/>
      <c r="NEV64" s="87"/>
      <c r="NEW64" s="87"/>
      <c r="NEX64" s="87"/>
      <c r="NEY64" s="87"/>
      <c r="NEZ64" s="87"/>
      <c r="NFA64" s="87"/>
      <c r="NFB64" s="87"/>
      <c r="NFC64" s="87"/>
      <c r="NFD64" s="87"/>
      <c r="NFE64" s="87"/>
      <c r="NFK64" s="87"/>
      <c r="NFL64" s="87"/>
      <c r="NFM64" s="87"/>
      <c r="NFN64" s="87"/>
      <c r="NFO64" s="87"/>
      <c r="NFP64" s="87"/>
      <c r="NFQ64" s="87"/>
      <c r="NFR64" s="87"/>
      <c r="NFS64" s="87"/>
      <c r="NFT64" s="87"/>
      <c r="NFZ64" s="87"/>
      <c r="NGA64" s="87"/>
      <c r="NGB64" s="87"/>
      <c r="NGC64" s="87"/>
      <c r="NGD64" s="87"/>
      <c r="NGE64" s="87"/>
      <c r="NGF64" s="87"/>
      <c r="NGG64" s="87"/>
      <c r="NGH64" s="87"/>
      <c r="NGI64" s="87"/>
      <c r="NGO64" s="87"/>
      <c r="NGP64" s="87"/>
      <c r="NGQ64" s="87"/>
      <c r="NGR64" s="87"/>
      <c r="NGS64" s="87"/>
      <c r="NGT64" s="87"/>
      <c r="NGU64" s="87"/>
      <c r="NGV64" s="87"/>
      <c r="NGW64" s="87"/>
      <c r="NGX64" s="87"/>
      <c r="NHD64" s="87"/>
      <c r="NHE64" s="87"/>
      <c r="NHF64" s="87"/>
      <c r="NHG64" s="87"/>
      <c r="NHH64" s="87"/>
      <c r="NHI64" s="87"/>
      <c r="NHJ64" s="87"/>
      <c r="NHK64" s="87"/>
      <c r="NHL64" s="87"/>
      <c r="NHM64" s="87"/>
      <c r="NHS64" s="87"/>
      <c r="NHT64" s="87"/>
      <c r="NHU64" s="87"/>
      <c r="NHV64" s="87"/>
      <c r="NHW64" s="87"/>
      <c r="NHX64" s="87"/>
      <c r="NHY64" s="87"/>
      <c r="NHZ64" s="87"/>
      <c r="NIA64" s="87"/>
      <c r="NIB64" s="87"/>
      <c r="NIH64" s="87"/>
      <c r="NII64" s="87"/>
      <c r="NIJ64" s="87"/>
      <c r="NIK64" s="87"/>
      <c r="NIL64" s="87"/>
      <c r="NIM64" s="87"/>
      <c r="NIN64" s="87"/>
      <c r="NIO64" s="87"/>
      <c r="NIP64" s="87"/>
      <c r="NIQ64" s="87"/>
      <c r="NIW64" s="87"/>
      <c r="NIX64" s="87"/>
      <c r="NIY64" s="87"/>
      <c r="NIZ64" s="87"/>
      <c r="NJA64" s="87"/>
      <c r="NJB64" s="87"/>
      <c r="NJC64" s="87"/>
      <c r="NJD64" s="87"/>
      <c r="NJE64" s="87"/>
      <c r="NJF64" s="87"/>
      <c r="NJL64" s="87"/>
      <c r="NJM64" s="87"/>
      <c r="NJN64" s="87"/>
      <c r="NJO64" s="87"/>
      <c r="NJP64" s="87"/>
      <c r="NJQ64" s="87"/>
      <c r="NJR64" s="87"/>
      <c r="NJS64" s="87"/>
      <c r="NJT64" s="87"/>
      <c r="NJU64" s="87"/>
      <c r="NKA64" s="87"/>
      <c r="NKB64" s="87"/>
      <c r="NKC64" s="87"/>
      <c r="NKD64" s="87"/>
      <c r="NKE64" s="87"/>
      <c r="NKF64" s="87"/>
      <c r="NKG64" s="87"/>
      <c r="NKH64" s="87"/>
      <c r="NKI64" s="87"/>
      <c r="NKJ64" s="87"/>
      <c r="NKP64" s="87"/>
      <c r="NKQ64" s="87"/>
      <c r="NKR64" s="87"/>
      <c r="NKS64" s="87"/>
      <c r="NKT64" s="87"/>
      <c r="NKU64" s="87"/>
      <c r="NKV64" s="87"/>
      <c r="NKW64" s="87"/>
      <c r="NKX64" s="87"/>
      <c r="NKY64" s="87"/>
      <c r="NLE64" s="87"/>
      <c r="NLF64" s="87"/>
      <c r="NLG64" s="87"/>
      <c r="NLH64" s="87"/>
      <c r="NLI64" s="87"/>
      <c r="NLJ64" s="87"/>
      <c r="NLK64" s="87"/>
      <c r="NLL64" s="87"/>
      <c r="NLM64" s="87"/>
      <c r="NLN64" s="87"/>
      <c r="NLT64" s="87"/>
      <c r="NLU64" s="87"/>
      <c r="NLV64" s="87"/>
      <c r="NLW64" s="87"/>
      <c r="NLX64" s="87"/>
      <c r="NLY64" s="87"/>
      <c r="NLZ64" s="87"/>
      <c r="NMA64" s="87"/>
      <c r="NMB64" s="87"/>
      <c r="NMC64" s="87"/>
      <c r="NMI64" s="87"/>
      <c r="NMJ64" s="87"/>
      <c r="NMK64" s="87"/>
      <c r="NML64" s="87"/>
      <c r="NMM64" s="87"/>
      <c r="NMN64" s="87"/>
      <c r="NMO64" s="87"/>
      <c r="NMP64" s="87"/>
      <c r="NMQ64" s="87"/>
      <c r="NMR64" s="87"/>
      <c r="NMX64" s="87"/>
      <c r="NMY64" s="87"/>
      <c r="NMZ64" s="87"/>
      <c r="NNA64" s="87"/>
      <c r="NNB64" s="87"/>
      <c r="NNC64" s="87"/>
      <c r="NND64" s="87"/>
      <c r="NNE64" s="87"/>
      <c r="NNF64" s="87"/>
      <c r="NNG64" s="87"/>
      <c r="NNM64" s="87"/>
      <c r="NNN64" s="87"/>
      <c r="NNO64" s="87"/>
      <c r="NNP64" s="87"/>
      <c r="NNQ64" s="87"/>
      <c r="NNR64" s="87"/>
      <c r="NNS64" s="87"/>
      <c r="NNT64" s="87"/>
      <c r="NNU64" s="87"/>
      <c r="NNV64" s="87"/>
      <c r="NOB64" s="87"/>
      <c r="NOC64" s="87"/>
      <c r="NOD64" s="87"/>
      <c r="NOE64" s="87"/>
      <c r="NOF64" s="87"/>
      <c r="NOG64" s="87"/>
      <c r="NOH64" s="87"/>
      <c r="NOI64" s="87"/>
      <c r="NOJ64" s="87"/>
      <c r="NOK64" s="87"/>
      <c r="NOQ64" s="87"/>
      <c r="NOR64" s="87"/>
      <c r="NOS64" s="87"/>
      <c r="NOT64" s="87"/>
      <c r="NOU64" s="87"/>
      <c r="NOV64" s="87"/>
      <c r="NOW64" s="87"/>
      <c r="NOX64" s="87"/>
      <c r="NOY64" s="87"/>
      <c r="NOZ64" s="87"/>
      <c r="NPF64" s="87"/>
      <c r="NPG64" s="87"/>
      <c r="NPH64" s="87"/>
      <c r="NPI64" s="87"/>
      <c r="NPJ64" s="87"/>
      <c r="NPK64" s="87"/>
      <c r="NPL64" s="87"/>
      <c r="NPM64" s="87"/>
      <c r="NPN64" s="87"/>
      <c r="NPO64" s="87"/>
      <c r="NPU64" s="87"/>
      <c r="NPV64" s="87"/>
      <c r="NPW64" s="87"/>
      <c r="NPX64" s="87"/>
      <c r="NPY64" s="87"/>
      <c r="NPZ64" s="87"/>
      <c r="NQA64" s="87"/>
      <c r="NQB64" s="87"/>
      <c r="NQC64" s="87"/>
      <c r="NQD64" s="87"/>
      <c r="NQJ64" s="87"/>
      <c r="NQK64" s="87"/>
      <c r="NQL64" s="87"/>
      <c r="NQM64" s="87"/>
      <c r="NQN64" s="87"/>
      <c r="NQO64" s="87"/>
      <c r="NQP64" s="87"/>
      <c r="NQQ64" s="87"/>
      <c r="NQR64" s="87"/>
      <c r="NQS64" s="87"/>
      <c r="NQY64" s="87"/>
      <c r="NQZ64" s="87"/>
      <c r="NRA64" s="87"/>
      <c r="NRB64" s="87"/>
      <c r="NRC64" s="87"/>
      <c r="NRD64" s="87"/>
      <c r="NRE64" s="87"/>
      <c r="NRF64" s="87"/>
      <c r="NRG64" s="87"/>
      <c r="NRH64" s="87"/>
      <c r="NRN64" s="87"/>
      <c r="NRO64" s="87"/>
      <c r="NRP64" s="87"/>
      <c r="NRQ64" s="87"/>
      <c r="NRR64" s="87"/>
      <c r="NRS64" s="87"/>
      <c r="NRT64" s="87"/>
      <c r="NRU64" s="87"/>
      <c r="NRV64" s="87"/>
      <c r="NRW64" s="87"/>
      <c r="NSC64" s="87"/>
      <c r="NSD64" s="87"/>
      <c r="NSE64" s="87"/>
      <c r="NSF64" s="87"/>
      <c r="NSG64" s="87"/>
      <c r="NSH64" s="87"/>
      <c r="NSI64" s="87"/>
      <c r="NSJ64" s="87"/>
      <c r="NSK64" s="87"/>
      <c r="NSL64" s="87"/>
      <c r="NSR64" s="87"/>
      <c r="NSS64" s="87"/>
      <c r="NST64" s="87"/>
      <c r="NSU64" s="87"/>
      <c r="NSV64" s="87"/>
      <c r="NSW64" s="87"/>
      <c r="NSX64" s="87"/>
      <c r="NSY64" s="87"/>
      <c r="NSZ64" s="87"/>
      <c r="NTA64" s="87"/>
      <c r="NTG64" s="87"/>
      <c r="NTH64" s="87"/>
      <c r="NTI64" s="87"/>
      <c r="NTJ64" s="87"/>
      <c r="NTK64" s="87"/>
      <c r="NTL64" s="87"/>
      <c r="NTM64" s="87"/>
      <c r="NTN64" s="87"/>
      <c r="NTO64" s="87"/>
      <c r="NTP64" s="87"/>
      <c r="NTV64" s="87"/>
      <c r="NTW64" s="87"/>
      <c r="NTX64" s="87"/>
      <c r="NTY64" s="87"/>
      <c r="NTZ64" s="87"/>
      <c r="NUA64" s="87"/>
      <c r="NUB64" s="87"/>
      <c r="NUC64" s="87"/>
      <c r="NUD64" s="87"/>
      <c r="NUE64" s="87"/>
      <c r="NUK64" s="87"/>
      <c r="NUL64" s="87"/>
      <c r="NUM64" s="87"/>
      <c r="NUN64" s="87"/>
      <c r="NUO64" s="87"/>
      <c r="NUP64" s="87"/>
      <c r="NUQ64" s="87"/>
      <c r="NUR64" s="87"/>
      <c r="NUS64" s="87"/>
      <c r="NUT64" s="87"/>
      <c r="NUZ64" s="87"/>
      <c r="NVA64" s="87"/>
      <c r="NVB64" s="87"/>
      <c r="NVC64" s="87"/>
      <c r="NVD64" s="87"/>
      <c r="NVE64" s="87"/>
      <c r="NVF64" s="87"/>
      <c r="NVG64" s="87"/>
      <c r="NVH64" s="87"/>
      <c r="NVI64" s="87"/>
      <c r="NVO64" s="87"/>
      <c r="NVP64" s="87"/>
      <c r="NVQ64" s="87"/>
      <c r="NVR64" s="87"/>
      <c r="NVS64" s="87"/>
      <c r="NVT64" s="87"/>
      <c r="NVU64" s="87"/>
      <c r="NVV64" s="87"/>
      <c r="NVW64" s="87"/>
      <c r="NVX64" s="87"/>
      <c r="NWD64" s="87"/>
      <c r="NWE64" s="87"/>
      <c r="NWF64" s="87"/>
      <c r="NWG64" s="87"/>
      <c r="NWH64" s="87"/>
      <c r="NWI64" s="87"/>
      <c r="NWJ64" s="87"/>
      <c r="NWK64" s="87"/>
      <c r="NWL64" s="87"/>
      <c r="NWM64" s="87"/>
      <c r="NWS64" s="87"/>
      <c r="NWT64" s="87"/>
      <c r="NWU64" s="87"/>
      <c r="NWV64" s="87"/>
      <c r="NWW64" s="87"/>
      <c r="NWX64" s="87"/>
      <c r="NWY64" s="87"/>
      <c r="NWZ64" s="87"/>
      <c r="NXA64" s="87"/>
      <c r="NXB64" s="87"/>
      <c r="NXH64" s="87"/>
      <c r="NXI64" s="87"/>
      <c r="NXJ64" s="87"/>
      <c r="NXK64" s="87"/>
      <c r="NXL64" s="87"/>
      <c r="NXM64" s="87"/>
      <c r="NXN64" s="87"/>
      <c r="NXO64" s="87"/>
      <c r="NXP64" s="87"/>
      <c r="NXQ64" s="87"/>
      <c r="NXW64" s="87"/>
      <c r="NXX64" s="87"/>
      <c r="NXY64" s="87"/>
      <c r="NXZ64" s="87"/>
      <c r="NYA64" s="87"/>
      <c r="NYB64" s="87"/>
      <c r="NYC64" s="87"/>
      <c r="NYD64" s="87"/>
      <c r="NYE64" s="87"/>
      <c r="NYF64" s="87"/>
      <c r="NYL64" s="87"/>
      <c r="NYM64" s="87"/>
      <c r="NYN64" s="87"/>
      <c r="NYO64" s="87"/>
      <c r="NYP64" s="87"/>
      <c r="NYQ64" s="87"/>
      <c r="NYR64" s="87"/>
      <c r="NYS64" s="87"/>
      <c r="NYT64" s="87"/>
      <c r="NYU64" s="87"/>
      <c r="NZA64" s="87"/>
      <c r="NZB64" s="87"/>
      <c r="NZC64" s="87"/>
      <c r="NZD64" s="87"/>
      <c r="NZE64" s="87"/>
      <c r="NZF64" s="87"/>
      <c r="NZG64" s="87"/>
      <c r="NZH64" s="87"/>
      <c r="NZI64" s="87"/>
      <c r="NZJ64" s="87"/>
      <c r="NZP64" s="87"/>
      <c r="NZQ64" s="87"/>
      <c r="NZR64" s="87"/>
      <c r="NZS64" s="87"/>
      <c r="NZT64" s="87"/>
      <c r="NZU64" s="87"/>
      <c r="NZV64" s="87"/>
      <c r="NZW64" s="87"/>
      <c r="NZX64" s="87"/>
      <c r="NZY64" s="87"/>
      <c r="OAE64" s="87"/>
      <c r="OAF64" s="87"/>
      <c r="OAG64" s="87"/>
      <c r="OAH64" s="87"/>
      <c r="OAI64" s="87"/>
      <c r="OAJ64" s="87"/>
      <c r="OAK64" s="87"/>
      <c r="OAL64" s="87"/>
      <c r="OAM64" s="87"/>
      <c r="OAN64" s="87"/>
      <c r="OAT64" s="87"/>
      <c r="OAU64" s="87"/>
      <c r="OAV64" s="87"/>
      <c r="OAW64" s="87"/>
      <c r="OAX64" s="87"/>
      <c r="OAY64" s="87"/>
      <c r="OAZ64" s="87"/>
      <c r="OBA64" s="87"/>
      <c r="OBB64" s="87"/>
      <c r="OBC64" s="87"/>
      <c r="OBI64" s="87"/>
      <c r="OBJ64" s="87"/>
      <c r="OBK64" s="87"/>
      <c r="OBL64" s="87"/>
      <c r="OBM64" s="87"/>
      <c r="OBN64" s="87"/>
      <c r="OBO64" s="87"/>
      <c r="OBP64" s="87"/>
      <c r="OBQ64" s="87"/>
      <c r="OBR64" s="87"/>
      <c r="OBX64" s="87"/>
      <c r="OBY64" s="87"/>
      <c r="OBZ64" s="87"/>
      <c r="OCA64" s="87"/>
      <c r="OCB64" s="87"/>
      <c r="OCC64" s="87"/>
      <c r="OCD64" s="87"/>
      <c r="OCE64" s="87"/>
      <c r="OCF64" s="87"/>
      <c r="OCG64" s="87"/>
      <c r="OCM64" s="87"/>
      <c r="OCN64" s="87"/>
      <c r="OCO64" s="87"/>
      <c r="OCP64" s="87"/>
      <c r="OCQ64" s="87"/>
      <c r="OCR64" s="87"/>
      <c r="OCS64" s="87"/>
      <c r="OCT64" s="87"/>
      <c r="OCU64" s="87"/>
      <c r="OCV64" s="87"/>
      <c r="ODB64" s="87"/>
      <c r="ODC64" s="87"/>
      <c r="ODD64" s="87"/>
      <c r="ODE64" s="87"/>
      <c r="ODF64" s="87"/>
      <c r="ODG64" s="87"/>
      <c r="ODH64" s="87"/>
      <c r="ODI64" s="87"/>
      <c r="ODJ64" s="87"/>
      <c r="ODK64" s="87"/>
      <c r="ODQ64" s="87"/>
      <c r="ODR64" s="87"/>
      <c r="ODS64" s="87"/>
      <c r="ODT64" s="87"/>
      <c r="ODU64" s="87"/>
      <c r="ODV64" s="87"/>
      <c r="ODW64" s="87"/>
      <c r="ODX64" s="87"/>
      <c r="ODY64" s="87"/>
      <c r="ODZ64" s="87"/>
      <c r="OEF64" s="87"/>
      <c r="OEG64" s="87"/>
      <c r="OEH64" s="87"/>
      <c r="OEI64" s="87"/>
      <c r="OEJ64" s="87"/>
      <c r="OEK64" s="87"/>
      <c r="OEL64" s="87"/>
      <c r="OEM64" s="87"/>
      <c r="OEN64" s="87"/>
      <c r="OEO64" s="87"/>
      <c r="OEU64" s="87"/>
      <c r="OEV64" s="87"/>
      <c r="OEW64" s="87"/>
      <c r="OEX64" s="87"/>
      <c r="OEY64" s="87"/>
      <c r="OEZ64" s="87"/>
      <c r="OFA64" s="87"/>
      <c r="OFB64" s="87"/>
      <c r="OFC64" s="87"/>
      <c r="OFD64" s="87"/>
      <c r="OFJ64" s="87"/>
      <c r="OFK64" s="87"/>
      <c r="OFL64" s="87"/>
      <c r="OFM64" s="87"/>
      <c r="OFN64" s="87"/>
      <c r="OFO64" s="87"/>
      <c r="OFP64" s="87"/>
      <c r="OFQ64" s="87"/>
      <c r="OFR64" s="87"/>
      <c r="OFS64" s="87"/>
      <c r="OFY64" s="87"/>
      <c r="OFZ64" s="87"/>
      <c r="OGA64" s="87"/>
      <c r="OGB64" s="87"/>
      <c r="OGC64" s="87"/>
      <c r="OGD64" s="87"/>
      <c r="OGE64" s="87"/>
      <c r="OGF64" s="87"/>
      <c r="OGG64" s="87"/>
      <c r="OGH64" s="87"/>
      <c r="OGN64" s="87"/>
      <c r="OGO64" s="87"/>
      <c r="OGP64" s="87"/>
      <c r="OGQ64" s="87"/>
      <c r="OGR64" s="87"/>
      <c r="OGS64" s="87"/>
      <c r="OGT64" s="87"/>
      <c r="OGU64" s="87"/>
      <c r="OGV64" s="87"/>
      <c r="OGW64" s="87"/>
      <c r="OHC64" s="87"/>
      <c r="OHD64" s="87"/>
      <c r="OHE64" s="87"/>
      <c r="OHF64" s="87"/>
      <c r="OHG64" s="87"/>
      <c r="OHH64" s="87"/>
      <c r="OHI64" s="87"/>
      <c r="OHJ64" s="87"/>
      <c r="OHK64" s="87"/>
      <c r="OHL64" s="87"/>
      <c r="OHR64" s="87"/>
      <c r="OHS64" s="87"/>
      <c r="OHT64" s="87"/>
      <c r="OHU64" s="87"/>
      <c r="OHV64" s="87"/>
      <c r="OHW64" s="87"/>
      <c r="OHX64" s="87"/>
      <c r="OHY64" s="87"/>
      <c r="OHZ64" s="87"/>
      <c r="OIA64" s="87"/>
      <c r="OIG64" s="87"/>
      <c r="OIH64" s="87"/>
      <c r="OII64" s="87"/>
      <c r="OIJ64" s="87"/>
      <c r="OIK64" s="87"/>
      <c r="OIL64" s="87"/>
      <c r="OIM64" s="87"/>
      <c r="OIN64" s="87"/>
      <c r="OIO64" s="87"/>
      <c r="OIP64" s="87"/>
      <c r="OIV64" s="87"/>
      <c r="OIW64" s="87"/>
      <c r="OIX64" s="87"/>
      <c r="OIY64" s="87"/>
      <c r="OIZ64" s="87"/>
      <c r="OJA64" s="87"/>
      <c r="OJB64" s="87"/>
      <c r="OJC64" s="87"/>
      <c r="OJD64" s="87"/>
      <c r="OJE64" s="87"/>
      <c r="OJK64" s="87"/>
      <c r="OJL64" s="87"/>
      <c r="OJM64" s="87"/>
      <c r="OJN64" s="87"/>
      <c r="OJO64" s="87"/>
      <c r="OJP64" s="87"/>
      <c r="OJQ64" s="87"/>
      <c r="OJR64" s="87"/>
      <c r="OJS64" s="87"/>
      <c r="OJT64" s="87"/>
      <c r="OJZ64" s="87"/>
      <c r="OKA64" s="87"/>
      <c r="OKB64" s="87"/>
      <c r="OKC64" s="87"/>
      <c r="OKD64" s="87"/>
      <c r="OKE64" s="87"/>
      <c r="OKF64" s="87"/>
      <c r="OKG64" s="87"/>
      <c r="OKH64" s="87"/>
      <c r="OKI64" s="87"/>
      <c r="OKO64" s="87"/>
      <c r="OKP64" s="87"/>
      <c r="OKQ64" s="87"/>
      <c r="OKR64" s="87"/>
      <c r="OKS64" s="87"/>
      <c r="OKT64" s="87"/>
      <c r="OKU64" s="87"/>
      <c r="OKV64" s="87"/>
      <c r="OKW64" s="87"/>
      <c r="OKX64" s="87"/>
      <c r="OLD64" s="87"/>
      <c r="OLE64" s="87"/>
      <c r="OLF64" s="87"/>
      <c r="OLG64" s="87"/>
      <c r="OLH64" s="87"/>
      <c r="OLI64" s="87"/>
      <c r="OLJ64" s="87"/>
      <c r="OLK64" s="87"/>
      <c r="OLL64" s="87"/>
      <c r="OLM64" s="87"/>
      <c r="OLS64" s="87"/>
      <c r="OLT64" s="87"/>
      <c r="OLU64" s="87"/>
      <c r="OLV64" s="87"/>
      <c r="OLW64" s="87"/>
      <c r="OLX64" s="87"/>
      <c r="OLY64" s="87"/>
      <c r="OLZ64" s="87"/>
      <c r="OMA64" s="87"/>
      <c r="OMB64" s="87"/>
      <c r="OMH64" s="87"/>
      <c r="OMI64" s="87"/>
      <c r="OMJ64" s="87"/>
      <c r="OMK64" s="87"/>
      <c r="OML64" s="87"/>
      <c r="OMM64" s="87"/>
      <c r="OMN64" s="87"/>
      <c r="OMO64" s="87"/>
      <c r="OMP64" s="87"/>
      <c r="OMQ64" s="87"/>
      <c r="OMW64" s="87"/>
      <c r="OMX64" s="87"/>
      <c r="OMY64" s="87"/>
      <c r="OMZ64" s="87"/>
      <c r="ONA64" s="87"/>
      <c r="ONB64" s="87"/>
      <c r="ONC64" s="87"/>
      <c r="OND64" s="87"/>
      <c r="ONE64" s="87"/>
      <c r="ONF64" s="87"/>
      <c r="ONL64" s="87"/>
      <c r="ONM64" s="87"/>
      <c r="ONN64" s="87"/>
      <c r="ONO64" s="87"/>
      <c r="ONP64" s="87"/>
      <c r="ONQ64" s="87"/>
      <c r="ONR64" s="87"/>
      <c r="ONS64" s="87"/>
      <c r="ONT64" s="87"/>
      <c r="ONU64" s="87"/>
      <c r="OOA64" s="87"/>
      <c r="OOB64" s="87"/>
      <c r="OOC64" s="87"/>
      <c r="OOD64" s="87"/>
      <c r="OOE64" s="87"/>
      <c r="OOF64" s="87"/>
      <c r="OOG64" s="87"/>
      <c r="OOH64" s="87"/>
      <c r="OOI64" s="87"/>
      <c r="OOJ64" s="87"/>
      <c r="OOP64" s="87"/>
      <c r="OOQ64" s="87"/>
      <c r="OOR64" s="87"/>
      <c r="OOS64" s="87"/>
      <c r="OOT64" s="87"/>
      <c r="OOU64" s="87"/>
      <c r="OOV64" s="87"/>
      <c r="OOW64" s="87"/>
      <c r="OOX64" s="87"/>
      <c r="OOY64" s="87"/>
      <c r="OPE64" s="87"/>
      <c r="OPF64" s="87"/>
      <c r="OPG64" s="87"/>
      <c r="OPH64" s="87"/>
      <c r="OPI64" s="87"/>
      <c r="OPJ64" s="87"/>
      <c r="OPK64" s="87"/>
      <c r="OPL64" s="87"/>
      <c r="OPM64" s="87"/>
      <c r="OPN64" s="87"/>
      <c r="OPT64" s="87"/>
      <c r="OPU64" s="87"/>
      <c r="OPV64" s="87"/>
      <c r="OPW64" s="87"/>
      <c r="OPX64" s="87"/>
      <c r="OPY64" s="87"/>
      <c r="OPZ64" s="87"/>
      <c r="OQA64" s="87"/>
      <c r="OQB64" s="87"/>
      <c r="OQC64" s="87"/>
      <c r="OQI64" s="87"/>
      <c r="OQJ64" s="87"/>
      <c r="OQK64" s="87"/>
      <c r="OQL64" s="87"/>
      <c r="OQM64" s="87"/>
      <c r="OQN64" s="87"/>
      <c r="OQO64" s="87"/>
      <c r="OQP64" s="87"/>
      <c r="OQQ64" s="87"/>
      <c r="OQR64" s="87"/>
      <c r="OQX64" s="87"/>
      <c r="OQY64" s="87"/>
      <c r="OQZ64" s="87"/>
      <c r="ORA64" s="87"/>
      <c r="ORB64" s="87"/>
      <c r="ORC64" s="87"/>
      <c r="ORD64" s="87"/>
      <c r="ORE64" s="87"/>
      <c r="ORF64" s="87"/>
      <c r="ORG64" s="87"/>
      <c r="ORM64" s="87"/>
      <c r="ORN64" s="87"/>
      <c r="ORO64" s="87"/>
      <c r="ORP64" s="87"/>
      <c r="ORQ64" s="87"/>
      <c r="ORR64" s="87"/>
      <c r="ORS64" s="87"/>
      <c r="ORT64" s="87"/>
      <c r="ORU64" s="87"/>
      <c r="ORV64" s="87"/>
      <c r="OSB64" s="87"/>
      <c r="OSC64" s="87"/>
      <c r="OSD64" s="87"/>
      <c r="OSE64" s="87"/>
      <c r="OSF64" s="87"/>
      <c r="OSG64" s="87"/>
      <c r="OSH64" s="87"/>
      <c r="OSI64" s="87"/>
      <c r="OSJ64" s="87"/>
      <c r="OSK64" s="87"/>
      <c r="OSQ64" s="87"/>
      <c r="OSR64" s="87"/>
      <c r="OSS64" s="87"/>
      <c r="OST64" s="87"/>
      <c r="OSU64" s="87"/>
      <c r="OSV64" s="87"/>
      <c r="OSW64" s="87"/>
      <c r="OSX64" s="87"/>
      <c r="OSY64" s="87"/>
      <c r="OSZ64" s="87"/>
      <c r="OTF64" s="87"/>
      <c r="OTG64" s="87"/>
      <c r="OTH64" s="87"/>
      <c r="OTI64" s="87"/>
      <c r="OTJ64" s="87"/>
      <c r="OTK64" s="87"/>
      <c r="OTL64" s="87"/>
      <c r="OTM64" s="87"/>
      <c r="OTN64" s="87"/>
      <c r="OTO64" s="87"/>
      <c r="OTU64" s="87"/>
      <c r="OTV64" s="87"/>
      <c r="OTW64" s="87"/>
      <c r="OTX64" s="87"/>
      <c r="OTY64" s="87"/>
      <c r="OTZ64" s="87"/>
      <c r="OUA64" s="87"/>
      <c r="OUB64" s="87"/>
      <c r="OUC64" s="87"/>
      <c r="OUD64" s="87"/>
      <c r="OUJ64" s="87"/>
      <c r="OUK64" s="87"/>
      <c r="OUL64" s="87"/>
      <c r="OUM64" s="87"/>
      <c r="OUN64" s="87"/>
      <c r="OUO64" s="87"/>
      <c r="OUP64" s="87"/>
      <c r="OUQ64" s="87"/>
      <c r="OUR64" s="87"/>
      <c r="OUS64" s="87"/>
      <c r="OUY64" s="87"/>
      <c r="OUZ64" s="87"/>
      <c r="OVA64" s="87"/>
      <c r="OVB64" s="87"/>
      <c r="OVC64" s="87"/>
      <c r="OVD64" s="87"/>
      <c r="OVE64" s="87"/>
      <c r="OVF64" s="87"/>
      <c r="OVG64" s="87"/>
      <c r="OVH64" s="87"/>
      <c r="OVN64" s="87"/>
      <c r="OVO64" s="87"/>
      <c r="OVP64" s="87"/>
      <c r="OVQ64" s="87"/>
      <c r="OVR64" s="87"/>
      <c r="OVS64" s="87"/>
      <c r="OVT64" s="87"/>
      <c r="OVU64" s="87"/>
      <c r="OVV64" s="87"/>
      <c r="OVW64" s="87"/>
      <c r="OWC64" s="87"/>
      <c r="OWD64" s="87"/>
      <c r="OWE64" s="87"/>
      <c r="OWF64" s="87"/>
      <c r="OWG64" s="87"/>
      <c r="OWH64" s="87"/>
      <c r="OWI64" s="87"/>
      <c r="OWJ64" s="87"/>
      <c r="OWK64" s="87"/>
      <c r="OWL64" s="87"/>
      <c r="OWR64" s="87"/>
      <c r="OWS64" s="87"/>
      <c r="OWT64" s="87"/>
      <c r="OWU64" s="87"/>
      <c r="OWV64" s="87"/>
      <c r="OWW64" s="87"/>
      <c r="OWX64" s="87"/>
      <c r="OWY64" s="87"/>
      <c r="OWZ64" s="87"/>
      <c r="OXA64" s="87"/>
      <c r="OXG64" s="87"/>
      <c r="OXH64" s="87"/>
      <c r="OXI64" s="87"/>
      <c r="OXJ64" s="87"/>
      <c r="OXK64" s="87"/>
      <c r="OXL64" s="87"/>
      <c r="OXM64" s="87"/>
      <c r="OXN64" s="87"/>
      <c r="OXO64" s="87"/>
      <c r="OXP64" s="87"/>
      <c r="OXV64" s="87"/>
      <c r="OXW64" s="87"/>
      <c r="OXX64" s="87"/>
      <c r="OXY64" s="87"/>
      <c r="OXZ64" s="87"/>
      <c r="OYA64" s="87"/>
      <c r="OYB64" s="87"/>
      <c r="OYC64" s="87"/>
      <c r="OYD64" s="87"/>
      <c r="OYE64" s="87"/>
      <c r="OYK64" s="87"/>
      <c r="OYL64" s="87"/>
      <c r="OYM64" s="87"/>
      <c r="OYN64" s="87"/>
      <c r="OYO64" s="87"/>
      <c r="OYP64" s="87"/>
      <c r="OYQ64" s="87"/>
      <c r="OYR64" s="87"/>
      <c r="OYS64" s="87"/>
      <c r="OYT64" s="87"/>
      <c r="OYZ64" s="87"/>
      <c r="OZA64" s="87"/>
      <c r="OZB64" s="87"/>
      <c r="OZC64" s="87"/>
      <c r="OZD64" s="87"/>
      <c r="OZE64" s="87"/>
      <c r="OZF64" s="87"/>
      <c r="OZG64" s="87"/>
      <c r="OZH64" s="87"/>
      <c r="OZI64" s="87"/>
      <c r="OZO64" s="87"/>
      <c r="OZP64" s="87"/>
      <c r="OZQ64" s="87"/>
      <c r="OZR64" s="87"/>
      <c r="OZS64" s="87"/>
      <c r="OZT64" s="87"/>
      <c r="OZU64" s="87"/>
      <c r="OZV64" s="87"/>
      <c r="OZW64" s="87"/>
      <c r="OZX64" s="87"/>
      <c r="PAD64" s="87"/>
      <c r="PAE64" s="87"/>
      <c r="PAF64" s="87"/>
      <c r="PAG64" s="87"/>
      <c r="PAH64" s="87"/>
      <c r="PAI64" s="87"/>
      <c r="PAJ64" s="87"/>
      <c r="PAK64" s="87"/>
      <c r="PAL64" s="87"/>
      <c r="PAM64" s="87"/>
      <c r="PAS64" s="87"/>
      <c r="PAT64" s="87"/>
      <c r="PAU64" s="87"/>
      <c r="PAV64" s="87"/>
      <c r="PAW64" s="87"/>
      <c r="PAX64" s="87"/>
      <c r="PAY64" s="87"/>
      <c r="PAZ64" s="87"/>
      <c r="PBA64" s="87"/>
      <c r="PBB64" s="87"/>
      <c r="PBH64" s="87"/>
      <c r="PBI64" s="87"/>
      <c r="PBJ64" s="87"/>
      <c r="PBK64" s="87"/>
      <c r="PBL64" s="87"/>
      <c r="PBM64" s="87"/>
      <c r="PBN64" s="87"/>
      <c r="PBO64" s="87"/>
      <c r="PBP64" s="87"/>
      <c r="PBQ64" s="87"/>
      <c r="PBW64" s="87"/>
      <c r="PBX64" s="87"/>
      <c r="PBY64" s="87"/>
      <c r="PBZ64" s="87"/>
      <c r="PCA64" s="87"/>
      <c r="PCB64" s="87"/>
      <c r="PCC64" s="87"/>
      <c r="PCD64" s="87"/>
      <c r="PCE64" s="87"/>
      <c r="PCF64" s="87"/>
      <c r="PCL64" s="87"/>
      <c r="PCM64" s="87"/>
      <c r="PCN64" s="87"/>
      <c r="PCO64" s="87"/>
      <c r="PCP64" s="87"/>
      <c r="PCQ64" s="87"/>
      <c r="PCR64" s="87"/>
      <c r="PCS64" s="87"/>
      <c r="PCT64" s="87"/>
      <c r="PCU64" s="87"/>
      <c r="PDA64" s="87"/>
      <c r="PDB64" s="87"/>
      <c r="PDC64" s="87"/>
      <c r="PDD64" s="87"/>
      <c r="PDE64" s="87"/>
      <c r="PDF64" s="87"/>
      <c r="PDG64" s="87"/>
      <c r="PDH64" s="87"/>
      <c r="PDI64" s="87"/>
      <c r="PDJ64" s="87"/>
      <c r="PDP64" s="87"/>
      <c r="PDQ64" s="87"/>
      <c r="PDR64" s="87"/>
      <c r="PDS64" s="87"/>
      <c r="PDT64" s="87"/>
      <c r="PDU64" s="87"/>
      <c r="PDV64" s="87"/>
      <c r="PDW64" s="87"/>
      <c r="PDX64" s="87"/>
      <c r="PDY64" s="87"/>
      <c r="PEE64" s="87"/>
      <c r="PEF64" s="87"/>
      <c r="PEG64" s="87"/>
      <c r="PEH64" s="87"/>
      <c r="PEI64" s="87"/>
      <c r="PEJ64" s="87"/>
      <c r="PEK64" s="87"/>
      <c r="PEL64" s="87"/>
      <c r="PEM64" s="87"/>
      <c r="PEN64" s="87"/>
      <c r="PET64" s="87"/>
      <c r="PEU64" s="87"/>
      <c r="PEV64" s="87"/>
      <c r="PEW64" s="87"/>
      <c r="PEX64" s="87"/>
      <c r="PEY64" s="87"/>
      <c r="PEZ64" s="87"/>
      <c r="PFA64" s="87"/>
      <c r="PFB64" s="87"/>
      <c r="PFC64" s="87"/>
      <c r="PFI64" s="87"/>
      <c r="PFJ64" s="87"/>
      <c r="PFK64" s="87"/>
      <c r="PFL64" s="87"/>
      <c r="PFM64" s="87"/>
      <c r="PFN64" s="87"/>
      <c r="PFO64" s="87"/>
      <c r="PFP64" s="87"/>
      <c r="PFQ64" s="87"/>
      <c r="PFR64" s="87"/>
      <c r="PFX64" s="87"/>
      <c r="PFY64" s="87"/>
      <c r="PFZ64" s="87"/>
      <c r="PGA64" s="87"/>
      <c r="PGB64" s="87"/>
      <c r="PGC64" s="87"/>
      <c r="PGD64" s="87"/>
      <c r="PGE64" s="87"/>
      <c r="PGF64" s="87"/>
      <c r="PGG64" s="87"/>
      <c r="PGM64" s="87"/>
      <c r="PGN64" s="87"/>
      <c r="PGO64" s="87"/>
      <c r="PGP64" s="87"/>
      <c r="PGQ64" s="87"/>
      <c r="PGR64" s="87"/>
      <c r="PGS64" s="87"/>
      <c r="PGT64" s="87"/>
      <c r="PGU64" s="87"/>
      <c r="PGV64" s="87"/>
      <c r="PHB64" s="87"/>
      <c r="PHC64" s="87"/>
      <c r="PHD64" s="87"/>
      <c r="PHE64" s="87"/>
      <c r="PHF64" s="87"/>
      <c r="PHG64" s="87"/>
      <c r="PHH64" s="87"/>
      <c r="PHI64" s="87"/>
      <c r="PHJ64" s="87"/>
      <c r="PHK64" s="87"/>
      <c r="PHQ64" s="87"/>
      <c r="PHR64" s="87"/>
      <c r="PHS64" s="87"/>
      <c r="PHT64" s="87"/>
      <c r="PHU64" s="87"/>
      <c r="PHV64" s="87"/>
      <c r="PHW64" s="87"/>
      <c r="PHX64" s="87"/>
      <c r="PHY64" s="87"/>
      <c r="PHZ64" s="87"/>
      <c r="PIF64" s="87"/>
      <c r="PIG64" s="87"/>
      <c r="PIH64" s="87"/>
      <c r="PII64" s="87"/>
      <c r="PIJ64" s="87"/>
      <c r="PIK64" s="87"/>
      <c r="PIL64" s="87"/>
      <c r="PIM64" s="87"/>
      <c r="PIN64" s="87"/>
      <c r="PIO64" s="87"/>
      <c r="PIU64" s="87"/>
      <c r="PIV64" s="87"/>
      <c r="PIW64" s="87"/>
      <c r="PIX64" s="87"/>
      <c r="PIY64" s="87"/>
      <c r="PIZ64" s="87"/>
      <c r="PJA64" s="87"/>
      <c r="PJB64" s="87"/>
      <c r="PJC64" s="87"/>
      <c r="PJD64" s="87"/>
      <c r="PJJ64" s="87"/>
      <c r="PJK64" s="87"/>
      <c r="PJL64" s="87"/>
      <c r="PJM64" s="87"/>
      <c r="PJN64" s="87"/>
      <c r="PJO64" s="87"/>
      <c r="PJP64" s="87"/>
      <c r="PJQ64" s="87"/>
      <c r="PJR64" s="87"/>
      <c r="PJS64" s="87"/>
      <c r="PJY64" s="87"/>
      <c r="PJZ64" s="87"/>
      <c r="PKA64" s="87"/>
      <c r="PKB64" s="87"/>
      <c r="PKC64" s="87"/>
      <c r="PKD64" s="87"/>
      <c r="PKE64" s="87"/>
      <c r="PKF64" s="87"/>
      <c r="PKG64" s="87"/>
      <c r="PKH64" s="87"/>
      <c r="PKN64" s="87"/>
      <c r="PKO64" s="87"/>
      <c r="PKP64" s="87"/>
      <c r="PKQ64" s="87"/>
      <c r="PKR64" s="87"/>
      <c r="PKS64" s="87"/>
      <c r="PKT64" s="87"/>
      <c r="PKU64" s="87"/>
      <c r="PKV64" s="87"/>
      <c r="PKW64" s="87"/>
      <c r="PLC64" s="87"/>
      <c r="PLD64" s="87"/>
      <c r="PLE64" s="87"/>
      <c r="PLF64" s="87"/>
      <c r="PLG64" s="87"/>
      <c r="PLH64" s="87"/>
      <c r="PLI64" s="87"/>
      <c r="PLJ64" s="87"/>
      <c r="PLK64" s="87"/>
      <c r="PLL64" s="87"/>
      <c r="PLR64" s="87"/>
      <c r="PLS64" s="87"/>
      <c r="PLT64" s="87"/>
      <c r="PLU64" s="87"/>
      <c r="PLV64" s="87"/>
      <c r="PLW64" s="87"/>
      <c r="PLX64" s="87"/>
      <c r="PLY64" s="87"/>
      <c r="PLZ64" s="87"/>
      <c r="PMA64" s="87"/>
      <c r="PMG64" s="87"/>
      <c r="PMH64" s="87"/>
      <c r="PMI64" s="87"/>
      <c r="PMJ64" s="87"/>
      <c r="PMK64" s="87"/>
      <c r="PML64" s="87"/>
      <c r="PMM64" s="87"/>
      <c r="PMN64" s="87"/>
      <c r="PMO64" s="87"/>
      <c r="PMP64" s="87"/>
      <c r="PMV64" s="87"/>
      <c r="PMW64" s="87"/>
      <c r="PMX64" s="87"/>
      <c r="PMY64" s="87"/>
      <c r="PMZ64" s="87"/>
      <c r="PNA64" s="87"/>
      <c r="PNB64" s="87"/>
      <c r="PNC64" s="87"/>
      <c r="PND64" s="87"/>
      <c r="PNE64" s="87"/>
      <c r="PNK64" s="87"/>
      <c r="PNL64" s="87"/>
      <c r="PNM64" s="87"/>
      <c r="PNN64" s="87"/>
      <c r="PNO64" s="87"/>
      <c r="PNP64" s="87"/>
      <c r="PNQ64" s="87"/>
      <c r="PNR64" s="87"/>
      <c r="PNS64" s="87"/>
      <c r="PNT64" s="87"/>
      <c r="PNZ64" s="87"/>
      <c r="POA64" s="87"/>
      <c r="POB64" s="87"/>
      <c r="POC64" s="87"/>
      <c r="POD64" s="87"/>
      <c r="POE64" s="87"/>
      <c r="POF64" s="87"/>
      <c r="POG64" s="87"/>
      <c r="POH64" s="87"/>
      <c r="POI64" s="87"/>
      <c r="POO64" s="87"/>
      <c r="POP64" s="87"/>
      <c r="POQ64" s="87"/>
      <c r="POR64" s="87"/>
      <c r="POS64" s="87"/>
      <c r="POT64" s="87"/>
      <c r="POU64" s="87"/>
      <c r="POV64" s="87"/>
      <c r="POW64" s="87"/>
      <c r="POX64" s="87"/>
      <c r="PPD64" s="87"/>
      <c r="PPE64" s="87"/>
      <c r="PPF64" s="87"/>
      <c r="PPG64" s="87"/>
      <c r="PPH64" s="87"/>
      <c r="PPI64" s="87"/>
      <c r="PPJ64" s="87"/>
      <c r="PPK64" s="87"/>
      <c r="PPL64" s="87"/>
      <c r="PPM64" s="87"/>
      <c r="PPS64" s="87"/>
      <c r="PPT64" s="87"/>
      <c r="PPU64" s="87"/>
      <c r="PPV64" s="87"/>
      <c r="PPW64" s="87"/>
      <c r="PPX64" s="87"/>
      <c r="PPY64" s="87"/>
      <c r="PPZ64" s="87"/>
      <c r="PQA64" s="87"/>
      <c r="PQB64" s="87"/>
      <c r="PQH64" s="87"/>
      <c r="PQI64" s="87"/>
      <c r="PQJ64" s="87"/>
      <c r="PQK64" s="87"/>
      <c r="PQL64" s="87"/>
      <c r="PQM64" s="87"/>
      <c r="PQN64" s="87"/>
      <c r="PQO64" s="87"/>
      <c r="PQP64" s="87"/>
      <c r="PQQ64" s="87"/>
      <c r="PQW64" s="87"/>
      <c r="PQX64" s="87"/>
      <c r="PQY64" s="87"/>
      <c r="PQZ64" s="87"/>
      <c r="PRA64" s="87"/>
      <c r="PRB64" s="87"/>
      <c r="PRC64" s="87"/>
      <c r="PRD64" s="87"/>
      <c r="PRE64" s="87"/>
      <c r="PRF64" s="87"/>
      <c r="PRL64" s="87"/>
      <c r="PRM64" s="87"/>
      <c r="PRN64" s="87"/>
      <c r="PRO64" s="87"/>
      <c r="PRP64" s="87"/>
      <c r="PRQ64" s="87"/>
      <c r="PRR64" s="87"/>
      <c r="PRS64" s="87"/>
      <c r="PRT64" s="87"/>
      <c r="PRU64" s="87"/>
      <c r="PSA64" s="87"/>
      <c r="PSB64" s="87"/>
      <c r="PSC64" s="87"/>
      <c r="PSD64" s="87"/>
      <c r="PSE64" s="87"/>
      <c r="PSF64" s="87"/>
      <c r="PSG64" s="87"/>
      <c r="PSH64" s="87"/>
      <c r="PSI64" s="87"/>
      <c r="PSJ64" s="87"/>
      <c r="PSP64" s="87"/>
      <c r="PSQ64" s="87"/>
      <c r="PSR64" s="87"/>
      <c r="PSS64" s="87"/>
      <c r="PST64" s="87"/>
      <c r="PSU64" s="87"/>
      <c r="PSV64" s="87"/>
      <c r="PSW64" s="87"/>
      <c r="PSX64" s="87"/>
      <c r="PSY64" s="87"/>
      <c r="PTE64" s="87"/>
      <c r="PTF64" s="87"/>
      <c r="PTG64" s="87"/>
      <c r="PTH64" s="87"/>
      <c r="PTI64" s="87"/>
      <c r="PTJ64" s="87"/>
      <c r="PTK64" s="87"/>
      <c r="PTL64" s="87"/>
      <c r="PTM64" s="87"/>
      <c r="PTN64" s="87"/>
      <c r="PTT64" s="87"/>
      <c r="PTU64" s="87"/>
      <c r="PTV64" s="87"/>
      <c r="PTW64" s="87"/>
      <c r="PTX64" s="87"/>
      <c r="PTY64" s="87"/>
      <c r="PTZ64" s="87"/>
      <c r="PUA64" s="87"/>
      <c r="PUB64" s="87"/>
      <c r="PUC64" s="87"/>
      <c r="PUI64" s="87"/>
      <c r="PUJ64" s="87"/>
      <c r="PUK64" s="87"/>
      <c r="PUL64" s="87"/>
      <c r="PUM64" s="87"/>
      <c r="PUN64" s="87"/>
      <c r="PUO64" s="87"/>
      <c r="PUP64" s="87"/>
      <c r="PUQ64" s="87"/>
      <c r="PUR64" s="87"/>
      <c r="PUX64" s="87"/>
      <c r="PUY64" s="87"/>
      <c r="PUZ64" s="87"/>
      <c r="PVA64" s="87"/>
      <c r="PVB64" s="87"/>
      <c r="PVC64" s="87"/>
      <c r="PVD64" s="87"/>
      <c r="PVE64" s="87"/>
      <c r="PVF64" s="87"/>
      <c r="PVG64" s="87"/>
      <c r="PVM64" s="87"/>
      <c r="PVN64" s="87"/>
      <c r="PVO64" s="87"/>
      <c r="PVP64" s="87"/>
      <c r="PVQ64" s="87"/>
      <c r="PVR64" s="87"/>
      <c r="PVS64" s="87"/>
      <c r="PVT64" s="87"/>
      <c r="PVU64" s="87"/>
      <c r="PVV64" s="87"/>
      <c r="PWB64" s="87"/>
      <c r="PWC64" s="87"/>
      <c r="PWD64" s="87"/>
      <c r="PWE64" s="87"/>
      <c r="PWF64" s="87"/>
      <c r="PWG64" s="87"/>
      <c r="PWH64" s="87"/>
      <c r="PWI64" s="87"/>
      <c r="PWJ64" s="87"/>
      <c r="PWK64" s="87"/>
      <c r="PWQ64" s="87"/>
      <c r="PWR64" s="87"/>
      <c r="PWS64" s="87"/>
      <c r="PWT64" s="87"/>
      <c r="PWU64" s="87"/>
      <c r="PWV64" s="87"/>
      <c r="PWW64" s="87"/>
      <c r="PWX64" s="87"/>
      <c r="PWY64" s="87"/>
      <c r="PWZ64" s="87"/>
      <c r="PXF64" s="87"/>
      <c r="PXG64" s="87"/>
      <c r="PXH64" s="87"/>
      <c r="PXI64" s="87"/>
      <c r="PXJ64" s="87"/>
      <c r="PXK64" s="87"/>
      <c r="PXL64" s="87"/>
      <c r="PXM64" s="87"/>
      <c r="PXN64" s="87"/>
      <c r="PXO64" s="87"/>
      <c r="PXU64" s="87"/>
      <c r="PXV64" s="87"/>
      <c r="PXW64" s="87"/>
      <c r="PXX64" s="87"/>
      <c r="PXY64" s="87"/>
      <c r="PXZ64" s="87"/>
      <c r="PYA64" s="87"/>
      <c r="PYB64" s="87"/>
      <c r="PYC64" s="87"/>
      <c r="PYD64" s="87"/>
      <c r="PYJ64" s="87"/>
      <c r="PYK64" s="87"/>
      <c r="PYL64" s="87"/>
      <c r="PYM64" s="87"/>
      <c r="PYN64" s="87"/>
      <c r="PYO64" s="87"/>
      <c r="PYP64" s="87"/>
      <c r="PYQ64" s="87"/>
      <c r="PYR64" s="87"/>
      <c r="PYS64" s="87"/>
      <c r="PYY64" s="87"/>
      <c r="PYZ64" s="87"/>
      <c r="PZA64" s="87"/>
      <c r="PZB64" s="87"/>
      <c r="PZC64" s="87"/>
      <c r="PZD64" s="87"/>
      <c r="PZE64" s="87"/>
      <c r="PZF64" s="87"/>
      <c r="PZG64" s="87"/>
      <c r="PZH64" s="87"/>
      <c r="PZN64" s="87"/>
      <c r="PZO64" s="87"/>
      <c r="PZP64" s="87"/>
      <c r="PZQ64" s="87"/>
      <c r="PZR64" s="87"/>
      <c r="PZS64" s="87"/>
      <c r="PZT64" s="87"/>
      <c r="PZU64" s="87"/>
      <c r="PZV64" s="87"/>
      <c r="PZW64" s="87"/>
      <c r="QAC64" s="87"/>
      <c r="QAD64" s="87"/>
      <c r="QAE64" s="87"/>
      <c r="QAF64" s="87"/>
      <c r="QAG64" s="87"/>
      <c r="QAH64" s="87"/>
      <c r="QAI64" s="87"/>
      <c r="QAJ64" s="87"/>
      <c r="QAK64" s="87"/>
      <c r="QAL64" s="87"/>
      <c r="QAR64" s="87"/>
      <c r="QAS64" s="87"/>
      <c r="QAT64" s="87"/>
      <c r="QAU64" s="87"/>
      <c r="QAV64" s="87"/>
      <c r="QAW64" s="87"/>
      <c r="QAX64" s="87"/>
      <c r="QAY64" s="87"/>
      <c r="QAZ64" s="87"/>
      <c r="QBA64" s="87"/>
      <c r="QBG64" s="87"/>
      <c r="QBH64" s="87"/>
      <c r="QBI64" s="87"/>
      <c r="QBJ64" s="87"/>
      <c r="QBK64" s="87"/>
      <c r="QBL64" s="87"/>
      <c r="QBM64" s="87"/>
      <c r="QBN64" s="87"/>
      <c r="QBO64" s="87"/>
      <c r="QBP64" s="87"/>
      <c r="QBV64" s="87"/>
      <c r="QBW64" s="87"/>
      <c r="QBX64" s="87"/>
      <c r="QBY64" s="87"/>
      <c r="QBZ64" s="87"/>
      <c r="QCA64" s="87"/>
      <c r="QCB64" s="87"/>
      <c r="QCC64" s="87"/>
      <c r="QCD64" s="87"/>
      <c r="QCE64" s="87"/>
      <c r="QCK64" s="87"/>
      <c r="QCL64" s="87"/>
      <c r="QCM64" s="87"/>
      <c r="QCN64" s="87"/>
      <c r="QCO64" s="87"/>
      <c r="QCP64" s="87"/>
      <c r="QCQ64" s="87"/>
      <c r="QCR64" s="87"/>
      <c r="QCS64" s="87"/>
      <c r="QCT64" s="87"/>
      <c r="QCZ64" s="87"/>
      <c r="QDA64" s="87"/>
      <c r="QDB64" s="87"/>
      <c r="QDC64" s="87"/>
      <c r="QDD64" s="87"/>
      <c r="QDE64" s="87"/>
      <c r="QDF64" s="87"/>
      <c r="QDG64" s="87"/>
      <c r="QDH64" s="87"/>
      <c r="QDI64" s="87"/>
      <c r="QDO64" s="87"/>
      <c r="QDP64" s="87"/>
      <c r="QDQ64" s="87"/>
      <c r="QDR64" s="87"/>
      <c r="QDS64" s="87"/>
      <c r="QDT64" s="87"/>
      <c r="QDU64" s="87"/>
      <c r="QDV64" s="87"/>
      <c r="QDW64" s="87"/>
      <c r="QDX64" s="87"/>
      <c r="QED64" s="87"/>
      <c r="QEE64" s="87"/>
      <c r="QEF64" s="87"/>
      <c r="QEG64" s="87"/>
      <c r="QEH64" s="87"/>
      <c r="QEI64" s="87"/>
      <c r="QEJ64" s="87"/>
      <c r="QEK64" s="87"/>
      <c r="QEL64" s="87"/>
      <c r="QEM64" s="87"/>
      <c r="QES64" s="87"/>
      <c r="QET64" s="87"/>
      <c r="QEU64" s="87"/>
      <c r="QEV64" s="87"/>
      <c r="QEW64" s="87"/>
      <c r="QEX64" s="87"/>
      <c r="QEY64" s="87"/>
      <c r="QEZ64" s="87"/>
      <c r="QFA64" s="87"/>
      <c r="QFB64" s="87"/>
      <c r="QFH64" s="87"/>
      <c r="QFI64" s="87"/>
      <c r="QFJ64" s="87"/>
      <c r="QFK64" s="87"/>
      <c r="QFL64" s="87"/>
      <c r="QFM64" s="87"/>
      <c r="QFN64" s="87"/>
      <c r="QFO64" s="87"/>
      <c r="QFP64" s="87"/>
      <c r="QFQ64" s="87"/>
      <c r="QFW64" s="87"/>
      <c r="QFX64" s="87"/>
      <c r="QFY64" s="87"/>
      <c r="QFZ64" s="87"/>
      <c r="QGA64" s="87"/>
      <c r="QGB64" s="87"/>
      <c r="QGC64" s="87"/>
      <c r="QGD64" s="87"/>
      <c r="QGE64" s="87"/>
      <c r="QGF64" s="87"/>
      <c r="QGL64" s="87"/>
      <c r="QGM64" s="87"/>
      <c r="QGN64" s="87"/>
      <c r="QGO64" s="87"/>
      <c r="QGP64" s="87"/>
      <c r="QGQ64" s="87"/>
      <c r="QGR64" s="87"/>
      <c r="QGS64" s="87"/>
      <c r="QGT64" s="87"/>
      <c r="QGU64" s="87"/>
      <c r="QHA64" s="87"/>
      <c r="QHB64" s="87"/>
      <c r="QHC64" s="87"/>
      <c r="QHD64" s="87"/>
      <c r="QHE64" s="87"/>
      <c r="QHF64" s="87"/>
      <c r="QHG64" s="87"/>
      <c r="QHH64" s="87"/>
      <c r="QHI64" s="87"/>
      <c r="QHJ64" s="87"/>
      <c r="QHP64" s="87"/>
      <c r="QHQ64" s="87"/>
      <c r="QHR64" s="87"/>
      <c r="QHS64" s="87"/>
      <c r="QHT64" s="87"/>
      <c r="QHU64" s="87"/>
      <c r="QHV64" s="87"/>
      <c r="QHW64" s="87"/>
      <c r="QHX64" s="87"/>
      <c r="QHY64" s="87"/>
      <c r="QIE64" s="87"/>
      <c r="QIF64" s="87"/>
      <c r="QIG64" s="87"/>
      <c r="QIH64" s="87"/>
      <c r="QII64" s="87"/>
      <c r="QIJ64" s="87"/>
      <c r="QIK64" s="87"/>
      <c r="QIL64" s="87"/>
      <c r="QIM64" s="87"/>
      <c r="QIN64" s="87"/>
      <c r="QIT64" s="87"/>
      <c r="QIU64" s="87"/>
      <c r="QIV64" s="87"/>
      <c r="QIW64" s="87"/>
      <c r="QIX64" s="87"/>
      <c r="QIY64" s="87"/>
      <c r="QIZ64" s="87"/>
      <c r="QJA64" s="87"/>
      <c r="QJB64" s="87"/>
      <c r="QJC64" s="87"/>
      <c r="QJI64" s="87"/>
      <c r="QJJ64" s="87"/>
      <c r="QJK64" s="87"/>
      <c r="QJL64" s="87"/>
      <c r="QJM64" s="87"/>
      <c r="QJN64" s="87"/>
      <c r="QJO64" s="87"/>
      <c r="QJP64" s="87"/>
      <c r="QJQ64" s="87"/>
      <c r="QJR64" s="87"/>
      <c r="QJX64" s="87"/>
      <c r="QJY64" s="87"/>
      <c r="QJZ64" s="87"/>
      <c r="QKA64" s="87"/>
      <c r="QKB64" s="87"/>
      <c r="QKC64" s="87"/>
      <c r="QKD64" s="87"/>
      <c r="QKE64" s="87"/>
      <c r="QKF64" s="87"/>
      <c r="QKG64" s="87"/>
      <c r="QKM64" s="87"/>
      <c r="QKN64" s="87"/>
      <c r="QKO64" s="87"/>
      <c r="QKP64" s="87"/>
      <c r="QKQ64" s="87"/>
      <c r="QKR64" s="87"/>
      <c r="QKS64" s="87"/>
      <c r="QKT64" s="87"/>
      <c r="QKU64" s="87"/>
      <c r="QKV64" s="87"/>
      <c r="QLB64" s="87"/>
      <c r="QLC64" s="87"/>
      <c r="QLD64" s="87"/>
      <c r="QLE64" s="87"/>
      <c r="QLF64" s="87"/>
      <c r="QLG64" s="87"/>
      <c r="QLH64" s="87"/>
      <c r="QLI64" s="87"/>
      <c r="QLJ64" s="87"/>
      <c r="QLK64" s="87"/>
      <c r="QLQ64" s="87"/>
      <c r="QLR64" s="87"/>
      <c r="QLS64" s="87"/>
      <c r="QLT64" s="87"/>
      <c r="QLU64" s="87"/>
      <c r="QLV64" s="87"/>
      <c r="QLW64" s="87"/>
      <c r="QLX64" s="87"/>
      <c r="QLY64" s="87"/>
      <c r="QLZ64" s="87"/>
      <c r="QMF64" s="87"/>
      <c r="QMG64" s="87"/>
      <c r="QMH64" s="87"/>
      <c r="QMI64" s="87"/>
      <c r="QMJ64" s="87"/>
      <c r="QMK64" s="87"/>
      <c r="QML64" s="87"/>
      <c r="QMM64" s="87"/>
      <c r="QMN64" s="87"/>
      <c r="QMO64" s="87"/>
      <c r="QMU64" s="87"/>
      <c r="QMV64" s="87"/>
      <c r="QMW64" s="87"/>
      <c r="QMX64" s="87"/>
      <c r="QMY64" s="87"/>
      <c r="QMZ64" s="87"/>
      <c r="QNA64" s="87"/>
      <c r="QNB64" s="87"/>
      <c r="QNC64" s="87"/>
      <c r="QND64" s="87"/>
      <c r="QNJ64" s="87"/>
      <c r="QNK64" s="87"/>
      <c r="QNL64" s="87"/>
      <c r="QNM64" s="87"/>
      <c r="QNN64" s="87"/>
      <c r="QNO64" s="87"/>
      <c r="QNP64" s="87"/>
      <c r="QNQ64" s="87"/>
      <c r="QNR64" s="87"/>
      <c r="QNS64" s="87"/>
      <c r="QNY64" s="87"/>
      <c r="QNZ64" s="87"/>
      <c r="QOA64" s="87"/>
      <c r="QOB64" s="87"/>
      <c r="QOC64" s="87"/>
      <c r="QOD64" s="87"/>
      <c r="QOE64" s="87"/>
      <c r="QOF64" s="87"/>
      <c r="QOG64" s="87"/>
      <c r="QOH64" s="87"/>
      <c r="QON64" s="87"/>
      <c r="QOO64" s="87"/>
      <c r="QOP64" s="87"/>
      <c r="QOQ64" s="87"/>
      <c r="QOR64" s="87"/>
      <c r="QOS64" s="87"/>
      <c r="QOT64" s="87"/>
      <c r="QOU64" s="87"/>
      <c r="QOV64" s="87"/>
      <c r="QOW64" s="87"/>
      <c r="QPC64" s="87"/>
      <c r="QPD64" s="87"/>
      <c r="QPE64" s="87"/>
      <c r="QPF64" s="87"/>
      <c r="QPG64" s="87"/>
      <c r="QPH64" s="87"/>
      <c r="QPI64" s="87"/>
      <c r="QPJ64" s="87"/>
      <c r="QPK64" s="87"/>
      <c r="QPL64" s="87"/>
      <c r="QPR64" s="87"/>
      <c r="QPS64" s="87"/>
      <c r="QPT64" s="87"/>
      <c r="QPU64" s="87"/>
      <c r="QPV64" s="87"/>
      <c r="QPW64" s="87"/>
      <c r="QPX64" s="87"/>
      <c r="QPY64" s="87"/>
      <c r="QPZ64" s="87"/>
      <c r="QQA64" s="87"/>
      <c r="QQG64" s="87"/>
      <c r="QQH64" s="87"/>
      <c r="QQI64" s="87"/>
      <c r="QQJ64" s="87"/>
      <c r="QQK64" s="87"/>
      <c r="QQL64" s="87"/>
      <c r="QQM64" s="87"/>
      <c r="QQN64" s="87"/>
      <c r="QQO64" s="87"/>
      <c r="QQP64" s="87"/>
      <c r="QQV64" s="87"/>
      <c r="QQW64" s="87"/>
      <c r="QQX64" s="87"/>
      <c r="QQY64" s="87"/>
      <c r="QQZ64" s="87"/>
      <c r="QRA64" s="87"/>
      <c r="QRB64" s="87"/>
      <c r="QRC64" s="87"/>
      <c r="QRD64" s="87"/>
      <c r="QRE64" s="87"/>
      <c r="QRK64" s="87"/>
      <c r="QRL64" s="87"/>
      <c r="QRM64" s="87"/>
      <c r="QRN64" s="87"/>
      <c r="QRO64" s="87"/>
      <c r="QRP64" s="87"/>
      <c r="QRQ64" s="87"/>
      <c r="QRR64" s="87"/>
      <c r="QRS64" s="87"/>
      <c r="QRT64" s="87"/>
      <c r="QRZ64" s="87"/>
      <c r="QSA64" s="87"/>
      <c r="QSB64" s="87"/>
      <c r="QSC64" s="87"/>
      <c r="QSD64" s="87"/>
      <c r="QSE64" s="87"/>
      <c r="QSF64" s="87"/>
      <c r="QSG64" s="87"/>
      <c r="QSH64" s="87"/>
      <c r="QSI64" s="87"/>
      <c r="QSO64" s="87"/>
      <c r="QSP64" s="87"/>
      <c r="QSQ64" s="87"/>
      <c r="QSR64" s="87"/>
      <c r="QSS64" s="87"/>
      <c r="QST64" s="87"/>
      <c r="QSU64" s="87"/>
      <c r="QSV64" s="87"/>
      <c r="QSW64" s="87"/>
      <c r="QSX64" s="87"/>
      <c r="QTD64" s="87"/>
      <c r="QTE64" s="87"/>
      <c r="QTF64" s="87"/>
      <c r="QTG64" s="87"/>
      <c r="QTH64" s="87"/>
      <c r="QTI64" s="87"/>
      <c r="QTJ64" s="87"/>
      <c r="QTK64" s="87"/>
      <c r="QTL64" s="87"/>
      <c r="QTM64" s="87"/>
      <c r="QTS64" s="87"/>
      <c r="QTT64" s="87"/>
      <c r="QTU64" s="87"/>
      <c r="QTV64" s="87"/>
      <c r="QTW64" s="87"/>
      <c r="QTX64" s="87"/>
      <c r="QTY64" s="87"/>
      <c r="QTZ64" s="87"/>
      <c r="QUA64" s="87"/>
      <c r="QUB64" s="87"/>
      <c r="QUH64" s="87"/>
      <c r="QUI64" s="87"/>
      <c r="QUJ64" s="87"/>
      <c r="QUK64" s="87"/>
      <c r="QUL64" s="87"/>
      <c r="QUM64" s="87"/>
      <c r="QUN64" s="87"/>
      <c r="QUO64" s="87"/>
      <c r="QUP64" s="87"/>
      <c r="QUQ64" s="87"/>
      <c r="QUW64" s="87"/>
      <c r="QUX64" s="87"/>
      <c r="QUY64" s="87"/>
      <c r="QUZ64" s="87"/>
      <c r="QVA64" s="87"/>
      <c r="QVB64" s="87"/>
      <c r="QVC64" s="87"/>
      <c r="QVD64" s="87"/>
      <c r="QVE64" s="87"/>
      <c r="QVF64" s="87"/>
      <c r="QVL64" s="87"/>
      <c r="QVM64" s="87"/>
      <c r="QVN64" s="87"/>
      <c r="QVO64" s="87"/>
      <c r="QVP64" s="87"/>
      <c r="QVQ64" s="87"/>
      <c r="QVR64" s="87"/>
      <c r="QVS64" s="87"/>
      <c r="QVT64" s="87"/>
      <c r="QVU64" s="87"/>
      <c r="QWA64" s="87"/>
      <c r="QWB64" s="87"/>
      <c r="QWC64" s="87"/>
      <c r="QWD64" s="87"/>
      <c r="QWE64" s="87"/>
      <c r="QWF64" s="87"/>
      <c r="QWG64" s="87"/>
      <c r="QWH64" s="87"/>
      <c r="QWI64" s="87"/>
      <c r="QWJ64" s="87"/>
      <c r="QWP64" s="87"/>
      <c r="QWQ64" s="87"/>
      <c r="QWR64" s="87"/>
      <c r="QWS64" s="87"/>
      <c r="QWT64" s="87"/>
      <c r="QWU64" s="87"/>
      <c r="QWV64" s="87"/>
      <c r="QWW64" s="87"/>
      <c r="QWX64" s="87"/>
      <c r="QWY64" s="87"/>
      <c r="QXE64" s="87"/>
      <c r="QXF64" s="87"/>
      <c r="QXG64" s="87"/>
      <c r="QXH64" s="87"/>
      <c r="QXI64" s="87"/>
      <c r="QXJ64" s="87"/>
      <c r="QXK64" s="87"/>
      <c r="QXL64" s="87"/>
      <c r="QXM64" s="87"/>
      <c r="QXN64" s="87"/>
      <c r="QXT64" s="87"/>
      <c r="QXU64" s="87"/>
      <c r="QXV64" s="87"/>
      <c r="QXW64" s="87"/>
      <c r="QXX64" s="87"/>
      <c r="QXY64" s="87"/>
      <c r="QXZ64" s="87"/>
      <c r="QYA64" s="87"/>
      <c r="QYB64" s="87"/>
      <c r="QYC64" s="87"/>
      <c r="QYI64" s="87"/>
      <c r="QYJ64" s="87"/>
      <c r="QYK64" s="87"/>
      <c r="QYL64" s="87"/>
      <c r="QYM64" s="87"/>
      <c r="QYN64" s="87"/>
      <c r="QYO64" s="87"/>
      <c r="QYP64" s="87"/>
      <c r="QYQ64" s="87"/>
      <c r="QYR64" s="87"/>
      <c r="QYX64" s="87"/>
      <c r="QYY64" s="87"/>
      <c r="QYZ64" s="87"/>
      <c r="QZA64" s="87"/>
      <c r="QZB64" s="87"/>
      <c r="QZC64" s="87"/>
      <c r="QZD64" s="87"/>
      <c r="QZE64" s="87"/>
      <c r="QZF64" s="87"/>
      <c r="QZG64" s="87"/>
      <c r="QZM64" s="87"/>
      <c r="QZN64" s="87"/>
      <c r="QZO64" s="87"/>
      <c r="QZP64" s="87"/>
      <c r="QZQ64" s="87"/>
      <c r="QZR64" s="87"/>
      <c r="QZS64" s="87"/>
      <c r="QZT64" s="87"/>
      <c r="QZU64" s="87"/>
      <c r="QZV64" s="87"/>
      <c r="RAB64" s="87"/>
      <c r="RAC64" s="87"/>
      <c r="RAD64" s="87"/>
      <c r="RAE64" s="87"/>
      <c r="RAF64" s="87"/>
      <c r="RAG64" s="87"/>
      <c r="RAH64" s="87"/>
      <c r="RAI64" s="87"/>
      <c r="RAJ64" s="87"/>
      <c r="RAK64" s="87"/>
      <c r="RAQ64" s="87"/>
      <c r="RAR64" s="87"/>
      <c r="RAS64" s="87"/>
      <c r="RAT64" s="87"/>
      <c r="RAU64" s="87"/>
      <c r="RAV64" s="87"/>
      <c r="RAW64" s="87"/>
      <c r="RAX64" s="87"/>
      <c r="RAY64" s="87"/>
      <c r="RAZ64" s="87"/>
      <c r="RBF64" s="87"/>
      <c r="RBG64" s="87"/>
      <c r="RBH64" s="87"/>
      <c r="RBI64" s="87"/>
      <c r="RBJ64" s="87"/>
      <c r="RBK64" s="87"/>
      <c r="RBL64" s="87"/>
      <c r="RBM64" s="87"/>
      <c r="RBN64" s="87"/>
      <c r="RBO64" s="87"/>
      <c r="RBU64" s="87"/>
      <c r="RBV64" s="87"/>
      <c r="RBW64" s="87"/>
      <c r="RBX64" s="87"/>
      <c r="RBY64" s="87"/>
      <c r="RBZ64" s="87"/>
      <c r="RCA64" s="87"/>
      <c r="RCB64" s="87"/>
      <c r="RCC64" s="87"/>
      <c r="RCD64" s="87"/>
      <c r="RCJ64" s="87"/>
      <c r="RCK64" s="87"/>
      <c r="RCL64" s="87"/>
      <c r="RCM64" s="87"/>
      <c r="RCN64" s="87"/>
      <c r="RCO64" s="87"/>
      <c r="RCP64" s="87"/>
      <c r="RCQ64" s="87"/>
      <c r="RCR64" s="87"/>
      <c r="RCS64" s="87"/>
      <c r="RCY64" s="87"/>
      <c r="RCZ64" s="87"/>
      <c r="RDA64" s="87"/>
      <c r="RDB64" s="87"/>
      <c r="RDC64" s="87"/>
      <c r="RDD64" s="87"/>
      <c r="RDE64" s="87"/>
      <c r="RDF64" s="87"/>
      <c r="RDG64" s="87"/>
      <c r="RDH64" s="87"/>
      <c r="RDN64" s="87"/>
      <c r="RDO64" s="87"/>
      <c r="RDP64" s="87"/>
      <c r="RDQ64" s="87"/>
      <c r="RDR64" s="87"/>
      <c r="RDS64" s="87"/>
      <c r="RDT64" s="87"/>
      <c r="RDU64" s="87"/>
      <c r="RDV64" s="87"/>
      <c r="RDW64" s="87"/>
      <c r="REC64" s="87"/>
      <c r="RED64" s="87"/>
      <c r="REE64" s="87"/>
      <c r="REF64" s="87"/>
      <c r="REG64" s="87"/>
      <c r="REH64" s="87"/>
      <c r="REI64" s="87"/>
      <c r="REJ64" s="87"/>
      <c r="REK64" s="87"/>
      <c r="REL64" s="87"/>
      <c r="RER64" s="87"/>
      <c r="RES64" s="87"/>
      <c r="RET64" s="87"/>
      <c r="REU64" s="87"/>
      <c r="REV64" s="87"/>
      <c r="REW64" s="87"/>
      <c r="REX64" s="87"/>
      <c r="REY64" s="87"/>
      <c r="REZ64" s="87"/>
      <c r="RFA64" s="87"/>
      <c r="RFG64" s="87"/>
      <c r="RFH64" s="87"/>
      <c r="RFI64" s="87"/>
      <c r="RFJ64" s="87"/>
      <c r="RFK64" s="87"/>
      <c r="RFL64" s="87"/>
      <c r="RFM64" s="87"/>
      <c r="RFN64" s="87"/>
      <c r="RFO64" s="87"/>
      <c r="RFP64" s="87"/>
      <c r="RFV64" s="87"/>
      <c r="RFW64" s="87"/>
      <c r="RFX64" s="87"/>
      <c r="RFY64" s="87"/>
      <c r="RFZ64" s="87"/>
      <c r="RGA64" s="87"/>
      <c r="RGB64" s="87"/>
      <c r="RGC64" s="87"/>
      <c r="RGD64" s="87"/>
      <c r="RGE64" s="87"/>
      <c r="RGK64" s="87"/>
      <c r="RGL64" s="87"/>
      <c r="RGM64" s="87"/>
      <c r="RGN64" s="87"/>
      <c r="RGO64" s="87"/>
      <c r="RGP64" s="87"/>
      <c r="RGQ64" s="87"/>
      <c r="RGR64" s="87"/>
      <c r="RGS64" s="87"/>
      <c r="RGT64" s="87"/>
      <c r="RGZ64" s="87"/>
      <c r="RHA64" s="87"/>
      <c r="RHB64" s="87"/>
      <c r="RHC64" s="87"/>
      <c r="RHD64" s="87"/>
      <c r="RHE64" s="87"/>
      <c r="RHF64" s="87"/>
      <c r="RHG64" s="87"/>
      <c r="RHH64" s="87"/>
      <c r="RHI64" s="87"/>
      <c r="RHO64" s="87"/>
      <c r="RHP64" s="87"/>
      <c r="RHQ64" s="87"/>
      <c r="RHR64" s="87"/>
      <c r="RHS64" s="87"/>
      <c r="RHT64" s="87"/>
      <c r="RHU64" s="87"/>
      <c r="RHV64" s="87"/>
      <c r="RHW64" s="87"/>
      <c r="RHX64" s="87"/>
      <c r="RID64" s="87"/>
      <c r="RIE64" s="87"/>
      <c r="RIF64" s="87"/>
      <c r="RIG64" s="87"/>
      <c r="RIH64" s="87"/>
      <c r="RII64" s="87"/>
      <c r="RIJ64" s="87"/>
      <c r="RIK64" s="87"/>
      <c r="RIL64" s="87"/>
      <c r="RIM64" s="87"/>
      <c r="RIS64" s="87"/>
      <c r="RIT64" s="87"/>
      <c r="RIU64" s="87"/>
      <c r="RIV64" s="87"/>
      <c r="RIW64" s="87"/>
      <c r="RIX64" s="87"/>
      <c r="RIY64" s="87"/>
      <c r="RIZ64" s="87"/>
      <c r="RJA64" s="87"/>
      <c r="RJB64" s="87"/>
      <c r="RJH64" s="87"/>
      <c r="RJI64" s="87"/>
      <c r="RJJ64" s="87"/>
      <c r="RJK64" s="87"/>
      <c r="RJL64" s="87"/>
      <c r="RJM64" s="87"/>
      <c r="RJN64" s="87"/>
      <c r="RJO64" s="87"/>
      <c r="RJP64" s="87"/>
      <c r="RJQ64" s="87"/>
      <c r="RJW64" s="87"/>
      <c r="RJX64" s="87"/>
      <c r="RJY64" s="87"/>
      <c r="RJZ64" s="87"/>
      <c r="RKA64" s="87"/>
      <c r="RKB64" s="87"/>
      <c r="RKC64" s="87"/>
      <c r="RKD64" s="87"/>
      <c r="RKE64" s="87"/>
      <c r="RKF64" s="87"/>
      <c r="RKL64" s="87"/>
      <c r="RKM64" s="87"/>
      <c r="RKN64" s="87"/>
      <c r="RKO64" s="87"/>
      <c r="RKP64" s="87"/>
      <c r="RKQ64" s="87"/>
      <c r="RKR64" s="87"/>
      <c r="RKS64" s="87"/>
      <c r="RKT64" s="87"/>
      <c r="RKU64" s="87"/>
      <c r="RLA64" s="87"/>
      <c r="RLB64" s="87"/>
      <c r="RLC64" s="87"/>
      <c r="RLD64" s="87"/>
      <c r="RLE64" s="87"/>
      <c r="RLF64" s="87"/>
      <c r="RLG64" s="87"/>
      <c r="RLH64" s="87"/>
      <c r="RLI64" s="87"/>
      <c r="RLJ64" s="87"/>
      <c r="RLP64" s="87"/>
      <c r="RLQ64" s="87"/>
      <c r="RLR64" s="87"/>
      <c r="RLS64" s="87"/>
      <c r="RLT64" s="87"/>
      <c r="RLU64" s="87"/>
      <c r="RLV64" s="87"/>
      <c r="RLW64" s="87"/>
      <c r="RLX64" s="87"/>
      <c r="RLY64" s="87"/>
      <c r="RME64" s="87"/>
      <c r="RMF64" s="87"/>
      <c r="RMG64" s="87"/>
      <c r="RMH64" s="87"/>
      <c r="RMI64" s="87"/>
      <c r="RMJ64" s="87"/>
      <c r="RMK64" s="87"/>
      <c r="RML64" s="87"/>
      <c r="RMM64" s="87"/>
      <c r="RMN64" s="87"/>
      <c r="RMT64" s="87"/>
      <c r="RMU64" s="87"/>
      <c r="RMV64" s="87"/>
      <c r="RMW64" s="87"/>
      <c r="RMX64" s="87"/>
      <c r="RMY64" s="87"/>
      <c r="RMZ64" s="87"/>
      <c r="RNA64" s="87"/>
      <c r="RNB64" s="87"/>
      <c r="RNC64" s="87"/>
      <c r="RNI64" s="87"/>
      <c r="RNJ64" s="87"/>
      <c r="RNK64" s="87"/>
      <c r="RNL64" s="87"/>
      <c r="RNM64" s="87"/>
      <c r="RNN64" s="87"/>
      <c r="RNO64" s="87"/>
      <c r="RNP64" s="87"/>
      <c r="RNQ64" s="87"/>
      <c r="RNR64" s="87"/>
      <c r="RNX64" s="87"/>
      <c r="RNY64" s="87"/>
      <c r="RNZ64" s="87"/>
      <c r="ROA64" s="87"/>
      <c r="ROB64" s="87"/>
      <c r="ROC64" s="87"/>
      <c r="ROD64" s="87"/>
      <c r="ROE64" s="87"/>
      <c r="ROF64" s="87"/>
      <c r="ROG64" s="87"/>
      <c r="ROM64" s="87"/>
      <c r="RON64" s="87"/>
      <c r="ROO64" s="87"/>
      <c r="ROP64" s="87"/>
      <c r="ROQ64" s="87"/>
      <c r="ROR64" s="87"/>
      <c r="ROS64" s="87"/>
      <c r="ROT64" s="87"/>
      <c r="ROU64" s="87"/>
      <c r="ROV64" s="87"/>
      <c r="RPB64" s="87"/>
      <c r="RPC64" s="87"/>
      <c r="RPD64" s="87"/>
      <c r="RPE64" s="87"/>
      <c r="RPF64" s="87"/>
      <c r="RPG64" s="87"/>
      <c r="RPH64" s="87"/>
      <c r="RPI64" s="87"/>
      <c r="RPJ64" s="87"/>
      <c r="RPK64" s="87"/>
      <c r="RPQ64" s="87"/>
      <c r="RPR64" s="87"/>
      <c r="RPS64" s="87"/>
      <c r="RPT64" s="87"/>
      <c r="RPU64" s="87"/>
      <c r="RPV64" s="87"/>
      <c r="RPW64" s="87"/>
      <c r="RPX64" s="87"/>
      <c r="RPY64" s="87"/>
      <c r="RPZ64" s="87"/>
      <c r="RQF64" s="87"/>
      <c r="RQG64" s="87"/>
      <c r="RQH64" s="87"/>
      <c r="RQI64" s="87"/>
      <c r="RQJ64" s="87"/>
      <c r="RQK64" s="87"/>
      <c r="RQL64" s="87"/>
      <c r="RQM64" s="87"/>
      <c r="RQN64" s="87"/>
      <c r="RQO64" s="87"/>
      <c r="RQU64" s="87"/>
      <c r="RQV64" s="87"/>
      <c r="RQW64" s="87"/>
      <c r="RQX64" s="87"/>
      <c r="RQY64" s="87"/>
      <c r="RQZ64" s="87"/>
      <c r="RRA64" s="87"/>
      <c r="RRB64" s="87"/>
      <c r="RRC64" s="87"/>
      <c r="RRD64" s="87"/>
      <c r="RRJ64" s="87"/>
      <c r="RRK64" s="87"/>
      <c r="RRL64" s="87"/>
      <c r="RRM64" s="87"/>
      <c r="RRN64" s="87"/>
      <c r="RRO64" s="87"/>
      <c r="RRP64" s="87"/>
      <c r="RRQ64" s="87"/>
      <c r="RRR64" s="87"/>
      <c r="RRS64" s="87"/>
      <c r="RRY64" s="87"/>
      <c r="RRZ64" s="87"/>
      <c r="RSA64" s="87"/>
      <c r="RSB64" s="87"/>
      <c r="RSC64" s="87"/>
      <c r="RSD64" s="87"/>
      <c r="RSE64" s="87"/>
      <c r="RSF64" s="87"/>
      <c r="RSG64" s="87"/>
      <c r="RSH64" s="87"/>
      <c r="RSN64" s="87"/>
      <c r="RSO64" s="87"/>
      <c r="RSP64" s="87"/>
      <c r="RSQ64" s="87"/>
      <c r="RSR64" s="87"/>
      <c r="RSS64" s="87"/>
      <c r="RST64" s="87"/>
      <c r="RSU64" s="87"/>
      <c r="RSV64" s="87"/>
      <c r="RSW64" s="87"/>
      <c r="RTC64" s="87"/>
      <c r="RTD64" s="87"/>
      <c r="RTE64" s="87"/>
      <c r="RTF64" s="87"/>
      <c r="RTG64" s="87"/>
      <c r="RTH64" s="87"/>
      <c r="RTI64" s="87"/>
      <c r="RTJ64" s="87"/>
      <c r="RTK64" s="87"/>
      <c r="RTL64" s="87"/>
      <c r="RTR64" s="87"/>
      <c r="RTS64" s="87"/>
      <c r="RTT64" s="87"/>
      <c r="RTU64" s="87"/>
      <c r="RTV64" s="87"/>
      <c r="RTW64" s="87"/>
      <c r="RTX64" s="87"/>
      <c r="RTY64" s="87"/>
      <c r="RTZ64" s="87"/>
      <c r="RUA64" s="87"/>
      <c r="RUG64" s="87"/>
      <c r="RUH64" s="87"/>
      <c r="RUI64" s="87"/>
      <c r="RUJ64" s="87"/>
      <c r="RUK64" s="87"/>
      <c r="RUL64" s="87"/>
      <c r="RUM64" s="87"/>
      <c r="RUN64" s="87"/>
      <c r="RUO64" s="87"/>
      <c r="RUP64" s="87"/>
      <c r="RUV64" s="87"/>
      <c r="RUW64" s="87"/>
      <c r="RUX64" s="87"/>
      <c r="RUY64" s="87"/>
      <c r="RUZ64" s="87"/>
      <c r="RVA64" s="87"/>
      <c r="RVB64" s="87"/>
      <c r="RVC64" s="87"/>
      <c r="RVD64" s="87"/>
      <c r="RVE64" s="87"/>
      <c r="RVK64" s="87"/>
      <c r="RVL64" s="87"/>
      <c r="RVM64" s="87"/>
      <c r="RVN64" s="87"/>
      <c r="RVO64" s="87"/>
      <c r="RVP64" s="87"/>
      <c r="RVQ64" s="87"/>
      <c r="RVR64" s="87"/>
      <c r="RVS64" s="87"/>
      <c r="RVT64" s="87"/>
      <c r="RVZ64" s="87"/>
      <c r="RWA64" s="87"/>
      <c r="RWB64" s="87"/>
      <c r="RWC64" s="87"/>
      <c r="RWD64" s="87"/>
      <c r="RWE64" s="87"/>
      <c r="RWF64" s="87"/>
      <c r="RWG64" s="87"/>
      <c r="RWH64" s="87"/>
      <c r="RWI64" s="87"/>
      <c r="RWO64" s="87"/>
      <c r="RWP64" s="87"/>
      <c r="RWQ64" s="87"/>
      <c r="RWR64" s="87"/>
      <c r="RWS64" s="87"/>
      <c r="RWT64" s="87"/>
      <c r="RWU64" s="87"/>
      <c r="RWV64" s="87"/>
      <c r="RWW64" s="87"/>
      <c r="RWX64" s="87"/>
      <c r="RXD64" s="87"/>
      <c r="RXE64" s="87"/>
      <c r="RXF64" s="87"/>
      <c r="RXG64" s="87"/>
      <c r="RXH64" s="87"/>
      <c r="RXI64" s="87"/>
      <c r="RXJ64" s="87"/>
      <c r="RXK64" s="87"/>
      <c r="RXL64" s="87"/>
      <c r="RXM64" s="87"/>
      <c r="RXS64" s="87"/>
      <c r="RXT64" s="87"/>
      <c r="RXU64" s="87"/>
      <c r="RXV64" s="87"/>
      <c r="RXW64" s="87"/>
      <c r="RXX64" s="87"/>
      <c r="RXY64" s="87"/>
      <c r="RXZ64" s="87"/>
      <c r="RYA64" s="87"/>
      <c r="RYB64" s="87"/>
      <c r="RYH64" s="87"/>
      <c r="RYI64" s="87"/>
      <c r="RYJ64" s="87"/>
      <c r="RYK64" s="87"/>
      <c r="RYL64" s="87"/>
      <c r="RYM64" s="87"/>
      <c r="RYN64" s="87"/>
      <c r="RYO64" s="87"/>
      <c r="RYP64" s="87"/>
      <c r="RYQ64" s="87"/>
      <c r="RYW64" s="87"/>
      <c r="RYX64" s="87"/>
      <c r="RYY64" s="87"/>
      <c r="RYZ64" s="87"/>
      <c r="RZA64" s="87"/>
      <c r="RZB64" s="87"/>
      <c r="RZC64" s="87"/>
      <c r="RZD64" s="87"/>
      <c r="RZE64" s="87"/>
      <c r="RZF64" s="87"/>
      <c r="RZL64" s="87"/>
      <c r="RZM64" s="87"/>
      <c r="RZN64" s="87"/>
      <c r="RZO64" s="87"/>
      <c r="RZP64" s="87"/>
      <c r="RZQ64" s="87"/>
      <c r="RZR64" s="87"/>
      <c r="RZS64" s="87"/>
      <c r="RZT64" s="87"/>
      <c r="RZU64" s="87"/>
      <c r="SAA64" s="87"/>
      <c r="SAB64" s="87"/>
      <c r="SAC64" s="87"/>
      <c r="SAD64" s="87"/>
      <c r="SAE64" s="87"/>
      <c r="SAF64" s="87"/>
      <c r="SAG64" s="87"/>
      <c r="SAH64" s="87"/>
      <c r="SAI64" s="87"/>
      <c r="SAJ64" s="87"/>
      <c r="SAP64" s="87"/>
      <c r="SAQ64" s="87"/>
      <c r="SAR64" s="87"/>
      <c r="SAS64" s="87"/>
      <c r="SAT64" s="87"/>
      <c r="SAU64" s="87"/>
      <c r="SAV64" s="87"/>
      <c r="SAW64" s="87"/>
      <c r="SAX64" s="87"/>
      <c r="SAY64" s="87"/>
      <c r="SBE64" s="87"/>
      <c r="SBF64" s="87"/>
      <c r="SBG64" s="87"/>
      <c r="SBH64" s="87"/>
      <c r="SBI64" s="87"/>
      <c r="SBJ64" s="87"/>
      <c r="SBK64" s="87"/>
      <c r="SBL64" s="87"/>
      <c r="SBM64" s="87"/>
      <c r="SBN64" s="87"/>
      <c r="SBT64" s="87"/>
      <c r="SBU64" s="87"/>
      <c r="SBV64" s="87"/>
      <c r="SBW64" s="87"/>
      <c r="SBX64" s="87"/>
      <c r="SBY64" s="87"/>
      <c r="SBZ64" s="87"/>
      <c r="SCA64" s="87"/>
      <c r="SCB64" s="87"/>
      <c r="SCC64" s="87"/>
      <c r="SCI64" s="87"/>
      <c r="SCJ64" s="87"/>
      <c r="SCK64" s="87"/>
      <c r="SCL64" s="87"/>
      <c r="SCM64" s="87"/>
      <c r="SCN64" s="87"/>
      <c r="SCO64" s="87"/>
      <c r="SCP64" s="87"/>
      <c r="SCQ64" s="87"/>
      <c r="SCR64" s="87"/>
      <c r="SCX64" s="87"/>
      <c r="SCY64" s="87"/>
      <c r="SCZ64" s="87"/>
      <c r="SDA64" s="87"/>
      <c r="SDB64" s="87"/>
      <c r="SDC64" s="87"/>
      <c r="SDD64" s="87"/>
      <c r="SDE64" s="87"/>
      <c r="SDF64" s="87"/>
      <c r="SDG64" s="87"/>
      <c r="SDM64" s="87"/>
      <c r="SDN64" s="87"/>
      <c r="SDO64" s="87"/>
      <c r="SDP64" s="87"/>
      <c r="SDQ64" s="87"/>
      <c r="SDR64" s="87"/>
      <c r="SDS64" s="87"/>
      <c r="SDT64" s="87"/>
      <c r="SDU64" s="87"/>
      <c r="SDV64" s="87"/>
      <c r="SEB64" s="87"/>
      <c r="SEC64" s="87"/>
      <c r="SED64" s="87"/>
      <c r="SEE64" s="87"/>
      <c r="SEF64" s="87"/>
      <c r="SEG64" s="87"/>
      <c r="SEH64" s="87"/>
      <c r="SEI64" s="87"/>
      <c r="SEJ64" s="87"/>
      <c r="SEK64" s="87"/>
      <c r="SEQ64" s="87"/>
      <c r="SER64" s="87"/>
      <c r="SES64" s="87"/>
      <c r="SET64" s="87"/>
      <c r="SEU64" s="87"/>
      <c r="SEV64" s="87"/>
      <c r="SEW64" s="87"/>
      <c r="SEX64" s="87"/>
      <c r="SEY64" s="87"/>
      <c r="SEZ64" s="87"/>
      <c r="SFF64" s="87"/>
      <c r="SFG64" s="87"/>
      <c r="SFH64" s="87"/>
      <c r="SFI64" s="87"/>
      <c r="SFJ64" s="87"/>
      <c r="SFK64" s="87"/>
      <c r="SFL64" s="87"/>
      <c r="SFM64" s="87"/>
      <c r="SFN64" s="87"/>
      <c r="SFO64" s="87"/>
      <c r="SFU64" s="87"/>
      <c r="SFV64" s="87"/>
      <c r="SFW64" s="87"/>
      <c r="SFX64" s="87"/>
      <c r="SFY64" s="87"/>
      <c r="SFZ64" s="87"/>
      <c r="SGA64" s="87"/>
      <c r="SGB64" s="87"/>
      <c r="SGC64" s="87"/>
      <c r="SGD64" s="87"/>
      <c r="SGJ64" s="87"/>
      <c r="SGK64" s="87"/>
      <c r="SGL64" s="87"/>
      <c r="SGM64" s="87"/>
      <c r="SGN64" s="87"/>
      <c r="SGO64" s="87"/>
      <c r="SGP64" s="87"/>
      <c r="SGQ64" s="87"/>
      <c r="SGR64" s="87"/>
      <c r="SGS64" s="87"/>
      <c r="SGY64" s="87"/>
      <c r="SGZ64" s="87"/>
      <c r="SHA64" s="87"/>
      <c r="SHB64" s="87"/>
      <c r="SHC64" s="87"/>
      <c r="SHD64" s="87"/>
      <c r="SHE64" s="87"/>
      <c r="SHF64" s="87"/>
      <c r="SHG64" s="87"/>
      <c r="SHH64" s="87"/>
      <c r="SHN64" s="87"/>
      <c r="SHO64" s="87"/>
      <c r="SHP64" s="87"/>
      <c r="SHQ64" s="87"/>
      <c r="SHR64" s="87"/>
      <c r="SHS64" s="87"/>
      <c r="SHT64" s="87"/>
      <c r="SHU64" s="87"/>
      <c r="SHV64" s="87"/>
      <c r="SHW64" s="87"/>
      <c r="SIC64" s="87"/>
      <c r="SID64" s="87"/>
      <c r="SIE64" s="87"/>
      <c r="SIF64" s="87"/>
      <c r="SIG64" s="87"/>
      <c r="SIH64" s="87"/>
      <c r="SII64" s="87"/>
      <c r="SIJ64" s="87"/>
      <c r="SIK64" s="87"/>
      <c r="SIL64" s="87"/>
      <c r="SIR64" s="87"/>
      <c r="SIS64" s="87"/>
      <c r="SIT64" s="87"/>
      <c r="SIU64" s="87"/>
      <c r="SIV64" s="87"/>
      <c r="SIW64" s="87"/>
      <c r="SIX64" s="87"/>
      <c r="SIY64" s="87"/>
      <c r="SIZ64" s="87"/>
      <c r="SJA64" s="87"/>
      <c r="SJG64" s="87"/>
      <c r="SJH64" s="87"/>
      <c r="SJI64" s="87"/>
      <c r="SJJ64" s="87"/>
      <c r="SJK64" s="87"/>
      <c r="SJL64" s="87"/>
      <c r="SJM64" s="87"/>
      <c r="SJN64" s="87"/>
      <c r="SJO64" s="87"/>
      <c r="SJP64" s="87"/>
      <c r="SJV64" s="87"/>
      <c r="SJW64" s="87"/>
      <c r="SJX64" s="87"/>
      <c r="SJY64" s="87"/>
      <c r="SJZ64" s="87"/>
      <c r="SKA64" s="87"/>
      <c r="SKB64" s="87"/>
      <c r="SKC64" s="87"/>
      <c r="SKD64" s="87"/>
      <c r="SKE64" s="87"/>
      <c r="SKK64" s="87"/>
      <c r="SKL64" s="87"/>
      <c r="SKM64" s="87"/>
      <c r="SKN64" s="87"/>
      <c r="SKO64" s="87"/>
      <c r="SKP64" s="87"/>
      <c r="SKQ64" s="87"/>
      <c r="SKR64" s="87"/>
      <c r="SKS64" s="87"/>
      <c r="SKT64" s="87"/>
      <c r="SKZ64" s="87"/>
      <c r="SLA64" s="87"/>
      <c r="SLB64" s="87"/>
      <c r="SLC64" s="87"/>
      <c r="SLD64" s="87"/>
      <c r="SLE64" s="87"/>
      <c r="SLF64" s="87"/>
      <c r="SLG64" s="87"/>
      <c r="SLH64" s="87"/>
      <c r="SLI64" s="87"/>
      <c r="SLO64" s="87"/>
      <c r="SLP64" s="87"/>
      <c r="SLQ64" s="87"/>
      <c r="SLR64" s="87"/>
      <c r="SLS64" s="87"/>
      <c r="SLT64" s="87"/>
      <c r="SLU64" s="87"/>
      <c r="SLV64" s="87"/>
      <c r="SLW64" s="87"/>
      <c r="SLX64" s="87"/>
      <c r="SMD64" s="87"/>
      <c r="SME64" s="87"/>
      <c r="SMF64" s="87"/>
      <c r="SMG64" s="87"/>
      <c r="SMH64" s="87"/>
      <c r="SMI64" s="87"/>
      <c r="SMJ64" s="87"/>
      <c r="SMK64" s="87"/>
      <c r="SML64" s="87"/>
      <c r="SMM64" s="87"/>
      <c r="SMS64" s="87"/>
      <c r="SMT64" s="87"/>
      <c r="SMU64" s="87"/>
      <c r="SMV64" s="87"/>
      <c r="SMW64" s="87"/>
      <c r="SMX64" s="87"/>
      <c r="SMY64" s="87"/>
      <c r="SMZ64" s="87"/>
      <c r="SNA64" s="87"/>
      <c r="SNB64" s="87"/>
      <c r="SNH64" s="87"/>
      <c r="SNI64" s="87"/>
      <c r="SNJ64" s="87"/>
      <c r="SNK64" s="87"/>
      <c r="SNL64" s="87"/>
      <c r="SNM64" s="87"/>
      <c r="SNN64" s="87"/>
      <c r="SNO64" s="87"/>
      <c r="SNP64" s="87"/>
      <c r="SNQ64" s="87"/>
      <c r="SNW64" s="87"/>
      <c r="SNX64" s="87"/>
      <c r="SNY64" s="87"/>
      <c r="SNZ64" s="87"/>
      <c r="SOA64" s="87"/>
      <c r="SOB64" s="87"/>
      <c r="SOC64" s="87"/>
      <c r="SOD64" s="87"/>
      <c r="SOE64" s="87"/>
      <c r="SOF64" s="87"/>
      <c r="SOL64" s="87"/>
      <c r="SOM64" s="87"/>
      <c r="SON64" s="87"/>
      <c r="SOO64" s="87"/>
      <c r="SOP64" s="87"/>
      <c r="SOQ64" s="87"/>
      <c r="SOR64" s="87"/>
      <c r="SOS64" s="87"/>
      <c r="SOT64" s="87"/>
      <c r="SOU64" s="87"/>
      <c r="SPA64" s="87"/>
      <c r="SPB64" s="87"/>
      <c r="SPC64" s="87"/>
      <c r="SPD64" s="87"/>
      <c r="SPE64" s="87"/>
      <c r="SPF64" s="87"/>
      <c r="SPG64" s="87"/>
      <c r="SPH64" s="87"/>
      <c r="SPI64" s="87"/>
      <c r="SPJ64" s="87"/>
      <c r="SPP64" s="87"/>
      <c r="SPQ64" s="87"/>
      <c r="SPR64" s="87"/>
      <c r="SPS64" s="87"/>
      <c r="SPT64" s="87"/>
      <c r="SPU64" s="87"/>
      <c r="SPV64" s="87"/>
      <c r="SPW64" s="87"/>
      <c r="SPX64" s="87"/>
      <c r="SPY64" s="87"/>
      <c r="SQE64" s="87"/>
      <c r="SQF64" s="87"/>
      <c r="SQG64" s="87"/>
      <c r="SQH64" s="87"/>
      <c r="SQI64" s="87"/>
      <c r="SQJ64" s="87"/>
      <c r="SQK64" s="87"/>
      <c r="SQL64" s="87"/>
      <c r="SQM64" s="87"/>
      <c r="SQN64" s="87"/>
      <c r="SQT64" s="87"/>
      <c r="SQU64" s="87"/>
      <c r="SQV64" s="87"/>
      <c r="SQW64" s="87"/>
      <c r="SQX64" s="87"/>
      <c r="SQY64" s="87"/>
      <c r="SQZ64" s="87"/>
      <c r="SRA64" s="87"/>
      <c r="SRB64" s="87"/>
      <c r="SRC64" s="87"/>
      <c r="SRI64" s="87"/>
      <c r="SRJ64" s="87"/>
      <c r="SRK64" s="87"/>
      <c r="SRL64" s="87"/>
      <c r="SRM64" s="87"/>
      <c r="SRN64" s="87"/>
      <c r="SRO64" s="87"/>
      <c r="SRP64" s="87"/>
      <c r="SRQ64" s="87"/>
      <c r="SRR64" s="87"/>
      <c r="SRX64" s="87"/>
      <c r="SRY64" s="87"/>
      <c r="SRZ64" s="87"/>
      <c r="SSA64" s="87"/>
      <c r="SSB64" s="87"/>
      <c r="SSC64" s="87"/>
      <c r="SSD64" s="87"/>
      <c r="SSE64" s="87"/>
      <c r="SSF64" s="87"/>
      <c r="SSG64" s="87"/>
      <c r="SSM64" s="87"/>
      <c r="SSN64" s="87"/>
      <c r="SSO64" s="87"/>
      <c r="SSP64" s="87"/>
      <c r="SSQ64" s="87"/>
      <c r="SSR64" s="87"/>
      <c r="SSS64" s="87"/>
      <c r="SST64" s="87"/>
      <c r="SSU64" s="87"/>
      <c r="SSV64" s="87"/>
      <c r="STB64" s="87"/>
      <c r="STC64" s="87"/>
      <c r="STD64" s="87"/>
      <c r="STE64" s="87"/>
      <c r="STF64" s="87"/>
      <c r="STG64" s="87"/>
      <c r="STH64" s="87"/>
      <c r="STI64" s="87"/>
      <c r="STJ64" s="87"/>
      <c r="STK64" s="87"/>
      <c r="STQ64" s="87"/>
      <c r="STR64" s="87"/>
      <c r="STS64" s="87"/>
      <c r="STT64" s="87"/>
      <c r="STU64" s="87"/>
      <c r="STV64" s="87"/>
      <c r="STW64" s="87"/>
      <c r="STX64" s="87"/>
      <c r="STY64" s="87"/>
      <c r="STZ64" s="87"/>
      <c r="SUF64" s="87"/>
      <c r="SUG64" s="87"/>
      <c r="SUH64" s="87"/>
      <c r="SUI64" s="87"/>
      <c r="SUJ64" s="87"/>
      <c r="SUK64" s="87"/>
      <c r="SUL64" s="87"/>
      <c r="SUM64" s="87"/>
      <c r="SUN64" s="87"/>
      <c r="SUO64" s="87"/>
      <c r="SUU64" s="87"/>
      <c r="SUV64" s="87"/>
      <c r="SUW64" s="87"/>
      <c r="SUX64" s="87"/>
      <c r="SUY64" s="87"/>
      <c r="SUZ64" s="87"/>
      <c r="SVA64" s="87"/>
      <c r="SVB64" s="87"/>
      <c r="SVC64" s="87"/>
      <c r="SVD64" s="87"/>
      <c r="SVJ64" s="87"/>
      <c r="SVK64" s="87"/>
      <c r="SVL64" s="87"/>
      <c r="SVM64" s="87"/>
      <c r="SVN64" s="87"/>
      <c r="SVO64" s="87"/>
      <c r="SVP64" s="87"/>
      <c r="SVQ64" s="87"/>
      <c r="SVR64" s="87"/>
      <c r="SVS64" s="87"/>
      <c r="SVY64" s="87"/>
      <c r="SVZ64" s="87"/>
      <c r="SWA64" s="87"/>
      <c r="SWB64" s="87"/>
      <c r="SWC64" s="87"/>
      <c r="SWD64" s="87"/>
      <c r="SWE64" s="87"/>
      <c r="SWF64" s="87"/>
      <c r="SWG64" s="87"/>
      <c r="SWH64" s="87"/>
      <c r="SWN64" s="87"/>
      <c r="SWO64" s="87"/>
      <c r="SWP64" s="87"/>
      <c r="SWQ64" s="87"/>
      <c r="SWR64" s="87"/>
      <c r="SWS64" s="87"/>
      <c r="SWT64" s="87"/>
      <c r="SWU64" s="87"/>
      <c r="SWV64" s="87"/>
      <c r="SWW64" s="87"/>
      <c r="SXC64" s="87"/>
      <c r="SXD64" s="87"/>
      <c r="SXE64" s="87"/>
      <c r="SXF64" s="87"/>
      <c r="SXG64" s="87"/>
      <c r="SXH64" s="87"/>
      <c r="SXI64" s="87"/>
      <c r="SXJ64" s="87"/>
      <c r="SXK64" s="87"/>
      <c r="SXL64" s="87"/>
      <c r="SXR64" s="87"/>
      <c r="SXS64" s="87"/>
      <c r="SXT64" s="87"/>
      <c r="SXU64" s="87"/>
      <c r="SXV64" s="87"/>
      <c r="SXW64" s="87"/>
      <c r="SXX64" s="87"/>
      <c r="SXY64" s="87"/>
      <c r="SXZ64" s="87"/>
      <c r="SYA64" s="87"/>
      <c r="SYG64" s="87"/>
      <c r="SYH64" s="87"/>
      <c r="SYI64" s="87"/>
      <c r="SYJ64" s="87"/>
      <c r="SYK64" s="87"/>
      <c r="SYL64" s="87"/>
      <c r="SYM64" s="87"/>
      <c r="SYN64" s="87"/>
      <c r="SYO64" s="87"/>
      <c r="SYP64" s="87"/>
      <c r="SYV64" s="87"/>
      <c r="SYW64" s="87"/>
      <c r="SYX64" s="87"/>
      <c r="SYY64" s="87"/>
      <c r="SYZ64" s="87"/>
      <c r="SZA64" s="87"/>
      <c r="SZB64" s="87"/>
      <c r="SZC64" s="87"/>
      <c r="SZD64" s="87"/>
      <c r="SZE64" s="87"/>
      <c r="SZK64" s="87"/>
      <c r="SZL64" s="87"/>
      <c r="SZM64" s="87"/>
      <c r="SZN64" s="87"/>
      <c r="SZO64" s="87"/>
      <c r="SZP64" s="87"/>
      <c r="SZQ64" s="87"/>
      <c r="SZR64" s="87"/>
      <c r="SZS64" s="87"/>
      <c r="SZT64" s="87"/>
      <c r="SZZ64" s="87"/>
      <c r="TAA64" s="87"/>
      <c r="TAB64" s="87"/>
      <c r="TAC64" s="87"/>
      <c r="TAD64" s="87"/>
      <c r="TAE64" s="87"/>
      <c r="TAF64" s="87"/>
      <c r="TAG64" s="87"/>
      <c r="TAH64" s="87"/>
      <c r="TAI64" s="87"/>
      <c r="TAO64" s="87"/>
      <c r="TAP64" s="87"/>
      <c r="TAQ64" s="87"/>
      <c r="TAR64" s="87"/>
      <c r="TAS64" s="87"/>
      <c r="TAT64" s="87"/>
      <c r="TAU64" s="87"/>
      <c r="TAV64" s="87"/>
      <c r="TAW64" s="87"/>
      <c r="TAX64" s="87"/>
      <c r="TBD64" s="87"/>
      <c r="TBE64" s="87"/>
      <c r="TBF64" s="87"/>
      <c r="TBG64" s="87"/>
      <c r="TBH64" s="87"/>
      <c r="TBI64" s="87"/>
      <c r="TBJ64" s="87"/>
      <c r="TBK64" s="87"/>
      <c r="TBL64" s="87"/>
      <c r="TBM64" s="87"/>
      <c r="TBS64" s="87"/>
      <c r="TBT64" s="87"/>
      <c r="TBU64" s="87"/>
      <c r="TBV64" s="87"/>
      <c r="TBW64" s="87"/>
      <c r="TBX64" s="87"/>
      <c r="TBY64" s="87"/>
      <c r="TBZ64" s="87"/>
      <c r="TCA64" s="87"/>
      <c r="TCB64" s="87"/>
      <c r="TCH64" s="87"/>
      <c r="TCI64" s="87"/>
      <c r="TCJ64" s="87"/>
      <c r="TCK64" s="87"/>
      <c r="TCL64" s="87"/>
      <c r="TCM64" s="87"/>
      <c r="TCN64" s="87"/>
      <c r="TCO64" s="87"/>
      <c r="TCP64" s="87"/>
      <c r="TCQ64" s="87"/>
      <c r="TCW64" s="87"/>
      <c r="TCX64" s="87"/>
      <c r="TCY64" s="87"/>
      <c r="TCZ64" s="87"/>
      <c r="TDA64" s="87"/>
      <c r="TDB64" s="87"/>
      <c r="TDC64" s="87"/>
      <c r="TDD64" s="87"/>
      <c r="TDE64" s="87"/>
      <c r="TDF64" s="87"/>
      <c r="TDL64" s="87"/>
      <c r="TDM64" s="87"/>
      <c r="TDN64" s="87"/>
      <c r="TDO64" s="87"/>
      <c r="TDP64" s="87"/>
      <c r="TDQ64" s="87"/>
      <c r="TDR64" s="87"/>
      <c r="TDS64" s="87"/>
      <c r="TDT64" s="87"/>
      <c r="TDU64" s="87"/>
      <c r="TEA64" s="87"/>
      <c r="TEB64" s="87"/>
      <c r="TEC64" s="87"/>
      <c r="TED64" s="87"/>
      <c r="TEE64" s="87"/>
      <c r="TEF64" s="87"/>
      <c r="TEG64" s="87"/>
      <c r="TEH64" s="87"/>
      <c r="TEI64" s="87"/>
      <c r="TEJ64" s="87"/>
      <c r="TEP64" s="87"/>
      <c r="TEQ64" s="87"/>
      <c r="TER64" s="87"/>
      <c r="TES64" s="87"/>
      <c r="TET64" s="87"/>
      <c r="TEU64" s="87"/>
      <c r="TEV64" s="87"/>
      <c r="TEW64" s="87"/>
      <c r="TEX64" s="87"/>
      <c r="TEY64" s="87"/>
      <c r="TFE64" s="87"/>
      <c r="TFF64" s="87"/>
      <c r="TFG64" s="87"/>
      <c r="TFH64" s="87"/>
      <c r="TFI64" s="87"/>
      <c r="TFJ64" s="87"/>
      <c r="TFK64" s="87"/>
      <c r="TFL64" s="87"/>
      <c r="TFM64" s="87"/>
      <c r="TFN64" s="87"/>
      <c r="TFT64" s="87"/>
      <c r="TFU64" s="87"/>
      <c r="TFV64" s="87"/>
      <c r="TFW64" s="87"/>
      <c r="TFX64" s="87"/>
      <c r="TFY64" s="87"/>
      <c r="TFZ64" s="87"/>
      <c r="TGA64" s="87"/>
      <c r="TGB64" s="87"/>
      <c r="TGC64" s="87"/>
      <c r="TGI64" s="87"/>
      <c r="TGJ64" s="87"/>
      <c r="TGK64" s="87"/>
      <c r="TGL64" s="87"/>
      <c r="TGM64" s="87"/>
      <c r="TGN64" s="87"/>
      <c r="TGO64" s="87"/>
      <c r="TGP64" s="87"/>
      <c r="TGQ64" s="87"/>
      <c r="TGR64" s="87"/>
      <c r="TGX64" s="87"/>
      <c r="TGY64" s="87"/>
      <c r="TGZ64" s="87"/>
      <c r="THA64" s="87"/>
      <c r="THB64" s="87"/>
      <c r="THC64" s="87"/>
      <c r="THD64" s="87"/>
      <c r="THE64" s="87"/>
      <c r="THF64" s="87"/>
      <c r="THG64" s="87"/>
      <c r="THM64" s="87"/>
      <c r="THN64" s="87"/>
      <c r="THO64" s="87"/>
      <c r="THP64" s="87"/>
      <c r="THQ64" s="87"/>
      <c r="THR64" s="87"/>
      <c r="THS64" s="87"/>
      <c r="THT64" s="87"/>
      <c r="THU64" s="87"/>
      <c r="THV64" s="87"/>
      <c r="TIB64" s="87"/>
      <c r="TIC64" s="87"/>
      <c r="TID64" s="87"/>
      <c r="TIE64" s="87"/>
      <c r="TIF64" s="87"/>
      <c r="TIG64" s="87"/>
      <c r="TIH64" s="87"/>
      <c r="TII64" s="87"/>
      <c r="TIJ64" s="87"/>
      <c r="TIK64" s="87"/>
      <c r="TIQ64" s="87"/>
      <c r="TIR64" s="87"/>
      <c r="TIS64" s="87"/>
      <c r="TIT64" s="87"/>
      <c r="TIU64" s="87"/>
      <c r="TIV64" s="87"/>
      <c r="TIW64" s="87"/>
      <c r="TIX64" s="87"/>
      <c r="TIY64" s="87"/>
      <c r="TIZ64" s="87"/>
      <c r="TJF64" s="87"/>
      <c r="TJG64" s="87"/>
      <c r="TJH64" s="87"/>
      <c r="TJI64" s="87"/>
      <c r="TJJ64" s="87"/>
      <c r="TJK64" s="87"/>
      <c r="TJL64" s="87"/>
      <c r="TJM64" s="87"/>
      <c r="TJN64" s="87"/>
      <c r="TJO64" s="87"/>
      <c r="TJU64" s="87"/>
      <c r="TJV64" s="87"/>
      <c r="TJW64" s="87"/>
      <c r="TJX64" s="87"/>
      <c r="TJY64" s="87"/>
      <c r="TJZ64" s="87"/>
      <c r="TKA64" s="87"/>
      <c r="TKB64" s="87"/>
      <c r="TKC64" s="87"/>
      <c r="TKD64" s="87"/>
      <c r="TKJ64" s="87"/>
      <c r="TKK64" s="87"/>
      <c r="TKL64" s="87"/>
      <c r="TKM64" s="87"/>
      <c r="TKN64" s="87"/>
      <c r="TKO64" s="87"/>
      <c r="TKP64" s="87"/>
      <c r="TKQ64" s="87"/>
      <c r="TKR64" s="87"/>
      <c r="TKS64" s="87"/>
      <c r="TKY64" s="87"/>
      <c r="TKZ64" s="87"/>
      <c r="TLA64" s="87"/>
      <c r="TLB64" s="87"/>
      <c r="TLC64" s="87"/>
      <c r="TLD64" s="87"/>
      <c r="TLE64" s="87"/>
      <c r="TLF64" s="87"/>
      <c r="TLG64" s="87"/>
      <c r="TLH64" s="87"/>
      <c r="TLN64" s="87"/>
      <c r="TLO64" s="87"/>
      <c r="TLP64" s="87"/>
      <c r="TLQ64" s="87"/>
      <c r="TLR64" s="87"/>
      <c r="TLS64" s="87"/>
      <c r="TLT64" s="87"/>
      <c r="TLU64" s="87"/>
      <c r="TLV64" s="87"/>
      <c r="TLW64" s="87"/>
      <c r="TMC64" s="87"/>
      <c r="TMD64" s="87"/>
      <c r="TME64" s="87"/>
      <c r="TMF64" s="87"/>
      <c r="TMG64" s="87"/>
      <c r="TMH64" s="87"/>
      <c r="TMI64" s="87"/>
      <c r="TMJ64" s="87"/>
      <c r="TMK64" s="87"/>
      <c r="TML64" s="87"/>
      <c r="TMR64" s="87"/>
      <c r="TMS64" s="87"/>
      <c r="TMT64" s="87"/>
      <c r="TMU64" s="87"/>
      <c r="TMV64" s="87"/>
      <c r="TMW64" s="87"/>
      <c r="TMX64" s="87"/>
      <c r="TMY64" s="87"/>
      <c r="TMZ64" s="87"/>
      <c r="TNA64" s="87"/>
      <c r="TNG64" s="87"/>
      <c r="TNH64" s="87"/>
      <c r="TNI64" s="87"/>
      <c r="TNJ64" s="87"/>
      <c r="TNK64" s="87"/>
      <c r="TNL64" s="87"/>
      <c r="TNM64" s="87"/>
      <c r="TNN64" s="87"/>
      <c r="TNO64" s="87"/>
      <c r="TNP64" s="87"/>
      <c r="TNV64" s="87"/>
      <c r="TNW64" s="87"/>
      <c r="TNX64" s="87"/>
      <c r="TNY64" s="87"/>
      <c r="TNZ64" s="87"/>
      <c r="TOA64" s="87"/>
      <c r="TOB64" s="87"/>
      <c r="TOC64" s="87"/>
      <c r="TOD64" s="87"/>
      <c r="TOE64" s="87"/>
      <c r="TOK64" s="87"/>
      <c r="TOL64" s="87"/>
      <c r="TOM64" s="87"/>
      <c r="TON64" s="87"/>
      <c r="TOO64" s="87"/>
      <c r="TOP64" s="87"/>
      <c r="TOQ64" s="87"/>
      <c r="TOR64" s="87"/>
      <c r="TOS64" s="87"/>
      <c r="TOT64" s="87"/>
      <c r="TOZ64" s="87"/>
      <c r="TPA64" s="87"/>
      <c r="TPB64" s="87"/>
      <c r="TPC64" s="87"/>
      <c r="TPD64" s="87"/>
      <c r="TPE64" s="87"/>
      <c r="TPF64" s="87"/>
      <c r="TPG64" s="87"/>
      <c r="TPH64" s="87"/>
      <c r="TPI64" s="87"/>
      <c r="TPO64" s="87"/>
      <c r="TPP64" s="87"/>
      <c r="TPQ64" s="87"/>
      <c r="TPR64" s="87"/>
      <c r="TPS64" s="87"/>
      <c r="TPT64" s="87"/>
      <c r="TPU64" s="87"/>
      <c r="TPV64" s="87"/>
      <c r="TPW64" s="87"/>
      <c r="TPX64" s="87"/>
      <c r="TQD64" s="87"/>
      <c r="TQE64" s="87"/>
      <c r="TQF64" s="87"/>
      <c r="TQG64" s="87"/>
      <c r="TQH64" s="87"/>
      <c r="TQI64" s="87"/>
      <c r="TQJ64" s="87"/>
      <c r="TQK64" s="87"/>
      <c r="TQL64" s="87"/>
      <c r="TQM64" s="87"/>
      <c r="TQS64" s="87"/>
      <c r="TQT64" s="87"/>
      <c r="TQU64" s="87"/>
      <c r="TQV64" s="87"/>
      <c r="TQW64" s="87"/>
      <c r="TQX64" s="87"/>
      <c r="TQY64" s="87"/>
      <c r="TQZ64" s="87"/>
      <c r="TRA64" s="87"/>
      <c r="TRB64" s="87"/>
      <c r="TRH64" s="87"/>
      <c r="TRI64" s="87"/>
      <c r="TRJ64" s="87"/>
      <c r="TRK64" s="87"/>
      <c r="TRL64" s="87"/>
      <c r="TRM64" s="87"/>
      <c r="TRN64" s="87"/>
      <c r="TRO64" s="87"/>
      <c r="TRP64" s="87"/>
      <c r="TRQ64" s="87"/>
      <c r="TRW64" s="87"/>
      <c r="TRX64" s="87"/>
      <c r="TRY64" s="87"/>
      <c r="TRZ64" s="87"/>
      <c r="TSA64" s="87"/>
      <c r="TSB64" s="87"/>
      <c r="TSC64" s="87"/>
      <c r="TSD64" s="87"/>
      <c r="TSE64" s="87"/>
      <c r="TSF64" s="87"/>
      <c r="TSL64" s="87"/>
      <c r="TSM64" s="87"/>
      <c r="TSN64" s="87"/>
      <c r="TSO64" s="87"/>
      <c r="TSP64" s="87"/>
      <c r="TSQ64" s="87"/>
      <c r="TSR64" s="87"/>
      <c r="TSS64" s="87"/>
      <c r="TST64" s="87"/>
      <c r="TSU64" s="87"/>
      <c r="TTA64" s="87"/>
      <c r="TTB64" s="87"/>
      <c r="TTC64" s="87"/>
      <c r="TTD64" s="87"/>
      <c r="TTE64" s="87"/>
      <c r="TTF64" s="87"/>
      <c r="TTG64" s="87"/>
      <c r="TTH64" s="87"/>
      <c r="TTI64" s="87"/>
      <c r="TTJ64" s="87"/>
      <c r="TTP64" s="87"/>
      <c r="TTQ64" s="87"/>
      <c r="TTR64" s="87"/>
      <c r="TTS64" s="87"/>
      <c r="TTT64" s="87"/>
      <c r="TTU64" s="87"/>
      <c r="TTV64" s="87"/>
      <c r="TTW64" s="87"/>
      <c r="TTX64" s="87"/>
      <c r="TTY64" s="87"/>
      <c r="TUE64" s="87"/>
      <c r="TUF64" s="87"/>
      <c r="TUG64" s="87"/>
      <c r="TUH64" s="87"/>
      <c r="TUI64" s="87"/>
      <c r="TUJ64" s="87"/>
      <c r="TUK64" s="87"/>
      <c r="TUL64" s="87"/>
      <c r="TUM64" s="87"/>
      <c r="TUN64" s="87"/>
      <c r="TUT64" s="87"/>
      <c r="TUU64" s="87"/>
      <c r="TUV64" s="87"/>
      <c r="TUW64" s="87"/>
      <c r="TUX64" s="87"/>
      <c r="TUY64" s="87"/>
      <c r="TUZ64" s="87"/>
      <c r="TVA64" s="87"/>
      <c r="TVB64" s="87"/>
      <c r="TVC64" s="87"/>
      <c r="TVI64" s="87"/>
      <c r="TVJ64" s="87"/>
      <c r="TVK64" s="87"/>
      <c r="TVL64" s="87"/>
      <c r="TVM64" s="87"/>
      <c r="TVN64" s="87"/>
      <c r="TVO64" s="87"/>
      <c r="TVP64" s="87"/>
      <c r="TVQ64" s="87"/>
      <c r="TVR64" s="87"/>
      <c r="TVX64" s="87"/>
      <c r="TVY64" s="87"/>
      <c r="TVZ64" s="87"/>
      <c r="TWA64" s="87"/>
      <c r="TWB64" s="87"/>
      <c r="TWC64" s="87"/>
      <c r="TWD64" s="87"/>
      <c r="TWE64" s="87"/>
      <c r="TWF64" s="87"/>
      <c r="TWG64" s="87"/>
      <c r="TWM64" s="87"/>
      <c r="TWN64" s="87"/>
      <c r="TWO64" s="87"/>
      <c r="TWP64" s="87"/>
      <c r="TWQ64" s="87"/>
      <c r="TWR64" s="87"/>
      <c r="TWS64" s="87"/>
      <c r="TWT64" s="87"/>
      <c r="TWU64" s="87"/>
      <c r="TWV64" s="87"/>
      <c r="TXB64" s="87"/>
      <c r="TXC64" s="87"/>
      <c r="TXD64" s="87"/>
      <c r="TXE64" s="87"/>
      <c r="TXF64" s="87"/>
      <c r="TXG64" s="87"/>
      <c r="TXH64" s="87"/>
      <c r="TXI64" s="87"/>
      <c r="TXJ64" s="87"/>
      <c r="TXK64" s="87"/>
      <c r="TXQ64" s="87"/>
      <c r="TXR64" s="87"/>
      <c r="TXS64" s="87"/>
      <c r="TXT64" s="87"/>
      <c r="TXU64" s="87"/>
      <c r="TXV64" s="87"/>
      <c r="TXW64" s="87"/>
      <c r="TXX64" s="87"/>
      <c r="TXY64" s="87"/>
      <c r="TXZ64" s="87"/>
      <c r="TYF64" s="87"/>
      <c r="TYG64" s="87"/>
      <c r="TYH64" s="87"/>
      <c r="TYI64" s="87"/>
      <c r="TYJ64" s="87"/>
      <c r="TYK64" s="87"/>
      <c r="TYL64" s="87"/>
      <c r="TYM64" s="87"/>
      <c r="TYN64" s="87"/>
      <c r="TYO64" s="87"/>
      <c r="TYU64" s="87"/>
      <c r="TYV64" s="87"/>
      <c r="TYW64" s="87"/>
      <c r="TYX64" s="87"/>
      <c r="TYY64" s="87"/>
      <c r="TYZ64" s="87"/>
      <c r="TZA64" s="87"/>
      <c r="TZB64" s="87"/>
      <c r="TZC64" s="87"/>
      <c r="TZD64" s="87"/>
      <c r="TZJ64" s="87"/>
      <c r="TZK64" s="87"/>
      <c r="TZL64" s="87"/>
      <c r="TZM64" s="87"/>
      <c r="TZN64" s="87"/>
      <c r="TZO64" s="87"/>
      <c r="TZP64" s="87"/>
      <c r="TZQ64" s="87"/>
      <c r="TZR64" s="87"/>
      <c r="TZS64" s="87"/>
      <c r="TZY64" s="87"/>
      <c r="TZZ64" s="87"/>
      <c r="UAA64" s="87"/>
      <c r="UAB64" s="87"/>
      <c r="UAC64" s="87"/>
      <c r="UAD64" s="87"/>
      <c r="UAE64" s="87"/>
      <c r="UAF64" s="87"/>
      <c r="UAG64" s="87"/>
      <c r="UAH64" s="87"/>
      <c r="UAN64" s="87"/>
      <c r="UAO64" s="87"/>
      <c r="UAP64" s="87"/>
      <c r="UAQ64" s="87"/>
      <c r="UAR64" s="87"/>
      <c r="UAS64" s="87"/>
      <c r="UAT64" s="87"/>
      <c r="UAU64" s="87"/>
      <c r="UAV64" s="87"/>
      <c r="UAW64" s="87"/>
      <c r="UBC64" s="87"/>
      <c r="UBD64" s="87"/>
      <c r="UBE64" s="87"/>
      <c r="UBF64" s="87"/>
      <c r="UBG64" s="87"/>
      <c r="UBH64" s="87"/>
      <c r="UBI64" s="87"/>
      <c r="UBJ64" s="87"/>
      <c r="UBK64" s="87"/>
      <c r="UBL64" s="87"/>
      <c r="UBR64" s="87"/>
      <c r="UBS64" s="87"/>
      <c r="UBT64" s="87"/>
      <c r="UBU64" s="87"/>
      <c r="UBV64" s="87"/>
      <c r="UBW64" s="87"/>
      <c r="UBX64" s="87"/>
      <c r="UBY64" s="87"/>
      <c r="UBZ64" s="87"/>
      <c r="UCA64" s="87"/>
      <c r="UCG64" s="87"/>
      <c r="UCH64" s="87"/>
      <c r="UCI64" s="87"/>
      <c r="UCJ64" s="87"/>
      <c r="UCK64" s="87"/>
      <c r="UCL64" s="87"/>
      <c r="UCM64" s="87"/>
      <c r="UCN64" s="87"/>
      <c r="UCO64" s="87"/>
      <c r="UCP64" s="87"/>
      <c r="UCV64" s="87"/>
      <c r="UCW64" s="87"/>
      <c r="UCX64" s="87"/>
      <c r="UCY64" s="87"/>
      <c r="UCZ64" s="87"/>
      <c r="UDA64" s="87"/>
      <c r="UDB64" s="87"/>
      <c r="UDC64" s="87"/>
      <c r="UDD64" s="87"/>
      <c r="UDE64" s="87"/>
      <c r="UDK64" s="87"/>
      <c r="UDL64" s="87"/>
      <c r="UDM64" s="87"/>
      <c r="UDN64" s="87"/>
      <c r="UDO64" s="87"/>
      <c r="UDP64" s="87"/>
      <c r="UDQ64" s="87"/>
      <c r="UDR64" s="87"/>
      <c r="UDS64" s="87"/>
      <c r="UDT64" s="87"/>
      <c r="UDZ64" s="87"/>
      <c r="UEA64" s="87"/>
      <c r="UEB64" s="87"/>
      <c r="UEC64" s="87"/>
      <c r="UED64" s="87"/>
      <c r="UEE64" s="87"/>
      <c r="UEF64" s="87"/>
      <c r="UEG64" s="87"/>
      <c r="UEH64" s="87"/>
      <c r="UEI64" s="87"/>
      <c r="UEO64" s="87"/>
      <c r="UEP64" s="87"/>
      <c r="UEQ64" s="87"/>
      <c r="UER64" s="87"/>
      <c r="UES64" s="87"/>
      <c r="UET64" s="87"/>
      <c r="UEU64" s="87"/>
      <c r="UEV64" s="87"/>
      <c r="UEW64" s="87"/>
      <c r="UEX64" s="87"/>
      <c r="UFD64" s="87"/>
      <c r="UFE64" s="87"/>
      <c r="UFF64" s="87"/>
      <c r="UFG64" s="87"/>
      <c r="UFH64" s="87"/>
      <c r="UFI64" s="87"/>
      <c r="UFJ64" s="87"/>
      <c r="UFK64" s="87"/>
      <c r="UFL64" s="87"/>
      <c r="UFM64" s="87"/>
      <c r="UFS64" s="87"/>
      <c r="UFT64" s="87"/>
      <c r="UFU64" s="87"/>
      <c r="UFV64" s="87"/>
      <c r="UFW64" s="87"/>
      <c r="UFX64" s="87"/>
      <c r="UFY64" s="87"/>
      <c r="UFZ64" s="87"/>
      <c r="UGA64" s="87"/>
      <c r="UGB64" s="87"/>
      <c r="UGH64" s="87"/>
      <c r="UGI64" s="87"/>
      <c r="UGJ64" s="87"/>
      <c r="UGK64" s="87"/>
      <c r="UGL64" s="87"/>
      <c r="UGM64" s="87"/>
      <c r="UGN64" s="87"/>
      <c r="UGO64" s="87"/>
      <c r="UGP64" s="87"/>
      <c r="UGQ64" s="87"/>
      <c r="UGW64" s="87"/>
      <c r="UGX64" s="87"/>
      <c r="UGY64" s="87"/>
      <c r="UGZ64" s="87"/>
      <c r="UHA64" s="87"/>
      <c r="UHB64" s="87"/>
      <c r="UHC64" s="87"/>
      <c r="UHD64" s="87"/>
      <c r="UHE64" s="87"/>
      <c r="UHF64" s="87"/>
      <c r="UHL64" s="87"/>
      <c r="UHM64" s="87"/>
      <c r="UHN64" s="87"/>
      <c r="UHO64" s="87"/>
      <c r="UHP64" s="87"/>
      <c r="UHQ64" s="87"/>
      <c r="UHR64" s="87"/>
      <c r="UHS64" s="87"/>
      <c r="UHT64" s="87"/>
      <c r="UHU64" s="87"/>
      <c r="UIA64" s="87"/>
      <c r="UIB64" s="87"/>
      <c r="UIC64" s="87"/>
      <c r="UID64" s="87"/>
      <c r="UIE64" s="87"/>
      <c r="UIF64" s="87"/>
      <c r="UIG64" s="87"/>
      <c r="UIH64" s="87"/>
      <c r="UII64" s="87"/>
      <c r="UIJ64" s="87"/>
      <c r="UIP64" s="87"/>
      <c r="UIQ64" s="87"/>
      <c r="UIR64" s="87"/>
      <c r="UIS64" s="87"/>
      <c r="UIT64" s="87"/>
      <c r="UIU64" s="87"/>
      <c r="UIV64" s="87"/>
      <c r="UIW64" s="87"/>
      <c r="UIX64" s="87"/>
      <c r="UIY64" s="87"/>
      <c r="UJE64" s="87"/>
      <c r="UJF64" s="87"/>
      <c r="UJG64" s="87"/>
      <c r="UJH64" s="87"/>
      <c r="UJI64" s="87"/>
      <c r="UJJ64" s="87"/>
      <c r="UJK64" s="87"/>
      <c r="UJL64" s="87"/>
      <c r="UJM64" s="87"/>
      <c r="UJN64" s="87"/>
      <c r="UJT64" s="87"/>
      <c r="UJU64" s="87"/>
      <c r="UJV64" s="87"/>
      <c r="UJW64" s="87"/>
      <c r="UJX64" s="87"/>
      <c r="UJY64" s="87"/>
      <c r="UJZ64" s="87"/>
      <c r="UKA64" s="87"/>
      <c r="UKB64" s="87"/>
      <c r="UKC64" s="87"/>
      <c r="UKI64" s="87"/>
      <c r="UKJ64" s="87"/>
      <c r="UKK64" s="87"/>
      <c r="UKL64" s="87"/>
      <c r="UKM64" s="87"/>
      <c r="UKN64" s="87"/>
      <c r="UKO64" s="87"/>
      <c r="UKP64" s="87"/>
      <c r="UKQ64" s="87"/>
      <c r="UKR64" s="87"/>
      <c r="UKX64" s="87"/>
      <c r="UKY64" s="87"/>
      <c r="UKZ64" s="87"/>
      <c r="ULA64" s="87"/>
      <c r="ULB64" s="87"/>
      <c r="ULC64" s="87"/>
      <c r="ULD64" s="87"/>
      <c r="ULE64" s="87"/>
      <c r="ULF64" s="87"/>
      <c r="ULG64" s="87"/>
      <c r="ULM64" s="87"/>
      <c r="ULN64" s="87"/>
      <c r="ULO64" s="87"/>
      <c r="ULP64" s="87"/>
      <c r="ULQ64" s="87"/>
      <c r="ULR64" s="87"/>
      <c r="ULS64" s="87"/>
      <c r="ULT64" s="87"/>
      <c r="ULU64" s="87"/>
      <c r="ULV64" s="87"/>
      <c r="UMB64" s="87"/>
      <c r="UMC64" s="87"/>
      <c r="UMD64" s="87"/>
      <c r="UME64" s="87"/>
      <c r="UMF64" s="87"/>
      <c r="UMG64" s="87"/>
      <c r="UMH64" s="87"/>
      <c r="UMI64" s="87"/>
      <c r="UMJ64" s="87"/>
      <c r="UMK64" s="87"/>
      <c r="UMQ64" s="87"/>
      <c r="UMR64" s="87"/>
      <c r="UMS64" s="87"/>
      <c r="UMT64" s="87"/>
      <c r="UMU64" s="87"/>
      <c r="UMV64" s="87"/>
      <c r="UMW64" s="87"/>
      <c r="UMX64" s="87"/>
      <c r="UMY64" s="87"/>
      <c r="UMZ64" s="87"/>
      <c r="UNF64" s="87"/>
      <c r="UNG64" s="87"/>
      <c r="UNH64" s="87"/>
      <c r="UNI64" s="87"/>
      <c r="UNJ64" s="87"/>
      <c r="UNK64" s="87"/>
      <c r="UNL64" s="87"/>
      <c r="UNM64" s="87"/>
      <c r="UNN64" s="87"/>
      <c r="UNO64" s="87"/>
      <c r="UNU64" s="87"/>
      <c r="UNV64" s="87"/>
      <c r="UNW64" s="87"/>
      <c r="UNX64" s="87"/>
      <c r="UNY64" s="87"/>
      <c r="UNZ64" s="87"/>
      <c r="UOA64" s="87"/>
      <c r="UOB64" s="87"/>
      <c r="UOC64" s="87"/>
      <c r="UOD64" s="87"/>
      <c r="UOJ64" s="87"/>
      <c r="UOK64" s="87"/>
      <c r="UOL64" s="87"/>
      <c r="UOM64" s="87"/>
      <c r="UON64" s="87"/>
      <c r="UOO64" s="87"/>
      <c r="UOP64" s="87"/>
      <c r="UOQ64" s="87"/>
      <c r="UOR64" s="87"/>
      <c r="UOS64" s="87"/>
      <c r="UOY64" s="87"/>
      <c r="UOZ64" s="87"/>
      <c r="UPA64" s="87"/>
      <c r="UPB64" s="87"/>
      <c r="UPC64" s="87"/>
      <c r="UPD64" s="87"/>
      <c r="UPE64" s="87"/>
      <c r="UPF64" s="87"/>
      <c r="UPG64" s="87"/>
      <c r="UPH64" s="87"/>
      <c r="UPN64" s="87"/>
      <c r="UPO64" s="87"/>
      <c r="UPP64" s="87"/>
      <c r="UPQ64" s="87"/>
      <c r="UPR64" s="87"/>
      <c r="UPS64" s="87"/>
      <c r="UPT64" s="87"/>
      <c r="UPU64" s="87"/>
      <c r="UPV64" s="87"/>
      <c r="UPW64" s="87"/>
      <c r="UQC64" s="87"/>
      <c r="UQD64" s="87"/>
      <c r="UQE64" s="87"/>
      <c r="UQF64" s="87"/>
      <c r="UQG64" s="87"/>
      <c r="UQH64" s="87"/>
      <c r="UQI64" s="87"/>
      <c r="UQJ64" s="87"/>
      <c r="UQK64" s="87"/>
      <c r="UQL64" s="87"/>
      <c r="UQR64" s="87"/>
      <c r="UQS64" s="87"/>
      <c r="UQT64" s="87"/>
      <c r="UQU64" s="87"/>
      <c r="UQV64" s="87"/>
      <c r="UQW64" s="87"/>
      <c r="UQX64" s="87"/>
      <c r="UQY64" s="87"/>
      <c r="UQZ64" s="87"/>
      <c r="URA64" s="87"/>
      <c r="URG64" s="87"/>
      <c r="URH64" s="87"/>
      <c r="URI64" s="87"/>
      <c r="URJ64" s="87"/>
      <c r="URK64" s="87"/>
      <c r="URL64" s="87"/>
      <c r="URM64" s="87"/>
      <c r="URN64" s="87"/>
      <c r="URO64" s="87"/>
      <c r="URP64" s="87"/>
      <c r="URV64" s="87"/>
      <c r="URW64" s="87"/>
      <c r="URX64" s="87"/>
      <c r="URY64" s="87"/>
      <c r="URZ64" s="87"/>
      <c r="USA64" s="87"/>
      <c r="USB64" s="87"/>
      <c r="USC64" s="87"/>
      <c r="USD64" s="87"/>
      <c r="USE64" s="87"/>
      <c r="USK64" s="87"/>
      <c r="USL64" s="87"/>
      <c r="USM64" s="87"/>
      <c r="USN64" s="87"/>
      <c r="USO64" s="87"/>
      <c r="USP64" s="87"/>
      <c r="USQ64" s="87"/>
      <c r="USR64" s="87"/>
      <c r="USS64" s="87"/>
      <c r="UST64" s="87"/>
      <c r="USZ64" s="87"/>
      <c r="UTA64" s="87"/>
      <c r="UTB64" s="87"/>
      <c r="UTC64" s="87"/>
      <c r="UTD64" s="87"/>
      <c r="UTE64" s="87"/>
      <c r="UTF64" s="87"/>
      <c r="UTG64" s="87"/>
      <c r="UTH64" s="87"/>
      <c r="UTI64" s="87"/>
      <c r="UTO64" s="87"/>
      <c r="UTP64" s="87"/>
      <c r="UTQ64" s="87"/>
      <c r="UTR64" s="87"/>
      <c r="UTS64" s="87"/>
      <c r="UTT64" s="87"/>
      <c r="UTU64" s="87"/>
      <c r="UTV64" s="87"/>
      <c r="UTW64" s="87"/>
      <c r="UTX64" s="87"/>
      <c r="UUD64" s="87"/>
      <c r="UUE64" s="87"/>
      <c r="UUF64" s="87"/>
      <c r="UUG64" s="87"/>
      <c r="UUH64" s="87"/>
      <c r="UUI64" s="87"/>
      <c r="UUJ64" s="87"/>
      <c r="UUK64" s="87"/>
      <c r="UUL64" s="87"/>
      <c r="UUM64" s="87"/>
      <c r="UUS64" s="87"/>
      <c r="UUT64" s="87"/>
      <c r="UUU64" s="87"/>
      <c r="UUV64" s="87"/>
      <c r="UUW64" s="87"/>
      <c r="UUX64" s="87"/>
      <c r="UUY64" s="87"/>
      <c r="UUZ64" s="87"/>
      <c r="UVA64" s="87"/>
      <c r="UVB64" s="87"/>
      <c r="UVH64" s="87"/>
      <c r="UVI64" s="87"/>
      <c r="UVJ64" s="87"/>
      <c r="UVK64" s="87"/>
      <c r="UVL64" s="87"/>
      <c r="UVM64" s="87"/>
      <c r="UVN64" s="87"/>
      <c r="UVO64" s="87"/>
      <c r="UVP64" s="87"/>
      <c r="UVQ64" s="87"/>
      <c r="UVW64" s="87"/>
      <c r="UVX64" s="87"/>
      <c r="UVY64" s="87"/>
      <c r="UVZ64" s="87"/>
      <c r="UWA64" s="87"/>
      <c r="UWB64" s="87"/>
      <c r="UWC64" s="87"/>
      <c r="UWD64" s="87"/>
      <c r="UWE64" s="87"/>
      <c r="UWF64" s="87"/>
      <c r="UWL64" s="87"/>
      <c r="UWM64" s="87"/>
      <c r="UWN64" s="87"/>
      <c r="UWO64" s="87"/>
      <c r="UWP64" s="87"/>
      <c r="UWQ64" s="87"/>
      <c r="UWR64" s="87"/>
      <c r="UWS64" s="87"/>
      <c r="UWT64" s="87"/>
      <c r="UWU64" s="87"/>
      <c r="UXA64" s="87"/>
      <c r="UXB64" s="87"/>
      <c r="UXC64" s="87"/>
      <c r="UXD64" s="87"/>
      <c r="UXE64" s="87"/>
      <c r="UXF64" s="87"/>
      <c r="UXG64" s="87"/>
      <c r="UXH64" s="87"/>
      <c r="UXI64" s="87"/>
      <c r="UXJ64" s="87"/>
      <c r="UXP64" s="87"/>
      <c r="UXQ64" s="87"/>
      <c r="UXR64" s="87"/>
      <c r="UXS64" s="87"/>
      <c r="UXT64" s="87"/>
      <c r="UXU64" s="87"/>
      <c r="UXV64" s="87"/>
      <c r="UXW64" s="87"/>
      <c r="UXX64" s="87"/>
      <c r="UXY64" s="87"/>
      <c r="UYE64" s="87"/>
      <c r="UYF64" s="87"/>
      <c r="UYG64" s="87"/>
      <c r="UYH64" s="87"/>
      <c r="UYI64" s="87"/>
      <c r="UYJ64" s="87"/>
      <c r="UYK64" s="87"/>
      <c r="UYL64" s="87"/>
      <c r="UYM64" s="87"/>
      <c r="UYN64" s="87"/>
      <c r="UYT64" s="87"/>
      <c r="UYU64" s="87"/>
      <c r="UYV64" s="87"/>
      <c r="UYW64" s="87"/>
      <c r="UYX64" s="87"/>
      <c r="UYY64" s="87"/>
      <c r="UYZ64" s="87"/>
      <c r="UZA64" s="87"/>
      <c r="UZB64" s="87"/>
      <c r="UZC64" s="87"/>
      <c r="UZI64" s="87"/>
      <c r="UZJ64" s="87"/>
      <c r="UZK64" s="87"/>
      <c r="UZL64" s="87"/>
      <c r="UZM64" s="87"/>
      <c r="UZN64" s="87"/>
      <c r="UZO64" s="87"/>
      <c r="UZP64" s="87"/>
      <c r="UZQ64" s="87"/>
      <c r="UZR64" s="87"/>
      <c r="UZX64" s="87"/>
      <c r="UZY64" s="87"/>
      <c r="UZZ64" s="87"/>
      <c r="VAA64" s="87"/>
      <c r="VAB64" s="87"/>
      <c r="VAC64" s="87"/>
      <c r="VAD64" s="87"/>
      <c r="VAE64" s="87"/>
      <c r="VAF64" s="87"/>
      <c r="VAG64" s="87"/>
      <c r="VAM64" s="87"/>
      <c r="VAN64" s="87"/>
      <c r="VAO64" s="87"/>
      <c r="VAP64" s="87"/>
      <c r="VAQ64" s="87"/>
      <c r="VAR64" s="87"/>
      <c r="VAS64" s="87"/>
      <c r="VAT64" s="87"/>
      <c r="VAU64" s="87"/>
      <c r="VAV64" s="87"/>
      <c r="VBB64" s="87"/>
      <c r="VBC64" s="87"/>
      <c r="VBD64" s="87"/>
      <c r="VBE64" s="87"/>
      <c r="VBF64" s="87"/>
      <c r="VBG64" s="87"/>
      <c r="VBH64" s="87"/>
      <c r="VBI64" s="87"/>
      <c r="VBJ64" s="87"/>
      <c r="VBK64" s="87"/>
      <c r="VBQ64" s="87"/>
      <c r="VBR64" s="87"/>
      <c r="VBS64" s="87"/>
      <c r="VBT64" s="87"/>
      <c r="VBU64" s="87"/>
      <c r="VBV64" s="87"/>
      <c r="VBW64" s="87"/>
      <c r="VBX64" s="87"/>
      <c r="VBY64" s="87"/>
      <c r="VBZ64" s="87"/>
      <c r="VCF64" s="87"/>
      <c r="VCG64" s="87"/>
      <c r="VCH64" s="87"/>
      <c r="VCI64" s="87"/>
      <c r="VCJ64" s="87"/>
      <c r="VCK64" s="87"/>
      <c r="VCL64" s="87"/>
      <c r="VCM64" s="87"/>
      <c r="VCN64" s="87"/>
      <c r="VCO64" s="87"/>
      <c r="VCU64" s="87"/>
      <c r="VCV64" s="87"/>
      <c r="VCW64" s="87"/>
      <c r="VCX64" s="87"/>
      <c r="VCY64" s="87"/>
      <c r="VCZ64" s="87"/>
      <c r="VDA64" s="87"/>
      <c r="VDB64" s="87"/>
      <c r="VDC64" s="87"/>
      <c r="VDD64" s="87"/>
      <c r="VDJ64" s="87"/>
      <c r="VDK64" s="87"/>
      <c r="VDL64" s="87"/>
      <c r="VDM64" s="87"/>
      <c r="VDN64" s="87"/>
      <c r="VDO64" s="87"/>
      <c r="VDP64" s="87"/>
      <c r="VDQ64" s="87"/>
      <c r="VDR64" s="87"/>
      <c r="VDS64" s="87"/>
      <c r="VDY64" s="87"/>
      <c r="VDZ64" s="87"/>
      <c r="VEA64" s="87"/>
      <c r="VEB64" s="87"/>
      <c r="VEC64" s="87"/>
      <c r="VED64" s="87"/>
      <c r="VEE64" s="87"/>
      <c r="VEF64" s="87"/>
      <c r="VEG64" s="87"/>
      <c r="VEH64" s="87"/>
      <c r="VEN64" s="87"/>
      <c r="VEO64" s="87"/>
      <c r="VEP64" s="87"/>
      <c r="VEQ64" s="87"/>
      <c r="VER64" s="87"/>
      <c r="VES64" s="87"/>
      <c r="VET64" s="87"/>
      <c r="VEU64" s="87"/>
      <c r="VEV64" s="87"/>
      <c r="VEW64" s="87"/>
      <c r="VFC64" s="87"/>
      <c r="VFD64" s="87"/>
      <c r="VFE64" s="87"/>
      <c r="VFF64" s="87"/>
      <c r="VFG64" s="87"/>
      <c r="VFH64" s="87"/>
      <c r="VFI64" s="87"/>
      <c r="VFJ64" s="87"/>
      <c r="VFK64" s="87"/>
      <c r="VFL64" s="87"/>
      <c r="VFR64" s="87"/>
      <c r="VFS64" s="87"/>
      <c r="VFT64" s="87"/>
      <c r="VFU64" s="87"/>
      <c r="VFV64" s="87"/>
      <c r="VFW64" s="87"/>
      <c r="VFX64" s="87"/>
      <c r="VFY64" s="87"/>
      <c r="VFZ64" s="87"/>
      <c r="VGA64" s="87"/>
      <c r="VGG64" s="87"/>
      <c r="VGH64" s="87"/>
      <c r="VGI64" s="87"/>
      <c r="VGJ64" s="87"/>
      <c r="VGK64" s="87"/>
      <c r="VGL64" s="87"/>
      <c r="VGM64" s="87"/>
      <c r="VGN64" s="87"/>
      <c r="VGO64" s="87"/>
      <c r="VGP64" s="87"/>
      <c r="VGV64" s="87"/>
      <c r="VGW64" s="87"/>
      <c r="VGX64" s="87"/>
      <c r="VGY64" s="87"/>
      <c r="VGZ64" s="87"/>
      <c r="VHA64" s="87"/>
      <c r="VHB64" s="87"/>
      <c r="VHC64" s="87"/>
      <c r="VHD64" s="87"/>
      <c r="VHE64" s="87"/>
      <c r="VHK64" s="87"/>
      <c r="VHL64" s="87"/>
      <c r="VHM64" s="87"/>
      <c r="VHN64" s="87"/>
      <c r="VHO64" s="87"/>
      <c r="VHP64" s="87"/>
      <c r="VHQ64" s="87"/>
      <c r="VHR64" s="87"/>
      <c r="VHS64" s="87"/>
      <c r="VHT64" s="87"/>
      <c r="VHZ64" s="87"/>
      <c r="VIA64" s="87"/>
      <c r="VIB64" s="87"/>
      <c r="VIC64" s="87"/>
      <c r="VID64" s="87"/>
      <c r="VIE64" s="87"/>
      <c r="VIF64" s="87"/>
      <c r="VIG64" s="87"/>
      <c r="VIH64" s="87"/>
      <c r="VII64" s="87"/>
      <c r="VIO64" s="87"/>
      <c r="VIP64" s="87"/>
      <c r="VIQ64" s="87"/>
      <c r="VIR64" s="87"/>
      <c r="VIS64" s="87"/>
      <c r="VIT64" s="87"/>
      <c r="VIU64" s="87"/>
      <c r="VIV64" s="87"/>
      <c r="VIW64" s="87"/>
      <c r="VIX64" s="87"/>
      <c r="VJD64" s="87"/>
      <c r="VJE64" s="87"/>
      <c r="VJF64" s="87"/>
      <c r="VJG64" s="87"/>
      <c r="VJH64" s="87"/>
      <c r="VJI64" s="87"/>
      <c r="VJJ64" s="87"/>
      <c r="VJK64" s="87"/>
      <c r="VJL64" s="87"/>
      <c r="VJM64" s="87"/>
      <c r="VJS64" s="87"/>
      <c r="VJT64" s="87"/>
      <c r="VJU64" s="87"/>
      <c r="VJV64" s="87"/>
      <c r="VJW64" s="87"/>
      <c r="VJX64" s="87"/>
      <c r="VJY64" s="87"/>
      <c r="VJZ64" s="87"/>
      <c r="VKA64" s="87"/>
      <c r="VKB64" s="87"/>
      <c r="VKH64" s="87"/>
      <c r="VKI64" s="87"/>
      <c r="VKJ64" s="87"/>
      <c r="VKK64" s="87"/>
      <c r="VKL64" s="87"/>
      <c r="VKM64" s="87"/>
      <c r="VKN64" s="87"/>
      <c r="VKO64" s="87"/>
      <c r="VKP64" s="87"/>
      <c r="VKQ64" s="87"/>
      <c r="VKW64" s="87"/>
      <c r="VKX64" s="87"/>
      <c r="VKY64" s="87"/>
      <c r="VKZ64" s="87"/>
      <c r="VLA64" s="87"/>
      <c r="VLB64" s="87"/>
      <c r="VLC64" s="87"/>
      <c r="VLD64" s="87"/>
      <c r="VLE64" s="87"/>
      <c r="VLF64" s="87"/>
      <c r="VLL64" s="87"/>
      <c r="VLM64" s="87"/>
      <c r="VLN64" s="87"/>
      <c r="VLO64" s="87"/>
      <c r="VLP64" s="87"/>
      <c r="VLQ64" s="87"/>
      <c r="VLR64" s="87"/>
      <c r="VLS64" s="87"/>
      <c r="VLT64" s="87"/>
      <c r="VLU64" s="87"/>
      <c r="VMA64" s="87"/>
      <c r="VMB64" s="87"/>
      <c r="VMC64" s="87"/>
      <c r="VMD64" s="87"/>
      <c r="VME64" s="87"/>
      <c r="VMF64" s="87"/>
      <c r="VMG64" s="87"/>
      <c r="VMH64" s="87"/>
      <c r="VMI64" s="87"/>
      <c r="VMJ64" s="87"/>
      <c r="VMP64" s="87"/>
      <c r="VMQ64" s="87"/>
      <c r="VMR64" s="87"/>
      <c r="VMS64" s="87"/>
      <c r="VMT64" s="87"/>
      <c r="VMU64" s="87"/>
      <c r="VMV64" s="87"/>
      <c r="VMW64" s="87"/>
      <c r="VMX64" s="87"/>
      <c r="VMY64" s="87"/>
      <c r="VNE64" s="87"/>
      <c r="VNF64" s="87"/>
      <c r="VNG64" s="87"/>
      <c r="VNH64" s="87"/>
      <c r="VNI64" s="87"/>
      <c r="VNJ64" s="87"/>
      <c r="VNK64" s="87"/>
      <c r="VNL64" s="87"/>
      <c r="VNM64" s="87"/>
      <c r="VNN64" s="87"/>
      <c r="VNT64" s="87"/>
      <c r="VNU64" s="87"/>
      <c r="VNV64" s="87"/>
      <c r="VNW64" s="87"/>
      <c r="VNX64" s="87"/>
      <c r="VNY64" s="87"/>
      <c r="VNZ64" s="87"/>
      <c r="VOA64" s="87"/>
      <c r="VOB64" s="87"/>
      <c r="VOC64" s="87"/>
      <c r="VOI64" s="87"/>
      <c r="VOJ64" s="87"/>
      <c r="VOK64" s="87"/>
      <c r="VOL64" s="87"/>
      <c r="VOM64" s="87"/>
      <c r="VON64" s="87"/>
      <c r="VOO64" s="87"/>
      <c r="VOP64" s="87"/>
      <c r="VOQ64" s="87"/>
      <c r="VOR64" s="87"/>
      <c r="VOX64" s="87"/>
      <c r="VOY64" s="87"/>
      <c r="VOZ64" s="87"/>
      <c r="VPA64" s="87"/>
      <c r="VPB64" s="87"/>
      <c r="VPC64" s="87"/>
      <c r="VPD64" s="87"/>
      <c r="VPE64" s="87"/>
      <c r="VPF64" s="87"/>
      <c r="VPG64" s="87"/>
      <c r="VPM64" s="87"/>
      <c r="VPN64" s="87"/>
      <c r="VPO64" s="87"/>
      <c r="VPP64" s="87"/>
      <c r="VPQ64" s="87"/>
      <c r="VPR64" s="87"/>
      <c r="VPS64" s="87"/>
      <c r="VPT64" s="87"/>
      <c r="VPU64" s="87"/>
      <c r="VPV64" s="87"/>
      <c r="VQB64" s="87"/>
      <c r="VQC64" s="87"/>
      <c r="VQD64" s="87"/>
      <c r="VQE64" s="87"/>
      <c r="VQF64" s="87"/>
      <c r="VQG64" s="87"/>
      <c r="VQH64" s="87"/>
      <c r="VQI64" s="87"/>
      <c r="VQJ64" s="87"/>
      <c r="VQK64" s="87"/>
      <c r="VQQ64" s="87"/>
      <c r="VQR64" s="87"/>
      <c r="VQS64" s="87"/>
      <c r="VQT64" s="87"/>
      <c r="VQU64" s="87"/>
      <c r="VQV64" s="87"/>
      <c r="VQW64" s="87"/>
      <c r="VQX64" s="87"/>
      <c r="VQY64" s="87"/>
      <c r="VQZ64" s="87"/>
      <c r="VRF64" s="87"/>
      <c r="VRG64" s="87"/>
      <c r="VRH64" s="87"/>
      <c r="VRI64" s="87"/>
      <c r="VRJ64" s="87"/>
      <c r="VRK64" s="87"/>
      <c r="VRL64" s="87"/>
      <c r="VRM64" s="87"/>
      <c r="VRN64" s="87"/>
      <c r="VRO64" s="87"/>
      <c r="VRU64" s="87"/>
      <c r="VRV64" s="87"/>
      <c r="VRW64" s="87"/>
      <c r="VRX64" s="87"/>
      <c r="VRY64" s="87"/>
      <c r="VRZ64" s="87"/>
      <c r="VSA64" s="87"/>
      <c r="VSB64" s="87"/>
      <c r="VSC64" s="87"/>
      <c r="VSD64" s="87"/>
      <c r="VSJ64" s="87"/>
      <c r="VSK64" s="87"/>
      <c r="VSL64" s="87"/>
      <c r="VSM64" s="87"/>
      <c r="VSN64" s="87"/>
      <c r="VSO64" s="87"/>
      <c r="VSP64" s="87"/>
      <c r="VSQ64" s="87"/>
      <c r="VSR64" s="87"/>
      <c r="VSS64" s="87"/>
      <c r="VSY64" s="87"/>
      <c r="VSZ64" s="87"/>
      <c r="VTA64" s="87"/>
      <c r="VTB64" s="87"/>
      <c r="VTC64" s="87"/>
      <c r="VTD64" s="87"/>
      <c r="VTE64" s="87"/>
      <c r="VTF64" s="87"/>
      <c r="VTG64" s="87"/>
      <c r="VTH64" s="87"/>
      <c r="VTN64" s="87"/>
      <c r="VTO64" s="87"/>
      <c r="VTP64" s="87"/>
      <c r="VTQ64" s="87"/>
      <c r="VTR64" s="87"/>
      <c r="VTS64" s="87"/>
      <c r="VTT64" s="87"/>
      <c r="VTU64" s="87"/>
      <c r="VTV64" s="87"/>
      <c r="VTW64" s="87"/>
      <c r="VUC64" s="87"/>
      <c r="VUD64" s="87"/>
      <c r="VUE64" s="87"/>
      <c r="VUF64" s="87"/>
      <c r="VUG64" s="87"/>
      <c r="VUH64" s="87"/>
      <c r="VUI64" s="87"/>
      <c r="VUJ64" s="87"/>
      <c r="VUK64" s="87"/>
      <c r="VUL64" s="87"/>
      <c r="VUR64" s="87"/>
      <c r="VUS64" s="87"/>
      <c r="VUT64" s="87"/>
      <c r="VUU64" s="87"/>
      <c r="VUV64" s="87"/>
      <c r="VUW64" s="87"/>
      <c r="VUX64" s="87"/>
      <c r="VUY64" s="87"/>
      <c r="VUZ64" s="87"/>
      <c r="VVA64" s="87"/>
      <c r="VVG64" s="87"/>
      <c r="VVH64" s="87"/>
      <c r="VVI64" s="87"/>
      <c r="VVJ64" s="87"/>
      <c r="VVK64" s="87"/>
      <c r="VVL64" s="87"/>
      <c r="VVM64" s="87"/>
      <c r="VVN64" s="87"/>
      <c r="VVO64" s="87"/>
      <c r="VVP64" s="87"/>
      <c r="VVV64" s="87"/>
      <c r="VVW64" s="87"/>
      <c r="VVX64" s="87"/>
      <c r="VVY64" s="87"/>
      <c r="VVZ64" s="87"/>
      <c r="VWA64" s="87"/>
      <c r="VWB64" s="87"/>
      <c r="VWC64" s="87"/>
      <c r="VWD64" s="87"/>
      <c r="VWE64" s="87"/>
      <c r="VWK64" s="87"/>
      <c r="VWL64" s="87"/>
      <c r="VWM64" s="87"/>
      <c r="VWN64" s="87"/>
      <c r="VWO64" s="87"/>
      <c r="VWP64" s="87"/>
      <c r="VWQ64" s="87"/>
      <c r="VWR64" s="87"/>
      <c r="VWS64" s="87"/>
      <c r="VWT64" s="87"/>
      <c r="VWZ64" s="87"/>
      <c r="VXA64" s="87"/>
      <c r="VXB64" s="87"/>
      <c r="VXC64" s="87"/>
      <c r="VXD64" s="87"/>
      <c r="VXE64" s="87"/>
      <c r="VXF64" s="87"/>
      <c r="VXG64" s="87"/>
      <c r="VXH64" s="87"/>
      <c r="VXI64" s="87"/>
      <c r="VXO64" s="87"/>
      <c r="VXP64" s="87"/>
      <c r="VXQ64" s="87"/>
      <c r="VXR64" s="87"/>
      <c r="VXS64" s="87"/>
      <c r="VXT64" s="87"/>
      <c r="VXU64" s="87"/>
      <c r="VXV64" s="87"/>
      <c r="VXW64" s="87"/>
      <c r="VXX64" s="87"/>
      <c r="VYD64" s="87"/>
      <c r="VYE64" s="87"/>
      <c r="VYF64" s="87"/>
      <c r="VYG64" s="87"/>
      <c r="VYH64" s="87"/>
      <c r="VYI64" s="87"/>
      <c r="VYJ64" s="87"/>
      <c r="VYK64" s="87"/>
      <c r="VYL64" s="87"/>
      <c r="VYM64" s="87"/>
      <c r="VYS64" s="87"/>
      <c r="VYT64" s="87"/>
      <c r="VYU64" s="87"/>
      <c r="VYV64" s="87"/>
      <c r="VYW64" s="87"/>
      <c r="VYX64" s="87"/>
      <c r="VYY64" s="87"/>
      <c r="VYZ64" s="87"/>
      <c r="VZA64" s="87"/>
      <c r="VZB64" s="87"/>
      <c r="VZH64" s="87"/>
      <c r="VZI64" s="87"/>
      <c r="VZJ64" s="87"/>
      <c r="VZK64" s="87"/>
      <c r="VZL64" s="87"/>
      <c r="VZM64" s="87"/>
      <c r="VZN64" s="87"/>
      <c r="VZO64" s="87"/>
      <c r="VZP64" s="87"/>
      <c r="VZQ64" s="87"/>
      <c r="VZW64" s="87"/>
      <c r="VZX64" s="87"/>
      <c r="VZY64" s="87"/>
      <c r="VZZ64" s="87"/>
      <c r="WAA64" s="87"/>
      <c r="WAB64" s="87"/>
      <c r="WAC64" s="87"/>
      <c r="WAD64" s="87"/>
      <c r="WAE64" s="87"/>
      <c r="WAF64" s="87"/>
      <c r="WAL64" s="87"/>
      <c r="WAM64" s="87"/>
      <c r="WAN64" s="87"/>
      <c r="WAO64" s="87"/>
      <c r="WAP64" s="87"/>
      <c r="WAQ64" s="87"/>
      <c r="WAR64" s="87"/>
      <c r="WAS64" s="87"/>
      <c r="WAT64" s="87"/>
      <c r="WAU64" s="87"/>
      <c r="WBA64" s="87"/>
      <c r="WBB64" s="87"/>
      <c r="WBC64" s="87"/>
      <c r="WBD64" s="87"/>
      <c r="WBE64" s="87"/>
    </row>
    <row r="65" spans="8:3070 3076:7165 7171:10240 10246:11260 11266:14335 14341:15355 15361:15605">
      <c r="H65" s="86"/>
      <c r="I65" s="86"/>
      <c r="J65" s="86"/>
      <c r="L65" s="87"/>
      <c r="N65" s="87"/>
      <c r="O65" s="87"/>
      <c r="P65" s="87"/>
      <c r="Q65" s="87"/>
      <c r="R65" s="86"/>
      <c r="S65" s="86"/>
      <c r="T65" s="86"/>
      <c r="U65" s="86"/>
      <c r="V65" s="86"/>
      <c r="W65" s="86"/>
      <c r="X65" s="86"/>
      <c r="Y65" s="86"/>
      <c r="Z65" s="86"/>
      <c r="AA65" s="86"/>
      <c r="AB65" s="86"/>
      <c r="AC65" s="86"/>
      <c r="AD65" s="86"/>
      <c r="AE65" s="86"/>
      <c r="AF65" s="86"/>
      <c r="AG65" s="86" t="s">
        <v>209</v>
      </c>
      <c r="AH65" s="150">
        <f t="shared" si="18"/>
        <v>0</v>
      </c>
      <c r="AI65" s="150">
        <f t="shared" si="19"/>
        <v>0</v>
      </c>
      <c r="AJ65" s="149">
        <f t="shared" si="20"/>
        <v>0</v>
      </c>
      <c r="AK65" s="87"/>
      <c r="AL65" s="153"/>
      <c r="AM65" s="86" t="s">
        <v>209</v>
      </c>
      <c r="AN65" s="150">
        <f t="shared" si="21"/>
        <v>0</v>
      </c>
      <c r="AO65" s="150">
        <f t="shared" si="22"/>
        <v>0</v>
      </c>
      <c r="AP65" s="149">
        <f t="shared" si="23"/>
        <v>0</v>
      </c>
      <c r="AQ65" s="158"/>
      <c r="AT65" s="87"/>
      <c r="AU65" s="87"/>
      <c r="AV65" s="87"/>
      <c r="AW65" s="87"/>
      <c r="AX65" s="87"/>
      <c r="AY65" s="87"/>
      <c r="AZ65" s="87"/>
      <c r="BA65" s="87"/>
      <c r="BB65" s="87"/>
      <c r="BC65" s="87"/>
      <c r="BI65" s="87"/>
      <c r="BJ65" s="87"/>
      <c r="BK65" s="87"/>
      <c r="BL65" s="87"/>
      <c r="BM65" s="87"/>
      <c r="BN65" s="87"/>
      <c r="BO65" s="87"/>
      <c r="BP65" s="87"/>
      <c r="BQ65" s="87"/>
      <c r="BR65" s="87"/>
      <c r="BX65" s="87"/>
      <c r="BY65" s="87"/>
      <c r="BZ65" s="87"/>
      <c r="CA65" s="87"/>
      <c r="CB65" s="87"/>
      <c r="CC65" s="87"/>
      <c r="CD65" s="87"/>
      <c r="CE65" s="87"/>
      <c r="CF65" s="87"/>
      <c r="CG65" s="87"/>
      <c r="CM65" s="87"/>
      <c r="CN65" s="87"/>
      <c r="CO65" s="87"/>
      <c r="CP65" s="87"/>
      <c r="CQ65" s="87"/>
      <c r="CR65" s="87"/>
      <c r="CS65" s="87"/>
      <c r="CT65" s="87"/>
      <c r="CU65" s="87"/>
      <c r="CV65" s="87"/>
      <c r="DB65" s="87"/>
      <c r="DC65" s="87"/>
      <c r="DD65" s="87"/>
      <c r="DE65" s="87"/>
      <c r="DF65" s="87"/>
      <c r="DG65" s="87"/>
      <c r="DH65" s="87"/>
      <c r="DI65" s="87"/>
      <c r="DJ65" s="87"/>
      <c r="DK65" s="87"/>
      <c r="DQ65" s="87"/>
      <c r="DR65" s="87"/>
      <c r="DS65" s="87"/>
      <c r="DT65" s="87"/>
      <c r="DU65" s="87"/>
      <c r="DV65" s="87"/>
      <c r="DW65" s="87"/>
      <c r="DX65" s="87"/>
      <c r="DY65" s="87"/>
      <c r="DZ65" s="87"/>
      <c r="EF65" s="87"/>
      <c r="EG65" s="87"/>
      <c r="EH65" s="87"/>
      <c r="EI65" s="87"/>
      <c r="EJ65" s="87"/>
      <c r="EK65" s="87"/>
      <c r="EL65" s="87"/>
      <c r="EM65" s="87"/>
      <c r="EN65" s="87"/>
      <c r="EO65" s="87"/>
      <c r="EU65" s="87"/>
      <c r="EV65" s="87"/>
      <c r="EW65" s="87"/>
      <c r="EX65" s="87"/>
      <c r="EY65" s="87"/>
      <c r="EZ65" s="87"/>
      <c r="FA65" s="87"/>
      <c r="FB65" s="87"/>
      <c r="FC65" s="87"/>
      <c r="FD65" s="87"/>
      <c r="FJ65" s="87"/>
      <c r="FK65" s="87"/>
      <c r="FL65" s="87"/>
      <c r="FM65" s="87"/>
      <c r="FN65" s="87"/>
      <c r="FO65" s="87"/>
      <c r="FP65" s="87"/>
      <c r="FQ65" s="87"/>
      <c r="FR65" s="87"/>
      <c r="FS65" s="87"/>
      <c r="FY65" s="87"/>
      <c r="FZ65" s="87"/>
      <c r="GA65" s="87"/>
      <c r="GB65" s="87"/>
      <c r="GC65" s="87"/>
      <c r="GD65" s="87"/>
      <c r="GE65" s="87"/>
      <c r="GF65" s="87"/>
      <c r="GG65" s="87"/>
      <c r="GH65" s="87"/>
      <c r="GN65" s="87"/>
      <c r="GO65" s="87"/>
      <c r="GP65" s="87"/>
      <c r="GQ65" s="87"/>
      <c r="GR65" s="87"/>
      <c r="GS65" s="87"/>
      <c r="GT65" s="87"/>
      <c r="GU65" s="87"/>
      <c r="GV65" s="87"/>
      <c r="GW65" s="87"/>
      <c r="HC65" s="87"/>
      <c r="HD65" s="87"/>
      <c r="HE65" s="87"/>
      <c r="HF65" s="87"/>
      <c r="HG65" s="87"/>
      <c r="HH65" s="87"/>
      <c r="HI65" s="87"/>
      <c r="HJ65" s="87"/>
      <c r="HK65" s="87"/>
      <c r="HL65" s="87"/>
      <c r="HR65" s="87"/>
      <c r="HS65" s="87"/>
      <c r="HT65" s="87"/>
      <c r="HU65" s="87"/>
      <c r="HV65" s="87"/>
      <c r="HW65" s="87"/>
      <c r="HX65" s="87"/>
      <c r="HY65" s="87"/>
      <c r="HZ65" s="87"/>
      <c r="IA65" s="87"/>
      <c r="IG65" s="87"/>
      <c r="IH65" s="87"/>
      <c r="II65" s="87"/>
      <c r="IJ65" s="87"/>
      <c r="IK65" s="87"/>
      <c r="IL65" s="87"/>
      <c r="IM65" s="87"/>
      <c r="IN65" s="87"/>
      <c r="IO65" s="87"/>
      <c r="IP65" s="87"/>
      <c r="IV65" s="87"/>
      <c r="IW65" s="87"/>
      <c r="IX65" s="87"/>
      <c r="IY65" s="87"/>
      <c r="IZ65" s="87"/>
      <c r="JA65" s="87"/>
      <c r="JB65" s="87"/>
      <c r="JC65" s="87"/>
      <c r="JD65" s="87"/>
      <c r="JE65" s="87"/>
      <c r="JK65" s="87"/>
      <c r="JL65" s="87"/>
      <c r="JM65" s="87"/>
      <c r="JN65" s="87"/>
      <c r="JO65" s="87"/>
      <c r="JP65" s="87"/>
      <c r="JQ65" s="87"/>
      <c r="JR65" s="87"/>
      <c r="JS65" s="87"/>
      <c r="JT65" s="87"/>
      <c r="JZ65" s="87"/>
      <c r="KA65" s="87"/>
      <c r="KB65" s="87"/>
      <c r="KC65" s="87"/>
      <c r="KD65" s="87"/>
      <c r="KE65" s="87"/>
      <c r="KF65" s="87"/>
      <c r="KG65" s="87"/>
      <c r="KH65" s="87"/>
      <c r="KI65" s="87"/>
      <c r="KO65" s="87"/>
      <c r="KP65" s="87"/>
      <c r="KQ65" s="87"/>
      <c r="KR65" s="87"/>
      <c r="KS65" s="87"/>
      <c r="KT65" s="87"/>
      <c r="KU65" s="87"/>
      <c r="KV65" s="87"/>
      <c r="KW65" s="87"/>
      <c r="KX65" s="87"/>
      <c r="LD65" s="87"/>
      <c r="LE65" s="87"/>
      <c r="LF65" s="87"/>
      <c r="LG65" s="87"/>
      <c r="LH65" s="87"/>
      <c r="LI65" s="87"/>
      <c r="LJ65" s="87"/>
      <c r="LK65" s="87"/>
      <c r="LL65" s="87"/>
      <c r="LM65" s="87"/>
      <c r="LS65" s="87"/>
      <c r="LT65" s="87"/>
      <c r="LU65" s="87"/>
      <c r="LV65" s="87"/>
      <c r="LW65" s="87"/>
      <c r="LX65" s="87"/>
      <c r="LY65" s="87"/>
      <c r="LZ65" s="87"/>
      <c r="MA65" s="87"/>
      <c r="MB65" s="87"/>
      <c r="MH65" s="87"/>
      <c r="MI65" s="87"/>
      <c r="MJ65" s="87"/>
      <c r="MK65" s="87"/>
      <c r="ML65" s="87"/>
      <c r="MM65" s="87"/>
      <c r="MN65" s="87"/>
      <c r="MO65" s="87"/>
      <c r="MP65" s="87"/>
      <c r="MQ65" s="87"/>
      <c r="MW65" s="87"/>
      <c r="MX65" s="87"/>
      <c r="MY65" s="87"/>
      <c r="MZ65" s="87"/>
      <c r="NA65" s="87"/>
      <c r="NB65" s="87"/>
      <c r="NC65" s="87"/>
      <c r="ND65" s="87"/>
      <c r="NE65" s="87"/>
      <c r="NF65" s="87"/>
      <c r="NL65" s="87"/>
      <c r="NM65" s="87"/>
      <c r="NN65" s="87"/>
      <c r="NO65" s="87"/>
      <c r="NP65" s="87"/>
      <c r="NQ65" s="87"/>
      <c r="NR65" s="87"/>
      <c r="NS65" s="87"/>
      <c r="NT65" s="87"/>
      <c r="NU65" s="87"/>
      <c r="OA65" s="87"/>
      <c r="OB65" s="87"/>
      <c r="OC65" s="87"/>
      <c r="OD65" s="87"/>
      <c r="OE65" s="87"/>
      <c r="OF65" s="87"/>
      <c r="OG65" s="87"/>
      <c r="OH65" s="87"/>
      <c r="OI65" s="87"/>
      <c r="OJ65" s="87"/>
      <c r="OP65" s="87"/>
      <c r="OQ65" s="87"/>
      <c r="OR65" s="87"/>
      <c r="OS65" s="87"/>
      <c r="OT65" s="87"/>
      <c r="OU65" s="87"/>
      <c r="OV65" s="87"/>
      <c r="OW65" s="87"/>
      <c r="OX65" s="87"/>
      <c r="OY65" s="87"/>
      <c r="PE65" s="87"/>
      <c r="PF65" s="87"/>
      <c r="PG65" s="87"/>
      <c r="PH65" s="87"/>
      <c r="PI65" s="87"/>
      <c r="PJ65" s="87"/>
      <c r="PK65" s="87"/>
      <c r="PL65" s="87"/>
      <c r="PM65" s="87"/>
      <c r="PN65" s="87"/>
      <c r="PT65" s="87"/>
      <c r="PU65" s="87"/>
      <c r="PV65" s="87"/>
      <c r="PW65" s="87"/>
      <c r="PX65" s="87"/>
      <c r="PY65" s="87"/>
      <c r="PZ65" s="87"/>
      <c r="QA65" s="87"/>
      <c r="QB65" s="87"/>
      <c r="QC65" s="87"/>
      <c r="QI65" s="87"/>
      <c r="QJ65" s="87"/>
      <c r="QK65" s="87"/>
      <c r="QL65" s="87"/>
      <c r="QM65" s="87"/>
      <c r="QN65" s="87"/>
      <c r="QO65" s="87"/>
      <c r="QP65" s="87"/>
      <c r="QQ65" s="87"/>
      <c r="QR65" s="87"/>
      <c r="QX65" s="87"/>
      <c r="QY65" s="87"/>
      <c r="QZ65" s="87"/>
      <c r="RA65" s="87"/>
      <c r="RB65" s="87"/>
      <c r="RC65" s="87"/>
      <c r="RD65" s="87"/>
      <c r="RE65" s="87"/>
      <c r="RF65" s="87"/>
      <c r="RG65" s="87"/>
      <c r="RM65" s="87"/>
      <c r="RN65" s="87"/>
      <c r="RO65" s="87"/>
      <c r="RP65" s="87"/>
      <c r="RQ65" s="87"/>
      <c r="RR65" s="87"/>
      <c r="RS65" s="87"/>
      <c r="RT65" s="87"/>
      <c r="RU65" s="87"/>
      <c r="RV65" s="87"/>
      <c r="SB65" s="87"/>
      <c r="SC65" s="87"/>
      <c r="SD65" s="87"/>
      <c r="SE65" s="87"/>
      <c r="SF65" s="87"/>
      <c r="SG65" s="87"/>
      <c r="SH65" s="87"/>
      <c r="SI65" s="87"/>
      <c r="SJ65" s="87"/>
      <c r="SK65" s="87"/>
      <c r="SQ65" s="87"/>
      <c r="SR65" s="87"/>
      <c r="SS65" s="87"/>
      <c r="ST65" s="87"/>
      <c r="SU65" s="87"/>
      <c r="SV65" s="87"/>
      <c r="SW65" s="87"/>
      <c r="SX65" s="87"/>
      <c r="SY65" s="87"/>
      <c r="SZ65" s="87"/>
      <c r="TF65" s="87"/>
      <c r="TG65" s="87"/>
      <c r="TH65" s="87"/>
      <c r="TI65" s="87"/>
      <c r="TJ65" s="87"/>
      <c r="TK65" s="87"/>
      <c r="TL65" s="87"/>
      <c r="TM65" s="87"/>
      <c r="TN65" s="87"/>
      <c r="TO65" s="87"/>
      <c r="TU65" s="87"/>
      <c r="TV65" s="87"/>
      <c r="TW65" s="87"/>
      <c r="TX65" s="87"/>
      <c r="TY65" s="87"/>
      <c r="TZ65" s="87"/>
      <c r="UA65" s="87"/>
      <c r="UB65" s="87"/>
      <c r="UC65" s="87"/>
      <c r="UD65" s="87"/>
      <c r="UJ65" s="87"/>
      <c r="UK65" s="87"/>
      <c r="UL65" s="87"/>
      <c r="UM65" s="87"/>
      <c r="UN65" s="87"/>
      <c r="UO65" s="87"/>
      <c r="UP65" s="87"/>
      <c r="UQ65" s="87"/>
      <c r="UR65" s="87"/>
      <c r="US65" s="87"/>
      <c r="UY65" s="87"/>
      <c r="UZ65" s="87"/>
      <c r="VA65" s="87"/>
      <c r="VB65" s="87"/>
      <c r="VC65" s="87"/>
      <c r="VD65" s="87"/>
      <c r="VE65" s="87"/>
      <c r="VF65" s="87"/>
      <c r="VG65" s="87"/>
      <c r="VH65" s="87"/>
      <c r="VN65" s="87"/>
      <c r="VO65" s="87"/>
      <c r="VP65" s="87"/>
      <c r="VQ65" s="87"/>
      <c r="VR65" s="87"/>
      <c r="VS65" s="87"/>
      <c r="VT65" s="87"/>
      <c r="VU65" s="87"/>
      <c r="VV65" s="87"/>
      <c r="VW65" s="87"/>
      <c r="WC65" s="87"/>
      <c r="WD65" s="87"/>
      <c r="WE65" s="87"/>
      <c r="WF65" s="87"/>
      <c r="WG65" s="87"/>
      <c r="WH65" s="87"/>
      <c r="WI65" s="87"/>
      <c r="WJ65" s="87"/>
      <c r="WK65" s="87"/>
      <c r="WL65" s="87"/>
      <c r="WR65" s="87"/>
      <c r="WS65" s="87"/>
      <c r="WT65" s="87"/>
      <c r="WU65" s="87"/>
      <c r="WV65" s="87"/>
      <c r="WW65" s="87"/>
      <c r="WX65" s="87"/>
      <c r="WY65" s="87"/>
      <c r="WZ65" s="87"/>
      <c r="XA65" s="87"/>
      <c r="XG65" s="87"/>
      <c r="XH65" s="87"/>
      <c r="XI65" s="87"/>
      <c r="XJ65" s="87"/>
      <c r="XK65" s="87"/>
      <c r="XL65" s="87"/>
      <c r="XM65" s="87"/>
      <c r="XN65" s="87"/>
      <c r="XO65" s="87"/>
      <c r="XP65" s="87"/>
      <c r="XV65" s="87"/>
      <c r="XW65" s="87"/>
      <c r="XX65" s="87"/>
      <c r="XY65" s="87"/>
      <c r="XZ65" s="87"/>
      <c r="YA65" s="87"/>
      <c r="YB65" s="87"/>
      <c r="YC65" s="87"/>
      <c r="YD65" s="87"/>
      <c r="YE65" s="87"/>
      <c r="YK65" s="87"/>
      <c r="YL65" s="87"/>
      <c r="YM65" s="87"/>
      <c r="YN65" s="87"/>
      <c r="YO65" s="87"/>
      <c r="YP65" s="87"/>
      <c r="YQ65" s="87"/>
      <c r="YR65" s="87"/>
      <c r="YS65" s="87"/>
      <c r="YT65" s="87"/>
      <c r="YZ65" s="87"/>
      <c r="ZA65" s="87"/>
      <c r="ZB65" s="87"/>
      <c r="ZC65" s="87"/>
      <c r="ZD65" s="87"/>
      <c r="ZE65" s="87"/>
      <c r="ZF65" s="87"/>
      <c r="ZG65" s="87"/>
      <c r="ZH65" s="87"/>
      <c r="ZI65" s="87"/>
      <c r="ZO65" s="87"/>
      <c r="ZP65" s="87"/>
      <c r="ZQ65" s="87"/>
      <c r="ZR65" s="87"/>
      <c r="ZS65" s="87"/>
      <c r="ZT65" s="87"/>
      <c r="ZU65" s="87"/>
      <c r="ZV65" s="87"/>
      <c r="ZW65" s="87"/>
      <c r="ZX65" s="87"/>
      <c r="AAD65" s="87"/>
      <c r="AAE65" s="87"/>
      <c r="AAF65" s="87"/>
      <c r="AAG65" s="87"/>
      <c r="AAH65" s="87"/>
      <c r="AAI65" s="87"/>
      <c r="AAJ65" s="87"/>
      <c r="AAK65" s="87"/>
      <c r="AAL65" s="87"/>
      <c r="AAM65" s="87"/>
      <c r="AAS65" s="87"/>
      <c r="AAT65" s="87"/>
      <c r="AAU65" s="87"/>
      <c r="AAV65" s="87"/>
      <c r="AAW65" s="87"/>
      <c r="AAX65" s="87"/>
      <c r="AAY65" s="87"/>
      <c r="AAZ65" s="87"/>
      <c r="ABA65" s="87"/>
      <c r="ABB65" s="87"/>
      <c r="ABH65" s="87"/>
      <c r="ABI65" s="87"/>
      <c r="ABJ65" s="87"/>
      <c r="ABK65" s="87"/>
      <c r="ABL65" s="87"/>
      <c r="ABM65" s="87"/>
      <c r="ABN65" s="87"/>
      <c r="ABO65" s="87"/>
      <c r="ABP65" s="87"/>
      <c r="ABQ65" s="87"/>
      <c r="ABW65" s="87"/>
      <c r="ABX65" s="87"/>
      <c r="ABY65" s="87"/>
      <c r="ABZ65" s="87"/>
      <c r="ACA65" s="87"/>
      <c r="ACB65" s="87"/>
      <c r="ACC65" s="87"/>
      <c r="ACD65" s="87"/>
      <c r="ACE65" s="87"/>
      <c r="ACF65" s="87"/>
      <c r="ACL65" s="87"/>
      <c r="ACM65" s="87"/>
      <c r="ACN65" s="87"/>
      <c r="ACO65" s="87"/>
      <c r="ACP65" s="87"/>
      <c r="ACQ65" s="87"/>
      <c r="ACR65" s="87"/>
      <c r="ACS65" s="87"/>
      <c r="ACT65" s="87"/>
      <c r="ACU65" s="87"/>
      <c r="ADA65" s="87"/>
      <c r="ADB65" s="87"/>
      <c r="ADC65" s="87"/>
      <c r="ADD65" s="87"/>
      <c r="ADE65" s="87"/>
      <c r="ADF65" s="87"/>
      <c r="ADG65" s="87"/>
      <c r="ADH65" s="87"/>
      <c r="ADI65" s="87"/>
      <c r="ADJ65" s="87"/>
      <c r="ADP65" s="87"/>
      <c r="ADQ65" s="87"/>
      <c r="ADR65" s="87"/>
      <c r="ADS65" s="87"/>
      <c r="ADT65" s="87"/>
      <c r="ADU65" s="87"/>
      <c r="ADV65" s="87"/>
      <c r="ADW65" s="87"/>
      <c r="ADX65" s="87"/>
      <c r="ADY65" s="87"/>
      <c r="AEE65" s="87"/>
      <c r="AEF65" s="87"/>
      <c r="AEG65" s="87"/>
      <c r="AEH65" s="87"/>
      <c r="AEI65" s="87"/>
      <c r="AEJ65" s="87"/>
      <c r="AEK65" s="87"/>
      <c r="AEL65" s="87"/>
      <c r="AEM65" s="87"/>
      <c r="AEN65" s="87"/>
      <c r="AET65" s="87"/>
      <c r="AEU65" s="87"/>
      <c r="AEV65" s="87"/>
      <c r="AEW65" s="87"/>
      <c r="AEX65" s="87"/>
      <c r="AEY65" s="87"/>
      <c r="AEZ65" s="87"/>
      <c r="AFA65" s="87"/>
      <c r="AFB65" s="87"/>
      <c r="AFC65" s="87"/>
      <c r="AFI65" s="87"/>
      <c r="AFJ65" s="87"/>
      <c r="AFK65" s="87"/>
      <c r="AFL65" s="87"/>
      <c r="AFM65" s="87"/>
      <c r="AFN65" s="87"/>
      <c r="AFO65" s="87"/>
      <c r="AFP65" s="87"/>
      <c r="AFQ65" s="87"/>
      <c r="AFR65" s="87"/>
      <c r="AFX65" s="87"/>
      <c r="AFY65" s="87"/>
      <c r="AFZ65" s="87"/>
      <c r="AGA65" s="87"/>
      <c r="AGB65" s="87"/>
      <c r="AGC65" s="87"/>
      <c r="AGD65" s="87"/>
      <c r="AGE65" s="87"/>
      <c r="AGF65" s="87"/>
      <c r="AGG65" s="87"/>
      <c r="AGM65" s="87"/>
      <c r="AGN65" s="87"/>
      <c r="AGO65" s="87"/>
      <c r="AGP65" s="87"/>
      <c r="AGQ65" s="87"/>
      <c r="AGR65" s="87"/>
      <c r="AGS65" s="87"/>
      <c r="AGT65" s="87"/>
      <c r="AGU65" s="87"/>
      <c r="AGV65" s="87"/>
      <c r="AHB65" s="87"/>
      <c r="AHC65" s="87"/>
      <c r="AHD65" s="87"/>
      <c r="AHE65" s="87"/>
      <c r="AHF65" s="87"/>
      <c r="AHG65" s="87"/>
      <c r="AHH65" s="87"/>
      <c r="AHI65" s="87"/>
      <c r="AHJ65" s="87"/>
      <c r="AHK65" s="87"/>
      <c r="AHQ65" s="87"/>
      <c r="AHR65" s="87"/>
      <c r="AHS65" s="87"/>
      <c r="AHT65" s="87"/>
      <c r="AHU65" s="87"/>
      <c r="AHV65" s="87"/>
      <c r="AHW65" s="87"/>
      <c r="AHX65" s="87"/>
      <c r="AHY65" s="87"/>
      <c r="AHZ65" s="87"/>
      <c r="AIF65" s="87"/>
      <c r="AIG65" s="87"/>
      <c r="AIH65" s="87"/>
      <c r="AII65" s="87"/>
      <c r="AIJ65" s="87"/>
      <c r="AIK65" s="87"/>
      <c r="AIL65" s="87"/>
      <c r="AIM65" s="87"/>
      <c r="AIN65" s="87"/>
      <c r="AIO65" s="87"/>
      <c r="AIU65" s="87"/>
      <c r="AIV65" s="87"/>
      <c r="AIW65" s="87"/>
      <c r="AIX65" s="87"/>
      <c r="AIY65" s="87"/>
      <c r="AIZ65" s="87"/>
      <c r="AJA65" s="87"/>
      <c r="AJB65" s="87"/>
      <c r="AJC65" s="87"/>
      <c r="AJD65" s="87"/>
      <c r="AJJ65" s="87"/>
      <c r="AJK65" s="87"/>
      <c r="AJL65" s="87"/>
      <c r="AJM65" s="87"/>
      <c r="AJN65" s="87"/>
      <c r="AJO65" s="87"/>
      <c r="AJP65" s="87"/>
      <c r="AJQ65" s="87"/>
      <c r="AJR65" s="87"/>
      <c r="AJS65" s="87"/>
      <c r="AJY65" s="87"/>
      <c r="AJZ65" s="87"/>
      <c r="AKA65" s="87"/>
      <c r="AKB65" s="87"/>
      <c r="AKC65" s="87"/>
      <c r="AKD65" s="87"/>
      <c r="AKE65" s="87"/>
      <c r="AKF65" s="87"/>
      <c r="AKG65" s="87"/>
      <c r="AKH65" s="87"/>
      <c r="AKN65" s="87"/>
      <c r="AKO65" s="87"/>
      <c r="AKP65" s="87"/>
      <c r="AKQ65" s="87"/>
      <c r="AKR65" s="87"/>
      <c r="AKS65" s="87"/>
      <c r="AKT65" s="87"/>
      <c r="AKU65" s="87"/>
      <c r="AKV65" s="87"/>
      <c r="AKW65" s="87"/>
      <c r="ALC65" s="87"/>
      <c r="ALD65" s="87"/>
      <c r="ALE65" s="87"/>
      <c r="ALF65" s="87"/>
      <c r="ALG65" s="87"/>
      <c r="ALH65" s="87"/>
      <c r="ALI65" s="87"/>
      <c r="ALJ65" s="87"/>
      <c r="ALK65" s="87"/>
      <c r="ALL65" s="87"/>
      <c r="ALR65" s="87"/>
      <c r="ALS65" s="87"/>
      <c r="ALT65" s="87"/>
      <c r="ALU65" s="87"/>
      <c r="ALV65" s="87"/>
      <c r="ALW65" s="87"/>
      <c r="ALX65" s="87"/>
      <c r="ALY65" s="87"/>
      <c r="ALZ65" s="87"/>
      <c r="AMA65" s="87"/>
      <c r="AMG65" s="87"/>
      <c r="AMH65" s="87"/>
      <c r="AMI65" s="87"/>
      <c r="AMJ65" s="87"/>
      <c r="AMK65" s="87"/>
      <c r="AML65" s="87"/>
      <c r="AMM65" s="87"/>
      <c r="AMN65" s="87"/>
      <c r="AMO65" s="87"/>
      <c r="AMP65" s="87"/>
      <c r="AMV65" s="87"/>
      <c r="AMW65" s="87"/>
      <c r="AMX65" s="87"/>
      <c r="AMY65" s="87"/>
      <c r="AMZ65" s="87"/>
      <c r="ANA65" s="87"/>
      <c r="ANB65" s="87"/>
      <c r="ANC65" s="87"/>
      <c r="AND65" s="87"/>
      <c r="ANE65" s="87"/>
      <c r="ANK65" s="87"/>
      <c r="ANL65" s="87"/>
      <c r="ANM65" s="87"/>
      <c r="ANN65" s="87"/>
      <c r="ANO65" s="87"/>
      <c r="ANP65" s="87"/>
      <c r="ANQ65" s="87"/>
      <c r="ANR65" s="87"/>
      <c r="ANS65" s="87"/>
      <c r="ANT65" s="87"/>
      <c r="ANZ65" s="87"/>
      <c r="AOA65" s="87"/>
      <c r="AOB65" s="87"/>
      <c r="AOC65" s="87"/>
      <c r="AOD65" s="87"/>
      <c r="AOE65" s="87"/>
      <c r="AOF65" s="87"/>
      <c r="AOG65" s="87"/>
      <c r="AOH65" s="87"/>
      <c r="AOI65" s="87"/>
      <c r="AOO65" s="87"/>
      <c r="AOP65" s="87"/>
      <c r="AOQ65" s="87"/>
      <c r="AOR65" s="87"/>
      <c r="AOS65" s="87"/>
      <c r="AOT65" s="87"/>
      <c r="AOU65" s="87"/>
      <c r="AOV65" s="87"/>
      <c r="AOW65" s="87"/>
      <c r="AOX65" s="87"/>
      <c r="APD65" s="87"/>
      <c r="APE65" s="87"/>
      <c r="APF65" s="87"/>
      <c r="APG65" s="87"/>
      <c r="APH65" s="87"/>
      <c r="API65" s="87"/>
      <c r="APJ65" s="87"/>
      <c r="APK65" s="87"/>
      <c r="APL65" s="87"/>
      <c r="APM65" s="87"/>
      <c r="APS65" s="87"/>
      <c r="APT65" s="87"/>
      <c r="APU65" s="87"/>
      <c r="APV65" s="87"/>
      <c r="APW65" s="87"/>
      <c r="APX65" s="87"/>
      <c r="APY65" s="87"/>
      <c r="APZ65" s="87"/>
      <c r="AQA65" s="87"/>
      <c r="AQB65" s="87"/>
      <c r="AQH65" s="87"/>
      <c r="AQI65" s="87"/>
      <c r="AQJ65" s="87"/>
      <c r="AQK65" s="87"/>
      <c r="AQL65" s="87"/>
      <c r="AQM65" s="87"/>
      <c r="AQN65" s="87"/>
      <c r="AQO65" s="87"/>
      <c r="AQP65" s="87"/>
      <c r="AQQ65" s="87"/>
      <c r="AQW65" s="87"/>
      <c r="AQX65" s="87"/>
      <c r="AQY65" s="87"/>
      <c r="AQZ65" s="87"/>
      <c r="ARA65" s="87"/>
      <c r="ARB65" s="87"/>
      <c r="ARC65" s="87"/>
      <c r="ARD65" s="87"/>
      <c r="ARE65" s="87"/>
      <c r="ARF65" s="87"/>
      <c r="ARL65" s="87"/>
      <c r="ARM65" s="87"/>
      <c r="ARN65" s="87"/>
      <c r="ARO65" s="87"/>
      <c r="ARP65" s="87"/>
      <c r="ARQ65" s="87"/>
      <c r="ARR65" s="87"/>
      <c r="ARS65" s="87"/>
      <c r="ART65" s="87"/>
      <c r="ARU65" s="87"/>
      <c r="ASA65" s="87"/>
      <c r="ASB65" s="87"/>
      <c r="ASC65" s="87"/>
      <c r="ASD65" s="87"/>
      <c r="ASE65" s="87"/>
      <c r="ASF65" s="87"/>
      <c r="ASG65" s="87"/>
      <c r="ASH65" s="87"/>
      <c r="ASI65" s="87"/>
      <c r="ASJ65" s="87"/>
      <c r="ASP65" s="87"/>
      <c r="ASQ65" s="87"/>
      <c r="ASR65" s="87"/>
      <c r="ASS65" s="87"/>
      <c r="AST65" s="87"/>
      <c r="ASU65" s="87"/>
      <c r="ASV65" s="87"/>
      <c r="ASW65" s="87"/>
      <c r="ASX65" s="87"/>
      <c r="ASY65" s="87"/>
      <c r="ATE65" s="87"/>
      <c r="ATF65" s="87"/>
      <c r="ATG65" s="87"/>
      <c r="ATH65" s="87"/>
      <c r="ATI65" s="87"/>
      <c r="ATJ65" s="87"/>
      <c r="ATK65" s="87"/>
      <c r="ATL65" s="87"/>
      <c r="ATM65" s="87"/>
      <c r="ATN65" s="87"/>
      <c r="ATT65" s="87"/>
      <c r="ATU65" s="87"/>
      <c r="ATV65" s="87"/>
      <c r="ATW65" s="87"/>
      <c r="ATX65" s="87"/>
      <c r="ATY65" s="87"/>
      <c r="ATZ65" s="87"/>
      <c r="AUA65" s="87"/>
      <c r="AUB65" s="87"/>
      <c r="AUC65" s="87"/>
      <c r="AUI65" s="87"/>
      <c r="AUJ65" s="87"/>
      <c r="AUK65" s="87"/>
      <c r="AUL65" s="87"/>
      <c r="AUM65" s="87"/>
      <c r="AUN65" s="87"/>
      <c r="AUO65" s="87"/>
      <c r="AUP65" s="87"/>
      <c r="AUQ65" s="87"/>
      <c r="AUR65" s="87"/>
      <c r="AUX65" s="87"/>
      <c r="AUY65" s="87"/>
      <c r="AUZ65" s="87"/>
      <c r="AVA65" s="87"/>
      <c r="AVB65" s="87"/>
      <c r="AVC65" s="87"/>
      <c r="AVD65" s="87"/>
      <c r="AVE65" s="87"/>
      <c r="AVF65" s="87"/>
      <c r="AVG65" s="87"/>
      <c r="AVM65" s="87"/>
      <c r="AVN65" s="87"/>
      <c r="AVO65" s="87"/>
      <c r="AVP65" s="87"/>
      <c r="AVQ65" s="87"/>
      <c r="AVR65" s="87"/>
      <c r="AVS65" s="87"/>
      <c r="AVT65" s="87"/>
      <c r="AVU65" s="87"/>
      <c r="AVV65" s="87"/>
      <c r="AWB65" s="87"/>
      <c r="AWC65" s="87"/>
      <c r="AWD65" s="87"/>
      <c r="AWE65" s="87"/>
      <c r="AWF65" s="87"/>
      <c r="AWG65" s="87"/>
      <c r="AWH65" s="87"/>
      <c r="AWI65" s="87"/>
      <c r="AWJ65" s="87"/>
      <c r="AWK65" s="87"/>
      <c r="AWQ65" s="87"/>
      <c r="AWR65" s="87"/>
      <c r="AWS65" s="87"/>
      <c r="AWT65" s="87"/>
      <c r="AWU65" s="87"/>
      <c r="AWV65" s="87"/>
      <c r="AWW65" s="87"/>
      <c r="AWX65" s="87"/>
      <c r="AWY65" s="87"/>
      <c r="AWZ65" s="87"/>
      <c r="AXF65" s="87"/>
      <c r="AXG65" s="87"/>
      <c r="AXH65" s="87"/>
      <c r="AXI65" s="87"/>
      <c r="AXJ65" s="87"/>
      <c r="AXK65" s="87"/>
      <c r="AXL65" s="87"/>
      <c r="AXM65" s="87"/>
      <c r="AXN65" s="87"/>
      <c r="AXO65" s="87"/>
      <c r="AXU65" s="87"/>
      <c r="AXV65" s="87"/>
      <c r="AXW65" s="87"/>
      <c r="AXX65" s="87"/>
      <c r="AXY65" s="87"/>
      <c r="AXZ65" s="87"/>
      <c r="AYA65" s="87"/>
      <c r="AYB65" s="87"/>
      <c r="AYC65" s="87"/>
      <c r="AYD65" s="87"/>
      <c r="AYJ65" s="87"/>
      <c r="AYK65" s="87"/>
      <c r="AYL65" s="87"/>
      <c r="AYM65" s="87"/>
      <c r="AYN65" s="87"/>
      <c r="AYO65" s="87"/>
      <c r="AYP65" s="87"/>
      <c r="AYQ65" s="87"/>
      <c r="AYR65" s="87"/>
      <c r="AYS65" s="87"/>
      <c r="AYY65" s="87"/>
      <c r="AYZ65" s="87"/>
      <c r="AZA65" s="87"/>
      <c r="AZB65" s="87"/>
      <c r="AZC65" s="87"/>
      <c r="AZD65" s="87"/>
      <c r="AZE65" s="87"/>
      <c r="AZF65" s="87"/>
      <c r="AZG65" s="87"/>
      <c r="AZH65" s="87"/>
      <c r="AZN65" s="87"/>
      <c r="AZO65" s="87"/>
      <c r="AZP65" s="87"/>
      <c r="AZQ65" s="87"/>
      <c r="AZR65" s="87"/>
      <c r="AZS65" s="87"/>
      <c r="AZT65" s="87"/>
      <c r="AZU65" s="87"/>
      <c r="AZV65" s="87"/>
      <c r="AZW65" s="87"/>
      <c r="BAC65" s="87"/>
      <c r="BAD65" s="87"/>
      <c r="BAE65" s="87"/>
      <c r="BAF65" s="87"/>
      <c r="BAG65" s="87"/>
      <c r="BAH65" s="87"/>
      <c r="BAI65" s="87"/>
      <c r="BAJ65" s="87"/>
      <c r="BAK65" s="87"/>
      <c r="BAL65" s="87"/>
      <c r="BAR65" s="87"/>
      <c r="BAS65" s="87"/>
      <c r="BAT65" s="87"/>
      <c r="BAU65" s="87"/>
      <c r="BAV65" s="87"/>
      <c r="BAW65" s="87"/>
      <c r="BAX65" s="87"/>
      <c r="BAY65" s="87"/>
      <c r="BAZ65" s="87"/>
      <c r="BBA65" s="87"/>
      <c r="BBG65" s="87"/>
      <c r="BBH65" s="87"/>
      <c r="BBI65" s="87"/>
      <c r="BBJ65" s="87"/>
      <c r="BBK65" s="87"/>
      <c r="BBL65" s="87"/>
      <c r="BBM65" s="87"/>
      <c r="BBN65" s="87"/>
      <c r="BBO65" s="87"/>
      <c r="BBP65" s="87"/>
      <c r="BBV65" s="87"/>
      <c r="BBW65" s="87"/>
      <c r="BBX65" s="87"/>
      <c r="BBY65" s="87"/>
      <c r="BBZ65" s="87"/>
      <c r="BCA65" s="87"/>
      <c r="BCB65" s="87"/>
      <c r="BCC65" s="87"/>
      <c r="BCD65" s="87"/>
      <c r="BCE65" s="87"/>
      <c r="BCK65" s="87"/>
      <c r="BCL65" s="87"/>
      <c r="BCM65" s="87"/>
      <c r="BCN65" s="87"/>
      <c r="BCO65" s="87"/>
      <c r="BCP65" s="87"/>
      <c r="BCQ65" s="87"/>
      <c r="BCR65" s="87"/>
      <c r="BCS65" s="87"/>
      <c r="BCT65" s="87"/>
      <c r="BCZ65" s="87"/>
      <c r="BDA65" s="87"/>
      <c r="BDB65" s="87"/>
      <c r="BDC65" s="87"/>
      <c r="BDD65" s="87"/>
      <c r="BDE65" s="87"/>
      <c r="BDF65" s="87"/>
      <c r="BDG65" s="87"/>
      <c r="BDH65" s="87"/>
      <c r="BDI65" s="87"/>
      <c r="BDO65" s="87"/>
      <c r="BDP65" s="87"/>
      <c r="BDQ65" s="87"/>
      <c r="BDR65" s="87"/>
      <c r="BDS65" s="87"/>
      <c r="BDT65" s="87"/>
      <c r="BDU65" s="87"/>
      <c r="BDV65" s="87"/>
      <c r="BDW65" s="87"/>
      <c r="BDX65" s="87"/>
      <c r="BED65" s="87"/>
      <c r="BEE65" s="87"/>
      <c r="BEF65" s="87"/>
      <c r="BEG65" s="87"/>
      <c r="BEH65" s="87"/>
      <c r="BEI65" s="87"/>
      <c r="BEJ65" s="87"/>
      <c r="BEK65" s="87"/>
      <c r="BEL65" s="87"/>
      <c r="BEM65" s="87"/>
      <c r="BES65" s="87"/>
      <c r="BET65" s="87"/>
      <c r="BEU65" s="87"/>
      <c r="BEV65" s="87"/>
      <c r="BEW65" s="87"/>
      <c r="BEX65" s="87"/>
      <c r="BEY65" s="87"/>
      <c r="BEZ65" s="87"/>
      <c r="BFA65" s="87"/>
      <c r="BFB65" s="87"/>
      <c r="BFH65" s="87"/>
      <c r="BFI65" s="87"/>
      <c r="BFJ65" s="87"/>
      <c r="BFK65" s="87"/>
      <c r="BFL65" s="87"/>
      <c r="BFM65" s="87"/>
      <c r="BFN65" s="87"/>
      <c r="BFO65" s="87"/>
      <c r="BFP65" s="87"/>
      <c r="BFQ65" s="87"/>
      <c r="BFW65" s="87"/>
      <c r="BFX65" s="87"/>
      <c r="BFY65" s="87"/>
      <c r="BFZ65" s="87"/>
      <c r="BGA65" s="87"/>
      <c r="BGB65" s="87"/>
      <c r="BGC65" s="87"/>
      <c r="BGD65" s="87"/>
      <c r="BGE65" s="87"/>
      <c r="BGF65" s="87"/>
      <c r="BGL65" s="87"/>
      <c r="BGM65" s="87"/>
      <c r="BGN65" s="87"/>
      <c r="BGO65" s="87"/>
      <c r="BGP65" s="87"/>
      <c r="BGQ65" s="87"/>
      <c r="BGR65" s="87"/>
      <c r="BGS65" s="87"/>
      <c r="BGT65" s="87"/>
      <c r="BGU65" s="87"/>
      <c r="BHA65" s="87"/>
      <c r="BHB65" s="87"/>
      <c r="BHC65" s="87"/>
      <c r="BHD65" s="87"/>
      <c r="BHE65" s="87"/>
      <c r="BHF65" s="87"/>
      <c r="BHG65" s="87"/>
      <c r="BHH65" s="87"/>
      <c r="BHI65" s="87"/>
      <c r="BHJ65" s="87"/>
      <c r="BHP65" s="87"/>
      <c r="BHQ65" s="87"/>
      <c r="BHR65" s="87"/>
      <c r="BHS65" s="87"/>
      <c r="BHT65" s="87"/>
      <c r="BHU65" s="87"/>
      <c r="BHV65" s="87"/>
      <c r="BHW65" s="87"/>
      <c r="BHX65" s="87"/>
      <c r="BHY65" s="87"/>
      <c r="BIE65" s="87"/>
      <c r="BIF65" s="87"/>
      <c r="BIG65" s="87"/>
      <c r="BIH65" s="87"/>
      <c r="BII65" s="87"/>
      <c r="BIJ65" s="87"/>
      <c r="BIK65" s="87"/>
      <c r="BIL65" s="87"/>
      <c r="BIM65" s="87"/>
      <c r="BIN65" s="87"/>
      <c r="BIT65" s="87"/>
      <c r="BIU65" s="87"/>
      <c r="BIV65" s="87"/>
      <c r="BIW65" s="87"/>
      <c r="BIX65" s="87"/>
      <c r="BIY65" s="87"/>
      <c r="BIZ65" s="87"/>
      <c r="BJA65" s="87"/>
      <c r="BJB65" s="87"/>
      <c r="BJC65" s="87"/>
      <c r="BJI65" s="87"/>
      <c r="BJJ65" s="87"/>
      <c r="BJK65" s="87"/>
      <c r="BJL65" s="87"/>
      <c r="BJM65" s="87"/>
      <c r="BJN65" s="87"/>
      <c r="BJO65" s="87"/>
      <c r="BJP65" s="87"/>
      <c r="BJQ65" s="87"/>
      <c r="BJR65" s="87"/>
      <c r="BJX65" s="87"/>
      <c r="BJY65" s="87"/>
      <c r="BJZ65" s="87"/>
      <c r="BKA65" s="87"/>
      <c r="BKB65" s="87"/>
      <c r="BKC65" s="87"/>
      <c r="BKD65" s="87"/>
      <c r="BKE65" s="87"/>
      <c r="BKF65" s="87"/>
      <c r="BKG65" s="87"/>
      <c r="BKM65" s="87"/>
      <c r="BKN65" s="87"/>
      <c r="BKO65" s="87"/>
      <c r="BKP65" s="87"/>
      <c r="BKQ65" s="87"/>
      <c r="BKR65" s="87"/>
      <c r="BKS65" s="87"/>
      <c r="BKT65" s="87"/>
      <c r="BKU65" s="87"/>
      <c r="BKV65" s="87"/>
      <c r="BLB65" s="87"/>
      <c r="BLC65" s="87"/>
      <c r="BLD65" s="87"/>
      <c r="BLE65" s="87"/>
      <c r="BLF65" s="87"/>
      <c r="BLG65" s="87"/>
      <c r="BLH65" s="87"/>
      <c r="BLI65" s="87"/>
      <c r="BLJ65" s="87"/>
      <c r="BLK65" s="87"/>
      <c r="BLQ65" s="87"/>
      <c r="BLR65" s="87"/>
      <c r="BLS65" s="87"/>
      <c r="BLT65" s="87"/>
      <c r="BLU65" s="87"/>
      <c r="BLV65" s="87"/>
      <c r="BLW65" s="87"/>
      <c r="BLX65" s="87"/>
      <c r="BLY65" s="87"/>
      <c r="BLZ65" s="87"/>
      <c r="BMF65" s="87"/>
      <c r="BMG65" s="87"/>
      <c r="BMH65" s="87"/>
      <c r="BMI65" s="87"/>
      <c r="BMJ65" s="87"/>
      <c r="BMK65" s="87"/>
      <c r="BML65" s="87"/>
      <c r="BMM65" s="87"/>
      <c r="BMN65" s="87"/>
      <c r="BMO65" s="87"/>
      <c r="BMU65" s="87"/>
      <c r="BMV65" s="87"/>
      <c r="BMW65" s="87"/>
      <c r="BMX65" s="87"/>
      <c r="BMY65" s="87"/>
      <c r="BMZ65" s="87"/>
      <c r="BNA65" s="87"/>
      <c r="BNB65" s="87"/>
      <c r="BNC65" s="87"/>
      <c r="BND65" s="87"/>
      <c r="BNJ65" s="87"/>
      <c r="BNK65" s="87"/>
      <c r="BNL65" s="87"/>
      <c r="BNM65" s="87"/>
      <c r="BNN65" s="87"/>
      <c r="BNO65" s="87"/>
      <c r="BNP65" s="87"/>
      <c r="BNQ65" s="87"/>
      <c r="BNR65" s="87"/>
      <c r="BNS65" s="87"/>
      <c r="BNY65" s="87"/>
      <c r="BNZ65" s="87"/>
      <c r="BOA65" s="87"/>
      <c r="BOB65" s="87"/>
      <c r="BOC65" s="87"/>
      <c r="BOD65" s="87"/>
      <c r="BOE65" s="87"/>
      <c r="BOF65" s="87"/>
      <c r="BOG65" s="87"/>
      <c r="BOH65" s="87"/>
      <c r="BON65" s="87"/>
      <c r="BOO65" s="87"/>
      <c r="BOP65" s="87"/>
      <c r="BOQ65" s="87"/>
      <c r="BOR65" s="87"/>
      <c r="BOS65" s="87"/>
      <c r="BOT65" s="87"/>
      <c r="BOU65" s="87"/>
      <c r="BOV65" s="87"/>
      <c r="BOW65" s="87"/>
      <c r="BPC65" s="87"/>
      <c r="BPD65" s="87"/>
      <c r="BPE65" s="87"/>
      <c r="BPF65" s="87"/>
      <c r="BPG65" s="87"/>
      <c r="BPH65" s="87"/>
      <c r="BPI65" s="87"/>
      <c r="BPJ65" s="87"/>
      <c r="BPK65" s="87"/>
      <c r="BPL65" s="87"/>
      <c r="BPR65" s="87"/>
      <c r="BPS65" s="87"/>
      <c r="BPT65" s="87"/>
      <c r="BPU65" s="87"/>
      <c r="BPV65" s="87"/>
      <c r="BPW65" s="87"/>
      <c r="BPX65" s="87"/>
      <c r="BPY65" s="87"/>
      <c r="BPZ65" s="87"/>
      <c r="BQA65" s="87"/>
      <c r="BQG65" s="87"/>
      <c r="BQH65" s="87"/>
      <c r="BQI65" s="87"/>
      <c r="BQJ65" s="87"/>
      <c r="BQK65" s="87"/>
      <c r="BQL65" s="87"/>
      <c r="BQM65" s="87"/>
      <c r="BQN65" s="87"/>
      <c r="BQO65" s="87"/>
      <c r="BQP65" s="87"/>
      <c r="BQV65" s="87"/>
      <c r="BQW65" s="87"/>
      <c r="BQX65" s="87"/>
      <c r="BQY65" s="87"/>
      <c r="BQZ65" s="87"/>
      <c r="BRA65" s="87"/>
      <c r="BRB65" s="87"/>
      <c r="BRC65" s="87"/>
      <c r="BRD65" s="87"/>
      <c r="BRE65" s="87"/>
      <c r="BRK65" s="87"/>
      <c r="BRL65" s="87"/>
      <c r="BRM65" s="87"/>
      <c r="BRN65" s="87"/>
      <c r="BRO65" s="87"/>
      <c r="BRP65" s="87"/>
      <c r="BRQ65" s="87"/>
      <c r="BRR65" s="87"/>
      <c r="BRS65" s="87"/>
      <c r="BRT65" s="87"/>
      <c r="BRZ65" s="87"/>
      <c r="BSA65" s="87"/>
      <c r="BSB65" s="87"/>
      <c r="BSC65" s="87"/>
      <c r="BSD65" s="87"/>
      <c r="BSE65" s="87"/>
      <c r="BSF65" s="87"/>
      <c r="BSG65" s="87"/>
      <c r="BSH65" s="87"/>
      <c r="BSI65" s="87"/>
      <c r="BSO65" s="87"/>
      <c r="BSP65" s="87"/>
      <c r="BSQ65" s="87"/>
      <c r="BSR65" s="87"/>
      <c r="BSS65" s="87"/>
      <c r="BST65" s="87"/>
      <c r="BSU65" s="87"/>
      <c r="BSV65" s="87"/>
      <c r="BSW65" s="87"/>
      <c r="BSX65" s="87"/>
      <c r="BTD65" s="87"/>
      <c r="BTE65" s="87"/>
      <c r="BTF65" s="87"/>
      <c r="BTG65" s="87"/>
      <c r="BTH65" s="87"/>
      <c r="BTI65" s="87"/>
      <c r="BTJ65" s="87"/>
      <c r="BTK65" s="87"/>
      <c r="BTL65" s="87"/>
      <c r="BTM65" s="87"/>
      <c r="BTS65" s="87"/>
      <c r="BTT65" s="87"/>
      <c r="BTU65" s="87"/>
      <c r="BTV65" s="87"/>
      <c r="BTW65" s="87"/>
      <c r="BTX65" s="87"/>
      <c r="BTY65" s="87"/>
      <c r="BTZ65" s="87"/>
      <c r="BUA65" s="87"/>
      <c r="BUB65" s="87"/>
      <c r="BUH65" s="87"/>
      <c r="BUI65" s="87"/>
      <c r="BUJ65" s="87"/>
      <c r="BUK65" s="87"/>
      <c r="BUL65" s="87"/>
      <c r="BUM65" s="87"/>
      <c r="BUN65" s="87"/>
      <c r="BUO65" s="87"/>
      <c r="BUP65" s="87"/>
      <c r="BUQ65" s="87"/>
      <c r="BUW65" s="87"/>
      <c r="BUX65" s="87"/>
      <c r="BUY65" s="87"/>
      <c r="BUZ65" s="87"/>
      <c r="BVA65" s="87"/>
      <c r="BVB65" s="87"/>
      <c r="BVC65" s="87"/>
      <c r="BVD65" s="87"/>
      <c r="BVE65" s="87"/>
      <c r="BVF65" s="87"/>
      <c r="BVL65" s="87"/>
      <c r="BVM65" s="87"/>
      <c r="BVN65" s="87"/>
      <c r="BVO65" s="87"/>
      <c r="BVP65" s="87"/>
      <c r="BVQ65" s="87"/>
      <c r="BVR65" s="87"/>
      <c r="BVS65" s="87"/>
      <c r="BVT65" s="87"/>
      <c r="BVU65" s="87"/>
      <c r="BWA65" s="87"/>
      <c r="BWB65" s="87"/>
      <c r="BWC65" s="87"/>
      <c r="BWD65" s="87"/>
      <c r="BWE65" s="87"/>
      <c r="BWF65" s="87"/>
      <c r="BWG65" s="87"/>
      <c r="BWH65" s="87"/>
      <c r="BWI65" s="87"/>
      <c r="BWJ65" s="87"/>
      <c r="BWP65" s="87"/>
      <c r="BWQ65" s="87"/>
      <c r="BWR65" s="87"/>
      <c r="BWS65" s="87"/>
      <c r="BWT65" s="87"/>
      <c r="BWU65" s="87"/>
      <c r="BWV65" s="87"/>
      <c r="BWW65" s="87"/>
      <c r="BWX65" s="87"/>
      <c r="BWY65" s="87"/>
      <c r="BXE65" s="87"/>
      <c r="BXF65" s="87"/>
      <c r="BXG65" s="87"/>
      <c r="BXH65" s="87"/>
      <c r="BXI65" s="87"/>
      <c r="BXJ65" s="87"/>
      <c r="BXK65" s="87"/>
      <c r="BXL65" s="87"/>
      <c r="BXM65" s="87"/>
      <c r="BXN65" s="87"/>
      <c r="BXT65" s="87"/>
      <c r="BXU65" s="87"/>
      <c r="BXV65" s="87"/>
      <c r="BXW65" s="87"/>
      <c r="BXX65" s="87"/>
      <c r="BXY65" s="87"/>
      <c r="BXZ65" s="87"/>
      <c r="BYA65" s="87"/>
      <c r="BYB65" s="87"/>
      <c r="BYC65" s="87"/>
      <c r="BYI65" s="87"/>
      <c r="BYJ65" s="87"/>
      <c r="BYK65" s="87"/>
      <c r="BYL65" s="87"/>
      <c r="BYM65" s="87"/>
      <c r="BYN65" s="87"/>
      <c r="BYO65" s="87"/>
      <c r="BYP65" s="87"/>
      <c r="BYQ65" s="87"/>
      <c r="BYR65" s="87"/>
      <c r="BYX65" s="87"/>
      <c r="BYY65" s="87"/>
      <c r="BYZ65" s="87"/>
      <c r="BZA65" s="87"/>
      <c r="BZB65" s="87"/>
      <c r="BZC65" s="87"/>
      <c r="BZD65" s="87"/>
      <c r="BZE65" s="87"/>
      <c r="BZF65" s="87"/>
      <c r="BZG65" s="87"/>
      <c r="BZM65" s="87"/>
      <c r="BZN65" s="87"/>
      <c r="BZO65" s="87"/>
      <c r="BZP65" s="87"/>
      <c r="BZQ65" s="87"/>
      <c r="BZR65" s="87"/>
      <c r="BZS65" s="87"/>
      <c r="BZT65" s="87"/>
      <c r="BZU65" s="87"/>
      <c r="BZV65" s="87"/>
      <c r="CAB65" s="87"/>
      <c r="CAC65" s="87"/>
      <c r="CAD65" s="87"/>
      <c r="CAE65" s="87"/>
      <c r="CAF65" s="87"/>
      <c r="CAG65" s="87"/>
      <c r="CAH65" s="87"/>
      <c r="CAI65" s="87"/>
      <c r="CAJ65" s="87"/>
      <c r="CAK65" s="87"/>
      <c r="CAQ65" s="87"/>
      <c r="CAR65" s="87"/>
      <c r="CAS65" s="87"/>
      <c r="CAT65" s="87"/>
      <c r="CAU65" s="87"/>
      <c r="CAV65" s="87"/>
      <c r="CAW65" s="87"/>
      <c r="CAX65" s="87"/>
      <c r="CAY65" s="87"/>
      <c r="CAZ65" s="87"/>
      <c r="CBF65" s="87"/>
      <c r="CBG65" s="87"/>
      <c r="CBH65" s="87"/>
      <c r="CBI65" s="87"/>
      <c r="CBJ65" s="87"/>
      <c r="CBK65" s="87"/>
      <c r="CBL65" s="87"/>
      <c r="CBM65" s="87"/>
      <c r="CBN65" s="87"/>
      <c r="CBO65" s="87"/>
      <c r="CBU65" s="87"/>
      <c r="CBV65" s="87"/>
      <c r="CBW65" s="87"/>
      <c r="CBX65" s="87"/>
      <c r="CBY65" s="87"/>
      <c r="CBZ65" s="87"/>
      <c r="CCA65" s="87"/>
      <c r="CCB65" s="87"/>
      <c r="CCC65" s="87"/>
      <c r="CCD65" s="87"/>
      <c r="CCJ65" s="87"/>
      <c r="CCK65" s="87"/>
      <c r="CCL65" s="87"/>
      <c r="CCM65" s="87"/>
      <c r="CCN65" s="87"/>
      <c r="CCO65" s="87"/>
      <c r="CCP65" s="87"/>
      <c r="CCQ65" s="87"/>
      <c r="CCR65" s="87"/>
      <c r="CCS65" s="87"/>
      <c r="CCY65" s="87"/>
      <c r="CCZ65" s="87"/>
      <c r="CDA65" s="87"/>
      <c r="CDB65" s="87"/>
      <c r="CDC65" s="87"/>
      <c r="CDD65" s="87"/>
      <c r="CDE65" s="87"/>
      <c r="CDF65" s="87"/>
      <c r="CDG65" s="87"/>
      <c r="CDH65" s="87"/>
      <c r="CDN65" s="87"/>
      <c r="CDO65" s="87"/>
      <c r="CDP65" s="87"/>
      <c r="CDQ65" s="87"/>
      <c r="CDR65" s="87"/>
      <c r="CDS65" s="87"/>
      <c r="CDT65" s="87"/>
      <c r="CDU65" s="87"/>
      <c r="CDV65" s="87"/>
      <c r="CDW65" s="87"/>
      <c r="CEC65" s="87"/>
      <c r="CED65" s="87"/>
      <c r="CEE65" s="87"/>
      <c r="CEF65" s="87"/>
      <c r="CEG65" s="87"/>
      <c r="CEH65" s="87"/>
      <c r="CEI65" s="87"/>
      <c r="CEJ65" s="87"/>
      <c r="CEK65" s="87"/>
      <c r="CEL65" s="87"/>
      <c r="CER65" s="87"/>
      <c r="CES65" s="87"/>
      <c r="CET65" s="87"/>
      <c r="CEU65" s="87"/>
      <c r="CEV65" s="87"/>
      <c r="CEW65" s="87"/>
      <c r="CEX65" s="87"/>
      <c r="CEY65" s="87"/>
      <c r="CEZ65" s="87"/>
      <c r="CFA65" s="87"/>
      <c r="CFG65" s="87"/>
      <c r="CFH65" s="87"/>
      <c r="CFI65" s="87"/>
      <c r="CFJ65" s="87"/>
      <c r="CFK65" s="87"/>
      <c r="CFL65" s="87"/>
      <c r="CFM65" s="87"/>
      <c r="CFN65" s="87"/>
      <c r="CFO65" s="87"/>
      <c r="CFP65" s="87"/>
      <c r="CFV65" s="87"/>
      <c r="CFW65" s="87"/>
      <c r="CFX65" s="87"/>
      <c r="CFY65" s="87"/>
      <c r="CFZ65" s="87"/>
      <c r="CGA65" s="87"/>
      <c r="CGB65" s="87"/>
      <c r="CGC65" s="87"/>
      <c r="CGD65" s="87"/>
      <c r="CGE65" s="87"/>
      <c r="CGK65" s="87"/>
      <c r="CGL65" s="87"/>
      <c r="CGM65" s="87"/>
      <c r="CGN65" s="87"/>
      <c r="CGO65" s="87"/>
      <c r="CGP65" s="87"/>
      <c r="CGQ65" s="87"/>
      <c r="CGR65" s="87"/>
      <c r="CGS65" s="87"/>
      <c r="CGT65" s="87"/>
      <c r="CGZ65" s="87"/>
      <c r="CHA65" s="87"/>
      <c r="CHB65" s="87"/>
      <c r="CHC65" s="87"/>
      <c r="CHD65" s="87"/>
      <c r="CHE65" s="87"/>
      <c r="CHF65" s="87"/>
      <c r="CHG65" s="87"/>
      <c r="CHH65" s="87"/>
      <c r="CHI65" s="87"/>
      <c r="CHO65" s="87"/>
      <c r="CHP65" s="87"/>
      <c r="CHQ65" s="87"/>
      <c r="CHR65" s="87"/>
      <c r="CHS65" s="87"/>
      <c r="CHT65" s="87"/>
      <c r="CHU65" s="87"/>
      <c r="CHV65" s="87"/>
      <c r="CHW65" s="87"/>
      <c r="CHX65" s="87"/>
      <c r="CID65" s="87"/>
      <c r="CIE65" s="87"/>
      <c r="CIF65" s="87"/>
      <c r="CIG65" s="87"/>
      <c r="CIH65" s="87"/>
      <c r="CII65" s="87"/>
      <c r="CIJ65" s="87"/>
      <c r="CIK65" s="87"/>
      <c r="CIL65" s="87"/>
      <c r="CIM65" s="87"/>
      <c r="CIS65" s="87"/>
      <c r="CIT65" s="87"/>
      <c r="CIU65" s="87"/>
      <c r="CIV65" s="87"/>
      <c r="CIW65" s="87"/>
      <c r="CIX65" s="87"/>
      <c r="CIY65" s="87"/>
      <c r="CIZ65" s="87"/>
      <c r="CJA65" s="87"/>
      <c r="CJB65" s="87"/>
      <c r="CJH65" s="87"/>
      <c r="CJI65" s="87"/>
      <c r="CJJ65" s="87"/>
      <c r="CJK65" s="87"/>
      <c r="CJL65" s="87"/>
      <c r="CJM65" s="87"/>
      <c r="CJN65" s="87"/>
      <c r="CJO65" s="87"/>
      <c r="CJP65" s="87"/>
      <c r="CJQ65" s="87"/>
      <c r="CJW65" s="87"/>
      <c r="CJX65" s="87"/>
      <c r="CJY65" s="87"/>
      <c r="CJZ65" s="87"/>
      <c r="CKA65" s="87"/>
      <c r="CKB65" s="87"/>
      <c r="CKC65" s="87"/>
      <c r="CKD65" s="87"/>
      <c r="CKE65" s="87"/>
      <c r="CKF65" s="87"/>
      <c r="CKL65" s="87"/>
      <c r="CKM65" s="87"/>
      <c r="CKN65" s="87"/>
      <c r="CKO65" s="87"/>
      <c r="CKP65" s="87"/>
      <c r="CKQ65" s="87"/>
      <c r="CKR65" s="87"/>
      <c r="CKS65" s="87"/>
      <c r="CKT65" s="87"/>
      <c r="CKU65" s="87"/>
      <c r="CLA65" s="87"/>
      <c r="CLB65" s="87"/>
      <c r="CLC65" s="87"/>
      <c r="CLD65" s="87"/>
      <c r="CLE65" s="87"/>
      <c r="CLF65" s="87"/>
      <c r="CLG65" s="87"/>
      <c r="CLH65" s="87"/>
      <c r="CLI65" s="87"/>
      <c r="CLJ65" s="87"/>
      <c r="CLP65" s="87"/>
      <c r="CLQ65" s="87"/>
      <c r="CLR65" s="87"/>
      <c r="CLS65" s="87"/>
      <c r="CLT65" s="87"/>
      <c r="CLU65" s="87"/>
      <c r="CLV65" s="87"/>
      <c r="CLW65" s="87"/>
      <c r="CLX65" s="87"/>
      <c r="CLY65" s="87"/>
      <c r="CME65" s="87"/>
      <c r="CMF65" s="87"/>
      <c r="CMG65" s="87"/>
      <c r="CMH65" s="87"/>
      <c r="CMI65" s="87"/>
      <c r="CMJ65" s="87"/>
      <c r="CMK65" s="87"/>
      <c r="CML65" s="87"/>
      <c r="CMM65" s="87"/>
      <c r="CMN65" s="87"/>
      <c r="CMT65" s="87"/>
      <c r="CMU65" s="87"/>
      <c r="CMV65" s="87"/>
      <c r="CMW65" s="87"/>
      <c r="CMX65" s="87"/>
      <c r="CMY65" s="87"/>
      <c r="CMZ65" s="87"/>
      <c r="CNA65" s="87"/>
      <c r="CNB65" s="87"/>
      <c r="CNC65" s="87"/>
      <c r="CNI65" s="87"/>
      <c r="CNJ65" s="87"/>
      <c r="CNK65" s="87"/>
      <c r="CNL65" s="87"/>
      <c r="CNM65" s="87"/>
      <c r="CNN65" s="87"/>
      <c r="CNO65" s="87"/>
      <c r="CNP65" s="87"/>
      <c r="CNQ65" s="87"/>
      <c r="CNR65" s="87"/>
      <c r="CNX65" s="87"/>
      <c r="CNY65" s="87"/>
      <c r="CNZ65" s="87"/>
      <c r="COA65" s="87"/>
      <c r="COB65" s="87"/>
      <c r="COC65" s="87"/>
      <c r="COD65" s="87"/>
      <c r="COE65" s="87"/>
      <c r="COF65" s="87"/>
      <c r="COG65" s="87"/>
      <c r="COM65" s="87"/>
      <c r="CON65" s="87"/>
      <c r="COO65" s="87"/>
      <c r="COP65" s="87"/>
      <c r="COQ65" s="87"/>
      <c r="COR65" s="87"/>
      <c r="COS65" s="87"/>
      <c r="COT65" s="87"/>
      <c r="COU65" s="87"/>
      <c r="COV65" s="87"/>
      <c r="CPB65" s="87"/>
      <c r="CPC65" s="87"/>
      <c r="CPD65" s="87"/>
      <c r="CPE65" s="87"/>
      <c r="CPF65" s="87"/>
      <c r="CPG65" s="87"/>
      <c r="CPH65" s="87"/>
      <c r="CPI65" s="87"/>
      <c r="CPJ65" s="87"/>
      <c r="CPK65" s="87"/>
      <c r="CPQ65" s="87"/>
      <c r="CPR65" s="87"/>
      <c r="CPS65" s="87"/>
      <c r="CPT65" s="87"/>
      <c r="CPU65" s="87"/>
      <c r="CPV65" s="87"/>
      <c r="CPW65" s="87"/>
      <c r="CPX65" s="87"/>
      <c r="CPY65" s="87"/>
      <c r="CPZ65" s="87"/>
      <c r="CQF65" s="87"/>
      <c r="CQG65" s="87"/>
      <c r="CQH65" s="87"/>
      <c r="CQI65" s="87"/>
      <c r="CQJ65" s="87"/>
      <c r="CQK65" s="87"/>
      <c r="CQL65" s="87"/>
      <c r="CQM65" s="87"/>
      <c r="CQN65" s="87"/>
      <c r="CQO65" s="87"/>
      <c r="CQU65" s="87"/>
      <c r="CQV65" s="87"/>
      <c r="CQW65" s="87"/>
      <c r="CQX65" s="87"/>
      <c r="CQY65" s="87"/>
      <c r="CQZ65" s="87"/>
      <c r="CRA65" s="87"/>
      <c r="CRB65" s="87"/>
      <c r="CRC65" s="87"/>
      <c r="CRD65" s="87"/>
      <c r="CRJ65" s="87"/>
      <c r="CRK65" s="87"/>
      <c r="CRL65" s="87"/>
      <c r="CRM65" s="87"/>
      <c r="CRN65" s="87"/>
      <c r="CRO65" s="87"/>
      <c r="CRP65" s="87"/>
      <c r="CRQ65" s="87"/>
      <c r="CRR65" s="87"/>
      <c r="CRS65" s="87"/>
      <c r="CRY65" s="87"/>
      <c r="CRZ65" s="87"/>
      <c r="CSA65" s="87"/>
      <c r="CSB65" s="87"/>
      <c r="CSC65" s="87"/>
      <c r="CSD65" s="87"/>
      <c r="CSE65" s="87"/>
      <c r="CSF65" s="87"/>
      <c r="CSG65" s="87"/>
      <c r="CSH65" s="87"/>
      <c r="CSN65" s="87"/>
      <c r="CSO65" s="87"/>
      <c r="CSP65" s="87"/>
      <c r="CSQ65" s="87"/>
      <c r="CSR65" s="87"/>
      <c r="CSS65" s="87"/>
      <c r="CST65" s="87"/>
      <c r="CSU65" s="87"/>
      <c r="CSV65" s="87"/>
      <c r="CSW65" s="87"/>
      <c r="CTC65" s="87"/>
      <c r="CTD65" s="87"/>
      <c r="CTE65" s="87"/>
      <c r="CTF65" s="87"/>
      <c r="CTG65" s="87"/>
      <c r="CTH65" s="87"/>
      <c r="CTI65" s="87"/>
      <c r="CTJ65" s="87"/>
      <c r="CTK65" s="87"/>
      <c r="CTL65" s="87"/>
      <c r="CTR65" s="87"/>
      <c r="CTS65" s="87"/>
      <c r="CTT65" s="87"/>
      <c r="CTU65" s="87"/>
      <c r="CTV65" s="87"/>
      <c r="CTW65" s="87"/>
      <c r="CTX65" s="87"/>
      <c r="CTY65" s="87"/>
      <c r="CTZ65" s="87"/>
      <c r="CUA65" s="87"/>
      <c r="CUG65" s="87"/>
      <c r="CUH65" s="87"/>
      <c r="CUI65" s="87"/>
      <c r="CUJ65" s="87"/>
      <c r="CUK65" s="87"/>
      <c r="CUL65" s="87"/>
      <c r="CUM65" s="87"/>
      <c r="CUN65" s="87"/>
      <c r="CUO65" s="87"/>
      <c r="CUP65" s="87"/>
      <c r="CUV65" s="87"/>
      <c r="CUW65" s="87"/>
      <c r="CUX65" s="87"/>
      <c r="CUY65" s="87"/>
      <c r="CUZ65" s="87"/>
      <c r="CVA65" s="87"/>
      <c r="CVB65" s="87"/>
      <c r="CVC65" s="87"/>
      <c r="CVD65" s="87"/>
      <c r="CVE65" s="87"/>
      <c r="CVK65" s="87"/>
      <c r="CVL65" s="87"/>
      <c r="CVM65" s="87"/>
      <c r="CVN65" s="87"/>
      <c r="CVO65" s="87"/>
      <c r="CVP65" s="87"/>
      <c r="CVQ65" s="87"/>
      <c r="CVR65" s="87"/>
      <c r="CVS65" s="87"/>
      <c r="CVT65" s="87"/>
      <c r="CVZ65" s="87"/>
      <c r="CWA65" s="87"/>
      <c r="CWB65" s="87"/>
      <c r="CWC65" s="87"/>
      <c r="CWD65" s="87"/>
      <c r="CWE65" s="87"/>
      <c r="CWF65" s="87"/>
      <c r="CWG65" s="87"/>
      <c r="CWH65" s="87"/>
      <c r="CWI65" s="87"/>
      <c r="CWO65" s="87"/>
      <c r="CWP65" s="87"/>
      <c r="CWQ65" s="87"/>
      <c r="CWR65" s="87"/>
      <c r="CWS65" s="87"/>
      <c r="CWT65" s="87"/>
      <c r="CWU65" s="87"/>
      <c r="CWV65" s="87"/>
      <c r="CWW65" s="87"/>
      <c r="CWX65" s="87"/>
      <c r="CXD65" s="87"/>
      <c r="CXE65" s="87"/>
      <c r="CXF65" s="87"/>
      <c r="CXG65" s="87"/>
      <c r="CXH65" s="87"/>
      <c r="CXI65" s="87"/>
      <c r="CXJ65" s="87"/>
      <c r="CXK65" s="87"/>
      <c r="CXL65" s="87"/>
      <c r="CXM65" s="87"/>
      <c r="CXS65" s="87"/>
      <c r="CXT65" s="87"/>
      <c r="CXU65" s="87"/>
      <c r="CXV65" s="87"/>
      <c r="CXW65" s="87"/>
      <c r="CXX65" s="87"/>
      <c r="CXY65" s="87"/>
      <c r="CXZ65" s="87"/>
      <c r="CYA65" s="87"/>
      <c r="CYB65" s="87"/>
      <c r="CYH65" s="87"/>
      <c r="CYI65" s="87"/>
      <c r="CYJ65" s="87"/>
      <c r="CYK65" s="87"/>
      <c r="CYL65" s="87"/>
      <c r="CYM65" s="87"/>
      <c r="CYN65" s="87"/>
      <c r="CYO65" s="87"/>
      <c r="CYP65" s="87"/>
      <c r="CYQ65" s="87"/>
      <c r="CYW65" s="87"/>
      <c r="CYX65" s="87"/>
      <c r="CYY65" s="87"/>
      <c r="CYZ65" s="87"/>
      <c r="CZA65" s="87"/>
      <c r="CZB65" s="87"/>
      <c r="CZC65" s="87"/>
      <c r="CZD65" s="87"/>
      <c r="CZE65" s="87"/>
      <c r="CZF65" s="87"/>
      <c r="CZL65" s="87"/>
      <c r="CZM65" s="87"/>
      <c r="CZN65" s="87"/>
      <c r="CZO65" s="87"/>
      <c r="CZP65" s="87"/>
      <c r="CZQ65" s="87"/>
      <c r="CZR65" s="87"/>
      <c r="CZS65" s="87"/>
      <c r="CZT65" s="87"/>
      <c r="CZU65" s="87"/>
      <c r="DAA65" s="87"/>
      <c r="DAB65" s="87"/>
      <c r="DAC65" s="87"/>
      <c r="DAD65" s="87"/>
      <c r="DAE65" s="87"/>
      <c r="DAF65" s="87"/>
      <c r="DAG65" s="87"/>
      <c r="DAH65" s="87"/>
      <c r="DAI65" s="87"/>
      <c r="DAJ65" s="87"/>
      <c r="DAP65" s="87"/>
      <c r="DAQ65" s="87"/>
      <c r="DAR65" s="87"/>
      <c r="DAS65" s="87"/>
      <c r="DAT65" s="87"/>
      <c r="DAU65" s="87"/>
      <c r="DAV65" s="87"/>
      <c r="DAW65" s="87"/>
      <c r="DAX65" s="87"/>
      <c r="DAY65" s="87"/>
      <c r="DBE65" s="87"/>
      <c r="DBF65" s="87"/>
      <c r="DBG65" s="87"/>
      <c r="DBH65" s="87"/>
      <c r="DBI65" s="87"/>
      <c r="DBJ65" s="87"/>
      <c r="DBK65" s="87"/>
      <c r="DBL65" s="87"/>
      <c r="DBM65" s="87"/>
      <c r="DBN65" s="87"/>
      <c r="DBT65" s="87"/>
      <c r="DBU65" s="87"/>
      <c r="DBV65" s="87"/>
      <c r="DBW65" s="87"/>
      <c r="DBX65" s="87"/>
      <c r="DBY65" s="87"/>
      <c r="DBZ65" s="87"/>
      <c r="DCA65" s="87"/>
      <c r="DCB65" s="87"/>
      <c r="DCC65" s="87"/>
      <c r="DCI65" s="87"/>
      <c r="DCJ65" s="87"/>
      <c r="DCK65" s="87"/>
      <c r="DCL65" s="87"/>
      <c r="DCM65" s="87"/>
      <c r="DCN65" s="87"/>
      <c r="DCO65" s="87"/>
      <c r="DCP65" s="87"/>
      <c r="DCQ65" s="87"/>
      <c r="DCR65" s="87"/>
      <c r="DCX65" s="87"/>
      <c r="DCY65" s="87"/>
      <c r="DCZ65" s="87"/>
      <c r="DDA65" s="87"/>
      <c r="DDB65" s="87"/>
      <c r="DDC65" s="87"/>
      <c r="DDD65" s="87"/>
      <c r="DDE65" s="87"/>
      <c r="DDF65" s="87"/>
      <c r="DDG65" s="87"/>
      <c r="DDM65" s="87"/>
      <c r="DDN65" s="87"/>
      <c r="DDO65" s="87"/>
      <c r="DDP65" s="87"/>
      <c r="DDQ65" s="87"/>
      <c r="DDR65" s="87"/>
      <c r="DDS65" s="87"/>
      <c r="DDT65" s="87"/>
      <c r="DDU65" s="87"/>
      <c r="DDV65" s="87"/>
      <c r="DEB65" s="87"/>
      <c r="DEC65" s="87"/>
      <c r="DED65" s="87"/>
      <c r="DEE65" s="87"/>
      <c r="DEF65" s="87"/>
      <c r="DEG65" s="87"/>
      <c r="DEH65" s="87"/>
      <c r="DEI65" s="87"/>
      <c r="DEJ65" s="87"/>
      <c r="DEK65" s="87"/>
      <c r="DEQ65" s="87"/>
      <c r="DER65" s="87"/>
      <c r="DES65" s="87"/>
      <c r="DET65" s="87"/>
      <c r="DEU65" s="87"/>
      <c r="DEV65" s="87"/>
      <c r="DEW65" s="87"/>
      <c r="DEX65" s="87"/>
      <c r="DEY65" s="87"/>
      <c r="DEZ65" s="87"/>
      <c r="DFF65" s="87"/>
      <c r="DFG65" s="87"/>
      <c r="DFH65" s="87"/>
      <c r="DFI65" s="87"/>
      <c r="DFJ65" s="87"/>
      <c r="DFK65" s="87"/>
      <c r="DFL65" s="87"/>
      <c r="DFM65" s="87"/>
      <c r="DFN65" s="87"/>
      <c r="DFO65" s="87"/>
      <c r="DFU65" s="87"/>
      <c r="DFV65" s="87"/>
      <c r="DFW65" s="87"/>
      <c r="DFX65" s="87"/>
      <c r="DFY65" s="87"/>
      <c r="DFZ65" s="87"/>
      <c r="DGA65" s="87"/>
      <c r="DGB65" s="87"/>
      <c r="DGC65" s="87"/>
      <c r="DGD65" s="87"/>
      <c r="DGJ65" s="87"/>
      <c r="DGK65" s="87"/>
      <c r="DGL65" s="87"/>
      <c r="DGM65" s="87"/>
      <c r="DGN65" s="87"/>
      <c r="DGO65" s="87"/>
      <c r="DGP65" s="87"/>
      <c r="DGQ65" s="87"/>
      <c r="DGR65" s="87"/>
      <c r="DGS65" s="87"/>
      <c r="DGY65" s="87"/>
      <c r="DGZ65" s="87"/>
      <c r="DHA65" s="87"/>
      <c r="DHB65" s="87"/>
      <c r="DHC65" s="87"/>
      <c r="DHD65" s="87"/>
      <c r="DHE65" s="87"/>
      <c r="DHF65" s="87"/>
      <c r="DHG65" s="87"/>
      <c r="DHH65" s="87"/>
      <c r="DHN65" s="87"/>
      <c r="DHO65" s="87"/>
      <c r="DHP65" s="87"/>
      <c r="DHQ65" s="87"/>
      <c r="DHR65" s="87"/>
      <c r="DHS65" s="87"/>
      <c r="DHT65" s="87"/>
      <c r="DHU65" s="87"/>
      <c r="DHV65" s="87"/>
      <c r="DHW65" s="87"/>
      <c r="DIC65" s="87"/>
      <c r="DID65" s="87"/>
      <c r="DIE65" s="87"/>
      <c r="DIF65" s="87"/>
      <c r="DIG65" s="87"/>
      <c r="DIH65" s="87"/>
      <c r="DII65" s="87"/>
      <c r="DIJ65" s="87"/>
      <c r="DIK65" s="87"/>
      <c r="DIL65" s="87"/>
      <c r="DIR65" s="87"/>
      <c r="DIS65" s="87"/>
      <c r="DIT65" s="87"/>
      <c r="DIU65" s="87"/>
      <c r="DIV65" s="87"/>
      <c r="DIW65" s="87"/>
      <c r="DIX65" s="87"/>
      <c r="DIY65" s="87"/>
      <c r="DIZ65" s="87"/>
      <c r="DJA65" s="87"/>
      <c r="DJG65" s="87"/>
      <c r="DJH65" s="87"/>
      <c r="DJI65" s="87"/>
      <c r="DJJ65" s="87"/>
      <c r="DJK65" s="87"/>
      <c r="DJL65" s="87"/>
      <c r="DJM65" s="87"/>
      <c r="DJN65" s="87"/>
      <c r="DJO65" s="87"/>
      <c r="DJP65" s="87"/>
      <c r="DJV65" s="87"/>
      <c r="DJW65" s="87"/>
      <c r="DJX65" s="87"/>
      <c r="DJY65" s="87"/>
      <c r="DJZ65" s="87"/>
      <c r="DKA65" s="87"/>
      <c r="DKB65" s="87"/>
      <c r="DKC65" s="87"/>
      <c r="DKD65" s="87"/>
      <c r="DKE65" s="87"/>
      <c r="DKK65" s="87"/>
      <c r="DKL65" s="87"/>
      <c r="DKM65" s="87"/>
      <c r="DKN65" s="87"/>
      <c r="DKO65" s="87"/>
      <c r="DKP65" s="87"/>
      <c r="DKQ65" s="87"/>
      <c r="DKR65" s="87"/>
      <c r="DKS65" s="87"/>
      <c r="DKT65" s="87"/>
      <c r="DKZ65" s="87"/>
      <c r="DLA65" s="87"/>
      <c r="DLB65" s="87"/>
      <c r="DLC65" s="87"/>
      <c r="DLD65" s="87"/>
      <c r="DLE65" s="87"/>
      <c r="DLF65" s="87"/>
      <c r="DLG65" s="87"/>
      <c r="DLH65" s="87"/>
      <c r="DLI65" s="87"/>
      <c r="DLO65" s="87"/>
      <c r="DLP65" s="87"/>
      <c r="DLQ65" s="87"/>
      <c r="DLR65" s="87"/>
      <c r="DLS65" s="87"/>
      <c r="DLT65" s="87"/>
      <c r="DLU65" s="87"/>
      <c r="DLV65" s="87"/>
      <c r="DLW65" s="87"/>
      <c r="DLX65" s="87"/>
      <c r="DMD65" s="87"/>
      <c r="DME65" s="87"/>
      <c r="DMF65" s="87"/>
      <c r="DMG65" s="87"/>
      <c r="DMH65" s="87"/>
      <c r="DMI65" s="87"/>
      <c r="DMJ65" s="87"/>
      <c r="DMK65" s="87"/>
      <c r="DML65" s="87"/>
      <c r="DMM65" s="87"/>
      <c r="DMS65" s="87"/>
      <c r="DMT65" s="87"/>
      <c r="DMU65" s="87"/>
      <c r="DMV65" s="87"/>
      <c r="DMW65" s="87"/>
      <c r="DMX65" s="87"/>
      <c r="DMY65" s="87"/>
      <c r="DMZ65" s="87"/>
      <c r="DNA65" s="87"/>
      <c r="DNB65" s="87"/>
      <c r="DNH65" s="87"/>
      <c r="DNI65" s="87"/>
      <c r="DNJ65" s="87"/>
      <c r="DNK65" s="87"/>
      <c r="DNL65" s="87"/>
      <c r="DNM65" s="87"/>
      <c r="DNN65" s="87"/>
      <c r="DNO65" s="87"/>
      <c r="DNP65" s="87"/>
      <c r="DNQ65" s="87"/>
      <c r="DNW65" s="87"/>
      <c r="DNX65" s="87"/>
      <c r="DNY65" s="87"/>
      <c r="DNZ65" s="87"/>
      <c r="DOA65" s="87"/>
      <c r="DOB65" s="87"/>
      <c r="DOC65" s="87"/>
      <c r="DOD65" s="87"/>
      <c r="DOE65" s="87"/>
      <c r="DOF65" s="87"/>
      <c r="DOL65" s="87"/>
      <c r="DOM65" s="87"/>
      <c r="DON65" s="87"/>
      <c r="DOO65" s="87"/>
      <c r="DOP65" s="87"/>
      <c r="DOQ65" s="87"/>
      <c r="DOR65" s="87"/>
      <c r="DOS65" s="87"/>
      <c r="DOT65" s="87"/>
      <c r="DOU65" s="87"/>
      <c r="DPA65" s="87"/>
      <c r="DPB65" s="87"/>
      <c r="DPC65" s="87"/>
      <c r="DPD65" s="87"/>
      <c r="DPE65" s="87"/>
      <c r="DPF65" s="87"/>
      <c r="DPG65" s="87"/>
      <c r="DPH65" s="87"/>
      <c r="DPI65" s="87"/>
      <c r="DPJ65" s="87"/>
      <c r="DPP65" s="87"/>
      <c r="DPQ65" s="87"/>
      <c r="DPR65" s="87"/>
      <c r="DPS65" s="87"/>
      <c r="DPT65" s="87"/>
      <c r="DPU65" s="87"/>
      <c r="DPV65" s="87"/>
      <c r="DPW65" s="87"/>
      <c r="DPX65" s="87"/>
      <c r="DPY65" s="87"/>
      <c r="DQE65" s="87"/>
      <c r="DQF65" s="87"/>
      <c r="DQG65" s="87"/>
      <c r="DQH65" s="87"/>
      <c r="DQI65" s="87"/>
      <c r="DQJ65" s="87"/>
      <c r="DQK65" s="87"/>
      <c r="DQL65" s="87"/>
      <c r="DQM65" s="87"/>
      <c r="DQN65" s="87"/>
      <c r="DQT65" s="87"/>
      <c r="DQU65" s="87"/>
      <c r="DQV65" s="87"/>
      <c r="DQW65" s="87"/>
      <c r="DQX65" s="87"/>
      <c r="DQY65" s="87"/>
      <c r="DQZ65" s="87"/>
      <c r="DRA65" s="87"/>
      <c r="DRB65" s="87"/>
      <c r="DRC65" s="87"/>
      <c r="DRI65" s="87"/>
      <c r="DRJ65" s="87"/>
      <c r="DRK65" s="87"/>
      <c r="DRL65" s="87"/>
      <c r="DRM65" s="87"/>
      <c r="DRN65" s="87"/>
      <c r="DRO65" s="87"/>
      <c r="DRP65" s="87"/>
      <c r="DRQ65" s="87"/>
      <c r="DRR65" s="87"/>
      <c r="DRX65" s="87"/>
      <c r="DRY65" s="87"/>
      <c r="DRZ65" s="87"/>
      <c r="DSA65" s="87"/>
      <c r="DSB65" s="87"/>
      <c r="DSC65" s="87"/>
      <c r="DSD65" s="87"/>
      <c r="DSE65" s="87"/>
      <c r="DSF65" s="87"/>
      <c r="DSG65" s="87"/>
      <c r="DSM65" s="87"/>
      <c r="DSN65" s="87"/>
      <c r="DSO65" s="87"/>
      <c r="DSP65" s="87"/>
      <c r="DSQ65" s="87"/>
      <c r="DSR65" s="87"/>
      <c r="DSS65" s="87"/>
      <c r="DST65" s="87"/>
      <c r="DSU65" s="87"/>
      <c r="DSV65" s="87"/>
      <c r="DTB65" s="87"/>
      <c r="DTC65" s="87"/>
      <c r="DTD65" s="87"/>
      <c r="DTE65" s="87"/>
      <c r="DTF65" s="87"/>
      <c r="DTG65" s="87"/>
      <c r="DTH65" s="87"/>
      <c r="DTI65" s="87"/>
      <c r="DTJ65" s="87"/>
      <c r="DTK65" s="87"/>
      <c r="DTQ65" s="87"/>
      <c r="DTR65" s="87"/>
      <c r="DTS65" s="87"/>
      <c r="DTT65" s="87"/>
      <c r="DTU65" s="87"/>
      <c r="DTV65" s="87"/>
      <c r="DTW65" s="87"/>
      <c r="DTX65" s="87"/>
      <c r="DTY65" s="87"/>
      <c r="DTZ65" s="87"/>
      <c r="DUF65" s="87"/>
      <c r="DUG65" s="87"/>
      <c r="DUH65" s="87"/>
      <c r="DUI65" s="87"/>
      <c r="DUJ65" s="87"/>
      <c r="DUK65" s="87"/>
      <c r="DUL65" s="87"/>
      <c r="DUM65" s="87"/>
      <c r="DUN65" s="87"/>
      <c r="DUO65" s="87"/>
      <c r="DUU65" s="87"/>
      <c r="DUV65" s="87"/>
      <c r="DUW65" s="87"/>
      <c r="DUX65" s="87"/>
      <c r="DUY65" s="87"/>
      <c r="DUZ65" s="87"/>
      <c r="DVA65" s="87"/>
      <c r="DVB65" s="87"/>
      <c r="DVC65" s="87"/>
      <c r="DVD65" s="87"/>
      <c r="DVJ65" s="87"/>
      <c r="DVK65" s="87"/>
      <c r="DVL65" s="87"/>
      <c r="DVM65" s="87"/>
      <c r="DVN65" s="87"/>
      <c r="DVO65" s="87"/>
      <c r="DVP65" s="87"/>
      <c r="DVQ65" s="87"/>
      <c r="DVR65" s="87"/>
      <c r="DVS65" s="87"/>
      <c r="DVY65" s="87"/>
      <c r="DVZ65" s="87"/>
      <c r="DWA65" s="87"/>
      <c r="DWB65" s="87"/>
      <c r="DWC65" s="87"/>
      <c r="DWD65" s="87"/>
      <c r="DWE65" s="87"/>
      <c r="DWF65" s="87"/>
      <c r="DWG65" s="87"/>
      <c r="DWH65" s="87"/>
      <c r="DWN65" s="87"/>
      <c r="DWO65" s="87"/>
      <c r="DWP65" s="87"/>
      <c r="DWQ65" s="87"/>
      <c r="DWR65" s="87"/>
      <c r="DWS65" s="87"/>
      <c r="DWT65" s="87"/>
      <c r="DWU65" s="87"/>
      <c r="DWV65" s="87"/>
      <c r="DWW65" s="87"/>
      <c r="DXC65" s="87"/>
      <c r="DXD65" s="87"/>
      <c r="DXE65" s="87"/>
      <c r="DXF65" s="87"/>
      <c r="DXG65" s="87"/>
      <c r="DXH65" s="87"/>
      <c r="DXI65" s="87"/>
      <c r="DXJ65" s="87"/>
      <c r="DXK65" s="87"/>
      <c r="DXL65" s="87"/>
      <c r="DXR65" s="87"/>
      <c r="DXS65" s="87"/>
      <c r="DXT65" s="87"/>
      <c r="DXU65" s="87"/>
      <c r="DXV65" s="87"/>
      <c r="DXW65" s="87"/>
      <c r="DXX65" s="87"/>
      <c r="DXY65" s="87"/>
      <c r="DXZ65" s="87"/>
      <c r="DYA65" s="87"/>
      <c r="DYG65" s="87"/>
      <c r="DYH65" s="87"/>
      <c r="DYI65" s="87"/>
      <c r="DYJ65" s="87"/>
      <c r="DYK65" s="87"/>
      <c r="DYL65" s="87"/>
      <c r="DYM65" s="87"/>
      <c r="DYN65" s="87"/>
      <c r="DYO65" s="87"/>
      <c r="DYP65" s="87"/>
      <c r="DYV65" s="87"/>
      <c r="DYW65" s="87"/>
      <c r="DYX65" s="87"/>
      <c r="DYY65" s="87"/>
      <c r="DYZ65" s="87"/>
      <c r="DZA65" s="87"/>
      <c r="DZB65" s="87"/>
      <c r="DZC65" s="87"/>
      <c r="DZD65" s="87"/>
      <c r="DZE65" s="87"/>
      <c r="DZK65" s="87"/>
      <c r="DZL65" s="87"/>
      <c r="DZM65" s="87"/>
      <c r="DZN65" s="87"/>
      <c r="DZO65" s="87"/>
      <c r="DZP65" s="87"/>
      <c r="DZQ65" s="87"/>
      <c r="DZR65" s="87"/>
      <c r="DZS65" s="87"/>
      <c r="DZT65" s="87"/>
      <c r="DZZ65" s="87"/>
      <c r="EAA65" s="87"/>
      <c r="EAB65" s="87"/>
      <c r="EAC65" s="87"/>
      <c r="EAD65" s="87"/>
      <c r="EAE65" s="87"/>
      <c r="EAF65" s="87"/>
      <c r="EAG65" s="87"/>
      <c r="EAH65" s="87"/>
      <c r="EAI65" s="87"/>
      <c r="EAO65" s="87"/>
      <c r="EAP65" s="87"/>
      <c r="EAQ65" s="87"/>
      <c r="EAR65" s="87"/>
      <c r="EAS65" s="87"/>
      <c r="EAT65" s="87"/>
      <c r="EAU65" s="87"/>
      <c r="EAV65" s="87"/>
      <c r="EAW65" s="87"/>
      <c r="EAX65" s="87"/>
      <c r="EBD65" s="87"/>
      <c r="EBE65" s="87"/>
      <c r="EBF65" s="87"/>
      <c r="EBG65" s="87"/>
      <c r="EBH65" s="87"/>
      <c r="EBI65" s="87"/>
      <c r="EBJ65" s="87"/>
      <c r="EBK65" s="87"/>
      <c r="EBL65" s="87"/>
      <c r="EBM65" s="87"/>
      <c r="EBS65" s="87"/>
      <c r="EBT65" s="87"/>
      <c r="EBU65" s="87"/>
      <c r="EBV65" s="87"/>
      <c r="EBW65" s="87"/>
      <c r="EBX65" s="87"/>
      <c r="EBY65" s="87"/>
      <c r="EBZ65" s="87"/>
      <c r="ECA65" s="87"/>
      <c r="ECB65" s="87"/>
      <c r="ECH65" s="87"/>
      <c r="ECI65" s="87"/>
      <c r="ECJ65" s="87"/>
      <c r="ECK65" s="87"/>
      <c r="ECL65" s="87"/>
      <c r="ECM65" s="87"/>
      <c r="ECN65" s="87"/>
      <c r="ECO65" s="87"/>
      <c r="ECP65" s="87"/>
      <c r="ECQ65" s="87"/>
      <c r="ECW65" s="87"/>
      <c r="ECX65" s="87"/>
      <c r="ECY65" s="87"/>
      <c r="ECZ65" s="87"/>
      <c r="EDA65" s="87"/>
      <c r="EDB65" s="87"/>
      <c r="EDC65" s="87"/>
      <c r="EDD65" s="87"/>
      <c r="EDE65" s="87"/>
      <c r="EDF65" s="87"/>
      <c r="EDL65" s="87"/>
      <c r="EDM65" s="87"/>
      <c r="EDN65" s="87"/>
      <c r="EDO65" s="87"/>
      <c r="EDP65" s="87"/>
      <c r="EDQ65" s="87"/>
      <c r="EDR65" s="87"/>
      <c r="EDS65" s="87"/>
      <c r="EDT65" s="87"/>
      <c r="EDU65" s="87"/>
      <c r="EEA65" s="87"/>
      <c r="EEB65" s="87"/>
      <c r="EEC65" s="87"/>
      <c r="EED65" s="87"/>
      <c r="EEE65" s="87"/>
      <c r="EEF65" s="87"/>
      <c r="EEG65" s="87"/>
      <c r="EEH65" s="87"/>
      <c r="EEI65" s="87"/>
      <c r="EEJ65" s="87"/>
      <c r="EEP65" s="87"/>
      <c r="EEQ65" s="87"/>
      <c r="EER65" s="87"/>
      <c r="EES65" s="87"/>
      <c r="EET65" s="87"/>
      <c r="EEU65" s="87"/>
      <c r="EEV65" s="87"/>
      <c r="EEW65" s="87"/>
      <c r="EEX65" s="87"/>
      <c r="EEY65" s="87"/>
      <c r="EFE65" s="87"/>
      <c r="EFF65" s="87"/>
      <c r="EFG65" s="87"/>
      <c r="EFH65" s="87"/>
      <c r="EFI65" s="87"/>
      <c r="EFJ65" s="87"/>
      <c r="EFK65" s="87"/>
      <c r="EFL65" s="87"/>
      <c r="EFM65" s="87"/>
      <c r="EFN65" s="87"/>
      <c r="EFT65" s="87"/>
      <c r="EFU65" s="87"/>
      <c r="EFV65" s="87"/>
      <c r="EFW65" s="87"/>
      <c r="EFX65" s="87"/>
      <c r="EFY65" s="87"/>
      <c r="EFZ65" s="87"/>
      <c r="EGA65" s="87"/>
      <c r="EGB65" s="87"/>
      <c r="EGC65" s="87"/>
      <c r="EGI65" s="87"/>
      <c r="EGJ65" s="87"/>
      <c r="EGK65" s="87"/>
      <c r="EGL65" s="87"/>
      <c r="EGM65" s="87"/>
      <c r="EGN65" s="87"/>
      <c r="EGO65" s="87"/>
      <c r="EGP65" s="87"/>
      <c r="EGQ65" s="87"/>
      <c r="EGR65" s="87"/>
      <c r="EGX65" s="87"/>
      <c r="EGY65" s="87"/>
      <c r="EGZ65" s="87"/>
      <c r="EHA65" s="87"/>
      <c r="EHB65" s="87"/>
      <c r="EHC65" s="87"/>
      <c r="EHD65" s="87"/>
      <c r="EHE65" s="87"/>
      <c r="EHF65" s="87"/>
      <c r="EHG65" s="87"/>
      <c r="EHM65" s="87"/>
      <c r="EHN65" s="87"/>
      <c r="EHO65" s="87"/>
      <c r="EHP65" s="87"/>
      <c r="EHQ65" s="87"/>
      <c r="EHR65" s="87"/>
      <c r="EHS65" s="87"/>
      <c r="EHT65" s="87"/>
      <c r="EHU65" s="87"/>
      <c r="EHV65" s="87"/>
      <c r="EIB65" s="87"/>
      <c r="EIC65" s="87"/>
      <c r="EID65" s="87"/>
      <c r="EIE65" s="87"/>
      <c r="EIF65" s="87"/>
      <c r="EIG65" s="87"/>
      <c r="EIH65" s="87"/>
      <c r="EII65" s="87"/>
      <c r="EIJ65" s="87"/>
      <c r="EIK65" s="87"/>
      <c r="EIQ65" s="87"/>
      <c r="EIR65" s="87"/>
      <c r="EIS65" s="87"/>
      <c r="EIT65" s="87"/>
      <c r="EIU65" s="87"/>
      <c r="EIV65" s="87"/>
      <c r="EIW65" s="87"/>
      <c r="EIX65" s="87"/>
      <c r="EIY65" s="87"/>
      <c r="EIZ65" s="87"/>
      <c r="EJF65" s="87"/>
      <c r="EJG65" s="87"/>
      <c r="EJH65" s="87"/>
      <c r="EJI65" s="87"/>
      <c r="EJJ65" s="87"/>
      <c r="EJK65" s="87"/>
      <c r="EJL65" s="87"/>
      <c r="EJM65" s="87"/>
      <c r="EJN65" s="87"/>
      <c r="EJO65" s="87"/>
      <c r="EJU65" s="87"/>
      <c r="EJV65" s="87"/>
      <c r="EJW65" s="87"/>
      <c r="EJX65" s="87"/>
      <c r="EJY65" s="87"/>
      <c r="EJZ65" s="87"/>
      <c r="EKA65" s="87"/>
      <c r="EKB65" s="87"/>
      <c r="EKC65" s="87"/>
      <c r="EKD65" s="87"/>
      <c r="EKJ65" s="87"/>
      <c r="EKK65" s="87"/>
      <c r="EKL65" s="87"/>
      <c r="EKM65" s="87"/>
      <c r="EKN65" s="87"/>
      <c r="EKO65" s="87"/>
      <c r="EKP65" s="87"/>
      <c r="EKQ65" s="87"/>
      <c r="EKR65" s="87"/>
      <c r="EKS65" s="87"/>
      <c r="EKY65" s="87"/>
      <c r="EKZ65" s="87"/>
      <c r="ELA65" s="87"/>
      <c r="ELB65" s="87"/>
      <c r="ELC65" s="87"/>
      <c r="ELD65" s="87"/>
      <c r="ELE65" s="87"/>
      <c r="ELF65" s="87"/>
      <c r="ELG65" s="87"/>
      <c r="ELH65" s="87"/>
      <c r="ELN65" s="87"/>
      <c r="ELO65" s="87"/>
      <c r="ELP65" s="87"/>
      <c r="ELQ65" s="87"/>
      <c r="ELR65" s="87"/>
      <c r="ELS65" s="87"/>
      <c r="ELT65" s="87"/>
      <c r="ELU65" s="87"/>
      <c r="ELV65" s="87"/>
      <c r="ELW65" s="87"/>
      <c r="EMC65" s="87"/>
      <c r="EMD65" s="87"/>
      <c r="EME65" s="87"/>
      <c r="EMF65" s="87"/>
      <c r="EMG65" s="87"/>
      <c r="EMH65" s="87"/>
      <c r="EMI65" s="87"/>
      <c r="EMJ65" s="87"/>
      <c r="EMK65" s="87"/>
      <c r="EML65" s="87"/>
      <c r="EMR65" s="87"/>
      <c r="EMS65" s="87"/>
      <c r="EMT65" s="87"/>
      <c r="EMU65" s="87"/>
      <c r="EMV65" s="87"/>
      <c r="EMW65" s="87"/>
      <c r="EMX65" s="87"/>
      <c r="EMY65" s="87"/>
      <c r="EMZ65" s="87"/>
      <c r="ENA65" s="87"/>
      <c r="ENG65" s="87"/>
      <c r="ENH65" s="87"/>
      <c r="ENI65" s="87"/>
      <c r="ENJ65" s="87"/>
      <c r="ENK65" s="87"/>
      <c r="ENL65" s="87"/>
      <c r="ENM65" s="87"/>
      <c r="ENN65" s="87"/>
      <c r="ENO65" s="87"/>
      <c r="ENP65" s="87"/>
      <c r="ENV65" s="87"/>
      <c r="ENW65" s="87"/>
      <c r="ENX65" s="87"/>
      <c r="ENY65" s="87"/>
      <c r="ENZ65" s="87"/>
      <c r="EOA65" s="87"/>
      <c r="EOB65" s="87"/>
      <c r="EOC65" s="87"/>
      <c r="EOD65" s="87"/>
      <c r="EOE65" s="87"/>
      <c r="EOK65" s="87"/>
      <c r="EOL65" s="87"/>
      <c r="EOM65" s="87"/>
      <c r="EON65" s="87"/>
      <c r="EOO65" s="87"/>
      <c r="EOP65" s="87"/>
      <c r="EOQ65" s="87"/>
      <c r="EOR65" s="87"/>
      <c r="EOS65" s="87"/>
      <c r="EOT65" s="87"/>
      <c r="EOZ65" s="87"/>
      <c r="EPA65" s="87"/>
      <c r="EPB65" s="87"/>
      <c r="EPC65" s="87"/>
      <c r="EPD65" s="87"/>
      <c r="EPE65" s="87"/>
      <c r="EPF65" s="87"/>
      <c r="EPG65" s="87"/>
      <c r="EPH65" s="87"/>
      <c r="EPI65" s="87"/>
      <c r="EPO65" s="87"/>
      <c r="EPP65" s="87"/>
      <c r="EPQ65" s="87"/>
      <c r="EPR65" s="87"/>
      <c r="EPS65" s="87"/>
      <c r="EPT65" s="87"/>
      <c r="EPU65" s="87"/>
      <c r="EPV65" s="87"/>
      <c r="EPW65" s="87"/>
      <c r="EPX65" s="87"/>
      <c r="EQD65" s="87"/>
      <c r="EQE65" s="87"/>
      <c r="EQF65" s="87"/>
      <c r="EQG65" s="87"/>
      <c r="EQH65" s="87"/>
      <c r="EQI65" s="87"/>
      <c r="EQJ65" s="87"/>
      <c r="EQK65" s="87"/>
      <c r="EQL65" s="87"/>
      <c r="EQM65" s="87"/>
      <c r="EQS65" s="87"/>
      <c r="EQT65" s="87"/>
      <c r="EQU65" s="87"/>
      <c r="EQV65" s="87"/>
      <c r="EQW65" s="87"/>
      <c r="EQX65" s="87"/>
      <c r="EQY65" s="87"/>
      <c r="EQZ65" s="87"/>
      <c r="ERA65" s="87"/>
      <c r="ERB65" s="87"/>
      <c r="ERH65" s="87"/>
      <c r="ERI65" s="87"/>
      <c r="ERJ65" s="87"/>
      <c r="ERK65" s="87"/>
      <c r="ERL65" s="87"/>
      <c r="ERM65" s="87"/>
      <c r="ERN65" s="87"/>
      <c r="ERO65" s="87"/>
      <c r="ERP65" s="87"/>
      <c r="ERQ65" s="87"/>
      <c r="ERW65" s="87"/>
      <c r="ERX65" s="87"/>
      <c r="ERY65" s="87"/>
      <c r="ERZ65" s="87"/>
      <c r="ESA65" s="87"/>
      <c r="ESB65" s="87"/>
      <c r="ESC65" s="87"/>
      <c r="ESD65" s="87"/>
      <c r="ESE65" s="87"/>
      <c r="ESF65" s="87"/>
      <c r="ESL65" s="87"/>
      <c r="ESM65" s="87"/>
      <c r="ESN65" s="87"/>
      <c r="ESO65" s="87"/>
      <c r="ESP65" s="87"/>
      <c r="ESQ65" s="87"/>
      <c r="ESR65" s="87"/>
      <c r="ESS65" s="87"/>
      <c r="EST65" s="87"/>
      <c r="ESU65" s="87"/>
      <c r="ETA65" s="87"/>
      <c r="ETB65" s="87"/>
      <c r="ETC65" s="87"/>
      <c r="ETD65" s="87"/>
      <c r="ETE65" s="87"/>
      <c r="ETF65" s="87"/>
      <c r="ETG65" s="87"/>
      <c r="ETH65" s="87"/>
      <c r="ETI65" s="87"/>
      <c r="ETJ65" s="87"/>
      <c r="ETP65" s="87"/>
      <c r="ETQ65" s="87"/>
      <c r="ETR65" s="87"/>
      <c r="ETS65" s="87"/>
      <c r="ETT65" s="87"/>
      <c r="ETU65" s="87"/>
      <c r="ETV65" s="87"/>
      <c r="ETW65" s="87"/>
      <c r="ETX65" s="87"/>
      <c r="ETY65" s="87"/>
      <c r="EUE65" s="87"/>
      <c r="EUF65" s="87"/>
      <c r="EUG65" s="87"/>
      <c r="EUH65" s="87"/>
      <c r="EUI65" s="87"/>
      <c r="EUJ65" s="87"/>
      <c r="EUK65" s="87"/>
      <c r="EUL65" s="87"/>
      <c r="EUM65" s="87"/>
      <c r="EUN65" s="87"/>
      <c r="EUT65" s="87"/>
      <c r="EUU65" s="87"/>
      <c r="EUV65" s="87"/>
      <c r="EUW65" s="87"/>
      <c r="EUX65" s="87"/>
      <c r="EUY65" s="87"/>
      <c r="EUZ65" s="87"/>
      <c r="EVA65" s="87"/>
      <c r="EVB65" s="87"/>
      <c r="EVC65" s="87"/>
      <c r="EVI65" s="87"/>
      <c r="EVJ65" s="87"/>
      <c r="EVK65" s="87"/>
      <c r="EVL65" s="87"/>
      <c r="EVM65" s="87"/>
      <c r="EVN65" s="87"/>
      <c r="EVO65" s="87"/>
      <c r="EVP65" s="87"/>
      <c r="EVQ65" s="87"/>
      <c r="EVR65" s="87"/>
      <c r="EVX65" s="87"/>
      <c r="EVY65" s="87"/>
      <c r="EVZ65" s="87"/>
      <c r="EWA65" s="87"/>
      <c r="EWB65" s="87"/>
      <c r="EWC65" s="87"/>
      <c r="EWD65" s="87"/>
      <c r="EWE65" s="87"/>
      <c r="EWF65" s="87"/>
      <c r="EWG65" s="87"/>
      <c r="EWM65" s="87"/>
      <c r="EWN65" s="87"/>
      <c r="EWO65" s="87"/>
      <c r="EWP65" s="87"/>
      <c r="EWQ65" s="87"/>
      <c r="EWR65" s="87"/>
      <c r="EWS65" s="87"/>
      <c r="EWT65" s="87"/>
      <c r="EWU65" s="87"/>
      <c r="EWV65" s="87"/>
      <c r="EXB65" s="87"/>
      <c r="EXC65" s="87"/>
      <c r="EXD65" s="87"/>
      <c r="EXE65" s="87"/>
      <c r="EXF65" s="87"/>
      <c r="EXG65" s="87"/>
      <c r="EXH65" s="87"/>
      <c r="EXI65" s="87"/>
      <c r="EXJ65" s="87"/>
      <c r="EXK65" s="87"/>
      <c r="EXQ65" s="87"/>
      <c r="EXR65" s="87"/>
      <c r="EXS65" s="87"/>
      <c r="EXT65" s="87"/>
      <c r="EXU65" s="87"/>
      <c r="EXV65" s="87"/>
      <c r="EXW65" s="87"/>
      <c r="EXX65" s="87"/>
      <c r="EXY65" s="87"/>
      <c r="EXZ65" s="87"/>
      <c r="EYF65" s="87"/>
      <c r="EYG65" s="87"/>
      <c r="EYH65" s="87"/>
      <c r="EYI65" s="87"/>
      <c r="EYJ65" s="87"/>
      <c r="EYK65" s="87"/>
      <c r="EYL65" s="87"/>
      <c r="EYM65" s="87"/>
      <c r="EYN65" s="87"/>
      <c r="EYO65" s="87"/>
      <c r="EYU65" s="87"/>
      <c r="EYV65" s="87"/>
      <c r="EYW65" s="87"/>
      <c r="EYX65" s="87"/>
      <c r="EYY65" s="87"/>
      <c r="EYZ65" s="87"/>
      <c r="EZA65" s="87"/>
      <c r="EZB65" s="87"/>
      <c r="EZC65" s="87"/>
      <c r="EZD65" s="87"/>
      <c r="EZJ65" s="87"/>
      <c r="EZK65" s="87"/>
      <c r="EZL65" s="87"/>
      <c r="EZM65" s="87"/>
      <c r="EZN65" s="87"/>
      <c r="EZO65" s="87"/>
      <c r="EZP65" s="87"/>
      <c r="EZQ65" s="87"/>
      <c r="EZR65" s="87"/>
      <c r="EZS65" s="87"/>
      <c r="EZY65" s="87"/>
      <c r="EZZ65" s="87"/>
      <c r="FAA65" s="87"/>
      <c r="FAB65" s="87"/>
      <c r="FAC65" s="87"/>
      <c r="FAD65" s="87"/>
      <c r="FAE65" s="87"/>
      <c r="FAF65" s="87"/>
      <c r="FAG65" s="87"/>
      <c r="FAH65" s="87"/>
      <c r="FAN65" s="87"/>
      <c r="FAO65" s="87"/>
      <c r="FAP65" s="87"/>
      <c r="FAQ65" s="87"/>
      <c r="FAR65" s="87"/>
      <c r="FAS65" s="87"/>
      <c r="FAT65" s="87"/>
      <c r="FAU65" s="87"/>
      <c r="FAV65" s="87"/>
      <c r="FAW65" s="87"/>
      <c r="FBC65" s="87"/>
      <c r="FBD65" s="87"/>
      <c r="FBE65" s="87"/>
      <c r="FBF65" s="87"/>
      <c r="FBG65" s="87"/>
      <c r="FBH65" s="87"/>
      <c r="FBI65" s="87"/>
      <c r="FBJ65" s="87"/>
      <c r="FBK65" s="87"/>
      <c r="FBL65" s="87"/>
      <c r="FBR65" s="87"/>
      <c r="FBS65" s="87"/>
      <c r="FBT65" s="87"/>
      <c r="FBU65" s="87"/>
      <c r="FBV65" s="87"/>
      <c r="FBW65" s="87"/>
      <c r="FBX65" s="87"/>
      <c r="FBY65" s="87"/>
      <c r="FBZ65" s="87"/>
      <c r="FCA65" s="87"/>
      <c r="FCG65" s="87"/>
      <c r="FCH65" s="87"/>
      <c r="FCI65" s="87"/>
      <c r="FCJ65" s="87"/>
      <c r="FCK65" s="87"/>
      <c r="FCL65" s="87"/>
      <c r="FCM65" s="87"/>
      <c r="FCN65" s="87"/>
      <c r="FCO65" s="87"/>
      <c r="FCP65" s="87"/>
      <c r="FCV65" s="87"/>
      <c r="FCW65" s="87"/>
      <c r="FCX65" s="87"/>
      <c r="FCY65" s="87"/>
      <c r="FCZ65" s="87"/>
      <c r="FDA65" s="87"/>
      <c r="FDB65" s="87"/>
      <c r="FDC65" s="87"/>
      <c r="FDD65" s="87"/>
      <c r="FDE65" s="87"/>
      <c r="FDK65" s="87"/>
      <c r="FDL65" s="87"/>
      <c r="FDM65" s="87"/>
      <c r="FDN65" s="87"/>
      <c r="FDO65" s="87"/>
      <c r="FDP65" s="87"/>
      <c r="FDQ65" s="87"/>
      <c r="FDR65" s="87"/>
      <c r="FDS65" s="87"/>
      <c r="FDT65" s="87"/>
      <c r="FDZ65" s="87"/>
      <c r="FEA65" s="87"/>
      <c r="FEB65" s="87"/>
      <c r="FEC65" s="87"/>
      <c r="FED65" s="87"/>
      <c r="FEE65" s="87"/>
      <c r="FEF65" s="87"/>
      <c r="FEG65" s="87"/>
      <c r="FEH65" s="87"/>
      <c r="FEI65" s="87"/>
      <c r="FEO65" s="87"/>
      <c r="FEP65" s="87"/>
      <c r="FEQ65" s="87"/>
      <c r="FER65" s="87"/>
      <c r="FES65" s="87"/>
      <c r="FET65" s="87"/>
      <c r="FEU65" s="87"/>
      <c r="FEV65" s="87"/>
      <c r="FEW65" s="87"/>
      <c r="FEX65" s="87"/>
      <c r="FFD65" s="87"/>
      <c r="FFE65" s="87"/>
      <c r="FFF65" s="87"/>
      <c r="FFG65" s="87"/>
      <c r="FFH65" s="87"/>
      <c r="FFI65" s="87"/>
      <c r="FFJ65" s="87"/>
      <c r="FFK65" s="87"/>
      <c r="FFL65" s="87"/>
      <c r="FFM65" s="87"/>
      <c r="FFS65" s="87"/>
      <c r="FFT65" s="87"/>
      <c r="FFU65" s="87"/>
      <c r="FFV65" s="87"/>
      <c r="FFW65" s="87"/>
      <c r="FFX65" s="87"/>
      <c r="FFY65" s="87"/>
      <c r="FFZ65" s="87"/>
      <c r="FGA65" s="87"/>
      <c r="FGB65" s="87"/>
      <c r="FGH65" s="87"/>
      <c r="FGI65" s="87"/>
      <c r="FGJ65" s="87"/>
      <c r="FGK65" s="87"/>
      <c r="FGL65" s="87"/>
      <c r="FGM65" s="87"/>
      <c r="FGN65" s="87"/>
      <c r="FGO65" s="87"/>
      <c r="FGP65" s="87"/>
      <c r="FGQ65" s="87"/>
      <c r="FGW65" s="87"/>
      <c r="FGX65" s="87"/>
      <c r="FGY65" s="87"/>
      <c r="FGZ65" s="87"/>
      <c r="FHA65" s="87"/>
      <c r="FHB65" s="87"/>
      <c r="FHC65" s="87"/>
      <c r="FHD65" s="87"/>
      <c r="FHE65" s="87"/>
      <c r="FHF65" s="87"/>
      <c r="FHL65" s="87"/>
      <c r="FHM65" s="87"/>
      <c r="FHN65" s="87"/>
      <c r="FHO65" s="87"/>
      <c r="FHP65" s="87"/>
      <c r="FHQ65" s="87"/>
      <c r="FHR65" s="87"/>
      <c r="FHS65" s="87"/>
      <c r="FHT65" s="87"/>
      <c r="FHU65" s="87"/>
      <c r="FIA65" s="87"/>
      <c r="FIB65" s="87"/>
      <c r="FIC65" s="87"/>
      <c r="FID65" s="87"/>
      <c r="FIE65" s="87"/>
      <c r="FIF65" s="87"/>
      <c r="FIG65" s="87"/>
      <c r="FIH65" s="87"/>
      <c r="FII65" s="87"/>
      <c r="FIJ65" s="87"/>
      <c r="FIP65" s="87"/>
      <c r="FIQ65" s="87"/>
      <c r="FIR65" s="87"/>
      <c r="FIS65" s="87"/>
      <c r="FIT65" s="87"/>
      <c r="FIU65" s="87"/>
      <c r="FIV65" s="87"/>
      <c r="FIW65" s="87"/>
      <c r="FIX65" s="87"/>
      <c r="FIY65" s="87"/>
      <c r="FJE65" s="87"/>
      <c r="FJF65" s="87"/>
      <c r="FJG65" s="87"/>
      <c r="FJH65" s="87"/>
      <c r="FJI65" s="87"/>
      <c r="FJJ65" s="87"/>
      <c r="FJK65" s="87"/>
      <c r="FJL65" s="87"/>
      <c r="FJM65" s="87"/>
      <c r="FJN65" s="87"/>
      <c r="FJT65" s="87"/>
      <c r="FJU65" s="87"/>
      <c r="FJV65" s="87"/>
      <c r="FJW65" s="87"/>
      <c r="FJX65" s="87"/>
      <c r="FJY65" s="87"/>
      <c r="FJZ65" s="87"/>
      <c r="FKA65" s="87"/>
      <c r="FKB65" s="87"/>
      <c r="FKC65" s="87"/>
      <c r="FKI65" s="87"/>
      <c r="FKJ65" s="87"/>
      <c r="FKK65" s="87"/>
      <c r="FKL65" s="87"/>
      <c r="FKM65" s="87"/>
      <c r="FKN65" s="87"/>
      <c r="FKO65" s="87"/>
      <c r="FKP65" s="87"/>
      <c r="FKQ65" s="87"/>
      <c r="FKR65" s="87"/>
      <c r="FKX65" s="87"/>
      <c r="FKY65" s="87"/>
      <c r="FKZ65" s="87"/>
      <c r="FLA65" s="87"/>
      <c r="FLB65" s="87"/>
      <c r="FLC65" s="87"/>
      <c r="FLD65" s="87"/>
      <c r="FLE65" s="87"/>
      <c r="FLF65" s="87"/>
      <c r="FLG65" s="87"/>
      <c r="FLM65" s="87"/>
      <c r="FLN65" s="87"/>
      <c r="FLO65" s="87"/>
      <c r="FLP65" s="87"/>
      <c r="FLQ65" s="87"/>
      <c r="FLR65" s="87"/>
      <c r="FLS65" s="87"/>
      <c r="FLT65" s="87"/>
      <c r="FLU65" s="87"/>
      <c r="FLV65" s="87"/>
      <c r="FMB65" s="87"/>
      <c r="FMC65" s="87"/>
      <c r="FMD65" s="87"/>
      <c r="FME65" s="87"/>
      <c r="FMF65" s="87"/>
      <c r="FMG65" s="87"/>
      <c r="FMH65" s="87"/>
      <c r="FMI65" s="87"/>
      <c r="FMJ65" s="87"/>
      <c r="FMK65" s="87"/>
      <c r="FMQ65" s="87"/>
      <c r="FMR65" s="87"/>
      <c r="FMS65" s="87"/>
      <c r="FMT65" s="87"/>
      <c r="FMU65" s="87"/>
      <c r="FMV65" s="87"/>
      <c r="FMW65" s="87"/>
      <c r="FMX65" s="87"/>
      <c r="FMY65" s="87"/>
      <c r="FMZ65" s="87"/>
      <c r="FNF65" s="87"/>
      <c r="FNG65" s="87"/>
      <c r="FNH65" s="87"/>
      <c r="FNI65" s="87"/>
      <c r="FNJ65" s="87"/>
      <c r="FNK65" s="87"/>
      <c r="FNL65" s="87"/>
      <c r="FNM65" s="87"/>
      <c r="FNN65" s="87"/>
      <c r="FNO65" s="87"/>
      <c r="FNU65" s="87"/>
      <c r="FNV65" s="87"/>
      <c r="FNW65" s="87"/>
      <c r="FNX65" s="87"/>
      <c r="FNY65" s="87"/>
      <c r="FNZ65" s="87"/>
      <c r="FOA65" s="87"/>
      <c r="FOB65" s="87"/>
      <c r="FOC65" s="87"/>
      <c r="FOD65" s="87"/>
      <c r="FOJ65" s="87"/>
      <c r="FOK65" s="87"/>
      <c r="FOL65" s="87"/>
      <c r="FOM65" s="87"/>
      <c r="FON65" s="87"/>
      <c r="FOO65" s="87"/>
      <c r="FOP65" s="87"/>
      <c r="FOQ65" s="87"/>
      <c r="FOR65" s="87"/>
      <c r="FOS65" s="87"/>
      <c r="FOY65" s="87"/>
      <c r="FOZ65" s="87"/>
      <c r="FPA65" s="87"/>
      <c r="FPB65" s="87"/>
      <c r="FPC65" s="87"/>
      <c r="FPD65" s="87"/>
      <c r="FPE65" s="87"/>
      <c r="FPF65" s="87"/>
      <c r="FPG65" s="87"/>
      <c r="FPH65" s="87"/>
      <c r="FPN65" s="87"/>
      <c r="FPO65" s="87"/>
      <c r="FPP65" s="87"/>
      <c r="FPQ65" s="87"/>
      <c r="FPR65" s="87"/>
      <c r="FPS65" s="87"/>
      <c r="FPT65" s="87"/>
      <c r="FPU65" s="87"/>
      <c r="FPV65" s="87"/>
      <c r="FPW65" s="87"/>
      <c r="FQC65" s="87"/>
      <c r="FQD65" s="87"/>
      <c r="FQE65" s="87"/>
      <c r="FQF65" s="87"/>
      <c r="FQG65" s="87"/>
      <c r="FQH65" s="87"/>
      <c r="FQI65" s="87"/>
      <c r="FQJ65" s="87"/>
      <c r="FQK65" s="87"/>
      <c r="FQL65" s="87"/>
      <c r="FQR65" s="87"/>
      <c r="FQS65" s="87"/>
      <c r="FQT65" s="87"/>
      <c r="FQU65" s="87"/>
      <c r="FQV65" s="87"/>
      <c r="FQW65" s="87"/>
      <c r="FQX65" s="87"/>
      <c r="FQY65" s="87"/>
      <c r="FQZ65" s="87"/>
      <c r="FRA65" s="87"/>
      <c r="FRG65" s="87"/>
      <c r="FRH65" s="87"/>
      <c r="FRI65" s="87"/>
      <c r="FRJ65" s="87"/>
      <c r="FRK65" s="87"/>
      <c r="FRL65" s="87"/>
      <c r="FRM65" s="87"/>
      <c r="FRN65" s="87"/>
      <c r="FRO65" s="87"/>
      <c r="FRP65" s="87"/>
      <c r="FRV65" s="87"/>
      <c r="FRW65" s="87"/>
      <c r="FRX65" s="87"/>
      <c r="FRY65" s="87"/>
      <c r="FRZ65" s="87"/>
      <c r="FSA65" s="87"/>
      <c r="FSB65" s="87"/>
      <c r="FSC65" s="87"/>
      <c r="FSD65" s="87"/>
      <c r="FSE65" s="87"/>
      <c r="FSK65" s="87"/>
      <c r="FSL65" s="87"/>
      <c r="FSM65" s="87"/>
      <c r="FSN65" s="87"/>
      <c r="FSO65" s="87"/>
      <c r="FSP65" s="87"/>
      <c r="FSQ65" s="87"/>
      <c r="FSR65" s="87"/>
      <c r="FSS65" s="87"/>
      <c r="FST65" s="87"/>
      <c r="FSZ65" s="87"/>
      <c r="FTA65" s="87"/>
      <c r="FTB65" s="87"/>
      <c r="FTC65" s="87"/>
      <c r="FTD65" s="87"/>
      <c r="FTE65" s="87"/>
      <c r="FTF65" s="87"/>
      <c r="FTG65" s="87"/>
      <c r="FTH65" s="87"/>
      <c r="FTI65" s="87"/>
      <c r="FTO65" s="87"/>
      <c r="FTP65" s="87"/>
      <c r="FTQ65" s="87"/>
      <c r="FTR65" s="87"/>
      <c r="FTS65" s="87"/>
      <c r="FTT65" s="87"/>
      <c r="FTU65" s="87"/>
      <c r="FTV65" s="87"/>
      <c r="FTW65" s="87"/>
      <c r="FTX65" s="87"/>
      <c r="FUD65" s="87"/>
      <c r="FUE65" s="87"/>
      <c r="FUF65" s="87"/>
      <c r="FUG65" s="87"/>
      <c r="FUH65" s="87"/>
      <c r="FUI65" s="87"/>
      <c r="FUJ65" s="87"/>
      <c r="FUK65" s="87"/>
      <c r="FUL65" s="87"/>
      <c r="FUM65" s="87"/>
      <c r="FUS65" s="87"/>
      <c r="FUT65" s="87"/>
      <c r="FUU65" s="87"/>
      <c r="FUV65" s="87"/>
      <c r="FUW65" s="87"/>
      <c r="FUX65" s="87"/>
      <c r="FUY65" s="87"/>
      <c r="FUZ65" s="87"/>
      <c r="FVA65" s="87"/>
      <c r="FVB65" s="87"/>
      <c r="FVH65" s="87"/>
      <c r="FVI65" s="87"/>
      <c r="FVJ65" s="87"/>
      <c r="FVK65" s="87"/>
      <c r="FVL65" s="87"/>
      <c r="FVM65" s="87"/>
      <c r="FVN65" s="87"/>
      <c r="FVO65" s="87"/>
      <c r="FVP65" s="87"/>
      <c r="FVQ65" s="87"/>
      <c r="FVW65" s="87"/>
      <c r="FVX65" s="87"/>
      <c r="FVY65" s="87"/>
      <c r="FVZ65" s="87"/>
      <c r="FWA65" s="87"/>
      <c r="FWB65" s="87"/>
      <c r="FWC65" s="87"/>
      <c r="FWD65" s="87"/>
      <c r="FWE65" s="87"/>
      <c r="FWF65" s="87"/>
      <c r="FWL65" s="87"/>
      <c r="FWM65" s="87"/>
      <c r="FWN65" s="87"/>
      <c r="FWO65" s="87"/>
      <c r="FWP65" s="87"/>
      <c r="FWQ65" s="87"/>
      <c r="FWR65" s="87"/>
      <c r="FWS65" s="87"/>
      <c r="FWT65" s="87"/>
      <c r="FWU65" s="87"/>
      <c r="FXA65" s="87"/>
      <c r="FXB65" s="87"/>
      <c r="FXC65" s="87"/>
      <c r="FXD65" s="87"/>
      <c r="FXE65" s="87"/>
      <c r="FXF65" s="87"/>
      <c r="FXG65" s="87"/>
      <c r="FXH65" s="87"/>
      <c r="FXI65" s="87"/>
      <c r="FXJ65" s="87"/>
      <c r="FXP65" s="87"/>
      <c r="FXQ65" s="87"/>
      <c r="FXR65" s="87"/>
      <c r="FXS65" s="87"/>
      <c r="FXT65" s="87"/>
      <c r="FXU65" s="87"/>
      <c r="FXV65" s="87"/>
      <c r="FXW65" s="87"/>
      <c r="FXX65" s="87"/>
      <c r="FXY65" s="87"/>
      <c r="FYE65" s="87"/>
      <c r="FYF65" s="87"/>
      <c r="FYG65" s="87"/>
      <c r="FYH65" s="87"/>
      <c r="FYI65" s="87"/>
      <c r="FYJ65" s="87"/>
      <c r="FYK65" s="87"/>
      <c r="FYL65" s="87"/>
      <c r="FYM65" s="87"/>
      <c r="FYN65" s="87"/>
      <c r="FYT65" s="87"/>
      <c r="FYU65" s="87"/>
      <c r="FYV65" s="87"/>
      <c r="FYW65" s="87"/>
      <c r="FYX65" s="87"/>
      <c r="FYY65" s="87"/>
      <c r="FYZ65" s="87"/>
      <c r="FZA65" s="87"/>
      <c r="FZB65" s="87"/>
      <c r="FZC65" s="87"/>
      <c r="FZI65" s="87"/>
      <c r="FZJ65" s="87"/>
      <c r="FZK65" s="87"/>
      <c r="FZL65" s="87"/>
      <c r="FZM65" s="87"/>
      <c r="FZN65" s="87"/>
      <c r="FZO65" s="87"/>
      <c r="FZP65" s="87"/>
      <c r="FZQ65" s="87"/>
      <c r="FZR65" s="87"/>
      <c r="FZX65" s="87"/>
      <c r="FZY65" s="87"/>
      <c r="FZZ65" s="87"/>
      <c r="GAA65" s="87"/>
      <c r="GAB65" s="87"/>
      <c r="GAC65" s="87"/>
      <c r="GAD65" s="87"/>
      <c r="GAE65" s="87"/>
      <c r="GAF65" s="87"/>
      <c r="GAG65" s="87"/>
      <c r="GAM65" s="87"/>
      <c r="GAN65" s="87"/>
      <c r="GAO65" s="87"/>
      <c r="GAP65" s="87"/>
      <c r="GAQ65" s="87"/>
      <c r="GAR65" s="87"/>
      <c r="GAS65" s="87"/>
      <c r="GAT65" s="87"/>
      <c r="GAU65" s="87"/>
      <c r="GAV65" s="87"/>
      <c r="GBB65" s="87"/>
      <c r="GBC65" s="87"/>
      <c r="GBD65" s="87"/>
      <c r="GBE65" s="87"/>
      <c r="GBF65" s="87"/>
      <c r="GBG65" s="87"/>
      <c r="GBH65" s="87"/>
      <c r="GBI65" s="87"/>
      <c r="GBJ65" s="87"/>
      <c r="GBK65" s="87"/>
      <c r="GBQ65" s="87"/>
      <c r="GBR65" s="87"/>
      <c r="GBS65" s="87"/>
      <c r="GBT65" s="87"/>
      <c r="GBU65" s="87"/>
      <c r="GBV65" s="87"/>
      <c r="GBW65" s="87"/>
      <c r="GBX65" s="87"/>
      <c r="GBY65" s="87"/>
      <c r="GBZ65" s="87"/>
      <c r="GCF65" s="87"/>
      <c r="GCG65" s="87"/>
      <c r="GCH65" s="87"/>
      <c r="GCI65" s="87"/>
      <c r="GCJ65" s="87"/>
      <c r="GCK65" s="87"/>
      <c r="GCL65" s="87"/>
      <c r="GCM65" s="87"/>
      <c r="GCN65" s="87"/>
      <c r="GCO65" s="87"/>
      <c r="GCU65" s="87"/>
      <c r="GCV65" s="87"/>
      <c r="GCW65" s="87"/>
      <c r="GCX65" s="87"/>
      <c r="GCY65" s="87"/>
      <c r="GCZ65" s="87"/>
      <c r="GDA65" s="87"/>
      <c r="GDB65" s="87"/>
      <c r="GDC65" s="87"/>
      <c r="GDD65" s="87"/>
      <c r="GDJ65" s="87"/>
      <c r="GDK65" s="87"/>
      <c r="GDL65" s="87"/>
      <c r="GDM65" s="87"/>
      <c r="GDN65" s="87"/>
      <c r="GDO65" s="87"/>
      <c r="GDP65" s="87"/>
      <c r="GDQ65" s="87"/>
      <c r="GDR65" s="87"/>
      <c r="GDS65" s="87"/>
      <c r="GDY65" s="87"/>
      <c r="GDZ65" s="87"/>
      <c r="GEA65" s="87"/>
      <c r="GEB65" s="87"/>
      <c r="GEC65" s="87"/>
      <c r="GED65" s="87"/>
      <c r="GEE65" s="87"/>
      <c r="GEF65" s="87"/>
      <c r="GEG65" s="87"/>
      <c r="GEH65" s="87"/>
      <c r="GEN65" s="87"/>
      <c r="GEO65" s="87"/>
      <c r="GEP65" s="87"/>
      <c r="GEQ65" s="87"/>
      <c r="GER65" s="87"/>
      <c r="GES65" s="87"/>
      <c r="GET65" s="87"/>
      <c r="GEU65" s="87"/>
      <c r="GEV65" s="87"/>
      <c r="GEW65" s="87"/>
      <c r="GFC65" s="87"/>
      <c r="GFD65" s="87"/>
      <c r="GFE65" s="87"/>
      <c r="GFF65" s="87"/>
      <c r="GFG65" s="87"/>
      <c r="GFH65" s="87"/>
      <c r="GFI65" s="87"/>
      <c r="GFJ65" s="87"/>
      <c r="GFK65" s="87"/>
      <c r="GFL65" s="87"/>
      <c r="GFR65" s="87"/>
      <c r="GFS65" s="87"/>
      <c r="GFT65" s="87"/>
      <c r="GFU65" s="87"/>
      <c r="GFV65" s="87"/>
      <c r="GFW65" s="87"/>
      <c r="GFX65" s="87"/>
      <c r="GFY65" s="87"/>
      <c r="GFZ65" s="87"/>
      <c r="GGA65" s="87"/>
      <c r="GGG65" s="87"/>
      <c r="GGH65" s="87"/>
      <c r="GGI65" s="87"/>
      <c r="GGJ65" s="87"/>
      <c r="GGK65" s="87"/>
      <c r="GGL65" s="87"/>
      <c r="GGM65" s="87"/>
      <c r="GGN65" s="87"/>
      <c r="GGO65" s="87"/>
      <c r="GGP65" s="87"/>
      <c r="GGV65" s="87"/>
      <c r="GGW65" s="87"/>
      <c r="GGX65" s="87"/>
      <c r="GGY65" s="87"/>
      <c r="GGZ65" s="87"/>
      <c r="GHA65" s="87"/>
      <c r="GHB65" s="87"/>
      <c r="GHC65" s="87"/>
      <c r="GHD65" s="87"/>
      <c r="GHE65" s="87"/>
      <c r="GHK65" s="87"/>
      <c r="GHL65" s="87"/>
      <c r="GHM65" s="87"/>
      <c r="GHN65" s="87"/>
      <c r="GHO65" s="87"/>
      <c r="GHP65" s="87"/>
      <c r="GHQ65" s="87"/>
      <c r="GHR65" s="87"/>
      <c r="GHS65" s="87"/>
      <c r="GHT65" s="87"/>
      <c r="GHZ65" s="87"/>
      <c r="GIA65" s="87"/>
      <c r="GIB65" s="87"/>
      <c r="GIC65" s="87"/>
      <c r="GID65" s="87"/>
      <c r="GIE65" s="87"/>
      <c r="GIF65" s="87"/>
      <c r="GIG65" s="87"/>
      <c r="GIH65" s="87"/>
      <c r="GII65" s="87"/>
      <c r="GIO65" s="87"/>
      <c r="GIP65" s="87"/>
      <c r="GIQ65" s="87"/>
      <c r="GIR65" s="87"/>
      <c r="GIS65" s="87"/>
      <c r="GIT65" s="87"/>
      <c r="GIU65" s="87"/>
      <c r="GIV65" s="87"/>
      <c r="GIW65" s="87"/>
      <c r="GIX65" s="87"/>
      <c r="GJD65" s="87"/>
      <c r="GJE65" s="87"/>
      <c r="GJF65" s="87"/>
      <c r="GJG65" s="87"/>
      <c r="GJH65" s="87"/>
      <c r="GJI65" s="87"/>
      <c r="GJJ65" s="87"/>
      <c r="GJK65" s="87"/>
      <c r="GJL65" s="87"/>
      <c r="GJM65" s="87"/>
      <c r="GJS65" s="87"/>
      <c r="GJT65" s="87"/>
      <c r="GJU65" s="87"/>
      <c r="GJV65" s="87"/>
      <c r="GJW65" s="87"/>
      <c r="GJX65" s="87"/>
      <c r="GJY65" s="87"/>
      <c r="GJZ65" s="87"/>
      <c r="GKA65" s="87"/>
      <c r="GKB65" s="87"/>
      <c r="GKH65" s="87"/>
      <c r="GKI65" s="87"/>
      <c r="GKJ65" s="87"/>
      <c r="GKK65" s="87"/>
      <c r="GKL65" s="87"/>
      <c r="GKM65" s="87"/>
      <c r="GKN65" s="87"/>
      <c r="GKO65" s="87"/>
      <c r="GKP65" s="87"/>
      <c r="GKQ65" s="87"/>
      <c r="GKW65" s="87"/>
      <c r="GKX65" s="87"/>
      <c r="GKY65" s="87"/>
      <c r="GKZ65" s="87"/>
      <c r="GLA65" s="87"/>
      <c r="GLB65" s="87"/>
      <c r="GLC65" s="87"/>
      <c r="GLD65" s="87"/>
      <c r="GLE65" s="87"/>
      <c r="GLF65" s="87"/>
      <c r="GLL65" s="87"/>
      <c r="GLM65" s="87"/>
      <c r="GLN65" s="87"/>
      <c r="GLO65" s="87"/>
      <c r="GLP65" s="87"/>
      <c r="GLQ65" s="87"/>
      <c r="GLR65" s="87"/>
      <c r="GLS65" s="87"/>
      <c r="GLT65" s="87"/>
      <c r="GLU65" s="87"/>
      <c r="GMA65" s="87"/>
      <c r="GMB65" s="87"/>
      <c r="GMC65" s="87"/>
      <c r="GMD65" s="87"/>
      <c r="GME65" s="87"/>
      <c r="GMF65" s="87"/>
      <c r="GMG65" s="87"/>
      <c r="GMH65" s="87"/>
      <c r="GMI65" s="87"/>
      <c r="GMJ65" s="87"/>
      <c r="GMP65" s="87"/>
      <c r="GMQ65" s="87"/>
      <c r="GMR65" s="87"/>
      <c r="GMS65" s="87"/>
      <c r="GMT65" s="87"/>
      <c r="GMU65" s="87"/>
      <c r="GMV65" s="87"/>
      <c r="GMW65" s="87"/>
      <c r="GMX65" s="87"/>
      <c r="GMY65" s="87"/>
      <c r="GNE65" s="87"/>
      <c r="GNF65" s="87"/>
      <c r="GNG65" s="87"/>
      <c r="GNH65" s="87"/>
      <c r="GNI65" s="87"/>
      <c r="GNJ65" s="87"/>
      <c r="GNK65" s="87"/>
      <c r="GNL65" s="87"/>
      <c r="GNM65" s="87"/>
      <c r="GNN65" s="87"/>
      <c r="GNT65" s="87"/>
      <c r="GNU65" s="87"/>
      <c r="GNV65" s="87"/>
      <c r="GNW65" s="87"/>
      <c r="GNX65" s="87"/>
      <c r="GNY65" s="87"/>
      <c r="GNZ65" s="87"/>
      <c r="GOA65" s="87"/>
      <c r="GOB65" s="87"/>
      <c r="GOC65" s="87"/>
      <c r="GOI65" s="87"/>
      <c r="GOJ65" s="87"/>
      <c r="GOK65" s="87"/>
      <c r="GOL65" s="87"/>
      <c r="GOM65" s="87"/>
      <c r="GON65" s="87"/>
      <c r="GOO65" s="87"/>
      <c r="GOP65" s="87"/>
      <c r="GOQ65" s="87"/>
      <c r="GOR65" s="87"/>
      <c r="GOX65" s="87"/>
      <c r="GOY65" s="87"/>
      <c r="GOZ65" s="87"/>
      <c r="GPA65" s="87"/>
      <c r="GPB65" s="87"/>
      <c r="GPC65" s="87"/>
      <c r="GPD65" s="87"/>
      <c r="GPE65" s="87"/>
      <c r="GPF65" s="87"/>
      <c r="GPG65" s="87"/>
      <c r="GPM65" s="87"/>
      <c r="GPN65" s="87"/>
      <c r="GPO65" s="87"/>
      <c r="GPP65" s="87"/>
      <c r="GPQ65" s="87"/>
      <c r="GPR65" s="87"/>
      <c r="GPS65" s="87"/>
      <c r="GPT65" s="87"/>
      <c r="GPU65" s="87"/>
      <c r="GPV65" s="87"/>
      <c r="GQB65" s="87"/>
      <c r="GQC65" s="87"/>
      <c r="GQD65" s="87"/>
      <c r="GQE65" s="87"/>
      <c r="GQF65" s="87"/>
      <c r="GQG65" s="87"/>
      <c r="GQH65" s="87"/>
      <c r="GQI65" s="87"/>
      <c r="GQJ65" s="87"/>
      <c r="GQK65" s="87"/>
      <c r="GQQ65" s="87"/>
      <c r="GQR65" s="87"/>
      <c r="GQS65" s="87"/>
      <c r="GQT65" s="87"/>
      <c r="GQU65" s="87"/>
      <c r="GQV65" s="87"/>
      <c r="GQW65" s="87"/>
      <c r="GQX65" s="87"/>
      <c r="GQY65" s="87"/>
      <c r="GQZ65" s="87"/>
      <c r="GRF65" s="87"/>
      <c r="GRG65" s="87"/>
      <c r="GRH65" s="87"/>
      <c r="GRI65" s="87"/>
      <c r="GRJ65" s="87"/>
      <c r="GRK65" s="87"/>
      <c r="GRL65" s="87"/>
      <c r="GRM65" s="87"/>
      <c r="GRN65" s="87"/>
      <c r="GRO65" s="87"/>
      <c r="GRU65" s="87"/>
      <c r="GRV65" s="87"/>
      <c r="GRW65" s="87"/>
      <c r="GRX65" s="87"/>
      <c r="GRY65" s="87"/>
      <c r="GRZ65" s="87"/>
      <c r="GSA65" s="87"/>
      <c r="GSB65" s="87"/>
      <c r="GSC65" s="87"/>
      <c r="GSD65" s="87"/>
      <c r="GSJ65" s="87"/>
      <c r="GSK65" s="87"/>
      <c r="GSL65" s="87"/>
      <c r="GSM65" s="87"/>
      <c r="GSN65" s="87"/>
      <c r="GSO65" s="87"/>
      <c r="GSP65" s="87"/>
      <c r="GSQ65" s="87"/>
      <c r="GSR65" s="87"/>
      <c r="GSS65" s="87"/>
      <c r="GSY65" s="87"/>
      <c r="GSZ65" s="87"/>
      <c r="GTA65" s="87"/>
      <c r="GTB65" s="87"/>
      <c r="GTC65" s="87"/>
      <c r="GTD65" s="87"/>
      <c r="GTE65" s="87"/>
      <c r="GTF65" s="87"/>
      <c r="GTG65" s="87"/>
      <c r="GTH65" s="87"/>
      <c r="GTN65" s="87"/>
      <c r="GTO65" s="87"/>
      <c r="GTP65" s="87"/>
      <c r="GTQ65" s="87"/>
      <c r="GTR65" s="87"/>
      <c r="GTS65" s="87"/>
      <c r="GTT65" s="87"/>
      <c r="GTU65" s="87"/>
      <c r="GTV65" s="87"/>
      <c r="GTW65" s="87"/>
      <c r="GUC65" s="87"/>
      <c r="GUD65" s="87"/>
      <c r="GUE65" s="87"/>
      <c r="GUF65" s="87"/>
      <c r="GUG65" s="87"/>
      <c r="GUH65" s="87"/>
      <c r="GUI65" s="87"/>
      <c r="GUJ65" s="87"/>
      <c r="GUK65" s="87"/>
      <c r="GUL65" s="87"/>
      <c r="GUR65" s="87"/>
      <c r="GUS65" s="87"/>
      <c r="GUT65" s="87"/>
      <c r="GUU65" s="87"/>
      <c r="GUV65" s="87"/>
      <c r="GUW65" s="87"/>
      <c r="GUX65" s="87"/>
      <c r="GUY65" s="87"/>
      <c r="GUZ65" s="87"/>
      <c r="GVA65" s="87"/>
      <c r="GVG65" s="87"/>
      <c r="GVH65" s="87"/>
      <c r="GVI65" s="87"/>
      <c r="GVJ65" s="87"/>
      <c r="GVK65" s="87"/>
      <c r="GVL65" s="87"/>
      <c r="GVM65" s="87"/>
      <c r="GVN65" s="87"/>
      <c r="GVO65" s="87"/>
      <c r="GVP65" s="87"/>
      <c r="GVV65" s="87"/>
      <c r="GVW65" s="87"/>
      <c r="GVX65" s="87"/>
      <c r="GVY65" s="87"/>
      <c r="GVZ65" s="87"/>
      <c r="GWA65" s="87"/>
      <c r="GWB65" s="87"/>
      <c r="GWC65" s="87"/>
      <c r="GWD65" s="87"/>
      <c r="GWE65" s="87"/>
      <c r="GWK65" s="87"/>
      <c r="GWL65" s="87"/>
      <c r="GWM65" s="87"/>
      <c r="GWN65" s="87"/>
      <c r="GWO65" s="87"/>
      <c r="GWP65" s="87"/>
      <c r="GWQ65" s="87"/>
      <c r="GWR65" s="87"/>
      <c r="GWS65" s="87"/>
      <c r="GWT65" s="87"/>
      <c r="GWZ65" s="87"/>
      <c r="GXA65" s="87"/>
      <c r="GXB65" s="87"/>
      <c r="GXC65" s="87"/>
      <c r="GXD65" s="87"/>
      <c r="GXE65" s="87"/>
      <c r="GXF65" s="87"/>
      <c r="GXG65" s="87"/>
      <c r="GXH65" s="87"/>
      <c r="GXI65" s="87"/>
      <c r="GXO65" s="87"/>
      <c r="GXP65" s="87"/>
      <c r="GXQ65" s="87"/>
      <c r="GXR65" s="87"/>
      <c r="GXS65" s="87"/>
      <c r="GXT65" s="87"/>
      <c r="GXU65" s="87"/>
      <c r="GXV65" s="87"/>
      <c r="GXW65" s="87"/>
      <c r="GXX65" s="87"/>
      <c r="GYD65" s="87"/>
      <c r="GYE65" s="87"/>
      <c r="GYF65" s="87"/>
      <c r="GYG65" s="87"/>
      <c r="GYH65" s="87"/>
      <c r="GYI65" s="87"/>
      <c r="GYJ65" s="87"/>
      <c r="GYK65" s="87"/>
      <c r="GYL65" s="87"/>
      <c r="GYM65" s="87"/>
      <c r="GYS65" s="87"/>
      <c r="GYT65" s="87"/>
      <c r="GYU65" s="87"/>
      <c r="GYV65" s="87"/>
      <c r="GYW65" s="87"/>
      <c r="GYX65" s="87"/>
      <c r="GYY65" s="87"/>
      <c r="GYZ65" s="87"/>
      <c r="GZA65" s="87"/>
      <c r="GZB65" s="87"/>
      <c r="GZH65" s="87"/>
      <c r="GZI65" s="87"/>
      <c r="GZJ65" s="87"/>
      <c r="GZK65" s="87"/>
      <c r="GZL65" s="87"/>
      <c r="GZM65" s="87"/>
      <c r="GZN65" s="87"/>
      <c r="GZO65" s="87"/>
      <c r="GZP65" s="87"/>
      <c r="GZQ65" s="87"/>
      <c r="GZW65" s="87"/>
      <c r="GZX65" s="87"/>
      <c r="GZY65" s="87"/>
      <c r="GZZ65" s="87"/>
      <c r="HAA65" s="87"/>
      <c r="HAB65" s="87"/>
      <c r="HAC65" s="87"/>
      <c r="HAD65" s="87"/>
      <c r="HAE65" s="87"/>
      <c r="HAF65" s="87"/>
      <c r="HAL65" s="87"/>
      <c r="HAM65" s="87"/>
      <c r="HAN65" s="87"/>
      <c r="HAO65" s="87"/>
      <c r="HAP65" s="87"/>
      <c r="HAQ65" s="87"/>
      <c r="HAR65" s="87"/>
      <c r="HAS65" s="87"/>
      <c r="HAT65" s="87"/>
      <c r="HAU65" s="87"/>
      <c r="HBA65" s="87"/>
      <c r="HBB65" s="87"/>
      <c r="HBC65" s="87"/>
      <c r="HBD65" s="87"/>
      <c r="HBE65" s="87"/>
      <c r="HBF65" s="87"/>
      <c r="HBG65" s="87"/>
      <c r="HBH65" s="87"/>
      <c r="HBI65" s="87"/>
      <c r="HBJ65" s="87"/>
      <c r="HBP65" s="87"/>
      <c r="HBQ65" s="87"/>
      <c r="HBR65" s="87"/>
      <c r="HBS65" s="87"/>
      <c r="HBT65" s="87"/>
      <c r="HBU65" s="87"/>
      <c r="HBV65" s="87"/>
      <c r="HBW65" s="87"/>
      <c r="HBX65" s="87"/>
      <c r="HBY65" s="87"/>
      <c r="HCE65" s="87"/>
      <c r="HCF65" s="87"/>
      <c r="HCG65" s="87"/>
      <c r="HCH65" s="87"/>
      <c r="HCI65" s="87"/>
      <c r="HCJ65" s="87"/>
      <c r="HCK65" s="87"/>
      <c r="HCL65" s="87"/>
      <c r="HCM65" s="87"/>
      <c r="HCN65" s="87"/>
      <c r="HCT65" s="87"/>
      <c r="HCU65" s="87"/>
      <c r="HCV65" s="87"/>
      <c r="HCW65" s="87"/>
      <c r="HCX65" s="87"/>
      <c r="HCY65" s="87"/>
      <c r="HCZ65" s="87"/>
      <c r="HDA65" s="87"/>
      <c r="HDB65" s="87"/>
      <c r="HDC65" s="87"/>
      <c r="HDI65" s="87"/>
      <c r="HDJ65" s="87"/>
      <c r="HDK65" s="87"/>
      <c r="HDL65" s="87"/>
      <c r="HDM65" s="87"/>
      <c r="HDN65" s="87"/>
      <c r="HDO65" s="87"/>
      <c r="HDP65" s="87"/>
      <c r="HDQ65" s="87"/>
      <c r="HDR65" s="87"/>
      <c r="HDX65" s="87"/>
      <c r="HDY65" s="87"/>
      <c r="HDZ65" s="87"/>
      <c r="HEA65" s="87"/>
      <c r="HEB65" s="87"/>
      <c r="HEC65" s="87"/>
      <c r="HED65" s="87"/>
      <c r="HEE65" s="87"/>
      <c r="HEF65" s="87"/>
      <c r="HEG65" s="87"/>
      <c r="HEM65" s="87"/>
      <c r="HEN65" s="87"/>
      <c r="HEO65" s="87"/>
      <c r="HEP65" s="87"/>
      <c r="HEQ65" s="87"/>
      <c r="HER65" s="87"/>
      <c r="HES65" s="87"/>
      <c r="HET65" s="87"/>
      <c r="HEU65" s="87"/>
      <c r="HEV65" s="87"/>
      <c r="HFB65" s="87"/>
      <c r="HFC65" s="87"/>
      <c r="HFD65" s="87"/>
      <c r="HFE65" s="87"/>
      <c r="HFF65" s="87"/>
      <c r="HFG65" s="87"/>
      <c r="HFH65" s="87"/>
      <c r="HFI65" s="87"/>
      <c r="HFJ65" s="87"/>
      <c r="HFK65" s="87"/>
      <c r="HFQ65" s="87"/>
      <c r="HFR65" s="87"/>
      <c r="HFS65" s="87"/>
      <c r="HFT65" s="87"/>
      <c r="HFU65" s="87"/>
      <c r="HFV65" s="87"/>
      <c r="HFW65" s="87"/>
      <c r="HFX65" s="87"/>
      <c r="HFY65" s="87"/>
      <c r="HFZ65" s="87"/>
      <c r="HGF65" s="87"/>
      <c r="HGG65" s="87"/>
      <c r="HGH65" s="87"/>
      <c r="HGI65" s="87"/>
      <c r="HGJ65" s="87"/>
      <c r="HGK65" s="87"/>
      <c r="HGL65" s="87"/>
      <c r="HGM65" s="87"/>
      <c r="HGN65" s="87"/>
      <c r="HGO65" s="87"/>
      <c r="HGU65" s="87"/>
      <c r="HGV65" s="87"/>
      <c r="HGW65" s="87"/>
      <c r="HGX65" s="87"/>
      <c r="HGY65" s="87"/>
      <c r="HGZ65" s="87"/>
      <c r="HHA65" s="87"/>
      <c r="HHB65" s="87"/>
      <c r="HHC65" s="87"/>
      <c r="HHD65" s="87"/>
      <c r="HHJ65" s="87"/>
      <c r="HHK65" s="87"/>
      <c r="HHL65" s="87"/>
      <c r="HHM65" s="87"/>
      <c r="HHN65" s="87"/>
      <c r="HHO65" s="87"/>
      <c r="HHP65" s="87"/>
      <c r="HHQ65" s="87"/>
      <c r="HHR65" s="87"/>
      <c r="HHS65" s="87"/>
      <c r="HHY65" s="87"/>
      <c r="HHZ65" s="87"/>
      <c r="HIA65" s="87"/>
      <c r="HIB65" s="87"/>
      <c r="HIC65" s="87"/>
      <c r="HID65" s="87"/>
      <c r="HIE65" s="87"/>
      <c r="HIF65" s="87"/>
      <c r="HIG65" s="87"/>
      <c r="HIH65" s="87"/>
      <c r="HIN65" s="87"/>
      <c r="HIO65" s="87"/>
      <c r="HIP65" s="87"/>
      <c r="HIQ65" s="87"/>
      <c r="HIR65" s="87"/>
      <c r="HIS65" s="87"/>
      <c r="HIT65" s="87"/>
      <c r="HIU65" s="87"/>
      <c r="HIV65" s="87"/>
      <c r="HIW65" s="87"/>
      <c r="HJC65" s="87"/>
      <c r="HJD65" s="87"/>
      <c r="HJE65" s="87"/>
      <c r="HJF65" s="87"/>
      <c r="HJG65" s="87"/>
      <c r="HJH65" s="87"/>
      <c r="HJI65" s="87"/>
      <c r="HJJ65" s="87"/>
      <c r="HJK65" s="87"/>
      <c r="HJL65" s="87"/>
      <c r="HJR65" s="87"/>
      <c r="HJS65" s="87"/>
      <c r="HJT65" s="87"/>
      <c r="HJU65" s="87"/>
      <c r="HJV65" s="87"/>
      <c r="HJW65" s="87"/>
      <c r="HJX65" s="87"/>
      <c r="HJY65" s="87"/>
      <c r="HJZ65" s="87"/>
      <c r="HKA65" s="87"/>
      <c r="HKG65" s="87"/>
      <c r="HKH65" s="87"/>
      <c r="HKI65" s="87"/>
      <c r="HKJ65" s="87"/>
      <c r="HKK65" s="87"/>
      <c r="HKL65" s="87"/>
      <c r="HKM65" s="87"/>
      <c r="HKN65" s="87"/>
      <c r="HKO65" s="87"/>
      <c r="HKP65" s="87"/>
      <c r="HKV65" s="87"/>
      <c r="HKW65" s="87"/>
      <c r="HKX65" s="87"/>
      <c r="HKY65" s="87"/>
      <c r="HKZ65" s="87"/>
      <c r="HLA65" s="87"/>
      <c r="HLB65" s="87"/>
      <c r="HLC65" s="87"/>
      <c r="HLD65" s="87"/>
      <c r="HLE65" s="87"/>
      <c r="HLK65" s="87"/>
      <c r="HLL65" s="87"/>
      <c r="HLM65" s="87"/>
      <c r="HLN65" s="87"/>
      <c r="HLO65" s="87"/>
      <c r="HLP65" s="87"/>
      <c r="HLQ65" s="87"/>
      <c r="HLR65" s="87"/>
      <c r="HLS65" s="87"/>
      <c r="HLT65" s="87"/>
      <c r="HLZ65" s="87"/>
      <c r="HMA65" s="87"/>
      <c r="HMB65" s="87"/>
      <c r="HMC65" s="87"/>
      <c r="HMD65" s="87"/>
      <c r="HME65" s="87"/>
      <c r="HMF65" s="87"/>
      <c r="HMG65" s="87"/>
      <c r="HMH65" s="87"/>
      <c r="HMI65" s="87"/>
      <c r="HMO65" s="87"/>
      <c r="HMP65" s="87"/>
      <c r="HMQ65" s="87"/>
      <c r="HMR65" s="87"/>
      <c r="HMS65" s="87"/>
      <c r="HMT65" s="87"/>
      <c r="HMU65" s="87"/>
      <c r="HMV65" s="87"/>
      <c r="HMW65" s="87"/>
      <c r="HMX65" s="87"/>
      <c r="HND65" s="87"/>
      <c r="HNE65" s="87"/>
      <c r="HNF65" s="87"/>
      <c r="HNG65" s="87"/>
      <c r="HNH65" s="87"/>
      <c r="HNI65" s="87"/>
      <c r="HNJ65" s="87"/>
      <c r="HNK65" s="87"/>
      <c r="HNL65" s="87"/>
      <c r="HNM65" s="87"/>
      <c r="HNS65" s="87"/>
      <c r="HNT65" s="87"/>
      <c r="HNU65" s="87"/>
      <c r="HNV65" s="87"/>
      <c r="HNW65" s="87"/>
      <c r="HNX65" s="87"/>
      <c r="HNY65" s="87"/>
      <c r="HNZ65" s="87"/>
      <c r="HOA65" s="87"/>
      <c r="HOB65" s="87"/>
      <c r="HOH65" s="87"/>
      <c r="HOI65" s="87"/>
      <c r="HOJ65" s="87"/>
      <c r="HOK65" s="87"/>
      <c r="HOL65" s="87"/>
      <c r="HOM65" s="87"/>
      <c r="HON65" s="87"/>
      <c r="HOO65" s="87"/>
      <c r="HOP65" s="87"/>
      <c r="HOQ65" s="87"/>
      <c r="HOW65" s="87"/>
      <c r="HOX65" s="87"/>
      <c r="HOY65" s="87"/>
      <c r="HOZ65" s="87"/>
      <c r="HPA65" s="87"/>
      <c r="HPB65" s="87"/>
      <c r="HPC65" s="87"/>
      <c r="HPD65" s="87"/>
      <c r="HPE65" s="87"/>
      <c r="HPF65" s="87"/>
      <c r="HPL65" s="87"/>
      <c r="HPM65" s="87"/>
      <c r="HPN65" s="87"/>
      <c r="HPO65" s="87"/>
      <c r="HPP65" s="87"/>
      <c r="HPQ65" s="87"/>
      <c r="HPR65" s="87"/>
      <c r="HPS65" s="87"/>
      <c r="HPT65" s="87"/>
      <c r="HPU65" s="87"/>
      <c r="HQA65" s="87"/>
      <c r="HQB65" s="87"/>
      <c r="HQC65" s="87"/>
      <c r="HQD65" s="87"/>
      <c r="HQE65" s="87"/>
      <c r="HQF65" s="87"/>
      <c r="HQG65" s="87"/>
      <c r="HQH65" s="87"/>
      <c r="HQI65" s="87"/>
      <c r="HQJ65" s="87"/>
      <c r="HQP65" s="87"/>
      <c r="HQQ65" s="87"/>
      <c r="HQR65" s="87"/>
      <c r="HQS65" s="87"/>
      <c r="HQT65" s="87"/>
      <c r="HQU65" s="87"/>
      <c r="HQV65" s="87"/>
      <c r="HQW65" s="87"/>
      <c r="HQX65" s="87"/>
      <c r="HQY65" s="87"/>
      <c r="HRE65" s="87"/>
      <c r="HRF65" s="87"/>
      <c r="HRG65" s="87"/>
      <c r="HRH65" s="87"/>
      <c r="HRI65" s="87"/>
      <c r="HRJ65" s="87"/>
      <c r="HRK65" s="87"/>
      <c r="HRL65" s="87"/>
      <c r="HRM65" s="87"/>
      <c r="HRN65" s="87"/>
      <c r="HRT65" s="87"/>
      <c r="HRU65" s="87"/>
      <c r="HRV65" s="87"/>
      <c r="HRW65" s="87"/>
      <c r="HRX65" s="87"/>
      <c r="HRY65" s="87"/>
      <c r="HRZ65" s="87"/>
      <c r="HSA65" s="87"/>
      <c r="HSB65" s="87"/>
      <c r="HSC65" s="87"/>
      <c r="HSI65" s="87"/>
      <c r="HSJ65" s="87"/>
      <c r="HSK65" s="87"/>
      <c r="HSL65" s="87"/>
      <c r="HSM65" s="87"/>
      <c r="HSN65" s="87"/>
      <c r="HSO65" s="87"/>
      <c r="HSP65" s="87"/>
      <c r="HSQ65" s="87"/>
      <c r="HSR65" s="87"/>
      <c r="HSX65" s="87"/>
      <c r="HSY65" s="87"/>
      <c r="HSZ65" s="87"/>
      <c r="HTA65" s="87"/>
      <c r="HTB65" s="87"/>
      <c r="HTC65" s="87"/>
      <c r="HTD65" s="87"/>
      <c r="HTE65" s="87"/>
      <c r="HTF65" s="87"/>
      <c r="HTG65" s="87"/>
      <c r="HTM65" s="87"/>
      <c r="HTN65" s="87"/>
      <c r="HTO65" s="87"/>
      <c r="HTP65" s="87"/>
      <c r="HTQ65" s="87"/>
      <c r="HTR65" s="87"/>
      <c r="HTS65" s="87"/>
      <c r="HTT65" s="87"/>
      <c r="HTU65" s="87"/>
      <c r="HTV65" s="87"/>
      <c r="HUB65" s="87"/>
      <c r="HUC65" s="87"/>
      <c r="HUD65" s="87"/>
      <c r="HUE65" s="87"/>
      <c r="HUF65" s="87"/>
      <c r="HUG65" s="87"/>
      <c r="HUH65" s="87"/>
      <c r="HUI65" s="87"/>
      <c r="HUJ65" s="87"/>
      <c r="HUK65" s="87"/>
      <c r="HUQ65" s="87"/>
      <c r="HUR65" s="87"/>
      <c r="HUS65" s="87"/>
      <c r="HUT65" s="87"/>
      <c r="HUU65" s="87"/>
      <c r="HUV65" s="87"/>
      <c r="HUW65" s="87"/>
      <c r="HUX65" s="87"/>
      <c r="HUY65" s="87"/>
      <c r="HUZ65" s="87"/>
      <c r="HVF65" s="87"/>
      <c r="HVG65" s="87"/>
      <c r="HVH65" s="87"/>
      <c r="HVI65" s="87"/>
      <c r="HVJ65" s="87"/>
      <c r="HVK65" s="87"/>
      <c r="HVL65" s="87"/>
      <c r="HVM65" s="87"/>
      <c r="HVN65" s="87"/>
      <c r="HVO65" s="87"/>
      <c r="HVU65" s="87"/>
      <c r="HVV65" s="87"/>
      <c r="HVW65" s="87"/>
      <c r="HVX65" s="87"/>
      <c r="HVY65" s="87"/>
      <c r="HVZ65" s="87"/>
      <c r="HWA65" s="87"/>
      <c r="HWB65" s="87"/>
      <c r="HWC65" s="87"/>
      <c r="HWD65" s="87"/>
      <c r="HWJ65" s="87"/>
      <c r="HWK65" s="87"/>
      <c r="HWL65" s="87"/>
      <c r="HWM65" s="87"/>
      <c r="HWN65" s="87"/>
      <c r="HWO65" s="87"/>
      <c r="HWP65" s="87"/>
      <c r="HWQ65" s="87"/>
      <c r="HWR65" s="87"/>
      <c r="HWS65" s="87"/>
      <c r="HWY65" s="87"/>
      <c r="HWZ65" s="87"/>
      <c r="HXA65" s="87"/>
      <c r="HXB65" s="87"/>
      <c r="HXC65" s="87"/>
      <c r="HXD65" s="87"/>
      <c r="HXE65" s="87"/>
      <c r="HXF65" s="87"/>
      <c r="HXG65" s="87"/>
      <c r="HXH65" s="87"/>
      <c r="HXN65" s="87"/>
      <c r="HXO65" s="87"/>
      <c r="HXP65" s="87"/>
      <c r="HXQ65" s="87"/>
      <c r="HXR65" s="87"/>
      <c r="HXS65" s="87"/>
      <c r="HXT65" s="87"/>
      <c r="HXU65" s="87"/>
      <c r="HXV65" s="87"/>
      <c r="HXW65" s="87"/>
      <c r="HYC65" s="87"/>
      <c r="HYD65" s="87"/>
      <c r="HYE65" s="87"/>
      <c r="HYF65" s="87"/>
      <c r="HYG65" s="87"/>
      <c r="HYH65" s="87"/>
      <c r="HYI65" s="87"/>
      <c r="HYJ65" s="87"/>
      <c r="HYK65" s="87"/>
      <c r="HYL65" s="87"/>
      <c r="HYR65" s="87"/>
      <c r="HYS65" s="87"/>
      <c r="HYT65" s="87"/>
      <c r="HYU65" s="87"/>
      <c r="HYV65" s="87"/>
      <c r="HYW65" s="87"/>
      <c r="HYX65" s="87"/>
      <c r="HYY65" s="87"/>
      <c r="HYZ65" s="87"/>
      <c r="HZA65" s="87"/>
      <c r="HZG65" s="87"/>
      <c r="HZH65" s="87"/>
      <c r="HZI65" s="87"/>
      <c r="HZJ65" s="87"/>
      <c r="HZK65" s="87"/>
      <c r="HZL65" s="87"/>
      <c r="HZM65" s="87"/>
      <c r="HZN65" s="87"/>
      <c r="HZO65" s="87"/>
      <c r="HZP65" s="87"/>
      <c r="HZV65" s="87"/>
      <c r="HZW65" s="87"/>
      <c r="HZX65" s="87"/>
      <c r="HZY65" s="87"/>
      <c r="HZZ65" s="87"/>
      <c r="IAA65" s="87"/>
      <c r="IAB65" s="87"/>
      <c r="IAC65" s="87"/>
      <c r="IAD65" s="87"/>
      <c r="IAE65" s="87"/>
      <c r="IAK65" s="87"/>
      <c r="IAL65" s="87"/>
      <c r="IAM65" s="87"/>
      <c r="IAN65" s="87"/>
      <c r="IAO65" s="87"/>
      <c r="IAP65" s="87"/>
      <c r="IAQ65" s="87"/>
      <c r="IAR65" s="87"/>
      <c r="IAS65" s="87"/>
      <c r="IAT65" s="87"/>
      <c r="IAZ65" s="87"/>
      <c r="IBA65" s="87"/>
      <c r="IBB65" s="87"/>
      <c r="IBC65" s="87"/>
      <c r="IBD65" s="87"/>
      <c r="IBE65" s="87"/>
      <c r="IBF65" s="87"/>
      <c r="IBG65" s="87"/>
      <c r="IBH65" s="87"/>
      <c r="IBI65" s="87"/>
      <c r="IBO65" s="87"/>
      <c r="IBP65" s="87"/>
      <c r="IBQ65" s="87"/>
      <c r="IBR65" s="87"/>
      <c r="IBS65" s="87"/>
      <c r="IBT65" s="87"/>
      <c r="IBU65" s="87"/>
      <c r="IBV65" s="87"/>
      <c r="IBW65" s="87"/>
      <c r="IBX65" s="87"/>
      <c r="ICD65" s="87"/>
      <c r="ICE65" s="87"/>
      <c r="ICF65" s="87"/>
      <c r="ICG65" s="87"/>
      <c r="ICH65" s="87"/>
      <c r="ICI65" s="87"/>
      <c r="ICJ65" s="87"/>
      <c r="ICK65" s="87"/>
      <c r="ICL65" s="87"/>
      <c r="ICM65" s="87"/>
      <c r="ICS65" s="87"/>
      <c r="ICT65" s="87"/>
      <c r="ICU65" s="87"/>
      <c r="ICV65" s="87"/>
      <c r="ICW65" s="87"/>
      <c r="ICX65" s="87"/>
      <c r="ICY65" s="87"/>
      <c r="ICZ65" s="87"/>
      <c r="IDA65" s="87"/>
      <c r="IDB65" s="87"/>
      <c r="IDH65" s="87"/>
      <c r="IDI65" s="87"/>
      <c r="IDJ65" s="87"/>
      <c r="IDK65" s="87"/>
      <c r="IDL65" s="87"/>
      <c r="IDM65" s="87"/>
      <c r="IDN65" s="87"/>
      <c r="IDO65" s="87"/>
      <c r="IDP65" s="87"/>
      <c r="IDQ65" s="87"/>
      <c r="IDW65" s="87"/>
      <c r="IDX65" s="87"/>
      <c r="IDY65" s="87"/>
      <c r="IDZ65" s="87"/>
      <c r="IEA65" s="87"/>
      <c r="IEB65" s="87"/>
      <c r="IEC65" s="87"/>
      <c r="IED65" s="87"/>
      <c r="IEE65" s="87"/>
      <c r="IEF65" s="87"/>
      <c r="IEL65" s="87"/>
      <c r="IEM65" s="87"/>
      <c r="IEN65" s="87"/>
      <c r="IEO65" s="87"/>
      <c r="IEP65" s="87"/>
      <c r="IEQ65" s="87"/>
      <c r="IER65" s="87"/>
      <c r="IES65" s="87"/>
      <c r="IET65" s="87"/>
      <c r="IEU65" s="87"/>
      <c r="IFA65" s="87"/>
      <c r="IFB65" s="87"/>
      <c r="IFC65" s="87"/>
      <c r="IFD65" s="87"/>
      <c r="IFE65" s="87"/>
      <c r="IFF65" s="87"/>
      <c r="IFG65" s="87"/>
      <c r="IFH65" s="87"/>
      <c r="IFI65" s="87"/>
      <c r="IFJ65" s="87"/>
      <c r="IFP65" s="87"/>
      <c r="IFQ65" s="87"/>
      <c r="IFR65" s="87"/>
      <c r="IFS65" s="87"/>
      <c r="IFT65" s="87"/>
      <c r="IFU65" s="87"/>
      <c r="IFV65" s="87"/>
      <c r="IFW65" s="87"/>
      <c r="IFX65" s="87"/>
      <c r="IFY65" s="87"/>
      <c r="IGE65" s="87"/>
      <c r="IGF65" s="87"/>
      <c r="IGG65" s="87"/>
      <c r="IGH65" s="87"/>
      <c r="IGI65" s="87"/>
      <c r="IGJ65" s="87"/>
      <c r="IGK65" s="87"/>
      <c r="IGL65" s="87"/>
      <c r="IGM65" s="87"/>
      <c r="IGN65" s="87"/>
      <c r="IGT65" s="87"/>
      <c r="IGU65" s="87"/>
      <c r="IGV65" s="87"/>
      <c r="IGW65" s="87"/>
      <c r="IGX65" s="87"/>
      <c r="IGY65" s="87"/>
      <c r="IGZ65" s="87"/>
      <c r="IHA65" s="87"/>
      <c r="IHB65" s="87"/>
      <c r="IHC65" s="87"/>
      <c r="IHI65" s="87"/>
      <c r="IHJ65" s="87"/>
      <c r="IHK65" s="87"/>
      <c r="IHL65" s="87"/>
      <c r="IHM65" s="87"/>
      <c r="IHN65" s="87"/>
      <c r="IHO65" s="87"/>
      <c r="IHP65" s="87"/>
      <c r="IHQ65" s="87"/>
      <c r="IHR65" s="87"/>
      <c r="IHX65" s="87"/>
      <c r="IHY65" s="87"/>
      <c r="IHZ65" s="87"/>
      <c r="IIA65" s="87"/>
      <c r="IIB65" s="87"/>
      <c r="IIC65" s="87"/>
      <c r="IID65" s="87"/>
      <c r="IIE65" s="87"/>
      <c r="IIF65" s="87"/>
      <c r="IIG65" s="87"/>
      <c r="IIM65" s="87"/>
      <c r="IIN65" s="87"/>
      <c r="IIO65" s="87"/>
      <c r="IIP65" s="87"/>
      <c r="IIQ65" s="87"/>
      <c r="IIR65" s="87"/>
      <c r="IIS65" s="87"/>
      <c r="IIT65" s="87"/>
      <c r="IIU65" s="87"/>
      <c r="IIV65" s="87"/>
      <c r="IJB65" s="87"/>
      <c r="IJC65" s="87"/>
      <c r="IJD65" s="87"/>
      <c r="IJE65" s="87"/>
      <c r="IJF65" s="87"/>
      <c r="IJG65" s="87"/>
      <c r="IJH65" s="87"/>
      <c r="IJI65" s="87"/>
      <c r="IJJ65" s="87"/>
      <c r="IJK65" s="87"/>
      <c r="IJQ65" s="87"/>
      <c r="IJR65" s="87"/>
      <c r="IJS65" s="87"/>
      <c r="IJT65" s="87"/>
      <c r="IJU65" s="87"/>
      <c r="IJV65" s="87"/>
      <c r="IJW65" s="87"/>
      <c r="IJX65" s="87"/>
      <c r="IJY65" s="87"/>
      <c r="IJZ65" s="87"/>
      <c r="IKF65" s="87"/>
      <c r="IKG65" s="87"/>
      <c r="IKH65" s="87"/>
      <c r="IKI65" s="87"/>
      <c r="IKJ65" s="87"/>
      <c r="IKK65" s="87"/>
      <c r="IKL65" s="87"/>
      <c r="IKM65" s="87"/>
      <c r="IKN65" s="87"/>
      <c r="IKO65" s="87"/>
      <c r="IKU65" s="87"/>
      <c r="IKV65" s="87"/>
      <c r="IKW65" s="87"/>
      <c r="IKX65" s="87"/>
      <c r="IKY65" s="87"/>
      <c r="IKZ65" s="87"/>
      <c r="ILA65" s="87"/>
      <c r="ILB65" s="87"/>
      <c r="ILC65" s="87"/>
      <c r="ILD65" s="87"/>
      <c r="ILJ65" s="87"/>
      <c r="ILK65" s="87"/>
      <c r="ILL65" s="87"/>
      <c r="ILM65" s="87"/>
      <c r="ILN65" s="87"/>
      <c r="ILO65" s="87"/>
      <c r="ILP65" s="87"/>
      <c r="ILQ65" s="87"/>
      <c r="ILR65" s="87"/>
      <c r="ILS65" s="87"/>
      <c r="ILY65" s="87"/>
      <c r="ILZ65" s="87"/>
      <c r="IMA65" s="87"/>
      <c r="IMB65" s="87"/>
      <c r="IMC65" s="87"/>
      <c r="IMD65" s="87"/>
      <c r="IME65" s="87"/>
      <c r="IMF65" s="87"/>
      <c r="IMG65" s="87"/>
      <c r="IMH65" s="87"/>
      <c r="IMN65" s="87"/>
      <c r="IMO65" s="87"/>
      <c r="IMP65" s="87"/>
      <c r="IMQ65" s="87"/>
      <c r="IMR65" s="87"/>
      <c r="IMS65" s="87"/>
      <c r="IMT65" s="87"/>
      <c r="IMU65" s="87"/>
      <c r="IMV65" s="87"/>
      <c r="IMW65" s="87"/>
      <c r="INC65" s="87"/>
      <c r="IND65" s="87"/>
      <c r="INE65" s="87"/>
      <c r="INF65" s="87"/>
      <c r="ING65" s="87"/>
      <c r="INH65" s="87"/>
      <c r="INI65" s="87"/>
      <c r="INJ65" s="87"/>
      <c r="INK65" s="87"/>
      <c r="INL65" s="87"/>
      <c r="INR65" s="87"/>
      <c r="INS65" s="87"/>
      <c r="INT65" s="87"/>
      <c r="INU65" s="87"/>
      <c r="INV65" s="87"/>
      <c r="INW65" s="87"/>
      <c r="INX65" s="87"/>
      <c r="INY65" s="87"/>
      <c r="INZ65" s="87"/>
      <c r="IOA65" s="87"/>
      <c r="IOG65" s="87"/>
      <c r="IOH65" s="87"/>
      <c r="IOI65" s="87"/>
      <c r="IOJ65" s="87"/>
      <c r="IOK65" s="87"/>
      <c r="IOL65" s="87"/>
      <c r="IOM65" s="87"/>
      <c r="ION65" s="87"/>
      <c r="IOO65" s="87"/>
      <c r="IOP65" s="87"/>
      <c r="IOV65" s="87"/>
      <c r="IOW65" s="87"/>
      <c r="IOX65" s="87"/>
      <c r="IOY65" s="87"/>
      <c r="IOZ65" s="87"/>
      <c r="IPA65" s="87"/>
      <c r="IPB65" s="87"/>
      <c r="IPC65" s="87"/>
      <c r="IPD65" s="87"/>
      <c r="IPE65" s="87"/>
      <c r="IPK65" s="87"/>
      <c r="IPL65" s="87"/>
      <c r="IPM65" s="87"/>
      <c r="IPN65" s="87"/>
      <c r="IPO65" s="87"/>
      <c r="IPP65" s="87"/>
      <c r="IPQ65" s="87"/>
      <c r="IPR65" s="87"/>
      <c r="IPS65" s="87"/>
      <c r="IPT65" s="87"/>
      <c r="IPZ65" s="87"/>
      <c r="IQA65" s="87"/>
      <c r="IQB65" s="87"/>
      <c r="IQC65" s="87"/>
      <c r="IQD65" s="87"/>
      <c r="IQE65" s="87"/>
      <c r="IQF65" s="87"/>
      <c r="IQG65" s="87"/>
      <c r="IQH65" s="87"/>
      <c r="IQI65" s="87"/>
      <c r="IQO65" s="87"/>
      <c r="IQP65" s="87"/>
      <c r="IQQ65" s="87"/>
      <c r="IQR65" s="87"/>
      <c r="IQS65" s="87"/>
      <c r="IQT65" s="87"/>
      <c r="IQU65" s="87"/>
      <c r="IQV65" s="87"/>
      <c r="IQW65" s="87"/>
      <c r="IQX65" s="87"/>
      <c r="IRD65" s="87"/>
      <c r="IRE65" s="87"/>
      <c r="IRF65" s="87"/>
      <c r="IRG65" s="87"/>
      <c r="IRH65" s="87"/>
      <c r="IRI65" s="87"/>
      <c r="IRJ65" s="87"/>
      <c r="IRK65" s="87"/>
      <c r="IRL65" s="87"/>
      <c r="IRM65" s="87"/>
      <c r="IRS65" s="87"/>
      <c r="IRT65" s="87"/>
      <c r="IRU65" s="87"/>
      <c r="IRV65" s="87"/>
      <c r="IRW65" s="87"/>
      <c r="IRX65" s="87"/>
      <c r="IRY65" s="87"/>
      <c r="IRZ65" s="87"/>
      <c r="ISA65" s="87"/>
      <c r="ISB65" s="87"/>
      <c r="ISH65" s="87"/>
      <c r="ISI65" s="87"/>
      <c r="ISJ65" s="87"/>
      <c r="ISK65" s="87"/>
      <c r="ISL65" s="87"/>
      <c r="ISM65" s="87"/>
      <c r="ISN65" s="87"/>
      <c r="ISO65" s="87"/>
      <c r="ISP65" s="87"/>
      <c r="ISQ65" s="87"/>
      <c r="ISW65" s="87"/>
      <c r="ISX65" s="87"/>
      <c r="ISY65" s="87"/>
      <c r="ISZ65" s="87"/>
      <c r="ITA65" s="87"/>
      <c r="ITB65" s="87"/>
      <c r="ITC65" s="87"/>
      <c r="ITD65" s="87"/>
      <c r="ITE65" s="87"/>
      <c r="ITF65" s="87"/>
      <c r="ITL65" s="87"/>
      <c r="ITM65" s="87"/>
      <c r="ITN65" s="87"/>
      <c r="ITO65" s="87"/>
      <c r="ITP65" s="87"/>
      <c r="ITQ65" s="87"/>
      <c r="ITR65" s="87"/>
      <c r="ITS65" s="87"/>
      <c r="ITT65" s="87"/>
      <c r="ITU65" s="87"/>
      <c r="IUA65" s="87"/>
      <c r="IUB65" s="87"/>
      <c r="IUC65" s="87"/>
      <c r="IUD65" s="87"/>
      <c r="IUE65" s="87"/>
      <c r="IUF65" s="87"/>
      <c r="IUG65" s="87"/>
      <c r="IUH65" s="87"/>
      <c r="IUI65" s="87"/>
      <c r="IUJ65" s="87"/>
      <c r="IUP65" s="87"/>
      <c r="IUQ65" s="87"/>
      <c r="IUR65" s="87"/>
      <c r="IUS65" s="87"/>
      <c r="IUT65" s="87"/>
      <c r="IUU65" s="87"/>
      <c r="IUV65" s="87"/>
      <c r="IUW65" s="87"/>
      <c r="IUX65" s="87"/>
      <c r="IUY65" s="87"/>
      <c r="IVE65" s="87"/>
      <c r="IVF65" s="87"/>
      <c r="IVG65" s="87"/>
      <c r="IVH65" s="87"/>
      <c r="IVI65" s="87"/>
      <c r="IVJ65" s="87"/>
      <c r="IVK65" s="87"/>
      <c r="IVL65" s="87"/>
      <c r="IVM65" s="87"/>
      <c r="IVN65" s="87"/>
      <c r="IVT65" s="87"/>
      <c r="IVU65" s="87"/>
      <c r="IVV65" s="87"/>
      <c r="IVW65" s="87"/>
      <c r="IVX65" s="87"/>
      <c r="IVY65" s="87"/>
      <c r="IVZ65" s="87"/>
      <c r="IWA65" s="87"/>
      <c r="IWB65" s="87"/>
      <c r="IWC65" s="87"/>
      <c r="IWI65" s="87"/>
      <c r="IWJ65" s="87"/>
      <c r="IWK65" s="87"/>
      <c r="IWL65" s="87"/>
      <c r="IWM65" s="87"/>
      <c r="IWN65" s="87"/>
      <c r="IWO65" s="87"/>
      <c r="IWP65" s="87"/>
      <c r="IWQ65" s="87"/>
      <c r="IWR65" s="87"/>
      <c r="IWX65" s="87"/>
      <c r="IWY65" s="87"/>
      <c r="IWZ65" s="87"/>
      <c r="IXA65" s="87"/>
      <c r="IXB65" s="87"/>
      <c r="IXC65" s="87"/>
      <c r="IXD65" s="87"/>
      <c r="IXE65" s="87"/>
      <c r="IXF65" s="87"/>
      <c r="IXG65" s="87"/>
      <c r="IXM65" s="87"/>
      <c r="IXN65" s="87"/>
      <c r="IXO65" s="87"/>
      <c r="IXP65" s="87"/>
      <c r="IXQ65" s="87"/>
      <c r="IXR65" s="87"/>
      <c r="IXS65" s="87"/>
      <c r="IXT65" s="87"/>
      <c r="IXU65" s="87"/>
      <c r="IXV65" s="87"/>
      <c r="IYB65" s="87"/>
      <c r="IYC65" s="87"/>
      <c r="IYD65" s="87"/>
      <c r="IYE65" s="87"/>
      <c r="IYF65" s="87"/>
      <c r="IYG65" s="87"/>
      <c r="IYH65" s="87"/>
      <c r="IYI65" s="87"/>
      <c r="IYJ65" s="87"/>
      <c r="IYK65" s="87"/>
      <c r="IYQ65" s="87"/>
      <c r="IYR65" s="87"/>
      <c r="IYS65" s="87"/>
      <c r="IYT65" s="87"/>
      <c r="IYU65" s="87"/>
      <c r="IYV65" s="87"/>
      <c r="IYW65" s="87"/>
      <c r="IYX65" s="87"/>
      <c r="IYY65" s="87"/>
      <c r="IYZ65" s="87"/>
      <c r="IZF65" s="87"/>
      <c r="IZG65" s="87"/>
      <c r="IZH65" s="87"/>
      <c r="IZI65" s="87"/>
      <c r="IZJ65" s="87"/>
      <c r="IZK65" s="87"/>
      <c r="IZL65" s="87"/>
      <c r="IZM65" s="87"/>
      <c r="IZN65" s="87"/>
      <c r="IZO65" s="87"/>
      <c r="IZU65" s="87"/>
      <c r="IZV65" s="87"/>
      <c r="IZW65" s="87"/>
      <c r="IZX65" s="87"/>
      <c r="IZY65" s="87"/>
      <c r="IZZ65" s="87"/>
      <c r="JAA65" s="87"/>
      <c r="JAB65" s="87"/>
      <c r="JAC65" s="87"/>
      <c r="JAD65" s="87"/>
      <c r="JAJ65" s="87"/>
      <c r="JAK65" s="87"/>
      <c r="JAL65" s="87"/>
      <c r="JAM65" s="87"/>
      <c r="JAN65" s="87"/>
      <c r="JAO65" s="87"/>
      <c r="JAP65" s="87"/>
      <c r="JAQ65" s="87"/>
      <c r="JAR65" s="87"/>
      <c r="JAS65" s="87"/>
      <c r="JAY65" s="87"/>
      <c r="JAZ65" s="87"/>
      <c r="JBA65" s="87"/>
      <c r="JBB65" s="87"/>
      <c r="JBC65" s="87"/>
      <c r="JBD65" s="87"/>
      <c r="JBE65" s="87"/>
      <c r="JBF65" s="87"/>
      <c r="JBG65" s="87"/>
      <c r="JBH65" s="87"/>
      <c r="JBN65" s="87"/>
      <c r="JBO65" s="87"/>
      <c r="JBP65" s="87"/>
      <c r="JBQ65" s="87"/>
      <c r="JBR65" s="87"/>
      <c r="JBS65" s="87"/>
      <c r="JBT65" s="87"/>
      <c r="JBU65" s="87"/>
      <c r="JBV65" s="87"/>
      <c r="JBW65" s="87"/>
      <c r="JCC65" s="87"/>
      <c r="JCD65" s="87"/>
      <c r="JCE65" s="87"/>
      <c r="JCF65" s="87"/>
      <c r="JCG65" s="87"/>
      <c r="JCH65" s="87"/>
      <c r="JCI65" s="87"/>
      <c r="JCJ65" s="87"/>
      <c r="JCK65" s="87"/>
      <c r="JCL65" s="87"/>
      <c r="JCR65" s="87"/>
      <c r="JCS65" s="87"/>
      <c r="JCT65" s="87"/>
      <c r="JCU65" s="87"/>
      <c r="JCV65" s="87"/>
      <c r="JCW65" s="87"/>
      <c r="JCX65" s="87"/>
      <c r="JCY65" s="87"/>
      <c r="JCZ65" s="87"/>
      <c r="JDA65" s="87"/>
      <c r="JDG65" s="87"/>
      <c r="JDH65" s="87"/>
      <c r="JDI65" s="87"/>
      <c r="JDJ65" s="87"/>
      <c r="JDK65" s="87"/>
      <c r="JDL65" s="87"/>
      <c r="JDM65" s="87"/>
      <c r="JDN65" s="87"/>
      <c r="JDO65" s="87"/>
      <c r="JDP65" s="87"/>
      <c r="JDV65" s="87"/>
      <c r="JDW65" s="87"/>
      <c r="JDX65" s="87"/>
      <c r="JDY65" s="87"/>
      <c r="JDZ65" s="87"/>
      <c r="JEA65" s="87"/>
      <c r="JEB65" s="87"/>
      <c r="JEC65" s="87"/>
      <c r="JED65" s="87"/>
      <c r="JEE65" s="87"/>
      <c r="JEK65" s="87"/>
      <c r="JEL65" s="87"/>
      <c r="JEM65" s="87"/>
      <c r="JEN65" s="87"/>
      <c r="JEO65" s="87"/>
      <c r="JEP65" s="87"/>
      <c r="JEQ65" s="87"/>
      <c r="JER65" s="87"/>
      <c r="JES65" s="87"/>
      <c r="JET65" s="87"/>
      <c r="JEZ65" s="87"/>
      <c r="JFA65" s="87"/>
      <c r="JFB65" s="87"/>
      <c r="JFC65" s="87"/>
      <c r="JFD65" s="87"/>
      <c r="JFE65" s="87"/>
      <c r="JFF65" s="87"/>
      <c r="JFG65" s="87"/>
      <c r="JFH65" s="87"/>
      <c r="JFI65" s="87"/>
      <c r="JFO65" s="87"/>
      <c r="JFP65" s="87"/>
      <c r="JFQ65" s="87"/>
      <c r="JFR65" s="87"/>
      <c r="JFS65" s="87"/>
      <c r="JFT65" s="87"/>
      <c r="JFU65" s="87"/>
      <c r="JFV65" s="87"/>
      <c r="JFW65" s="87"/>
      <c r="JFX65" s="87"/>
      <c r="JGD65" s="87"/>
      <c r="JGE65" s="87"/>
      <c r="JGF65" s="87"/>
      <c r="JGG65" s="87"/>
      <c r="JGH65" s="87"/>
      <c r="JGI65" s="87"/>
      <c r="JGJ65" s="87"/>
      <c r="JGK65" s="87"/>
      <c r="JGL65" s="87"/>
      <c r="JGM65" s="87"/>
      <c r="JGS65" s="87"/>
      <c r="JGT65" s="87"/>
      <c r="JGU65" s="87"/>
      <c r="JGV65" s="87"/>
      <c r="JGW65" s="87"/>
      <c r="JGX65" s="87"/>
      <c r="JGY65" s="87"/>
      <c r="JGZ65" s="87"/>
      <c r="JHA65" s="87"/>
      <c r="JHB65" s="87"/>
      <c r="JHH65" s="87"/>
      <c r="JHI65" s="87"/>
      <c r="JHJ65" s="87"/>
      <c r="JHK65" s="87"/>
      <c r="JHL65" s="87"/>
      <c r="JHM65" s="87"/>
      <c r="JHN65" s="87"/>
      <c r="JHO65" s="87"/>
      <c r="JHP65" s="87"/>
      <c r="JHQ65" s="87"/>
      <c r="JHW65" s="87"/>
      <c r="JHX65" s="87"/>
      <c r="JHY65" s="87"/>
      <c r="JHZ65" s="87"/>
      <c r="JIA65" s="87"/>
      <c r="JIB65" s="87"/>
      <c r="JIC65" s="87"/>
      <c r="JID65" s="87"/>
      <c r="JIE65" s="87"/>
      <c r="JIF65" s="87"/>
      <c r="JIL65" s="87"/>
      <c r="JIM65" s="87"/>
      <c r="JIN65" s="87"/>
      <c r="JIO65" s="87"/>
      <c r="JIP65" s="87"/>
      <c r="JIQ65" s="87"/>
      <c r="JIR65" s="87"/>
      <c r="JIS65" s="87"/>
      <c r="JIT65" s="87"/>
      <c r="JIU65" s="87"/>
      <c r="JJA65" s="87"/>
      <c r="JJB65" s="87"/>
      <c r="JJC65" s="87"/>
      <c r="JJD65" s="87"/>
      <c r="JJE65" s="87"/>
      <c r="JJF65" s="87"/>
      <c r="JJG65" s="87"/>
      <c r="JJH65" s="87"/>
      <c r="JJI65" s="87"/>
      <c r="JJJ65" s="87"/>
      <c r="JJP65" s="87"/>
      <c r="JJQ65" s="87"/>
      <c r="JJR65" s="87"/>
      <c r="JJS65" s="87"/>
      <c r="JJT65" s="87"/>
      <c r="JJU65" s="87"/>
      <c r="JJV65" s="87"/>
      <c r="JJW65" s="87"/>
      <c r="JJX65" s="87"/>
      <c r="JJY65" s="87"/>
      <c r="JKE65" s="87"/>
      <c r="JKF65" s="87"/>
      <c r="JKG65" s="87"/>
      <c r="JKH65" s="87"/>
      <c r="JKI65" s="87"/>
      <c r="JKJ65" s="87"/>
      <c r="JKK65" s="87"/>
      <c r="JKL65" s="87"/>
      <c r="JKM65" s="87"/>
      <c r="JKN65" s="87"/>
      <c r="JKT65" s="87"/>
      <c r="JKU65" s="87"/>
      <c r="JKV65" s="87"/>
      <c r="JKW65" s="87"/>
      <c r="JKX65" s="87"/>
      <c r="JKY65" s="87"/>
      <c r="JKZ65" s="87"/>
      <c r="JLA65" s="87"/>
      <c r="JLB65" s="87"/>
      <c r="JLC65" s="87"/>
      <c r="JLI65" s="87"/>
      <c r="JLJ65" s="87"/>
      <c r="JLK65" s="87"/>
      <c r="JLL65" s="87"/>
      <c r="JLM65" s="87"/>
      <c r="JLN65" s="87"/>
      <c r="JLO65" s="87"/>
      <c r="JLP65" s="87"/>
      <c r="JLQ65" s="87"/>
      <c r="JLR65" s="87"/>
      <c r="JLX65" s="87"/>
      <c r="JLY65" s="87"/>
      <c r="JLZ65" s="87"/>
      <c r="JMA65" s="87"/>
      <c r="JMB65" s="87"/>
      <c r="JMC65" s="87"/>
      <c r="JMD65" s="87"/>
      <c r="JME65" s="87"/>
      <c r="JMF65" s="87"/>
      <c r="JMG65" s="87"/>
      <c r="JMM65" s="87"/>
      <c r="JMN65" s="87"/>
      <c r="JMO65" s="87"/>
      <c r="JMP65" s="87"/>
      <c r="JMQ65" s="87"/>
      <c r="JMR65" s="87"/>
      <c r="JMS65" s="87"/>
      <c r="JMT65" s="87"/>
      <c r="JMU65" s="87"/>
      <c r="JMV65" s="87"/>
      <c r="JNB65" s="87"/>
      <c r="JNC65" s="87"/>
      <c r="JND65" s="87"/>
      <c r="JNE65" s="87"/>
      <c r="JNF65" s="87"/>
      <c r="JNG65" s="87"/>
      <c r="JNH65" s="87"/>
      <c r="JNI65" s="87"/>
      <c r="JNJ65" s="87"/>
      <c r="JNK65" s="87"/>
      <c r="JNQ65" s="87"/>
      <c r="JNR65" s="87"/>
      <c r="JNS65" s="87"/>
      <c r="JNT65" s="87"/>
      <c r="JNU65" s="87"/>
      <c r="JNV65" s="87"/>
      <c r="JNW65" s="87"/>
      <c r="JNX65" s="87"/>
      <c r="JNY65" s="87"/>
      <c r="JNZ65" s="87"/>
      <c r="JOF65" s="87"/>
      <c r="JOG65" s="87"/>
      <c r="JOH65" s="87"/>
      <c r="JOI65" s="87"/>
      <c r="JOJ65" s="87"/>
      <c r="JOK65" s="87"/>
      <c r="JOL65" s="87"/>
      <c r="JOM65" s="87"/>
      <c r="JON65" s="87"/>
      <c r="JOO65" s="87"/>
      <c r="JOU65" s="87"/>
      <c r="JOV65" s="87"/>
      <c r="JOW65" s="87"/>
      <c r="JOX65" s="87"/>
      <c r="JOY65" s="87"/>
      <c r="JOZ65" s="87"/>
      <c r="JPA65" s="87"/>
      <c r="JPB65" s="87"/>
      <c r="JPC65" s="87"/>
      <c r="JPD65" s="87"/>
      <c r="JPJ65" s="87"/>
      <c r="JPK65" s="87"/>
      <c r="JPL65" s="87"/>
      <c r="JPM65" s="87"/>
      <c r="JPN65" s="87"/>
      <c r="JPO65" s="87"/>
      <c r="JPP65" s="87"/>
      <c r="JPQ65" s="87"/>
      <c r="JPR65" s="87"/>
      <c r="JPS65" s="87"/>
      <c r="JPY65" s="87"/>
      <c r="JPZ65" s="87"/>
      <c r="JQA65" s="87"/>
      <c r="JQB65" s="87"/>
      <c r="JQC65" s="87"/>
      <c r="JQD65" s="87"/>
      <c r="JQE65" s="87"/>
      <c r="JQF65" s="87"/>
      <c r="JQG65" s="87"/>
      <c r="JQH65" s="87"/>
      <c r="JQN65" s="87"/>
      <c r="JQO65" s="87"/>
      <c r="JQP65" s="87"/>
      <c r="JQQ65" s="87"/>
      <c r="JQR65" s="87"/>
      <c r="JQS65" s="87"/>
      <c r="JQT65" s="87"/>
      <c r="JQU65" s="87"/>
      <c r="JQV65" s="87"/>
      <c r="JQW65" s="87"/>
      <c r="JRC65" s="87"/>
      <c r="JRD65" s="87"/>
      <c r="JRE65" s="87"/>
      <c r="JRF65" s="87"/>
      <c r="JRG65" s="87"/>
      <c r="JRH65" s="87"/>
      <c r="JRI65" s="87"/>
      <c r="JRJ65" s="87"/>
      <c r="JRK65" s="87"/>
      <c r="JRL65" s="87"/>
      <c r="JRR65" s="87"/>
      <c r="JRS65" s="87"/>
      <c r="JRT65" s="87"/>
      <c r="JRU65" s="87"/>
      <c r="JRV65" s="87"/>
      <c r="JRW65" s="87"/>
      <c r="JRX65" s="87"/>
      <c r="JRY65" s="87"/>
      <c r="JRZ65" s="87"/>
      <c r="JSA65" s="87"/>
      <c r="JSG65" s="87"/>
      <c r="JSH65" s="87"/>
      <c r="JSI65" s="87"/>
      <c r="JSJ65" s="87"/>
      <c r="JSK65" s="87"/>
      <c r="JSL65" s="87"/>
      <c r="JSM65" s="87"/>
      <c r="JSN65" s="87"/>
      <c r="JSO65" s="87"/>
      <c r="JSP65" s="87"/>
      <c r="JSV65" s="87"/>
      <c r="JSW65" s="87"/>
      <c r="JSX65" s="87"/>
      <c r="JSY65" s="87"/>
      <c r="JSZ65" s="87"/>
      <c r="JTA65" s="87"/>
      <c r="JTB65" s="87"/>
      <c r="JTC65" s="87"/>
      <c r="JTD65" s="87"/>
      <c r="JTE65" s="87"/>
      <c r="JTK65" s="87"/>
      <c r="JTL65" s="87"/>
      <c r="JTM65" s="87"/>
      <c r="JTN65" s="87"/>
      <c r="JTO65" s="87"/>
      <c r="JTP65" s="87"/>
      <c r="JTQ65" s="87"/>
      <c r="JTR65" s="87"/>
      <c r="JTS65" s="87"/>
      <c r="JTT65" s="87"/>
      <c r="JTZ65" s="87"/>
      <c r="JUA65" s="87"/>
      <c r="JUB65" s="87"/>
      <c r="JUC65" s="87"/>
      <c r="JUD65" s="87"/>
      <c r="JUE65" s="87"/>
      <c r="JUF65" s="87"/>
      <c r="JUG65" s="87"/>
      <c r="JUH65" s="87"/>
      <c r="JUI65" s="87"/>
      <c r="JUO65" s="87"/>
      <c r="JUP65" s="87"/>
      <c r="JUQ65" s="87"/>
      <c r="JUR65" s="87"/>
      <c r="JUS65" s="87"/>
      <c r="JUT65" s="87"/>
      <c r="JUU65" s="87"/>
      <c r="JUV65" s="87"/>
      <c r="JUW65" s="87"/>
      <c r="JUX65" s="87"/>
      <c r="JVD65" s="87"/>
      <c r="JVE65" s="87"/>
      <c r="JVF65" s="87"/>
      <c r="JVG65" s="87"/>
      <c r="JVH65" s="87"/>
      <c r="JVI65" s="87"/>
      <c r="JVJ65" s="87"/>
      <c r="JVK65" s="87"/>
      <c r="JVL65" s="87"/>
      <c r="JVM65" s="87"/>
      <c r="JVS65" s="87"/>
      <c r="JVT65" s="87"/>
      <c r="JVU65" s="87"/>
      <c r="JVV65" s="87"/>
      <c r="JVW65" s="87"/>
      <c r="JVX65" s="87"/>
      <c r="JVY65" s="87"/>
      <c r="JVZ65" s="87"/>
      <c r="JWA65" s="87"/>
      <c r="JWB65" s="87"/>
      <c r="JWH65" s="87"/>
      <c r="JWI65" s="87"/>
      <c r="JWJ65" s="87"/>
      <c r="JWK65" s="87"/>
      <c r="JWL65" s="87"/>
      <c r="JWM65" s="87"/>
      <c r="JWN65" s="87"/>
      <c r="JWO65" s="87"/>
      <c r="JWP65" s="87"/>
      <c r="JWQ65" s="87"/>
      <c r="JWW65" s="87"/>
      <c r="JWX65" s="87"/>
      <c r="JWY65" s="87"/>
      <c r="JWZ65" s="87"/>
      <c r="JXA65" s="87"/>
      <c r="JXB65" s="87"/>
      <c r="JXC65" s="87"/>
      <c r="JXD65" s="87"/>
      <c r="JXE65" s="87"/>
      <c r="JXF65" s="87"/>
      <c r="JXL65" s="87"/>
      <c r="JXM65" s="87"/>
      <c r="JXN65" s="87"/>
      <c r="JXO65" s="87"/>
      <c r="JXP65" s="87"/>
      <c r="JXQ65" s="87"/>
      <c r="JXR65" s="87"/>
      <c r="JXS65" s="87"/>
      <c r="JXT65" s="87"/>
      <c r="JXU65" s="87"/>
      <c r="JYA65" s="87"/>
      <c r="JYB65" s="87"/>
      <c r="JYC65" s="87"/>
      <c r="JYD65" s="87"/>
      <c r="JYE65" s="87"/>
      <c r="JYF65" s="87"/>
      <c r="JYG65" s="87"/>
      <c r="JYH65" s="87"/>
      <c r="JYI65" s="87"/>
      <c r="JYJ65" s="87"/>
      <c r="JYP65" s="87"/>
      <c r="JYQ65" s="87"/>
      <c r="JYR65" s="87"/>
      <c r="JYS65" s="87"/>
      <c r="JYT65" s="87"/>
      <c r="JYU65" s="87"/>
      <c r="JYV65" s="87"/>
      <c r="JYW65" s="87"/>
      <c r="JYX65" s="87"/>
      <c r="JYY65" s="87"/>
      <c r="JZE65" s="87"/>
      <c r="JZF65" s="87"/>
      <c r="JZG65" s="87"/>
      <c r="JZH65" s="87"/>
      <c r="JZI65" s="87"/>
      <c r="JZJ65" s="87"/>
      <c r="JZK65" s="87"/>
      <c r="JZL65" s="87"/>
      <c r="JZM65" s="87"/>
      <c r="JZN65" s="87"/>
      <c r="JZT65" s="87"/>
      <c r="JZU65" s="87"/>
      <c r="JZV65" s="87"/>
      <c r="JZW65" s="87"/>
      <c r="JZX65" s="87"/>
      <c r="JZY65" s="87"/>
      <c r="JZZ65" s="87"/>
      <c r="KAA65" s="87"/>
      <c r="KAB65" s="87"/>
      <c r="KAC65" s="87"/>
      <c r="KAI65" s="87"/>
      <c r="KAJ65" s="87"/>
      <c r="KAK65" s="87"/>
      <c r="KAL65" s="87"/>
      <c r="KAM65" s="87"/>
      <c r="KAN65" s="87"/>
      <c r="KAO65" s="87"/>
      <c r="KAP65" s="87"/>
      <c r="KAQ65" s="87"/>
      <c r="KAR65" s="87"/>
      <c r="KAX65" s="87"/>
      <c r="KAY65" s="87"/>
      <c r="KAZ65" s="87"/>
      <c r="KBA65" s="87"/>
      <c r="KBB65" s="87"/>
      <c r="KBC65" s="87"/>
      <c r="KBD65" s="87"/>
      <c r="KBE65" s="87"/>
      <c r="KBF65" s="87"/>
      <c r="KBG65" s="87"/>
      <c r="KBM65" s="87"/>
      <c r="KBN65" s="87"/>
      <c r="KBO65" s="87"/>
      <c r="KBP65" s="87"/>
      <c r="KBQ65" s="87"/>
      <c r="KBR65" s="87"/>
      <c r="KBS65" s="87"/>
      <c r="KBT65" s="87"/>
      <c r="KBU65" s="87"/>
      <c r="KBV65" s="87"/>
      <c r="KCB65" s="87"/>
      <c r="KCC65" s="87"/>
      <c r="KCD65" s="87"/>
      <c r="KCE65" s="87"/>
      <c r="KCF65" s="87"/>
      <c r="KCG65" s="87"/>
      <c r="KCH65" s="87"/>
      <c r="KCI65" s="87"/>
      <c r="KCJ65" s="87"/>
      <c r="KCK65" s="87"/>
      <c r="KCQ65" s="87"/>
      <c r="KCR65" s="87"/>
      <c r="KCS65" s="87"/>
      <c r="KCT65" s="87"/>
      <c r="KCU65" s="87"/>
      <c r="KCV65" s="87"/>
      <c r="KCW65" s="87"/>
      <c r="KCX65" s="87"/>
      <c r="KCY65" s="87"/>
      <c r="KCZ65" s="87"/>
      <c r="KDF65" s="87"/>
      <c r="KDG65" s="87"/>
      <c r="KDH65" s="87"/>
      <c r="KDI65" s="87"/>
      <c r="KDJ65" s="87"/>
      <c r="KDK65" s="87"/>
      <c r="KDL65" s="87"/>
      <c r="KDM65" s="87"/>
      <c r="KDN65" s="87"/>
      <c r="KDO65" s="87"/>
      <c r="KDU65" s="87"/>
      <c r="KDV65" s="87"/>
      <c r="KDW65" s="87"/>
      <c r="KDX65" s="87"/>
      <c r="KDY65" s="87"/>
      <c r="KDZ65" s="87"/>
      <c r="KEA65" s="87"/>
      <c r="KEB65" s="87"/>
      <c r="KEC65" s="87"/>
      <c r="KED65" s="87"/>
      <c r="KEJ65" s="87"/>
      <c r="KEK65" s="87"/>
      <c r="KEL65" s="87"/>
      <c r="KEM65" s="87"/>
      <c r="KEN65" s="87"/>
      <c r="KEO65" s="87"/>
      <c r="KEP65" s="87"/>
      <c r="KEQ65" s="87"/>
      <c r="KER65" s="87"/>
      <c r="KES65" s="87"/>
      <c r="KEY65" s="87"/>
      <c r="KEZ65" s="87"/>
      <c r="KFA65" s="87"/>
      <c r="KFB65" s="87"/>
      <c r="KFC65" s="87"/>
      <c r="KFD65" s="87"/>
      <c r="KFE65" s="87"/>
      <c r="KFF65" s="87"/>
      <c r="KFG65" s="87"/>
      <c r="KFH65" s="87"/>
      <c r="KFN65" s="87"/>
      <c r="KFO65" s="87"/>
      <c r="KFP65" s="87"/>
      <c r="KFQ65" s="87"/>
      <c r="KFR65" s="87"/>
      <c r="KFS65" s="87"/>
      <c r="KFT65" s="87"/>
      <c r="KFU65" s="87"/>
      <c r="KFV65" s="87"/>
      <c r="KFW65" s="87"/>
      <c r="KGC65" s="87"/>
      <c r="KGD65" s="87"/>
      <c r="KGE65" s="87"/>
      <c r="KGF65" s="87"/>
      <c r="KGG65" s="87"/>
      <c r="KGH65" s="87"/>
      <c r="KGI65" s="87"/>
      <c r="KGJ65" s="87"/>
      <c r="KGK65" s="87"/>
      <c r="KGL65" s="87"/>
      <c r="KGR65" s="87"/>
      <c r="KGS65" s="87"/>
      <c r="KGT65" s="87"/>
      <c r="KGU65" s="87"/>
      <c r="KGV65" s="87"/>
      <c r="KGW65" s="87"/>
      <c r="KGX65" s="87"/>
      <c r="KGY65" s="87"/>
      <c r="KGZ65" s="87"/>
      <c r="KHA65" s="87"/>
      <c r="KHG65" s="87"/>
      <c r="KHH65" s="87"/>
      <c r="KHI65" s="87"/>
      <c r="KHJ65" s="87"/>
      <c r="KHK65" s="87"/>
      <c r="KHL65" s="87"/>
      <c r="KHM65" s="87"/>
      <c r="KHN65" s="87"/>
      <c r="KHO65" s="87"/>
      <c r="KHP65" s="87"/>
      <c r="KHV65" s="87"/>
      <c r="KHW65" s="87"/>
      <c r="KHX65" s="87"/>
      <c r="KHY65" s="87"/>
      <c r="KHZ65" s="87"/>
      <c r="KIA65" s="87"/>
      <c r="KIB65" s="87"/>
      <c r="KIC65" s="87"/>
      <c r="KID65" s="87"/>
      <c r="KIE65" s="87"/>
      <c r="KIK65" s="87"/>
      <c r="KIL65" s="87"/>
      <c r="KIM65" s="87"/>
      <c r="KIN65" s="87"/>
      <c r="KIO65" s="87"/>
      <c r="KIP65" s="87"/>
      <c r="KIQ65" s="87"/>
      <c r="KIR65" s="87"/>
      <c r="KIS65" s="87"/>
      <c r="KIT65" s="87"/>
      <c r="KIZ65" s="87"/>
      <c r="KJA65" s="87"/>
      <c r="KJB65" s="87"/>
      <c r="KJC65" s="87"/>
      <c r="KJD65" s="87"/>
      <c r="KJE65" s="87"/>
      <c r="KJF65" s="87"/>
      <c r="KJG65" s="87"/>
      <c r="KJH65" s="87"/>
      <c r="KJI65" s="87"/>
      <c r="KJO65" s="87"/>
      <c r="KJP65" s="87"/>
      <c r="KJQ65" s="87"/>
      <c r="KJR65" s="87"/>
      <c r="KJS65" s="87"/>
      <c r="KJT65" s="87"/>
      <c r="KJU65" s="87"/>
      <c r="KJV65" s="87"/>
      <c r="KJW65" s="87"/>
      <c r="KJX65" s="87"/>
      <c r="KKD65" s="87"/>
      <c r="KKE65" s="87"/>
      <c r="KKF65" s="87"/>
      <c r="KKG65" s="87"/>
      <c r="KKH65" s="87"/>
      <c r="KKI65" s="87"/>
      <c r="KKJ65" s="87"/>
      <c r="KKK65" s="87"/>
      <c r="KKL65" s="87"/>
      <c r="KKM65" s="87"/>
      <c r="KKS65" s="87"/>
      <c r="KKT65" s="87"/>
      <c r="KKU65" s="87"/>
      <c r="KKV65" s="87"/>
      <c r="KKW65" s="87"/>
      <c r="KKX65" s="87"/>
      <c r="KKY65" s="87"/>
      <c r="KKZ65" s="87"/>
      <c r="KLA65" s="87"/>
      <c r="KLB65" s="87"/>
      <c r="KLH65" s="87"/>
      <c r="KLI65" s="87"/>
      <c r="KLJ65" s="87"/>
      <c r="KLK65" s="87"/>
      <c r="KLL65" s="87"/>
      <c r="KLM65" s="87"/>
      <c r="KLN65" s="87"/>
      <c r="KLO65" s="87"/>
      <c r="KLP65" s="87"/>
      <c r="KLQ65" s="87"/>
      <c r="KLW65" s="87"/>
      <c r="KLX65" s="87"/>
      <c r="KLY65" s="87"/>
      <c r="KLZ65" s="87"/>
      <c r="KMA65" s="87"/>
      <c r="KMB65" s="87"/>
      <c r="KMC65" s="87"/>
      <c r="KMD65" s="87"/>
      <c r="KME65" s="87"/>
      <c r="KMF65" s="87"/>
      <c r="KML65" s="87"/>
      <c r="KMM65" s="87"/>
      <c r="KMN65" s="87"/>
      <c r="KMO65" s="87"/>
      <c r="KMP65" s="87"/>
      <c r="KMQ65" s="87"/>
      <c r="KMR65" s="87"/>
      <c r="KMS65" s="87"/>
      <c r="KMT65" s="87"/>
      <c r="KMU65" s="87"/>
      <c r="KNA65" s="87"/>
      <c r="KNB65" s="87"/>
      <c r="KNC65" s="87"/>
      <c r="KND65" s="87"/>
      <c r="KNE65" s="87"/>
      <c r="KNF65" s="87"/>
      <c r="KNG65" s="87"/>
      <c r="KNH65" s="87"/>
      <c r="KNI65" s="87"/>
      <c r="KNJ65" s="87"/>
      <c r="KNP65" s="87"/>
      <c r="KNQ65" s="87"/>
      <c r="KNR65" s="87"/>
      <c r="KNS65" s="87"/>
      <c r="KNT65" s="87"/>
      <c r="KNU65" s="87"/>
      <c r="KNV65" s="87"/>
      <c r="KNW65" s="87"/>
      <c r="KNX65" s="87"/>
      <c r="KNY65" s="87"/>
      <c r="KOE65" s="87"/>
      <c r="KOF65" s="87"/>
      <c r="KOG65" s="87"/>
      <c r="KOH65" s="87"/>
      <c r="KOI65" s="87"/>
      <c r="KOJ65" s="87"/>
      <c r="KOK65" s="87"/>
      <c r="KOL65" s="87"/>
      <c r="KOM65" s="87"/>
      <c r="KON65" s="87"/>
      <c r="KOT65" s="87"/>
      <c r="KOU65" s="87"/>
      <c r="KOV65" s="87"/>
      <c r="KOW65" s="87"/>
      <c r="KOX65" s="87"/>
      <c r="KOY65" s="87"/>
      <c r="KOZ65" s="87"/>
      <c r="KPA65" s="87"/>
      <c r="KPB65" s="87"/>
      <c r="KPC65" s="87"/>
      <c r="KPI65" s="87"/>
      <c r="KPJ65" s="87"/>
      <c r="KPK65" s="87"/>
      <c r="KPL65" s="87"/>
      <c r="KPM65" s="87"/>
      <c r="KPN65" s="87"/>
      <c r="KPO65" s="87"/>
      <c r="KPP65" s="87"/>
      <c r="KPQ65" s="87"/>
      <c r="KPR65" s="87"/>
      <c r="KPX65" s="87"/>
      <c r="KPY65" s="87"/>
      <c r="KPZ65" s="87"/>
      <c r="KQA65" s="87"/>
      <c r="KQB65" s="87"/>
      <c r="KQC65" s="87"/>
      <c r="KQD65" s="87"/>
      <c r="KQE65" s="87"/>
      <c r="KQF65" s="87"/>
      <c r="KQG65" s="87"/>
      <c r="KQM65" s="87"/>
      <c r="KQN65" s="87"/>
      <c r="KQO65" s="87"/>
      <c r="KQP65" s="87"/>
      <c r="KQQ65" s="87"/>
      <c r="KQR65" s="87"/>
      <c r="KQS65" s="87"/>
      <c r="KQT65" s="87"/>
      <c r="KQU65" s="87"/>
      <c r="KQV65" s="87"/>
      <c r="KRB65" s="87"/>
      <c r="KRC65" s="87"/>
      <c r="KRD65" s="87"/>
      <c r="KRE65" s="87"/>
      <c r="KRF65" s="87"/>
      <c r="KRG65" s="87"/>
      <c r="KRH65" s="87"/>
      <c r="KRI65" s="87"/>
      <c r="KRJ65" s="87"/>
      <c r="KRK65" s="87"/>
      <c r="KRQ65" s="87"/>
      <c r="KRR65" s="87"/>
      <c r="KRS65" s="87"/>
      <c r="KRT65" s="87"/>
      <c r="KRU65" s="87"/>
      <c r="KRV65" s="87"/>
      <c r="KRW65" s="87"/>
      <c r="KRX65" s="87"/>
      <c r="KRY65" s="87"/>
      <c r="KRZ65" s="87"/>
      <c r="KSF65" s="87"/>
      <c r="KSG65" s="87"/>
      <c r="KSH65" s="87"/>
      <c r="KSI65" s="87"/>
      <c r="KSJ65" s="87"/>
      <c r="KSK65" s="87"/>
      <c r="KSL65" s="87"/>
      <c r="KSM65" s="87"/>
      <c r="KSN65" s="87"/>
      <c r="KSO65" s="87"/>
      <c r="KSU65" s="87"/>
      <c r="KSV65" s="87"/>
      <c r="KSW65" s="87"/>
      <c r="KSX65" s="87"/>
      <c r="KSY65" s="87"/>
      <c r="KSZ65" s="87"/>
      <c r="KTA65" s="87"/>
      <c r="KTB65" s="87"/>
      <c r="KTC65" s="87"/>
      <c r="KTD65" s="87"/>
      <c r="KTJ65" s="87"/>
      <c r="KTK65" s="87"/>
      <c r="KTL65" s="87"/>
      <c r="KTM65" s="87"/>
      <c r="KTN65" s="87"/>
      <c r="KTO65" s="87"/>
      <c r="KTP65" s="87"/>
      <c r="KTQ65" s="87"/>
      <c r="KTR65" s="87"/>
      <c r="KTS65" s="87"/>
      <c r="KTY65" s="87"/>
      <c r="KTZ65" s="87"/>
      <c r="KUA65" s="87"/>
      <c r="KUB65" s="87"/>
      <c r="KUC65" s="87"/>
      <c r="KUD65" s="87"/>
      <c r="KUE65" s="87"/>
      <c r="KUF65" s="87"/>
      <c r="KUG65" s="87"/>
      <c r="KUH65" s="87"/>
      <c r="KUN65" s="87"/>
      <c r="KUO65" s="87"/>
      <c r="KUP65" s="87"/>
      <c r="KUQ65" s="87"/>
      <c r="KUR65" s="87"/>
      <c r="KUS65" s="87"/>
      <c r="KUT65" s="87"/>
      <c r="KUU65" s="87"/>
      <c r="KUV65" s="87"/>
      <c r="KUW65" s="87"/>
      <c r="KVC65" s="87"/>
      <c r="KVD65" s="87"/>
      <c r="KVE65" s="87"/>
      <c r="KVF65" s="87"/>
      <c r="KVG65" s="87"/>
      <c r="KVH65" s="87"/>
      <c r="KVI65" s="87"/>
      <c r="KVJ65" s="87"/>
      <c r="KVK65" s="87"/>
      <c r="KVL65" s="87"/>
      <c r="KVR65" s="87"/>
      <c r="KVS65" s="87"/>
      <c r="KVT65" s="87"/>
      <c r="KVU65" s="87"/>
      <c r="KVV65" s="87"/>
      <c r="KVW65" s="87"/>
      <c r="KVX65" s="87"/>
      <c r="KVY65" s="87"/>
      <c r="KVZ65" s="87"/>
      <c r="KWA65" s="87"/>
      <c r="KWG65" s="87"/>
      <c r="KWH65" s="87"/>
      <c r="KWI65" s="87"/>
      <c r="KWJ65" s="87"/>
      <c r="KWK65" s="87"/>
      <c r="KWL65" s="87"/>
      <c r="KWM65" s="87"/>
      <c r="KWN65" s="87"/>
      <c r="KWO65" s="87"/>
      <c r="KWP65" s="87"/>
      <c r="KWV65" s="87"/>
      <c r="KWW65" s="87"/>
      <c r="KWX65" s="87"/>
      <c r="KWY65" s="87"/>
      <c r="KWZ65" s="87"/>
      <c r="KXA65" s="87"/>
      <c r="KXB65" s="87"/>
      <c r="KXC65" s="87"/>
      <c r="KXD65" s="87"/>
      <c r="KXE65" s="87"/>
      <c r="KXK65" s="87"/>
      <c r="KXL65" s="87"/>
      <c r="KXM65" s="87"/>
      <c r="KXN65" s="87"/>
      <c r="KXO65" s="87"/>
      <c r="KXP65" s="87"/>
      <c r="KXQ65" s="87"/>
      <c r="KXR65" s="87"/>
      <c r="KXS65" s="87"/>
      <c r="KXT65" s="87"/>
      <c r="KXZ65" s="87"/>
      <c r="KYA65" s="87"/>
      <c r="KYB65" s="87"/>
      <c r="KYC65" s="87"/>
      <c r="KYD65" s="87"/>
      <c r="KYE65" s="87"/>
      <c r="KYF65" s="87"/>
      <c r="KYG65" s="87"/>
      <c r="KYH65" s="87"/>
      <c r="KYI65" s="87"/>
      <c r="KYO65" s="87"/>
      <c r="KYP65" s="87"/>
      <c r="KYQ65" s="87"/>
      <c r="KYR65" s="87"/>
      <c r="KYS65" s="87"/>
      <c r="KYT65" s="87"/>
      <c r="KYU65" s="87"/>
      <c r="KYV65" s="87"/>
      <c r="KYW65" s="87"/>
      <c r="KYX65" s="87"/>
      <c r="KZD65" s="87"/>
      <c r="KZE65" s="87"/>
      <c r="KZF65" s="87"/>
      <c r="KZG65" s="87"/>
      <c r="KZH65" s="87"/>
      <c r="KZI65" s="87"/>
      <c r="KZJ65" s="87"/>
      <c r="KZK65" s="87"/>
      <c r="KZL65" s="87"/>
      <c r="KZM65" s="87"/>
      <c r="KZS65" s="87"/>
      <c r="KZT65" s="87"/>
      <c r="KZU65" s="87"/>
      <c r="KZV65" s="87"/>
      <c r="KZW65" s="87"/>
      <c r="KZX65" s="87"/>
      <c r="KZY65" s="87"/>
      <c r="KZZ65" s="87"/>
      <c r="LAA65" s="87"/>
      <c r="LAB65" s="87"/>
      <c r="LAH65" s="87"/>
      <c r="LAI65" s="87"/>
      <c r="LAJ65" s="87"/>
      <c r="LAK65" s="87"/>
      <c r="LAL65" s="87"/>
      <c r="LAM65" s="87"/>
      <c r="LAN65" s="87"/>
      <c r="LAO65" s="87"/>
      <c r="LAP65" s="87"/>
      <c r="LAQ65" s="87"/>
      <c r="LAW65" s="87"/>
      <c r="LAX65" s="87"/>
      <c r="LAY65" s="87"/>
      <c r="LAZ65" s="87"/>
      <c r="LBA65" s="87"/>
      <c r="LBB65" s="87"/>
      <c r="LBC65" s="87"/>
      <c r="LBD65" s="87"/>
      <c r="LBE65" s="87"/>
      <c r="LBF65" s="87"/>
      <c r="LBL65" s="87"/>
      <c r="LBM65" s="87"/>
      <c r="LBN65" s="87"/>
      <c r="LBO65" s="87"/>
      <c r="LBP65" s="87"/>
      <c r="LBQ65" s="87"/>
      <c r="LBR65" s="87"/>
      <c r="LBS65" s="87"/>
      <c r="LBT65" s="87"/>
      <c r="LBU65" s="87"/>
      <c r="LCA65" s="87"/>
      <c r="LCB65" s="87"/>
      <c r="LCC65" s="87"/>
      <c r="LCD65" s="87"/>
      <c r="LCE65" s="87"/>
      <c r="LCF65" s="87"/>
      <c r="LCG65" s="87"/>
      <c r="LCH65" s="87"/>
      <c r="LCI65" s="87"/>
      <c r="LCJ65" s="87"/>
      <c r="LCP65" s="87"/>
      <c r="LCQ65" s="87"/>
      <c r="LCR65" s="87"/>
      <c r="LCS65" s="87"/>
      <c r="LCT65" s="87"/>
      <c r="LCU65" s="87"/>
      <c r="LCV65" s="87"/>
      <c r="LCW65" s="87"/>
      <c r="LCX65" s="87"/>
      <c r="LCY65" s="87"/>
      <c r="LDE65" s="87"/>
      <c r="LDF65" s="87"/>
      <c r="LDG65" s="87"/>
      <c r="LDH65" s="87"/>
      <c r="LDI65" s="87"/>
      <c r="LDJ65" s="87"/>
      <c r="LDK65" s="87"/>
      <c r="LDL65" s="87"/>
      <c r="LDM65" s="87"/>
      <c r="LDN65" s="87"/>
      <c r="LDT65" s="87"/>
      <c r="LDU65" s="87"/>
      <c r="LDV65" s="87"/>
      <c r="LDW65" s="87"/>
      <c r="LDX65" s="87"/>
      <c r="LDY65" s="87"/>
      <c r="LDZ65" s="87"/>
      <c r="LEA65" s="87"/>
      <c r="LEB65" s="87"/>
      <c r="LEC65" s="87"/>
      <c r="LEI65" s="87"/>
      <c r="LEJ65" s="87"/>
      <c r="LEK65" s="87"/>
      <c r="LEL65" s="87"/>
      <c r="LEM65" s="87"/>
      <c r="LEN65" s="87"/>
      <c r="LEO65" s="87"/>
      <c r="LEP65" s="87"/>
      <c r="LEQ65" s="87"/>
      <c r="LER65" s="87"/>
      <c r="LEX65" s="87"/>
      <c r="LEY65" s="87"/>
      <c r="LEZ65" s="87"/>
      <c r="LFA65" s="87"/>
      <c r="LFB65" s="87"/>
      <c r="LFC65" s="87"/>
      <c r="LFD65" s="87"/>
      <c r="LFE65" s="87"/>
      <c r="LFF65" s="87"/>
      <c r="LFG65" s="87"/>
      <c r="LFM65" s="87"/>
      <c r="LFN65" s="87"/>
      <c r="LFO65" s="87"/>
      <c r="LFP65" s="87"/>
      <c r="LFQ65" s="87"/>
      <c r="LFR65" s="87"/>
      <c r="LFS65" s="87"/>
      <c r="LFT65" s="87"/>
      <c r="LFU65" s="87"/>
      <c r="LFV65" s="87"/>
      <c r="LGB65" s="87"/>
      <c r="LGC65" s="87"/>
      <c r="LGD65" s="87"/>
      <c r="LGE65" s="87"/>
      <c r="LGF65" s="87"/>
      <c r="LGG65" s="87"/>
      <c r="LGH65" s="87"/>
      <c r="LGI65" s="87"/>
      <c r="LGJ65" s="87"/>
      <c r="LGK65" s="87"/>
      <c r="LGQ65" s="87"/>
      <c r="LGR65" s="87"/>
      <c r="LGS65" s="87"/>
      <c r="LGT65" s="87"/>
      <c r="LGU65" s="87"/>
      <c r="LGV65" s="87"/>
      <c r="LGW65" s="87"/>
      <c r="LGX65" s="87"/>
      <c r="LGY65" s="87"/>
      <c r="LGZ65" s="87"/>
      <c r="LHF65" s="87"/>
      <c r="LHG65" s="87"/>
      <c r="LHH65" s="87"/>
      <c r="LHI65" s="87"/>
      <c r="LHJ65" s="87"/>
      <c r="LHK65" s="87"/>
      <c r="LHL65" s="87"/>
      <c r="LHM65" s="87"/>
      <c r="LHN65" s="87"/>
      <c r="LHO65" s="87"/>
      <c r="LHU65" s="87"/>
      <c r="LHV65" s="87"/>
      <c r="LHW65" s="87"/>
      <c r="LHX65" s="87"/>
      <c r="LHY65" s="87"/>
      <c r="LHZ65" s="87"/>
      <c r="LIA65" s="87"/>
      <c r="LIB65" s="87"/>
      <c r="LIC65" s="87"/>
      <c r="LID65" s="87"/>
      <c r="LIJ65" s="87"/>
      <c r="LIK65" s="87"/>
      <c r="LIL65" s="87"/>
      <c r="LIM65" s="87"/>
      <c r="LIN65" s="87"/>
      <c r="LIO65" s="87"/>
      <c r="LIP65" s="87"/>
      <c r="LIQ65" s="87"/>
      <c r="LIR65" s="87"/>
      <c r="LIS65" s="87"/>
      <c r="LIY65" s="87"/>
      <c r="LIZ65" s="87"/>
      <c r="LJA65" s="87"/>
      <c r="LJB65" s="87"/>
      <c r="LJC65" s="87"/>
      <c r="LJD65" s="87"/>
      <c r="LJE65" s="87"/>
      <c r="LJF65" s="87"/>
      <c r="LJG65" s="87"/>
      <c r="LJH65" s="87"/>
      <c r="LJN65" s="87"/>
      <c r="LJO65" s="87"/>
      <c r="LJP65" s="87"/>
      <c r="LJQ65" s="87"/>
      <c r="LJR65" s="87"/>
      <c r="LJS65" s="87"/>
      <c r="LJT65" s="87"/>
      <c r="LJU65" s="87"/>
      <c r="LJV65" s="87"/>
      <c r="LJW65" s="87"/>
      <c r="LKC65" s="87"/>
      <c r="LKD65" s="87"/>
      <c r="LKE65" s="87"/>
      <c r="LKF65" s="87"/>
      <c r="LKG65" s="87"/>
      <c r="LKH65" s="87"/>
      <c r="LKI65" s="87"/>
      <c r="LKJ65" s="87"/>
      <c r="LKK65" s="87"/>
      <c r="LKL65" s="87"/>
      <c r="LKR65" s="87"/>
      <c r="LKS65" s="87"/>
      <c r="LKT65" s="87"/>
      <c r="LKU65" s="87"/>
      <c r="LKV65" s="87"/>
      <c r="LKW65" s="87"/>
      <c r="LKX65" s="87"/>
      <c r="LKY65" s="87"/>
      <c r="LKZ65" s="87"/>
      <c r="LLA65" s="87"/>
      <c r="LLG65" s="87"/>
      <c r="LLH65" s="87"/>
      <c r="LLI65" s="87"/>
      <c r="LLJ65" s="87"/>
      <c r="LLK65" s="87"/>
      <c r="LLL65" s="87"/>
      <c r="LLM65" s="87"/>
      <c r="LLN65" s="87"/>
      <c r="LLO65" s="87"/>
      <c r="LLP65" s="87"/>
      <c r="LLV65" s="87"/>
      <c r="LLW65" s="87"/>
      <c r="LLX65" s="87"/>
      <c r="LLY65" s="87"/>
      <c r="LLZ65" s="87"/>
      <c r="LMA65" s="87"/>
      <c r="LMB65" s="87"/>
      <c r="LMC65" s="87"/>
      <c r="LMD65" s="87"/>
      <c r="LME65" s="87"/>
      <c r="LMK65" s="87"/>
      <c r="LML65" s="87"/>
      <c r="LMM65" s="87"/>
      <c r="LMN65" s="87"/>
      <c r="LMO65" s="87"/>
      <c r="LMP65" s="87"/>
      <c r="LMQ65" s="87"/>
      <c r="LMR65" s="87"/>
      <c r="LMS65" s="87"/>
      <c r="LMT65" s="87"/>
      <c r="LMZ65" s="87"/>
      <c r="LNA65" s="87"/>
      <c r="LNB65" s="87"/>
      <c r="LNC65" s="87"/>
      <c r="LND65" s="87"/>
      <c r="LNE65" s="87"/>
      <c r="LNF65" s="87"/>
      <c r="LNG65" s="87"/>
      <c r="LNH65" s="87"/>
      <c r="LNI65" s="87"/>
      <c r="LNO65" s="87"/>
      <c r="LNP65" s="87"/>
      <c r="LNQ65" s="87"/>
      <c r="LNR65" s="87"/>
      <c r="LNS65" s="87"/>
      <c r="LNT65" s="87"/>
      <c r="LNU65" s="87"/>
      <c r="LNV65" s="87"/>
      <c r="LNW65" s="87"/>
      <c r="LNX65" s="87"/>
      <c r="LOD65" s="87"/>
      <c r="LOE65" s="87"/>
      <c r="LOF65" s="87"/>
      <c r="LOG65" s="87"/>
      <c r="LOH65" s="87"/>
      <c r="LOI65" s="87"/>
      <c r="LOJ65" s="87"/>
      <c r="LOK65" s="87"/>
      <c r="LOL65" s="87"/>
      <c r="LOM65" s="87"/>
      <c r="LOS65" s="87"/>
      <c r="LOT65" s="87"/>
      <c r="LOU65" s="87"/>
      <c r="LOV65" s="87"/>
      <c r="LOW65" s="87"/>
      <c r="LOX65" s="87"/>
      <c r="LOY65" s="87"/>
      <c r="LOZ65" s="87"/>
      <c r="LPA65" s="87"/>
      <c r="LPB65" s="87"/>
      <c r="LPH65" s="87"/>
      <c r="LPI65" s="87"/>
      <c r="LPJ65" s="87"/>
      <c r="LPK65" s="87"/>
      <c r="LPL65" s="87"/>
      <c r="LPM65" s="87"/>
      <c r="LPN65" s="87"/>
      <c r="LPO65" s="87"/>
      <c r="LPP65" s="87"/>
      <c r="LPQ65" s="87"/>
      <c r="LPW65" s="87"/>
      <c r="LPX65" s="87"/>
      <c r="LPY65" s="87"/>
      <c r="LPZ65" s="87"/>
      <c r="LQA65" s="87"/>
      <c r="LQB65" s="87"/>
      <c r="LQC65" s="87"/>
      <c r="LQD65" s="87"/>
      <c r="LQE65" s="87"/>
      <c r="LQF65" s="87"/>
      <c r="LQL65" s="87"/>
      <c r="LQM65" s="87"/>
      <c r="LQN65" s="87"/>
      <c r="LQO65" s="87"/>
      <c r="LQP65" s="87"/>
      <c r="LQQ65" s="87"/>
      <c r="LQR65" s="87"/>
      <c r="LQS65" s="87"/>
      <c r="LQT65" s="87"/>
      <c r="LQU65" s="87"/>
      <c r="LRA65" s="87"/>
      <c r="LRB65" s="87"/>
      <c r="LRC65" s="87"/>
      <c r="LRD65" s="87"/>
      <c r="LRE65" s="87"/>
      <c r="LRF65" s="87"/>
      <c r="LRG65" s="87"/>
      <c r="LRH65" s="87"/>
      <c r="LRI65" s="87"/>
      <c r="LRJ65" s="87"/>
      <c r="LRP65" s="87"/>
      <c r="LRQ65" s="87"/>
      <c r="LRR65" s="87"/>
      <c r="LRS65" s="87"/>
      <c r="LRT65" s="87"/>
      <c r="LRU65" s="87"/>
      <c r="LRV65" s="87"/>
      <c r="LRW65" s="87"/>
      <c r="LRX65" s="87"/>
      <c r="LRY65" s="87"/>
      <c r="LSE65" s="87"/>
      <c r="LSF65" s="87"/>
      <c r="LSG65" s="87"/>
      <c r="LSH65" s="87"/>
      <c r="LSI65" s="87"/>
      <c r="LSJ65" s="87"/>
      <c r="LSK65" s="87"/>
      <c r="LSL65" s="87"/>
      <c r="LSM65" s="87"/>
      <c r="LSN65" s="87"/>
      <c r="LST65" s="87"/>
      <c r="LSU65" s="87"/>
      <c r="LSV65" s="87"/>
      <c r="LSW65" s="87"/>
      <c r="LSX65" s="87"/>
      <c r="LSY65" s="87"/>
      <c r="LSZ65" s="87"/>
      <c r="LTA65" s="87"/>
      <c r="LTB65" s="87"/>
      <c r="LTC65" s="87"/>
      <c r="LTI65" s="87"/>
      <c r="LTJ65" s="87"/>
      <c r="LTK65" s="87"/>
      <c r="LTL65" s="87"/>
      <c r="LTM65" s="87"/>
      <c r="LTN65" s="87"/>
      <c r="LTO65" s="87"/>
      <c r="LTP65" s="87"/>
      <c r="LTQ65" s="87"/>
      <c r="LTR65" s="87"/>
      <c r="LTX65" s="87"/>
      <c r="LTY65" s="87"/>
      <c r="LTZ65" s="87"/>
      <c r="LUA65" s="87"/>
      <c r="LUB65" s="87"/>
      <c r="LUC65" s="87"/>
      <c r="LUD65" s="87"/>
      <c r="LUE65" s="87"/>
      <c r="LUF65" s="87"/>
      <c r="LUG65" s="87"/>
      <c r="LUM65" s="87"/>
      <c r="LUN65" s="87"/>
      <c r="LUO65" s="87"/>
      <c r="LUP65" s="87"/>
      <c r="LUQ65" s="87"/>
      <c r="LUR65" s="87"/>
      <c r="LUS65" s="87"/>
      <c r="LUT65" s="87"/>
      <c r="LUU65" s="87"/>
      <c r="LUV65" s="87"/>
      <c r="LVB65" s="87"/>
      <c r="LVC65" s="87"/>
      <c r="LVD65" s="87"/>
      <c r="LVE65" s="87"/>
      <c r="LVF65" s="87"/>
      <c r="LVG65" s="87"/>
      <c r="LVH65" s="87"/>
      <c r="LVI65" s="87"/>
      <c r="LVJ65" s="87"/>
      <c r="LVK65" s="87"/>
      <c r="LVQ65" s="87"/>
      <c r="LVR65" s="87"/>
      <c r="LVS65" s="87"/>
      <c r="LVT65" s="87"/>
      <c r="LVU65" s="87"/>
      <c r="LVV65" s="87"/>
      <c r="LVW65" s="87"/>
      <c r="LVX65" s="87"/>
      <c r="LVY65" s="87"/>
      <c r="LVZ65" s="87"/>
      <c r="LWF65" s="87"/>
      <c r="LWG65" s="87"/>
      <c r="LWH65" s="87"/>
      <c r="LWI65" s="87"/>
      <c r="LWJ65" s="87"/>
      <c r="LWK65" s="87"/>
      <c r="LWL65" s="87"/>
      <c r="LWM65" s="87"/>
      <c r="LWN65" s="87"/>
      <c r="LWO65" s="87"/>
      <c r="LWU65" s="87"/>
      <c r="LWV65" s="87"/>
      <c r="LWW65" s="87"/>
      <c r="LWX65" s="87"/>
      <c r="LWY65" s="87"/>
      <c r="LWZ65" s="87"/>
      <c r="LXA65" s="87"/>
      <c r="LXB65" s="87"/>
      <c r="LXC65" s="87"/>
      <c r="LXD65" s="87"/>
      <c r="LXJ65" s="87"/>
      <c r="LXK65" s="87"/>
      <c r="LXL65" s="87"/>
      <c r="LXM65" s="87"/>
      <c r="LXN65" s="87"/>
      <c r="LXO65" s="87"/>
      <c r="LXP65" s="87"/>
      <c r="LXQ65" s="87"/>
      <c r="LXR65" s="87"/>
      <c r="LXS65" s="87"/>
      <c r="LXY65" s="87"/>
      <c r="LXZ65" s="87"/>
      <c r="LYA65" s="87"/>
      <c r="LYB65" s="87"/>
      <c r="LYC65" s="87"/>
      <c r="LYD65" s="87"/>
      <c r="LYE65" s="87"/>
      <c r="LYF65" s="87"/>
      <c r="LYG65" s="87"/>
      <c r="LYH65" s="87"/>
      <c r="LYN65" s="87"/>
      <c r="LYO65" s="87"/>
      <c r="LYP65" s="87"/>
      <c r="LYQ65" s="87"/>
      <c r="LYR65" s="87"/>
      <c r="LYS65" s="87"/>
      <c r="LYT65" s="87"/>
      <c r="LYU65" s="87"/>
      <c r="LYV65" s="87"/>
      <c r="LYW65" s="87"/>
      <c r="LZC65" s="87"/>
      <c r="LZD65" s="87"/>
      <c r="LZE65" s="87"/>
      <c r="LZF65" s="87"/>
      <c r="LZG65" s="87"/>
      <c r="LZH65" s="87"/>
      <c r="LZI65" s="87"/>
      <c r="LZJ65" s="87"/>
      <c r="LZK65" s="87"/>
      <c r="LZL65" s="87"/>
      <c r="LZR65" s="87"/>
      <c r="LZS65" s="87"/>
      <c r="LZT65" s="87"/>
      <c r="LZU65" s="87"/>
      <c r="LZV65" s="87"/>
      <c r="LZW65" s="87"/>
      <c r="LZX65" s="87"/>
      <c r="LZY65" s="87"/>
      <c r="LZZ65" s="87"/>
      <c r="MAA65" s="87"/>
      <c r="MAG65" s="87"/>
      <c r="MAH65" s="87"/>
      <c r="MAI65" s="87"/>
      <c r="MAJ65" s="87"/>
      <c r="MAK65" s="87"/>
      <c r="MAL65" s="87"/>
      <c r="MAM65" s="87"/>
      <c r="MAN65" s="87"/>
      <c r="MAO65" s="87"/>
      <c r="MAP65" s="87"/>
      <c r="MAV65" s="87"/>
      <c r="MAW65" s="87"/>
      <c r="MAX65" s="87"/>
      <c r="MAY65" s="87"/>
      <c r="MAZ65" s="87"/>
      <c r="MBA65" s="87"/>
      <c r="MBB65" s="87"/>
      <c r="MBC65" s="87"/>
      <c r="MBD65" s="87"/>
      <c r="MBE65" s="87"/>
      <c r="MBK65" s="87"/>
      <c r="MBL65" s="87"/>
      <c r="MBM65" s="87"/>
      <c r="MBN65" s="87"/>
      <c r="MBO65" s="87"/>
      <c r="MBP65" s="87"/>
      <c r="MBQ65" s="87"/>
      <c r="MBR65" s="87"/>
      <c r="MBS65" s="87"/>
      <c r="MBT65" s="87"/>
      <c r="MBZ65" s="87"/>
      <c r="MCA65" s="87"/>
      <c r="MCB65" s="87"/>
      <c r="MCC65" s="87"/>
      <c r="MCD65" s="87"/>
      <c r="MCE65" s="87"/>
      <c r="MCF65" s="87"/>
      <c r="MCG65" s="87"/>
      <c r="MCH65" s="87"/>
      <c r="MCI65" s="87"/>
      <c r="MCO65" s="87"/>
      <c r="MCP65" s="87"/>
      <c r="MCQ65" s="87"/>
      <c r="MCR65" s="87"/>
      <c r="MCS65" s="87"/>
      <c r="MCT65" s="87"/>
      <c r="MCU65" s="87"/>
      <c r="MCV65" s="87"/>
      <c r="MCW65" s="87"/>
      <c r="MCX65" s="87"/>
      <c r="MDD65" s="87"/>
      <c r="MDE65" s="87"/>
      <c r="MDF65" s="87"/>
      <c r="MDG65" s="87"/>
      <c r="MDH65" s="87"/>
      <c r="MDI65" s="87"/>
      <c r="MDJ65" s="87"/>
      <c r="MDK65" s="87"/>
      <c r="MDL65" s="87"/>
      <c r="MDM65" s="87"/>
      <c r="MDS65" s="87"/>
      <c r="MDT65" s="87"/>
      <c r="MDU65" s="87"/>
      <c r="MDV65" s="87"/>
      <c r="MDW65" s="87"/>
      <c r="MDX65" s="87"/>
      <c r="MDY65" s="87"/>
      <c r="MDZ65" s="87"/>
      <c r="MEA65" s="87"/>
      <c r="MEB65" s="87"/>
      <c r="MEH65" s="87"/>
      <c r="MEI65" s="87"/>
      <c r="MEJ65" s="87"/>
      <c r="MEK65" s="87"/>
      <c r="MEL65" s="87"/>
      <c r="MEM65" s="87"/>
      <c r="MEN65" s="87"/>
      <c r="MEO65" s="87"/>
      <c r="MEP65" s="87"/>
      <c r="MEQ65" s="87"/>
      <c r="MEW65" s="87"/>
      <c r="MEX65" s="87"/>
      <c r="MEY65" s="87"/>
      <c r="MEZ65" s="87"/>
      <c r="MFA65" s="87"/>
      <c r="MFB65" s="87"/>
      <c r="MFC65" s="87"/>
      <c r="MFD65" s="87"/>
      <c r="MFE65" s="87"/>
      <c r="MFF65" s="87"/>
      <c r="MFL65" s="87"/>
      <c r="MFM65" s="87"/>
      <c r="MFN65" s="87"/>
      <c r="MFO65" s="87"/>
      <c r="MFP65" s="87"/>
      <c r="MFQ65" s="87"/>
      <c r="MFR65" s="87"/>
      <c r="MFS65" s="87"/>
      <c r="MFT65" s="87"/>
      <c r="MFU65" s="87"/>
      <c r="MGA65" s="87"/>
      <c r="MGB65" s="87"/>
      <c r="MGC65" s="87"/>
      <c r="MGD65" s="87"/>
      <c r="MGE65" s="87"/>
      <c r="MGF65" s="87"/>
      <c r="MGG65" s="87"/>
      <c r="MGH65" s="87"/>
      <c r="MGI65" s="87"/>
      <c r="MGJ65" s="87"/>
      <c r="MGP65" s="87"/>
      <c r="MGQ65" s="87"/>
      <c r="MGR65" s="87"/>
      <c r="MGS65" s="87"/>
      <c r="MGT65" s="87"/>
      <c r="MGU65" s="87"/>
      <c r="MGV65" s="87"/>
      <c r="MGW65" s="87"/>
      <c r="MGX65" s="87"/>
      <c r="MGY65" s="87"/>
      <c r="MHE65" s="87"/>
      <c r="MHF65" s="87"/>
      <c r="MHG65" s="87"/>
      <c r="MHH65" s="87"/>
      <c r="MHI65" s="87"/>
      <c r="MHJ65" s="87"/>
      <c r="MHK65" s="87"/>
      <c r="MHL65" s="87"/>
      <c r="MHM65" s="87"/>
      <c r="MHN65" s="87"/>
      <c r="MHT65" s="87"/>
      <c r="MHU65" s="87"/>
      <c r="MHV65" s="87"/>
      <c r="MHW65" s="87"/>
      <c r="MHX65" s="87"/>
      <c r="MHY65" s="87"/>
      <c r="MHZ65" s="87"/>
      <c r="MIA65" s="87"/>
      <c r="MIB65" s="87"/>
      <c r="MIC65" s="87"/>
      <c r="MII65" s="87"/>
      <c r="MIJ65" s="87"/>
      <c r="MIK65" s="87"/>
      <c r="MIL65" s="87"/>
      <c r="MIM65" s="87"/>
      <c r="MIN65" s="87"/>
      <c r="MIO65" s="87"/>
      <c r="MIP65" s="87"/>
      <c r="MIQ65" s="87"/>
      <c r="MIR65" s="87"/>
      <c r="MIX65" s="87"/>
      <c r="MIY65" s="87"/>
      <c r="MIZ65" s="87"/>
      <c r="MJA65" s="87"/>
      <c r="MJB65" s="87"/>
      <c r="MJC65" s="87"/>
      <c r="MJD65" s="87"/>
      <c r="MJE65" s="87"/>
      <c r="MJF65" s="87"/>
      <c r="MJG65" s="87"/>
      <c r="MJM65" s="87"/>
      <c r="MJN65" s="87"/>
      <c r="MJO65" s="87"/>
      <c r="MJP65" s="87"/>
      <c r="MJQ65" s="87"/>
      <c r="MJR65" s="87"/>
      <c r="MJS65" s="87"/>
      <c r="MJT65" s="87"/>
      <c r="MJU65" s="87"/>
      <c r="MJV65" s="87"/>
      <c r="MKB65" s="87"/>
      <c r="MKC65" s="87"/>
      <c r="MKD65" s="87"/>
      <c r="MKE65" s="87"/>
      <c r="MKF65" s="87"/>
      <c r="MKG65" s="87"/>
      <c r="MKH65" s="87"/>
      <c r="MKI65" s="87"/>
      <c r="MKJ65" s="87"/>
      <c r="MKK65" s="87"/>
      <c r="MKQ65" s="87"/>
      <c r="MKR65" s="87"/>
      <c r="MKS65" s="87"/>
      <c r="MKT65" s="87"/>
      <c r="MKU65" s="87"/>
      <c r="MKV65" s="87"/>
      <c r="MKW65" s="87"/>
      <c r="MKX65" s="87"/>
      <c r="MKY65" s="87"/>
      <c r="MKZ65" s="87"/>
      <c r="MLF65" s="87"/>
      <c r="MLG65" s="87"/>
      <c r="MLH65" s="87"/>
      <c r="MLI65" s="87"/>
      <c r="MLJ65" s="87"/>
      <c r="MLK65" s="87"/>
      <c r="MLL65" s="87"/>
      <c r="MLM65" s="87"/>
      <c r="MLN65" s="87"/>
      <c r="MLO65" s="87"/>
      <c r="MLU65" s="87"/>
      <c r="MLV65" s="87"/>
      <c r="MLW65" s="87"/>
      <c r="MLX65" s="87"/>
      <c r="MLY65" s="87"/>
      <c r="MLZ65" s="87"/>
      <c r="MMA65" s="87"/>
      <c r="MMB65" s="87"/>
      <c r="MMC65" s="87"/>
      <c r="MMD65" s="87"/>
      <c r="MMJ65" s="87"/>
      <c r="MMK65" s="87"/>
      <c r="MML65" s="87"/>
      <c r="MMM65" s="87"/>
      <c r="MMN65" s="87"/>
      <c r="MMO65" s="87"/>
      <c r="MMP65" s="87"/>
      <c r="MMQ65" s="87"/>
      <c r="MMR65" s="87"/>
      <c r="MMS65" s="87"/>
      <c r="MMY65" s="87"/>
      <c r="MMZ65" s="87"/>
      <c r="MNA65" s="87"/>
      <c r="MNB65" s="87"/>
      <c r="MNC65" s="87"/>
      <c r="MND65" s="87"/>
      <c r="MNE65" s="87"/>
      <c r="MNF65" s="87"/>
      <c r="MNG65" s="87"/>
      <c r="MNH65" s="87"/>
      <c r="MNN65" s="87"/>
      <c r="MNO65" s="87"/>
      <c r="MNP65" s="87"/>
      <c r="MNQ65" s="87"/>
      <c r="MNR65" s="87"/>
      <c r="MNS65" s="87"/>
      <c r="MNT65" s="87"/>
      <c r="MNU65" s="87"/>
      <c r="MNV65" s="87"/>
      <c r="MNW65" s="87"/>
      <c r="MOC65" s="87"/>
      <c r="MOD65" s="87"/>
      <c r="MOE65" s="87"/>
      <c r="MOF65" s="87"/>
      <c r="MOG65" s="87"/>
      <c r="MOH65" s="87"/>
      <c r="MOI65" s="87"/>
      <c r="MOJ65" s="87"/>
      <c r="MOK65" s="87"/>
      <c r="MOL65" s="87"/>
      <c r="MOR65" s="87"/>
      <c r="MOS65" s="87"/>
      <c r="MOT65" s="87"/>
      <c r="MOU65" s="87"/>
      <c r="MOV65" s="87"/>
      <c r="MOW65" s="87"/>
      <c r="MOX65" s="87"/>
      <c r="MOY65" s="87"/>
      <c r="MOZ65" s="87"/>
      <c r="MPA65" s="87"/>
      <c r="MPG65" s="87"/>
      <c r="MPH65" s="87"/>
      <c r="MPI65" s="87"/>
      <c r="MPJ65" s="87"/>
      <c r="MPK65" s="87"/>
      <c r="MPL65" s="87"/>
      <c r="MPM65" s="87"/>
      <c r="MPN65" s="87"/>
      <c r="MPO65" s="87"/>
      <c r="MPP65" s="87"/>
      <c r="MPV65" s="87"/>
      <c r="MPW65" s="87"/>
      <c r="MPX65" s="87"/>
      <c r="MPY65" s="87"/>
      <c r="MPZ65" s="87"/>
      <c r="MQA65" s="87"/>
      <c r="MQB65" s="87"/>
      <c r="MQC65" s="87"/>
      <c r="MQD65" s="87"/>
      <c r="MQE65" s="87"/>
      <c r="MQK65" s="87"/>
      <c r="MQL65" s="87"/>
      <c r="MQM65" s="87"/>
      <c r="MQN65" s="87"/>
      <c r="MQO65" s="87"/>
      <c r="MQP65" s="87"/>
      <c r="MQQ65" s="87"/>
      <c r="MQR65" s="87"/>
      <c r="MQS65" s="87"/>
      <c r="MQT65" s="87"/>
      <c r="MQZ65" s="87"/>
      <c r="MRA65" s="87"/>
      <c r="MRB65" s="87"/>
      <c r="MRC65" s="87"/>
      <c r="MRD65" s="87"/>
      <c r="MRE65" s="87"/>
      <c r="MRF65" s="87"/>
      <c r="MRG65" s="87"/>
      <c r="MRH65" s="87"/>
      <c r="MRI65" s="87"/>
      <c r="MRO65" s="87"/>
      <c r="MRP65" s="87"/>
      <c r="MRQ65" s="87"/>
      <c r="MRR65" s="87"/>
      <c r="MRS65" s="87"/>
      <c r="MRT65" s="87"/>
      <c r="MRU65" s="87"/>
      <c r="MRV65" s="87"/>
      <c r="MRW65" s="87"/>
      <c r="MRX65" s="87"/>
      <c r="MSD65" s="87"/>
      <c r="MSE65" s="87"/>
      <c r="MSF65" s="87"/>
      <c r="MSG65" s="87"/>
      <c r="MSH65" s="87"/>
      <c r="MSI65" s="87"/>
      <c r="MSJ65" s="87"/>
      <c r="MSK65" s="87"/>
      <c r="MSL65" s="87"/>
      <c r="MSM65" s="87"/>
      <c r="MSS65" s="87"/>
      <c r="MST65" s="87"/>
      <c r="MSU65" s="87"/>
      <c r="MSV65" s="87"/>
      <c r="MSW65" s="87"/>
      <c r="MSX65" s="87"/>
      <c r="MSY65" s="87"/>
      <c r="MSZ65" s="87"/>
      <c r="MTA65" s="87"/>
      <c r="MTB65" s="87"/>
      <c r="MTH65" s="87"/>
      <c r="MTI65" s="87"/>
      <c r="MTJ65" s="87"/>
      <c r="MTK65" s="87"/>
      <c r="MTL65" s="87"/>
      <c r="MTM65" s="87"/>
      <c r="MTN65" s="87"/>
      <c r="MTO65" s="87"/>
      <c r="MTP65" s="87"/>
      <c r="MTQ65" s="87"/>
      <c r="MTW65" s="87"/>
      <c r="MTX65" s="87"/>
      <c r="MTY65" s="87"/>
      <c r="MTZ65" s="87"/>
      <c r="MUA65" s="87"/>
      <c r="MUB65" s="87"/>
      <c r="MUC65" s="87"/>
      <c r="MUD65" s="87"/>
      <c r="MUE65" s="87"/>
      <c r="MUF65" s="87"/>
      <c r="MUL65" s="87"/>
      <c r="MUM65" s="87"/>
      <c r="MUN65" s="87"/>
      <c r="MUO65" s="87"/>
      <c r="MUP65" s="87"/>
      <c r="MUQ65" s="87"/>
      <c r="MUR65" s="87"/>
      <c r="MUS65" s="87"/>
      <c r="MUT65" s="87"/>
      <c r="MUU65" s="87"/>
      <c r="MVA65" s="87"/>
      <c r="MVB65" s="87"/>
      <c r="MVC65" s="87"/>
      <c r="MVD65" s="87"/>
      <c r="MVE65" s="87"/>
      <c r="MVF65" s="87"/>
      <c r="MVG65" s="87"/>
      <c r="MVH65" s="87"/>
      <c r="MVI65" s="87"/>
      <c r="MVJ65" s="87"/>
      <c r="MVP65" s="87"/>
      <c r="MVQ65" s="87"/>
      <c r="MVR65" s="87"/>
      <c r="MVS65" s="87"/>
      <c r="MVT65" s="87"/>
      <c r="MVU65" s="87"/>
      <c r="MVV65" s="87"/>
      <c r="MVW65" s="87"/>
      <c r="MVX65" s="87"/>
      <c r="MVY65" s="87"/>
      <c r="MWE65" s="87"/>
      <c r="MWF65" s="87"/>
      <c r="MWG65" s="87"/>
      <c r="MWH65" s="87"/>
      <c r="MWI65" s="87"/>
      <c r="MWJ65" s="87"/>
      <c r="MWK65" s="87"/>
      <c r="MWL65" s="87"/>
      <c r="MWM65" s="87"/>
      <c r="MWN65" s="87"/>
      <c r="MWT65" s="87"/>
      <c r="MWU65" s="87"/>
      <c r="MWV65" s="87"/>
      <c r="MWW65" s="87"/>
      <c r="MWX65" s="87"/>
      <c r="MWY65" s="87"/>
      <c r="MWZ65" s="87"/>
      <c r="MXA65" s="87"/>
      <c r="MXB65" s="87"/>
      <c r="MXC65" s="87"/>
      <c r="MXI65" s="87"/>
      <c r="MXJ65" s="87"/>
      <c r="MXK65" s="87"/>
      <c r="MXL65" s="87"/>
      <c r="MXM65" s="87"/>
      <c r="MXN65" s="87"/>
      <c r="MXO65" s="87"/>
      <c r="MXP65" s="87"/>
      <c r="MXQ65" s="87"/>
      <c r="MXR65" s="87"/>
      <c r="MXX65" s="87"/>
      <c r="MXY65" s="87"/>
      <c r="MXZ65" s="87"/>
      <c r="MYA65" s="87"/>
      <c r="MYB65" s="87"/>
      <c r="MYC65" s="87"/>
      <c r="MYD65" s="87"/>
      <c r="MYE65" s="87"/>
      <c r="MYF65" s="87"/>
      <c r="MYG65" s="87"/>
      <c r="MYM65" s="87"/>
      <c r="MYN65" s="87"/>
      <c r="MYO65" s="87"/>
      <c r="MYP65" s="87"/>
      <c r="MYQ65" s="87"/>
      <c r="MYR65" s="87"/>
      <c r="MYS65" s="87"/>
      <c r="MYT65" s="87"/>
      <c r="MYU65" s="87"/>
      <c r="MYV65" s="87"/>
      <c r="MZB65" s="87"/>
      <c r="MZC65" s="87"/>
      <c r="MZD65" s="87"/>
      <c r="MZE65" s="87"/>
      <c r="MZF65" s="87"/>
      <c r="MZG65" s="87"/>
      <c r="MZH65" s="87"/>
      <c r="MZI65" s="87"/>
      <c r="MZJ65" s="87"/>
      <c r="MZK65" s="87"/>
      <c r="MZQ65" s="87"/>
      <c r="MZR65" s="87"/>
      <c r="MZS65" s="87"/>
      <c r="MZT65" s="87"/>
      <c r="MZU65" s="87"/>
      <c r="MZV65" s="87"/>
      <c r="MZW65" s="87"/>
      <c r="MZX65" s="87"/>
      <c r="MZY65" s="87"/>
      <c r="MZZ65" s="87"/>
      <c r="NAF65" s="87"/>
      <c r="NAG65" s="87"/>
      <c r="NAH65" s="87"/>
      <c r="NAI65" s="87"/>
      <c r="NAJ65" s="87"/>
      <c r="NAK65" s="87"/>
      <c r="NAL65" s="87"/>
      <c r="NAM65" s="87"/>
      <c r="NAN65" s="87"/>
      <c r="NAO65" s="87"/>
      <c r="NAU65" s="87"/>
      <c r="NAV65" s="87"/>
      <c r="NAW65" s="87"/>
      <c r="NAX65" s="87"/>
      <c r="NAY65" s="87"/>
      <c r="NAZ65" s="87"/>
      <c r="NBA65" s="87"/>
      <c r="NBB65" s="87"/>
      <c r="NBC65" s="87"/>
      <c r="NBD65" s="87"/>
      <c r="NBJ65" s="87"/>
      <c r="NBK65" s="87"/>
      <c r="NBL65" s="87"/>
      <c r="NBM65" s="87"/>
      <c r="NBN65" s="87"/>
      <c r="NBO65" s="87"/>
      <c r="NBP65" s="87"/>
      <c r="NBQ65" s="87"/>
      <c r="NBR65" s="87"/>
      <c r="NBS65" s="87"/>
      <c r="NBY65" s="87"/>
      <c r="NBZ65" s="87"/>
      <c r="NCA65" s="87"/>
      <c r="NCB65" s="87"/>
      <c r="NCC65" s="87"/>
      <c r="NCD65" s="87"/>
      <c r="NCE65" s="87"/>
      <c r="NCF65" s="87"/>
      <c r="NCG65" s="87"/>
      <c r="NCH65" s="87"/>
      <c r="NCN65" s="87"/>
      <c r="NCO65" s="87"/>
      <c r="NCP65" s="87"/>
      <c r="NCQ65" s="87"/>
      <c r="NCR65" s="87"/>
      <c r="NCS65" s="87"/>
      <c r="NCT65" s="87"/>
      <c r="NCU65" s="87"/>
      <c r="NCV65" s="87"/>
      <c r="NCW65" s="87"/>
      <c r="NDC65" s="87"/>
      <c r="NDD65" s="87"/>
      <c r="NDE65" s="87"/>
      <c r="NDF65" s="87"/>
      <c r="NDG65" s="87"/>
      <c r="NDH65" s="87"/>
      <c r="NDI65" s="87"/>
      <c r="NDJ65" s="87"/>
      <c r="NDK65" s="87"/>
      <c r="NDL65" s="87"/>
      <c r="NDR65" s="87"/>
      <c r="NDS65" s="87"/>
      <c r="NDT65" s="87"/>
      <c r="NDU65" s="87"/>
      <c r="NDV65" s="87"/>
      <c r="NDW65" s="87"/>
      <c r="NDX65" s="87"/>
      <c r="NDY65" s="87"/>
      <c r="NDZ65" s="87"/>
      <c r="NEA65" s="87"/>
      <c r="NEG65" s="87"/>
      <c r="NEH65" s="87"/>
      <c r="NEI65" s="87"/>
      <c r="NEJ65" s="87"/>
      <c r="NEK65" s="87"/>
      <c r="NEL65" s="87"/>
      <c r="NEM65" s="87"/>
      <c r="NEN65" s="87"/>
      <c r="NEO65" s="87"/>
      <c r="NEP65" s="87"/>
      <c r="NEV65" s="87"/>
      <c r="NEW65" s="87"/>
      <c r="NEX65" s="87"/>
      <c r="NEY65" s="87"/>
      <c r="NEZ65" s="87"/>
      <c r="NFA65" s="87"/>
      <c r="NFB65" s="87"/>
      <c r="NFC65" s="87"/>
      <c r="NFD65" s="87"/>
      <c r="NFE65" s="87"/>
      <c r="NFK65" s="87"/>
      <c r="NFL65" s="87"/>
      <c r="NFM65" s="87"/>
      <c r="NFN65" s="87"/>
      <c r="NFO65" s="87"/>
      <c r="NFP65" s="87"/>
      <c r="NFQ65" s="87"/>
      <c r="NFR65" s="87"/>
      <c r="NFS65" s="87"/>
      <c r="NFT65" s="87"/>
      <c r="NFZ65" s="87"/>
      <c r="NGA65" s="87"/>
      <c r="NGB65" s="87"/>
      <c r="NGC65" s="87"/>
      <c r="NGD65" s="87"/>
      <c r="NGE65" s="87"/>
      <c r="NGF65" s="87"/>
      <c r="NGG65" s="87"/>
      <c r="NGH65" s="87"/>
      <c r="NGI65" s="87"/>
      <c r="NGO65" s="87"/>
      <c r="NGP65" s="87"/>
      <c r="NGQ65" s="87"/>
      <c r="NGR65" s="87"/>
      <c r="NGS65" s="87"/>
      <c r="NGT65" s="87"/>
      <c r="NGU65" s="87"/>
      <c r="NGV65" s="87"/>
      <c r="NGW65" s="87"/>
      <c r="NGX65" s="87"/>
      <c r="NHD65" s="87"/>
      <c r="NHE65" s="87"/>
      <c r="NHF65" s="87"/>
      <c r="NHG65" s="87"/>
      <c r="NHH65" s="87"/>
      <c r="NHI65" s="87"/>
      <c r="NHJ65" s="87"/>
      <c r="NHK65" s="87"/>
      <c r="NHL65" s="87"/>
      <c r="NHM65" s="87"/>
      <c r="NHS65" s="87"/>
      <c r="NHT65" s="87"/>
      <c r="NHU65" s="87"/>
      <c r="NHV65" s="87"/>
      <c r="NHW65" s="87"/>
      <c r="NHX65" s="87"/>
      <c r="NHY65" s="87"/>
      <c r="NHZ65" s="87"/>
      <c r="NIA65" s="87"/>
      <c r="NIB65" s="87"/>
      <c r="NIH65" s="87"/>
      <c r="NII65" s="87"/>
      <c r="NIJ65" s="87"/>
      <c r="NIK65" s="87"/>
      <c r="NIL65" s="87"/>
      <c r="NIM65" s="87"/>
      <c r="NIN65" s="87"/>
      <c r="NIO65" s="87"/>
      <c r="NIP65" s="87"/>
      <c r="NIQ65" s="87"/>
      <c r="NIW65" s="87"/>
      <c r="NIX65" s="87"/>
      <c r="NIY65" s="87"/>
      <c r="NIZ65" s="87"/>
      <c r="NJA65" s="87"/>
      <c r="NJB65" s="87"/>
      <c r="NJC65" s="87"/>
      <c r="NJD65" s="87"/>
      <c r="NJE65" s="87"/>
      <c r="NJF65" s="87"/>
      <c r="NJL65" s="87"/>
      <c r="NJM65" s="87"/>
      <c r="NJN65" s="87"/>
      <c r="NJO65" s="87"/>
      <c r="NJP65" s="87"/>
      <c r="NJQ65" s="87"/>
      <c r="NJR65" s="87"/>
      <c r="NJS65" s="87"/>
      <c r="NJT65" s="87"/>
      <c r="NJU65" s="87"/>
      <c r="NKA65" s="87"/>
      <c r="NKB65" s="87"/>
      <c r="NKC65" s="87"/>
      <c r="NKD65" s="87"/>
      <c r="NKE65" s="87"/>
      <c r="NKF65" s="87"/>
      <c r="NKG65" s="87"/>
      <c r="NKH65" s="87"/>
      <c r="NKI65" s="87"/>
      <c r="NKJ65" s="87"/>
      <c r="NKP65" s="87"/>
      <c r="NKQ65" s="87"/>
      <c r="NKR65" s="87"/>
      <c r="NKS65" s="87"/>
      <c r="NKT65" s="87"/>
      <c r="NKU65" s="87"/>
      <c r="NKV65" s="87"/>
      <c r="NKW65" s="87"/>
      <c r="NKX65" s="87"/>
      <c r="NKY65" s="87"/>
      <c r="NLE65" s="87"/>
      <c r="NLF65" s="87"/>
      <c r="NLG65" s="87"/>
      <c r="NLH65" s="87"/>
      <c r="NLI65" s="87"/>
      <c r="NLJ65" s="87"/>
      <c r="NLK65" s="87"/>
      <c r="NLL65" s="87"/>
      <c r="NLM65" s="87"/>
      <c r="NLN65" s="87"/>
      <c r="NLT65" s="87"/>
      <c r="NLU65" s="87"/>
      <c r="NLV65" s="87"/>
      <c r="NLW65" s="87"/>
      <c r="NLX65" s="87"/>
      <c r="NLY65" s="87"/>
      <c r="NLZ65" s="87"/>
      <c r="NMA65" s="87"/>
      <c r="NMB65" s="87"/>
      <c r="NMC65" s="87"/>
      <c r="NMI65" s="87"/>
      <c r="NMJ65" s="87"/>
      <c r="NMK65" s="87"/>
      <c r="NML65" s="87"/>
      <c r="NMM65" s="87"/>
      <c r="NMN65" s="87"/>
      <c r="NMO65" s="87"/>
      <c r="NMP65" s="87"/>
      <c r="NMQ65" s="87"/>
      <c r="NMR65" s="87"/>
      <c r="NMX65" s="87"/>
      <c r="NMY65" s="87"/>
      <c r="NMZ65" s="87"/>
      <c r="NNA65" s="87"/>
      <c r="NNB65" s="87"/>
      <c r="NNC65" s="87"/>
      <c r="NND65" s="87"/>
      <c r="NNE65" s="87"/>
      <c r="NNF65" s="87"/>
      <c r="NNG65" s="87"/>
      <c r="NNM65" s="87"/>
      <c r="NNN65" s="87"/>
      <c r="NNO65" s="87"/>
      <c r="NNP65" s="87"/>
      <c r="NNQ65" s="87"/>
      <c r="NNR65" s="87"/>
      <c r="NNS65" s="87"/>
      <c r="NNT65" s="87"/>
      <c r="NNU65" s="87"/>
      <c r="NNV65" s="87"/>
      <c r="NOB65" s="87"/>
      <c r="NOC65" s="87"/>
      <c r="NOD65" s="87"/>
      <c r="NOE65" s="87"/>
      <c r="NOF65" s="87"/>
      <c r="NOG65" s="87"/>
      <c r="NOH65" s="87"/>
      <c r="NOI65" s="87"/>
      <c r="NOJ65" s="87"/>
      <c r="NOK65" s="87"/>
      <c r="NOQ65" s="87"/>
      <c r="NOR65" s="87"/>
      <c r="NOS65" s="87"/>
      <c r="NOT65" s="87"/>
      <c r="NOU65" s="87"/>
      <c r="NOV65" s="87"/>
      <c r="NOW65" s="87"/>
      <c r="NOX65" s="87"/>
      <c r="NOY65" s="87"/>
      <c r="NOZ65" s="87"/>
      <c r="NPF65" s="87"/>
      <c r="NPG65" s="87"/>
      <c r="NPH65" s="87"/>
      <c r="NPI65" s="87"/>
      <c r="NPJ65" s="87"/>
      <c r="NPK65" s="87"/>
      <c r="NPL65" s="87"/>
      <c r="NPM65" s="87"/>
      <c r="NPN65" s="87"/>
      <c r="NPO65" s="87"/>
      <c r="NPU65" s="87"/>
      <c r="NPV65" s="87"/>
      <c r="NPW65" s="87"/>
      <c r="NPX65" s="87"/>
      <c r="NPY65" s="87"/>
      <c r="NPZ65" s="87"/>
      <c r="NQA65" s="87"/>
      <c r="NQB65" s="87"/>
      <c r="NQC65" s="87"/>
      <c r="NQD65" s="87"/>
      <c r="NQJ65" s="87"/>
      <c r="NQK65" s="87"/>
      <c r="NQL65" s="87"/>
      <c r="NQM65" s="87"/>
      <c r="NQN65" s="87"/>
      <c r="NQO65" s="87"/>
      <c r="NQP65" s="87"/>
      <c r="NQQ65" s="87"/>
      <c r="NQR65" s="87"/>
      <c r="NQS65" s="87"/>
      <c r="NQY65" s="87"/>
      <c r="NQZ65" s="87"/>
      <c r="NRA65" s="87"/>
      <c r="NRB65" s="87"/>
      <c r="NRC65" s="87"/>
      <c r="NRD65" s="87"/>
      <c r="NRE65" s="87"/>
      <c r="NRF65" s="87"/>
      <c r="NRG65" s="87"/>
      <c r="NRH65" s="87"/>
      <c r="NRN65" s="87"/>
      <c r="NRO65" s="87"/>
      <c r="NRP65" s="87"/>
      <c r="NRQ65" s="87"/>
      <c r="NRR65" s="87"/>
      <c r="NRS65" s="87"/>
      <c r="NRT65" s="87"/>
      <c r="NRU65" s="87"/>
      <c r="NRV65" s="87"/>
      <c r="NRW65" s="87"/>
      <c r="NSC65" s="87"/>
      <c r="NSD65" s="87"/>
      <c r="NSE65" s="87"/>
      <c r="NSF65" s="87"/>
      <c r="NSG65" s="87"/>
      <c r="NSH65" s="87"/>
      <c r="NSI65" s="87"/>
      <c r="NSJ65" s="87"/>
      <c r="NSK65" s="87"/>
      <c r="NSL65" s="87"/>
      <c r="NSR65" s="87"/>
      <c r="NSS65" s="87"/>
      <c r="NST65" s="87"/>
      <c r="NSU65" s="87"/>
      <c r="NSV65" s="87"/>
      <c r="NSW65" s="87"/>
      <c r="NSX65" s="87"/>
      <c r="NSY65" s="87"/>
      <c r="NSZ65" s="87"/>
      <c r="NTA65" s="87"/>
      <c r="NTG65" s="87"/>
      <c r="NTH65" s="87"/>
      <c r="NTI65" s="87"/>
      <c r="NTJ65" s="87"/>
      <c r="NTK65" s="87"/>
      <c r="NTL65" s="87"/>
      <c r="NTM65" s="87"/>
      <c r="NTN65" s="87"/>
      <c r="NTO65" s="87"/>
      <c r="NTP65" s="87"/>
      <c r="NTV65" s="87"/>
      <c r="NTW65" s="87"/>
      <c r="NTX65" s="87"/>
      <c r="NTY65" s="87"/>
      <c r="NTZ65" s="87"/>
      <c r="NUA65" s="87"/>
      <c r="NUB65" s="87"/>
      <c r="NUC65" s="87"/>
      <c r="NUD65" s="87"/>
      <c r="NUE65" s="87"/>
      <c r="NUK65" s="87"/>
      <c r="NUL65" s="87"/>
      <c r="NUM65" s="87"/>
      <c r="NUN65" s="87"/>
      <c r="NUO65" s="87"/>
      <c r="NUP65" s="87"/>
      <c r="NUQ65" s="87"/>
      <c r="NUR65" s="87"/>
      <c r="NUS65" s="87"/>
      <c r="NUT65" s="87"/>
      <c r="NUZ65" s="87"/>
      <c r="NVA65" s="87"/>
      <c r="NVB65" s="87"/>
      <c r="NVC65" s="87"/>
      <c r="NVD65" s="87"/>
      <c r="NVE65" s="87"/>
      <c r="NVF65" s="87"/>
      <c r="NVG65" s="87"/>
      <c r="NVH65" s="87"/>
      <c r="NVI65" s="87"/>
      <c r="NVO65" s="87"/>
      <c r="NVP65" s="87"/>
      <c r="NVQ65" s="87"/>
      <c r="NVR65" s="87"/>
      <c r="NVS65" s="87"/>
      <c r="NVT65" s="87"/>
      <c r="NVU65" s="87"/>
      <c r="NVV65" s="87"/>
      <c r="NVW65" s="87"/>
      <c r="NVX65" s="87"/>
      <c r="NWD65" s="87"/>
      <c r="NWE65" s="87"/>
      <c r="NWF65" s="87"/>
      <c r="NWG65" s="87"/>
      <c r="NWH65" s="87"/>
      <c r="NWI65" s="87"/>
      <c r="NWJ65" s="87"/>
      <c r="NWK65" s="87"/>
      <c r="NWL65" s="87"/>
      <c r="NWM65" s="87"/>
      <c r="NWS65" s="87"/>
      <c r="NWT65" s="87"/>
      <c r="NWU65" s="87"/>
      <c r="NWV65" s="87"/>
      <c r="NWW65" s="87"/>
      <c r="NWX65" s="87"/>
      <c r="NWY65" s="87"/>
      <c r="NWZ65" s="87"/>
      <c r="NXA65" s="87"/>
      <c r="NXB65" s="87"/>
      <c r="NXH65" s="87"/>
      <c r="NXI65" s="87"/>
      <c r="NXJ65" s="87"/>
      <c r="NXK65" s="87"/>
      <c r="NXL65" s="87"/>
      <c r="NXM65" s="87"/>
      <c r="NXN65" s="87"/>
      <c r="NXO65" s="87"/>
      <c r="NXP65" s="87"/>
      <c r="NXQ65" s="87"/>
      <c r="NXW65" s="87"/>
      <c r="NXX65" s="87"/>
      <c r="NXY65" s="87"/>
      <c r="NXZ65" s="87"/>
      <c r="NYA65" s="87"/>
      <c r="NYB65" s="87"/>
      <c r="NYC65" s="87"/>
      <c r="NYD65" s="87"/>
      <c r="NYE65" s="87"/>
      <c r="NYF65" s="87"/>
      <c r="NYL65" s="87"/>
      <c r="NYM65" s="87"/>
      <c r="NYN65" s="87"/>
      <c r="NYO65" s="87"/>
      <c r="NYP65" s="87"/>
      <c r="NYQ65" s="87"/>
      <c r="NYR65" s="87"/>
      <c r="NYS65" s="87"/>
      <c r="NYT65" s="87"/>
      <c r="NYU65" s="87"/>
      <c r="NZA65" s="87"/>
      <c r="NZB65" s="87"/>
      <c r="NZC65" s="87"/>
      <c r="NZD65" s="87"/>
      <c r="NZE65" s="87"/>
      <c r="NZF65" s="87"/>
      <c r="NZG65" s="87"/>
      <c r="NZH65" s="87"/>
      <c r="NZI65" s="87"/>
      <c r="NZJ65" s="87"/>
      <c r="NZP65" s="87"/>
      <c r="NZQ65" s="87"/>
      <c r="NZR65" s="87"/>
      <c r="NZS65" s="87"/>
      <c r="NZT65" s="87"/>
      <c r="NZU65" s="87"/>
      <c r="NZV65" s="87"/>
      <c r="NZW65" s="87"/>
      <c r="NZX65" s="87"/>
      <c r="NZY65" s="87"/>
      <c r="OAE65" s="87"/>
      <c r="OAF65" s="87"/>
      <c r="OAG65" s="87"/>
      <c r="OAH65" s="87"/>
      <c r="OAI65" s="87"/>
      <c r="OAJ65" s="87"/>
      <c r="OAK65" s="87"/>
      <c r="OAL65" s="87"/>
      <c r="OAM65" s="87"/>
      <c r="OAN65" s="87"/>
      <c r="OAT65" s="87"/>
      <c r="OAU65" s="87"/>
      <c r="OAV65" s="87"/>
      <c r="OAW65" s="87"/>
      <c r="OAX65" s="87"/>
      <c r="OAY65" s="87"/>
      <c r="OAZ65" s="87"/>
      <c r="OBA65" s="87"/>
      <c r="OBB65" s="87"/>
      <c r="OBC65" s="87"/>
      <c r="OBI65" s="87"/>
      <c r="OBJ65" s="87"/>
      <c r="OBK65" s="87"/>
      <c r="OBL65" s="87"/>
      <c r="OBM65" s="87"/>
      <c r="OBN65" s="87"/>
      <c r="OBO65" s="87"/>
      <c r="OBP65" s="87"/>
      <c r="OBQ65" s="87"/>
      <c r="OBR65" s="87"/>
      <c r="OBX65" s="87"/>
      <c r="OBY65" s="87"/>
      <c r="OBZ65" s="87"/>
      <c r="OCA65" s="87"/>
      <c r="OCB65" s="87"/>
      <c r="OCC65" s="87"/>
      <c r="OCD65" s="87"/>
      <c r="OCE65" s="87"/>
      <c r="OCF65" s="87"/>
      <c r="OCG65" s="87"/>
      <c r="OCM65" s="87"/>
      <c r="OCN65" s="87"/>
      <c r="OCO65" s="87"/>
      <c r="OCP65" s="87"/>
      <c r="OCQ65" s="87"/>
      <c r="OCR65" s="87"/>
      <c r="OCS65" s="87"/>
      <c r="OCT65" s="87"/>
      <c r="OCU65" s="87"/>
      <c r="OCV65" s="87"/>
      <c r="ODB65" s="87"/>
      <c r="ODC65" s="87"/>
      <c r="ODD65" s="87"/>
      <c r="ODE65" s="87"/>
      <c r="ODF65" s="87"/>
      <c r="ODG65" s="87"/>
      <c r="ODH65" s="87"/>
      <c r="ODI65" s="87"/>
      <c r="ODJ65" s="87"/>
      <c r="ODK65" s="87"/>
      <c r="ODQ65" s="87"/>
      <c r="ODR65" s="87"/>
      <c r="ODS65" s="87"/>
      <c r="ODT65" s="87"/>
      <c r="ODU65" s="87"/>
      <c r="ODV65" s="87"/>
      <c r="ODW65" s="87"/>
      <c r="ODX65" s="87"/>
      <c r="ODY65" s="87"/>
      <c r="ODZ65" s="87"/>
      <c r="OEF65" s="87"/>
      <c r="OEG65" s="87"/>
      <c r="OEH65" s="87"/>
      <c r="OEI65" s="87"/>
      <c r="OEJ65" s="87"/>
      <c r="OEK65" s="87"/>
      <c r="OEL65" s="87"/>
      <c r="OEM65" s="87"/>
      <c r="OEN65" s="87"/>
      <c r="OEO65" s="87"/>
      <c r="OEU65" s="87"/>
      <c r="OEV65" s="87"/>
      <c r="OEW65" s="87"/>
      <c r="OEX65" s="87"/>
      <c r="OEY65" s="87"/>
      <c r="OEZ65" s="87"/>
      <c r="OFA65" s="87"/>
      <c r="OFB65" s="87"/>
      <c r="OFC65" s="87"/>
      <c r="OFD65" s="87"/>
      <c r="OFJ65" s="87"/>
      <c r="OFK65" s="87"/>
      <c r="OFL65" s="87"/>
      <c r="OFM65" s="87"/>
      <c r="OFN65" s="87"/>
      <c r="OFO65" s="87"/>
      <c r="OFP65" s="87"/>
      <c r="OFQ65" s="87"/>
      <c r="OFR65" s="87"/>
      <c r="OFS65" s="87"/>
      <c r="OFY65" s="87"/>
      <c r="OFZ65" s="87"/>
      <c r="OGA65" s="87"/>
      <c r="OGB65" s="87"/>
      <c r="OGC65" s="87"/>
      <c r="OGD65" s="87"/>
      <c r="OGE65" s="87"/>
      <c r="OGF65" s="87"/>
      <c r="OGG65" s="87"/>
      <c r="OGH65" s="87"/>
      <c r="OGN65" s="87"/>
      <c r="OGO65" s="87"/>
      <c r="OGP65" s="87"/>
      <c r="OGQ65" s="87"/>
      <c r="OGR65" s="87"/>
      <c r="OGS65" s="87"/>
      <c r="OGT65" s="87"/>
      <c r="OGU65" s="87"/>
      <c r="OGV65" s="87"/>
      <c r="OGW65" s="87"/>
      <c r="OHC65" s="87"/>
      <c r="OHD65" s="87"/>
      <c r="OHE65" s="87"/>
      <c r="OHF65" s="87"/>
      <c r="OHG65" s="87"/>
      <c r="OHH65" s="87"/>
      <c r="OHI65" s="87"/>
      <c r="OHJ65" s="87"/>
      <c r="OHK65" s="87"/>
      <c r="OHL65" s="87"/>
      <c r="OHR65" s="87"/>
      <c r="OHS65" s="87"/>
      <c r="OHT65" s="87"/>
      <c r="OHU65" s="87"/>
      <c r="OHV65" s="87"/>
      <c r="OHW65" s="87"/>
      <c r="OHX65" s="87"/>
      <c r="OHY65" s="87"/>
      <c r="OHZ65" s="87"/>
      <c r="OIA65" s="87"/>
      <c r="OIG65" s="87"/>
      <c r="OIH65" s="87"/>
      <c r="OII65" s="87"/>
      <c r="OIJ65" s="87"/>
      <c r="OIK65" s="87"/>
      <c r="OIL65" s="87"/>
      <c r="OIM65" s="87"/>
      <c r="OIN65" s="87"/>
      <c r="OIO65" s="87"/>
      <c r="OIP65" s="87"/>
      <c r="OIV65" s="87"/>
      <c r="OIW65" s="87"/>
      <c r="OIX65" s="87"/>
      <c r="OIY65" s="87"/>
      <c r="OIZ65" s="87"/>
      <c r="OJA65" s="87"/>
      <c r="OJB65" s="87"/>
      <c r="OJC65" s="87"/>
      <c r="OJD65" s="87"/>
      <c r="OJE65" s="87"/>
      <c r="OJK65" s="87"/>
      <c r="OJL65" s="87"/>
      <c r="OJM65" s="87"/>
      <c r="OJN65" s="87"/>
      <c r="OJO65" s="87"/>
      <c r="OJP65" s="87"/>
      <c r="OJQ65" s="87"/>
      <c r="OJR65" s="87"/>
      <c r="OJS65" s="87"/>
      <c r="OJT65" s="87"/>
      <c r="OJZ65" s="87"/>
      <c r="OKA65" s="87"/>
      <c r="OKB65" s="87"/>
      <c r="OKC65" s="87"/>
      <c r="OKD65" s="87"/>
      <c r="OKE65" s="87"/>
      <c r="OKF65" s="87"/>
      <c r="OKG65" s="87"/>
      <c r="OKH65" s="87"/>
      <c r="OKI65" s="87"/>
      <c r="OKO65" s="87"/>
      <c r="OKP65" s="87"/>
      <c r="OKQ65" s="87"/>
      <c r="OKR65" s="87"/>
      <c r="OKS65" s="87"/>
      <c r="OKT65" s="87"/>
      <c r="OKU65" s="87"/>
      <c r="OKV65" s="87"/>
      <c r="OKW65" s="87"/>
      <c r="OKX65" s="87"/>
      <c r="OLD65" s="87"/>
      <c r="OLE65" s="87"/>
      <c r="OLF65" s="87"/>
      <c r="OLG65" s="87"/>
      <c r="OLH65" s="87"/>
      <c r="OLI65" s="87"/>
      <c r="OLJ65" s="87"/>
      <c r="OLK65" s="87"/>
      <c r="OLL65" s="87"/>
      <c r="OLM65" s="87"/>
      <c r="OLS65" s="87"/>
      <c r="OLT65" s="87"/>
      <c r="OLU65" s="87"/>
      <c r="OLV65" s="87"/>
      <c r="OLW65" s="87"/>
      <c r="OLX65" s="87"/>
      <c r="OLY65" s="87"/>
      <c r="OLZ65" s="87"/>
      <c r="OMA65" s="87"/>
      <c r="OMB65" s="87"/>
      <c r="OMH65" s="87"/>
      <c r="OMI65" s="87"/>
      <c r="OMJ65" s="87"/>
      <c r="OMK65" s="87"/>
      <c r="OML65" s="87"/>
      <c r="OMM65" s="87"/>
      <c r="OMN65" s="87"/>
      <c r="OMO65" s="87"/>
      <c r="OMP65" s="87"/>
      <c r="OMQ65" s="87"/>
      <c r="OMW65" s="87"/>
      <c r="OMX65" s="87"/>
      <c r="OMY65" s="87"/>
      <c r="OMZ65" s="87"/>
      <c r="ONA65" s="87"/>
      <c r="ONB65" s="87"/>
      <c r="ONC65" s="87"/>
      <c r="OND65" s="87"/>
      <c r="ONE65" s="87"/>
      <c r="ONF65" s="87"/>
      <c r="ONL65" s="87"/>
      <c r="ONM65" s="87"/>
      <c r="ONN65" s="87"/>
      <c r="ONO65" s="87"/>
      <c r="ONP65" s="87"/>
      <c r="ONQ65" s="87"/>
      <c r="ONR65" s="87"/>
      <c r="ONS65" s="87"/>
      <c r="ONT65" s="87"/>
      <c r="ONU65" s="87"/>
      <c r="OOA65" s="87"/>
      <c r="OOB65" s="87"/>
      <c r="OOC65" s="87"/>
      <c r="OOD65" s="87"/>
      <c r="OOE65" s="87"/>
      <c r="OOF65" s="87"/>
      <c r="OOG65" s="87"/>
      <c r="OOH65" s="87"/>
      <c r="OOI65" s="87"/>
      <c r="OOJ65" s="87"/>
      <c r="OOP65" s="87"/>
      <c r="OOQ65" s="87"/>
      <c r="OOR65" s="87"/>
      <c r="OOS65" s="87"/>
      <c r="OOT65" s="87"/>
      <c r="OOU65" s="87"/>
      <c r="OOV65" s="87"/>
      <c r="OOW65" s="87"/>
      <c r="OOX65" s="87"/>
      <c r="OOY65" s="87"/>
      <c r="OPE65" s="87"/>
      <c r="OPF65" s="87"/>
      <c r="OPG65" s="87"/>
      <c r="OPH65" s="87"/>
      <c r="OPI65" s="87"/>
      <c r="OPJ65" s="87"/>
      <c r="OPK65" s="87"/>
      <c r="OPL65" s="87"/>
      <c r="OPM65" s="87"/>
      <c r="OPN65" s="87"/>
      <c r="OPT65" s="87"/>
      <c r="OPU65" s="87"/>
      <c r="OPV65" s="87"/>
      <c r="OPW65" s="87"/>
      <c r="OPX65" s="87"/>
      <c r="OPY65" s="87"/>
      <c r="OPZ65" s="87"/>
      <c r="OQA65" s="87"/>
      <c r="OQB65" s="87"/>
      <c r="OQC65" s="87"/>
      <c r="OQI65" s="87"/>
      <c r="OQJ65" s="87"/>
      <c r="OQK65" s="87"/>
      <c r="OQL65" s="87"/>
      <c r="OQM65" s="87"/>
      <c r="OQN65" s="87"/>
      <c r="OQO65" s="87"/>
      <c r="OQP65" s="87"/>
      <c r="OQQ65" s="87"/>
      <c r="OQR65" s="87"/>
      <c r="OQX65" s="87"/>
      <c r="OQY65" s="87"/>
      <c r="OQZ65" s="87"/>
      <c r="ORA65" s="87"/>
      <c r="ORB65" s="87"/>
      <c r="ORC65" s="87"/>
      <c r="ORD65" s="87"/>
      <c r="ORE65" s="87"/>
      <c r="ORF65" s="87"/>
      <c r="ORG65" s="87"/>
      <c r="ORM65" s="87"/>
      <c r="ORN65" s="87"/>
      <c r="ORO65" s="87"/>
      <c r="ORP65" s="87"/>
      <c r="ORQ65" s="87"/>
      <c r="ORR65" s="87"/>
      <c r="ORS65" s="87"/>
      <c r="ORT65" s="87"/>
      <c r="ORU65" s="87"/>
      <c r="ORV65" s="87"/>
      <c r="OSB65" s="87"/>
      <c r="OSC65" s="87"/>
      <c r="OSD65" s="87"/>
      <c r="OSE65" s="87"/>
      <c r="OSF65" s="87"/>
      <c r="OSG65" s="87"/>
      <c r="OSH65" s="87"/>
      <c r="OSI65" s="87"/>
      <c r="OSJ65" s="87"/>
      <c r="OSK65" s="87"/>
      <c r="OSQ65" s="87"/>
      <c r="OSR65" s="87"/>
      <c r="OSS65" s="87"/>
      <c r="OST65" s="87"/>
      <c r="OSU65" s="87"/>
      <c r="OSV65" s="87"/>
      <c r="OSW65" s="87"/>
      <c r="OSX65" s="87"/>
      <c r="OSY65" s="87"/>
      <c r="OSZ65" s="87"/>
      <c r="OTF65" s="87"/>
      <c r="OTG65" s="87"/>
      <c r="OTH65" s="87"/>
      <c r="OTI65" s="87"/>
      <c r="OTJ65" s="87"/>
      <c r="OTK65" s="87"/>
      <c r="OTL65" s="87"/>
      <c r="OTM65" s="87"/>
      <c r="OTN65" s="87"/>
      <c r="OTO65" s="87"/>
      <c r="OTU65" s="87"/>
      <c r="OTV65" s="87"/>
      <c r="OTW65" s="87"/>
      <c r="OTX65" s="87"/>
      <c r="OTY65" s="87"/>
      <c r="OTZ65" s="87"/>
      <c r="OUA65" s="87"/>
      <c r="OUB65" s="87"/>
      <c r="OUC65" s="87"/>
      <c r="OUD65" s="87"/>
      <c r="OUJ65" s="87"/>
      <c r="OUK65" s="87"/>
      <c r="OUL65" s="87"/>
      <c r="OUM65" s="87"/>
      <c r="OUN65" s="87"/>
      <c r="OUO65" s="87"/>
      <c r="OUP65" s="87"/>
      <c r="OUQ65" s="87"/>
      <c r="OUR65" s="87"/>
      <c r="OUS65" s="87"/>
      <c r="OUY65" s="87"/>
      <c r="OUZ65" s="87"/>
      <c r="OVA65" s="87"/>
      <c r="OVB65" s="87"/>
      <c r="OVC65" s="87"/>
      <c r="OVD65" s="87"/>
      <c r="OVE65" s="87"/>
      <c r="OVF65" s="87"/>
      <c r="OVG65" s="87"/>
      <c r="OVH65" s="87"/>
      <c r="OVN65" s="87"/>
      <c r="OVO65" s="87"/>
      <c r="OVP65" s="87"/>
      <c r="OVQ65" s="87"/>
      <c r="OVR65" s="87"/>
      <c r="OVS65" s="87"/>
      <c r="OVT65" s="87"/>
      <c r="OVU65" s="87"/>
      <c r="OVV65" s="87"/>
      <c r="OVW65" s="87"/>
      <c r="OWC65" s="87"/>
      <c r="OWD65" s="87"/>
      <c r="OWE65" s="87"/>
      <c r="OWF65" s="87"/>
      <c r="OWG65" s="87"/>
      <c r="OWH65" s="87"/>
      <c r="OWI65" s="87"/>
      <c r="OWJ65" s="87"/>
      <c r="OWK65" s="87"/>
      <c r="OWL65" s="87"/>
      <c r="OWR65" s="87"/>
      <c r="OWS65" s="87"/>
      <c r="OWT65" s="87"/>
      <c r="OWU65" s="87"/>
      <c r="OWV65" s="87"/>
      <c r="OWW65" s="87"/>
      <c r="OWX65" s="87"/>
      <c r="OWY65" s="87"/>
      <c r="OWZ65" s="87"/>
      <c r="OXA65" s="87"/>
      <c r="OXG65" s="87"/>
      <c r="OXH65" s="87"/>
      <c r="OXI65" s="87"/>
      <c r="OXJ65" s="87"/>
      <c r="OXK65" s="87"/>
      <c r="OXL65" s="87"/>
      <c r="OXM65" s="87"/>
      <c r="OXN65" s="87"/>
      <c r="OXO65" s="87"/>
      <c r="OXP65" s="87"/>
      <c r="OXV65" s="87"/>
      <c r="OXW65" s="87"/>
      <c r="OXX65" s="87"/>
      <c r="OXY65" s="87"/>
      <c r="OXZ65" s="87"/>
      <c r="OYA65" s="87"/>
      <c r="OYB65" s="87"/>
      <c r="OYC65" s="87"/>
      <c r="OYD65" s="87"/>
      <c r="OYE65" s="87"/>
      <c r="OYK65" s="87"/>
      <c r="OYL65" s="87"/>
      <c r="OYM65" s="87"/>
      <c r="OYN65" s="87"/>
      <c r="OYO65" s="87"/>
      <c r="OYP65" s="87"/>
      <c r="OYQ65" s="87"/>
      <c r="OYR65" s="87"/>
      <c r="OYS65" s="87"/>
      <c r="OYT65" s="87"/>
      <c r="OYZ65" s="87"/>
      <c r="OZA65" s="87"/>
      <c r="OZB65" s="87"/>
      <c r="OZC65" s="87"/>
      <c r="OZD65" s="87"/>
      <c r="OZE65" s="87"/>
      <c r="OZF65" s="87"/>
      <c r="OZG65" s="87"/>
      <c r="OZH65" s="87"/>
      <c r="OZI65" s="87"/>
      <c r="OZO65" s="87"/>
      <c r="OZP65" s="87"/>
      <c r="OZQ65" s="87"/>
      <c r="OZR65" s="87"/>
      <c r="OZS65" s="87"/>
      <c r="OZT65" s="87"/>
      <c r="OZU65" s="87"/>
      <c r="OZV65" s="87"/>
      <c r="OZW65" s="87"/>
      <c r="OZX65" s="87"/>
      <c r="PAD65" s="87"/>
      <c r="PAE65" s="87"/>
      <c r="PAF65" s="87"/>
      <c r="PAG65" s="87"/>
      <c r="PAH65" s="87"/>
      <c r="PAI65" s="87"/>
      <c r="PAJ65" s="87"/>
      <c r="PAK65" s="87"/>
      <c r="PAL65" s="87"/>
      <c r="PAM65" s="87"/>
      <c r="PAS65" s="87"/>
      <c r="PAT65" s="87"/>
      <c r="PAU65" s="87"/>
      <c r="PAV65" s="87"/>
      <c r="PAW65" s="87"/>
      <c r="PAX65" s="87"/>
      <c r="PAY65" s="87"/>
      <c r="PAZ65" s="87"/>
      <c r="PBA65" s="87"/>
      <c r="PBB65" s="87"/>
      <c r="PBH65" s="87"/>
      <c r="PBI65" s="87"/>
      <c r="PBJ65" s="87"/>
      <c r="PBK65" s="87"/>
      <c r="PBL65" s="87"/>
      <c r="PBM65" s="87"/>
      <c r="PBN65" s="87"/>
      <c r="PBO65" s="87"/>
      <c r="PBP65" s="87"/>
      <c r="PBQ65" s="87"/>
      <c r="PBW65" s="87"/>
      <c r="PBX65" s="87"/>
      <c r="PBY65" s="87"/>
      <c r="PBZ65" s="87"/>
      <c r="PCA65" s="87"/>
      <c r="PCB65" s="87"/>
      <c r="PCC65" s="87"/>
      <c r="PCD65" s="87"/>
      <c r="PCE65" s="87"/>
      <c r="PCF65" s="87"/>
      <c r="PCL65" s="87"/>
      <c r="PCM65" s="87"/>
      <c r="PCN65" s="87"/>
      <c r="PCO65" s="87"/>
      <c r="PCP65" s="87"/>
      <c r="PCQ65" s="87"/>
      <c r="PCR65" s="87"/>
      <c r="PCS65" s="87"/>
      <c r="PCT65" s="87"/>
      <c r="PCU65" s="87"/>
      <c r="PDA65" s="87"/>
      <c r="PDB65" s="87"/>
      <c r="PDC65" s="87"/>
      <c r="PDD65" s="87"/>
      <c r="PDE65" s="87"/>
      <c r="PDF65" s="87"/>
      <c r="PDG65" s="87"/>
      <c r="PDH65" s="87"/>
      <c r="PDI65" s="87"/>
      <c r="PDJ65" s="87"/>
      <c r="PDP65" s="87"/>
      <c r="PDQ65" s="87"/>
      <c r="PDR65" s="87"/>
      <c r="PDS65" s="87"/>
      <c r="PDT65" s="87"/>
      <c r="PDU65" s="87"/>
      <c r="PDV65" s="87"/>
      <c r="PDW65" s="87"/>
      <c r="PDX65" s="87"/>
      <c r="PDY65" s="87"/>
      <c r="PEE65" s="87"/>
      <c r="PEF65" s="87"/>
      <c r="PEG65" s="87"/>
      <c r="PEH65" s="87"/>
      <c r="PEI65" s="87"/>
      <c r="PEJ65" s="87"/>
      <c r="PEK65" s="87"/>
      <c r="PEL65" s="87"/>
      <c r="PEM65" s="87"/>
      <c r="PEN65" s="87"/>
      <c r="PET65" s="87"/>
      <c r="PEU65" s="87"/>
      <c r="PEV65" s="87"/>
      <c r="PEW65" s="87"/>
      <c r="PEX65" s="87"/>
      <c r="PEY65" s="87"/>
      <c r="PEZ65" s="87"/>
      <c r="PFA65" s="87"/>
      <c r="PFB65" s="87"/>
      <c r="PFC65" s="87"/>
      <c r="PFI65" s="87"/>
      <c r="PFJ65" s="87"/>
      <c r="PFK65" s="87"/>
      <c r="PFL65" s="87"/>
      <c r="PFM65" s="87"/>
      <c r="PFN65" s="87"/>
      <c r="PFO65" s="87"/>
      <c r="PFP65" s="87"/>
      <c r="PFQ65" s="87"/>
      <c r="PFR65" s="87"/>
      <c r="PFX65" s="87"/>
      <c r="PFY65" s="87"/>
      <c r="PFZ65" s="87"/>
      <c r="PGA65" s="87"/>
      <c r="PGB65" s="87"/>
      <c r="PGC65" s="87"/>
      <c r="PGD65" s="87"/>
      <c r="PGE65" s="87"/>
      <c r="PGF65" s="87"/>
      <c r="PGG65" s="87"/>
      <c r="PGM65" s="87"/>
      <c r="PGN65" s="87"/>
      <c r="PGO65" s="87"/>
      <c r="PGP65" s="87"/>
      <c r="PGQ65" s="87"/>
      <c r="PGR65" s="87"/>
      <c r="PGS65" s="87"/>
      <c r="PGT65" s="87"/>
      <c r="PGU65" s="87"/>
      <c r="PGV65" s="87"/>
      <c r="PHB65" s="87"/>
      <c r="PHC65" s="87"/>
      <c r="PHD65" s="87"/>
      <c r="PHE65" s="87"/>
      <c r="PHF65" s="87"/>
      <c r="PHG65" s="87"/>
      <c r="PHH65" s="87"/>
      <c r="PHI65" s="87"/>
      <c r="PHJ65" s="87"/>
      <c r="PHK65" s="87"/>
      <c r="PHQ65" s="87"/>
      <c r="PHR65" s="87"/>
      <c r="PHS65" s="87"/>
      <c r="PHT65" s="87"/>
      <c r="PHU65" s="87"/>
      <c r="PHV65" s="87"/>
      <c r="PHW65" s="87"/>
      <c r="PHX65" s="87"/>
      <c r="PHY65" s="87"/>
      <c r="PHZ65" s="87"/>
      <c r="PIF65" s="87"/>
      <c r="PIG65" s="87"/>
      <c r="PIH65" s="87"/>
      <c r="PII65" s="87"/>
      <c r="PIJ65" s="87"/>
      <c r="PIK65" s="87"/>
      <c r="PIL65" s="87"/>
      <c r="PIM65" s="87"/>
      <c r="PIN65" s="87"/>
      <c r="PIO65" s="87"/>
      <c r="PIU65" s="87"/>
      <c r="PIV65" s="87"/>
      <c r="PIW65" s="87"/>
      <c r="PIX65" s="87"/>
      <c r="PIY65" s="87"/>
      <c r="PIZ65" s="87"/>
      <c r="PJA65" s="87"/>
      <c r="PJB65" s="87"/>
      <c r="PJC65" s="87"/>
      <c r="PJD65" s="87"/>
      <c r="PJJ65" s="87"/>
      <c r="PJK65" s="87"/>
      <c r="PJL65" s="87"/>
      <c r="PJM65" s="87"/>
      <c r="PJN65" s="87"/>
      <c r="PJO65" s="87"/>
      <c r="PJP65" s="87"/>
      <c r="PJQ65" s="87"/>
      <c r="PJR65" s="87"/>
      <c r="PJS65" s="87"/>
      <c r="PJY65" s="87"/>
      <c r="PJZ65" s="87"/>
      <c r="PKA65" s="87"/>
      <c r="PKB65" s="87"/>
      <c r="PKC65" s="87"/>
      <c r="PKD65" s="87"/>
      <c r="PKE65" s="87"/>
      <c r="PKF65" s="87"/>
      <c r="PKG65" s="87"/>
      <c r="PKH65" s="87"/>
      <c r="PKN65" s="87"/>
      <c r="PKO65" s="87"/>
      <c r="PKP65" s="87"/>
      <c r="PKQ65" s="87"/>
      <c r="PKR65" s="87"/>
      <c r="PKS65" s="87"/>
      <c r="PKT65" s="87"/>
      <c r="PKU65" s="87"/>
      <c r="PKV65" s="87"/>
      <c r="PKW65" s="87"/>
      <c r="PLC65" s="87"/>
      <c r="PLD65" s="87"/>
      <c r="PLE65" s="87"/>
      <c r="PLF65" s="87"/>
      <c r="PLG65" s="87"/>
      <c r="PLH65" s="87"/>
      <c r="PLI65" s="87"/>
      <c r="PLJ65" s="87"/>
      <c r="PLK65" s="87"/>
      <c r="PLL65" s="87"/>
      <c r="PLR65" s="87"/>
      <c r="PLS65" s="87"/>
      <c r="PLT65" s="87"/>
      <c r="PLU65" s="87"/>
      <c r="PLV65" s="87"/>
      <c r="PLW65" s="87"/>
      <c r="PLX65" s="87"/>
      <c r="PLY65" s="87"/>
      <c r="PLZ65" s="87"/>
      <c r="PMA65" s="87"/>
      <c r="PMG65" s="87"/>
      <c r="PMH65" s="87"/>
      <c r="PMI65" s="87"/>
      <c r="PMJ65" s="87"/>
      <c r="PMK65" s="87"/>
      <c r="PML65" s="87"/>
      <c r="PMM65" s="87"/>
      <c r="PMN65" s="87"/>
      <c r="PMO65" s="87"/>
      <c r="PMP65" s="87"/>
      <c r="PMV65" s="87"/>
      <c r="PMW65" s="87"/>
      <c r="PMX65" s="87"/>
      <c r="PMY65" s="87"/>
      <c r="PMZ65" s="87"/>
      <c r="PNA65" s="87"/>
      <c r="PNB65" s="87"/>
      <c r="PNC65" s="87"/>
      <c r="PND65" s="87"/>
      <c r="PNE65" s="87"/>
      <c r="PNK65" s="87"/>
      <c r="PNL65" s="87"/>
      <c r="PNM65" s="87"/>
      <c r="PNN65" s="87"/>
      <c r="PNO65" s="87"/>
      <c r="PNP65" s="87"/>
      <c r="PNQ65" s="87"/>
      <c r="PNR65" s="87"/>
      <c r="PNS65" s="87"/>
      <c r="PNT65" s="87"/>
      <c r="PNZ65" s="87"/>
      <c r="POA65" s="87"/>
      <c r="POB65" s="87"/>
      <c r="POC65" s="87"/>
      <c r="POD65" s="87"/>
      <c r="POE65" s="87"/>
      <c r="POF65" s="87"/>
      <c r="POG65" s="87"/>
      <c r="POH65" s="87"/>
      <c r="POI65" s="87"/>
      <c r="POO65" s="87"/>
      <c r="POP65" s="87"/>
      <c r="POQ65" s="87"/>
      <c r="POR65" s="87"/>
      <c r="POS65" s="87"/>
      <c r="POT65" s="87"/>
      <c r="POU65" s="87"/>
      <c r="POV65" s="87"/>
      <c r="POW65" s="87"/>
      <c r="POX65" s="87"/>
      <c r="PPD65" s="87"/>
      <c r="PPE65" s="87"/>
      <c r="PPF65" s="87"/>
      <c r="PPG65" s="87"/>
      <c r="PPH65" s="87"/>
      <c r="PPI65" s="87"/>
      <c r="PPJ65" s="87"/>
      <c r="PPK65" s="87"/>
      <c r="PPL65" s="87"/>
      <c r="PPM65" s="87"/>
      <c r="PPS65" s="87"/>
      <c r="PPT65" s="87"/>
      <c r="PPU65" s="87"/>
      <c r="PPV65" s="87"/>
      <c r="PPW65" s="87"/>
      <c r="PPX65" s="87"/>
      <c r="PPY65" s="87"/>
      <c r="PPZ65" s="87"/>
      <c r="PQA65" s="87"/>
      <c r="PQB65" s="87"/>
      <c r="PQH65" s="87"/>
      <c r="PQI65" s="87"/>
      <c r="PQJ65" s="87"/>
      <c r="PQK65" s="87"/>
      <c r="PQL65" s="87"/>
      <c r="PQM65" s="87"/>
      <c r="PQN65" s="87"/>
      <c r="PQO65" s="87"/>
      <c r="PQP65" s="87"/>
      <c r="PQQ65" s="87"/>
      <c r="PQW65" s="87"/>
      <c r="PQX65" s="87"/>
      <c r="PQY65" s="87"/>
      <c r="PQZ65" s="87"/>
      <c r="PRA65" s="87"/>
      <c r="PRB65" s="87"/>
      <c r="PRC65" s="87"/>
      <c r="PRD65" s="87"/>
      <c r="PRE65" s="87"/>
      <c r="PRF65" s="87"/>
      <c r="PRL65" s="87"/>
      <c r="PRM65" s="87"/>
      <c r="PRN65" s="87"/>
      <c r="PRO65" s="87"/>
      <c r="PRP65" s="87"/>
      <c r="PRQ65" s="87"/>
      <c r="PRR65" s="87"/>
      <c r="PRS65" s="87"/>
      <c r="PRT65" s="87"/>
      <c r="PRU65" s="87"/>
      <c r="PSA65" s="87"/>
      <c r="PSB65" s="87"/>
      <c r="PSC65" s="87"/>
      <c r="PSD65" s="87"/>
      <c r="PSE65" s="87"/>
      <c r="PSF65" s="87"/>
      <c r="PSG65" s="87"/>
      <c r="PSH65" s="87"/>
      <c r="PSI65" s="87"/>
      <c r="PSJ65" s="87"/>
      <c r="PSP65" s="87"/>
      <c r="PSQ65" s="87"/>
      <c r="PSR65" s="87"/>
      <c r="PSS65" s="87"/>
      <c r="PST65" s="87"/>
      <c r="PSU65" s="87"/>
      <c r="PSV65" s="87"/>
      <c r="PSW65" s="87"/>
      <c r="PSX65" s="87"/>
      <c r="PSY65" s="87"/>
      <c r="PTE65" s="87"/>
      <c r="PTF65" s="87"/>
      <c r="PTG65" s="87"/>
      <c r="PTH65" s="87"/>
      <c r="PTI65" s="87"/>
      <c r="PTJ65" s="87"/>
      <c r="PTK65" s="87"/>
      <c r="PTL65" s="87"/>
      <c r="PTM65" s="87"/>
      <c r="PTN65" s="87"/>
      <c r="PTT65" s="87"/>
      <c r="PTU65" s="87"/>
      <c r="PTV65" s="87"/>
      <c r="PTW65" s="87"/>
      <c r="PTX65" s="87"/>
      <c r="PTY65" s="87"/>
      <c r="PTZ65" s="87"/>
      <c r="PUA65" s="87"/>
      <c r="PUB65" s="87"/>
      <c r="PUC65" s="87"/>
      <c r="PUI65" s="87"/>
      <c r="PUJ65" s="87"/>
      <c r="PUK65" s="87"/>
      <c r="PUL65" s="87"/>
      <c r="PUM65" s="87"/>
      <c r="PUN65" s="87"/>
      <c r="PUO65" s="87"/>
      <c r="PUP65" s="87"/>
      <c r="PUQ65" s="87"/>
      <c r="PUR65" s="87"/>
      <c r="PUX65" s="87"/>
      <c r="PUY65" s="87"/>
      <c r="PUZ65" s="87"/>
      <c r="PVA65" s="87"/>
      <c r="PVB65" s="87"/>
      <c r="PVC65" s="87"/>
      <c r="PVD65" s="87"/>
      <c r="PVE65" s="87"/>
      <c r="PVF65" s="87"/>
      <c r="PVG65" s="87"/>
      <c r="PVM65" s="87"/>
      <c r="PVN65" s="87"/>
      <c r="PVO65" s="87"/>
      <c r="PVP65" s="87"/>
      <c r="PVQ65" s="87"/>
      <c r="PVR65" s="87"/>
      <c r="PVS65" s="87"/>
      <c r="PVT65" s="87"/>
      <c r="PVU65" s="87"/>
      <c r="PVV65" s="87"/>
      <c r="PWB65" s="87"/>
      <c r="PWC65" s="87"/>
      <c r="PWD65" s="87"/>
      <c r="PWE65" s="87"/>
      <c r="PWF65" s="87"/>
      <c r="PWG65" s="87"/>
      <c r="PWH65" s="87"/>
      <c r="PWI65" s="87"/>
      <c r="PWJ65" s="87"/>
      <c r="PWK65" s="87"/>
      <c r="PWQ65" s="87"/>
      <c r="PWR65" s="87"/>
      <c r="PWS65" s="87"/>
      <c r="PWT65" s="87"/>
      <c r="PWU65" s="87"/>
      <c r="PWV65" s="87"/>
      <c r="PWW65" s="87"/>
      <c r="PWX65" s="87"/>
      <c r="PWY65" s="87"/>
      <c r="PWZ65" s="87"/>
      <c r="PXF65" s="87"/>
      <c r="PXG65" s="87"/>
      <c r="PXH65" s="87"/>
      <c r="PXI65" s="87"/>
      <c r="PXJ65" s="87"/>
      <c r="PXK65" s="87"/>
      <c r="PXL65" s="87"/>
      <c r="PXM65" s="87"/>
      <c r="PXN65" s="87"/>
      <c r="PXO65" s="87"/>
      <c r="PXU65" s="87"/>
      <c r="PXV65" s="87"/>
      <c r="PXW65" s="87"/>
      <c r="PXX65" s="87"/>
      <c r="PXY65" s="87"/>
      <c r="PXZ65" s="87"/>
      <c r="PYA65" s="87"/>
      <c r="PYB65" s="87"/>
      <c r="PYC65" s="87"/>
      <c r="PYD65" s="87"/>
      <c r="PYJ65" s="87"/>
      <c r="PYK65" s="87"/>
      <c r="PYL65" s="87"/>
      <c r="PYM65" s="87"/>
      <c r="PYN65" s="87"/>
      <c r="PYO65" s="87"/>
      <c r="PYP65" s="87"/>
      <c r="PYQ65" s="87"/>
      <c r="PYR65" s="87"/>
      <c r="PYS65" s="87"/>
      <c r="PYY65" s="87"/>
      <c r="PYZ65" s="87"/>
      <c r="PZA65" s="87"/>
      <c r="PZB65" s="87"/>
      <c r="PZC65" s="87"/>
      <c r="PZD65" s="87"/>
      <c r="PZE65" s="87"/>
      <c r="PZF65" s="87"/>
      <c r="PZG65" s="87"/>
      <c r="PZH65" s="87"/>
      <c r="PZN65" s="87"/>
      <c r="PZO65" s="87"/>
      <c r="PZP65" s="87"/>
      <c r="PZQ65" s="87"/>
      <c r="PZR65" s="87"/>
      <c r="PZS65" s="87"/>
      <c r="PZT65" s="87"/>
      <c r="PZU65" s="87"/>
      <c r="PZV65" s="87"/>
      <c r="PZW65" s="87"/>
      <c r="QAC65" s="87"/>
      <c r="QAD65" s="87"/>
      <c r="QAE65" s="87"/>
      <c r="QAF65" s="87"/>
      <c r="QAG65" s="87"/>
      <c r="QAH65" s="87"/>
      <c r="QAI65" s="87"/>
      <c r="QAJ65" s="87"/>
      <c r="QAK65" s="87"/>
      <c r="QAL65" s="87"/>
      <c r="QAR65" s="87"/>
      <c r="QAS65" s="87"/>
      <c r="QAT65" s="87"/>
      <c r="QAU65" s="87"/>
      <c r="QAV65" s="87"/>
      <c r="QAW65" s="87"/>
      <c r="QAX65" s="87"/>
      <c r="QAY65" s="87"/>
      <c r="QAZ65" s="87"/>
      <c r="QBA65" s="87"/>
      <c r="QBG65" s="87"/>
      <c r="QBH65" s="87"/>
      <c r="QBI65" s="87"/>
      <c r="QBJ65" s="87"/>
      <c r="QBK65" s="87"/>
      <c r="QBL65" s="87"/>
      <c r="QBM65" s="87"/>
      <c r="QBN65" s="87"/>
      <c r="QBO65" s="87"/>
      <c r="QBP65" s="87"/>
      <c r="QBV65" s="87"/>
      <c r="QBW65" s="87"/>
      <c r="QBX65" s="87"/>
      <c r="QBY65" s="87"/>
      <c r="QBZ65" s="87"/>
      <c r="QCA65" s="87"/>
      <c r="QCB65" s="87"/>
      <c r="QCC65" s="87"/>
      <c r="QCD65" s="87"/>
      <c r="QCE65" s="87"/>
      <c r="QCK65" s="87"/>
      <c r="QCL65" s="87"/>
      <c r="QCM65" s="87"/>
      <c r="QCN65" s="87"/>
      <c r="QCO65" s="87"/>
      <c r="QCP65" s="87"/>
      <c r="QCQ65" s="87"/>
      <c r="QCR65" s="87"/>
      <c r="QCS65" s="87"/>
      <c r="QCT65" s="87"/>
      <c r="QCZ65" s="87"/>
      <c r="QDA65" s="87"/>
      <c r="QDB65" s="87"/>
      <c r="QDC65" s="87"/>
      <c r="QDD65" s="87"/>
      <c r="QDE65" s="87"/>
      <c r="QDF65" s="87"/>
      <c r="QDG65" s="87"/>
      <c r="QDH65" s="87"/>
      <c r="QDI65" s="87"/>
      <c r="QDO65" s="87"/>
      <c r="QDP65" s="87"/>
      <c r="QDQ65" s="87"/>
      <c r="QDR65" s="87"/>
      <c r="QDS65" s="87"/>
      <c r="QDT65" s="87"/>
      <c r="QDU65" s="87"/>
      <c r="QDV65" s="87"/>
      <c r="QDW65" s="87"/>
      <c r="QDX65" s="87"/>
      <c r="QED65" s="87"/>
      <c r="QEE65" s="87"/>
      <c r="QEF65" s="87"/>
      <c r="QEG65" s="87"/>
      <c r="QEH65" s="87"/>
      <c r="QEI65" s="87"/>
      <c r="QEJ65" s="87"/>
      <c r="QEK65" s="87"/>
      <c r="QEL65" s="87"/>
      <c r="QEM65" s="87"/>
      <c r="QES65" s="87"/>
      <c r="QET65" s="87"/>
      <c r="QEU65" s="87"/>
      <c r="QEV65" s="87"/>
      <c r="QEW65" s="87"/>
      <c r="QEX65" s="87"/>
      <c r="QEY65" s="87"/>
      <c r="QEZ65" s="87"/>
      <c r="QFA65" s="87"/>
      <c r="QFB65" s="87"/>
      <c r="QFH65" s="87"/>
      <c r="QFI65" s="87"/>
      <c r="QFJ65" s="87"/>
      <c r="QFK65" s="87"/>
      <c r="QFL65" s="87"/>
      <c r="QFM65" s="87"/>
      <c r="QFN65" s="87"/>
      <c r="QFO65" s="87"/>
      <c r="QFP65" s="87"/>
      <c r="QFQ65" s="87"/>
      <c r="QFW65" s="87"/>
      <c r="QFX65" s="87"/>
      <c r="QFY65" s="87"/>
      <c r="QFZ65" s="87"/>
      <c r="QGA65" s="87"/>
      <c r="QGB65" s="87"/>
      <c r="QGC65" s="87"/>
      <c r="QGD65" s="87"/>
      <c r="QGE65" s="87"/>
      <c r="QGF65" s="87"/>
      <c r="QGL65" s="87"/>
      <c r="QGM65" s="87"/>
      <c r="QGN65" s="87"/>
      <c r="QGO65" s="87"/>
      <c r="QGP65" s="87"/>
      <c r="QGQ65" s="87"/>
      <c r="QGR65" s="87"/>
      <c r="QGS65" s="87"/>
      <c r="QGT65" s="87"/>
      <c r="QGU65" s="87"/>
      <c r="QHA65" s="87"/>
      <c r="QHB65" s="87"/>
      <c r="QHC65" s="87"/>
      <c r="QHD65" s="87"/>
      <c r="QHE65" s="87"/>
      <c r="QHF65" s="87"/>
      <c r="QHG65" s="87"/>
      <c r="QHH65" s="87"/>
      <c r="QHI65" s="87"/>
      <c r="QHJ65" s="87"/>
      <c r="QHP65" s="87"/>
      <c r="QHQ65" s="87"/>
      <c r="QHR65" s="87"/>
      <c r="QHS65" s="87"/>
      <c r="QHT65" s="87"/>
      <c r="QHU65" s="87"/>
      <c r="QHV65" s="87"/>
      <c r="QHW65" s="87"/>
      <c r="QHX65" s="87"/>
      <c r="QHY65" s="87"/>
      <c r="QIE65" s="87"/>
      <c r="QIF65" s="87"/>
      <c r="QIG65" s="87"/>
      <c r="QIH65" s="87"/>
      <c r="QII65" s="87"/>
      <c r="QIJ65" s="87"/>
      <c r="QIK65" s="87"/>
      <c r="QIL65" s="87"/>
      <c r="QIM65" s="87"/>
      <c r="QIN65" s="87"/>
      <c r="QIT65" s="87"/>
      <c r="QIU65" s="87"/>
      <c r="QIV65" s="87"/>
      <c r="QIW65" s="87"/>
      <c r="QIX65" s="87"/>
      <c r="QIY65" s="87"/>
      <c r="QIZ65" s="87"/>
      <c r="QJA65" s="87"/>
      <c r="QJB65" s="87"/>
      <c r="QJC65" s="87"/>
      <c r="QJI65" s="87"/>
      <c r="QJJ65" s="87"/>
      <c r="QJK65" s="87"/>
      <c r="QJL65" s="87"/>
      <c r="QJM65" s="87"/>
      <c r="QJN65" s="87"/>
      <c r="QJO65" s="87"/>
      <c r="QJP65" s="87"/>
      <c r="QJQ65" s="87"/>
      <c r="QJR65" s="87"/>
      <c r="QJX65" s="87"/>
      <c r="QJY65" s="87"/>
      <c r="QJZ65" s="87"/>
      <c r="QKA65" s="87"/>
      <c r="QKB65" s="87"/>
      <c r="QKC65" s="87"/>
      <c r="QKD65" s="87"/>
      <c r="QKE65" s="87"/>
      <c r="QKF65" s="87"/>
      <c r="QKG65" s="87"/>
      <c r="QKM65" s="87"/>
      <c r="QKN65" s="87"/>
      <c r="QKO65" s="87"/>
      <c r="QKP65" s="87"/>
      <c r="QKQ65" s="87"/>
      <c r="QKR65" s="87"/>
      <c r="QKS65" s="87"/>
      <c r="QKT65" s="87"/>
      <c r="QKU65" s="87"/>
      <c r="QKV65" s="87"/>
      <c r="QLB65" s="87"/>
      <c r="QLC65" s="87"/>
      <c r="QLD65" s="87"/>
      <c r="QLE65" s="87"/>
      <c r="QLF65" s="87"/>
      <c r="QLG65" s="87"/>
      <c r="QLH65" s="87"/>
      <c r="QLI65" s="87"/>
      <c r="QLJ65" s="87"/>
      <c r="QLK65" s="87"/>
      <c r="QLQ65" s="87"/>
      <c r="QLR65" s="87"/>
      <c r="QLS65" s="87"/>
      <c r="QLT65" s="87"/>
      <c r="QLU65" s="87"/>
      <c r="QLV65" s="87"/>
      <c r="QLW65" s="87"/>
      <c r="QLX65" s="87"/>
      <c r="QLY65" s="87"/>
      <c r="QLZ65" s="87"/>
      <c r="QMF65" s="87"/>
      <c r="QMG65" s="87"/>
      <c r="QMH65" s="87"/>
      <c r="QMI65" s="87"/>
      <c r="QMJ65" s="87"/>
      <c r="QMK65" s="87"/>
      <c r="QML65" s="87"/>
      <c r="QMM65" s="87"/>
      <c r="QMN65" s="87"/>
      <c r="QMO65" s="87"/>
      <c r="QMU65" s="87"/>
      <c r="QMV65" s="87"/>
      <c r="QMW65" s="87"/>
      <c r="QMX65" s="87"/>
      <c r="QMY65" s="87"/>
      <c r="QMZ65" s="87"/>
      <c r="QNA65" s="87"/>
      <c r="QNB65" s="87"/>
      <c r="QNC65" s="87"/>
      <c r="QND65" s="87"/>
      <c r="QNJ65" s="87"/>
      <c r="QNK65" s="87"/>
      <c r="QNL65" s="87"/>
      <c r="QNM65" s="87"/>
      <c r="QNN65" s="87"/>
      <c r="QNO65" s="87"/>
      <c r="QNP65" s="87"/>
      <c r="QNQ65" s="87"/>
      <c r="QNR65" s="87"/>
      <c r="QNS65" s="87"/>
      <c r="QNY65" s="87"/>
      <c r="QNZ65" s="87"/>
      <c r="QOA65" s="87"/>
      <c r="QOB65" s="87"/>
      <c r="QOC65" s="87"/>
      <c r="QOD65" s="87"/>
      <c r="QOE65" s="87"/>
      <c r="QOF65" s="87"/>
      <c r="QOG65" s="87"/>
      <c r="QOH65" s="87"/>
      <c r="QON65" s="87"/>
      <c r="QOO65" s="87"/>
      <c r="QOP65" s="87"/>
      <c r="QOQ65" s="87"/>
      <c r="QOR65" s="87"/>
      <c r="QOS65" s="87"/>
      <c r="QOT65" s="87"/>
      <c r="QOU65" s="87"/>
      <c r="QOV65" s="87"/>
      <c r="QOW65" s="87"/>
      <c r="QPC65" s="87"/>
      <c r="QPD65" s="87"/>
      <c r="QPE65" s="87"/>
      <c r="QPF65" s="87"/>
      <c r="QPG65" s="87"/>
      <c r="QPH65" s="87"/>
      <c r="QPI65" s="87"/>
      <c r="QPJ65" s="87"/>
      <c r="QPK65" s="87"/>
      <c r="QPL65" s="87"/>
      <c r="QPR65" s="87"/>
      <c r="QPS65" s="87"/>
      <c r="QPT65" s="87"/>
      <c r="QPU65" s="87"/>
      <c r="QPV65" s="87"/>
      <c r="QPW65" s="87"/>
      <c r="QPX65" s="87"/>
      <c r="QPY65" s="87"/>
      <c r="QPZ65" s="87"/>
      <c r="QQA65" s="87"/>
      <c r="QQG65" s="87"/>
      <c r="QQH65" s="87"/>
      <c r="QQI65" s="87"/>
      <c r="QQJ65" s="87"/>
      <c r="QQK65" s="87"/>
      <c r="QQL65" s="87"/>
      <c r="QQM65" s="87"/>
      <c r="QQN65" s="87"/>
      <c r="QQO65" s="87"/>
      <c r="QQP65" s="87"/>
      <c r="QQV65" s="87"/>
      <c r="QQW65" s="87"/>
      <c r="QQX65" s="87"/>
      <c r="QQY65" s="87"/>
      <c r="QQZ65" s="87"/>
      <c r="QRA65" s="87"/>
      <c r="QRB65" s="87"/>
      <c r="QRC65" s="87"/>
      <c r="QRD65" s="87"/>
      <c r="QRE65" s="87"/>
      <c r="QRK65" s="87"/>
      <c r="QRL65" s="87"/>
      <c r="QRM65" s="87"/>
      <c r="QRN65" s="87"/>
      <c r="QRO65" s="87"/>
      <c r="QRP65" s="87"/>
      <c r="QRQ65" s="87"/>
      <c r="QRR65" s="87"/>
      <c r="QRS65" s="87"/>
      <c r="QRT65" s="87"/>
      <c r="QRZ65" s="87"/>
      <c r="QSA65" s="87"/>
      <c r="QSB65" s="87"/>
      <c r="QSC65" s="87"/>
      <c r="QSD65" s="87"/>
      <c r="QSE65" s="87"/>
      <c r="QSF65" s="87"/>
      <c r="QSG65" s="87"/>
      <c r="QSH65" s="87"/>
      <c r="QSI65" s="87"/>
      <c r="QSO65" s="87"/>
      <c r="QSP65" s="87"/>
      <c r="QSQ65" s="87"/>
      <c r="QSR65" s="87"/>
      <c r="QSS65" s="87"/>
      <c r="QST65" s="87"/>
      <c r="QSU65" s="87"/>
      <c r="QSV65" s="87"/>
      <c r="QSW65" s="87"/>
      <c r="QSX65" s="87"/>
      <c r="QTD65" s="87"/>
      <c r="QTE65" s="87"/>
      <c r="QTF65" s="87"/>
      <c r="QTG65" s="87"/>
      <c r="QTH65" s="87"/>
      <c r="QTI65" s="87"/>
      <c r="QTJ65" s="87"/>
      <c r="QTK65" s="87"/>
      <c r="QTL65" s="87"/>
      <c r="QTM65" s="87"/>
      <c r="QTS65" s="87"/>
      <c r="QTT65" s="87"/>
      <c r="QTU65" s="87"/>
      <c r="QTV65" s="87"/>
      <c r="QTW65" s="87"/>
      <c r="QTX65" s="87"/>
      <c r="QTY65" s="87"/>
      <c r="QTZ65" s="87"/>
      <c r="QUA65" s="87"/>
      <c r="QUB65" s="87"/>
      <c r="QUH65" s="87"/>
      <c r="QUI65" s="87"/>
      <c r="QUJ65" s="87"/>
      <c r="QUK65" s="87"/>
      <c r="QUL65" s="87"/>
      <c r="QUM65" s="87"/>
      <c r="QUN65" s="87"/>
      <c r="QUO65" s="87"/>
      <c r="QUP65" s="87"/>
      <c r="QUQ65" s="87"/>
      <c r="QUW65" s="87"/>
      <c r="QUX65" s="87"/>
      <c r="QUY65" s="87"/>
      <c r="QUZ65" s="87"/>
      <c r="QVA65" s="87"/>
      <c r="QVB65" s="87"/>
      <c r="QVC65" s="87"/>
      <c r="QVD65" s="87"/>
      <c r="QVE65" s="87"/>
      <c r="QVF65" s="87"/>
      <c r="QVL65" s="87"/>
      <c r="QVM65" s="87"/>
      <c r="QVN65" s="87"/>
      <c r="QVO65" s="87"/>
      <c r="QVP65" s="87"/>
      <c r="QVQ65" s="87"/>
      <c r="QVR65" s="87"/>
      <c r="QVS65" s="87"/>
      <c r="QVT65" s="87"/>
      <c r="QVU65" s="87"/>
      <c r="QWA65" s="87"/>
      <c r="QWB65" s="87"/>
      <c r="QWC65" s="87"/>
      <c r="QWD65" s="87"/>
      <c r="QWE65" s="87"/>
      <c r="QWF65" s="87"/>
      <c r="QWG65" s="87"/>
      <c r="QWH65" s="87"/>
      <c r="QWI65" s="87"/>
      <c r="QWJ65" s="87"/>
      <c r="QWP65" s="87"/>
      <c r="QWQ65" s="87"/>
      <c r="QWR65" s="87"/>
      <c r="QWS65" s="87"/>
      <c r="QWT65" s="87"/>
      <c r="QWU65" s="87"/>
      <c r="QWV65" s="87"/>
      <c r="QWW65" s="87"/>
      <c r="QWX65" s="87"/>
      <c r="QWY65" s="87"/>
      <c r="QXE65" s="87"/>
      <c r="QXF65" s="87"/>
      <c r="QXG65" s="87"/>
      <c r="QXH65" s="87"/>
      <c r="QXI65" s="87"/>
      <c r="QXJ65" s="87"/>
      <c r="QXK65" s="87"/>
      <c r="QXL65" s="87"/>
      <c r="QXM65" s="87"/>
      <c r="QXN65" s="87"/>
      <c r="QXT65" s="87"/>
      <c r="QXU65" s="87"/>
      <c r="QXV65" s="87"/>
      <c r="QXW65" s="87"/>
      <c r="QXX65" s="87"/>
      <c r="QXY65" s="87"/>
      <c r="QXZ65" s="87"/>
      <c r="QYA65" s="87"/>
      <c r="QYB65" s="87"/>
      <c r="QYC65" s="87"/>
      <c r="QYI65" s="87"/>
      <c r="QYJ65" s="87"/>
      <c r="QYK65" s="87"/>
      <c r="QYL65" s="87"/>
      <c r="QYM65" s="87"/>
      <c r="QYN65" s="87"/>
      <c r="QYO65" s="87"/>
      <c r="QYP65" s="87"/>
      <c r="QYQ65" s="87"/>
      <c r="QYR65" s="87"/>
      <c r="QYX65" s="87"/>
      <c r="QYY65" s="87"/>
      <c r="QYZ65" s="87"/>
      <c r="QZA65" s="87"/>
      <c r="QZB65" s="87"/>
      <c r="QZC65" s="87"/>
      <c r="QZD65" s="87"/>
      <c r="QZE65" s="87"/>
      <c r="QZF65" s="87"/>
      <c r="QZG65" s="87"/>
      <c r="QZM65" s="87"/>
      <c r="QZN65" s="87"/>
      <c r="QZO65" s="87"/>
      <c r="QZP65" s="87"/>
      <c r="QZQ65" s="87"/>
      <c r="QZR65" s="87"/>
      <c r="QZS65" s="87"/>
      <c r="QZT65" s="87"/>
      <c r="QZU65" s="87"/>
      <c r="QZV65" s="87"/>
      <c r="RAB65" s="87"/>
      <c r="RAC65" s="87"/>
      <c r="RAD65" s="87"/>
      <c r="RAE65" s="87"/>
      <c r="RAF65" s="87"/>
      <c r="RAG65" s="87"/>
      <c r="RAH65" s="87"/>
      <c r="RAI65" s="87"/>
      <c r="RAJ65" s="87"/>
      <c r="RAK65" s="87"/>
      <c r="RAQ65" s="87"/>
      <c r="RAR65" s="87"/>
      <c r="RAS65" s="87"/>
      <c r="RAT65" s="87"/>
      <c r="RAU65" s="87"/>
      <c r="RAV65" s="87"/>
      <c r="RAW65" s="87"/>
      <c r="RAX65" s="87"/>
      <c r="RAY65" s="87"/>
      <c r="RAZ65" s="87"/>
      <c r="RBF65" s="87"/>
      <c r="RBG65" s="87"/>
      <c r="RBH65" s="87"/>
      <c r="RBI65" s="87"/>
      <c r="RBJ65" s="87"/>
      <c r="RBK65" s="87"/>
      <c r="RBL65" s="87"/>
      <c r="RBM65" s="87"/>
      <c r="RBN65" s="87"/>
      <c r="RBO65" s="87"/>
      <c r="RBU65" s="87"/>
      <c r="RBV65" s="87"/>
      <c r="RBW65" s="87"/>
      <c r="RBX65" s="87"/>
      <c r="RBY65" s="87"/>
      <c r="RBZ65" s="87"/>
      <c r="RCA65" s="87"/>
      <c r="RCB65" s="87"/>
      <c r="RCC65" s="87"/>
      <c r="RCD65" s="87"/>
      <c r="RCJ65" s="87"/>
      <c r="RCK65" s="87"/>
      <c r="RCL65" s="87"/>
      <c r="RCM65" s="87"/>
      <c r="RCN65" s="87"/>
      <c r="RCO65" s="87"/>
      <c r="RCP65" s="87"/>
      <c r="RCQ65" s="87"/>
      <c r="RCR65" s="87"/>
      <c r="RCS65" s="87"/>
      <c r="RCY65" s="87"/>
      <c r="RCZ65" s="87"/>
      <c r="RDA65" s="87"/>
      <c r="RDB65" s="87"/>
      <c r="RDC65" s="87"/>
      <c r="RDD65" s="87"/>
      <c r="RDE65" s="87"/>
      <c r="RDF65" s="87"/>
      <c r="RDG65" s="87"/>
      <c r="RDH65" s="87"/>
      <c r="RDN65" s="87"/>
      <c r="RDO65" s="87"/>
      <c r="RDP65" s="87"/>
      <c r="RDQ65" s="87"/>
      <c r="RDR65" s="87"/>
      <c r="RDS65" s="87"/>
      <c r="RDT65" s="87"/>
      <c r="RDU65" s="87"/>
      <c r="RDV65" s="87"/>
      <c r="RDW65" s="87"/>
      <c r="REC65" s="87"/>
      <c r="RED65" s="87"/>
      <c r="REE65" s="87"/>
      <c r="REF65" s="87"/>
      <c r="REG65" s="87"/>
      <c r="REH65" s="87"/>
      <c r="REI65" s="87"/>
      <c r="REJ65" s="87"/>
      <c r="REK65" s="87"/>
      <c r="REL65" s="87"/>
      <c r="RER65" s="87"/>
      <c r="RES65" s="87"/>
      <c r="RET65" s="87"/>
      <c r="REU65" s="87"/>
      <c r="REV65" s="87"/>
      <c r="REW65" s="87"/>
      <c r="REX65" s="87"/>
      <c r="REY65" s="87"/>
      <c r="REZ65" s="87"/>
      <c r="RFA65" s="87"/>
      <c r="RFG65" s="87"/>
      <c r="RFH65" s="87"/>
      <c r="RFI65" s="87"/>
      <c r="RFJ65" s="87"/>
      <c r="RFK65" s="87"/>
      <c r="RFL65" s="87"/>
      <c r="RFM65" s="87"/>
      <c r="RFN65" s="87"/>
      <c r="RFO65" s="87"/>
      <c r="RFP65" s="87"/>
      <c r="RFV65" s="87"/>
      <c r="RFW65" s="87"/>
      <c r="RFX65" s="87"/>
      <c r="RFY65" s="87"/>
      <c r="RFZ65" s="87"/>
      <c r="RGA65" s="87"/>
      <c r="RGB65" s="87"/>
      <c r="RGC65" s="87"/>
      <c r="RGD65" s="87"/>
      <c r="RGE65" s="87"/>
      <c r="RGK65" s="87"/>
      <c r="RGL65" s="87"/>
      <c r="RGM65" s="87"/>
      <c r="RGN65" s="87"/>
      <c r="RGO65" s="87"/>
      <c r="RGP65" s="87"/>
      <c r="RGQ65" s="87"/>
      <c r="RGR65" s="87"/>
      <c r="RGS65" s="87"/>
      <c r="RGT65" s="87"/>
      <c r="RGZ65" s="87"/>
      <c r="RHA65" s="87"/>
      <c r="RHB65" s="87"/>
      <c r="RHC65" s="87"/>
      <c r="RHD65" s="87"/>
      <c r="RHE65" s="87"/>
      <c r="RHF65" s="87"/>
      <c r="RHG65" s="87"/>
      <c r="RHH65" s="87"/>
      <c r="RHI65" s="87"/>
      <c r="RHO65" s="87"/>
      <c r="RHP65" s="87"/>
      <c r="RHQ65" s="87"/>
      <c r="RHR65" s="87"/>
      <c r="RHS65" s="87"/>
      <c r="RHT65" s="87"/>
      <c r="RHU65" s="87"/>
      <c r="RHV65" s="87"/>
      <c r="RHW65" s="87"/>
      <c r="RHX65" s="87"/>
      <c r="RID65" s="87"/>
      <c r="RIE65" s="87"/>
      <c r="RIF65" s="87"/>
      <c r="RIG65" s="87"/>
      <c r="RIH65" s="87"/>
      <c r="RII65" s="87"/>
      <c r="RIJ65" s="87"/>
      <c r="RIK65" s="87"/>
      <c r="RIL65" s="87"/>
      <c r="RIM65" s="87"/>
      <c r="RIS65" s="87"/>
      <c r="RIT65" s="87"/>
      <c r="RIU65" s="87"/>
      <c r="RIV65" s="87"/>
      <c r="RIW65" s="87"/>
      <c r="RIX65" s="87"/>
      <c r="RIY65" s="87"/>
      <c r="RIZ65" s="87"/>
      <c r="RJA65" s="87"/>
      <c r="RJB65" s="87"/>
      <c r="RJH65" s="87"/>
      <c r="RJI65" s="87"/>
      <c r="RJJ65" s="87"/>
      <c r="RJK65" s="87"/>
      <c r="RJL65" s="87"/>
      <c r="RJM65" s="87"/>
      <c r="RJN65" s="87"/>
      <c r="RJO65" s="87"/>
      <c r="RJP65" s="87"/>
      <c r="RJQ65" s="87"/>
      <c r="RJW65" s="87"/>
      <c r="RJX65" s="87"/>
      <c r="RJY65" s="87"/>
      <c r="RJZ65" s="87"/>
      <c r="RKA65" s="87"/>
      <c r="RKB65" s="87"/>
      <c r="RKC65" s="87"/>
      <c r="RKD65" s="87"/>
      <c r="RKE65" s="87"/>
      <c r="RKF65" s="87"/>
      <c r="RKL65" s="87"/>
      <c r="RKM65" s="87"/>
      <c r="RKN65" s="87"/>
      <c r="RKO65" s="87"/>
      <c r="RKP65" s="87"/>
      <c r="RKQ65" s="87"/>
      <c r="RKR65" s="87"/>
      <c r="RKS65" s="87"/>
      <c r="RKT65" s="87"/>
      <c r="RKU65" s="87"/>
      <c r="RLA65" s="87"/>
      <c r="RLB65" s="87"/>
      <c r="RLC65" s="87"/>
      <c r="RLD65" s="87"/>
      <c r="RLE65" s="87"/>
      <c r="RLF65" s="87"/>
      <c r="RLG65" s="87"/>
      <c r="RLH65" s="87"/>
      <c r="RLI65" s="87"/>
      <c r="RLJ65" s="87"/>
      <c r="RLP65" s="87"/>
      <c r="RLQ65" s="87"/>
      <c r="RLR65" s="87"/>
      <c r="RLS65" s="87"/>
      <c r="RLT65" s="87"/>
      <c r="RLU65" s="87"/>
      <c r="RLV65" s="87"/>
      <c r="RLW65" s="87"/>
      <c r="RLX65" s="87"/>
      <c r="RLY65" s="87"/>
      <c r="RME65" s="87"/>
      <c r="RMF65" s="87"/>
      <c r="RMG65" s="87"/>
      <c r="RMH65" s="87"/>
      <c r="RMI65" s="87"/>
      <c r="RMJ65" s="87"/>
      <c r="RMK65" s="87"/>
      <c r="RML65" s="87"/>
      <c r="RMM65" s="87"/>
      <c r="RMN65" s="87"/>
      <c r="RMT65" s="87"/>
      <c r="RMU65" s="87"/>
      <c r="RMV65" s="87"/>
      <c r="RMW65" s="87"/>
      <c r="RMX65" s="87"/>
      <c r="RMY65" s="87"/>
      <c r="RMZ65" s="87"/>
      <c r="RNA65" s="87"/>
      <c r="RNB65" s="87"/>
      <c r="RNC65" s="87"/>
      <c r="RNI65" s="87"/>
      <c r="RNJ65" s="87"/>
      <c r="RNK65" s="87"/>
      <c r="RNL65" s="87"/>
      <c r="RNM65" s="87"/>
      <c r="RNN65" s="87"/>
      <c r="RNO65" s="87"/>
      <c r="RNP65" s="87"/>
      <c r="RNQ65" s="87"/>
      <c r="RNR65" s="87"/>
      <c r="RNX65" s="87"/>
      <c r="RNY65" s="87"/>
      <c r="RNZ65" s="87"/>
      <c r="ROA65" s="87"/>
      <c r="ROB65" s="87"/>
      <c r="ROC65" s="87"/>
      <c r="ROD65" s="87"/>
      <c r="ROE65" s="87"/>
      <c r="ROF65" s="87"/>
      <c r="ROG65" s="87"/>
      <c r="ROM65" s="87"/>
      <c r="RON65" s="87"/>
      <c r="ROO65" s="87"/>
      <c r="ROP65" s="87"/>
      <c r="ROQ65" s="87"/>
      <c r="ROR65" s="87"/>
      <c r="ROS65" s="87"/>
      <c r="ROT65" s="87"/>
      <c r="ROU65" s="87"/>
      <c r="ROV65" s="87"/>
      <c r="RPB65" s="87"/>
      <c r="RPC65" s="87"/>
      <c r="RPD65" s="87"/>
      <c r="RPE65" s="87"/>
      <c r="RPF65" s="87"/>
      <c r="RPG65" s="87"/>
      <c r="RPH65" s="87"/>
      <c r="RPI65" s="87"/>
      <c r="RPJ65" s="87"/>
      <c r="RPK65" s="87"/>
      <c r="RPQ65" s="87"/>
      <c r="RPR65" s="87"/>
      <c r="RPS65" s="87"/>
      <c r="RPT65" s="87"/>
      <c r="RPU65" s="87"/>
      <c r="RPV65" s="87"/>
      <c r="RPW65" s="87"/>
      <c r="RPX65" s="87"/>
      <c r="RPY65" s="87"/>
      <c r="RPZ65" s="87"/>
      <c r="RQF65" s="87"/>
      <c r="RQG65" s="87"/>
      <c r="RQH65" s="87"/>
      <c r="RQI65" s="87"/>
      <c r="RQJ65" s="87"/>
      <c r="RQK65" s="87"/>
      <c r="RQL65" s="87"/>
      <c r="RQM65" s="87"/>
      <c r="RQN65" s="87"/>
      <c r="RQO65" s="87"/>
      <c r="RQU65" s="87"/>
      <c r="RQV65" s="87"/>
      <c r="RQW65" s="87"/>
      <c r="RQX65" s="87"/>
      <c r="RQY65" s="87"/>
      <c r="RQZ65" s="87"/>
      <c r="RRA65" s="87"/>
      <c r="RRB65" s="87"/>
      <c r="RRC65" s="87"/>
      <c r="RRD65" s="87"/>
      <c r="RRJ65" s="87"/>
      <c r="RRK65" s="87"/>
      <c r="RRL65" s="87"/>
      <c r="RRM65" s="87"/>
      <c r="RRN65" s="87"/>
      <c r="RRO65" s="87"/>
      <c r="RRP65" s="87"/>
      <c r="RRQ65" s="87"/>
      <c r="RRR65" s="87"/>
      <c r="RRS65" s="87"/>
      <c r="RRY65" s="87"/>
      <c r="RRZ65" s="87"/>
      <c r="RSA65" s="87"/>
      <c r="RSB65" s="87"/>
      <c r="RSC65" s="87"/>
      <c r="RSD65" s="87"/>
      <c r="RSE65" s="87"/>
      <c r="RSF65" s="87"/>
      <c r="RSG65" s="87"/>
      <c r="RSH65" s="87"/>
      <c r="RSN65" s="87"/>
      <c r="RSO65" s="87"/>
      <c r="RSP65" s="87"/>
      <c r="RSQ65" s="87"/>
      <c r="RSR65" s="87"/>
      <c r="RSS65" s="87"/>
      <c r="RST65" s="87"/>
      <c r="RSU65" s="87"/>
      <c r="RSV65" s="87"/>
      <c r="RSW65" s="87"/>
      <c r="RTC65" s="87"/>
      <c r="RTD65" s="87"/>
      <c r="RTE65" s="87"/>
      <c r="RTF65" s="87"/>
      <c r="RTG65" s="87"/>
      <c r="RTH65" s="87"/>
      <c r="RTI65" s="87"/>
      <c r="RTJ65" s="87"/>
      <c r="RTK65" s="87"/>
      <c r="RTL65" s="87"/>
      <c r="RTR65" s="87"/>
      <c r="RTS65" s="87"/>
      <c r="RTT65" s="87"/>
      <c r="RTU65" s="87"/>
      <c r="RTV65" s="87"/>
      <c r="RTW65" s="87"/>
      <c r="RTX65" s="87"/>
      <c r="RTY65" s="87"/>
      <c r="RTZ65" s="87"/>
      <c r="RUA65" s="87"/>
      <c r="RUG65" s="87"/>
      <c r="RUH65" s="87"/>
      <c r="RUI65" s="87"/>
      <c r="RUJ65" s="87"/>
      <c r="RUK65" s="87"/>
      <c r="RUL65" s="87"/>
      <c r="RUM65" s="87"/>
      <c r="RUN65" s="87"/>
      <c r="RUO65" s="87"/>
      <c r="RUP65" s="87"/>
      <c r="RUV65" s="87"/>
      <c r="RUW65" s="87"/>
      <c r="RUX65" s="87"/>
      <c r="RUY65" s="87"/>
      <c r="RUZ65" s="87"/>
      <c r="RVA65" s="87"/>
      <c r="RVB65" s="87"/>
      <c r="RVC65" s="87"/>
      <c r="RVD65" s="87"/>
      <c r="RVE65" s="87"/>
      <c r="RVK65" s="87"/>
      <c r="RVL65" s="87"/>
      <c r="RVM65" s="87"/>
      <c r="RVN65" s="87"/>
      <c r="RVO65" s="87"/>
      <c r="RVP65" s="87"/>
      <c r="RVQ65" s="87"/>
      <c r="RVR65" s="87"/>
      <c r="RVS65" s="87"/>
      <c r="RVT65" s="87"/>
      <c r="RVZ65" s="87"/>
      <c r="RWA65" s="87"/>
      <c r="RWB65" s="87"/>
      <c r="RWC65" s="87"/>
      <c r="RWD65" s="87"/>
      <c r="RWE65" s="87"/>
      <c r="RWF65" s="87"/>
      <c r="RWG65" s="87"/>
      <c r="RWH65" s="87"/>
      <c r="RWI65" s="87"/>
      <c r="RWO65" s="87"/>
      <c r="RWP65" s="87"/>
      <c r="RWQ65" s="87"/>
      <c r="RWR65" s="87"/>
      <c r="RWS65" s="87"/>
      <c r="RWT65" s="87"/>
      <c r="RWU65" s="87"/>
      <c r="RWV65" s="87"/>
      <c r="RWW65" s="87"/>
      <c r="RWX65" s="87"/>
      <c r="RXD65" s="87"/>
      <c r="RXE65" s="87"/>
      <c r="RXF65" s="87"/>
      <c r="RXG65" s="87"/>
      <c r="RXH65" s="87"/>
      <c r="RXI65" s="87"/>
      <c r="RXJ65" s="87"/>
      <c r="RXK65" s="87"/>
      <c r="RXL65" s="87"/>
      <c r="RXM65" s="87"/>
      <c r="RXS65" s="87"/>
      <c r="RXT65" s="87"/>
      <c r="RXU65" s="87"/>
      <c r="RXV65" s="87"/>
      <c r="RXW65" s="87"/>
      <c r="RXX65" s="87"/>
      <c r="RXY65" s="87"/>
      <c r="RXZ65" s="87"/>
      <c r="RYA65" s="87"/>
      <c r="RYB65" s="87"/>
      <c r="RYH65" s="87"/>
      <c r="RYI65" s="87"/>
      <c r="RYJ65" s="87"/>
      <c r="RYK65" s="87"/>
      <c r="RYL65" s="87"/>
      <c r="RYM65" s="87"/>
      <c r="RYN65" s="87"/>
      <c r="RYO65" s="87"/>
      <c r="RYP65" s="87"/>
      <c r="RYQ65" s="87"/>
      <c r="RYW65" s="87"/>
      <c r="RYX65" s="87"/>
      <c r="RYY65" s="87"/>
      <c r="RYZ65" s="87"/>
      <c r="RZA65" s="87"/>
      <c r="RZB65" s="87"/>
      <c r="RZC65" s="87"/>
      <c r="RZD65" s="87"/>
      <c r="RZE65" s="87"/>
      <c r="RZF65" s="87"/>
      <c r="RZL65" s="87"/>
      <c r="RZM65" s="87"/>
      <c r="RZN65" s="87"/>
      <c r="RZO65" s="87"/>
      <c r="RZP65" s="87"/>
      <c r="RZQ65" s="87"/>
      <c r="RZR65" s="87"/>
      <c r="RZS65" s="87"/>
      <c r="RZT65" s="87"/>
      <c r="RZU65" s="87"/>
      <c r="SAA65" s="87"/>
      <c r="SAB65" s="87"/>
      <c r="SAC65" s="87"/>
      <c r="SAD65" s="87"/>
      <c r="SAE65" s="87"/>
      <c r="SAF65" s="87"/>
      <c r="SAG65" s="87"/>
      <c r="SAH65" s="87"/>
      <c r="SAI65" s="87"/>
      <c r="SAJ65" s="87"/>
      <c r="SAP65" s="87"/>
      <c r="SAQ65" s="87"/>
      <c r="SAR65" s="87"/>
      <c r="SAS65" s="87"/>
      <c r="SAT65" s="87"/>
      <c r="SAU65" s="87"/>
      <c r="SAV65" s="87"/>
      <c r="SAW65" s="87"/>
      <c r="SAX65" s="87"/>
      <c r="SAY65" s="87"/>
      <c r="SBE65" s="87"/>
      <c r="SBF65" s="87"/>
      <c r="SBG65" s="87"/>
      <c r="SBH65" s="87"/>
      <c r="SBI65" s="87"/>
      <c r="SBJ65" s="87"/>
      <c r="SBK65" s="87"/>
      <c r="SBL65" s="87"/>
      <c r="SBM65" s="87"/>
      <c r="SBN65" s="87"/>
      <c r="SBT65" s="87"/>
      <c r="SBU65" s="87"/>
      <c r="SBV65" s="87"/>
      <c r="SBW65" s="87"/>
      <c r="SBX65" s="87"/>
      <c r="SBY65" s="87"/>
      <c r="SBZ65" s="87"/>
      <c r="SCA65" s="87"/>
      <c r="SCB65" s="87"/>
      <c r="SCC65" s="87"/>
      <c r="SCI65" s="87"/>
      <c r="SCJ65" s="87"/>
      <c r="SCK65" s="87"/>
      <c r="SCL65" s="87"/>
      <c r="SCM65" s="87"/>
      <c r="SCN65" s="87"/>
      <c r="SCO65" s="87"/>
      <c r="SCP65" s="87"/>
      <c r="SCQ65" s="87"/>
      <c r="SCR65" s="87"/>
      <c r="SCX65" s="87"/>
      <c r="SCY65" s="87"/>
      <c r="SCZ65" s="87"/>
      <c r="SDA65" s="87"/>
      <c r="SDB65" s="87"/>
      <c r="SDC65" s="87"/>
      <c r="SDD65" s="87"/>
      <c r="SDE65" s="87"/>
      <c r="SDF65" s="87"/>
      <c r="SDG65" s="87"/>
      <c r="SDM65" s="87"/>
      <c r="SDN65" s="87"/>
      <c r="SDO65" s="87"/>
      <c r="SDP65" s="87"/>
      <c r="SDQ65" s="87"/>
      <c r="SDR65" s="87"/>
      <c r="SDS65" s="87"/>
      <c r="SDT65" s="87"/>
      <c r="SDU65" s="87"/>
      <c r="SDV65" s="87"/>
      <c r="SEB65" s="87"/>
      <c r="SEC65" s="87"/>
      <c r="SED65" s="87"/>
      <c r="SEE65" s="87"/>
      <c r="SEF65" s="87"/>
      <c r="SEG65" s="87"/>
      <c r="SEH65" s="87"/>
      <c r="SEI65" s="87"/>
      <c r="SEJ65" s="87"/>
      <c r="SEK65" s="87"/>
      <c r="SEQ65" s="87"/>
      <c r="SER65" s="87"/>
      <c r="SES65" s="87"/>
      <c r="SET65" s="87"/>
      <c r="SEU65" s="87"/>
      <c r="SEV65" s="87"/>
      <c r="SEW65" s="87"/>
      <c r="SEX65" s="87"/>
      <c r="SEY65" s="87"/>
      <c r="SEZ65" s="87"/>
      <c r="SFF65" s="87"/>
      <c r="SFG65" s="87"/>
      <c r="SFH65" s="87"/>
      <c r="SFI65" s="87"/>
      <c r="SFJ65" s="87"/>
      <c r="SFK65" s="87"/>
      <c r="SFL65" s="87"/>
      <c r="SFM65" s="87"/>
      <c r="SFN65" s="87"/>
      <c r="SFO65" s="87"/>
      <c r="SFU65" s="87"/>
      <c r="SFV65" s="87"/>
      <c r="SFW65" s="87"/>
      <c r="SFX65" s="87"/>
      <c r="SFY65" s="87"/>
      <c r="SFZ65" s="87"/>
      <c r="SGA65" s="87"/>
      <c r="SGB65" s="87"/>
      <c r="SGC65" s="87"/>
      <c r="SGD65" s="87"/>
      <c r="SGJ65" s="87"/>
      <c r="SGK65" s="87"/>
      <c r="SGL65" s="87"/>
      <c r="SGM65" s="87"/>
      <c r="SGN65" s="87"/>
      <c r="SGO65" s="87"/>
      <c r="SGP65" s="87"/>
      <c r="SGQ65" s="87"/>
      <c r="SGR65" s="87"/>
      <c r="SGS65" s="87"/>
      <c r="SGY65" s="87"/>
      <c r="SGZ65" s="87"/>
      <c r="SHA65" s="87"/>
      <c r="SHB65" s="87"/>
      <c r="SHC65" s="87"/>
      <c r="SHD65" s="87"/>
      <c r="SHE65" s="87"/>
      <c r="SHF65" s="87"/>
      <c r="SHG65" s="87"/>
      <c r="SHH65" s="87"/>
      <c r="SHN65" s="87"/>
      <c r="SHO65" s="87"/>
      <c r="SHP65" s="87"/>
      <c r="SHQ65" s="87"/>
      <c r="SHR65" s="87"/>
      <c r="SHS65" s="87"/>
      <c r="SHT65" s="87"/>
      <c r="SHU65" s="87"/>
      <c r="SHV65" s="87"/>
      <c r="SHW65" s="87"/>
      <c r="SIC65" s="87"/>
      <c r="SID65" s="87"/>
      <c r="SIE65" s="87"/>
      <c r="SIF65" s="87"/>
      <c r="SIG65" s="87"/>
      <c r="SIH65" s="87"/>
      <c r="SII65" s="87"/>
      <c r="SIJ65" s="87"/>
      <c r="SIK65" s="87"/>
      <c r="SIL65" s="87"/>
      <c r="SIR65" s="87"/>
      <c r="SIS65" s="87"/>
      <c r="SIT65" s="87"/>
      <c r="SIU65" s="87"/>
      <c r="SIV65" s="87"/>
      <c r="SIW65" s="87"/>
      <c r="SIX65" s="87"/>
      <c r="SIY65" s="87"/>
      <c r="SIZ65" s="87"/>
      <c r="SJA65" s="87"/>
      <c r="SJG65" s="87"/>
      <c r="SJH65" s="87"/>
      <c r="SJI65" s="87"/>
      <c r="SJJ65" s="87"/>
      <c r="SJK65" s="87"/>
      <c r="SJL65" s="87"/>
      <c r="SJM65" s="87"/>
      <c r="SJN65" s="87"/>
      <c r="SJO65" s="87"/>
      <c r="SJP65" s="87"/>
      <c r="SJV65" s="87"/>
      <c r="SJW65" s="87"/>
      <c r="SJX65" s="87"/>
      <c r="SJY65" s="87"/>
      <c r="SJZ65" s="87"/>
      <c r="SKA65" s="87"/>
      <c r="SKB65" s="87"/>
      <c r="SKC65" s="87"/>
      <c r="SKD65" s="87"/>
      <c r="SKE65" s="87"/>
      <c r="SKK65" s="87"/>
      <c r="SKL65" s="87"/>
      <c r="SKM65" s="87"/>
      <c r="SKN65" s="87"/>
      <c r="SKO65" s="87"/>
      <c r="SKP65" s="87"/>
      <c r="SKQ65" s="87"/>
      <c r="SKR65" s="87"/>
      <c r="SKS65" s="87"/>
      <c r="SKT65" s="87"/>
      <c r="SKZ65" s="87"/>
      <c r="SLA65" s="87"/>
      <c r="SLB65" s="87"/>
      <c r="SLC65" s="87"/>
      <c r="SLD65" s="87"/>
      <c r="SLE65" s="87"/>
      <c r="SLF65" s="87"/>
      <c r="SLG65" s="87"/>
      <c r="SLH65" s="87"/>
      <c r="SLI65" s="87"/>
      <c r="SLO65" s="87"/>
      <c r="SLP65" s="87"/>
      <c r="SLQ65" s="87"/>
      <c r="SLR65" s="87"/>
      <c r="SLS65" s="87"/>
      <c r="SLT65" s="87"/>
      <c r="SLU65" s="87"/>
      <c r="SLV65" s="87"/>
      <c r="SLW65" s="87"/>
      <c r="SLX65" s="87"/>
      <c r="SMD65" s="87"/>
      <c r="SME65" s="87"/>
      <c r="SMF65" s="87"/>
      <c r="SMG65" s="87"/>
      <c r="SMH65" s="87"/>
      <c r="SMI65" s="87"/>
      <c r="SMJ65" s="87"/>
      <c r="SMK65" s="87"/>
      <c r="SML65" s="87"/>
      <c r="SMM65" s="87"/>
      <c r="SMS65" s="87"/>
      <c r="SMT65" s="87"/>
      <c r="SMU65" s="87"/>
      <c r="SMV65" s="87"/>
      <c r="SMW65" s="87"/>
      <c r="SMX65" s="87"/>
      <c r="SMY65" s="87"/>
      <c r="SMZ65" s="87"/>
      <c r="SNA65" s="87"/>
      <c r="SNB65" s="87"/>
      <c r="SNH65" s="87"/>
      <c r="SNI65" s="87"/>
      <c r="SNJ65" s="87"/>
      <c r="SNK65" s="87"/>
      <c r="SNL65" s="87"/>
      <c r="SNM65" s="87"/>
      <c r="SNN65" s="87"/>
      <c r="SNO65" s="87"/>
      <c r="SNP65" s="87"/>
      <c r="SNQ65" s="87"/>
      <c r="SNW65" s="87"/>
      <c r="SNX65" s="87"/>
      <c r="SNY65" s="87"/>
      <c r="SNZ65" s="87"/>
      <c r="SOA65" s="87"/>
      <c r="SOB65" s="87"/>
      <c r="SOC65" s="87"/>
      <c r="SOD65" s="87"/>
      <c r="SOE65" s="87"/>
      <c r="SOF65" s="87"/>
      <c r="SOL65" s="87"/>
      <c r="SOM65" s="87"/>
      <c r="SON65" s="87"/>
      <c r="SOO65" s="87"/>
      <c r="SOP65" s="87"/>
      <c r="SOQ65" s="87"/>
      <c r="SOR65" s="87"/>
      <c r="SOS65" s="87"/>
      <c r="SOT65" s="87"/>
      <c r="SOU65" s="87"/>
      <c r="SPA65" s="87"/>
      <c r="SPB65" s="87"/>
      <c r="SPC65" s="87"/>
      <c r="SPD65" s="87"/>
      <c r="SPE65" s="87"/>
      <c r="SPF65" s="87"/>
      <c r="SPG65" s="87"/>
      <c r="SPH65" s="87"/>
      <c r="SPI65" s="87"/>
      <c r="SPJ65" s="87"/>
      <c r="SPP65" s="87"/>
      <c r="SPQ65" s="87"/>
      <c r="SPR65" s="87"/>
      <c r="SPS65" s="87"/>
      <c r="SPT65" s="87"/>
      <c r="SPU65" s="87"/>
      <c r="SPV65" s="87"/>
      <c r="SPW65" s="87"/>
      <c r="SPX65" s="87"/>
      <c r="SPY65" s="87"/>
      <c r="SQE65" s="87"/>
      <c r="SQF65" s="87"/>
      <c r="SQG65" s="87"/>
      <c r="SQH65" s="87"/>
      <c r="SQI65" s="87"/>
      <c r="SQJ65" s="87"/>
      <c r="SQK65" s="87"/>
      <c r="SQL65" s="87"/>
      <c r="SQM65" s="87"/>
      <c r="SQN65" s="87"/>
      <c r="SQT65" s="87"/>
      <c r="SQU65" s="87"/>
      <c r="SQV65" s="87"/>
      <c r="SQW65" s="87"/>
      <c r="SQX65" s="87"/>
      <c r="SQY65" s="87"/>
      <c r="SQZ65" s="87"/>
      <c r="SRA65" s="87"/>
      <c r="SRB65" s="87"/>
      <c r="SRC65" s="87"/>
      <c r="SRI65" s="87"/>
      <c r="SRJ65" s="87"/>
      <c r="SRK65" s="87"/>
      <c r="SRL65" s="87"/>
      <c r="SRM65" s="87"/>
      <c r="SRN65" s="87"/>
      <c r="SRO65" s="87"/>
      <c r="SRP65" s="87"/>
      <c r="SRQ65" s="87"/>
      <c r="SRR65" s="87"/>
      <c r="SRX65" s="87"/>
      <c r="SRY65" s="87"/>
      <c r="SRZ65" s="87"/>
      <c r="SSA65" s="87"/>
      <c r="SSB65" s="87"/>
      <c r="SSC65" s="87"/>
      <c r="SSD65" s="87"/>
      <c r="SSE65" s="87"/>
      <c r="SSF65" s="87"/>
      <c r="SSG65" s="87"/>
      <c r="SSM65" s="87"/>
      <c r="SSN65" s="87"/>
      <c r="SSO65" s="87"/>
      <c r="SSP65" s="87"/>
      <c r="SSQ65" s="87"/>
      <c r="SSR65" s="87"/>
      <c r="SSS65" s="87"/>
      <c r="SST65" s="87"/>
      <c r="SSU65" s="87"/>
      <c r="SSV65" s="87"/>
      <c r="STB65" s="87"/>
      <c r="STC65" s="87"/>
      <c r="STD65" s="87"/>
      <c r="STE65" s="87"/>
      <c r="STF65" s="87"/>
      <c r="STG65" s="87"/>
      <c r="STH65" s="87"/>
      <c r="STI65" s="87"/>
      <c r="STJ65" s="87"/>
      <c r="STK65" s="87"/>
      <c r="STQ65" s="87"/>
      <c r="STR65" s="87"/>
      <c r="STS65" s="87"/>
      <c r="STT65" s="87"/>
      <c r="STU65" s="87"/>
      <c r="STV65" s="87"/>
      <c r="STW65" s="87"/>
      <c r="STX65" s="87"/>
      <c r="STY65" s="87"/>
      <c r="STZ65" s="87"/>
      <c r="SUF65" s="87"/>
      <c r="SUG65" s="87"/>
      <c r="SUH65" s="87"/>
      <c r="SUI65" s="87"/>
      <c r="SUJ65" s="87"/>
      <c r="SUK65" s="87"/>
      <c r="SUL65" s="87"/>
      <c r="SUM65" s="87"/>
      <c r="SUN65" s="87"/>
      <c r="SUO65" s="87"/>
      <c r="SUU65" s="87"/>
      <c r="SUV65" s="87"/>
      <c r="SUW65" s="87"/>
      <c r="SUX65" s="87"/>
      <c r="SUY65" s="87"/>
      <c r="SUZ65" s="87"/>
      <c r="SVA65" s="87"/>
      <c r="SVB65" s="87"/>
      <c r="SVC65" s="87"/>
      <c r="SVD65" s="87"/>
      <c r="SVJ65" s="87"/>
      <c r="SVK65" s="87"/>
      <c r="SVL65" s="87"/>
      <c r="SVM65" s="87"/>
      <c r="SVN65" s="87"/>
      <c r="SVO65" s="87"/>
      <c r="SVP65" s="87"/>
      <c r="SVQ65" s="87"/>
      <c r="SVR65" s="87"/>
      <c r="SVS65" s="87"/>
      <c r="SVY65" s="87"/>
      <c r="SVZ65" s="87"/>
      <c r="SWA65" s="87"/>
      <c r="SWB65" s="87"/>
      <c r="SWC65" s="87"/>
      <c r="SWD65" s="87"/>
      <c r="SWE65" s="87"/>
      <c r="SWF65" s="87"/>
      <c r="SWG65" s="87"/>
      <c r="SWH65" s="87"/>
      <c r="SWN65" s="87"/>
      <c r="SWO65" s="87"/>
      <c r="SWP65" s="87"/>
      <c r="SWQ65" s="87"/>
      <c r="SWR65" s="87"/>
      <c r="SWS65" s="87"/>
      <c r="SWT65" s="87"/>
      <c r="SWU65" s="87"/>
      <c r="SWV65" s="87"/>
      <c r="SWW65" s="87"/>
      <c r="SXC65" s="87"/>
      <c r="SXD65" s="87"/>
      <c r="SXE65" s="87"/>
      <c r="SXF65" s="87"/>
      <c r="SXG65" s="87"/>
      <c r="SXH65" s="87"/>
      <c r="SXI65" s="87"/>
      <c r="SXJ65" s="87"/>
      <c r="SXK65" s="87"/>
      <c r="SXL65" s="87"/>
      <c r="SXR65" s="87"/>
      <c r="SXS65" s="87"/>
      <c r="SXT65" s="87"/>
      <c r="SXU65" s="87"/>
      <c r="SXV65" s="87"/>
      <c r="SXW65" s="87"/>
      <c r="SXX65" s="87"/>
      <c r="SXY65" s="87"/>
      <c r="SXZ65" s="87"/>
      <c r="SYA65" s="87"/>
      <c r="SYG65" s="87"/>
      <c r="SYH65" s="87"/>
      <c r="SYI65" s="87"/>
      <c r="SYJ65" s="87"/>
      <c r="SYK65" s="87"/>
      <c r="SYL65" s="87"/>
      <c r="SYM65" s="87"/>
      <c r="SYN65" s="87"/>
      <c r="SYO65" s="87"/>
      <c r="SYP65" s="87"/>
      <c r="SYV65" s="87"/>
      <c r="SYW65" s="87"/>
      <c r="SYX65" s="87"/>
      <c r="SYY65" s="87"/>
      <c r="SYZ65" s="87"/>
      <c r="SZA65" s="87"/>
      <c r="SZB65" s="87"/>
      <c r="SZC65" s="87"/>
      <c r="SZD65" s="87"/>
      <c r="SZE65" s="87"/>
      <c r="SZK65" s="87"/>
      <c r="SZL65" s="87"/>
      <c r="SZM65" s="87"/>
      <c r="SZN65" s="87"/>
      <c r="SZO65" s="87"/>
      <c r="SZP65" s="87"/>
      <c r="SZQ65" s="87"/>
      <c r="SZR65" s="87"/>
      <c r="SZS65" s="87"/>
      <c r="SZT65" s="87"/>
      <c r="SZZ65" s="87"/>
      <c r="TAA65" s="87"/>
      <c r="TAB65" s="87"/>
      <c r="TAC65" s="87"/>
      <c r="TAD65" s="87"/>
      <c r="TAE65" s="87"/>
      <c r="TAF65" s="87"/>
      <c r="TAG65" s="87"/>
      <c r="TAH65" s="87"/>
      <c r="TAI65" s="87"/>
      <c r="TAO65" s="87"/>
      <c r="TAP65" s="87"/>
      <c r="TAQ65" s="87"/>
      <c r="TAR65" s="87"/>
      <c r="TAS65" s="87"/>
      <c r="TAT65" s="87"/>
      <c r="TAU65" s="87"/>
      <c r="TAV65" s="87"/>
      <c r="TAW65" s="87"/>
      <c r="TAX65" s="87"/>
      <c r="TBD65" s="87"/>
      <c r="TBE65" s="87"/>
      <c r="TBF65" s="87"/>
      <c r="TBG65" s="87"/>
      <c r="TBH65" s="87"/>
      <c r="TBI65" s="87"/>
      <c r="TBJ65" s="87"/>
      <c r="TBK65" s="87"/>
      <c r="TBL65" s="87"/>
      <c r="TBM65" s="87"/>
      <c r="TBS65" s="87"/>
      <c r="TBT65" s="87"/>
      <c r="TBU65" s="87"/>
      <c r="TBV65" s="87"/>
      <c r="TBW65" s="87"/>
      <c r="TBX65" s="87"/>
      <c r="TBY65" s="87"/>
      <c r="TBZ65" s="87"/>
      <c r="TCA65" s="87"/>
      <c r="TCB65" s="87"/>
      <c r="TCH65" s="87"/>
      <c r="TCI65" s="87"/>
      <c r="TCJ65" s="87"/>
      <c r="TCK65" s="87"/>
      <c r="TCL65" s="87"/>
      <c r="TCM65" s="87"/>
      <c r="TCN65" s="87"/>
      <c r="TCO65" s="87"/>
      <c r="TCP65" s="87"/>
      <c r="TCQ65" s="87"/>
      <c r="TCW65" s="87"/>
      <c r="TCX65" s="87"/>
      <c r="TCY65" s="87"/>
      <c r="TCZ65" s="87"/>
      <c r="TDA65" s="87"/>
      <c r="TDB65" s="87"/>
      <c r="TDC65" s="87"/>
      <c r="TDD65" s="87"/>
      <c r="TDE65" s="87"/>
      <c r="TDF65" s="87"/>
      <c r="TDL65" s="87"/>
      <c r="TDM65" s="87"/>
      <c r="TDN65" s="87"/>
      <c r="TDO65" s="87"/>
      <c r="TDP65" s="87"/>
      <c r="TDQ65" s="87"/>
      <c r="TDR65" s="87"/>
      <c r="TDS65" s="87"/>
      <c r="TDT65" s="87"/>
      <c r="TDU65" s="87"/>
      <c r="TEA65" s="87"/>
      <c r="TEB65" s="87"/>
      <c r="TEC65" s="87"/>
      <c r="TED65" s="87"/>
      <c r="TEE65" s="87"/>
      <c r="TEF65" s="87"/>
      <c r="TEG65" s="87"/>
      <c r="TEH65" s="87"/>
      <c r="TEI65" s="87"/>
      <c r="TEJ65" s="87"/>
      <c r="TEP65" s="87"/>
      <c r="TEQ65" s="87"/>
      <c r="TER65" s="87"/>
      <c r="TES65" s="87"/>
      <c r="TET65" s="87"/>
      <c r="TEU65" s="87"/>
      <c r="TEV65" s="87"/>
      <c r="TEW65" s="87"/>
      <c r="TEX65" s="87"/>
      <c r="TEY65" s="87"/>
      <c r="TFE65" s="87"/>
      <c r="TFF65" s="87"/>
      <c r="TFG65" s="87"/>
      <c r="TFH65" s="87"/>
      <c r="TFI65" s="87"/>
      <c r="TFJ65" s="87"/>
      <c r="TFK65" s="87"/>
      <c r="TFL65" s="87"/>
      <c r="TFM65" s="87"/>
      <c r="TFN65" s="87"/>
      <c r="TFT65" s="87"/>
      <c r="TFU65" s="87"/>
      <c r="TFV65" s="87"/>
      <c r="TFW65" s="87"/>
      <c r="TFX65" s="87"/>
      <c r="TFY65" s="87"/>
      <c r="TFZ65" s="87"/>
      <c r="TGA65" s="87"/>
      <c r="TGB65" s="87"/>
      <c r="TGC65" s="87"/>
      <c r="TGI65" s="87"/>
      <c r="TGJ65" s="87"/>
      <c r="TGK65" s="87"/>
      <c r="TGL65" s="87"/>
      <c r="TGM65" s="87"/>
      <c r="TGN65" s="87"/>
      <c r="TGO65" s="87"/>
      <c r="TGP65" s="87"/>
      <c r="TGQ65" s="87"/>
      <c r="TGR65" s="87"/>
      <c r="TGX65" s="87"/>
      <c r="TGY65" s="87"/>
      <c r="TGZ65" s="87"/>
      <c r="THA65" s="87"/>
      <c r="THB65" s="87"/>
      <c r="THC65" s="87"/>
      <c r="THD65" s="87"/>
      <c r="THE65" s="87"/>
      <c r="THF65" s="87"/>
      <c r="THG65" s="87"/>
      <c r="THM65" s="87"/>
      <c r="THN65" s="87"/>
      <c r="THO65" s="87"/>
      <c r="THP65" s="87"/>
      <c r="THQ65" s="87"/>
      <c r="THR65" s="87"/>
      <c r="THS65" s="87"/>
      <c r="THT65" s="87"/>
      <c r="THU65" s="87"/>
      <c r="THV65" s="87"/>
      <c r="TIB65" s="87"/>
      <c r="TIC65" s="87"/>
      <c r="TID65" s="87"/>
      <c r="TIE65" s="87"/>
      <c r="TIF65" s="87"/>
      <c r="TIG65" s="87"/>
      <c r="TIH65" s="87"/>
      <c r="TII65" s="87"/>
      <c r="TIJ65" s="87"/>
      <c r="TIK65" s="87"/>
      <c r="TIQ65" s="87"/>
      <c r="TIR65" s="87"/>
      <c r="TIS65" s="87"/>
      <c r="TIT65" s="87"/>
      <c r="TIU65" s="87"/>
      <c r="TIV65" s="87"/>
      <c r="TIW65" s="87"/>
      <c r="TIX65" s="87"/>
      <c r="TIY65" s="87"/>
      <c r="TIZ65" s="87"/>
      <c r="TJF65" s="87"/>
      <c r="TJG65" s="87"/>
      <c r="TJH65" s="87"/>
      <c r="TJI65" s="87"/>
      <c r="TJJ65" s="87"/>
      <c r="TJK65" s="87"/>
      <c r="TJL65" s="87"/>
      <c r="TJM65" s="87"/>
      <c r="TJN65" s="87"/>
      <c r="TJO65" s="87"/>
      <c r="TJU65" s="87"/>
      <c r="TJV65" s="87"/>
      <c r="TJW65" s="87"/>
      <c r="TJX65" s="87"/>
      <c r="TJY65" s="87"/>
      <c r="TJZ65" s="87"/>
      <c r="TKA65" s="87"/>
      <c r="TKB65" s="87"/>
      <c r="TKC65" s="87"/>
      <c r="TKD65" s="87"/>
      <c r="TKJ65" s="87"/>
      <c r="TKK65" s="87"/>
      <c r="TKL65" s="87"/>
      <c r="TKM65" s="87"/>
      <c r="TKN65" s="87"/>
      <c r="TKO65" s="87"/>
      <c r="TKP65" s="87"/>
      <c r="TKQ65" s="87"/>
      <c r="TKR65" s="87"/>
      <c r="TKS65" s="87"/>
      <c r="TKY65" s="87"/>
      <c r="TKZ65" s="87"/>
      <c r="TLA65" s="87"/>
      <c r="TLB65" s="87"/>
      <c r="TLC65" s="87"/>
      <c r="TLD65" s="87"/>
      <c r="TLE65" s="87"/>
      <c r="TLF65" s="87"/>
      <c r="TLG65" s="87"/>
      <c r="TLH65" s="87"/>
      <c r="TLN65" s="87"/>
      <c r="TLO65" s="87"/>
      <c r="TLP65" s="87"/>
      <c r="TLQ65" s="87"/>
      <c r="TLR65" s="87"/>
      <c r="TLS65" s="87"/>
      <c r="TLT65" s="87"/>
      <c r="TLU65" s="87"/>
      <c r="TLV65" s="87"/>
      <c r="TLW65" s="87"/>
      <c r="TMC65" s="87"/>
      <c r="TMD65" s="87"/>
      <c r="TME65" s="87"/>
      <c r="TMF65" s="87"/>
      <c r="TMG65" s="87"/>
      <c r="TMH65" s="87"/>
      <c r="TMI65" s="87"/>
      <c r="TMJ65" s="87"/>
      <c r="TMK65" s="87"/>
      <c r="TML65" s="87"/>
      <c r="TMR65" s="87"/>
      <c r="TMS65" s="87"/>
      <c r="TMT65" s="87"/>
      <c r="TMU65" s="87"/>
      <c r="TMV65" s="87"/>
      <c r="TMW65" s="87"/>
      <c r="TMX65" s="87"/>
      <c r="TMY65" s="87"/>
      <c r="TMZ65" s="87"/>
      <c r="TNA65" s="87"/>
      <c r="TNG65" s="87"/>
      <c r="TNH65" s="87"/>
      <c r="TNI65" s="87"/>
      <c r="TNJ65" s="87"/>
      <c r="TNK65" s="87"/>
      <c r="TNL65" s="87"/>
      <c r="TNM65" s="87"/>
      <c r="TNN65" s="87"/>
      <c r="TNO65" s="87"/>
      <c r="TNP65" s="87"/>
      <c r="TNV65" s="87"/>
      <c r="TNW65" s="87"/>
      <c r="TNX65" s="87"/>
      <c r="TNY65" s="87"/>
      <c r="TNZ65" s="87"/>
      <c r="TOA65" s="87"/>
      <c r="TOB65" s="87"/>
      <c r="TOC65" s="87"/>
      <c r="TOD65" s="87"/>
      <c r="TOE65" s="87"/>
      <c r="TOK65" s="87"/>
      <c r="TOL65" s="87"/>
      <c r="TOM65" s="87"/>
      <c r="TON65" s="87"/>
      <c r="TOO65" s="87"/>
      <c r="TOP65" s="87"/>
      <c r="TOQ65" s="87"/>
      <c r="TOR65" s="87"/>
      <c r="TOS65" s="87"/>
      <c r="TOT65" s="87"/>
      <c r="TOZ65" s="87"/>
      <c r="TPA65" s="87"/>
      <c r="TPB65" s="87"/>
      <c r="TPC65" s="87"/>
      <c r="TPD65" s="87"/>
      <c r="TPE65" s="87"/>
      <c r="TPF65" s="87"/>
      <c r="TPG65" s="87"/>
      <c r="TPH65" s="87"/>
      <c r="TPI65" s="87"/>
      <c r="TPO65" s="87"/>
      <c r="TPP65" s="87"/>
      <c r="TPQ65" s="87"/>
      <c r="TPR65" s="87"/>
      <c r="TPS65" s="87"/>
      <c r="TPT65" s="87"/>
      <c r="TPU65" s="87"/>
      <c r="TPV65" s="87"/>
      <c r="TPW65" s="87"/>
      <c r="TPX65" s="87"/>
      <c r="TQD65" s="87"/>
      <c r="TQE65" s="87"/>
      <c r="TQF65" s="87"/>
      <c r="TQG65" s="87"/>
      <c r="TQH65" s="87"/>
      <c r="TQI65" s="87"/>
      <c r="TQJ65" s="87"/>
      <c r="TQK65" s="87"/>
      <c r="TQL65" s="87"/>
      <c r="TQM65" s="87"/>
      <c r="TQS65" s="87"/>
      <c r="TQT65" s="87"/>
      <c r="TQU65" s="87"/>
      <c r="TQV65" s="87"/>
      <c r="TQW65" s="87"/>
      <c r="TQX65" s="87"/>
      <c r="TQY65" s="87"/>
      <c r="TQZ65" s="87"/>
      <c r="TRA65" s="87"/>
      <c r="TRB65" s="87"/>
      <c r="TRH65" s="87"/>
      <c r="TRI65" s="87"/>
      <c r="TRJ65" s="87"/>
      <c r="TRK65" s="87"/>
      <c r="TRL65" s="87"/>
      <c r="TRM65" s="87"/>
      <c r="TRN65" s="87"/>
      <c r="TRO65" s="87"/>
      <c r="TRP65" s="87"/>
      <c r="TRQ65" s="87"/>
      <c r="TRW65" s="87"/>
      <c r="TRX65" s="87"/>
      <c r="TRY65" s="87"/>
      <c r="TRZ65" s="87"/>
      <c r="TSA65" s="87"/>
      <c r="TSB65" s="87"/>
      <c r="TSC65" s="87"/>
      <c r="TSD65" s="87"/>
      <c r="TSE65" s="87"/>
      <c r="TSF65" s="87"/>
      <c r="TSL65" s="87"/>
      <c r="TSM65" s="87"/>
      <c r="TSN65" s="87"/>
      <c r="TSO65" s="87"/>
      <c r="TSP65" s="87"/>
      <c r="TSQ65" s="87"/>
      <c r="TSR65" s="87"/>
      <c r="TSS65" s="87"/>
      <c r="TST65" s="87"/>
      <c r="TSU65" s="87"/>
      <c r="TTA65" s="87"/>
      <c r="TTB65" s="87"/>
      <c r="TTC65" s="87"/>
      <c r="TTD65" s="87"/>
      <c r="TTE65" s="87"/>
      <c r="TTF65" s="87"/>
      <c r="TTG65" s="87"/>
      <c r="TTH65" s="87"/>
      <c r="TTI65" s="87"/>
      <c r="TTJ65" s="87"/>
      <c r="TTP65" s="87"/>
      <c r="TTQ65" s="87"/>
      <c r="TTR65" s="87"/>
      <c r="TTS65" s="87"/>
      <c r="TTT65" s="87"/>
      <c r="TTU65" s="87"/>
      <c r="TTV65" s="87"/>
      <c r="TTW65" s="87"/>
      <c r="TTX65" s="87"/>
      <c r="TTY65" s="87"/>
      <c r="TUE65" s="87"/>
      <c r="TUF65" s="87"/>
      <c r="TUG65" s="87"/>
      <c r="TUH65" s="87"/>
      <c r="TUI65" s="87"/>
      <c r="TUJ65" s="87"/>
      <c r="TUK65" s="87"/>
      <c r="TUL65" s="87"/>
      <c r="TUM65" s="87"/>
      <c r="TUN65" s="87"/>
      <c r="TUT65" s="87"/>
      <c r="TUU65" s="87"/>
      <c r="TUV65" s="87"/>
      <c r="TUW65" s="87"/>
      <c r="TUX65" s="87"/>
      <c r="TUY65" s="87"/>
      <c r="TUZ65" s="87"/>
      <c r="TVA65" s="87"/>
      <c r="TVB65" s="87"/>
      <c r="TVC65" s="87"/>
      <c r="TVI65" s="87"/>
      <c r="TVJ65" s="87"/>
      <c r="TVK65" s="87"/>
      <c r="TVL65" s="87"/>
      <c r="TVM65" s="87"/>
      <c r="TVN65" s="87"/>
      <c r="TVO65" s="87"/>
      <c r="TVP65" s="87"/>
      <c r="TVQ65" s="87"/>
      <c r="TVR65" s="87"/>
      <c r="TVX65" s="87"/>
      <c r="TVY65" s="87"/>
      <c r="TVZ65" s="87"/>
      <c r="TWA65" s="87"/>
      <c r="TWB65" s="87"/>
      <c r="TWC65" s="87"/>
      <c r="TWD65" s="87"/>
      <c r="TWE65" s="87"/>
      <c r="TWF65" s="87"/>
      <c r="TWG65" s="87"/>
      <c r="TWM65" s="87"/>
      <c r="TWN65" s="87"/>
      <c r="TWO65" s="87"/>
      <c r="TWP65" s="87"/>
      <c r="TWQ65" s="87"/>
      <c r="TWR65" s="87"/>
      <c r="TWS65" s="87"/>
      <c r="TWT65" s="87"/>
      <c r="TWU65" s="87"/>
      <c r="TWV65" s="87"/>
      <c r="TXB65" s="87"/>
      <c r="TXC65" s="87"/>
      <c r="TXD65" s="87"/>
      <c r="TXE65" s="87"/>
      <c r="TXF65" s="87"/>
      <c r="TXG65" s="87"/>
      <c r="TXH65" s="87"/>
      <c r="TXI65" s="87"/>
      <c r="TXJ65" s="87"/>
      <c r="TXK65" s="87"/>
      <c r="TXQ65" s="87"/>
      <c r="TXR65" s="87"/>
      <c r="TXS65" s="87"/>
      <c r="TXT65" s="87"/>
      <c r="TXU65" s="87"/>
      <c r="TXV65" s="87"/>
      <c r="TXW65" s="87"/>
      <c r="TXX65" s="87"/>
      <c r="TXY65" s="87"/>
      <c r="TXZ65" s="87"/>
      <c r="TYF65" s="87"/>
      <c r="TYG65" s="87"/>
      <c r="TYH65" s="87"/>
      <c r="TYI65" s="87"/>
      <c r="TYJ65" s="87"/>
      <c r="TYK65" s="87"/>
      <c r="TYL65" s="87"/>
      <c r="TYM65" s="87"/>
      <c r="TYN65" s="87"/>
      <c r="TYO65" s="87"/>
      <c r="TYU65" s="87"/>
      <c r="TYV65" s="87"/>
      <c r="TYW65" s="87"/>
      <c r="TYX65" s="87"/>
      <c r="TYY65" s="87"/>
      <c r="TYZ65" s="87"/>
      <c r="TZA65" s="87"/>
      <c r="TZB65" s="87"/>
      <c r="TZC65" s="87"/>
      <c r="TZD65" s="87"/>
      <c r="TZJ65" s="87"/>
      <c r="TZK65" s="87"/>
      <c r="TZL65" s="87"/>
      <c r="TZM65" s="87"/>
      <c r="TZN65" s="87"/>
      <c r="TZO65" s="87"/>
      <c r="TZP65" s="87"/>
      <c r="TZQ65" s="87"/>
      <c r="TZR65" s="87"/>
      <c r="TZS65" s="87"/>
      <c r="TZY65" s="87"/>
      <c r="TZZ65" s="87"/>
      <c r="UAA65" s="87"/>
      <c r="UAB65" s="87"/>
      <c r="UAC65" s="87"/>
      <c r="UAD65" s="87"/>
      <c r="UAE65" s="87"/>
      <c r="UAF65" s="87"/>
      <c r="UAG65" s="87"/>
      <c r="UAH65" s="87"/>
      <c r="UAN65" s="87"/>
      <c r="UAO65" s="87"/>
      <c r="UAP65" s="87"/>
      <c r="UAQ65" s="87"/>
      <c r="UAR65" s="87"/>
      <c r="UAS65" s="87"/>
      <c r="UAT65" s="87"/>
      <c r="UAU65" s="87"/>
      <c r="UAV65" s="87"/>
      <c r="UAW65" s="87"/>
      <c r="UBC65" s="87"/>
      <c r="UBD65" s="87"/>
      <c r="UBE65" s="87"/>
      <c r="UBF65" s="87"/>
      <c r="UBG65" s="87"/>
      <c r="UBH65" s="87"/>
      <c r="UBI65" s="87"/>
      <c r="UBJ65" s="87"/>
      <c r="UBK65" s="87"/>
      <c r="UBL65" s="87"/>
      <c r="UBR65" s="87"/>
      <c r="UBS65" s="87"/>
      <c r="UBT65" s="87"/>
      <c r="UBU65" s="87"/>
      <c r="UBV65" s="87"/>
      <c r="UBW65" s="87"/>
      <c r="UBX65" s="87"/>
      <c r="UBY65" s="87"/>
      <c r="UBZ65" s="87"/>
      <c r="UCA65" s="87"/>
      <c r="UCG65" s="87"/>
      <c r="UCH65" s="87"/>
      <c r="UCI65" s="87"/>
      <c r="UCJ65" s="87"/>
      <c r="UCK65" s="87"/>
      <c r="UCL65" s="87"/>
      <c r="UCM65" s="87"/>
      <c r="UCN65" s="87"/>
      <c r="UCO65" s="87"/>
      <c r="UCP65" s="87"/>
      <c r="UCV65" s="87"/>
      <c r="UCW65" s="87"/>
      <c r="UCX65" s="87"/>
      <c r="UCY65" s="87"/>
      <c r="UCZ65" s="87"/>
      <c r="UDA65" s="87"/>
      <c r="UDB65" s="87"/>
      <c r="UDC65" s="87"/>
      <c r="UDD65" s="87"/>
      <c r="UDE65" s="87"/>
      <c r="UDK65" s="87"/>
      <c r="UDL65" s="87"/>
      <c r="UDM65" s="87"/>
      <c r="UDN65" s="87"/>
      <c r="UDO65" s="87"/>
      <c r="UDP65" s="87"/>
      <c r="UDQ65" s="87"/>
      <c r="UDR65" s="87"/>
      <c r="UDS65" s="87"/>
      <c r="UDT65" s="87"/>
      <c r="UDZ65" s="87"/>
      <c r="UEA65" s="87"/>
      <c r="UEB65" s="87"/>
      <c r="UEC65" s="87"/>
      <c r="UED65" s="87"/>
      <c r="UEE65" s="87"/>
      <c r="UEF65" s="87"/>
      <c r="UEG65" s="87"/>
      <c r="UEH65" s="87"/>
      <c r="UEI65" s="87"/>
      <c r="UEO65" s="87"/>
      <c r="UEP65" s="87"/>
      <c r="UEQ65" s="87"/>
      <c r="UER65" s="87"/>
      <c r="UES65" s="87"/>
      <c r="UET65" s="87"/>
      <c r="UEU65" s="87"/>
      <c r="UEV65" s="87"/>
      <c r="UEW65" s="87"/>
      <c r="UEX65" s="87"/>
      <c r="UFD65" s="87"/>
      <c r="UFE65" s="87"/>
      <c r="UFF65" s="87"/>
      <c r="UFG65" s="87"/>
      <c r="UFH65" s="87"/>
      <c r="UFI65" s="87"/>
      <c r="UFJ65" s="87"/>
      <c r="UFK65" s="87"/>
      <c r="UFL65" s="87"/>
      <c r="UFM65" s="87"/>
      <c r="UFS65" s="87"/>
      <c r="UFT65" s="87"/>
      <c r="UFU65" s="87"/>
      <c r="UFV65" s="87"/>
      <c r="UFW65" s="87"/>
      <c r="UFX65" s="87"/>
      <c r="UFY65" s="87"/>
      <c r="UFZ65" s="87"/>
      <c r="UGA65" s="87"/>
      <c r="UGB65" s="87"/>
      <c r="UGH65" s="87"/>
      <c r="UGI65" s="87"/>
      <c r="UGJ65" s="87"/>
      <c r="UGK65" s="87"/>
      <c r="UGL65" s="87"/>
      <c r="UGM65" s="87"/>
      <c r="UGN65" s="87"/>
      <c r="UGO65" s="87"/>
      <c r="UGP65" s="87"/>
      <c r="UGQ65" s="87"/>
      <c r="UGW65" s="87"/>
      <c r="UGX65" s="87"/>
      <c r="UGY65" s="87"/>
      <c r="UGZ65" s="87"/>
      <c r="UHA65" s="87"/>
      <c r="UHB65" s="87"/>
      <c r="UHC65" s="87"/>
      <c r="UHD65" s="87"/>
      <c r="UHE65" s="87"/>
      <c r="UHF65" s="87"/>
      <c r="UHL65" s="87"/>
      <c r="UHM65" s="87"/>
      <c r="UHN65" s="87"/>
      <c r="UHO65" s="87"/>
      <c r="UHP65" s="87"/>
      <c r="UHQ65" s="87"/>
      <c r="UHR65" s="87"/>
      <c r="UHS65" s="87"/>
      <c r="UHT65" s="87"/>
      <c r="UHU65" s="87"/>
      <c r="UIA65" s="87"/>
      <c r="UIB65" s="87"/>
      <c r="UIC65" s="87"/>
      <c r="UID65" s="87"/>
      <c r="UIE65" s="87"/>
      <c r="UIF65" s="87"/>
      <c r="UIG65" s="87"/>
      <c r="UIH65" s="87"/>
      <c r="UII65" s="87"/>
      <c r="UIJ65" s="87"/>
      <c r="UIP65" s="87"/>
      <c r="UIQ65" s="87"/>
      <c r="UIR65" s="87"/>
      <c r="UIS65" s="87"/>
      <c r="UIT65" s="87"/>
      <c r="UIU65" s="87"/>
      <c r="UIV65" s="87"/>
      <c r="UIW65" s="87"/>
      <c r="UIX65" s="87"/>
      <c r="UIY65" s="87"/>
      <c r="UJE65" s="87"/>
      <c r="UJF65" s="87"/>
      <c r="UJG65" s="87"/>
      <c r="UJH65" s="87"/>
      <c r="UJI65" s="87"/>
      <c r="UJJ65" s="87"/>
      <c r="UJK65" s="87"/>
      <c r="UJL65" s="87"/>
      <c r="UJM65" s="87"/>
      <c r="UJN65" s="87"/>
      <c r="UJT65" s="87"/>
      <c r="UJU65" s="87"/>
      <c r="UJV65" s="87"/>
      <c r="UJW65" s="87"/>
      <c r="UJX65" s="87"/>
      <c r="UJY65" s="87"/>
      <c r="UJZ65" s="87"/>
      <c r="UKA65" s="87"/>
      <c r="UKB65" s="87"/>
      <c r="UKC65" s="87"/>
      <c r="UKI65" s="87"/>
      <c r="UKJ65" s="87"/>
      <c r="UKK65" s="87"/>
      <c r="UKL65" s="87"/>
      <c r="UKM65" s="87"/>
      <c r="UKN65" s="87"/>
      <c r="UKO65" s="87"/>
      <c r="UKP65" s="87"/>
      <c r="UKQ65" s="87"/>
      <c r="UKR65" s="87"/>
      <c r="UKX65" s="87"/>
      <c r="UKY65" s="87"/>
      <c r="UKZ65" s="87"/>
      <c r="ULA65" s="87"/>
      <c r="ULB65" s="87"/>
      <c r="ULC65" s="87"/>
      <c r="ULD65" s="87"/>
      <c r="ULE65" s="87"/>
      <c r="ULF65" s="87"/>
      <c r="ULG65" s="87"/>
      <c r="ULM65" s="87"/>
      <c r="ULN65" s="87"/>
      <c r="ULO65" s="87"/>
      <c r="ULP65" s="87"/>
      <c r="ULQ65" s="87"/>
      <c r="ULR65" s="87"/>
      <c r="ULS65" s="87"/>
      <c r="ULT65" s="87"/>
      <c r="ULU65" s="87"/>
      <c r="ULV65" s="87"/>
      <c r="UMB65" s="87"/>
      <c r="UMC65" s="87"/>
      <c r="UMD65" s="87"/>
      <c r="UME65" s="87"/>
      <c r="UMF65" s="87"/>
      <c r="UMG65" s="87"/>
      <c r="UMH65" s="87"/>
      <c r="UMI65" s="87"/>
      <c r="UMJ65" s="87"/>
      <c r="UMK65" s="87"/>
      <c r="UMQ65" s="87"/>
      <c r="UMR65" s="87"/>
      <c r="UMS65" s="87"/>
      <c r="UMT65" s="87"/>
      <c r="UMU65" s="87"/>
      <c r="UMV65" s="87"/>
      <c r="UMW65" s="87"/>
      <c r="UMX65" s="87"/>
      <c r="UMY65" s="87"/>
      <c r="UMZ65" s="87"/>
      <c r="UNF65" s="87"/>
      <c r="UNG65" s="87"/>
      <c r="UNH65" s="87"/>
      <c r="UNI65" s="87"/>
      <c r="UNJ65" s="87"/>
      <c r="UNK65" s="87"/>
      <c r="UNL65" s="87"/>
      <c r="UNM65" s="87"/>
      <c r="UNN65" s="87"/>
      <c r="UNO65" s="87"/>
      <c r="UNU65" s="87"/>
      <c r="UNV65" s="87"/>
      <c r="UNW65" s="87"/>
      <c r="UNX65" s="87"/>
      <c r="UNY65" s="87"/>
      <c r="UNZ65" s="87"/>
      <c r="UOA65" s="87"/>
      <c r="UOB65" s="87"/>
      <c r="UOC65" s="87"/>
      <c r="UOD65" s="87"/>
      <c r="UOJ65" s="87"/>
      <c r="UOK65" s="87"/>
      <c r="UOL65" s="87"/>
      <c r="UOM65" s="87"/>
      <c r="UON65" s="87"/>
      <c r="UOO65" s="87"/>
      <c r="UOP65" s="87"/>
      <c r="UOQ65" s="87"/>
      <c r="UOR65" s="87"/>
      <c r="UOS65" s="87"/>
      <c r="UOY65" s="87"/>
      <c r="UOZ65" s="87"/>
      <c r="UPA65" s="87"/>
      <c r="UPB65" s="87"/>
      <c r="UPC65" s="87"/>
      <c r="UPD65" s="87"/>
      <c r="UPE65" s="87"/>
      <c r="UPF65" s="87"/>
      <c r="UPG65" s="87"/>
      <c r="UPH65" s="87"/>
      <c r="UPN65" s="87"/>
      <c r="UPO65" s="87"/>
      <c r="UPP65" s="87"/>
      <c r="UPQ65" s="87"/>
      <c r="UPR65" s="87"/>
      <c r="UPS65" s="87"/>
      <c r="UPT65" s="87"/>
      <c r="UPU65" s="87"/>
      <c r="UPV65" s="87"/>
      <c r="UPW65" s="87"/>
      <c r="UQC65" s="87"/>
      <c r="UQD65" s="87"/>
      <c r="UQE65" s="87"/>
      <c r="UQF65" s="87"/>
      <c r="UQG65" s="87"/>
      <c r="UQH65" s="87"/>
      <c r="UQI65" s="87"/>
      <c r="UQJ65" s="87"/>
      <c r="UQK65" s="87"/>
      <c r="UQL65" s="87"/>
      <c r="UQR65" s="87"/>
      <c r="UQS65" s="87"/>
      <c r="UQT65" s="87"/>
      <c r="UQU65" s="87"/>
      <c r="UQV65" s="87"/>
      <c r="UQW65" s="87"/>
      <c r="UQX65" s="87"/>
      <c r="UQY65" s="87"/>
      <c r="UQZ65" s="87"/>
      <c r="URA65" s="87"/>
      <c r="URG65" s="87"/>
      <c r="URH65" s="87"/>
      <c r="URI65" s="87"/>
      <c r="URJ65" s="87"/>
      <c r="URK65" s="87"/>
      <c r="URL65" s="87"/>
      <c r="URM65" s="87"/>
      <c r="URN65" s="87"/>
      <c r="URO65" s="87"/>
      <c r="URP65" s="87"/>
      <c r="URV65" s="87"/>
      <c r="URW65" s="87"/>
      <c r="URX65" s="87"/>
      <c r="URY65" s="87"/>
      <c r="URZ65" s="87"/>
      <c r="USA65" s="87"/>
      <c r="USB65" s="87"/>
      <c r="USC65" s="87"/>
      <c r="USD65" s="87"/>
      <c r="USE65" s="87"/>
      <c r="USK65" s="87"/>
      <c r="USL65" s="87"/>
      <c r="USM65" s="87"/>
      <c r="USN65" s="87"/>
      <c r="USO65" s="87"/>
      <c r="USP65" s="87"/>
      <c r="USQ65" s="87"/>
      <c r="USR65" s="87"/>
      <c r="USS65" s="87"/>
      <c r="UST65" s="87"/>
      <c r="USZ65" s="87"/>
      <c r="UTA65" s="87"/>
      <c r="UTB65" s="87"/>
      <c r="UTC65" s="87"/>
      <c r="UTD65" s="87"/>
      <c r="UTE65" s="87"/>
      <c r="UTF65" s="87"/>
      <c r="UTG65" s="87"/>
      <c r="UTH65" s="87"/>
      <c r="UTI65" s="87"/>
      <c r="UTO65" s="87"/>
      <c r="UTP65" s="87"/>
      <c r="UTQ65" s="87"/>
      <c r="UTR65" s="87"/>
      <c r="UTS65" s="87"/>
      <c r="UTT65" s="87"/>
      <c r="UTU65" s="87"/>
      <c r="UTV65" s="87"/>
      <c r="UTW65" s="87"/>
      <c r="UTX65" s="87"/>
      <c r="UUD65" s="87"/>
      <c r="UUE65" s="87"/>
      <c r="UUF65" s="87"/>
      <c r="UUG65" s="87"/>
      <c r="UUH65" s="87"/>
      <c r="UUI65" s="87"/>
      <c r="UUJ65" s="87"/>
      <c r="UUK65" s="87"/>
      <c r="UUL65" s="87"/>
      <c r="UUM65" s="87"/>
      <c r="UUS65" s="87"/>
      <c r="UUT65" s="87"/>
      <c r="UUU65" s="87"/>
      <c r="UUV65" s="87"/>
      <c r="UUW65" s="87"/>
      <c r="UUX65" s="87"/>
      <c r="UUY65" s="87"/>
      <c r="UUZ65" s="87"/>
      <c r="UVA65" s="87"/>
      <c r="UVB65" s="87"/>
      <c r="UVH65" s="87"/>
      <c r="UVI65" s="87"/>
      <c r="UVJ65" s="87"/>
      <c r="UVK65" s="87"/>
      <c r="UVL65" s="87"/>
      <c r="UVM65" s="87"/>
      <c r="UVN65" s="87"/>
      <c r="UVO65" s="87"/>
      <c r="UVP65" s="87"/>
      <c r="UVQ65" s="87"/>
      <c r="UVW65" s="87"/>
      <c r="UVX65" s="87"/>
      <c r="UVY65" s="87"/>
      <c r="UVZ65" s="87"/>
      <c r="UWA65" s="87"/>
      <c r="UWB65" s="87"/>
      <c r="UWC65" s="87"/>
      <c r="UWD65" s="87"/>
      <c r="UWE65" s="87"/>
      <c r="UWF65" s="87"/>
      <c r="UWL65" s="87"/>
      <c r="UWM65" s="87"/>
      <c r="UWN65" s="87"/>
      <c r="UWO65" s="87"/>
      <c r="UWP65" s="87"/>
      <c r="UWQ65" s="87"/>
      <c r="UWR65" s="87"/>
      <c r="UWS65" s="87"/>
      <c r="UWT65" s="87"/>
      <c r="UWU65" s="87"/>
      <c r="UXA65" s="87"/>
      <c r="UXB65" s="87"/>
      <c r="UXC65" s="87"/>
      <c r="UXD65" s="87"/>
      <c r="UXE65" s="87"/>
      <c r="UXF65" s="87"/>
      <c r="UXG65" s="87"/>
      <c r="UXH65" s="87"/>
      <c r="UXI65" s="87"/>
      <c r="UXJ65" s="87"/>
      <c r="UXP65" s="87"/>
      <c r="UXQ65" s="87"/>
      <c r="UXR65" s="87"/>
      <c r="UXS65" s="87"/>
      <c r="UXT65" s="87"/>
      <c r="UXU65" s="87"/>
      <c r="UXV65" s="87"/>
      <c r="UXW65" s="87"/>
      <c r="UXX65" s="87"/>
      <c r="UXY65" s="87"/>
      <c r="UYE65" s="87"/>
      <c r="UYF65" s="87"/>
      <c r="UYG65" s="87"/>
      <c r="UYH65" s="87"/>
      <c r="UYI65" s="87"/>
      <c r="UYJ65" s="87"/>
      <c r="UYK65" s="87"/>
      <c r="UYL65" s="87"/>
      <c r="UYM65" s="87"/>
      <c r="UYN65" s="87"/>
      <c r="UYT65" s="87"/>
      <c r="UYU65" s="87"/>
      <c r="UYV65" s="87"/>
      <c r="UYW65" s="87"/>
      <c r="UYX65" s="87"/>
      <c r="UYY65" s="87"/>
      <c r="UYZ65" s="87"/>
      <c r="UZA65" s="87"/>
      <c r="UZB65" s="87"/>
      <c r="UZC65" s="87"/>
      <c r="UZI65" s="87"/>
      <c r="UZJ65" s="87"/>
      <c r="UZK65" s="87"/>
      <c r="UZL65" s="87"/>
      <c r="UZM65" s="87"/>
      <c r="UZN65" s="87"/>
      <c r="UZO65" s="87"/>
      <c r="UZP65" s="87"/>
      <c r="UZQ65" s="87"/>
      <c r="UZR65" s="87"/>
      <c r="UZX65" s="87"/>
      <c r="UZY65" s="87"/>
      <c r="UZZ65" s="87"/>
      <c r="VAA65" s="87"/>
      <c r="VAB65" s="87"/>
      <c r="VAC65" s="87"/>
      <c r="VAD65" s="87"/>
      <c r="VAE65" s="87"/>
      <c r="VAF65" s="87"/>
      <c r="VAG65" s="87"/>
      <c r="VAM65" s="87"/>
      <c r="VAN65" s="87"/>
      <c r="VAO65" s="87"/>
      <c r="VAP65" s="87"/>
      <c r="VAQ65" s="87"/>
      <c r="VAR65" s="87"/>
      <c r="VAS65" s="87"/>
      <c r="VAT65" s="87"/>
      <c r="VAU65" s="87"/>
      <c r="VAV65" s="87"/>
      <c r="VBB65" s="87"/>
      <c r="VBC65" s="87"/>
      <c r="VBD65" s="87"/>
      <c r="VBE65" s="87"/>
      <c r="VBF65" s="87"/>
      <c r="VBG65" s="87"/>
      <c r="VBH65" s="87"/>
      <c r="VBI65" s="87"/>
      <c r="VBJ65" s="87"/>
      <c r="VBK65" s="87"/>
      <c r="VBQ65" s="87"/>
      <c r="VBR65" s="87"/>
      <c r="VBS65" s="87"/>
      <c r="VBT65" s="87"/>
      <c r="VBU65" s="87"/>
      <c r="VBV65" s="87"/>
      <c r="VBW65" s="87"/>
      <c r="VBX65" s="87"/>
      <c r="VBY65" s="87"/>
      <c r="VBZ65" s="87"/>
      <c r="VCF65" s="87"/>
      <c r="VCG65" s="87"/>
      <c r="VCH65" s="87"/>
      <c r="VCI65" s="87"/>
      <c r="VCJ65" s="87"/>
      <c r="VCK65" s="87"/>
      <c r="VCL65" s="87"/>
      <c r="VCM65" s="87"/>
      <c r="VCN65" s="87"/>
      <c r="VCO65" s="87"/>
      <c r="VCU65" s="87"/>
      <c r="VCV65" s="87"/>
      <c r="VCW65" s="87"/>
      <c r="VCX65" s="87"/>
      <c r="VCY65" s="87"/>
      <c r="VCZ65" s="87"/>
      <c r="VDA65" s="87"/>
      <c r="VDB65" s="87"/>
      <c r="VDC65" s="87"/>
      <c r="VDD65" s="87"/>
      <c r="VDJ65" s="87"/>
      <c r="VDK65" s="87"/>
      <c r="VDL65" s="87"/>
      <c r="VDM65" s="87"/>
      <c r="VDN65" s="87"/>
      <c r="VDO65" s="87"/>
      <c r="VDP65" s="87"/>
      <c r="VDQ65" s="87"/>
      <c r="VDR65" s="87"/>
      <c r="VDS65" s="87"/>
      <c r="VDY65" s="87"/>
      <c r="VDZ65" s="87"/>
      <c r="VEA65" s="87"/>
      <c r="VEB65" s="87"/>
      <c r="VEC65" s="87"/>
      <c r="VED65" s="87"/>
      <c r="VEE65" s="87"/>
      <c r="VEF65" s="87"/>
      <c r="VEG65" s="87"/>
      <c r="VEH65" s="87"/>
      <c r="VEN65" s="87"/>
      <c r="VEO65" s="87"/>
      <c r="VEP65" s="87"/>
      <c r="VEQ65" s="87"/>
      <c r="VER65" s="87"/>
      <c r="VES65" s="87"/>
      <c r="VET65" s="87"/>
      <c r="VEU65" s="87"/>
      <c r="VEV65" s="87"/>
      <c r="VEW65" s="87"/>
      <c r="VFC65" s="87"/>
      <c r="VFD65" s="87"/>
      <c r="VFE65" s="87"/>
      <c r="VFF65" s="87"/>
      <c r="VFG65" s="87"/>
      <c r="VFH65" s="87"/>
      <c r="VFI65" s="87"/>
      <c r="VFJ65" s="87"/>
      <c r="VFK65" s="87"/>
      <c r="VFL65" s="87"/>
      <c r="VFR65" s="87"/>
      <c r="VFS65" s="87"/>
      <c r="VFT65" s="87"/>
      <c r="VFU65" s="87"/>
      <c r="VFV65" s="87"/>
      <c r="VFW65" s="87"/>
      <c r="VFX65" s="87"/>
      <c r="VFY65" s="87"/>
      <c r="VFZ65" s="87"/>
      <c r="VGA65" s="87"/>
      <c r="VGG65" s="87"/>
      <c r="VGH65" s="87"/>
      <c r="VGI65" s="87"/>
      <c r="VGJ65" s="87"/>
      <c r="VGK65" s="87"/>
      <c r="VGL65" s="87"/>
      <c r="VGM65" s="87"/>
      <c r="VGN65" s="87"/>
      <c r="VGO65" s="87"/>
      <c r="VGP65" s="87"/>
      <c r="VGV65" s="87"/>
      <c r="VGW65" s="87"/>
      <c r="VGX65" s="87"/>
      <c r="VGY65" s="87"/>
      <c r="VGZ65" s="87"/>
      <c r="VHA65" s="87"/>
      <c r="VHB65" s="87"/>
      <c r="VHC65" s="87"/>
      <c r="VHD65" s="87"/>
      <c r="VHE65" s="87"/>
      <c r="VHK65" s="87"/>
      <c r="VHL65" s="87"/>
      <c r="VHM65" s="87"/>
      <c r="VHN65" s="87"/>
      <c r="VHO65" s="87"/>
      <c r="VHP65" s="87"/>
      <c r="VHQ65" s="87"/>
      <c r="VHR65" s="87"/>
      <c r="VHS65" s="87"/>
      <c r="VHT65" s="87"/>
      <c r="VHZ65" s="87"/>
      <c r="VIA65" s="87"/>
      <c r="VIB65" s="87"/>
      <c r="VIC65" s="87"/>
      <c r="VID65" s="87"/>
      <c r="VIE65" s="87"/>
      <c r="VIF65" s="87"/>
      <c r="VIG65" s="87"/>
      <c r="VIH65" s="87"/>
      <c r="VII65" s="87"/>
      <c r="VIO65" s="87"/>
      <c r="VIP65" s="87"/>
      <c r="VIQ65" s="87"/>
      <c r="VIR65" s="87"/>
      <c r="VIS65" s="87"/>
      <c r="VIT65" s="87"/>
      <c r="VIU65" s="87"/>
      <c r="VIV65" s="87"/>
      <c r="VIW65" s="87"/>
      <c r="VIX65" s="87"/>
      <c r="VJD65" s="87"/>
      <c r="VJE65" s="87"/>
      <c r="VJF65" s="87"/>
      <c r="VJG65" s="87"/>
      <c r="VJH65" s="87"/>
      <c r="VJI65" s="87"/>
      <c r="VJJ65" s="87"/>
      <c r="VJK65" s="87"/>
      <c r="VJL65" s="87"/>
      <c r="VJM65" s="87"/>
      <c r="VJS65" s="87"/>
      <c r="VJT65" s="87"/>
      <c r="VJU65" s="87"/>
      <c r="VJV65" s="87"/>
      <c r="VJW65" s="87"/>
      <c r="VJX65" s="87"/>
      <c r="VJY65" s="87"/>
      <c r="VJZ65" s="87"/>
      <c r="VKA65" s="87"/>
      <c r="VKB65" s="87"/>
      <c r="VKH65" s="87"/>
      <c r="VKI65" s="87"/>
      <c r="VKJ65" s="87"/>
      <c r="VKK65" s="87"/>
      <c r="VKL65" s="87"/>
      <c r="VKM65" s="87"/>
      <c r="VKN65" s="87"/>
      <c r="VKO65" s="87"/>
      <c r="VKP65" s="87"/>
      <c r="VKQ65" s="87"/>
      <c r="VKW65" s="87"/>
      <c r="VKX65" s="87"/>
      <c r="VKY65" s="87"/>
      <c r="VKZ65" s="87"/>
      <c r="VLA65" s="87"/>
      <c r="VLB65" s="87"/>
      <c r="VLC65" s="87"/>
      <c r="VLD65" s="87"/>
      <c r="VLE65" s="87"/>
      <c r="VLF65" s="87"/>
      <c r="VLL65" s="87"/>
      <c r="VLM65" s="87"/>
      <c r="VLN65" s="87"/>
      <c r="VLO65" s="87"/>
      <c r="VLP65" s="87"/>
      <c r="VLQ65" s="87"/>
      <c r="VLR65" s="87"/>
      <c r="VLS65" s="87"/>
      <c r="VLT65" s="87"/>
      <c r="VLU65" s="87"/>
      <c r="VMA65" s="87"/>
      <c r="VMB65" s="87"/>
      <c r="VMC65" s="87"/>
      <c r="VMD65" s="87"/>
      <c r="VME65" s="87"/>
      <c r="VMF65" s="87"/>
      <c r="VMG65" s="87"/>
      <c r="VMH65" s="87"/>
      <c r="VMI65" s="87"/>
      <c r="VMJ65" s="87"/>
      <c r="VMP65" s="87"/>
      <c r="VMQ65" s="87"/>
      <c r="VMR65" s="87"/>
      <c r="VMS65" s="87"/>
      <c r="VMT65" s="87"/>
      <c r="VMU65" s="87"/>
      <c r="VMV65" s="87"/>
      <c r="VMW65" s="87"/>
      <c r="VMX65" s="87"/>
      <c r="VMY65" s="87"/>
      <c r="VNE65" s="87"/>
      <c r="VNF65" s="87"/>
      <c r="VNG65" s="87"/>
      <c r="VNH65" s="87"/>
      <c r="VNI65" s="87"/>
      <c r="VNJ65" s="87"/>
      <c r="VNK65" s="87"/>
      <c r="VNL65" s="87"/>
      <c r="VNM65" s="87"/>
      <c r="VNN65" s="87"/>
      <c r="VNT65" s="87"/>
      <c r="VNU65" s="87"/>
      <c r="VNV65" s="87"/>
      <c r="VNW65" s="87"/>
      <c r="VNX65" s="87"/>
      <c r="VNY65" s="87"/>
      <c r="VNZ65" s="87"/>
      <c r="VOA65" s="87"/>
      <c r="VOB65" s="87"/>
      <c r="VOC65" s="87"/>
      <c r="VOI65" s="87"/>
      <c r="VOJ65" s="87"/>
      <c r="VOK65" s="87"/>
      <c r="VOL65" s="87"/>
      <c r="VOM65" s="87"/>
      <c r="VON65" s="87"/>
      <c r="VOO65" s="87"/>
      <c r="VOP65" s="87"/>
      <c r="VOQ65" s="87"/>
      <c r="VOR65" s="87"/>
      <c r="VOX65" s="87"/>
      <c r="VOY65" s="87"/>
      <c r="VOZ65" s="87"/>
      <c r="VPA65" s="87"/>
      <c r="VPB65" s="87"/>
      <c r="VPC65" s="87"/>
      <c r="VPD65" s="87"/>
      <c r="VPE65" s="87"/>
      <c r="VPF65" s="87"/>
      <c r="VPG65" s="87"/>
      <c r="VPM65" s="87"/>
      <c r="VPN65" s="87"/>
      <c r="VPO65" s="87"/>
      <c r="VPP65" s="87"/>
      <c r="VPQ65" s="87"/>
      <c r="VPR65" s="87"/>
      <c r="VPS65" s="87"/>
      <c r="VPT65" s="87"/>
      <c r="VPU65" s="87"/>
      <c r="VPV65" s="87"/>
      <c r="VQB65" s="87"/>
      <c r="VQC65" s="87"/>
      <c r="VQD65" s="87"/>
      <c r="VQE65" s="87"/>
      <c r="VQF65" s="87"/>
      <c r="VQG65" s="87"/>
      <c r="VQH65" s="87"/>
      <c r="VQI65" s="87"/>
      <c r="VQJ65" s="87"/>
      <c r="VQK65" s="87"/>
      <c r="VQQ65" s="87"/>
      <c r="VQR65" s="87"/>
      <c r="VQS65" s="87"/>
      <c r="VQT65" s="87"/>
      <c r="VQU65" s="87"/>
      <c r="VQV65" s="87"/>
      <c r="VQW65" s="87"/>
      <c r="VQX65" s="87"/>
      <c r="VQY65" s="87"/>
      <c r="VQZ65" s="87"/>
      <c r="VRF65" s="87"/>
      <c r="VRG65" s="87"/>
      <c r="VRH65" s="87"/>
      <c r="VRI65" s="87"/>
      <c r="VRJ65" s="87"/>
      <c r="VRK65" s="87"/>
      <c r="VRL65" s="87"/>
      <c r="VRM65" s="87"/>
      <c r="VRN65" s="87"/>
      <c r="VRO65" s="87"/>
      <c r="VRU65" s="87"/>
      <c r="VRV65" s="87"/>
      <c r="VRW65" s="87"/>
      <c r="VRX65" s="87"/>
      <c r="VRY65" s="87"/>
      <c r="VRZ65" s="87"/>
      <c r="VSA65" s="87"/>
      <c r="VSB65" s="87"/>
      <c r="VSC65" s="87"/>
      <c r="VSD65" s="87"/>
      <c r="VSJ65" s="87"/>
      <c r="VSK65" s="87"/>
      <c r="VSL65" s="87"/>
      <c r="VSM65" s="87"/>
      <c r="VSN65" s="87"/>
      <c r="VSO65" s="87"/>
      <c r="VSP65" s="87"/>
      <c r="VSQ65" s="87"/>
      <c r="VSR65" s="87"/>
      <c r="VSS65" s="87"/>
      <c r="VSY65" s="87"/>
      <c r="VSZ65" s="87"/>
      <c r="VTA65" s="87"/>
      <c r="VTB65" s="87"/>
      <c r="VTC65" s="87"/>
      <c r="VTD65" s="87"/>
      <c r="VTE65" s="87"/>
      <c r="VTF65" s="87"/>
      <c r="VTG65" s="87"/>
      <c r="VTH65" s="87"/>
      <c r="VTN65" s="87"/>
      <c r="VTO65" s="87"/>
      <c r="VTP65" s="87"/>
      <c r="VTQ65" s="87"/>
      <c r="VTR65" s="87"/>
      <c r="VTS65" s="87"/>
      <c r="VTT65" s="87"/>
      <c r="VTU65" s="87"/>
      <c r="VTV65" s="87"/>
      <c r="VTW65" s="87"/>
      <c r="VUC65" s="87"/>
      <c r="VUD65" s="87"/>
      <c r="VUE65" s="87"/>
      <c r="VUF65" s="87"/>
      <c r="VUG65" s="87"/>
      <c r="VUH65" s="87"/>
      <c r="VUI65" s="87"/>
      <c r="VUJ65" s="87"/>
      <c r="VUK65" s="87"/>
      <c r="VUL65" s="87"/>
      <c r="VUR65" s="87"/>
      <c r="VUS65" s="87"/>
      <c r="VUT65" s="87"/>
      <c r="VUU65" s="87"/>
      <c r="VUV65" s="87"/>
      <c r="VUW65" s="87"/>
      <c r="VUX65" s="87"/>
      <c r="VUY65" s="87"/>
      <c r="VUZ65" s="87"/>
      <c r="VVA65" s="87"/>
      <c r="VVG65" s="87"/>
      <c r="VVH65" s="87"/>
      <c r="VVI65" s="87"/>
      <c r="VVJ65" s="87"/>
      <c r="VVK65" s="87"/>
      <c r="VVL65" s="87"/>
      <c r="VVM65" s="87"/>
      <c r="VVN65" s="87"/>
      <c r="VVO65" s="87"/>
      <c r="VVP65" s="87"/>
      <c r="VVV65" s="87"/>
      <c r="VVW65" s="87"/>
      <c r="VVX65" s="87"/>
      <c r="VVY65" s="87"/>
      <c r="VVZ65" s="87"/>
      <c r="VWA65" s="87"/>
      <c r="VWB65" s="87"/>
      <c r="VWC65" s="87"/>
      <c r="VWD65" s="87"/>
      <c r="VWE65" s="87"/>
      <c r="VWK65" s="87"/>
      <c r="VWL65" s="87"/>
      <c r="VWM65" s="87"/>
      <c r="VWN65" s="87"/>
      <c r="VWO65" s="87"/>
      <c r="VWP65" s="87"/>
      <c r="VWQ65" s="87"/>
      <c r="VWR65" s="87"/>
      <c r="VWS65" s="87"/>
      <c r="VWT65" s="87"/>
      <c r="VWZ65" s="87"/>
      <c r="VXA65" s="87"/>
      <c r="VXB65" s="87"/>
      <c r="VXC65" s="87"/>
      <c r="VXD65" s="87"/>
      <c r="VXE65" s="87"/>
      <c r="VXF65" s="87"/>
      <c r="VXG65" s="87"/>
      <c r="VXH65" s="87"/>
      <c r="VXI65" s="87"/>
      <c r="VXO65" s="87"/>
      <c r="VXP65" s="87"/>
      <c r="VXQ65" s="87"/>
      <c r="VXR65" s="87"/>
      <c r="VXS65" s="87"/>
      <c r="VXT65" s="87"/>
      <c r="VXU65" s="87"/>
      <c r="VXV65" s="87"/>
      <c r="VXW65" s="87"/>
      <c r="VXX65" s="87"/>
      <c r="VYD65" s="87"/>
      <c r="VYE65" s="87"/>
      <c r="VYF65" s="87"/>
      <c r="VYG65" s="87"/>
      <c r="VYH65" s="87"/>
      <c r="VYI65" s="87"/>
      <c r="VYJ65" s="87"/>
      <c r="VYK65" s="87"/>
      <c r="VYL65" s="87"/>
      <c r="VYM65" s="87"/>
      <c r="VYS65" s="87"/>
      <c r="VYT65" s="87"/>
      <c r="VYU65" s="87"/>
      <c r="VYV65" s="87"/>
      <c r="VYW65" s="87"/>
      <c r="VYX65" s="87"/>
      <c r="VYY65" s="87"/>
      <c r="VYZ65" s="87"/>
      <c r="VZA65" s="87"/>
      <c r="VZB65" s="87"/>
      <c r="VZH65" s="87"/>
      <c r="VZI65" s="87"/>
      <c r="VZJ65" s="87"/>
      <c r="VZK65" s="87"/>
      <c r="VZL65" s="87"/>
      <c r="VZM65" s="87"/>
      <c r="VZN65" s="87"/>
      <c r="VZO65" s="87"/>
      <c r="VZP65" s="87"/>
      <c r="VZQ65" s="87"/>
      <c r="VZW65" s="87"/>
      <c r="VZX65" s="87"/>
      <c r="VZY65" s="87"/>
      <c r="VZZ65" s="87"/>
      <c r="WAA65" s="87"/>
      <c r="WAB65" s="87"/>
      <c r="WAC65" s="87"/>
      <c r="WAD65" s="87"/>
      <c r="WAE65" s="87"/>
      <c r="WAF65" s="87"/>
      <c r="WAL65" s="87"/>
      <c r="WAM65" s="87"/>
      <c r="WAN65" s="87"/>
      <c r="WAO65" s="87"/>
      <c r="WAP65" s="87"/>
      <c r="WAQ65" s="87"/>
      <c r="WAR65" s="87"/>
      <c r="WAS65" s="87"/>
      <c r="WAT65" s="87"/>
      <c r="WAU65" s="87"/>
      <c r="WBA65" s="87"/>
      <c r="WBB65" s="87"/>
      <c r="WBC65" s="87"/>
      <c r="WBD65" s="87"/>
      <c r="WBE65" s="87"/>
    </row>
    <row r="66" spans="8:3070 3076:7165 7171:10240 10246:11260 11266:14335 14341:15355 15361:15605">
      <c r="H66" s="86"/>
      <c r="I66" s="86"/>
      <c r="J66" s="86"/>
      <c r="L66" s="87"/>
      <c r="N66" s="87"/>
      <c r="O66" s="87"/>
      <c r="P66" s="87"/>
      <c r="Q66" s="87"/>
      <c r="R66" s="86"/>
      <c r="S66" s="86"/>
      <c r="T66" s="86"/>
      <c r="U66" s="86"/>
      <c r="V66" s="86"/>
      <c r="W66" s="86"/>
      <c r="X66" s="86"/>
      <c r="Y66" s="86"/>
      <c r="Z66" s="86"/>
      <c r="AA66" s="86"/>
      <c r="AB66" s="86"/>
      <c r="AC66" s="86"/>
      <c r="AD66" s="86"/>
      <c r="AE66" s="86"/>
      <c r="AF66" s="86"/>
      <c r="AH66" s="149"/>
      <c r="AI66" s="149"/>
      <c r="AJ66" s="149" t="e">
        <f>SUM(AJ60:AJ65)-I22-#REF!</f>
        <v>#REF!</v>
      </c>
      <c r="AK66" s="86" t="s">
        <v>201</v>
      </c>
      <c r="AL66" s="153"/>
      <c r="AN66" s="149"/>
      <c r="AO66" s="149"/>
      <c r="AP66" s="149" t="e">
        <f>SUM(AP60:AP65)-J22-#REF!</f>
        <v>#REF!</v>
      </c>
      <c r="AQ66" s="159" t="s">
        <v>201</v>
      </c>
      <c r="AT66" s="87"/>
      <c r="AU66" s="87"/>
      <c r="AV66" s="87"/>
      <c r="AW66" s="87"/>
      <c r="AX66" s="87"/>
      <c r="AY66" s="87"/>
      <c r="AZ66" s="87"/>
      <c r="BA66" s="87"/>
      <c r="BB66" s="87"/>
      <c r="BC66" s="87"/>
      <c r="BI66" s="87"/>
      <c r="BJ66" s="87"/>
      <c r="BK66" s="87"/>
      <c r="BL66" s="87"/>
      <c r="BM66" s="87"/>
      <c r="BN66" s="87"/>
      <c r="BO66" s="87"/>
      <c r="BP66" s="87"/>
      <c r="BQ66" s="87"/>
      <c r="BR66" s="87"/>
      <c r="BX66" s="87"/>
      <c r="BY66" s="87"/>
      <c r="BZ66" s="87"/>
      <c r="CA66" s="87"/>
      <c r="CB66" s="87"/>
      <c r="CC66" s="87"/>
      <c r="CD66" s="87"/>
      <c r="CE66" s="87"/>
      <c r="CF66" s="87"/>
      <c r="CG66" s="87"/>
      <c r="CM66" s="87"/>
      <c r="CN66" s="87"/>
      <c r="CO66" s="87"/>
      <c r="CP66" s="87"/>
      <c r="CQ66" s="87"/>
      <c r="CR66" s="87"/>
      <c r="CS66" s="87"/>
      <c r="CT66" s="87"/>
      <c r="CU66" s="87"/>
      <c r="CV66" s="87"/>
      <c r="DB66" s="87"/>
      <c r="DC66" s="87"/>
      <c r="DD66" s="87"/>
      <c r="DE66" s="87"/>
      <c r="DF66" s="87"/>
      <c r="DG66" s="87"/>
      <c r="DH66" s="87"/>
      <c r="DI66" s="87"/>
      <c r="DJ66" s="87"/>
      <c r="DK66" s="87"/>
      <c r="DQ66" s="87"/>
      <c r="DR66" s="87"/>
      <c r="DS66" s="87"/>
      <c r="DT66" s="87"/>
      <c r="DU66" s="87"/>
      <c r="DV66" s="87"/>
      <c r="DW66" s="87"/>
      <c r="DX66" s="87"/>
      <c r="DY66" s="87"/>
      <c r="DZ66" s="87"/>
      <c r="EF66" s="87"/>
      <c r="EG66" s="87"/>
      <c r="EH66" s="87"/>
      <c r="EI66" s="87"/>
      <c r="EJ66" s="87"/>
      <c r="EK66" s="87"/>
      <c r="EL66" s="87"/>
      <c r="EM66" s="87"/>
      <c r="EN66" s="87"/>
      <c r="EO66" s="87"/>
      <c r="EU66" s="87"/>
      <c r="EV66" s="87"/>
      <c r="EW66" s="87"/>
      <c r="EX66" s="87"/>
      <c r="EY66" s="87"/>
      <c r="EZ66" s="87"/>
      <c r="FA66" s="87"/>
      <c r="FB66" s="87"/>
      <c r="FC66" s="87"/>
      <c r="FD66" s="87"/>
      <c r="FJ66" s="87"/>
      <c r="FK66" s="87"/>
      <c r="FL66" s="87"/>
      <c r="FM66" s="87"/>
      <c r="FN66" s="87"/>
      <c r="FO66" s="87"/>
      <c r="FP66" s="87"/>
      <c r="FQ66" s="87"/>
      <c r="FR66" s="87"/>
      <c r="FS66" s="87"/>
      <c r="FY66" s="87"/>
      <c r="FZ66" s="87"/>
      <c r="GA66" s="87"/>
      <c r="GB66" s="87"/>
      <c r="GC66" s="87"/>
      <c r="GD66" s="87"/>
      <c r="GE66" s="87"/>
      <c r="GF66" s="87"/>
      <c r="GG66" s="87"/>
      <c r="GH66" s="87"/>
      <c r="GN66" s="87"/>
      <c r="GO66" s="87"/>
      <c r="GP66" s="87"/>
      <c r="GQ66" s="87"/>
      <c r="GR66" s="87"/>
      <c r="GS66" s="87"/>
      <c r="GT66" s="87"/>
      <c r="GU66" s="87"/>
      <c r="GV66" s="87"/>
      <c r="GW66" s="87"/>
      <c r="HC66" s="87"/>
      <c r="HD66" s="87"/>
      <c r="HE66" s="87"/>
      <c r="HF66" s="87"/>
      <c r="HG66" s="87"/>
      <c r="HH66" s="87"/>
      <c r="HI66" s="87"/>
      <c r="HJ66" s="87"/>
      <c r="HK66" s="87"/>
      <c r="HL66" s="87"/>
      <c r="HR66" s="87"/>
      <c r="HS66" s="87"/>
      <c r="HT66" s="87"/>
      <c r="HU66" s="87"/>
      <c r="HV66" s="87"/>
      <c r="HW66" s="87"/>
      <c r="HX66" s="87"/>
      <c r="HY66" s="87"/>
      <c r="HZ66" s="87"/>
      <c r="IA66" s="87"/>
      <c r="IG66" s="87"/>
      <c r="IH66" s="87"/>
      <c r="II66" s="87"/>
      <c r="IJ66" s="87"/>
      <c r="IK66" s="87"/>
      <c r="IL66" s="87"/>
      <c r="IM66" s="87"/>
      <c r="IN66" s="87"/>
      <c r="IO66" s="87"/>
      <c r="IP66" s="87"/>
      <c r="IV66" s="87"/>
      <c r="IW66" s="87"/>
      <c r="IX66" s="87"/>
      <c r="IY66" s="87"/>
      <c r="IZ66" s="87"/>
      <c r="JA66" s="87"/>
      <c r="JB66" s="87"/>
      <c r="JC66" s="87"/>
      <c r="JD66" s="87"/>
      <c r="JE66" s="87"/>
      <c r="JK66" s="87"/>
      <c r="JL66" s="87"/>
      <c r="JM66" s="87"/>
      <c r="JN66" s="87"/>
      <c r="JO66" s="87"/>
      <c r="JP66" s="87"/>
      <c r="JQ66" s="87"/>
      <c r="JR66" s="87"/>
      <c r="JS66" s="87"/>
      <c r="JT66" s="87"/>
      <c r="JZ66" s="87"/>
      <c r="KA66" s="87"/>
      <c r="KB66" s="87"/>
      <c r="KC66" s="87"/>
      <c r="KD66" s="87"/>
      <c r="KE66" s="87"/>
      <c r="KF66" s="87"/>
      <c r="KG66" s="87"/>
      <c r="KH66" s="87"/>
      <c r="KI66" s="87"/>
      <c r="KO66" s="87"/>
      <c r="KP66" s="87"/>
      <c r="KQ66" s="87"/>
      <c r="KR66" s="87"/>
      <c r="KS66" s="87"/>
      <c r="KT66" s="87"/>
      <c r="KU66" s="87"/>
      <c r="KV66" s="87"/>
      <c r="KW66" s="87"/>
      <c r="KX66" s="87"/>
      <c r="LD66" s="87"/>
      <c r="LE66" s="87"/>
      <c r="LF66" s="87"/>
      <c r="LG66" s="87"/>
      <c r="LH66" s="87"/>
      <c r="LI66" s="87"/>
      <c r="LJ66" s="87"/>
      <c r="LK66" s="87"/>
      <c r="LL66" s="87"/>
      <c r="LM66" s="87"/>
      <c r="LS66" s="87"/>
      <c r="LT66" s="87"/>
      <c r="LU66" s="87"/>
      <c r="LV66" s="87"/>
      <c r="LW66" s="87"/>
      <c r="LX66" s="87"/>
      <c r="LY66" s="87"/>
      <c r="LZ66" s="87"/>
      <c r="MA66" s="87"/>
      <c r="MB66" s="87"/>
      <c r="MH66" s="87"/>
      <c r="MI66" s="87"/>
      <c r="MJ66" s="87"/>
      <c r="MK66" s="87"/>
      <c r="ML66" s="87"/>
      <c r="MM66" s="87"/>
      <c r="MN66" s="87"/>
      <c r="MO66" s="87"/>
      <c r="MP66" s="87"/>
      <c r="MQ66" s="87"/>
      <c r="MW66" s="87"/>
      <c r="MX66" s="87"/>
      <c r="MY66" s="87"/>
      <c r="MZ66" s="87"/>
      <c r="NA66" s="87"/>
      <c r="NB66" s="87"/>
      <c r="NC66" s="87"/>
      <c r="ND66" s="87"/>
      <c r="NE66" s="87"/>
      <c r="NF66" s="87"/>
      <c r="NL66" s="87"/>
      <c r="NM66" s="87"/>
      <c r="NN66" s="87"/>
      <c r="NO66" s="87"/>
      <c r="NP66" s="87"/>
      <c r="NQ66" s="87"/>
      <c r="NR66" s="87"/>
      <c r="NS66" s="87"/>
      <c r="NT66" s="87"/>
      <c r="NU66" s="87"/>
      <c r="OA66" s="87"/>
      <c r="OB66" s="87"/>
      <c r="OC66" s="87"/>
      <c r="OD66" s="87"/>
      <c r="OE66" s="87"/>
      <c r="OF66" s="87"/>
      <c r="OG66" s="87"/>
      <c r="OH66" s="87"/>
      <c r="OI66" s="87"/>
      <c r="OJ66" s="87"/>
      <c r="OP66" s="87"/>
      <c r="OQ66" s="87"/>
      <c r="OR66" s="87"/>
      <c r="OS66" s="87"/>
      <c r="OT66" s="87"/>
      <c r="OU66" s="87"/>
      <c r="OV66" s="87"/>
      <c r="OW66" s="87"/>
      <c r="OX66" s="87"/>
      <c r="OY66" s="87"/>
      <c r="PE66" s="87"/>
      <c r="PF66" s="87"/>
      <c r="PG66" s="87"/>
      <c r="PH66" s="87"/>
      <c r="PI66" s="87"/>
      <c r="PJ66" s="87"/>
      <c r="PK66" s="87"/>
      <c r="PL66" s="87"/>
      <c r="PM66" s="87"/>
      <c r="PN66" s="87"/>
      <c r="PT66" s="87"/>
      <c r="PU66" s="87"/>
      <c r="PV66" s="87"/>
      <c r="PW66" s="87"/>
      <c r="PX66" s="87"/>
      <c r="PY66" s="87"/>
      <c r="PZ66" s="87"/>
      <c r="QA66" s="87"/>
      <c r="QB66" s="87"/>
      <c r="QC66" s="87"/>
      <c r="QI66" s="87"/>
      <c r="QJ66" s="87"/>
      <c r="QK66" s="87"/>
      <c r="QL66" s="87"/>
      <c r="QM66" s="87"/>
      <c r="QN66" s="87"/>
      <c r="QO66" s="87"/>
      <c r="QP66" s="87"/>
      <c r="QQ66" s="87"/>
      <c r="QR66" s="87"/>
      <c r="QX66" s="87"/>
      <c r="QY66" s="87"/>
      <c r="QZ66" s="87"/>
      <c r="RA66" s="87"/>
      <c r="RB66" s="87"/>
      <c r="RC66" s="87"/>
      <c r="RD66" s="87"/>
      <c r="RE66" s="87"/>
      <c r="RF66" s="87"/>
      <c r="RG66" s="87"/>
      <c r="RM66" s="87"/>
      <c r="RN66" s="87"/>
      <c r="RO66" s="87"/>
      <c r="RP66" s="87"/>
      <c r="RQ66" s="87"/>
      <c r="RR66" s="87"/>
      <c r="RS66" s="87"/>
      <c r="RT66" s="87"/>
      <c r="RU66" s="87"/>
      <c r="RV66" s="87"/>
      <c r="SB66" s="87"/>
      <c r="SC66" s="87"/>
      <c r="SD66" s="87"/>
      <c r="SE66" s="87"/>
      <c r="SF66" s="87"/>
      <c r="SG66" s="87"/>
      <c r="SH66" s="87"/>
      <c r="SI66" s="87"/>
      <c r="SJ66" s="87"/>
      <c r="SK66" s="87"/>
      <c r="SQ66" s="87"/>
      <c r="SR66" s="87"/>
      <c r="SS66" s="87"/>
      <c r="ST66" s="87"/>
      <c r="SU66" s="87"/>
      <c r="SV66" s="87"/>
      <c r="SW66" s="87"/>
      <c r="SX66" s="87"/>
      <c r="SY66" s="87"/>
      <c r="SZ66" s="87"/>
      <c r="TF66" s="87"/>
      <c r="TG66" s="87"/>
      <c r="TH66" s="87"/>
      <c r="TI66" s="87"/>
      <c r="TJ66" s="87"/>
      <c r="TK66" s="87"/>
      <c r="TL66" s="87"/>
      <c r="TM66" s="87"/>
      <c r="TN66" s="87"/>
      <c r="TO66" s="87"/>
      <c r="TU66" s="87"/>
      <c r="TV66" s="87"/>
      <c r="TW66" s="87"/>
      <c r="TX66" s="87"/>
      <c r="TY66" s="87"/>
      <c r="TZ66" s="87"/>
      <c r="UA66" s="87"/>
      <c r="UB66" s="87"/>
      <c r="UC66" s="87"/>
      <c r="UD66" s="87"/>
      <c r="UJ66" s="87"/>
      <c r="UK66" s="87"/>
      <c r="UL66" s="87"/>
      <c r="UM66" s="87"/>
      <c r="UN66" s="87"/>
      <c r="UO66" s="87"/>
      <c r="UP66" s="87"/>
      <c r="UQ66" s="87"/>
      <c r="UR66" s="87"/>
      <c r="US66" s="87"/>
      <c r="UY66" s="87"/>
      <c r="UZ66" s="87"/>
      <c r="VA66" s="87"/>
      <c r="VB66" s="87"/>
      <c r="VC66" s="87"/>
      <c r="VD66" s="87"/>
      <c r="VE66" s="87"/>
      <c r="VF66" s="87"/>
      <c r="VG66" s="87"/>
      <c r="VH66" s="87"/>
      <c r="VN66" s="87"/>
      <c r="VO66" s="87"/>
      <c r="VP66" s="87"/>
      <c r="VQ66" s="87"/>
      <c r="VR66" s="87"/>
      <c r="VS66" s="87"/>
      <c r="VT66" s="87"/>
      <c r="VU66" s="87"/>
      <c r="VV66" s="87"/>
      <c r="VW66" s="87"/>
      <c r="WC66" s="87"/>
      <c r="WD66" s="87"/>
      <c r="WE66" s="87"/>
      <c r="WF66" s="87"/>
      <c r="WG66" s="87"/>
      <c r="WH66" s="87"/>
      <c r="WI66" s="87"/>
      <c r="WJ66" s="87"/>
      <c r="WK66" s="87"/>
      <c r="WL66" s="87"/>
      <c r="WR66" s="87"/>
      <c r="WS66" s="87"/>
      <c r="WT66" s="87"/>
      <c r="WU66" s="87"/>
      <c r="WV66" s="87"/>
      <c r="WW66" s="87"/>
      <c r="WX66" s="87"/>
      <c r="WY66" s="87"/>
      <c r="WZ66" s="87"/>
      <c r="XA66" s="87"/>
      <c r="XG66" s="87"/>
      <c r="XH66" s="87"/>
      <c r="XI66" s="87"/>
      <c r="XJ66" s="87"/>
      <c r="XK66" s="87"/>
      <c r="XL66" s="87"/>
      <c r="XM66" s="87"/>
      <c r="XN66" s="87"/>
      <c r="XO66" s="87"/>
      <c r="XP66" s="87"/>
      <c r="XV66" s="87"/>
      <c r="XW66" s="87"/>
      <c r="XX66" s="87"/>
      <c r="XY66" s="87"/>
      <c r="XZ66" s="87"/>
      <c r="YA66" s="87"/>
      <c r="YB66" s="87"/>
      <c r="YC66" s="87"/>
      <c r="YD66" s="87"/>
      <c r="YE66" s="87"/>
      <c r="YK66" s="87"/>
      <c r="YL66" s="87"/>
      <c r="YM66" s="87"/>
      <c r="YN66" s="87"/>
      <c r="YO66" s="87"/>
      <c r="YP66" s="87"/>
      <c r="YQ66" s="87"/>
      <c r="YR66" s="87"/>
      <c r="YS66" s="87"/>
      <c r="YT66" s="87"/>
      <c r="YZ66" s="87"/>
      <c r="ZA66" s="87"/>
      <c r="ZB66" s="87"/>
      <c r="ZC66" s="87"/>
      <c r="ZD66" s="87"/>
      <c r="ZE66" s="87"/>
      <c r="ZF66" s="87"/>
      <c r="ZG66" s="87"/>
      <c r="ZH66" s="87"/>
      <c r="ZI66" s="87"/>
      <c r="ZO66" s="87"/>
      <c r="ZP66" s="87"/>
      <c r="ZQ66" s="87"/>
      <c r="ZR66" s="87"/>
      <c r="ZS66" s="87"/>
      <c r="ZT66" s="87"/>
      <c r="ZU66" s="87"/>
      <c r="ZV66" s="87"/>
      <c r="ZW66" s="87"/>
      <c r="ZX66" s="87"/>
      <c r="AAD66" s="87"/>
      <c r="AAE66" s="87"/>
      <c r="AAF66" s="87"/>
      <c r="AAG66" s="87"/>
      <c r="AAH66" s="87"/>
      <c r="AAI66" s="87"/>
      <c r="AAJ66" s="87"/>
      <c r="AAK66" s="87"/>
      <c r="AAL66" s="87"/>
      <c r="AAM66" s="87"/>
      <c r="AAS66" s="87"/>
      <c r="AAT66" s="87"/>
      <c r="AAU66" s="87"/>
      <c r="AAV66" s="87"/>
      <c r="AAW66" s="87"/>
      <c r="AAX66" s="87"/>
      <c r="AAY66" s="87"/>
      <c r="AAZ66" s="87"/>
      <c r="ABA66" s="87"/>
      <c r="ABB66" s="87"/>
      <c r="ABH66" s="87"/>
      <c r="ABI66" s="87"/>
      <c r="ABJ66" s="87"/>
      <c r="ABK66" s="87"/>
      <c r="ABL66" s="87"/>
      <c r="ABM66" s="87"/>
      <c r="ABN66" s="87"/>
      <c r="ABO66" s="87"/>
      <c r="ABP66" s="87"/>
      <c r="ABQ66" s="87"/>
      <c r="ABW66" s="87"/>
      <c r="ABX66" s="87"/>
      <c r="ABY66" s="87"/>
      <c r="ABZ66" s="87"/>
      <c r="ACA66" s="87"/>
      <c r="ACB66" s="87"/>
      <c r="ACC66" s="87"/>
      <c r="ACD66" s="87"/>
      <c r="ACE66" s="87"/>
      <c r="ACF66" s="87"/>
      <c r="ACL66" s="87"/>
      <c r="ACM66" s="87"/>
      <c r="ACN66" s="87"/>
      <c r="ACO66" s="87"/>
      <c r="ACP66" s="87"/>
      <c r="ACQ66" s="87"/>
      <c r="ACR66" s="87"/>
      <c r="ACS66" s="87"/>
      <c r="ACT66" s="87"/>
      <c r="ACU66" s="87"/>
      <c r="ADA66" s="87"/>
      <c r="ADB66" s="87"/>
      <c r="ADC66" s="87"/>
      <c r="ADD66" s="87"/>
      <c r="ADE66" s="87"/>
      <c r="ADF66" s="87"/>
      <c r="ADG66" s="87"/>
      <c r="ADH66" s="87"/>
      <c r="ADI66" s="87"/>
      <c r="ADJ66" s="87"/>
      <c r="ADP66" s="87"/>
      <c r="ADQ66" s="87"/>
      <c r="ADR66" s="87"/>
      <c r="ADS66" s="87"/>
      <c r="ADT66" s="87"/>
      <c r="ADU66" s="87"/>
      <c r="ADV66" s="87"/>
      <c r="ADW66" s="87"/>
      <c r="ADX66" s="87"/>
      <c r="ADY66" s="87"/>
      <c r="AEE66" s="87"/>
      <c r="AEF66" s="87"/>
      <c r="AEG66" s="87"/>
      <c r="AEH66" s="87"/>
      <c r="AEI66" s="87"/>
      <c r="AEJ66" s="87"/>
      <c r="AEK66" s="87"/>
      <c r="AEL66" s="87"/>
      <c r="AEM66" s="87"/>
      <c r="AEN66" s="87"/>
      <c r="AET66" s="87"/>
      <c r="AEU66" s="87"/>
      <c r="AEV66" s="87"/>
      <c r="AEW66" s="87"/>
      <c r="AEX66" s="87"/>
      <c r="AEY66" s="87"/>
      <c r="AEZ66" s="87"/>
      <c r="AFA66" s="87"/>
      <c r="AFB66" s="87"/>
      <c r="AFC66" s="87"/>
      <c r="AFI66" s="87"/>
      <c r="AFJ66" s="87"/>
      <c r="AFK66" s="87"/>
      <c r="AFL66" s="87"/>
      <c r="AFM66" s="87"/>
      <c r="AFN66" s="87"/>
      <c r="AFO66" s="87"/>
      <c r="AFP66" s="87"/>
      <c r="AFQ66" s="87"/>
      <c r="AFR66" s="87"/>
      <c r="AFX66" s="87"/>
      <c r="AFY66" s="87"/>
      <c r="AFZ66" s="87"/>
      <c r="AGA66" s="87"/>
      <c r="AGB66" s="87"/>
      <c r="AGC66" s="87"/>
      <c r="AGD66" s="87"/>
      <c r="AGE66" s="87"/>
      <c r="AGF66" s="87"/>
      <c r="AGG66" s="87"/>
      <c r="AGM66" s="87"/>
      <c r="AGN66" s="87"/>
      <c r="AGO66" s="87"/>
      <c r="AGP66" s="87"/>
      <c r="AGQ66" s="87"/>
      <c r="AGR66" s="87"/>
      <c r="AGS66" s="87"/>
      <c r="AGT66" s="87"/>
      <c r="AGU66" s="87"/>
      <c r="AGV66" s="87"/>
      <c r="AHB66" s="87"/>
      <c r="AHC66" s="87"/>
      <c r="AHD66" s="87"/>
      <c r="AHE66" s="87"/>
      <c r="AHF66" s="87"/>
      <c r="AHG66" s="87"/>
      <c r="AHH66" s="87"/>
      <c r="AHI66" s="87"/>
      <c r="AHJ66" s="87"/>
      <c r="AHK66" s="87"/>
      <c r="AHQ66" s="87"/>
      <c r="AHR66" s="87"/>
      <c r="AHS66" s="87"/>
      <c r="AHT66" s="87"/>
      <c r="AHU66" s="87"/>
      <c r="AHV66" s="87"/>
      <c r="AHW66" s="87"/>
      <c r="AHX66" s="87"/>
      <c r="AHY66" s="87"/>
      <c r="AHZ66" s="87"/>
      <c r="AIF66" s="87"/>
      <c r="AIG66" s="87"/>
      <c r="AIH66" s="87"/>
      <c r="AII66" s="87"/>
      <c r="AIJ66" s="87"/>
      <c r="AIK66" s="87"/>
      <c r="AIL66" s="87"/>
      <c r="AIM66" s="87"/>
      <c r="AIN66" s="87"/>
      <c r="AIO66" s="87"/>
      <c r="AIU66" s="87"/>
      <c r="AIV66" s="87"/>
      <c r="AIW66" s="87"/>
      <c r="AIX66" s="87"/>
      <c r="AIY66" s="87"/>
      <c r="AIZ66" s="87"/>
      <c r="AJA66" s="87"/>
      <c r="AJB66" s="87"/>
      <c r="AJC66" s="87"/>
      <c r="AJD66" s="87"/>
      <c r="AJJ66" s="87"/>
      <c r="AJK66" s="87"/>
      <c r="AJL66" s="87"/>
      <c r="AJM66" s="87"/>
      <c r="AJN66" s="87"/>
      <c r="AJO66" s="87"/>
      <c r="AJP66" s="87"/>
      <c r="AJQ66" s="87"/>
      <c r="AJR66" s="87"/>
      <c r="AJS66" s="87"/>
      <c r="AJY66" s="87"/>
      <c r="AJZ66" s="87"/>
      <c r="AKA66" s="87"/>
      <c r="AKB66" s="87"/>
      <c r="AKC66" s="87"/>
      <c r="AKD66" s="87"/>
      <c r="AKE66" s="87"/>
      <c r="AKF66" s="87"/>
      <c r="AKG66" s="87"/>
      <c r="AKH66" s="87"/>
      <c r="AKN66" s="87"/>
      <c r="AKO66" s="87"/>
      <c r="AKP66" s="87"/>
      <c r="AKQ66" s="87"/>
      <c r="AKR66" s="87"/>
      <c r="AKS66" s="87"/>
      <c r="AKT66" s="87"/>
      <c r="AKU66" s="87"/>
      <c r="AKV66" s="87"/>
      <c r="AKW66" s="87"/>
      <c r="ALC66" s="87"/>
      <c r="ALD66" s="87"/>
      <c r="ALE66" s="87"/>
      <c r="ALF66" s="87"/>
      <c r="ALG66" s="87"/>
      <c r="ALH66" s="87"/>
      <c r="ALI66" s="87"/>
      <c r="ALJ66" s="87"/>
      <c r="ALK66" s="87"/>
      <c r="ALL66" s="87"/>
      <c r="ALR66" s="87"/>
      <c r="ALS66" s="87"/>
      <c r="ALT66" s="87"/>
      <c r="ALU66" s="87"/>
      <c r="ALV66" s="87"/>
      <c r="ALW66" s="87"/>
      <c r="ALX66" s="87"/>
      <c r="ALY66" s="87"/>
      <c r="ALZ66" s="87"/>
      <c r="AMA66" s="87"/>
      <c r="AMG66" s="87"/>
      <c r="AMH66" s="87"/>
      <c r="AMI66" s="87"/>
      <c r="AMJ66" s="87"/>
      <c r="AMK66" s="87"/>
      <c r="AML66" s="87"/>
      <c r="AMM66" s="87"/>
      <c r="AMN66" s="87"/>
      <c r="AMO66" s="87"/>
      <c r="AMP66" s="87"/>
      <c r="AMV66" s="87"/>
      <c r="AMW66" s="87"/>
      <c r="AMX66" s="87"/>
      <c r="AMY66" s="87"/>
      <c r="AMZ66" s="87"/>
      <c r="ANA66" s="87"/>
      <c r="ANB66" s="87"/>
      <c r="ANC66" s="87"/>
      <c r="AND66" s="87"/>
      <c r="ANE66" s="87"/>
      <c r="ANK66" s="87"/>
      <c r="ANL66" s="87"/>
      <c r="ANM66" s="87"/>
      <c r="ANN66" s="87"/>
      <c r="ANO66" s="87"/>
      <c r="ANP66" s="87"/>
      <c r="ANQ66" s="87"/>
      <c r="ANR66" s="87"/>
      <c r="ANS66" s="87"/>
      <c r="ANT66" s="87"/>
      <c r="ANZ66" s="87"/>
      <c r="AOA66" s="87"/>
      <c r="AOB66" s="87"/>
      <c r="AOC66" s="87"/>
      <c r="AOD66" s="87"/>
      <c r="AOE66" s="87"/>
      <c r="AOF66" s="87"/>
      <c r="AOG66" s="87"/>
      <c r="AOH66" s="87"/>
      <c r="AOI66" s="87"/>
      <c r="AOO66" s="87"/>
      <c r="AOP66" s="87"/>
      <c r="AOQ66" s="87"/>
      <c r="AOR66" s="87"/>
      <c r="AOS66" s="87"/>
      <c r="AOT66" s="87"/>
      <c r="AOU66" s="87"/>
      <c r="AOV66" s="87"/>
      <c r="AOW66" s="87"/>
      <c r="AOX66" s="87"/>
      <c r="APD66" s="87"/>
      <c r="APE66" s="87"/>
      <c r="APF66" s="87"/>
      <c r="APG66" s="87"/>
      <c r="APH66" s="87"/>
      <c r="API66" s="87"/>
      <c r="APJ66" s="87"/>
      <c r="APK66" s="87"/>
      <c r="APL66" s="87"/>
      <c r="APM66" s="87"/>
      <c r="APS66" s="87"/>
      <c r="APT66" s="87"/>
      <c r="APU66" s="87"/>
      <c r="APV66" s="87"/>
      <c r="APW66" s="87"/>
      <c r="APX66" s="87"/>
      <c r="APY66" s="87"/>
      <c r="APZ66" s="87"/>
      <c r="AQA66" s="87"/>
      <c r="AQB66" s="87"/>
      <c r="AQH66" s="87"/>
      <c r="AQI66" s="87"/>
      <c r="AQJ66" s="87"/>
      <c r="AQK66" s="87"/>
      <c r="AQL66" s="87"/>
      <c r="AQM66" s="87"/>
      <c r="AQN66" s="87"/>
      <c r="AQO66" s="87"/>
      <c r="AQP66" s="87"/>
      <c r="AQQ66" s="87"/>
      <c r="AQW66" s="87"/>
      <c r="AQX66" s="87"/>
      <c r="AQY66" s="87"/>
      <c r="AQZ66" s="87"/>
      <c r="ARA66" s="87"/>
      <c r="ARB66" s="87"/>
      <c r="ARC66" s="87"/>
      <c r="ARD66" s="87"/>
      <c r="ARE66" s="87"/>
      <c r="ARF66" s="87"/>
      <c r="ARL66" s="87"/>
      <c r="ARM66" s="87"/>
      <c r="ARN66" s="87"/>
      <c r="ARO66" s="87"/>
      <c r="ARP66" s="87"/>
      <c r="ARQ66" s="87"/>
      <c r="ARR66" s="87"/>
      <c r="ARS66" s="87"/>
      <c r="ART66" s="87"/>
      <c r="ARU66" s="87"/>
      <c r="ASA66" s="87"/>
      <c r="ASB66" s="87"/>
      <c r="ASC66" s="87"/>
      <c r="ASD66" s="87"/>
      <c r="ASE66" s="87"/>
      <c r="ASF66" s="87"/>
      <c r="ASG66" s="87"/>
      <c r="ASH66" s="87"/>
      <c r="ASI66" s="87"/>
      <c r="ASJ66" s="87"/>
      <c r="ASP66" s="87"/>
      <c r="ASQ66" s="87"/>
      <c r="ASR66" s="87"/>
      <c r="ASS66" s="87"/>
      <c r="AST66" s="87"/>
      <c r="ASU66" s="87"/>
      <c r="ASV66" s="87"/>
      <c r="ASW66" s="87"/>
      <c r="ASX66" s="87"/>
      <c r="ASY66" s="87"/>
      <c r="ATE66" s="87"/>
      <c r="ATF66" s="87"/>
      <c r="ATG66" s="87"/>
      <c r="ATH66" s="87"/>
      <c r="ATI66" s="87"/>
      <c r="ATJ66" s="87"/>
      <c r="ATK66" s="87"/>
      <c r="ATL66" s="87"/>
      <c r="ATM66" s="87"/>
      <c r="ATN66" s="87"/>
      <c r="ATT66" s="87"/>
      <c r="ATU66" s="87"/>
      <c r="ATV66" s="87"/>
      <c r="ATW66" s="87"/>
      <c r="ATX66" s="87"/>
      <c r="ATY66" s="87"/>
      <c r="ATZ66" s="87"/>
      <c r="AUA66" s="87"/>
      <c r="AUB66" s="87"/>
      <c r="AUC66" s="87"/>
      <c r="AUI66" s="87"/>
      <c r="AUJ66" s="87"/>
      <c r="AUK66" s="87"/>
      <c r="AUL66" s="87"/>
      <c r="AUM66" s="87"/>
      <c r="AUN66" s="87"/>
      <c r="AUO66" s="87"/>
      <c r="AUP66" s="87"/>
      <c r="AUQ66" s="87"/>
      <c r="AUR66" s="87"/>
      <c r="AUX66" s="87"/>
      <c r="AUY66" s="87"/>
      <c r="AUZ66" s="87"/>
      <c r="AVA66" s="87"/>
      <c r="AVB66" s="87"/>
      <c r="AVC66" s="87"/>
      <c r="AVD66" s="87"/>
      <c r="AVE66" s="87"/>
      <c r="AVF66" s="87"/>
      <c r="AVG66" s="87"/>
      <c r="AVM66" s="87"/>
      <c r="AVN66" s="87"/>
      <c r="AVO66" s="87"/>
      <c r="AVP66" s="87"/>
      <c r="AVQ66" s="87"/>
      <c r="AVR66" s="87"/>
      <c r="AVS66" s="87"/>
      <c r="AVT66" s="87"/>
      <c r="AVU66" s="87"/>
      <c r="AVV66" s="87"/>
      <c r="AWB66" s="87"/>
      <c r="AWC66" s="87"/>
      <c r="AWD66" s="87"/>
      <c r="AWE66" s="87"/>
      <c r="AWF66" s="87"/>
      <c r="AWG66" s="87"/>
      <c r="AWH66" s="87"/>
      <c r="AWI66" s="87"/>
      <c r="AWJ66" s="87"/>
      <c r="AWK66" s="87"/>
      <c r="AWQ66" s="87"/>
      <c r="AWR66" s="87"/>
      <c r="AWS66" s="87"/>
      <c r="AWT66" s="87"/>
      <c r="AWU66" s="87"/>
      <c r="AWV66" s="87"/>
      <c r="AWW66" s="87"/>
      <c r="AWX66" s="87"/>
      <c r="AWY66" s="87"/>
      <c r="AWZ66" s="87"/>
      <c r="AXF66" s="87"/>
      <c r="AXG66" s="87"/>
      <c r="AXH66" s="87"/>
      <c r="AXI66" s="87"/>
      <c r="AXJ66" s="87"/>
      <c r="AXK66" s="87"/>
      <c r="AXL66" s="87"/>
      <c r="AXM66" s="87"/>
      <c r="AXN66" s="87"/>
      <c r="AXO66" s="87"/>
      <c r="AXU66" s="87"/>
      <c r="AXV66" s="87"/>
      <c r="AXW66" s="87"/>
      <c r="AXX66" s="87"/>
      <c r="AXY66" s="87"/>
      <c r="AXZ66" s="87"/>
      <c r="AYA66" s="87"/>
      <c r="AYB66" s="87"/>
      <c r="AYC66" s="87"/>
      <c r="AYD66" s="87"/>
      <c r="AYJ66" s="87"/>
      <c r="AYK66" s="87"/>
      <c r="AYL66" s="87"/>
      <c r="AYM66" s="87"/>
      <c r="AYN66" s="87"/>
      <c r="AYO66" s="87"/>
      <c r="AYP66" s="87"/>
      <c r="AYQ66" s="87"/>
      <c r="AYR66" s="87"/>
      <c r="AYS66" s="87"/>
      <c r="AYY66" s="87"/>
      <c r="AYZ66" s="87"/>
      <c r="AZA66" s="87"/>
      <c r="AZB66" s="87"/>
      <c r="AZC66" s="87"/>
      <c r="AZD66" s="87"/>
      <c r="AZE66" s="87"/>
      <c r="AZF66" s="87"/>
      <c r="AZG66" s="87"/>
      <c r="AZH66" s="87"/>
      <c r="AZN66" s="87"/>
      <c r="AZO66" s="87"/>
      <c r="AZP66" s="87"/>
      <c r="AZQ66" s="87"/>
      <c r="AZR66" s="87"/>
      <c r="AZS66" s="87"/>
      <c r="AZT66" s="87"/>
      <c r="AZU66" s="87"/>
      <c r="AZV66" s="87"/>
      <c r="AZW66" s="87"/>
      <c r="BAC66" s="87"/>
      <c r="BAD66" s="87"/>
      <c r="BAE66" s="87"/>
      <c r="BAF66" s="87"/>
      <c r="BAG66" s="87"/>
      <c r="BAH66" s="87"/>
      <c r="BAI66" s="87"/>
      <c r="BAJ66" s="87"/>
      <c r="BAK66" s="87"/>
      <c r="BAL66" s="87"/>
      <c r="BAR66" s="87"/>
      <c r="BAS66" s="87"/>
      <c r="BAT66" s="87"/>
      <c r="BAU66" s="87"/>
      <c r="BAV66" s="87"/>
      <c r="BAW66" s="87"/>
      <c r="BAX66" s="87"/>
      <c r="BAY66" s="87"/>
      <c r="BAZ66" s="87"/>
      <c r="BBA66" s="87"/>
      <c r="BBG66" s="87"/>
      <c r="BBH66" s="87"/>
      <c r="BBI66" s="87"/>
      <c r="BBJ66" s="87"/>
      <c r="BBK66" s="87"/>
      <c r="BBL66" s="87"/>
      <c r="BBM66" s="87"/>
      <c r="BBN66" s="87"/>
      <c r="BBO66" s="87"/>
      <c r="BBP66" s="87"/>
      <c r="BBV66" s="87"/>
      <c r="BBW66" s="87"/>
      <c r="BBX66" s="87"/>
      <c r="BBY66" s="87"/>
      <c r="BBZ66" s="87"/>
      <c r="BCA66" s="87"/>
      <c r="BCB66" s="87"/>
      <c r="BCC66" s="87"/>
      <c r="BCD66" s="87"/>
      <c r="BCE66" s="87"/>
      <c r="BCK66" s="87"/>
      <c r="BCL66" s="87"/>
      <c r="BCM66" s="87"/>
      <c r="BCN66" s="87"/>
      <c r="BCO66" s="87"/>
      <c r="BCP66" s="87"/>
      <c r="BCQ66" s="87"/>
      <c r="BCR66" s="87"/>
      <c r="BCS66" s="87"/>
      <c r="BCT66" s="87"/>
      <c r="BCZ66" s="87"/>
      <c r="BDA66" s="87"/>
      <c r="BDB66" s="87"/>
      <c r="BDC66" s="87"/>
      <c r="BDD66" s="87"/>
      <c r="BDE66" s="87"/>
      <c r="BDF66" s="87"/>
      <c r="BDG66" s="87"/>
      <c r="BDH66" s="87"/>
      <c r="BDI66" s="87"/>
      <c r="BDO66" s="87"/>
      <c r="BDP66" s="87"/>
      <c r="BDQ66" s="87"/>
      <c r="BDR66" s="87"/>
      <c r="BDS66" s="87"/>
      <c r="BDT66" s="87"/>
      <c r="BDU66" s="87"/>
      <c r="BDV66" s="87"/>
      <c r="BDW66" s="87"/>
      <c r="BDX66" s="87"/>
      <c r="BED66" s="87"/>
      <c r="BEE66" s="87"/>
      <c r="BEF66" s="87"/>
      <c r="BEG66" s="87"/>
      <c r="BEH66" s="87"/>
      <c r="BEI66" s="87"/>
      <c r="BEJ66" s="87"/>
      <c r="BEK66" s="87"/>
      <c r="BEL66" s="87"/>
      <c r="BEM66" s="87"/>
      <c r="BES66" s="87"/>
      <c r="BET66" s="87"/>
      <c r="BEU66" s="87"/>
      <c r="BEV66" s="87"/>
      <c r="BEW66" s="87"/>
      <c r="BEX66" s="87"/>
      <c r="BEY66" s="87"/>
      <c r="BEZ66" s="87"/>
      <c r="BFA66" s="87"/>
      <c r="BFB66" s="87"/>
      <c r="BFH66" s="87"/>
      <c r="BFI66" s="87"/>
      <c r="BFJ66" s="87"/>
      <c r="BFK66" s="87"/>
      <c r="BFL66" s="87"/>
      <c r="BFM66" s="87"/>
      <c r="BFN66" s="87"/>
      <c r="BFO66" s="87"/>
      <c r="BFP66" s="87"/>
      <c r="BFQ66" s="87"/>
      <c r="BFW66" s="87"/>
      <c r="BFX66" s="87"/>
      <c r="BFY66" s="87"/>
      <c r="BFZ66" s="87"/>
      <c r="BGA66" s="87"/>
      <c r="BGB66" s="87"/>
      <c r="BGC66" s="87"/>
      <c r="BGD66" s="87"/>
      <c r="BGE66" s="87"/>
      <c r="BGF66" s="87"/>
      <c r="BGL66" s="87"/>
      <c r="BGM66" s="87"/>
      <c r="BGN66" s="87"/>
      <c r="BGO66" s="87"/>
      <c r="BGP66" s="87"/>
      <c r="BGQ66" s="87"/>
      <c r="BGR66" s="87"/>
      <c r="BGS66" s="87"/>
      <c r="BGT66" s="87"/>
      <c r="BGU66" s="87"/>
      <c r="BHA66" s="87"/>
      <c r="BHB66" s="87"/>
      <c r="BHC66" s="87"/>
      <c r="BHD66" s="87"/>
      <c r="BHE66" s="87"/>
      <c r="BHF66" s="87"/>
      <c r="BHG66" s="87"/>
      <c r="BHH66" s="87"/>
      <c r="BHI66" s="87"/>
      <c r="BHJ66" s="87"/>
      <c r="BHP66" s="87"/>
      <c r="BHQ66" s="87"/>
      <c r="BHR66" s="87"/>
      <c r="BHS66" s="87"/>
      <c r="BHT66" s="87"/>
      <c r="BHU66" s="87"/>
      <c r="BHV66" s="87"/>
      <c r="BHW66" s="87"/>
      <c r="BHX66" s="87"/>
      <c r="BHY66" s="87"/>
      <c r="BIE66" s="87"/>
      <c r="BIF66" s="87"/>
      <c r="BIG66" s="87"/>
      <c r="BIH66" s="87"/>
      <c r="BII66" s="87"/>
      <c r="BIJ66" s="87"/>
      <c r="BIK66" s="87"/>
      <c r="BIL66" s="87"/>
      <c r="BIM66" s="87"/>
      <c r="BIN66" s="87"/>
      <c r="BIT66" s="87"/>
      <c r="BIU66" s="87"/>
      <c r="BIV66" s="87"/>
      <c r="BIW66" s="87"/>
      <c r="BIX66" s="87"/>
      <c r="BIY66" s="87"/>
      <c r="BIZ66" s="87"/>
      <c r="BJA66" s="87"/>
      <c r="BJB66" s="87"/>
      <c r="BJC66" s="87"/>
      <c r="BJI66" s="87"/>
      <c r="BJJ66" s="87"/>
      <c r="BJK66" s="87"/>
      <c r="BJL66" s="87"/>
      <c r="BJM66" s="87"/>
      <c r="BJN66" s="87"/>
      <c r="BJO66" s="87"/>
      <c r="BJP66" s="87"/>
      <c r="BJQ66" s="87"/>
      <c r="BJR66" s="87"/>
      <c r="BJX66" s="87"/>
      <c r="BJY66" s="87"/>
      <c r="BJZ66" s="87"/>
      <c r="BKA66" s="87"/>
      <c r="BKB66" s="87"/>
      <c r="BKC66" s="87"/>
      <c r="BKD66" s="87"/>
      <c r="BKE66" s="87"/>
      <c r="BKF66" s="87"/>
      <c r="BKG66" s="87"/>
      <c r="BKM66" s="87"/>
      <c r="BKN66" s="87"/>
      <c r="BKO66" s="87"/>
      <c r="BKP66" s="87"/>
      <c r="BKQ66" s="87"/>
      <c r="BKR66" s="87"/>
      <c r="BKS66" s="87"/>
      <c r="BKT66" s="87"/>
      <c r="BKU66" s="87"/>
      <c r="BKV66" s="87"/>
      <c r="BLB66" s="87"/>
      <c r="BLC66" s="87"/>
      <c r="BLD66" s="87"/>
      <c r="BLE66" s="87"/>
      <c r="BLF66" s="87"/>
      <c r="BLG66" s="87"/>
      <c r="BLH66" s="87"/>
      <c r="BLI66" s="87"/>
      <c r="BLJ66" s="87"/>
      <c r="BLK66" s="87"/>
      <c r="BLQ66" s="87"/>
      <c r="BLR66" s="87"/>
      <c r="BLS66" s="87"/>
      <c r="BLT66" s="87"/>
      <c r="BLU66" s="87"/>
      <c r="BLV66" s="87"/>
      <c r="BLW66" s="87"/>
      <c r="BLX66" s="87"/>
      <c r="BLY66" s="87"/>
      <c r="BLZ66" s="87"/>
      <c r="BMF66" s="87"/>
      <c r="BMG66" s="87"/>
      <c r="BMH66" s="87"/>
      <c r="BMI66" s="87"/>
      <c r="BMJ66" s="87"/>
      <c r="BMK66" s="87"/>
      <c r="BML66" s="87"/>
      <c r="BMM66" s="87"/>
      <c r="BMN66" s="87"/>
      <c r="BMO66" s="87"/>
      <c r="BMU66" s="87"/>
      <c r="BMV66" s="87"/>
      <c r="BMW66" s="87"/>
      <c r="BMX66" s="87"/>
      <c r="BMY66" s="87"/>
      <c r="BMZ66" s="87"/>
      <c r="BNA66" s="87"/>
      <c r="BNB66" s="87"/>
      <c r="BNC66" s="87"/>
      <c r="BND66" s="87"/>
      <c r="BNJ66" s="87"/>
      <c r="BNK66" s="87"/>
      <c r="BNL66" s="87"/>
      <c r="BNM66" s="87"/>
      <c r="BNN66" s="87"/>
      <c r="BNO66" s="87"/>
      <c r="BNP66" s="87"/>
      <c r="BNQ66" s="87"/>
      <c r="BNR66" s="87"/>
      <c r="BNS66" s="87"/>
      <c r="BNY66" s="87"/>
      <c r="BNZ66" s="87"/>
      <c r="BOA66" s="87"/>
      <c r="BOB66" s="87"/>
      <c r="BOC66" s="87"/>
      <c r="BOD66" s="87"/>
      <c r="BOE66" s="87"/>
      <c r="BOF66" s="87"/>
      <c r="BOG66" s="87"/>
      <c r="BOH66" s="87"/>
      <c r="BON66" s="87"/>
      <c r="BOO66" s="87"/>
      <c r="BOP66" s="87"/>
      <c r="BOQ66" s="87"/>
      <c r="BOR66" s="87"/>
      <c r="BOS66" s="87"/>
      <c r="BOT66" s="87"/>
      <c r="BOU66" s="87"/>
      <c r="BOV66" s="87"/>
      <c r="BOW66" s="87"/>
      <c r="BPC66" s="87"/>
      <c r="BPD66" s="87"/>
      <c r="BPE66" s="87"/>
      <c r="BPF66" s="87"/>
      <c r="BPG66" s="87"/>
      <c r="BPH66" s="87"/>
      <c r="BPI66" s="87"/>
      <c r="BPJ66" s="87"/>
      <c r="BPK66" s="87"/>
      <c r="BPL66" s="87"/>
      <c r="BPR66" s="87"/>
      <c r="BPS66" s="87"/>
      <c r="BPT66" s="87"/>
      <c r="BPU66" s="87"/>
      <c r="BPV66" s="87"/>
      <c r="BPW66" s="87"/>
      <c r="BPX66" s="87"/>
      <c r="BPY66" s="87"/>
      <c r="BPZ66" s="87"/>
      <c r="BQA66" s="87"/>
      <c r="BQG66" s="87"/>
      <c r="BQH66" s="87"/>
      <c r="BQI66" s="87"/>
      <c r="BQJ66" s="87"/>
      <c r="BQK66" s="87"/>
      <c r="BQL66" s="87"/>
      <c r="BQM66" s="87"/>
      <c r="BQN66" s="87"/>
      <c r="BQO66" s="87"/>
      <c r="BQP66" s="87"/>
      <c r="BQV66" s="87"/>
      <c r="BQW66" s="87"/>
      <c r="BQX66" s="87"/>
      <c r="BQY66" s="87"/>
      <c r="BQZ66" s="87"/>
      <c r="BRA66" s="87"/>
      <c r="BRB66" s="87"/>
      <c r="BRC66" s="87"/>
      <c r="BRD66" s="87"/>
      <c r="BRE66" s="87"/>
      <c r="BRK66" s="87"/>
      <c r="BRL66" s="87"/>
      <c r="BRM66" s="87"/>
      <c r="BRN66" s="87"/>
      <c r="BRO66" s="87"/>
      <c r="BRP66" s="87"/>
      <c r="BRQ66" s="87"/>
      <c r="BRR66" s="87"/>
      <c r="BRS66" s="87"/>
      <c r="BRT66" s="87"/>
      <c r="BRZ66" s="87"/>
      <c r="BSA66" s="87"/>
      <c r="BSB66" s="87"/>
      <c r="BSC66" s="87"/>
      <c r="BSD66" s="87"/>
      <c r="BSE66" s="87"/>
      <c r="BSF66" s="87"/>
      <c r="BSG66" s="87"/>
      <c r="BSH66" s="87"/>
      <c r="BSI66" s="87"/>
      <c r="BSO66" s="87"/>
      <c r="BSP66" s="87"/>
      <c r="BSQ66" s="87"/>
      <c r="BSR66" s="87"/>
      <c r="BSS66" s="87"/>
      <c r="BST66" s="87"/>
      <c r="BSU66" s="87"/>
      <c r="BSV66" s="87"/>
      <c r="BSW66" s="87"/>
      <c r="BSX66" s="87"/>
      <c r="BTD66" s="87"/>
      <c r="BTE66" s="87"/>
      <c r="BTF66" s="87"/>
      <c r="BTG66" s="87"/>
      <c r="BTH66" s="87"/>
      <c r="BTI66" s="87"/>
      <c r="BTJ66" s="87"/>
      <c r="BTK66" s="87"/>
      <c r="BTL66" s="87"/>
      <c r="BTM66" s="87"/>
      <c r="BTS66" s="87"/>
      <c r="BTT66" s="87"/>
      <c r="BTU66" s="87"/>
      <c r="BTV66" s="87"/>
      <c r="BTW66" s="87"/>
      <c r="BTX66" s="87"/>
      <c r="BTY66" s="87"/>
      <c r="BTZ66" s="87"/>
      <c r="BUA66" s="87"/>
      <c r="BUB66" s="87"/>
      <c r="BUH66" s="87"/>
      <c r="BUI66" s="87"/>
      <c r="BUJ66" s="87"/>
      <c r="BUK66" s="87"/>
      <c r="BUL66" s="87"/>
      <c r="BUM66" s="87"/>
      <c r="BUN66" s="87"/>
      <c r="BUO66" s="87"/>
      <c r="BUP66" s="87"/>
      <c r="BUQ66" s="87"/>
      <c r="BUW66" s="87"/>
      <c r="BUX66" s="87"/>
      <c r="BUY66" s="87"/>
      <c r="BUZ66" s="87"/>
      <c r="BVA66" s="87"/>
      <c r="BVB66" s="87"/>
      <c r="BVC66" s="87"/>
      <c r="BVD66" s="87"/>
      <c r="BVE66" s="87"/>
      <c r="BVF66" s="87"/>
      <c r="BVL66" s="87"/>
      <c r="BVM66" s="87"/>
      <c r="BVN66" s="87"/>
      <c r="BVO66" s="87"/>
      <c r="BVP66" s="87"/>
      <c r="BVQ66" s="87"/>
      <c r="BVR66" s="87"/>
      <c r="BVS66" s="87"/>
      <c r="BVT66" s="87"/>
      <c r="BVU66" s="87"/>
      <c r="BWA66" s="87"/>
      <c r="BWB66" s="87"/>
      <c r="BWC66" s="87"/>
      <c r="BWD66" s="87"/>
      <c r="BWE66" s="87"/>
      <c r="BWF66" s="87"/>
      <c r="BWG66" s="87"/>
      <c r="BWH66" s="87"/>
      <c r="BWI66" s="87"/>
      <c r="BWJ66" s="87"/>
      <c r="BWP66" s="87"/>
      <c r="BWQ66" s="87"/>
      <c r="BWR66" s="87"/>
      <c r="BWS66" s="87"/>
      <c r="BWT66" s="87"/>
      <c r="BWU66" s="87"/>
      <c r="BWV66" s="87"/>
      <c r="BWW66" s="87"/>
      <c r="BWX66" s="87"/>
      <c r="BWY66" s="87"/>
      <c r="BXE66" s="87"/>
      <c r="BXF66" s="87"/>
      <c r="BXG66" s="87"/>
      <c r="BXH66" s="87"/>
      <c r="BXI66" s="87"/>
      <c r="BXJ66" s="87"/>
      <c r="BXK66" s="87"/>
      <c r="BXL66" s="87"/>
      <c r="BXM66" s="87"/>
      <c r="BXN66" s="87"/>
      <c r="BXT66" s="87"/>
      <c r="BXU66" s="87"/>
      <c r="BXV66" s="87"/>
      <c r="BXW66" s="87"/>
      <c r="BXX66" s="87"/>
      <c r="BXY66" s="87"/>
      <c r="BXZ66" s="87"/>
      <c r="BYA66" s="87"/>
      <c r="BYB66" s="87"/>
      <c r="BYC66" s="87"/>
      <c r="BYI66" s="87"/>
      <c r="BYJ66" s="87"/>
      <c r="BYK66" s="87"/>
      <c r="BYL66" s="87"/>
      <c r="BYM66" s="87"/>
      <c r="BYN66" s="87"/>
      <c r="BYO66" s="87"/>
      <c r="BYP66" s="87"/>
      <c r="BYQ66" s="87"/>
      <c r="BYR66" s="87"/>
      <c r="BYX66" s="87"/>
      <c r="BYY66" s="87"/>
      <c r="BYZ66" s="87"/>
      <c r="BZA66" s="87"/>
      <c r="BZB66" s="87"/>
      <c r="BZC66" s="87"/>
      <c r="BZD66" s="87"/>
      <c r="BZE66" s="87"/>
      <c r="BZF66" s="87"/>
      <c r="BZG66" s="87"/>
      <c r="BZM66" s="87"/>
      <c r="BZN66" s="87"/>
      <c r="BZO66" s="87"/>
      <c r="BZP66" s="87"/>
      <c r="BZQ66" s="87"/>
      <c r="BZR66" s="87"/>
      <c r="BZS66" s="87"/>
      <c r="BZT66" s="87"/>
      <c r="BZU66" s="87"/>
      <c r="BZV66" s="87"/>
      <c r="CAB66" s="87"/>
      <c r="CAC66" s="87"/>
      <c r="CAD66" s="87"/>
      <c r="CAE66" s="87"/>
      <c r="CAF66" s="87"/>
      <c r="CAG66" s="87"/>
      <c r="CAH66" s="87"/>
      <c r="CAI66" s="87"/>
      <c r="CAJ66" s="87"/>
      <c r="CAK66" s="87"/>
      <c r="CAQ66" s="87"/>
      <c r="CAR66" s="87"/>
      <c r="CAS66" s="87"/>
      <c r="CAT66" s="87"/>
      <c r="CAU66" s="87"/>
      <c r="CAV66" s="87"/>
      <c r="CAW66" s="87"/>
      <c r="CAX66" s="87"/>
      <c r="CAY66" s="87"/>
      <c r="CAZ66" s="87"/>
      <c r="CBF66" s="87"/>
      <c r="CBG66" s="87"/>
      <c r="CBH66" s="87"/>
      <c r="CBI66" s="87"/>
      <c r="CBJ66" s="87"/>
      <c r="CBK66" s="87"/>
      <c r="CBL66" s="87"/>
      <c r="CBM66" s="87"/>
      <c r="CBN66" s="87"/>
      <c r="CBO66" s="87"/>
      <c r="CBU66" s="87"/>
      <c r="CBV66" s="87"/>
      <c r="CBW66" s="87"/>
      <c r="CBX66" s="87"/>
      <c r="CBY66" s="87"/>
      <c r="CBZ66" s="87"/>
      <c r="CCA66" s="87"/>
      <c r="CCB66" s="87"/>
      <c r="CCC66" s="87"/>
      <c r="CCD66" s="87"/>
      <c r="CCJ66" s="87"/>
      <c r="CCK66" s="87"/>
      <c r="CCL66" s="87"/>
      <c r="CCM66" s="87"/>
      <c r="CCN66" s="87"/>
      <c r="CCO66" s="87"/>
      <c r="CCP66" s="87"/>
      <c r="CCQ66" s="87"/>
      <c r="CCR66" s="87"/>
      <c r="CCS66" s="87"/>
      <c r="CCY66" s="87"/>
      <c r="CCZ66" s="87"/>
      <c r="CDA66" s="87"/>
      <c r="CDB66" s="87"/>
      <c r="CDC66" s="87"/>
      <c r="CDD66" s="87"/>
      <c r="CDE66" s="87"/>
      <c r="CDF66" s="87"/>
      <c r="CDG66" s="87"/>
      <c r="CDH66" s="87"/>
      <c r="CDN66" s="87"/>
      <c r="CDO66" s="87"/>
      <c r="CDP66" s="87"/>
      <c r="CDQ66" s="87"/>
      <c r="CDR66" s="87"/>
      <c r="CDS66" s="87"/>
      <c r="CDT66" s="87"/>
      <c r="CDU66" s="87"/>
      <c r="CDV66" s="87"/>
      <c r="CDW66" s="87"/>
      <c r="CEC66" s="87"/>
      <c r="CED66" s="87"/>
      <c r="CEE66" s="87"/>
      <c r="CEF66" s="87"/>
      <c r="CEG66" s="87"/>
      <c r="CEH66" s="87"/>
      <c r="CEI66" s="87"/>
      <c r="CEJ66" s="87"/>
      <c r="CEK66" s="87"/>
      <c r="CEL66" s="87"/>
      <c r="CER66" s="87"/>
      <c r="CES66" s="87"/>
      <c r="CET66" s="87"/>
      <c r="CEU66" s="87"/>
      <c r="CEV66" s="87"/>
      <c r="CEW66" s="87"/>
      <c r="CEX66" s="87"/>
      <c r="CEY66" s="87"/>
      <c r="CEZ66" s="87"/>
      <c r="CFA66" s="87"/>
      <c r="CFG66" s="87"/>
      <c r="CFH66" s="87"/>
      <c r="CFI66" s="87"/>
      <c r="CFJ66" s="87"/>
      <c r="CFK66" s="87"/>
      <c r="CFL66" s="87"/>
      <c r="CFM66" s="87"/>
      <c r="CFN66" s="87"/>
      <c r="CFO66" s="87"/>
      <c r="CFP66" s="87"/>
      <c r="CFV66" s="87"/>
      <c r="CFW66" s="87"/>
      <c r="CFX66" s="87"/>
      <c r="CFY66" s="87"/>
      <c r="CFZ66" s="87"/>
      <c r="CGA66" s="87"/>
      <c r="CGB66" s="87"/>
      <c r="CGC66" s="87"/>
      <c r="CGD66" s="87"/>
      <c r="CGE66" s="87"/>
      <c r="CGK66" s="87"/>
      <c r="CGL66" s="87"/>
      <c r="CGM66" s="87"/>
      <c r="CGN66" s="87"/>
      <c r="CGO66" s="87"/>
      <c r="CGP66" s="87"/>
      <c r="CGQ66" s="87"/>
      <c r="CGR66" s="87"/>
      <c r="CGS66" s="87"/>
      <c r="CGT66" s="87"/>
      <c r="CGZ66" s="87"/>
      <c r="CHA66" s="87"/>
      <c r="CHB66" s="87"/>
      <c r="CHC66" s="87"/>
      <c r="CHD66" s="87"/>
      <c r="CHE66" s="87"/>
      <c r="CHF66" s="87"/>
      <c r="CHG66" s="87"/>
      <c r="CHH66" s="87"/>
      <c r="CHI66" s="87"/>
      <c r="CHO66" s="87"/>
      <c r="CHP66" s="87"/>
      <c r="CHQ66" s="87"/>
      <c r="CHR66" s="87"/>
      <c r="CHS66" s="87"/>
      <c r="CHT66" s="87"/>
      <c r="CHU66" s="87"/>
      <c r="CHV66" s="87"/>
      <c r="CHW66" s="87"/>
      <c r="CHX66" s="87"/>
      <c r="CID66" s="87"/>
      <c r="CIE66" s="87"/>
      <c r="CIF66" s="87"/>
      <c r="CIG66" s="87"/>
      <c r="CIH66" s="87"/>
      <c r="CII66" s="87"/>
      <c r="CIJ66" s="87"/>
      <c r="CIK66" s="87"/>
      <c r="CIL66" s="87"/>
      <c r="CIM66" s="87"/>
      <c r="CIS66" s="87"/>
      <c r="CIT66" s="87"/>
      <c r="CIU66" s="87"/>
      <c r="CIV66" s="87"/>
      <c r="CIW66" s="87"/>
      <c r="CIX66" s="87"/>
      <c r="CIY66" s="87"/>
      <c r="CIZ66" s="87"/>
      <c r="CJA66" s="87"/>
      <c r="CJB66" s="87"/>
      <c r="CJH66" s="87"/>
      <c r="CJI66" s="87"/>
      <c r="CJJ66" s="87"/>
      <c r="CJK66" s="87"/>
      <c r="CJL66" s="87"/>
      <c r="CJM66" s="87"/>
      <c r="CJN66" s="87"/>
      <c r="CJO66" s="87"/>
      <c r="CJP66" s="87"/>
      <c r="CJQ66" s="87"/>
      <c r="CJW66" s="87"/>
      <c r="CJX66" s="87"/>
      <c r="CJY66" s="87"/>
      <c r="CJZ66" s="87"/>
      <c r="CKA66" s="87"/>
      <c r="CKB66" s="87"/>
      <c r="CKC66" s="87"/>
      <c r="CKD66" s="87"/>
      <c r="CKE66" s="87"/>
      <c r="CKF66" s="87"/>
      <c r="CKL66" s="87"/>
      <c r="CKM66" s="87"/>
      <c r="CKN66" s="87"/>
      <c r="CKO66" s="87"/>
      <c r="CKP66" s="87"/>
      <c r="CKQ66" s="87"/>
      <c r="CKR66" s="87"/>
      <c r="CKS66" s="87"/>
      <c r="CKT66" s="87"/>
      <c r="CKU66" s="87"/>
      <c r="CLA66" s="87"/>
      <c r="CLB66" s="87"/>
      <c r="CLC66" s="87"/>
      <c r="CLD66" s="87"/>
      <c r="CLE66" s="87"/>
      <c r="CLF66" s="87"/>
      <c r="CLG66" s="87"/>
      <c r="CLH66" s="87"/>
      <c r="CLI66" s="87"/>
      <c r="CLJ66" s="87"/>
      <c r="CLP66" s="87"/>
      <c r="CLQ66" s="87"/>
      <c r="CLR66" s="87"/>
      <c r="CLS66" s="87"/>
      <c r="CLT66" s="87"/>
      <c r="CLU66" s="87"/>
      <c r="CLV66" s="87"/>
      <c r="CLW66" s="87"/>
      <c r="CLX66" s="87"/>
      <c r="CLY66" s="87"/>
      <c r="CME66" s="87"/>
      <c r="CMF66" s="87"/>
      <c r="CMG66" s="87"/>
      <c r="CMH66" s="87"/>
      <c r="CMI66" s="87"/>
      <c r="CMJ66" s="87"/>
      <c r="CMK66" s="87"/>
      <c r="CML66" s="87"/>
      <c r="CMM66" s="87"/>
      <c r="CMN66" s="87"/>
      <c r="CMT66" s="87"/>
      <c r="CMU66" s="87"/>
      <c r="CMV66" s="87"/>
      <c r="CMW66" s="87"/>
      <c r="CMX66" s="87"/>
      <c r="CMY66" s="87"/>
      <c r="CMZ66" s="87"/>
      <c r="CNA66" s="87"/>
      <c r="CNB66" s="87"/>
      <c r="CNC66" s="87"/>
      <c r="CNI66" s="87"/>
      <c r="CNJ66" s="87"/>
      <c r="CNK66" s="87"/>
      <c r="CNL66" s="87"/>
      <c r="CNM66" s="87"/>
      <c r="CNN66" s="87"/>
      <c r="CNO66" s="87"/>
      <c r="CNP66" s="87"/>
      <c r="CNQ66" s="87"/>
      <c r="CNR66" s="87"/>
      <c r="CNX66" s="87"/>
      <c r="CNY66" s="87"/>
      <c r="CNZ66" s="87"/>
      <c r="COA66" s="87"/>
      <c r="COB66" s="87"/>
      <c r="COC66" s="87"/>
      <c r="COD66" s="87"/>
      <c r="COE66" s="87"/>
      <c r="COF66" s="87"/>
      <c r="COG66" s="87"/>
      <c r="COM66" s="87"/>
      <c r="CON66" s="87"/>
      <c r="COO66" s="87"/>
      <c r="COP66" s="87"/>
      <c r="COQ66" s="87"/>
      <c r="COR66" s="87"/>
      <c r="COS66" s="87"/>
      <c r="COT66" s="87"/>
      <c r="COU66" s="87"/>
      <c r="COV66" s="87"/>
      <c r="CPB66" s="87"/>
      <c r="CPC66" s="87"/>
      <c r="CPD66" s="87"/>
      <c r="CPE66" s="87"/>
      <c r="CPF66" s="87"/>
      <c r="CPG66" s="87"/>
      <c r="CPH66" s="87"/>
      <c r="CPI66" s="87"/>
      <c r="CPJ66" s="87"/>
      <c r="CPK66" s="87"/>
      <c r="CPQ66" s="87"/>
      <c r="CPR66" s="87"/>
      <c r="CPS66" s="87"/>
      <c r="CPT66" s="87"/>
      <c r="CPU66" s="87"/>
      <c r="CPV66" s="87"/>
      <c r="CPW66" s="87"/>
      <c r="CPX66" s="87"/>
      <c r="CPY66" s="87"/>
      <c r="CPZ66" s="87"/>
      <c r="CQF66" s="87"/>
      <c r="CQG66" s="87"/>
      <c r="CQH66" s="87"/>
      <c r="CQI66" s="87"/>
      <c r="CQJ66" s="87"/>
      <c r="CQK66" s="87"/>
      <c r="CQL66" s="87"/>
      <c r="CQM66" s="87"/>
      <c r="CQN66" s="87"/>
      <c r="CQO66" s="87"/>
      <c r="CQU66" s="87"/>
      <c r="CQV66" s="87"/>
      <c r="CQW66" s="87"/>
      <c r="CQX66" s="87"/>
      <c r="CQY66" s="87"/>
      <c r="CQZ66" s="87"/>
      <c r="CRA66" s="87"/>
      <c r="CRB66" s="87"/>
      <c r="CRC66" s="87"/>
      <c r="CRD66" s="87"/>
      <c r="CRJ66" s="87"/>
      <c r="CRK66" s="87"/>
      <c r="CRL66" s="87"/>
      <c r="CRM66" s="87"/>
      <c r="CRN66" s="87"/>
      <c r="CRO66" s="87"/>
      <c r="CRP66" s="87"/>
      <c r="CRQ66" s="87"/>
      <c r="CRR66" s="87"/>
      <c r="CRS66" s="87"/>
      <c r="CRY66" s="87"/>
      <c r="CRZ66" s="87"/>
      <c r="CSA66" s="87"/>
      <c r="CSB66" s="87"/>
      <c r="CSC66" s="87"/>
      <c r="CSD66" s="87"/>
      <c r="CSE66" s="87"/>
      <c r="CSF66" s="87"/>
      <c r="CSG66" s="87"/>
      <c r="CSH66" s="87"/>
      <c r="CSN66" s="87"/>
      <c r="CSO66" s="87"/>
      <c r="CSP66" s="87"/>
      <c r="CSQ66" s="87"/>
      <c r="CSR66" s="87"/>
      <c r="CSS66" s="87"/>
      <c r="CST66" s="87"/>
      <c r="CSU66" s="87"/>
      <c r="CSV66" s="87"/>
      <c r="CSW66" s="87"/>
      <c r="CTC66" s="87"/>
      <c r="CTD66" s="87"/>
      <c r="CTE66" s="87"/>
      <c r="CTF66" s="87"/>
      <c r="CTG66" s="87"/>
      <c r="CTH66" s="87"/>
      <c r="CTI66" s="87"/>
      <c r="CTJ66" s="87"/>
      <c r="CTK66" s="87"/>
      <c r="CTL66" s="87"/>
      <c r="CTR66" s="87"/>
      <c r="CTS66" s="87"/>
      <c r="CTT66" s="87"/>
      <c r="CTU66" s="87"/>
      <c r="CTV66" s="87"/>
      <c r="CTW66" s="87"/>
      <c r="CTX66" s="87"/>
      <c r="CTY66" s="87"/>
      <c r="CTZ66" s="87"/>
      <c r="CUA66" s="87"/>
      <c r="CUG66" s="87"/>
      <c r="CUH66" s="87"/>
      <c r="CUI66" s="87"/>
      <c r="CUJ66" s="87"/>
      <c r="CUK66" s="87"/>
      <c r="CUL66" s="87"/>
      <c r="CUM66" s="87"/>
      <c r="CUN66" s="87"/>
      <c r="CUO66" s="87"/>
      <c r="CUP66" s="87"/>
      <c r="CUV66" s="87"/>
      <c r="CUW66" s="87"/>
      <c r="CUX66" s="87"/>
      <c r="CUY66" s="87"/>
      <c r="CUZ66" s="87"/>
      <c r="CVA66" s="87"/>
      <c r="CVB66" s="87"/>
      <c r="CVC66" s="87"/>
      <c r="CVD66" s="87"/>
      <c r="CVE66" s="87"/>
      <c r="CVK66" s="87"/>
      <c r="CVL66" s="87"/>
      <c r="CVM66" s="87"/>
      <c r="CVN66" s="87"/>
      <c r="CVO66" s="87"/>
      <c r="CVP66" s="87"/>
      <c r="CVQ66" s="87"/>
      <c r="CVR66" s="87"/>
      <c r="CVS66" s="87"/>
      <c r="CVT66" s="87"/>
      <c r="CVZ66" s="87"/>
      <c r="CWA66" s="87"/>
      <c r="CWB66" s="87"/>
      <c r="CWC66" s="87"/>
      <c r="CWD66" s="87"/>
      <c r="CWE66" s="87"/>
      <c r="CWF66" s="87"/>
      <c r="CWG66" s="87"/>
      <c r="CWH66" s="87"/>
      <c r="CWI66" s="87"/>
      <c r="CWO66" s="87"/>
      <c r="CWP66" s="87"/>
      <c r="CWQ66" s="87"/>
      <c r="CWR66" s="87"/>
      <c r="CWS66" s="87"/>
      <c r="CWT66" s="87"/>
      <c r="CWU66" s="87"/>
      <c r="CWV66" s="87"/>
      <c r="CWW66" s="87"/>
      <c r="CWX66" s="87"/>
      <c r="CXD66" s="87"/>
      <c r="CXE66" s="87"/>
      <c r="CXF66" s="87"/>
      <c r="CXG66" s="87"/>
      <c r="CXH66" s="87"/>
      <c r="CXI66" s="87"/>
      <c r="CXJ66" s="87"/>
      <c r="CXK66" s="87"/>
      <c r="CXL66" s="87"/>
      <c r="CXM66" s="87"/>
      <c r="CXS66" s="87"/>
      <c r="CXT66" s="87"/>
      <c r="CXU66" s="87"/>
      <c r="CXV66" s="87"/>
      <c r="CXW66" s="87"/>
      <c r="CXX66" s="87"/>
      <c r="CXY66" s="87"/>
      <c r="CXZ66" s="87"/>
      <c r="CYA66" s="87"/>
      <c r="CYB66" s="87"/>
      <c r="CYH66" s="87"/>
      <c r="CYI66" s="87"/>
      <c r="CYJ66" s="87"/>
      <c r="CYK66" s="87"/>
      <c r="CYL66" s="87"/>
      <c r="CYM66" s="87"/>
      <c r="CYN66" s="87"/>
      <c r="CYO66" s="87"/>
      <c r="CYP66" s="87"/>
      <c r="CYQ66" s="87"/>
      <c r="CYW66" s="87"/>
      <c r="CYX66" s="87"/>
      <c r="CYY66" s="87"/>
      <c r="CYZ66" s="87"/>
      <c r="CZA66" s="87"/>
      <c r="CZB66" s="87"/>
      <c r="CZC66" s="87"/>
      <c r="CZD66" s="87"/>
      <c r="CZE66" s="87"/>
      <c r="CZF66" s="87"/>
      <c r="CZL66" s="87"/>
      <c r="CZM66" s="87"/>
      <c r="CZN66" s="87"/>
      <c r="CZO66" s="87"/>
      <c r="CZP66" s="87"/>
      <c r="CZQ66" s="87"/>
      <c r="CZR66" s="87"/>
      <c r="CZS66" s="87"/>
      <c r="CZT66" s="87"/>
      <c r="CZU66" s="87"/>
      <c r="DAA66" s="87"/>
      <c r="DAB66" s="87"/>
      <c r="DAC66" s="87"/>
      <c r="DAD66" s="87"/>
      <c r="DAE66" s="87"/>
      <c r="DAF66" s="87"/>
      <c r="DAG66" s="87"/>
      <c r="DAH66" s="87"/>
      <c r="DAI66" s="87"/>
      <c r="DAJ66" s="87"/>
      <c r="DAP66" s="87"/>
      <c r="DAQ66" s="87"/>
      <c r="DAR66" s="87"/>
      <c r="DAS66" s="87"/>
      <c r="DAT66" s="87"/>
      <c r="DAU66" s="87"/>
      <c r="DAV66" s="87"/>
      <c r="DAW66" s="87"/>
      <c r="DAX66" s="87"/>
      <c r="DAY66" s="87"/>
      <c r="DBE66" s="87"/>
      <c r="DBF66" s="87"/>
      <c r="DBG66" s="87"/>
      <c r="DBH66" s="87"/>
      <c r="DBI66" s="87"/>
      <c r="DBJ66" s="87"/>
      <c r="DBK66" s="87"/>
      <c r="DBL66" s="87"/>
      <c r="DBM66" s="87"/>
      <c r="DBN66" s="87"/>
      <c r="DBT66" s="87"/>
      <c r="DBU66" s="87"/>
      <c r="DBV66" s="87"/>
      <c r="DBW66" s="87"/>
      <c r="DBX66" s="87"/>
      <c r="DBY66" s="87"/>
      <c r="DBZ66" s="87"/>
      <c r="DCA66" s="87"/>
      <c r="DCB66" s="87"/>
      <c r="DCC66" s="87"/>
      <c r="DCI66" s="87"/>
      <c r="DCJ66" s="87"/>
      <c r="DCK66" s="87"/>
      <c r="DCL66" s="87"/>
      <c r="DCM66" s="87"/>
      <c r="DCN66" s="87"/>
      <c r="DCO66" s="87"/>
      <c r="DCP66" s="87"/>
      <c r="DCQ66" s="87"/>
      <c r="DCR66" s="87"/>
      <c r="DCX66" s="87"/>
      <c r="DCY66" s="87"/>
      <c r="DCZ66" s="87"/>
      <c r="DDA66" s="87"/>
      <c r="DDB66" s="87"/>
      <c r="DDC66" s="87"/>
      <c r="DDD66" s="87"/>
      <c r="DDE66" s="87"/>
      <c r="DDF66" s="87"/>
      <c r="DDG66" s="87"/>
      <c r="DDM66" s="87"/>
      <c r="DDN66" s="87"/>
      <c r="DDO66" s="87"/>
      <c r="DDP66" s="87"/>
      <c r="DDQ66" s="87"/>
      <c r="DDR66" s="87"/>
      <c r="DDS66" s="87"/>
      <c r="DDT66" s="87"/>
      <c r="DDU66" s="87"/>
      <c r="DDV66" s="87"/>
      <c r="DEB66" s="87"/>
      <c r="DEC66" s="87"/>
      <c r="DED66" s="87"/>
      <c r="DEE66" s="87"/>
      <c r="DEF66" s="87"/>
      <c r="DEG66" s="87"/>
      <c r="DEH66" s="87"/>
      <c r="DEI66" s="87"/>
      <c r="DEJ66" s="87"/>
      <c r="DEK66" s="87"/>
      <c r="DEQ66" s="87"/>
      <c r="DER66" s="87"/>
      <c r="DES66" s="87"/>
      <c r="DET66" s="87"/>
      <c r="DEU66" s="87"/>
      <c r="DEV66" s="87"/>
      <c r="DEW66" s="87"/>
      <c r="DEX66" s="87"/>
      <c r="DEY66" s="87"/>
      <c r="DEZ66" s="87"/>
      <c r="DFF66" s="87"/>
      <c r="DFG66" s="87"/>
      <c r="DFH66" s="87"/>
      <c r="DFI66" s="87"/>
      <c r="DFJ66" s="87"/>
      <c r="DFK66" s="87"/>
      <c r="DFL66" s="87"/>
      <c r="DFM66" s="87"/>
      <c r="DFN66" s="87"/>
      <c r="DFO66" s="87"/>
      <c r="DFU66" s="87"/>
      <c r="DFV66" s="87"/>
      <c r="DFW66" s="87"/>
      <c r="DFX66" s="87"/>
      <c r="DFY66" s="87"/>
      <c r="DFZ66" s="87"/>
      <c r="DGA66" s="87"/>
      <c r="DGB66" s="87"/>
      <c r="DGC66" s="87"/>
      <c r="DGD66" s="87"/>
      <c r="DGJ66" s="87"/>
      <c r="DGK66" s="87"/>
      <c r="DGL66" s="87"/>
      <c r="DGM66" s="87"/>
      <c r="DGN66" s="87"/>
      <c r="DGO66" s="87"/>
      <c r="DGP66" s="87"/>
      <c r="DGQ66" s="87"/>
      <c r="DGR66" s="87"/>
      <c r="DGS66" s="87"/>
      <c r="DGY66" s="87"/>
      <c r="DGZ66" s="87"/>
      <c r="DHA66" s="87"/>
      <c r="DHB66" s="87"/>
      <c r="DHC66" s="87"/>
      <c r="DHD66" s="87"/>
      <c r="DHE66" s="87"/>
      <c r="DHF66" s="87"/>
      <c r="DHG66" s="87"/>
      <c r="DHH66" s="87"/>
      <c r="DHN66" s="87"/>
      <c r="DHO66" s="87"/>
      <c r="DHP66" s="87"/>
      <c r="DHQ66" s="87"/>
      <c r="DHR66" s="87"/>
      <c r="DHS66" s="87"/>
      <c r="DHT66" s="87"/>
      <c r="DHU66" s="87"/>
      <c r="DHV66" s="87"/>
      <c r="DHW66" s="87"/>
      <c r="DIC66" s="87"/>
      <c r="DID66" s="87"/>
      <c r="DIE66" s="87"/>
      <c r="DIF66" s="87"/>
      <c r="DIG66" s="87"/>
      <c r="DIH66" s="87"/>
      <c r="DII66" s="87"/>
      <c r="DIJ66" s="87"/>
      <c r="DIK66" s="87"/>
      <c r="DIL66" s="87"/>
      <c r="DIR66" s="87"/>
      <c r="DIS66" s="87"/>
      <c r="DIT66" s="87"/>
      <c r="DIU66" s="87"/>
      <c r="DIV66" s="87"/>
      <c r="DIW66" s="87"/>
      <c r="DIX66" s="87"/>
      <c r="DIY66" s="87"/>
      <c r="DIZ66" s="87"/>
      <c r="DJA66" s="87"/>
      <c r="DJG66" s="87"/>
      <c r="DJH66" s="87"/>
      <c r="DJI66" s="87"/>
      <c r="DJJ66" s="87"/>
      <c r="DJK66" s="87"/>
      <c r="DJL66" s="87"/>
      <c r="DJM66" s="87"/>
      <c r="DJN66" s="87"/>
      <c r="DJO66" s="87"/>
      <c r="DJP66" s="87"/>
      <c r="DJV66" s="87"/>
      <c r="DJW66" s="87"/>
      <c r="DJX66" s="87"/>
      <c r="DJY66" s="87"/>
      <c r="DJZ66" s="87"/>
      <c r="DKA66" s="87"/>
      <c r="DKB66" s="87"/>
      <c r="DKC66" s="87"/>
      <c r="DKD66" s="87"/>
      <c r="DKE66" s="87"/>
      <c r="DKK66" s="87"/>
      <c r="DKL66" s="87"/>
      <c r="DKM66" s="87"/>
      <c r="DKN66" s="87"/>
      <c r="DKO66" s="87"/>
      <c r="DKP66" s="87"/>
      <c r="DKQ66" s="87"/>
      <c r="DKR66" s="87"/>
      <c r="DKS66" s="87"/>
      <c r="DKT66" s="87"/>
      <c r="DKZ66" s="87"/>
      <c r="DLA66" s="87"/>
      <c r="DLB66" s="87"/>
      <c r="DLC66" s="87"/>
      <c r="DLD66" s="87"/>
      <c r="DLE66" s="87"/>
      <c r="DLF66" s="87"/>
      <c r="DLG66" s="87"/>
      <c r="DLH66" s="87"/>
      <c r="DLI66" s="87"/>
      <c r="DLO66" s="87"/>
      <c r="DLP66" s="87"/>
      <c r="DLQ66" s="87"/>
      <c r="DLR66" s="87"/>
      <c r="DLS66" s="87"/>
      <c r="DLT66" s="87"/>
      <c r="DLU66" s="87"/>
      <c r="DLV66" s="87"/>
      <c r="DLW66" s="87"/>
      <c r="DLX66" s="87"/>
      <c r="DMD66" s="87"/>
      <c r="DME66" s="87"/>
      <c r="DMF66" s="87"/>
      <c r="DMG66" s="87"/>
      <c r="DMH66" s="87"/>
      <c r="DMI66" s="87"/>
      <c r="DMJ66" s="87"/>
      <c r="DMK66" s="87"/>
      <c r="DML66" s="87"/>
      <c r="DMM66" s="87"/>
      <c r="DMS66" s="87"/>
      <c r="DMT66" s="87"/>
      <c r="DMU66" s="87"/>
      <c r="DMV66" s="87"/>
      <c r="DMW66" s="87"/>
      <c r="DMX66" s="87"/>
      <c r="DMY66" s="87"/>
      <c r="DMZ66" s="87"/>
      <c r="DNA66" s="87"/>
      <c r="DNB66" s="87"/>
      <c r="DNH66" s="87"/>
      <c r="DNI66" s="87"/>
      <c r="DNJ66" s="87"/>
      <c r="DNK66" s="87"/>
      <c r="DNL66" s="87"/>
      <c r="DNM66" s="87"/>
      <c r="DNN66" s="87"/>
      <c r="DNO66" s="87"/>
      <c r="DNP66" s="87"/>
      <c r="DNQ66" s="87"/>
      <c r="DNW66" s="87"/>
      <c r="DNX66" s="87"/>
      <c r="DNY66" s="87"/>
      <c r="DNZ66" s="87"/>
      <c r="DOA66" s="87"/>
      <c r="DOB66" s="87"/>
      <c r="DOC66" s="87"/>
      <c r="DOD66" s="87"/>
      <c r="DOE66" s="87"/>
      <c r="DOF66" s="87"/>
      <c r="DOL66" s="87"/>
      <c r="DOM66" s="87"/>
      <c r="DON66" s="87"/>
      <c r="DOO66" s="87"/>
      <c r="DOP66" s="87"/>
      <c r="DOQ66" s="87"/>
      <c r="DOR66" s="87"/>
      <c r="DOS66" s="87"/>
      <c r="DOT66" s="87"/>
      <c r="DOU66" s="87"/>
      <c r="DPA66" s="87"/>
      <c r="DPB66" s="87"/>
      <c r="DPC66" s="87"/>
      <c r="DPD66" s="87"/>
      <c r="DPE66" s="87"/>
      <c r="DPF66" s="87"/>
      <c r="DPG66" s="87"/>
      <c r="DPH66" s="87"/>
      <c r="DPI66" s="87"/>
      <c r="DPJ66" s="87"/>
      <c r="DPP66" s="87"/>
      <c r="DPQ66" s="87"/>
      <c r="DPR66" s="87"/>
      <c r="DPS66" s="87"/>
      <c r="DPT66" s="87"/>
      <c r="DPU66" s="87"/>
      <c r="DPV66" s="87"/>
      <c r="DPW66" s="87"/>
      <c r="DPX66" s="87"/>
      <c r="DPY66" s="87"/>
      <c r="DQE66" s="87"/>
      <c r="DQF66" s="87"/>
      <c r="DQG66" s="87"/>
      <c r="DQH66" s="87"/>
      <c r="DQI66" s="87"/>
      <c r="DQJ66" s="87"/>
      <c r="DQK66" s="87"/>
      <c r="DQL66" s="87"/>
      <c r="DQM66" s="87"/>
      <c r="DQN66" s="87"/>
      <c r="DQT66" s="87"/>
      <c r="DQU66" s="87"/>
      <c r="DQV66" s="87"/>
      <c r="DQW66" s="87"/>
      <c r="DQX66" s="87"/>
      <c r="DQY66" s="87"/>
      <c r="DQZ66" s="87"/>
      <c r="DRA66" s="87"/>
      <c r="DRB66" s="87"/>
      <c r="DRC66" s="87"/>
      <c r="DRI66" s="87"/>
      <c r="DRJ66" s="87"/>
      <c r="DRK66" s="87"/>
      <c r="DRL66" s="87"/>
      <c r="DRM66" s="87"/>
      <c r="DRN66" s="87"/>
      <c r="DRO66" s="87"/>
      <c r="DRP66" s="87"/>
      <c r="DRQ66" s="87"/>
      <c r="DRR66" s="87"/>
      <c r="DRX66" s="87"/>
      <c r="DRY66" s="87"/>
      <c r="DRZ66" s="87"/>
      <c r="DSA66" s="87"/>
      <c r="DSB66" s="87"/>
      <c r="DSC66" s="87"/>
      <c r="DSD66" s="87"/>
      <c r="DSE66" s="87"/>
      <c r="DSF66" s="87"/>
      <c r="DSG66" s="87"/>
      <c r="DSM66" s="87"/>
      <c r="DSN66" s="87"/>
      <c r="DSO66" s="87"/>
      <c r="DSP66" s="87"/>
      <c r="DSQ66" s="87"/>
      <c r="DSR66" s="87"/>
      <c r="DSS66" s="87"/>
      <c r="DST66" s="87"/>
      <c r="DSU66" s="87"/>
      <c r="DSV66" s="87"/>
      <c r="DTB66" s="87"/>
      <c r="DTC66" s="87"/>
      <c r="DTD66" s="87"/>
      <c r="DTE66" s="87"/>
      <c r="DTF66" s="87"/>
      <c r="DTG66" s="87"/>
      <c r="DTH66" s="87"/>
      <c r="DTI66" s="87"/>
      <c r="DTJ66" s="87"/>
      <c r="DTK66" s="87"/>
      <c r="DTQ66" s="87"/>
      <c r="DTR66" s="87"/>
      <c r="DTS66" s="87"/>
      <c r="DTT66" s="87"/>
      <c r="DTU66" s="87"/>
      <c r="DTV66" s="87"/>
      <c r="DTW66" s="87"/>
      <c r="DTX66" s="87"/>
      <c r="DTY66" s="87"/>
      <c r="DTZ66" s="87"/>
      <c r="DUF66" s="87"/>
      <c r="DUG66" s="87"/>
      <c r="DUH66" s="87"/>
      <c r="DUI66" s="87"/>
      <c r="DUJ66" s="87"/>
      <c r="DUK66" s="87"/>
      <c r="DUL66" s="87"/>
      <c r="DUM66" s="87"/>
      <c r="DUN66" s="87"/>
      <c r="DUO66" s="87"/>
      <c r="DUU66" s="87"/>
      <c r="DUV66" s="87"/>
      <c r="DUW66" s="87"/>
      <c r="DUX66" s="87"/>
      <c r="DUY66" s="87"/>
      <c r="DUZ66" s="87"/>
      <c r="DVA66" s="87"/>
      <c r="DVB66" s="87"/>
      <c r="DVC66" s="87"/>
      <c r="DVD66" s="87"/>
      <c r="DVJ66" s="87"/>
      <c r="DVK66" s="87"/>
      <c r="DVL66" s="87"/>
      <c r="DVM66" s="87"/>
      <c r="DVN66" s="87"/>
      <c r="DVO66" s="87"/>
      <c r="DVP66" s="87"/>
      <c r="DVQ66" s="87"/>
      <c r="DVR66" s="87"/>
      <c r="DVS66" s="87"/>
      <c r="DVY66" s="87"/>
      <c r="DVZ66" s="87"/>
      <c r="DWA66" s="87"/>
      <c r="DWB66" s="87"/>
      <c r="DWC66" s="87"/>
      <c r="DWD66" s="87"/>
      <c r="DWE66" s="87"/>
      <c r="DWF66" s="87"/>
      <c r="DWG66" s="87"/>
      <c r="DWH66" s="87"/>
      <c r="DWN66" s="87"/>
      <c r="DWO66" s="87"/>
      <c r="DWP66" s="87"/>
      <c r="DWQ66" s="87"/>
      <c r="DWR66" s="87"/>
      <c r="DWS66" s="87"/>
      <c r="DWT66" s="87"/>
      <c r="DWU66" s="87"/>
      <c r="DWV66" s="87"/>
      <c r="DWW66" s="87"/>
      <c r="DXC66" s="87"/>
      <c r="DXD66" s="87"/>
      <c r="DXE66" s="87"/>
      <c r="DXF66" s="87"/>
      <c r="DXG66" s="87"/>
      <c r="DXH66" s="87"/>
      <c r="DXI66" s="87"/>
      <c r="DXJ66" s="87"/>
      <c r="DXK66" s="87"/>
      <c r="DXL66" s="87"/>
      <c r="DXR66" s="87"/>
      <c r="DXS66" s="87"/>
      <c r="DXT66" s="87"/>
      <c r="DXU66" s="87"/>
      <c r="DXV66" s="87"/>
      <c r="DXW66" s="87"/>
      <c r="DXX66" s="87"/>
      <c r="DXY66" s="87"/>
      <c r="DXZ66" s="87"/>
      <c r="DYA66" s="87"/>
      <c r="DYG66" s="87"/>
      <c r="DYH66" s="87"/>
      <c r="DYI66" s="87"/>
      <c r="DYJ66" s="87"/>
      <c r="DYK66" s="87"/>
      <c r="DYL66" s="87"/>
      <c r="DYM66" s="87"/>
      <c r="DYN66" s="87"/>
      <c r="DYO66" s="87"/>
      <c r="DYP66" s="87"/>
      <c r="DYV66" s="87"/>
      <c r="DYW66" s="87"/>
      <c r="DYX66" s="87"/>
      <c r="DYY66" s="87"/>
      <c r="DYZ66" s="87"/>
      <c r="DZA66" s="87"/>
      <c r="DZB66" s="87"/>
      <c r="DZC66" s="87"/>
      <c r="DZD66" s="87"/>
      <c r="DZE66" s="87"/>
      <c r="DZK66" s="87"/>
      <c r="DZL66" s="87"/>
      <c r="DZM66" s="87"/>
      <c r="DZN66" s="87"/>
      <c r="DZO66" s="87"/>
      <c r="DZP66" s="87"/>
      <c r="DZQ66" s="87"/>
      <c r="DZR66" s="87"/>
      <c r="DZS66" s="87"/>
      <c r="DZT66" s="87"/>
      <c r="DZZ66" s="87"/>
      <c r="EAA66" s="87"/>
      <c r="EAB66" s="87"/>
      <c r="EAC66" s="87"/>
      <c r="EAD66" s="87"/>
      <c r="EAE66" s="87"/>
      <c r="EAF66" s="87"/>
      <c r="EAG66" s="87"/>
      <c r="EAH66" s="87"/>
      <c r="EAI66" s="87"/>
      <c r="EAO66" s="87"/>
      <c r="EAP66" s="87"/>
      <c r="EAQ66" s="87"/>
      <c r="EAR66" s="87"/>
      <c r="EAS66" s="87"/>
      <c r="EAT66" s="87"/>
      <c r="EAU66" s="87"/>
      <c r="EAV66" s="87"/>
      <c r="EAW66" s="87"/>
      <c r="EAX66" s="87"/>
      <c r="EBD66" s="87"/>
      <c r="EBE66" s="87"/>
      <c r="EBF66" s="87"/>
      <c r="EBG66" s="87"/>
      <c r="EBH66" s="87"/>
      <c r="EBI66" s="87"/>
      <c r="EBJ66" s="87"/>
      <c r="EBK66" s="87"/>
      <c r="EBL66" s="87"/>
      <c r="EBM66" s="87"/>
      <c r="EBS66" s="87"/>
      <c r="EBT66" s="87"/>
      <c r="EBU66" s="87"/>
      <c r="EBV66" s="87"/>
      <c r="EBW66" s="87"/>
      <c r="EBX66" s="87"/>
      <c r="EBY66" s="87"/>
      <c r="EBZ66" s="87"/>
      <c r="ECA66" s="87"/>
      <c r="ECB66" s="87"/>
      <c r="ECH66" s="87"/>
      <c r="ECI66" s="87"/>
      <c r="ECJ66" s="87"/>
      <c r="ECK66" s="87"/>
      <c r="ECL66" s="87"/>
      <c r="ECM66" s="87"/>
      <c r="ECN66" s="87"/>
      <c r="ECO66" s="87"/>
      <c r="ECP66" s="87"/>
      <c r="ECQ66" s="87"/>
      <c r="ECW66" s="87"/>
      <c r="ECX66" s="87"/>
      <c r="ECY66" s="87"/>
      <c r="ECZ66" s="87"/>
      <c r="EDA66" s="87"/>
      <c r="EDB66" s="87"/>
      <c r="EDC66" s="87"/>
      <c r="EDD66" s="87"/>
      <c r="EDE66" s="87"/>
      <c r="EDF66" s="87"/>
      <c r="EDL66" s="87"/>
      <c r="EDM66" s="87"/>
      <c r="EDN66" s="87"/>
      <c r="EDO66" s="87"/>
      <c r="EDP66" s="87"/>
      <c r="EDQ66" s="87"/>
      <c r="EDR66" s="87"/>
      <c r="EDS66" s="87"/>
      <c r="EDT66" s="87"/>
      <c r="EDU66" s="87"/>
      <c r="EEA66" s="87"/>
      <c r="EEB66" s="87"/>
      <c r="EEC66" s="87"/>
      <c r="EED66" s="87"/>
      <c r="EEE66" s="87"/>
      <c r="EEF66" s="87"/>
      <c r="EEG66" s="87"/>
      <c r="EEH66" s="87"/>
      <c r="EEI66" s="87"/>
      <c r="EEJ66" s="87"/>
      <c r="EEP66" s="87"/>
      <c r="EEQ66" s="87"/>
      <c r="EER66" s="87"/>
      <c r="EES66" s="87"/>
      <c r="EET66" s="87"/>
      <c r="EEU66" s="87"/>
      <c r="EEV66" s="87"/>
      <c r="EEW66" s="87"/>
      <c r="EEX66" s="87"/>
      <c r="EEY66" s="87"/>
      <c r="EFE66" s="87"/>
      <c r="EFF66" s="87"/>
      <c r="EFG66" s="87"/>
      <c r="EFH66" s="87"/>
      <c r="EFI66" s="87"/>
      <c r="EFJ66" s="87"/>
      <c r="EFK66" s="87"/>
      <c r="EFL66" s="87"/>
      <c r="EFM66" s="87"/>
      <c r="EFN66" s="87"/>
      <c r="EFT66" s="87"/>
      <c r="EFU66" s="87"/>
      <c r="EFV66" s="87"/>
      <c r="EFW66" s="87"/>
      <c r="EFX66" s="87"/>
      <c r="EFY66" s="87"/>
      <c r="EFZ66" s="87"/>
      <c r="EGA66" s="87"/>
      <c r="EGB66" s="87"/>
      <c r="EGC66" s="87"/>
      <c r="EGI66" s="87"/>
      <c r="EGJ66" s="87"/>
      <c r="EGK66" s="87"/>
      <c r="EGL66" s="87"/>
      <c r="EGM66" s="87"/>
      <c r="EGN66" s="87"/>
      <c r="EGO66" s="87"/>
      <c r="EGP66" s="87"/>
      <c r="EGQ66" s="87"/>
      <c r="EGR66" s="87"/>
      <c r="EGX66" s="87"/>
      <c r="EGY66" s="87"/>
      <c r="EGZ66" s="87"/>
      <c r="EHA66" s="87"/>
      <c r="EHB66" s="87"/>
      <c r="EHC66" s="87"/>
      <c r="EHD66" s="87"/>
      <c r="EHE66" s="87"/>
      <c r="EHF66" s="87"/>
      <c r="EHG66" s="87"/>
      <c r="EHM66" s="87"/>
      <c r="EHN66" s="87"/>
      <c r="EHO66" s="87"/>
      <c r="EHP66" s="87"/>
      <c r="EHQ66" s="87"/>
      <c r="EHR66" s="87"/>
      <c r="EHS66" s="87"/>
      <c r="EHT66" s="87"/>
      <c r="EHU66" s="87"/>
      <c r="EHV66" s="87"/>
      <c r="EIB66" s="87"/>
      <c r="EIC66" s="87"/>
      <c r="EID66" s="87"/>
      <c r="EIE66" s="87"/>
      <c r="EIF66" s="87"/>
      <c r="EIG66" s="87"/>
      <c r="EIH66" s="87"/>
      <c r="EII66" s="87"/>
      <c r="EIJ66" s="87"/>
      <c r="EIK66" s="87"/>
      <c r="EIQ66" s="87"/>
      <c r="EIR66" s="87"/>
      <c r="EIS66" s="87"/>
      <c r="EIT66" s="87"/>
      <c r="EIU66" s="87"/>
      <c r="EIV66" s="87"/>
      <c r="EIW66" s="87"/>
      <c r="EIX66" s="87"/>
      <c r="EIY66" s="87"/>
      <c r="EIZ66" s="87"/>
      <c r="EJF66" s="87"/>
      <c r="EJG66" s="87"/>
      <c r="EJH66" s="87"/>
      <c r="EJI66" s="87"/>
      <c r="EJJ66" s="87"/>
      <c r="EJK66" s="87"/>
      <c r="EJL66" s="87"/>
      <c r="EJM66" s="87"/>
      <c r="EJN66" s="87"/>
      <c r="EJO66" s="87"/>
      <c r="EJU66" s="87"/>
      <c r="EJV66" s="87"/>
      <c r="EJW66" s="87"/>
      <c r="EJX66" s="87"/>
      <c r="EJY66" s="87"/>
      <c r="EJZ66" s="87"/>
      <c r="EKA66" s="87"/>
      <c r="EKB66" s="87"/>
      <c r="EKC66" s="87"/>
      <c r="EKD66" s="87"/>
      <c r="EKJ66" s="87"/>
      <c r="EKK66" s="87"/>
      <c r="EKL66" s="87"/>
      <c r="EKM66" s="87"/>
      <c r="EKN66" s="87"/>
      <c r="EKO66" s="87"/>
      <c r="EKP66" s="87"/>
      <c r="EKQ66" s="87"/>
      <c r="EKR66" s="87"/>
      <c r="EKS66" s="87"/>
      <c r="EKY66" s="87"/>
      <c r="EKZ66" s="87"/>
      <c r="ELA66" s="87"/>
      <c r="ELB66" s="87"/>
      <c r="ELC66" s="87"/>
      <c r="ELD66" s="87"/>
      <c r="ELE66" s="87"/>
      <c r="ELF66" s="87"/>
      <c r="ELG66" s="87"/>
      <c r="ELH66" s="87"/>
      <c r="ELN66" s="87"/>
      <c r="ELO66" s="87"/>
      <c r="ELP66" s="87"/>
      <c r="ELQ66" s="87"/>
      <c r="ELR66" s="87"/>
      <c r="ELS66" s="87"/>
      <c r="ELT66" s="87"/>
      <c r="ELU66" s="87"/>
      <c r="ELV66" s="87"/>
      <c r="ELW66" s="87"/>
      <c r="EMC66" s="87"/>
      <c r="EMD66" s="87"/>
      <c r="EME66" s="87"/>
      <c r="EMF66" s="87"/>
      <c r="EMG66" s="87"/>
      <c r="EMH66" s="87"/>
      <c r="EMI66" s="87"/>
      <c r="EMJ66" s="87"/>
      <c r="EMK66" s="87"/>
      <c r="EML66" s="87"/>
      <c r="EMR66" s="87"/>
      <c r="EMS66" s="87"/>
      <c r="EMT66" s="87"/>
      <c r="EMU66" s="87"/>
      <c r="EMV66" s="87"/>
      <c r="EMW66" s="87"/>
      <c r="EMX66" s="87"/>
      <c r="EMY66" s="87"/>
      <c r="EMZ66" s="87"/>
      <c r="ENA66" s="87"/>
      <c r="ENG66" s="87"/>
      <c r="ENH66" s="87"/>
      <c r="ENI66" s="87"/>
      <c r="ENJ66" s="87"/>
      <c r="ENK66" s="87"/>
      <c r="ENL66" s="87"/>
      <c r="ENM66" s="87"/>
      <c r="ENN66" s="87"/>
      <c r="ENO66" s="87"/>
      <c r="ENP66" s="87"/>
      <c r="ENV66" s="87"/>
      <c r="ENW66" s="87"/>
      <c r="ENX66" s="87"/>
      <c r="ENY66" s="87"/>
      <c r="ENZ66" s="87"/>
      <c r="EOA66" s="87"/>
      <c r="EOB66" s="87"/>
      <c r="EOC66" s="87"/>
      <c r="EOD66" s="87"/>
      <c r="EOE66" s="87"/>
      <c r="EOK66" s="87"/>
      <c r="EOL66" s="87"/>
      <c r="EOM66" s="87"/>
      <c r="EON66" s="87"/>
      <c r="EOO66" s="87"/>
      <c r="EOP66" s="87"/>
      <c r="EOQ66" s="87"/>
      <c r="EOR66" s="87"/>
      <c r="EOS66" s="87"/>
      <c r="EOT66" s="87"/>
      <c r="EOZ66" s="87"/>
      <c r="EPA66" s="87"/>
      <c r="EPB66" s="87"/>
      <c r="EPC66" s="87"/>
      <c r="EPD66" s="87"/>
      <c r="EPE66" s="87"/>
      <c r="EPF66" s="87"/>
      <c r="EPG66" s="87"/>
      <c r="EPH66" s="87"/>
      <c r="EPI66" s="87"/>
      <c r="EPO66" s="87"/>
      <c r="EPP66" s="87"/>
      <c r="EPQ66" s="87"/>
      <c r="EPR66" s="87"/>
      <c r="EPS66" s="87"/>
      <c r="EPT66" s="87"/>
      <c r="EPU66" s="87"/>
      <c r="EPV66" s="87"/>
      <c r="EPW66" s="87"/>
      <c r="EPX66" s="87"/>
      <c r="EQD66" s="87"/>
      <c r="EQE66" s="87"/>
      <c r="EQF66" s="87"/>
      <c r="EQG66" s="87"/>
      <c r="EQH66" s="87"/>
      <c r="EQI66" s="87"/>
      <c r="EQJ66" s="87"/>
      <c r="EQK66" s="87"/>
      <c r="EQL66" s="87"/>
      <c r="EQM66" s="87"/>
      <c r="EQS66" s="87"/>
      <c r="EQT66" s="87"/>
      <c r="EQU66" s="87"/>
      <c r="EQV66" s="87"/>
      <c r="EQW66" s="87"/>
      <c r="EQX66" s="87"/>
      <c r="EQY66" s="87"/>
      <c r="EQZ66" s="87"/>
      <c r="ERA66" s="87"/>
      <c r="ERB66" s="87"/>
      <c r="ERH66" s="87"/>
      <c r="ERI66" s="87"/>
      <c r="ERJ66" s="87"/>
      <c r="ERK66" s="87"/>
      <c r="ERL66" s="87"/>
      <c r="ERM66" s="87"/>
      <c r="ERN66" s="87"/>
      <c r="ERO66" s="87"/>
      <c r="ERP66" s="87"/>
      <c r="ERQ66" s="87"/>
      <c r="ERW66" s="87"/>
      <c r="ERX66" s="87"/>
      <c r="ERY66" s="87"/>
      <c r="ERZ66" s="87"/>
      <c r="ESA66" s="87"/>
      <c r="ESB66" s="87"/>
      <c r="ESC66" s="87"/>
      <c r="ESD66" s="87"/>
      <c r="ESE66" s="87"/>
      <c r="ESF66" s="87"/>
      <c r="ESL66" s="87"/>
      <c r="ESM66" s="87"/>
      <c r="ESN66" s="87"/>
      <c r="ESO66" s="87"/>
      <c r="ESP66" s="87"/>
      <c r="ESQ66" s="87"/>
      <c r="ESR66" s="87"/>
      <c r="ESS66" s="87"/>
      <c r="EST66" s="87"/>
      <c r="ESU66" s="87"/>
      <c r="ETA66" s="87"/>
      <c r="ETB66" s="87"/>
      <c r="ETC66" s="87"/>
      <c r="ETD66" s="87"/>
      <c r="ETE66" s="87"/>
      <c r="ETF66" s="87"/>
      <c r="ETG66" s="87"/>
      <c r="ETH66" s="87"/>
      <c r="ETI66" s="87"/>
      <c r="ETJ66" s="87"/>
      <c r="ETP66" s="87"/>
      <c r="ETQ66" s="87"/>
      <c r="ETR66" s="87"/>
      <c r="ETS66" s="87"/>
      <c r="ETT66" s="87"/>
      <c r="ETU66" s="87"/>
      <c r="ETV66" s="87"/>
      <c r="ETW66" s="87"/>
      <c r="ETX66" s="87"/>
      <c r="ETY66" s="87"/>
      <c r="EUE66" s="87"/>
      <c r="EUF66" s="87"/>
      <c r="EUG66" s="87"/>
      <c r="EUH66" s="87"/>
      <c r="EUI66" s="87"/>
      <c r="EUJ66" s="87"/>
      <c r="EUK66" s="87"/>
      <c r="EUL66" s="87"/>
      <c r="EUM66" s="87"/>
      <c r="EUN66" s="87"/>
      <c r="EUT66" s="87"/>
      <c r="EUU66" s="87"/>
      <c r="EUV66" s="87"/>
      <c r="EUW66" s="87"/>
      <c r="EUX66" s="87"/>
      <c r="EUY66" s="87"/>
      <c r="EUZ66" s="87"/>
      <c r="EVA66" s="87"/>
      <c r="EVB66" s="87"/>
      <c r="EVC66" s="87"/>
      <c r="EVI66" s="87"/>
      <c r="EVJ66" s="87"/>
      <c r="EVK66" s="87"/>
      <c r="EVL66" s="87"/>
      <c r="EVM66" s="87"/>
      <c r="EVN66" s="87"/>
      <c r="EVO66" s="87"/>
      <c r="EVP66" s="87"/>
      <c r="EVQ66" s="87"/>
      <c r="EVR66" s="87"/>
      <c r="EVX66" s="87"/>
      <c r="EVY66" s="87"/>
      <c r="EVZ66" s="87"/>
      <c r="EWA66" s="87"/>
      <c r="EWB66" s="87"/>
      <c r="EWC66" s="87"/>
      <c r="EWD66" s="87"/>
      <c r="EWE66" s="87"/>
      <c r="EWF66" s="87"/>
      <c r="EWG66" s="87"/>
      <c r="EWM66" s="87"/>
      <c r="EWN66" s="87"/>
      <c r="EWO66" s="87"/>
      <c r="EWP66" s="87"/>
      <c r="EWQ66" s="87"/>
      <c r="EWR66" s="87"/>
      <c r="EWS66" s="87"/>
      <c r="EWT66" s="87"/>
      <c r="EWU66" s="87"/>
      <c r="EWV66" s="87"/>
      <c r="EXB66" s="87"/>
      <c r="EXC66" s="87"/>
      <c r="EXD66" s="87"/>
      <c r="EXE66" s="87"/>
      <c r="EXF66" s="87"/>
      <c r="EXG66" s="87"/>
      <c r="EXH66" s="87"/>
      <c r="EXI66" s="87"/>
      <c r="EXJ66" s="87"/>
      <c r="EXK66" s="87"/>
      <c r="EXQ66" s="87"/>
      <c r="EXR66" s="87"/>
      <c r="EXS66" s="87"/>
      <c r="EXT66" s="87"/>
      <c r="EXU66" s="87"/>
      <c r="EXV66" s="87"/>
      <c r="EXW66" s="87"/>
      <c r="EXX66" s="87"/>
      <c r="EXY66" s="87"/>
      <c r="EXZ66" s="87"/>
      <c r="EYF66" s="87"/>
      <c r="EYG66" s="87"/>
      <c r="EYH66" s="87"/>
      <c r="EYI66" s="87"/>
      <c r="EYJ66" s="87"/>
      <c r="EYK66" s="87"/>
      <c r="EYL66" s="87"/>
      <c r="EYM66" s="87"/>
      <c r="EYN66" s="87"/>
      <c r="EYO66" s="87"/>
      <c r="EYU66" s="87"/>
      <c r="EYV66" s="87"/>
      <c r="EYW66" s="87"/>
      <c r="EYX66" s="87"/>
      <c r="EYY66" s="87"/>
      <c r="EYZ66" s="87"/>
      <c r="EZA66" s="87"/>
      <c r="EZB66" s="87"/>
      <c r="EZC66" s="87"/>
      <c r="EZD66" s="87"/>
      <c r="EZJ66" s="87"/>
      <c r="EZK66" s="87"/>
      <c r="EZL66" s="87"/>
      <c r="EZM66" s="87"/>
      <c r="EZN66" s="87"/>
      <c r="EZO66" s="87"/>
      <c r="EZP66" s="87"/>
      <c r="EZQ66" s="87"/>
      <c r="EZR66" s="87"/>
      <c r="EZS66" s="87"/>
      <c r="EZY66" s="87"/>
      <c r="EZZ66" s="87"/>
      <c r="FAA66" s="87"/>
      <c r="FAB66" s="87"/>
      <c r="FAC66" s="87"/>
      <c r="FAD66" s="87"/>
      <c r="FAE66" s="87"/>
      <c r="FAF66" s="87"/>
      <c r="FAG66" s="87"/>
      <c r="FAH66" s="87"/>
      <c r="FAN66" s="87"/>
      <c r="FAO66" s="87"/>
      <c r="FAP66" s="87"/>
      <c r="FAQ66" s="87"/>
      <c r="FAR66" s="87"/>
      <c r="FAS66" s="87"/>
      <c r="FAT66" s="87"/>
      <c r="FAU66" s="87"/>
      <c r="FAV66" s="87"/>
      <c r="FAW66" s="87"/>
      <c r="FBC66" s="87"/>
      <c r="FBD66" s="87"/>
      <c r="FBE66" s="87"/>
      <c r="FBF66" s="87"/>
      <c r="FBG66" s="87"/>
      <c r="FBH66" s="87"/>
      <c r="FBI66" s="87"/>
      <c r="FBJ66" s="87"/>
      <c r="FBK66" s="87"/>
      <c r="FBL66" s="87"/>
      <c r="FBR66" s="87"/>
      <c r="FBS66" s="87"/>
      <c r="FBT66" s="87"/>
      <c r="FBU66" s="87"/>
      <c r="FBV66" s="87"/>
      <c r="FBW66" s="87"/>
      <c r="FBX66" s="87"/>
      <c r="FBY66" s="87"/>
      <c r="FBZ66" s="87"/>
      <c r="FCA66" s="87"/>
      <c r="FCG66" s="87"/>
      <c r="FCH66" s="87"/>
      <c r="FCI66" s="87"/>
      <c r="FCJ66" s="87"/>
      <c r="FCK66" s="87"/>
      <c r="FCL66" s="87"/>
      <c r="FCM66" s="87"/>
      <c r="FCN66" s="87"/>
      <c r="FCO66" s="87"/>
      <c r="FCP66" s="87"/>
      <c r="FCV66" s="87"/>
      <c r="FCW66" s="87"/>
      <c r="FCX66" s="87"/>
      <c r="FCY66" s="87"/>
      <c r="FCZ66" s="87"/>
      <c r="FDA66" s="87"/>
      <c r="FDB66" s="87"/>
      <c r="FDC66" s="87"/>
      <c r="FDD66" s="87"/>
      <c r="FDE66" s="87"/>
      <c r="FDK66" s="87"/>
      <c r="FDL66" s="87"/>
      <c r="FDM66" s="87"/>
      <c r="FDN66" s="87"/>
      <c r="FDO66" s="87"/>
      <c r="FDP66" s="87"/>
      <c r="FDQ66" s="87"/>
      <c r="FDR66" s="87"/>
      <c r="FDS66" s="87"/>
      <c r="FDT66" s="87"/>
      <c r="FDZ66" s="87"/>
      <c r="FEA66" s="87"/>
      <c r="FEB66" s="87"/>
      <c r="FEC66" s="87"/>
      <c r="FED66" s="87"/>
      <c r="FEE66" s="87"/>
      <c r="FEF66" s="87"/>
      <c r="FEG66" s="87"/>
      <c r="FEH66" s="87"/>
      <c r="FEI66" s="87"/>
      <c r="FEO66" s="87"/>
      <c r="FEP66" s="87"/>
      <c r="FEQ66" s="87"/>
      <c r="FER66" s="87"/>
      <c r="FES66" s="87"/>
      <c r="FET66" s="87"/>
      <c r="FEU66" s="87"/>
      <c r="FEV66" s="87"/>
      <c r="FEW66" s="87"/>
      <c r="FEX66" s="87"/>
      <c r="FFD66" s="87"/>
      <c r="FFE66" s="87"/>
      <c r="FFF66" s="87"/>
      <c r="FFG66" s="87"/>
      <c r="FFH66" s="87"/>
      <c r="FFI66" s="87"/>
      <c r="FFJ66" s="87"/>
      <c r="FFK66" s="87"/>
      <c r="FFL66" s="87"/>
      <c r="FFM66" s="87"/>
      <c r="FFS66" s="87"/>
      <c r="FFT66" s="87"/>
      <c r="FFU66" s="87"/>
      <c r="FFV66" s="87"/>
      <c r="FFW66" s="87"/>
      <c r="FFX66" s="87"/>
      <c r="FFY66" s="87"/>
      <c r="FFZ66" s="87"/>
      <c r="FGA66" s="87"/>
      <c r="FGB66" s="87"/>
      <c r="FGH66" s="87"/>
      <c r="FGI66" s="87"/>
      <c r="FGJ66" s="87"/>
      <c r="FGK66" s="87"/>
      <c r="FGL66" s="87"/>
      <c r="FGM66" s="87"/>
      <c r="FGN66" s="87"/>
      <c r="FGO66" s="87"/>
      <c r="FGP66" s="87"/>
      <c r="FGQ66" s="87"/>
      <c r="FGW66" s="87"/>
      <c r="FGX66" s="87"/>
      <c r="FGY66" s="87"/>
      <c r="FGZ66" s="87"/>
      <c r="FHA66" s="87"/>
      <c r="FHB66" s="87"/>
      <c r="FHC66" s="87"/>
      <c r="FHD66" s="87"/>
      <c r="FHE66" s="87"/>
      <c r="FHF66" s="87"/>
      <c r="FHL66" s="87"/>
      <c r="FHM66" s="87"/>
      <c r="FHN66" s="87"/>
      <c r="FHO66" s="87"/>
      <c r="FHP66" s="87"/>
      <c r="FHQ66" s="87"/>
      <c r="FHR66" s="87"/>
      <c r="FHS66" s="87"/>
      <c r="FHT66" s="87"/>
      <c r="FHU66" s="87"/>
      <c r="FIA66" s="87"/>
      <c r="FIB66" s="87"/>
      <c r="FIC66" s="87"/>
      <c r="FID66" s="87"/>
      <c r="FIE66" s="87"/>
      <c r="FIF66" s="87"/>
      <c r="FIG66" s="87"/>
      <c r="FIH66" s="87"/>
      <c r="FII66" s="87"/>
      <c r="FIJ66" s="87"/>
      <c r="FIP66" s="87"/>
      <c r="FIQ66" s="87"/>
      <c r="FIR66" s="87"/>
      <c r="FIS66" s="87"/>
      <c r="FIT66" s="87"/>
      <c r="FIU66" s="87"/>
      <c r="FIV66" s="87"/>
      <c r="FIW66" s="87"/>
      <c r="FIX66" s="87"/>
      <c r="FIY66" s="87"/>
      <c r="FJE66" s="87"/>
      <c r="FJF66" s="87"/>
      <c r="FJG66" s="87"/>
      <c r="FJH66" s="87"/>
      <c r="FJI66" s="87"/>
      <c r="FJJ66" s="87"/>
      <c r="FJK66" s="87"/>
      <c r="FJL66" s="87"/>
      <c r="FJM66" s="87"/>
      <c r="FJN66" s="87"/>
      <c r="FJT66" s="87"/>
      <c r="FJU66" s="87"/>
      <c r="FJV66" s="87"/>
      <c r="FJW66" s="87"/>
      <c r="FJX66" s="87"/>
      <c r="FJY66" s="87"/>
      <c r="FJZ66" s="87"/>
      <c r="FKA66" s="87"/>
      <c r="FKB66" s="87"/>
      <c r="FKC66" s="87"/>
      <c r="FKI66" s="87"/>
      <c r="FKJ66" s="87"/>
      <c r="FKK66" s="87"/>
      <c r="FKL66" s="87"/>
      <c r="FKM66" s="87"/>
      <c r="FKN66" s="87"/>
      <c r="FKO66" s="87"/>
      <c r="FKP66" s="87"/>
      <c r="FKQ66" s="87"/>
      <c r="FKR66" s="87"/>
      <c r="FKX66" s="87"/>
      <c r="FKY66" s="87"/>
      <c r="FKZ66" s="87"/>
      <c r="FLA66" s="87"/>
      <c r="FLB66" s="87"/>
      <c r="FLC66" s="87"/>
      <c r="FLD66" s="87"/>
      <c r="FLE66" s="87"/>
      <c r="FLF66" s="87"/>
      <c r="FLG66" s="87"/>
      <c r="FLM66" s="87"/>
      <c r="FLN66" s="87"/>
      <c r="FLO66" s="87"/>
      <c r="FLP66" s="87"/>
      <c r="FLQ66" s="87"/>
      <c r="FLR66" s="87"/>
      <c r="FLS66" s="87"/>
      <c r="FLT66" s="87"/>
      <c r="FLU66" s="87"/>
      <c r="FLV66" s="87"/>
      <c r="FMB66" s="87"/>
      <c r="FMC66" s="87"/>
      <c r="FMD66" s="87"/>
      <c r="FME66" s="87"/>
      <c r="FMF66" s="87"/>
      <c r="FMG66" s="87"/>
      <c r="FMH66" s="87"/>
      <c r="FMI66" s="87"/>
      <c r="FMJ66" s="87"/>
      <c r="FMK66" s="87"/>
      <c r="FMQ66" s="87"/>
      <c r="FMR66" s="87"/>
      <c r="FMS66" s="87"/>
      <c r="FMT66" s="87"/>
      <c r="FMU66" s="87"/>
      <c r="FMV66" s="87"/>
      <c r="FMW66" s="87"/>
      <c r="FMX66" s="87"/>
      <c r="FMY66" s="87"/>
      <c r="FMZ66" s="87"/>
      <c r="FNF66" s="87"/>
      <c r="FNG66" s="87"/>
      <c r="FNH66" s="87"/>
      <c r="FNI66" s="87"/>
      <c r="FNJ66" s="87"/>
      <c r="FNK66" s="87"/>
      <c r="FNL66" s="87"/>
      <c r="FNM66" s="87"/>
      <c r="FNN66" s="87"/>
      <c r="FNO66" s="87"/>
      <c r="FNU66" s="87"/>
      <c r="FNV66" s="87"/>
      <c r="FNW66" s="87"/>
      <c r="FNX66" s="87"/>
      <c r="FNY66" s="87"/>
      <c r="FNZ66" s="87"/>
      <c r="FOA66" s="87"/>
      <c r="FOB66" s="87"/>
      <c r="FOC66" s="87"/>
      <c r="FOD66" s="87"/>
      <c r="FOJ66" s="87"/>
      <c r="FOK66" s="87"/>
      <c r="FOL66" s="87"/>
      <c r="FOM66" s="87"/>
      <c r="FON66" s="87"/>
      <c r="FOO66" s="87"/>
      <c r="FOP66" s="87"/>
      <c r="FOQ66" s="87"/>
      <c r="FOR66" s="87"/>
      <c r="FOS66" s="87"/>
      <c r="FOY66" s="87"/>
      <c r="FOZ66" s="87"/>
      <c r="FPA66" s="87"/>
      <c r="FPB66" s="87"/>
      <c r="FPC66" s="87"/>
      <c r="FPD66" s="87"/>
      <c r="FPE66" s="87"/>
      <c r="FPF66" s="87"/>
      <c r="FPG66" s="87"/>
      <c r="FPH66" s="87"/>
      <c r="FPN66" s="87"/>
      <c r="FPO66" s="87"/>
      <c r="FPP66" s="87"/>
      <c r="FPQ66" s="87"/>
      <c r="FPR66" s="87"/>
      <c r="FPS66" s="87"/>
      <c r="FPT66" s="87"/>
      <c r="FPU66" s="87"/>
      <c r="FPV66" s="87"/>
      <c r="FPW66" s="87"/>
      <c r="FQC66" s="87"/>
      <c r="FQD66" s="87"/>
      <c r="FQE66" s="87"/>
      <c r="FQF66" s="87"/>
      <c r="FQG66" s="87"/>
      <c r="FQH66" s="87"/>
      <c r="FQI66" s="87"/>
      <c r="FQJ66" s="87"/>
      <c r="FQK66" s="87"/>
      <c r="FQL66" s="87"/>
      <c r="FQR66" s="87"/>
      <c r="FQS66" s="87"/>
      <c r="FQT66" s="87"/>
      <c r="FQU66" s="87"/>
      <c r="FQV66" s="87"/>
      <c r="FQW66" s="87"/>
      <c r="FQX66" s="87"/>
      <c r="FQY66" s="87"/>
      <c r="FQZ66" s="87"/>
      <c r="FRA66" s="87"/>
      <c r="FRG66" s="87"/>
      <c r="FRH66" s="87"/>
      <c r="FRI66" s="87"/>
      <c r="FRJ66" s="87"/>
      <c r="FRK66" s="87"/>
      <c r="FRL66" s="87"/>
      <c r="FRM66" s="87"/>
      <c r="FRN66" s="87"/>
      <c r="FRO66" s="87"/>
      <c r="FRP66" s="87"/>
      <c r="FRV66" s="87"/>
      <c r="FRW66" s="87"/>
      <c r="FRX66" s="87"/>
      <c r="FRY66" s="87"/>
      <c r="FRZ66" s="87"/>
      <c r="FSA66" s="87"/>
      <c r="FSB66" s="87"/>
      <c r="FSC66" s="87"/>
      <c r="FSD66" s="87"/>
      <c r="FSE66" s="87"/>
      <c r="FSK66" s="87"/>
      <c r="FSL66" s="87"/>
      <c r="FSM66" s="87"/>
      <c r="FSN66" s="87"/>
      <c r="FSO66" s="87"/>
      <c r="FSP66" s="87"/>
      <c r="FSQ66" s="87"/>
      <c r="FSR66" s="87"/>
      <c r="FSS66" s="87"/>
      <c r="FST66" s="87"/>
      <c r="FSZ66" s="87"/>
      <c r="FTA66" s="87"/>
      <c r="FTB66" s="87"/>
      <c r="FTC66" s="87"/>
      <c r="FTD66" s="87"/>
      <c r="FTE66" s="87"/>
      <c r="FTF66" s="87"/>
      <c r="FTG66" s="87"/>
      <c r="FTH66" s="87"/>
      <c r="FTI66" s="87"/>
      <c r="FTO66" s="87"/>
      <c r="FTP66" s="87"/>
      <c r="FTQ66" s="87"/>
      <c r="FTR66" s="87"/>
      <c r="FTS66" s="87"/>
      <c r="FTT66" s="87"/>
      <c r="FTU66" s="87"/>
      <c r="FTV66" s="87"/>
      <c r="FTW66" s="87"/>
      <c r="FTX66" s="87"/>
      <c r="FUD66" s="87"/>
      <c r="FUE66" s="87"/>
      <c r="FUF66" s="87"/>
      <c r="FUG66" s="87"/>
      <c r="FUH66" s="87"/>
      <c r="FUI66" s="87"/>
      <c r="FUJ66" s="87"/>
      <c r="FUK66" s="87"/>
      <c r="FUL66" s="87"/>
      <c r="FUM66" s="87"/>
      <c r="FUS66" s="87"/>
      <c r="FUT66" s="87"/>
      <c r="FUU66" s="87"/>
      <c r="FUV66" s="87"/>
      <c r="FUW66" s="87"/>
      <c r="FUX66" s="87"/>
      <c r="FUY66" s="87"/>
      <c r="FUZ66" s="87"/>
      <c r="FVA66" s="87"/>
      <c r="FVB66" s="87"/>
      <c r="FVH66" s="87"/>
      <c r="FVI66" s="87"/>
      <c r="FVJ66" s="87"/>
      <c r="FVK66" s="87"/>
      <c r="FVL66" s="87"/>
      <c r="FVM66" s="87"/>
      <c r="FVN66" s="87"/>
      <c r="FVO66" s="87"/>
      <c r="FVP66" s="87"/>
      <c r="FVQ66" s="87"/>
      <c r="FVW66" s="87"/>
      <c r="FVX66" s="87"/>
      <c r="FVY66" s="87"/>
      <c r="FVZ66" s="87"/>
      <c r="FWA66" s="87"/>
      <c r="FWB66" s="87"/>
      <c r="FWC66" s="87"/>
      <c r="FWD66" s="87"/>
      <c r="FWE66" s="87"/>
      <c r="FWF66" s="87"/>
      <c r="FWL66" s="87"/>
      <c r="FWM66" s="87"/>
      <c r="FWN66" s="87"/>
      <c r="FWO66" s="87"/>
      <c r="FWP66" s="87"/>
      <c r="FWQ66" s="87"/>
      <c r="FWR66" s="87"/>
      <c r="FWS66" s="87"/>
      <c r="FWT66" s="87"/>
      <c r="FWU66" s="87"/>
      <c r="FXA66" s="87"/>
      <c r="FXB66" s="87"/>
      <c r="FXC66" s="87"/>
      <c r="FXD66" s="87"/>
      <c r="FXE66" s="87"/>
      <c r="FXF66" s="87"/>
      <c r="FXG66" s="87"/>
      <c r="FXH66" s="87"/>
      <c r="FXI66" s="87"/>
      <c r="FXJ66" s="87"/>
      <c r="FXP66" s="87"/>
      <c r="FXQ66" s="87"/>
      <c r="FXR66" s="87"/>
      <c r="FXS66" s="87"/>
      <c r="FXT66" s="87"/>
      <c r="FXU66" s="87"/>
      <c r="FXV66" s="87"/>
      <c r="FXW66" s="87"/>
      <c r="FXX66" s="87"/>
      <c r="FXY66" s="87"/>
      <c r="FYE66" s="87"/>
      <c r="FYF66" s="87"/>
      <c r="FYG66" s="87"/>
      <c r="FYH66" s="87"/>
      <c r="FYI66" s="87"/>
      <c r="FYJ66" s="87"/>
      <c r="FYK66" s="87"/>
      <c r="FYL66" s="87"/>
      <c r="FYM66" s="87"/>
      <c r="FYN66" s="87"/>
      <c r="FYT66" s="87"/>
      <c r="FYU66" s="87"/>
      <c r="FYV66" s="87"/>
      <c r="FYW66" s="87"/>
      <c r="FYX66" s="87"/>
      <c r="FYY66" s="87"/>
      <c r="FYZ66" s="87"/>
      <c r="FZA66" s="87"/>
      <c r="FZB66" s="87"/>
      <c r="FZC66" s="87"/>
      <c r="FZI66" s="87"/>
      <c r="FZJ66" s="87"/>
      <c r="FZK66" s="87"/>
      <c r="FZL66" s="87"/>
      <c r="FZM66" s="87"/>
      <c r="FZN66" s="87"/>
      <c r="FZO66" s="87"/>
      <c r="FZP66" s="87"/>
      <c r="FZQ66" s="87"/>
      <c r="FZR66" s="87"/>
      <c r="FZX66" s="87"/>
      <c r="FZY66" s="87"/>
      <c r="FZZ66" s="87"/>
      <c r="GAA66" s="87"/>
      <c r="GAB66" s="87"/>
      <c r="GAC66" s="87"/>
      <c r="GAD66" s="87"/>
      <c r="GAE66" s="87"/>
      <c r="GAF66" s="87"/>
      <c r="GAG66" s="87"/>
      <c r="GAM66" s="87"/>
      <c r="GAN66" s="87"/>
      <c r="GAO66" s="87"/>
      <c r="GAP66" s="87"/>
      <c r="GAQ66" s="87"/>
      <c r="GAR66" s="87"/>
      <c r="GAS66" s="87"/>
      <c r="GAT66" s="87"/>
      <c r="GAU66" s="87"/>
      <c r="GAV66" s="87"/>
      <c r="GBB66" s="87"/>
      <c r="GBC66" s="87"/>
      <c r="GBD66" s="87"/>
      <c r="GBE66" s="87"/>
      <c r="GBF66" s="87"/>
      <c r="GBG66" s="87"/>
      <c r="GBH66" s="87"/>
      <c r="GBI66" s="87"/>
      <c r="GBJ66" s="87"/>
      <c r="GBK66" s="87"/>
      <c r="GBQ66" s="87"/>
      <c r="GBR66" s="87"/>
      <c r="GBS66" s="87"/>
      <c r="GBT66" s="87"/>
      <c r="GBU66" s="87"/>
      <c r="GBV66" s="87"/>
      <c r="GBW66" s="87"/>
      <c r="GBX66" s="87"/>
      <c r="GBY66" s="87"/>
      <c r="GBZ66" s="87"/>
      <c r="GCF66" s="87"/>
      <c r="GCG66" s="87"/>
      <c r="GCH66" s="87"/>
      <c r="GCI66" s="87"/>
      <c r="GCJ66" s="87"/>
      <c r="GCK66" s="87"/>
      <c r="GCL66" s="87"/>
      <c r="GCM66" s="87"/>
      <c r="GCN66" s="87"/>
      <c r="GCO66" s="87"/>
      <c r="GCU66" s="87"/>
      <c r="GCV66" s="87"/>
      <c r="GCW66" s="87"/>
      <c r="GCX66" s="87"/>
      <c r="GCY66" s="87"/>
      <c r="GCZ66" s="87"/>
      <c r="GDA66" s="87"/>
      <c r="GDB66" s="87"/>
      <c r="GDC66" s="87"/>
      <c r="GDD66" s="87"/>
      <c r="GDJ66" s="87"/>
      <c r="GDK66" s="87"/>
      <c r="GDL66" s="87"/>
      <c r="GDM66" s="87"/>
      <c r="GDN66" s="87"/>
      <c r="GDO66" s="87"/>
      <c r="GDP66" s="87"/>
      <c r="GDQ66" s="87"/>
      <c r="GDR66" s="87"/>
      <c r="GDS66" s="87"/>
      <c r="GDY66" s="87"/>
      <c r="GDZ66" s="87"/>
      <c r="GEA66" s="87"/>
      <c r="GEB66" s="87"/>
      <c r="GEC66" s="87"/>
      <c r="GED66" s="87"/>
      <c r="GEE66" s="87"/>
      <c r="GEF66" s="87"/>
      <c r="GEG66" s="87"/>
      <c r="GEH66" s="87"/>
      <c r="GEN66" s="87"/>
      <c r="GEO66" s="87"/>
      <c r="GEP66" s="87"/>
      <c r="GEQ66" s="87"/>
      <c r="GER66" s="87"/>
      <c r="GES66" s="87"/>
      <c r="GET66" s="87"/>
      <c r="GEU66" s="87"/>
      <c r="GEV66" s="87"/>
      <c r="GEW66" s="87"/>
      <c r="GFC66" s="87"/>
      <c r="GFD66" s="87"/>
      <c r="GFE66" s="87"/>
      <c r="GFF66" s="87"/>
      <c r="GFG66" s="87"/>
      <c r="GFH66" s="87"/>
      <c r="GFI66" s="87"/>
      <c r="GFJ66" s="87"/>
      <c r="GFK66" s="87"/>
      <c r="GFL66" s="87"/>
      <c r="GFR66" s="87"/>
      <c r="GFS66" s="87"/>
      <c r="GFT66" s="87"/>
      <c r="GFU66" s="87"/>
      <c r="GFV66" s="87"/>
      <c r="GFW66" s="87"/>
      <c r="GFX66" s="87"/>
      <c r="GFY66" s="87"/>
      <c r="GFZ66" s="87"/>
      <c r="GGA66" s="87"/>
      <c r="GGG66" s="87"/>
      <c r="GGH66" s="87"/>
      <c r="GGI66" s="87"/>
      <c r="GGJ66" s="87"/>
      <c r="GGK66" s="87"/>
      <c r="GGL66" s="87"/>
      <c r="GGM66" s="87"/>
      <c r="GGN66" s="87"/>
      <c r="GGO66" s="87"/>
      <c r="GGP66" s="87"/>
      <c r="GGV66" s="87"/>
      <c r="GGW66" s="87"/>
      <c r="GGX66" s="87"/>
      <c r="GGY66" s="87"/>
      <c r="GGZ66" s="87"/>
      <c r="GHA66" s="87"/>
      <c r="GHB66" s="87"/>
      <c r="GHC66" s="87"/>
      <c r="GHD66" s="87"/>
      <c r="GHE66" s="87"/>
      <c r="GHK66" s="87"/>
      <c r="GHL66" s="87"/>
      <c r="GHM66" s="87"/>
      <c r="GHN66" s="87"/>
      <c r="GHO66" s="87"/>
      <c r="GHP66" s="87"/>
      <c r="GHQ66" s="87"/>
      <c r="GHR66" s="87"/>
      <c r="GHS66" s="87"/>
      <c r="GHT66" s="87"/>
      <c r="GHZ66" s="87"/>
      <c r="GIA66" s="87"/>
      <c r="GIB66" s="87"/>
      <c r="GIC66" s="87"/>
      <c r="GID66" s="87"/>
      <c r="GIE66" s="87"/>
      <c r="GIF66" s="87"/>
      <c r="GIG66" s="87"/>
      <c r="GIH66" s="87"/>
      <c r="GII66" s="87"/>
      <c r="GIO66" s="87"/>
      <c r="GIP66" s="87"/>
      <c r="GIQ66" s="87"/>
      <c r="GIR66" s="87"/>
      <c r="GIS66" s="87"/>
      <c r="GIT66" s="87"/>
      <c r="GIU66" s="87"/>
      <c r="GIV66" s="87"/>
      <c r="GIW66" s="87"/>
      <c r="GIX66" s="87"/>
      <c r="GJD66" s="87"/>
      <c r="GJE66" s="87"/>
      <c r="GJF66" s="87"/>
      <c r="GJG66" s="87"/>
      <c r="GJH66" s="87"/>
      <c r="GJI66" s="87"/>
      <c r="GJJ66" s="87"/>
      <c r="GJK66" s="87"/>
      <c r="GJL66" s="87"/>
      <c r="GJM66" s="87"/>
      <c r="GJS66" s="87"/>
      <c r="GJT66" s="87"/>
      <c r="GJU66" s="87"/>
      <c r="GJV66" s="87"/>
      <c r="GJW66" s="87"/>
      <c r="GJX66" s="87"/>
      <c r="GJY66" s="87"/>
      <c r="GJZ66" s="87"/>
      <c r="GKA66" s="87"/>
      <c r="GKB66" s="87"/>
      <c r="GKH66" s="87"/>
      <c r="GKI66" s="87"/>
      <c r="GKJ66" s="87"/>
      <c r="GKK66" s="87"/>
      <c r="GKL66" s="87"/>
      <c r="GKM66" s="87"/>
      <c r="GKN66" s="87"/>
      <c r="GKO66" s="87"/>
      <c r="GKP66" s="87"/>
      <c r="GKQ66" s="87"/>
      <c r="GKW66" s="87"/>
      <c r="GKX66" s="87"/>
      <c r="GKY66" s="87"/>
      <c r="GKZ66" s="87"/>
      <c r="GLA66" s="87"/>
      <c r="GLB66" s="87"/>
      <c r="GLC66" s="87"/>
      <c r="GLD66" s="87"/>
      <c r="GLE66" s="87"/>
      <c r="GLF66" s="87"/>
      <c r="GLL66" s="87"/>
      <c r="GLM66" s="87"/>
      <c r="GLN66" s="87"/>
      <c r="GLO66" s="87"/>
      <c r="GLP66" s="87"/>
      <c r="GLQ66" s="87"/>
      <c r="GLR66" s="87"/>
      <c r="GLS66" s="87"/>
      <c r="GLT66" s="87"/>
      <c r="GLU66" s="87"/>
      <c r="GMA66" s="87"/>
      <c r="GMB66" s="87"/>
      <c r="GMC66" s="87"/>
      <c r="GMD66" s="87"/>
      <c r="GME66" s="87"/>
      <c r="GMF66" s="87"/>
      <c r="GMG66" s="87"/>
      <c r="GMH66" s="87"/>
      <c r="GMI66" s="87"/>
      <c r="GMJ66" s="87"/>
      <c r="GMP66" s="87"/>
      <c r="GMQ66" s="87"/>
      <c r="GMR66" s="87"/>
      <c r="GMS66" s="87"/>
      <c r="GMT66" s="87"/>
      <c r="GMU66" s="87"/>
      <c r="GMV66" s="87"/>
      <c r="GMW66" s="87"/>
      <c r="GMX66" s="87"/>
      <c r="GMY66" s="87"/>
      <c r="GNE66" s="87"/>
      <c r="GNF66" s="87"/>
      <c r="GNG66" s="87"/>
      <c r="GNH66" s="87"/>
      <c r="GNI66" s="87"/>
      <c r="GNJ66" s="87"/>
      <c r="GNK66" s="87"/>
      <c r="GNL66" s="87"/>
      <c r="GNM66" s="87"/>
      <c r="GNN66" s="87"/>
      <c r="GNT66" s="87"/>
      <c r="GNU66" s="87"/>
      <c r="GNV66" s="87"/>
      <c r="GNW66" s="87"/>
      <c r="GNX66" s="87"/>
      <c r="GNY66" s="87"/>
      <c r="GNZ66" s="87"/>
      <c r="GOA66" s="87"/>
      <c r="GOB66" s="87"/>
      <c r="GOC66" s="87"/>
      <c r="GOI66" s="87"/>
      <c r="GOJ66" s="87"/>
      <c r="GOK66" s="87"/>
      <c r="GOL66" s="87"/>
      <c r="GOM66" s="87"/>
      <c r="GON66" s="87"/>
      <c r="GOO66" s="87"/>
      <c r="GOP66" s="87"/>
      <c r="GOQ66" s="87"/>
      <c r="GOR66" s="87"/>
      <c r="GOX66" s="87"/>
      <c r="GOY66" s="87"/>
      <c r="GOZ66" s="87"/>
      <c r="GPA66" s="87"/>
      <c r="GPB66" s="87"/>
      <c r="GPC66" s="87"/>
      <c r="GPD66" s="87"/>
      <c r="GPE66" s="87"/>
      <c r="GPF66" s="87"/>
      <c r="GPG66" s="87"/>
      <c r="GPM66" s="87"/>
      <c r="GPN66" s="87"/>
      <c r="GPO66" s="87"/>
      <c r="GPP66" s="87"/>
      <c r="GPQ66" s="87"/>
      <c r="GPR66" s="87"/>
      <c r="GPS66" s="87"/>
      <c r="GPT66" s="87"/>
      <c r="GPU66" s="87"/>
      <c r="GPV66" s="87"/>
      <c r="GQB66" s="87"/>
      <c r="GQC66" s="87"/>
      <c r="GQD66" s="87"/>
      <c r="GQE66" s="87"/>
      <c r="GQF66" s="87"/>
      <c r="GQG66" s="87"/>
      <c r="GQH66" s="87"/>
      <c r="GQI66" s="87"/>
      <c r="GQJ66" s="87"/>
      <c r="GQK66" s="87"/>
      <c r="GQQ66" s="87"/>
      <c r="GQR66" s="87"/>
      <c r="GQS66" s="87"/>
      <c r="GQT66" s="87"/>
      <c r="GQU66" s="87"/>
      <c r="GQV66" s="87"/>
      <c r="GQW66" s="87"/>
      <c r="GQX66" s="87"/>
      <c r="GQY66" s="87"/>
      <c r="GQZ66" s="87"/>
      <c r="GRF66" s="87"/>
      <c r="GRG66" s="87"/>
      <c r="GRH66" s="87"/>
      <c r="GRI66" s="87"/>
      <c r="GRJ66" s="87"/>
      <c r="GRK66" s="87"/>
      <c r="GRL66" s="87"/>
      <c r="GRM66" s="87"/>
      <c r="GRN66" s="87"/>
      <c r="GRO66" s="87"/>
      <c r="GRU66" s="87"/>
      <c r="GRV66" s="87"/>
      <c r="GRW66" s="87"/>
      <c r="GRX66" s="87"/>
      <c r="GRY66" s="87"/>
      <c r="GRZ66" s="87"/>
      <c r="GSA66" s="87"/>
      <c r="GSB66" s="87"/>
      <c r="GSC66" s="87"/>
      <c r="GSD66" s="87"/>
      <c r="GSJ66" s="87"/>
      <c r="GSK66" s="87"/>
      <c r="GSL66" s="87"/>
      <c r="GSM66" s="87"/>
      <c r="GSN66" s="87"/>
      <c r="GSO66" s="87"/>
      <c r="GSP66" s="87"/>
      <c r="GSQ66" s="87"/>
      <c r="GSR66" s="87"/>
      <c r="GSS66" s="87"/>
      <c r="GSY66" s="87"/>
      <c r="GSZ66" s="87"/>
      <c r="GTA66" s="87"/>
      <c r="GTB66" s="87"/>
      <c r="GTC66" s="87"/>
      <c r="GTD66" s="87"/>
      <c r="GTE66" s="87"/>
      <c r="GTF66" s="87"/>
      <c r="GTG66" s="87"/>
      <c r="GTH66" s="87"/>
      <c r="GTN66" s="87"/>
      <c r="GTO66" s="87"/>
      <c r="GTP66" s="87"/>
      <c r="GTQ66" s="87"/>
      <c r="GTR66" s="87"/>
      <c r="GTS66" s="87"/>
      <c r="GTT66" s="87"/>
      <c r="GTU66" s="87"/>
      <c r="GTV66" s="87"/>
      <c r="GTW66" s="87"/>
      <c r="GUC66" s="87"/>
      <c r="GUD66" s="87"/>
      <c r="GUE66" s="87"/>
      <c r="GUF66" s="87"/>
      <c r="GUG66" s="87"/>
      <c r="GUH66" s="87"/>
      <c r="GUI66" s="87"/>
      <c r="GUJ66" s="87"/>
      <c r="GUK66" s="87"/>
      <c r="GUL66" s="87"/>
      <c r="GUR66" s="87"/>
      <c r="GUS66" s="87"/>
      <c r="GUT66" s="87"/>
      <c r="GUU66" s="87"/>
      <c r="GUV66" s="87"/>
      <c r="GUW66" s="87"/>
      <c r="GUX66" s="87"/>
      <c r="GUY66" s="87"/>
      <c r="GUZ66" s="87"/>
      <c r="GVA66" s="87"/>
      <c r="GVG66" s="87"/>
      <c r="GVH66" s="87"/>
      <c r="GVI66" s="87"/>
      <c r="GVJ66" s="87"/>
      <c r="GVK66" s="87"/>
      <c r="GVL66" s="87"/>
      <c r="GVM66" s="87"/>
      <c r="GVN66" s="87"/>
      <c r="GVO66" s="87"/>
      <c r="GVP66" s="87"/>
      <c r="GVV66" s="87"/>
      <c r="GVW66" s="87"/>
      <c r="GVX66" s="87"/>
      <c r="GVY66" s="87"/>
      <c r="GVZ66" s="87"/>
      <c r="GWA66" s="87"/>
      <c r="GWB66" s="87"/>
      <c r="GWC66" s="87"/>
      <c r="GWD66" s="87"/>
      <c r="GWE66" s="87"/>
      <c r="GWK66" s="87"/>
      <c r="GWL66" s="87"/>
      <c r="GWM66" s="87"/>
      <c r="GWN66" s="87"/>
      <c r="GWO66" s="87"/>
      <c r="GWP66" s="87"/>
      <c r="GWQ66" s="87"/>
      <c r="GWR66" s="87"/>
      <c r="GWS66" s="87"/>
      <c r="GWT66" s="87"/>
      <c r="GWZ66" s="87"/>
      <c r="GXA66" s="87"/>
      <c r="GXB66" s="87"/>
      <c r="GXC66" s="87"/>
      <c r="GXD66" s="87"/>
      <c r="GXE66" s="87"/>
      <c r="GXF66" s="87"/>
      <c r="GXG66" s="87"/>
      <c r="GXH66" s="87"/>
      <c r="GXI66" s="87"/>
      <c r="GXO66" s="87"/>
      <c r="GXP66" s="87"/>
      <c r="GXQ66" s="87"/>
      <c r="GXR66" s="87"/>
      <c r="GXS66" s="87"/>
      <c r="GXT66" s="87"/>
      <c r="GXU66" s="87"/>
      <c r="GXV66" s="87"/>
      <c r="GXW66" s="87"/>
      <c r="GXX66" s="87"/>
      <c r="GYD66" s="87"/>
      <c r="GYE66" s="87"/>
      <c r="GYF66" s="87"/>
      <c r="GYG66" s="87"/>
      <c r="GYH66" s="87"/>
      <c r="GYI66" s="87"/>
      <c r="GYJ66" s="87"/>
      <c r="GYK66" s="87"/>
      <c r="GYL66" s="87"/>
      <c r="GYM66" s="87"/>
      <c r="GYS66" s="87"/>
      <c r="GYT66" s="87"/>
      <c r="GYU66" s="87"/>
      <c r="GYV66" s="87"/>
      <c r="GYW66" s="87"/>
      <c r="GYX66" s="87"/>
      <c r="GYY66" s="87"/>
      <c r="GYZ66" s="87"/>
      <c r="GZA66" s="87"/>
      <c r="GZB66" s="87"/>
      <c r="GZH66" s="87"/>
      <c r="GZI66" s="87"/>
      <c r="GZJ66" s="87"/>
      <c r="GZK66" s="87"/>
      <c r="GZL66" s="87"/>
      <c r="GZM66" s="87"/>
      <c r="GZN66" s="87"/>
      <c r="GZO66" s="87"/>
      <c r="GZP66" s="87"/>
      <c r="GZQ66" s="87"/>
      <c r="GZW66" s="87"/>
      <c r="GZX66" s="87"/>
      <c r="GZY66" s="87"/>
      <c r="GZZ66" s="87"/>
      <c r="HAA66" s="87"/>
      <c r="HAB66" s="87"/>
      <c r="HAC66" s="87"/>
      <c r="HAD66" s="87"/>
      <c r="HAE66" s="87"/>
      <c r="HAF66" s="87"/>
      <c r="HAL66" s="87"/>
      <c r="HAM66" s="87"/>
      <c r="HAN66" s="87"/>
      <c r="HAO66" s="87"/>
      <c r="HAP66" s="87"/>
      <c r="HAQ66" s="87"/>
      <c r="HAR66" s="87"/>
      <c r="HAS66" s="87"/>
      <c r="HAT66" s="87"/>
      <c r="HAU66" s="87"/>
      <c r="HBA66" s="87"/>
      <c r="HBB66" s="87"/>
      <c r="HBC66" s="87"/>
      <c r="HBD66" s="87"/>
      <c r="HBE66" s="87"/>
      <c r="HBF66" s="87"/>
      <c r="HBG66" s="87"/>
      <c r="HBH66" s="87"/>
      <c r="HBI66" s="87"/>
      <c r="HBJ66" s="87"/>
      <c r="HBP66" s="87"/>
      <c r="HBQ66" s="87"/>
      <c r="HBR66" s="87"/>
      <c r="HBS66" s="87"/>
      <c r="HBT66" s="87"/>
      <c r="HBU66" s="87"/>
      <c r="HBV66" s="87"/>
      <c r="HBW66" s="87"/>
      <c r="HBX66" s="87"/>
      <c r="HBY66" s="87"/>
      <c r="HCE66" s="87"/>
      <c r="HCF66" s="87"/>
      <c r="HCG66" s="87"/>
      <c r="HCH66" s="87"/>
      <c r="HCI66" s="87"/>
      <c r="HCJ66" s="87"/>
      <c r="HCK66" s="87"/>
      <c r="HCL66" s="87"/>
      <c r="HCM66" s="87"/>
      <c r="HCN66" s="87"/>
      <c r="HCT66" s="87"/>
      <c r="HCU66" s="87"/>
      <c r="HCV66" s="87"/>
      <c r="HCW66" s="87"/>
      <c r="HCX66" s="87"/>
      <c r="HCY66" s="87"/>
      <c r="HCZ66" s="87"/>
      <c r="HDA66" s="87"/>
      <c r="HDB66" s="87"/>
      <c r="HDC66" s="87"/>
      <c r="HDI66" s="87"/>
      <c r="HDJ66" s="87"/>
      <c r="HDK66" s="87"/>
      <c r="HDL66" s="87"/>
      <c r="HDM66" s="87"/>
      <c r="HDN66" s="87"/>
      <c r="HDO66" s="87"/>
      <c r="HDP66" s="87"/>
      <c r="HDQ66" s="87"/>
      <c r="HDR66" s="87"/>
      <c r="HDX66" s="87"/>
      <c r="HDY66" s="87"/>
      <c r="HDZ66" s="87"/>
      <c r="HEA66" s="87"/>
      <c r="HEB66" s="87"/>
      <c r="HEC66" s="87"/>
      <c r="HED66" s="87"/>
      <c r="HEE66" s="87"/>
      <c r="HEF66" s="87"/>
      <c r="HEG66" s="87"/>
      <c r="HEM66" s="87"/>
      <c r="HEN66" s="87"/>
      <c r="HEO66" s="87"/>
      <c r="HEP66" s="87"/>
      <c r="HEQ66" s="87"/>
      <c r="HER66" s="87"/>
      <c r="HES66" s="87"/>
      <c r="HET66" s="87"/>
      <c r="HEU66" s="87"/>
      <c r="HEV66" s="87"/>
      <c r="HFB66" s="87"/>
      <c r="HFC66" s="87"/>
      <c r="HFD66" s="87"/>
      <c r="HFE66" s="87"/>
      <c r="HFF66" s="87"/>
      <c r="HFG66" s="87"/>
      <c r="HFH66" s="87"/>
      <c r="HFI66" s="87"/>
      <c r="HFJ66" s="87"/>
      <c r="HFK66" s="87"/>
      <c r="HFQ66" s="87"/>
      <c r="HFR66" s="87"/>
      <c r="HFS66" s="87"/>
      <c r="HFT66" s="87"/>
      <c r="HFU66" s="87"/>
      <c r="HFV66" s="87"/>
      <c r="HFW66" s="87"/>
      <c r="HFX66" s="87"/>
      <c r="HFY66" s="87"/>
      <c r="HFZ66" s="87"/>
      <c r="HGF66" s="87"/>
      <c r="HGG66" s="87"/>
      <c r="HGH66" s="87"/>
      <c r="HGI66" s="87"/>
      <c r="HGJ66" s="87"/>
      <c r="HGK66" s="87"/>
      <c r="HGL66" s="87"/>
      <c r="HGM66" s="87"/>
      <c r="HGN66" s="87"/>
      <c r="HGO66" s="87"/>
      <c r="HGU66" s="87"/>
      <c r="HGV66" s="87"/>
      <c r="HGW66" s="87"/>
      <c r="HGX66" s="87"/>
      <c r="HGY66" s="87"/>
      <c r="HGZ66" s="87"/>
      <c r="HHA66" s="87"/>
      <c r="HHB66" s="87"/>
      <c r="HHC66" s="87"/>
      <c r="HHD66" s="87"/>
      <c r="HHJ66" s="87"/>
      <c r="HHK66" s="87"/>
      <c r="HHL66" s="87"/>
      <c r="HHM66" s="87"/>
      <c r="HHN66" s="87"/>
      <c r="HHO66" s="87"/>
      <c r="HHP66" s="87"/>
      <c r="HHQ66" s="87"/>
      <c r="HHR66" s="87"/>
      <c r="HHS66" s="87"/>
      <c r="HHY66" s="87"/>
      <c r="HHZ66" s="87"/>
      <c r="HIA66" s="87"/>
      <c r="HIB66" s="87"/>
      <c r="HIC66" s="87"/>
      <c r="HID66" s="87"/>
      <c r="HIE66" s="87"/>
      <c r="HIF66" s="87"/>
      <c r="HIG66" s="87"/>
      <c r="HIH66" s="87"/>
      <c r="HIN66" s="87"/>
      <c r="HIO66" s="87"/>
      <c r="HIP66" s="87"/>
      <c r="HIQ66" s="87"/>
      <c r="HIR66" s="87"/>
      <c r="HIS66" s="87"/>
      <c r="HIT66" s="87"/>
      <c r="HIU66" s="87"/>
      <c r="HIV66" s="87"/>
      <c r="HIW66" s="87"/>
      <c r="HJC66" s="87"/>
      <c r="HJD66" s="87"/>
      <c r="HJE66" s="87"/>
      <c r="HJF66" s="87"/>
      <c r="HJG66" s="87"/>
      <c r="HJH66" s="87"/>
      <c r="HJI66" s="87"/>
      <c r="HJJ66" s="87"/>
      <c r="HJK66" s="87"/>
      <c r="HJL66" s="87"/>
      <c r="HJR66" s="87"/>
      <c r="HJS66" s="87"/>
      <c r="HJT66" s="87"/>
      <c r="HJU66" s="87"/>
      <c r="HJV66" s="87"/>
      <c r="HJW66" s="87"/>
      <c r="HJX66" s="87"/>
      <c r="HJY66" s="87"/>
      <c r="HJZ66" s="87"/>
      <c r="HKA66" s="87"/>
      <c r="HKG66" s="87"/>
      <c r="HKH66" s="87"/>
      <c r="HKI66" s="87"/>
      <c r="HKJ66" s="87"/>
      <c r="HKK66" s="87"/>
      <c r="HKL66" s="87"/>
      <c r="HKM66" s="87"/>
      <c r="HKN66" s="87"/>
      <c r="HKO66" s="87"/>
      <c r="HKP66" s="87"/>
      <c r="HKV66" s="87"/>
      <c r="HKW66" s="87"/>
      <c r="HKX66" s="87"/>
      <c r="HKY66" s="87"/>
      <c r="HKZ66" s="87"/>
      <c r="HLA66" s="87"/>
      <c r="HLB66" s="87"/>
      <c r="HLC66" s="87"/>
      <c r="HLD66" s="87"/>
      <c r="HLE66" s="87"/>
      <c r="HLK66" s="87"/>
      <c r="HLL66" s="87"/>
      <c r="HLM66" s="87"/>
      <c r="HLN66" s="87"/>
      <c r="HLO66" s="87"/>
      <c r="HLP66" s="87"/>
      <c r="HLQ66" s="87"/>
      <c r="HLR66" s="87"/>
      <c r="HLS66" s="87"/>
      <c r="HLT66" s="87"/>
      <c r="HLZ66" s="87"/>
      <c r="HMA66" s="87"/>
      <c r="HMB66" s="87"/>
      <c r="HMC66" s="87"/>
      <c r="HMD66" s="87"/>
      <c r="HME66" s="87"/>
      <c r="HMF66" s="87"/>
      <c r="HMG66" s="87"/>
      <c r="HMH66" s="87"/>
      <c r="HMI66" s="87"/>
      <c r="HMO66" s="87"/>
      <c r="HMP66" s="87"/>
      <c r="HMQ66" s="87"/>
      <c r="HMR66" s="87"/>
      <c r="HMS66" s="87"/>
      <c r="HMT66" s="87"/>
      <c r="HMU66" s="87"/>
      <c r="HMV66" s="87"/>
      <c r="HMW66" s="87"/>
      <c r="HMX66" s="87"/>
      <c r="HND66" s="87"/>
      <c r="HNE66" s="87"/>
      <c r="HNF66" s="87"/>
      <c r="HNG66" s="87"/>
      <c r="HNH66" s="87"/>
      <c r="HNI66" s="87"/>
      <c r="HNJ66" s="87"/>
      <c r="HNK66" s="87"/>
      <c r="HNL66" s="87"/>
      <c r="HNM66" s="87"/>
      <c r="HNS66" s="87"/>
      <c r="HNT66" s="87"/>
      <c r="HNU66" s="87"/>
      <c r="HNV66" s="87"/>
      <c r="HNW66" s="87"/>
      <c r="HNX66" s="87"/>
      <c r="HNY66" s="87"/>
      <c r="HNZ66" s="87"/>
      <c r="HOA66" s="87"/>
      <c r="HOB66" s="87"/>
      <c r="HOH66" s="87"/>
      <c r="HOI66" s="87"/>
      <c r="HOJ66" s="87"/>
      <c r="HOK66" s="87"/>
      <c r="HOL66" s="87"/>
      <c r="HOM66" s="87"/>
      <c r="HON66" s="87"/>
      <c r="HOO66" s="87"/>
      <c r="HOP66" s="87"/>
      <c r="HOQ66" s="87"/>
      <c r="HOW66" s="87"/>
      <c r="HOX66" s="87"/>
      <c r="HOY66" s="87"/>
      <c r="HOZ66" s="87"/>
      <c r="HPA66" s="87"/>
      <c r="HPB66" s="87"/>
      <c r="HPC66" s="87"/>
      <c r="HPD66" s="87"/>
      <c r="HPE66" s="87"/>
      <c r="HPF66" s="87"/>
      <c r="HPL66" s="87"/>
      <c r="HPM66" s="87"/>
      <c r="HPN66" s="87"/>
      <c r="HPO66" s="87"/>
      <c r="HPP66" s="87"/>
      <c r="HPQ66" s="87"/>
      <c r="HPR66" s="87"/>
      <c r="HPS66" s="87"/>
      <c r="HPT66" s="87"/>
      <c r="HPU66" s="87"/>
      <c r="HQA66" s="87"/>
      <c r="HQB66" s="87"/>
      <c r="HQC66" s="87"/>
      <c r="HQD66" s="87"/>
      <c r="HQE66" s="87"/>
      <c r="HQF66" s="87"/>
      <c r="HQG66" s="87"/>
      <c r="HQH66" s="87"/>
      <c r="HQI66" s="87"/>
      <c r="HQJ66" s="87"/>
      <c r="HQP66" s="87"/>
      <c r="HQQ66" s="87"/>
      <c r="HQR66" s="87"/>
      <c r="HQS66" s="87"/>
      <c r="HQT66" s="87"/>
      <c r="HQU66" s="87"/>
      <c r="HQV66" s="87"/>
      <c r="HQW66" s="87"/>
      <c r="HQX66" s="87"/>
      <c r="HQY66" s="87"/>
      <c r="HRE66" s="87"/>
      <c r="HRF66" s="87"/>
      <c r="HRG66" s="87"/>
      <c r="HRH66" s="87"/>
      <c r="HRI66" s="87"/>
      <c r="HRJ66" s="87"/>
      <c r="HRK66" s="87"/>
      <c r="HRL66" s="87"/>
      <c r="HRM66" s="87"/>
      <c r="HRN66" s="87"/>
      <c r="HRT66" s="87"/>
      <c r="HRU66" s="87"/>
      <c r="HRV66" s="87"/>
      <c r="HRW66" s="87"/>
      <c r="HRX66" s="87"/>
      <c r="HRY66" s="87"/>
      <c r="HRZ66" s="87"/>
      <c r="HSA66" s="87"/>
      <c r="HSB66" s="87"/>
      <c r="HSC66" s="87"/>
      <c r="HSI66" s="87"/>
      <c r="HSJ66" s="87"/>
      <c r="HSK66" s="87"/>
      <c r="HSL66" s="87"/>
      <c r="HSM66" s="87"/>
      <c r="HSN66" s="87"/>
      <c r="HSO66" s="87"/>
      <c r="HSP66" s="87"/>
      <c r="HSQ66" s="87"/>
      <c r="HSR66" s="87"/>
      <c r="HSX66" s="87"/>
      <c r="HSY66" s="87"/>
      <c r="HSZ66" s="87"/>
      <c r="HTA66" s="87"/>
      <c r="HTB66" s="87"/>
      <c r="HTC66" s="87"/>
      <c r="HTD66" s="87"/>
      <c r="HTE66" s="87"/>
      <c r="HTF66" s="87"/>
      <c r="HTG66" s="87"/>
      <c r="HTM66" s="87"/>
      <c r="HTN66" s="87"/>
      <c r="HTO66" s="87"/>
      <c r="HTP66" s="87"/>
      <c r="HTQ66" s="87"/>
      <c r="HTR66" s="87"/>
      <c r="HTS66" s="87"/>
      <c r="HTT66" s="87"/>
      <c r="HTU66" s="87"/>
      <c r="HTV66" s="87"/>
      <c r="HUB66" s="87"/>
      <c r="HUC66" s="87"/>
      <c r="HUD66" s="87"/>
      <c r="HUE66" s="87"/>
      <c r="HUF66" s="87"/>
      <c r="HUG66" s="87"/>
      <c r="HUH66" s="87"/>
      <c r="HUI66" s="87"/>
      <c r="HUJ66" s="87"/>
      <c r="HUK66" s="87"/>
      <c r="HUQ66" s="87"/>
      <c r="HUR66" s="87"/>
      <c r="HUS66" s="87"/>
      <c r="HUT66" s="87"/>
      <c r="HUU66" s="87"/>
      <c r="HUV66" s="87"/>
      <c r="HUW66" s="87"/>
      <c r="HUX66" s="87"/>
      <c r="HUY66" s="87"/>
      <c r="HUZ66" s="87"/>
      <c r="HVF66" s="87"/>
      <c r="HVG66" s="87"/>
      <c r="HVH66" s="87"/>
      <c r="HVI66" s="87"/>
      <c r="HVJ66" s="87"/>
      <c r="HVK66" s="87"/>
      <c r="HVL66" s="87"/>
      <c r="HVM66" s="87"/>
      <c r="HVN66" s="87"/>
      <c r="HVO66" s="87"/>
      <c r="HVU66" s="87"/>
      <c r="HVV66" s="87"/>
      <c r="HVW66" s="87"/>
      <c r="HVX66" s="87"/>
      <c r="HVY66" s="87"/>
      <c r="HVZ66" s="87"/>
      <c r="HWA66" s="87"/>
      <c r="HWB66" s="87"/>
      <c r="HWC66" s="87"/>
      <c r="HWD66" s="87"/>
      <c r="HWJ66" s="87"/>
      <c r="HWK66" s="87"/>
      <c r="HWL66" s="87"/>
      <c r="HWM66" s="87"/>
      <c r="HWN66" s="87"/>
      <c r="HWO66" s="87"/>
      <c r="HWP66" s="87"/>
      <c r="HWQ66" s="87"/>
      <c r="HWR66" s="87"/>
      <c r="HWS66" s="87"/>
      <c r="HWY66" s="87"/>
      <c r="HWZ66" s="87"/>
      <c r="HXA66" s="87"/>
      <c r="HXB66" s="87"/>
      <c r="HXC66" s="87"/>
      <c r="HXD66" s="87"/>
      <c r="HXE66" s="87"/>
      <c r="HXF66" s="87"/>
      <c r="HXG66" s="87"/>
      <c r="HXH66" s="87"/>
      <c r="HXN66" s="87"/>
      <c r="HXO66" s="87"/>
      <c r="HXP66" s="87"/>
      <c r="HXQ66" s="87"/>
      <c r="HXR66" s="87"/>
      <c r="HXS66" s="87"/>
      <c r="HXT66" s="87"/>
      <c r="HXU66" s="87"/>
      <c r="HXV66" s="87"/>
      <c r="HXW66" s="87"/>
      <c r="HYC66" s="87"/>
      <c r="HYD66" s="87"/>
      <c r="HYE66" s="87"/>
      <c r="HYF66" s="87"/>
      <c r="HYG66" s="87"/>
      <c r="HYH66" s="87"/>
      <c r="HYI66" s="87"/>
      <c r="HYJ66" s="87"/>
      <c r="HYK66" s="87"/>
      <c r="HYL66" s="87"/>
      <c r="HYR66" s="87"/>
      <c r="HYS66" s="87"/>
      <c r="HYT66" s="87"/>
      <c r="HYU66" s="87"/>
      <c r="HYV66" s="87"/>
      <c r="HYW66" s="87"/>
      <c r="HYX66" s="87"/>
      <c r="HYY66" s="87"/>
      <c r="HYZ66" s="87"/>
      <c r="HZA66" s="87"/>
      <c r="HZG66" s="87"/>
      <c r="HZH66" s="87"/>
      <c r="HZI66" s="87"/>
      <c r="HZJ66" s="87"/>
      <c r="HZK66" s="87"/>
      <c r="HZL66" s="87"/>
      <c r="HZM66" s="87"/>
      <c r="HZN66" s="87"/>
      <c r="HZO66" s="87"/>
      <c r="HZP66" s="87"/>
      <c r="HZV66" s="87"/>
      <c r="HZW66" s="87"/>
      <c r="HZX66" s="87"/>
      <c r="HZY66" s="87"/>
      <c r="HZZ66" s="87"/>
      <c r="IAA66" s="87"/>
      <c r="IAB66" s="87"/>
      <c r="IAC66" s="87"/>
      <c r="IAD66" s="87"/>
      <c r="IAE66" s="87"/>
      <c r="IAK66" s="87"/>
      <c r="IAL66" s="87"/>
      <c r="IAM66" s="87"/>
      <c r="IAN66" s="87"/>
      <c r="IAO66" s="87"/>
      <c r="IAP66" s="87"/>
      <c r="IAQ66" s="87"/>
      <c r="IAR66" s="87"/>
      <c r="IAS66" s="87"/>
      <c r="IAT66" s="87"/>
      <c r="IAZ66" s="87"/>
      <c r="IBA66" s="87"/>
      <c r="IBB66" s="87"/>
      <c r="IBC66" s="87"/>
      <c r="IBD66" s="87"/>
      <c r="IBE66" s="87"/>
      <c r="IBF66" s="87"/>
      <c r="IBG66" s="87"/>
      <c r="IBH66" s="87"/>
      <c r="IBI66" s="87"/>
      <c r="IBO66" s="87"/>
      <c r="IBP66" s="87"/>
      <c r="IBQ66" s="87"/>
      <c r="IBR66" s="87"/>
      <c r="IBS66" s="87"/>
      <c r="IBT66" s="87"/>
      <c r="IBU66" s="87"/>
      <c r="IBV66" s="87"/>
      <c r="IBW66" s="87"/>
      <c r="IBX66" s="87"/>
      <c r="ICD66" s="87"/>
      <c r="ICE66" s="87"/>
      <c r="ICF66" s="87"/>
      <c r="ICG66" s="87"/>
      <c r="ICH66" s="87"/>
      <c r="ICI66" s="87"/>
      <c r="ICJ66" s="87"/>
      <c r="ICK66" s="87"/>
      <c r="ICL66" s="87"/>
      <c r="ICM66" s="87"/>
      <c r="ICS66" s="87"/>
      <c r="ICT66" s="87"/>
      <c r="ICU66" s="87"/>
      <c r="ICV66" s="87"/>
      <c r="ICW66" s="87"/>
      <c r="ICX66" s="87"/>
      <c r="ICY66" s="87"/>
      <c r="ICZ66" s="87"/>
      <c r="IDA66" s="87"/>
      <c r="IDB66" s="87"/>
      <c r="IDH66" s="87"/>
      <c r="IDI66" s="87"/>
      <c r="IDJ66" s="87"/>
      <c r="IDK66" s="87"/>
      <c r="IDL66" s="87"/>
      <c r="IDM66" s="87"/>
      <c r="IDN66" s="87"/>
      <c r="IDO66" s="87"/>
      <c r="IDP66" s="87"/>
      <c r="IDQ66" s="87"/>
      <c r="IDW66" s="87"/>
      <c r="IDX66" s="87"/>
      <c r="IDY66" s="87"/>
      <c r="IDZ66" s="87"/>
      <c r="IEA66" s="87"/>
      <c r="IEB66" s="87"/>
      <c r="IEC66" s="87"/>
      <c r="IED66" s="87"/>
      <c r="IEE66" s="87"/>
      <c r="IEF66" s="87"/>
      <c r="IEL66" s="87"/>
      <c r="IEM66" s="87"/>
      <c r="IEN66" s="87"/>
      <c r="IEO66" s="87"/>
      <c r="IEP66" s="87"/>
      <c r="IEQ66" s="87"/>
      <c r="IER66" s="87"/>
      <c r="IES66" s="87"/>
      <c r="IET66" s="87"/>
      <c r="IEU66" s="87"/>
      <c r="IFA66" s="87"/>
      <c r="IFB66" s="87"/>
      <c r="IFC66" s="87"/>
      <c r="IFD66" s="87"/>
      <c r="IFE66" s="87"/>
      <c r="IFF66" s="87"/>
      <c r="IFG66" s="87"/>
      <c r="IFH66" s="87"/>
      <c r="IFI66" s="87"/>
      <c r="IFJ66" s="87"/>
      <c r="IFP66" s="87"/>
      <c r="IFQ66" s="87"/>
      <c r="IFR66" s="87"/>
      <c r="IFS66" s="87"/>
      <c r="IFT66" s="87"/>
      <c r="IFU66" s="87"/>
      <c r="IFV66" s="87"/>
      <c r="IFW66" s="87"/>
      <c r="IFX66" s="87"/>
      <c r="IFY66" s="87"/>
      <c r="IGE66" s="87"/>
      <c r="IGF66" s="87"/>
      <c r="IGG66" s="87"/>
      <c r="IGH66" s="87"/>
      <c r="IGI66" s="87"/>
      <c r="IGJ66" s="87"/>
      <c r="IGK66" s="87"/>
      <c r="IGL66" s="87"/>
      <c r="IGM66" s="87"/>
      <c r="IGN66" s="87"/>
      <c r="IGT66" s="87"/>
      <c r="IGU66" s="87"/>
      <c r="IGV66" s="87"/>
      <c r="IGW66" s="87"/>
      <c r="IGX66" s="87"/>
      <c r="IGY66" s="87"/>
      <c r="IGZ66" s="87"/>
      <c r="IHA66" s="87"/>
      <c r="IHB66" s="87"/>
      <c r="IHC66" s="87"/>
      <c r="IHI66" s="87"/>
      <c r="IHJ66" s="87"/>
      <c r="IHK66" s="87"/>
      <c r="IHL66" s="87"/>
      <c r="IHM66" s="87"/>
      <c r="IHN66" s="87"/>
      <c r="IHO66" s="87"/>
      <c r="IHP66" s="87"/>
      <c r="IHQ66" s="87"/>
      <c r="IHR66" s="87"/>
      <c r="IHX66" s="87"/>
      <c r="IHY66" s="87"/>
      <c r="IHZ66" s="87"/>
      <c r="IIA66" s="87"/>
      <c r="IIB66" s="87"/>
      <c r="IIC66" s="87"/>
      <c r="IID66" s="87"/>
      <c r="IIE66" s="87"/>
      <c r="IIF66" s="87"/>
      <c r="IIG66" s="87"/>
      <c r="IIM66" s="87"/>
      <c r="IIN66" s="87"/>
      <c r="IIO66" s="87"/>
      <c r="IIP66" s="87"/>
      <c r="IIQ66" s="87"/>
      <c r="IIR66" s="87"/>
      <c r="IIS66" s="87"/>
      <c r="IIT66" s="87"/>
      <c r="IIU66" s="87"/>
      <c r="IIV66" s="87"/>
      <c r="IJB66" s="87"/>
      <c r="IJC66" s="87"/>
      <c r="IJD66" s="87"/>
      <c r="IJE66" s="87"/>
      <c r="IJF66" s="87"/>
      <c r="IJG66" s="87"/>
      <c r="IJH66" s="87"/>
      <c r="IJI66" s="87"/>
      <c r="IJJ66" s="87"/>
      <c r="IJK66" s="87"/>
      <c r="IJQ66" s="87"/>
      <c r="IJR66" s="87"/>
      <c r="IJS66" s="87"/>
      <c r="IJT66" s="87"/>
      <c r="IJU66" s="87"/>
      <c r="IJV66" s="87"/>
      <c r="IJW66" s="87"/>
      <c r="IJX66" s="87"/>
      <c r="IJY66" s="87"/>
      <c r="IJZ66" s="87"/>
      <c r="IKF66" s="87"/>
      <c r="IKG66" s="87"/>
      <c r="IKH66" s="87"/>
      <c r="IKI66" s="87"/>
      <c r="IKJ66" s="87"/>
      <c r="IKK66" s="87"/>
      <c r="IKL66" s="87"/>
      <c r="IKM66" s="87"/>
      <c r="IKN66" s="87"/>
      <c r="IKO66" s="87"/>
      <c r="IKU66" s="87"/>
      <c r="IKV66" s="87"/>
      <c r="IKW66" s="87"/>
      <c r="IKX66" s="87"/>
      <c r="IKY66" s="87"/>
      <c r="IKZ66" s="87"/>
      <c r="ILA66" s="87"/>
      <c r="ILB66" s="87"/>
      <c r="ILC66" s="87"/>
      <c r="ILD66" s="87"/>
      <c r="ILJ66" s="87"/>
      <c r="ILK66" s="87"/>
      <c r="ILL66" s="87"/>
      <c r="ILM66" s="87"/>
      <c r="ILN66" s="87"/>
      <c r="ILO66" s="87"/>
      <c r="ILP66" s="87"/>
      <c r="ILQ66" s="87"/>
      <c r="ILR66" s="87"/>
      <c r="ILS66" s="87"/>
      <c r="ILY66" s="87"/>
      <c r="ILZ66" s="87"/>
      <c r="IMA66" s="87"/>
      <c r="IMB66" s="87"/>
      <c r="IMC66" s="87"/>
      <c r="IMD66" s="87"/>
      <c r="IME66" s="87"/>
      <c r="IMF66" s="87"/>
      <c r="IMG66" s="87"/>
      <c r="IMH66" s="87"/>
      <c r="IMN66" s="87"/>
      <c r="IMO66" s="87"/>
      <c r="IMP66" s="87"/>
      <c r="IMQ66" s="87"/>
      <c r="IMR66" s="87"/>
      <c r="IMS66" s="87"/>
      <c r="IMT66" s="87"/>
      <c r="IMU66" s="87"/>
      <c r="IMV66" s="87"/>
      <c r="IMW66" s="87"/>
      <c r="INC66" s="87"/>
      <c r="IND66" s="87"/>
      <c r="INE66" s="87"/>
      <c r="INF66" s="87"/>
      <c r="ING66" s="87"/>
      <c r="INH66" s="87"/>
      <c r="INI66" s="87"/>
      <c r="INJ66" s="87"/>
      <c r="INK66" s="87"/>
      <c r="INL66" s="87"/>
      <c r="INR66" s="87"/>
      <c r="INS66" s="87"/>
      <c r="INT66" s="87"/>
      <c r="INU66" s="87"/>
      <c r="INV66" s="87"/>
      <c r="INW66" s="87"/>
      <c r="INX66" s="87"/>
      <c r="INY66" s="87"/>
      <c r="INZ66" s="87"/>
      <c r="IOA66" s="87"/>
      <c r="IOG66" s="87"/>
      <c r="IOH66" s="87"/>
      <c r="IOI66" s="87"/>
      <c r="IOJ66" s="87"/>
      <c r="IOK66" s="87"/>
      <c r="IOL66" s="87"/>
      <c r="IOM66" s="87"/>
      <c r="ION66" s="87"/>
      <c r="IOO66" s="87"/>
      <c r="IOP66" s="87"/>
      <c r="IOV66" s="87"/>
      <c r="IOW66" s="87"/>
      <c r="IOX66" s="87"/>
      <c r="IOY66" s="87"/>
      <c r="IOZ66" s="87"/>
      <c r="IPA66" s="87"/>
      <c r="IPB66" s="87"/>
      <c r="IPC66" s="87"/>
      <c r="IPD66" s="87"/>
      <c r="IPE66" s="87"/>
      <c r="IPK66" s="87"/>
      <c r="IPL66" s="87"/>
      <c r="IPM66" s="87"/>
      <c r="IPN66" s="87"/>
      <c r="IPO66" s="87"/>
      <c r="IPP66" s="87"/>
      <c r="IPQ66" s="87"/>
      <c r="IPR66" s="87"/>
      <c r="IPS66" s="87"/>
      <c r="IPT66" s="87"/>
      <c r="IPZ66" s="87"/>
      <c r="IQA66" s="87"/>
      <c r="IQB66" s="87"/>
      <c r="IQC66" s="87"/>
      <c r="IQD66" s="87"/>
      <c r="IQE66" s="87"/>
      <c r="IQF66" s="87"/>
      <c r="IQG66" s="87"/>
      <c r="IQH66" s="87"/>
      <c r="IQI66" s="87"/>
      <c r="IQO66" s="87"/>
      <c r="IQP66" s="87"/>
      <c r="IQQ66" s="87"/>
      <c r="IQR66" s="87"/>
      <c r="IQS66" s="87"/>
      <c r="IQT66" s="87"/>
      <c r="IQU66" s="87"/>
      <c r="IQV66" s="87"/>
      <c r="IQW66" s="87"/>
      <c r="IQX66" s="87"/>
      <c r="IRD66" s="87"/>
      <c r="IRE66" s="87"/>
      <c r="IRF66" s="87"/>
      <c r="IRG66" s="87"/>
      <c r="IRH66" s="87"/>
      <c r="IRI66" s="87"/>
      <c r="IRJ66" s="87"/>
      <c r="IRK66" s="87"/>
      <c r="IRL66" s="87"/>
      <c r="IRM66" s="87"/>
      <c r="IRS66" s="87"/>
      <c r="IRT66" s="87"/>
      <c r="IRU66" s="87"/>
      <c r="IRV66" s="87"/>
      <c r="IRW66" s="87"/>
      <c r="IRX66" s="87"/>
      <c r="IRY66" s="87"/>
      <c r="IRZ66" s="87"/>
      <c r="ISA66" s="87"/>
      <c r="ISB66" s="87"/>
      <c r="ISH66" s="87"/>
      <c r="ISI66" s="87"/>
      <c r="ISJ66" s="87"/>
      <c r="ISK66" s="87"/>
      <c r="ISL66" s="87"/>
      <c r="ISM66" s="87"/>
      <c r="ISN66" s="87"/>
      <c r="ISO66" s="87"/>
      <c r="ISP66" s="87"/>
      <c r="ISQ66" s="87"/>
      <c r="ISW66" s="87"/>
      <c r="ISX66" s="87"/>
      <c r="ISY66" s="87"/>
      <c r="ISZ66" s="87"/>
      <c r="ITA66" s="87"/>
      <c r="ITB66" s="87"/>
      <c r="ITC66" s="87"/>
      <c r="ITD66" s="87"/>
      <c r="ITE66" s="87"/>
      <c r="ITF66" s="87"/>
      <c r="ITL66" s="87"/>
      <c r="ITM66" s="87"/>
      <c r="ITN66" s="87"/>
      <c r="ITO66" s="87"/>
      <c r="ITP66" s="87"/>
      <c r="ITQ66" s="87"/>
      <c r="ITR66" s="87"/>
      <c r="ITS66" s="87"/>
      <c r="ITT66" s="87"/>
      <c r="ITU66" s="87"/>
      <c r="IUA66" s="87"/>
      <c r="IUB66" s="87"/>
      <c r="IUC66" s="87"/>
      <c r="IUD66" s="87"/>
      <c r="IUE66" s="87"/>
      <c r="IUF66" s="87"/>
      <c r="IUG66" s="87"/>
      <c r="IUH66" s="87"/>
      <c r="IUI66" s="87"/>
      <c r="IUJ66" s="87"/>
      <c r="IUP66" s="87"/>
      <c r="IUQ66" s="87"/>
      <c r="IUR66" s="87"/>
      <c r="IUS66" s="87"/>
      <c r="IUT66" s="87"/>
      <c r="IUU66" s="87"/>
      <c r="IUV66" s="87"/>
      <c r="IUW66" s="87"/>
      <c r="IUX66" s="87"/>
      <c r="IUY66" s="87"/>
      <c r="IVE66" s="87"/>
      <c r="IVF66" s="87"/>
      <c r="IVG66" s="87"/>
      <c r="IVH66" s="87"/>
      <c r="IVI66" s="87"/>
      <c r="IVJ66" s="87"/>
      <c r="IVK66" s="87"/>
      <c r="IVL66" s="87"/>
      <c r="IVM66" s="87"/>
      <c r="IVN66" s="87"/>
      <c r="IVT66" s="87"/>
      <c r="IVU66" s="87"/>
      <c r="IVV66" s="87"/>
      <c r="IVW66" s="87"/>
      <c r="IVX66" s="87"/>
      <c r="IVY66" s="87"/>
      <c r="IVZ66" s="87"/>
      <c r="IWA66" s="87"/>
      <c r="IWB66" s="87"/>
      <c r="IWC66" s="87"/>
      <c r="IWI66" s="87"/>
      <c r="IWJ66" s="87"/>
      <c r="IWK66" s="87"/>
      <c r="IWL66" s="87"/>
      <c r="IWM66" s="87"/>
      <c r="IWN66" s="87"/>
      <c r="IWO66" s="87"/>
      <c r="IWP66" s="87"/>
      <c r="IWQ66" s="87"/>
      <c r="IWR66" s="87"/>
      <c r="IWX66" s="87"/>
      <c r="IWY66" s="87"/>
      <c r="IWZ66" s="87"/>
      <c r="IXA66" s="87"/>
      <c r="IXB66" s="87"/>
      <c r="IXC66" s="87"/>
      <c r="IXD66" s="87"/>
      <c r="IXE66" s="87"/>
      <c r="IXF66" s="87"/>
      <c r="IXG66" s="87"/>
      <c r="IXM66" s="87"/>
      <c r="IXN66" s="87"/>
      <c r="IXO66" s="87"/>
      <c r="IXP66" s="87"/>
      <c r="IXQ66" s="87"/>
      <c r="IXR66" s="87"/>
      <c r="IXS66" s="87"/>
      <c r="IXT66" s="87"/>
      <c r="IXU66" s="87"/>
      <c r="IXV66" s="87"/>
      <c r="IYB66" s="87"/>
      <c r="IYC66" s="87"/>
      <c r="IYD66" s="87"/>
      <c r="IYE66" s="87"/>
      <c r="IYF66" s="87"/>
      <c r="IYG66" s="87"/>
      <c r="IYH66" s="87"/>
      <c r="IYI66" s="87"/>
      <c r="IYJ66" s="87"/>
      <c r="IYK66" s="87"/>
      <c r="IYQ66" s="87"/>
      <c r="IYR66" s="87"/>
      <c r="IYS66" s="87"/>
      <c r="IYT66" s="87"/>
      <c r="IYU66" s="87"/>
      <c r="IYV66" s="87"/>
      <c r="IYW66" s="87"/>
      <c r="IYX66" s="87"/>
      <c r="IYY66" s="87"/>
      <c r="IYZ66" s="87"/>
      <c r="IZF66" s="87"/>
      <c r="IZG66" s="87"/>
      <c r="IZH66" s="87"/>
      <c r="IZI66" s="87"/>
      <c r="IZJ66" s="87"/>
      <c r="IZK66" s="87"/>
      <c r="IZL66" s="87"/>
      <c r="IZM66" s="87"/>
      <c r="IZN66" s="87"/>
      <c r="IZO66" s="87"/>
      <c r="IZU66" s="87"/>
      <c r="IZV66" s="87"/>
      <c r="IZW66" s="87"/>
      <c r="IZX66" s="87"/>
      <c r="IZY66" s="87"/>
      <c r="IZZ66" s="87"/>
      <c r="JAA66" s="87"/>
      <c r="JAB66" s="87"/>
      <c r="JAC66" s="87"/>
      <c r="JAD66" s="87"/>
      <c r="JAJ66" s="87"/>
      <c r="JAK66" s="87"/>
      <c r="JAL66" s="87"/>
      <c r="JAM66" s="87"/>
      <c r="JAN66" s="87"/>
      <c r="JAO66" s="87"/>
      <c r="JAP66" s="87"/>
      <c r="JAQ66" s="87"/>
      <c r="JAR66" s="87"/>
      <c r="JAS66" s="87"/>
      <c r="JAY66" s="87"/>
      <c r="JAZ66" s="87"/>
      <c r="JBA66" s="87"/>
      <c r="JBB66" s="87"/>
      <c r="JBC66" s="87"/>
      <c r="JBD66" s="87"/>
      <c r="JBE66" s="87"/>
      <c r="JBF66" s="87"/>
      <c r="JBG66" s="87"/>
      <c r="JBH66" s="87"/>
      <c r="JBN66" s="87"/>
      <c r="JBO66" s="87"/>
      <c r="JBP66" s="87"/>
      <c r="JBQ66" s="87"/>
      <c r="JBR66" s="87"/>
      <c r="JBS66" s="87"/>
      <c r="JBT66" s="87"/>
      <c r="JBU66" s="87"/>
      <c r="JBV66" s="87"/>
      <c r="JBW66" s="87"/>
      <c r="JCC66" s="87"/>
      <c r="JCD66" s="87"/>
      <c r="JCE66" s="87"/>
      <c r="JCF66" s="87"/>
      <c r="JCG66" s="87"/>
      <c r="JCH66" s="87"/>
      <c r="JCI66" s="87"/>
      <c r="JCJ66" s="87"/>
      <c r="JCK66" s="87"/>
      <c r="JCL66" s="87"/>
      <c r="JCR66" s="87"/>
      <c r="JCS66" s="87"/>
      <c r="JCT66" s="87"/>
      <c r="JCU66" s="87"/>
      <c r="JCV66" s="87"/>
      <c r="JCW66" s="87"/>
      <c r="JCX66" s="87"/>
      <c r="JCY66" s="87"/>
      <c r="JCZ66" s="87"/>
      <c r="JDA66" s="87"/>
      <c r="JDG66" s="87"/>
      <c r="JDH66" s="87"/>
      <c r="JDI66" s="87"/>
      <c r="JDJ66" s="87"/>
      <c r="JDK66" s="87"/>
      <c r="JDL66" s="87"/>
      <c r="JDM66" s="87"/>
      <c r="JDN66" s="87"/>
      <c r="JDO66" s="87"/>
      <c r="JDP66" s="87"/>
      <c r="JDV66" s="87"/>
      <c r="JDW66" s="87"/>
      <c r="JDX66" s="87"/>
      <c r="JDY66" s="87"/>
      <c r="JDZ66" s="87"/>
      <c r="JEA66" s="87"/>
      <c r="JEB66" s="87"/>
      <c r="JEC66" s="87"/>
      <c r="JED66" s="87"/>
      <c r="JEE66" s="87"/>
      <c r="JEK66" s="87"/>
      <c r="JEL66" s="87"/>
      <c r="JEM66" s="87"/>
      <c r="JEN66" s="87"/>
      <c r="JEO66" s="87"/>
      <c r="JEP66" s="87"/>
      <c r="JEQ66" s="87"/>
      <c r="JER66" s="87"/>
      <c r="JES66" s="87"/>
      <c r="JET66" s="87"/>
      <c r="JEZ66" s="87"/>
      <c r="JFA66" s="87"/>
      <c r="JFB66" s="87"/>
      <c r="JFC66" s="87"/>
      <c r="JFD66" s="87"/>
      <c r="JFE66" s="87"/>
      <c r="JFF66" s="87"/>
      <c r="JFG66" s="87"/>
      <c r="JFH66" s="87"/>
      <c r="JFI66" s="87"/>
      <c r="JFO66" s="87"/>
      <c r="JFP66" s="87"/>
      <c r="JFQ66" s="87"/>
      <c r="JFR66" s="87"/>
      <c r="JFS66" s="87"/>
      <c r="JFT66" s="87"/>
      <c r="JFU66" s="87"/>
      <c r="JFV66" s="87"/>
      <c r="JFW66" s="87"/>
      <c r="JFX66" s="87"/>
      <c r="JGD66" s="87"/>
      <c r="JGE66" s="87"/>
      <c r="JGF66" s="87"/>
      <c r="JGG66" s="87"/>
      <c r="JGH66" s="87"/>
      <c r="JGI66" s="87"/>
      <c r="JGJ66" s="87"/>
      <c r="JGK66" s="87"/>
      <c r="JGL66" s="87"/>
      <c r="JGM66" s="87"/>
      <c r="JGS66" s="87"/>
      <c r="JGT66" s="87"/>
      <c r="JGU66" s="87"/>
      <c r="JGV66" s="87"/>
      <c r="JGW66" s="87"/>
      <c r="JGX66" s="87"/>
      <c r="JGY66" s="87"/>
      <c r="JGZ66" s="87"/>
      <c r="JHA66" s="87"/>
      <c r="JHB66" s="87"/>
      <c r="JHH66" s="87"/>
      <c r="JHI66" s="87"/>
      <c r="JHJ66" s="87"/>
      <c r="JHK66" s="87"/>
      <c r="JHL66" s="87"/>
      <c r="JHM66" s="87"/>
      <c r="JHN66" s="87"/>
      <c r="JHO66" s="87"/>
      <c r="JHP66" s="87"/>
      <c r="JHQ66" s="87"/>
      <c r="JHW66" s="87"/>
      <c r="JHX66" s="87"/>
      <c r="JHY66" s="87"/>
      <c r="JHZ66" s="87"/>
      <c r="JIA66" s="87"/>
      <c r="JIB66" s="87"/>
      <c r="JIC66" s="87"/>
      <c r="JID66" s="87"/>
      <c r="JIE66" s="87"/>
      <c r="JIF66" s="87"/>
      <c r="JIL66" s="87"/>
      <c r="JIM66" s="87"/>
      <c r="JIN66" s="87"/>
      <c r="JIO66" s="87"/>
      <c r="JIP66" s="87"/>
      <c r="JIQ66" s="87"/>
      <c r="JIR66" s="87"/>
      <c r="JIS66" s="87"/>
      <c r="JIT66" s="87"/>
      <c r="JIU66" s="87"/>
      <c r="JJA66" s="87"/>
      <c r="JJB66" s="87"/>
      <c r="JJC66" s="87"/>
      <c r="JJD66" s="87"/>
      <c r="JJE66" s="87"/>
      <c r="JJF66" s="87"/>
      <c r="JJG66" s="87"/>
      <c r="JJH66" s="87"/>
      <c r="JJI66" s="87"/>
      <c r="JJJ66" s="87"/>
      <c r="JJP66" s="87"/>
      <c r="JJQ66" s="87"/>
      <c r="JJR66" s="87"/>
      <c r="JJS66" s="87"/>
      <c r="JJT66" s="87"/>
      <c r="JJU66" s="87"/>
      <c r="JJV66" s="87"/>
      <c r="JJW66" s="87"/>
      <c r="JJX66" s="87"/>
      <c r="JJY66" s="87"/>
      <c r="JKE66" s="87"/>
      <c r="JKF66" s="87"/>
      <c r="JKG66" s="87"/>
      <c r="JKH66" s="87"/>
      <c r="JKI66" s="87"/>
      <c r="JKJ66" s="87"/>
      <c r="JKK66" s="87"/>
      <c r="JKL66" s="87"/>
      <c r="JKM66" s="87"/>
      <c r="JKN66" s="87"/>
      <c r="JKT66" s="87"/>
      <c r="JKU66" s="87"/>
      <c r="JKV66" s="87"/>
      <c r="JKW66" s="87"/>
      <c r="JKX66" s="87"/>
      <c r="JKY66" s="87"/>
      <c r="JKZ66" s="87"/>
      <c r="JLA66" s="87"/>
      <c r="JLB66" s="87"/>
      <c r="JLC66" s="87"/>
      <c r="JLI66" s="87"/>
      <c r="JLJ66" s="87"/>
      <c r="JLK66" s="87"/>
      <c r="JLL66" s="87"/>
      <c r="JLM66" s="87"/>
      <c r="JLN66" s="87"/>
      <c r="JLO66" s="87"/>
      <c r="JLP66" s="87"/>
      <c r="JLQ66" s="87"/>
      <c r="JLR66" s="87"/>
      <c r="JLX66" s="87"/>
      <c r="JLY66" s="87"/>
      <c r="JLZ66" s="87"/>
      <c r="JMA66" s="87"/>
      <c r="JMB66" s="87"/>
      <c r="JMC66" s="87"/>
      <c r="JMD66" s="87"/>
      <c r="JME66" s="87"/>
      <c r="JMF66" s="87"/>
      <c r="JMG66" s="87"/>
      <c r="JMM66" s="87"/>
      <c r="JMN66" s="87"/>
      <c r="JMO66" s="87"/>
      <c r="JMP66" s="87"/>
      <c r="JMQ66" s="87"/>
      <c r="JMR66" s="87"/>
      <c r="JMS66" s="87"/>
      <c r="JMT66" s="87"/>
      <c r="JMU66" s="87"/>
      <c r="JMV66" s="87"/>
      <c r="JNB66" s="87"/>
      <c r="JNC66" s="87"/>
      <c r="JND66" s="87"/>
      <c r="JNE66" s="87"/>
      <c r="JNF66" s="87"/>
      <c r="JNG66" s="87"/>
      <c r="JNH66" s="87"/>
      <c r="JNI66" s="87"/>
      <c r="JNJ66" s="87"/>
      <c r="JNK66" s="87"/>
      <c r="JNQ66" s="87"/>
      <c r="JNR66" s="87"/>
      <c r="JNS66" s="87"/>
      <c r="JNT66" s="87"/>
      <c r="JNU66" s="87"/>
      <c r="JNV66" s="87"/>
      <c r="JNW66" s="87"/>
      <c r="JNX66" s="87"/>
      <c r="JNY66" s="87"/>
      <c r="JNZ66" s="87"/>
      <c r="JOF66" s="87"/>
      <c r="JOG66" s="87"/>
      <c r="JOH66" s="87"/>
      <c r="JOI66" s="87"/>
      <c r="JOJ66" s="87"/>
      <c r="JOK66" s="87"/>
      <c r="JOL66" s="87"/>
      <c r="JOM66" s="87"/>
      <c r="JON66" s="87"/>
      <c r="JOO66" s="87"/>
      <c r="JOU66" s="87"/>
      <c r="JOV66" s="87"/>
      <c r="JOW66" s="87"/>
      <c r="JOX66" s="87"/>
      <c r="JOY66" s="87"/>
      <c r="JOZ66" s="87"/>
      <c r="JPA66" s="87"/>
      <c r="JPB66" s="87"/>
      <c r="JPC66" s="87"/>
      <c r="JPD66" s="87"/>
      <c r="JPJ66" s="87"/>
      <c r="JPK66" s="87"/>
      <c r="JPL66" s="87"/>
      <c r="JPM66" s="87"/>
      <c r="JPN66" s="87"/>
      <c r="JPO66" s="87"/>
      <c r="JPP66" s="87"/>
      <c r="JPQ66" s="87"/>
      <c r="JPR66" s="87"/>
      <c r="JPS66" s="87"/>
      <c r="JPY66" s="87"/>
      <c r="JPZ66" s="87"/>
      <c r="JQA66" s="87"/>
      <c r="JQB66" s="87"/>
      <c r="JQC66" s="87"/>
      <c r="JQD66" s="87"/>
      <c r="JQE66" s="87"/>
      <c r="JQF66" s="87"/>
      <c r="JQG66" s="87"/>
      <c r="JQH66" s="87"/>
      <c r="JQN66" s="87"/>
      <c r="JQO66" s="87"/>
      <c r="JQP66" s="87"/>
      <c r="JQQ66" s="87"/>
      <c r="JQR66" s="87"/>
      <c r="JQS66" s="87"/>
      <c r="JQT66" s="87"/>
      <c r="JQU66" s="87"/>
      <c r="JQV66" s="87"/>
      <c r="JQW66" s="87"/>
      <c r="JRC66" s="87"/>
      <c r="JRD66" s="87"/>
      <c r="JRE66" s="87"/>
      <c r="JRF66" s="87"/>
      <c r="JRG66" s="87"/>
      <c r="JRH66" s="87"/>
      <c r="JRI66" s="87"/>
      <c r="JRJ66" s="87"/>
      <c r="JRK66" s="87"/>
      <c r="JRL66" s="87"/>
      <c r="JRR66" s="87"/>
      <c r="JRS66" s="87"/>
      <c r="JRT66" s="87"/>
      <c r="JRU66" s="87"/>
      <c r="JRV66" s="87"/>
      <c r="JRW66" s="87"/>
      <c r="JRX66" s="87"/>
      <c r="JRY66" s="87"/>
      <c r="JRZ66" s="87"/>
      <c r="JSA66" s="87"/>
      <c r="JSG66" s="87"/>
      <c r="JSH66" s="87"/>
      <c r="JSI66" s="87"/>
      <c r="JSJ66" s="87"/>
      <c r="JSK66" s="87"/>
      <c r="JSL66" s="87"/>
      <c r="JSM66" s="87"/>
      <c r="JSN66" s="87"/>
      <c r="JSO66" s="87"/>
      <c r="JSP66" s="87"/>
      <c r="JSV66" s="87"/>
      <c r="JSW66" s="87"/>
      <c r="JSX66" s="87"/>
      <c r="JSY66" s="87"/>
      <c r="JSZ66" s="87"/>
      <c r="JTA66" s="87"/>
      <c r="JTB66" s="87"/>
      <c r="JTC66" s="87"/>
      <c r="JTD66" s="87"/>
      <c r="JTE66" s="87"/>
      <c r="JTK66" s="87"/>
      <c r="JTL66" s="87"/>
      <c r="JTM66" s="87"/>
      <c r="JTN66" s="87"/>
      <c r="JTO66" s="87"/>
      <c r="JTP66" s="87"/>
      <c r="JTQ66" s="87"/>
      <c r="JTR66" s="87"/>
      <c r="JTS66" s="87"/>
      <c r="JTT66" s="87"/>
      <c r="JTZ66" s="87"/>
      <c r="JUA66" s="87"/>
      <c r="JUB66" s="87"/>
      <c r="JUC66" s="87"/>
      <c r="JUD66" s="87"/>
      <c r="JUE66" s="87"/>
      <c r="JUF66" s="87"/>
      <c r="JUG66" s="87"/>
      <c r="JUH66" s="87"/>
      <c r="JUI66" s="87"/>
      <c r="JUO66" s="87"/>
      <c r="JUP66" s="87"/>
      <c r="JUQ66" s="87"/>
      <c r="JUR66" s="87"/>
      <c r="JUS66" s="87"/>
      <c r="JUT66" s="87"/>
      <c r="JUU66" s="87"/>
      <c r="JUV66" s="87"/>
      <c r="JUW66" s="87"/>
      <c r="JUX66" s="87"/>
      <c r="JVD66" s="87"/>
      <c r="JVE66" s="87"/>
      <c r="JVF66" s="87"/>
      <c r="JVG66" s="87"/>
      <c r="JVH66" s="87"/>
      <c r="JVI66" s="87"/>
      <c r="JVJ66" s="87"/>
      <c r="JVK66" s="87"/>
      <c r="JVL66" s="87"/>
      <c r="JVM66" s="87"/>
      <c r="JVS66" s="87"/>
      <c r="JVT66" s="87"/>
      <c r="JVU66" s="87"/>
      <c r="JVV66" s="87"/>
      <c r="JVW66" s="87"/>
      <c r="JVX66" s="87"/>
      <c r="JVY66" s="87"/>
      <c r="JVZ66" s="87"/>
      <c r="JWA66" s="87"/>
      <c r="JWB66" s="87"/>
      <c r="JWH66" s="87"/>
      <c r="JWI66" s="87"/>
      <c r="JWJ66" s="87"/>
      <c r="JWK66" s="87"/>
      <c r="JWL66" s="87"/>
      <c r="JWM66" s="87"/>
      <c r="JWN66" s="87"/>
      <c r="JWO66" s="87"/>
      <c r="JWP66" s="87"/>
      <c r="JWQ66" s="87"/>
      <c r="JWW66" s="87"/>
      <c r="JWX66" s="87"/>
      <c r="JWY66" s="87"/>
      <c r="JWZ66" s="87"/>
      <c r="JXA66" s="87"/>
      <c r="JXB66" s="87"/>
      <c r="JXC66" s="87"/>
      <c r="JXD66" s="87"/>
      <c r="JXE66" s="87"/>
      <c r="JXF66" s="87"/>
      <c r="JXL66" s="87"/>
      <c r="JXM66" s="87"/>
      <c r="JXN66" s="87"/>
      <c r="JXO66" s="87"/>
      <c r="JXP66" s="87"/>
      <c r="JXQ66" s="87"/>
      <c r="JXR66" s="87"/>
      <c r="JXS66" s="87"/>
      <c r="JXT66" s="87"/>
      <c r="JXU66" s="87"/>
      <c r="JYA66" s="87"/>
      <c r="JYB66" s="87"/>
      <c r="JYC66" s="87"/>
      <c r="JYD66" s="87"/>
      <c r="JYE66" s="87"/>
      <c r="JYF66" s="87"/>
      <c r="JYG66" s="87"/>
      <c r="JYH66" s="87"/>
      <c r="JYI66" s="87"/>
      <c r="JYJ66" s="87"/>
      <c r="JYP66" s="87"/>
      <c r="JYQ66" s="87"/>
      <c r="JYR66" s="87"/>
      <c r="JYS66" s="87"/>
      <c r="JYT66" s="87"/>
      <c r="JYU66" s="87"/>
      <c r="JYV66" s="87"/>
      <c r="JYW66" s="87"/>
      <c r="JYX66" s="87"/>
      <c r="JYY66" s="87"/>
      <c r="JZE66" s="87"/>
      <c r="JZF66" s="87"/>
      <c r="JZG66" s="87"/>
      <c r="JZH66" s="87"/>
      <c r="JZI66" s="87"/>
      <c r="JZJ66" s="87"/>
      <c r="JZK66" s="87"/>
      <c r="JZL66" s="87"/>
      <c r="JZM66" s="87"/>
      <c r="JZN66" s="87"/>
      <c r="JZT66" s="87"/>
      <c r="JZU66" s="87"/>
      <c r="JZV66" s="87"/>
      <c r="JZW66" s="87"/>
      <c r="JZX66" s="87"/>
      <c r="JZY66" s="87"/>
      <c r="JZZ66" s="87"/>
      <c r="KAA66" s="87"/>
      <c r="KAB66" s="87"/>
      <c r="KAC66" s="87"/>
      <c r="KAI66" s="87"/>
      <c r="KAJ66" s="87"/>
      <c r="KAK66" s="87"/>
      <c r="KAL66" s="87"/>
      <c r="KAM66" s="87"/>
      <c r="KAN66" s="87"/>
      <c r="KAO66" s="87"/>
      <c r="KAP66" s="87"/>
      <c r="KAQ66" s="87"/>
      <c r="KAR66" s="87"/>
      <c r="KAX66" s="87"/>
      <c r="KAY66" s="87"/>
      <c r="KAZ66" s="87"/>
      <c r="KBA66" s="87"/>
      <c r="KBB66" s="87"/>
      <c r="KBC66" s="87"/>
      <c r="KBD66" s="87"/>
      <c r="KBE66" s="87"/>
      <c r="KBF66" s="87"/>
      <c r="KBG66" s="87"/>
      <c r="KBM66" s="87"/>
      <c r="KBN66" s="87"/>
      <c r="KBO66" s="87"/>
      <c r="KBP66" s="87"/>
      <c r="KBQ66" s="87"/>
      <c r="KBR66" s="87"/>
      <c r="KBS66" s="87"/>
      <c r="KBT66" s="87"/>
      <c r="KBU66" s="87"/>
      <c r="KBV66" s="87"/>
      <c r="KCB66" s="87"/>
      <c r="KCC66" s="87"/>
      <c r="KCD66" s="87"/>
      <c r="KCE66" s="87"/>
      <c r="KCF66" s="87"/>
      <c r="KCG66" s="87"/>
      <c r="KCH66" s="87"/>
      <c r="KCI66" s="87"/>
      <c r="KCJ66" s="87"/>
      <c r="KCK66" s="87"/>
      <c r="KCQ66" s="87"/>
      <c r="KCR66" s="87"/>
      <c r="KCS66" s="87"/>
      <c r="KCT66" s="87"/>
      <c r="KCU66" s="87"/>
      <c r="KCV66" s="87"/>
      <c r="KCW66" s="87"/>
      <c r="KCX66" s="87"/>
      <c r="KCY66" s="87"/>
      <c r="KCZ66" s="87"/>
      <c r="KDF66" s="87"/>
      <c r="KDG66" s="87"/>
      <c r="KDH66" s="87"/>
      <c r="KDI66" s="87"/>
      <c r="KDJ66" s="87"/>
      <c r="KDK66" s="87"/>
      <c r="KDL66" s="87"/>
      <c r="KDM66" s="87"/>
      <c r="KDN66" s="87"/>
      <c r="KDO66" s="87"/>
      <c r="KDU66" s="87"/>
      <c r="KDV66" s="87"/>
      <c r="KDW66" s="87"/>
      <c r="KDX66" s="87"/>
      <c r="KDY66" s="87"/>
      <c r="KDZ66" s="87"/>
      <c r="KEA66" s="87"/>
      <c r="KEB66" s="87"/>
      <c r="KEC66" s="87"/>
      <c r="KED66" s="87"/>
      <c r="KEJ66" s="87"/>
      <c r="KEK66" s="87"/>
      <c r="KEL66" s="87"/>
      <c r="KEM66" s="87"/>
      <c r="KEN66" s="87"/>
      <c r="KEO66" s="87"/>
      <c r="KEP66" s="87"/>
      <c r="KEQ66" s="87"/>
      <c r="KER66" s="87"/>
      <c r="KES66" s="87"/>
      <c r="KEY66" s="87"/>
      <c r="KEZ66" s="87"/>
      <c r="KFA66" s="87"/>
      <c r="KFB66" s="87"/>
      <c r="KFC66" s="87"/>
      <c r="KFD66" s="87"/>
      <c r="KFE66" s="87"/>
      <c r="KFF66" s="87"/>
      <c r="KFG66" s="87"/>
      <c r="KFH66" s="87"/>
      <c r="KFN66" s="87"/>
      <c r="KFO66" s="87"/>
      <c r="KFP66" s="87"/>
      <c r="KFQ66" s="87"/>
      <c r="KFR66" s="87"/>
      <c r="KFS66" s="87"/>
      <c r="KFT66" s="87"/>
      <c r="KFU66" s="87"/>
      <c r="KFV66" s="87"/>
      <c r="KFW66" s="87"/>
      <c r="KGC66" s="87"/>
      <c r="KGD66" s="87"/>
      <c r="KGE66" s="87"/>
      <c r="KGF66" s="87"/>
      <c r="KGG66" s="87"/>
      <c r="KGH66" s="87"/>
      <c r="KGI66" s="87"/>
      <c r="KGJ66" s="87"/>
      <c r="KGK66" s="87"/>
      <c r="KGL66" s="87"/>
      <c r="KGR66" s="87"/>
      <c r="KGS66" s="87"/>
      <c r="KGT66" s="87"/>
      <c r="KGU66" s="87"/>
      <c r="KGV66" s="87"/>
      <c r="KGW66" s="87"/>
      <c r="KGX66" s="87"/>
      <c r="KGY66" s="87"/>
      <c r="KGZ66" s="87"/>
      <c r="KHA66" s="87"/>
      <c r="KHG66" s="87"/>
      <c r="KHH66" s="87"/>
      <c r="KHI66" s="87"/>
      <c r="KHJ66" s="87"/>
      <c r="KHK66" s="87"/>
      <c r="KHL66" s="87"/>
      <c r="KHM66" s="87"/>
      <c r="KHN66" s="87"/>
      <c r="KHO66" s="87"/>
      <c r="KHP66" s="87"/>
      <c r="KHV66" s="87"/>
      <c r="KHW66" s="87"/>
      <c r="KHX66" s="87"/>
      <c r="KHY66" s="87"/>
      <c r="KHZ66" s="87"/>
      <c r="KIA66" s="87"/>
      <c r="KIB66" s="87"/>
      <c r="KIC66" s="87"/>
      <c r="KID66" s="87"/>
      <c r="KIE66" s="87"/>
      <c r="KIK66" s="87"/>
      <c r="KIL66" s="87"/>
      <c r="KIM66" s="87"/>
      <c r="KIN66" s="87"/>
      <c r="KIO66" s="87"/>
      <c r="KIP66" s="87"/>
      <c r="KIQ66" s="87"/>
      <c r="KIR66" s="87"/>
      <c r="KIS66" s="87"/>
      <c r="KIT66" s="87"/>
      <c r="KIZ66" s="87"/>
      <c r="KJA66" s="87"/>
      <c r="KJB66" s="87"/>
      <c r="KJC66" s="87"/>
      <c r="KJD66" s="87"/>
      <c r="KJE66" s="87"/>
      <c r="KJF66" s="87"/>
      <c r="KJG66" s="87"/>
      <c r="KJH66" s="87"/>
      <c r="KJI66" s="87"/>
      <c r="KJO66" s="87"/>
      <c r="KJP66" s="87"/>
      <c r="KJQ66" s="87"/>
      <c r="KJR66" s="87"/>
      <c r="KJS66" s="87"/>
      <c r="KJT66" s="87"/>
      <c r="KJU66" s="87"/>
      <c r="KJV66" s="87"/>
      <c r="KJW66" s="87"/>
      <c r="KJX66" s="87"/>
      <c r="KKD66" s="87"/>
      <c r="KKE66" s="87"/>
      <c r="KKF66" s="87"/>
      <c r="KKG66" s="87"/>
      <c r="KKH66" s="87"/>
      <c r="KKI66" s="87"/>
      <c r="KKJ66" s="87"/>
      <c r="KKK66" s="87"/>
      <c r="KKL66" s="87"/>
      <c r="KKM66" s="87"/>
      <c r="KKS66" s="87"/>
      <c r="KKT66" s="87"/>
      <c r="KKU66" s="87"/>
      <c r="KKV66" s="87"/>
      <c r="KKW66" s="87"/>
      <c r="KKX66" s="87"/>
      <c r="KKY66" s="87"/>
      <c r="KKZ66" s="87"/>
      <c r="KLA66" s="87"/>
      <c r="KLB66" s="87"/>
      <c r="KLH66" s="87"/>
      <c r="KLI66" s="87"/>
      <c r="KLJ66" s="87"/>
      <c r="KLK66" s="87"/>
      <c r="KLL66" s="87"/>
      <c r="KLM66" s="87"/>
      <c r="KLN66" s="87"/>
      <c r="KLO66" s="87"/>
      <c r="KLP66" s="87"/>
      <c r="KLQ66" s="87"/>
      <c r="KLW66" s="87"/>
      <c r="KLX66" s="87"/>
      <c r="KLY66" s="87"/>
      <c r="KLZ66" s="87"/>
      <c r="KMA66" s="87"/>
      <c r="KMB66" s="87"/>
      <c r="KMC66" s="87"/>
      <c r="KMD66" s="87"/>
      <c r="KME66" s="87"/>
      <c r="KMF66" s="87"/>
      <c r="KML66" s="87"/>
      <c r="KMM66" s="87"/>
      <c r="KMN66" s="87"/>
      <c r="KMO66" s="87"/>
      <c r="KMP66" s="87"/>
      <c r="KMQ66" s="87"/>
      <c r="KMR66" s="87"/>
      <c r="KMS66" s="87"/>
      <c r="KMT66" s="87"/>
      <c r="KMU66" s="87"/>
      <c r="KNA66" s="87"/>
      <c r="KNB66" s="87"/>
      <c r="KNC66" s="87"/>
      <c r="KND66" s="87"/>
      <c r="KNE66" s="87"/>
      <c r="KNF66" s="87"/>
      <c r="KNG66" s="87"/>
      <c r="KNH66" s="87"/>
      <c r="KNI66" s="87"/>
      <c r="KNJ66" s="87"/>
      <c r="KNP66" s="87"/>
      <c r="KNQ66" s="87"/>
      <c r="KNR66" s="87"/>
      <c r="KNS66" s="87"/>
      <c r="KNT66" s="87"/>
      <c r="KNU66" s="87"/>
      <c r="KNV66" s="87"/>
      <c r="KNW66" s="87"/>
      <c r="KNX66" s="87"/>
      <c r="KNY66" s="87"/>
      <c r="KOE66" s="87"/>
      <c r="KOF66" s="87"/>
      <c r="KOG66" s="87"/>
      <c r="KOH66" s="87"/>
      <c r="KOI66" s="87"/>
      <c r="KOJ66" s="87"/>
      <c r="KOK66" s="87"/>
      <c r="KOL66" s="87"/>
      <c r="KOM66" s="87"/>
      <c r="KON66" s="87"/>
      <c r="KOT66" s="87"/>
      <c r="KOU66" s="87"/>
      <c r="KOV66" s="87"/>
      <c r="KOW66" s="87"/>
      <c r="KOX66" s="87"/>
      <c r="KOY66" s="87"/>
      <c r="KOZ66" s="87"/>
      <c r="KPA66" s="87"/>
      <c r="KPB66" s="87"/>
      <c r="KPC66" s="87"/>
      <c r="KPI66" s="87"/>
      <c r="KPJ66" s="87"/>
      <c r="KPK66" s="87"/>
      <c r="KPL66" s="87"/>
      <c r="KPM66" s="87"/>
      <c r="KPN66" s="87"/>
      <c r="KPO66" s="87"/>
      <c r="KPP66" s="87"/>
      <c r="KPQ66" s="87"/>
      <c r="KPR66" s="87"/>
      <c r="KPX66" s="87"/>
      <c r="KPY66" s="87"/>
      <c r="KPZ66" s="87"/>
      <c r="KQA66" s="87"/>
      <c r="KQB66" s="87"/>
      <c r="KQC66" s="87"/>
      <c r="KQD66" s="87"/>
      <c r="KQE66" s="87"/>
      <c r="KQF66" s="87"/>
      <c r="KQG66" s="87"/>
      <c r="KQM66" s="87"/>
      <c r="KQN66" s="87"/>
      <c r="KQO66" s="87"/>
      <c r="KQP66" s="87"/>
      <c r="KQQ66" s="87"/>
      <c r="KQR66" s="87"/>
      <c r="KQS66" s="87"/>
      <c r="KQT66" s="87"/>
      <c r="KQU66" s="87"/>
      <c r="KQV66" s="87"/>
      <c r="KRB66" s="87"/>
      <c r="KRC66" s="87"/>
      <c r="KRD66" s="87"/>
      <c r="KRE66" s="87"/>
      <c r="KRF66" s="87"/>
      <c r="KRG66" s="87"/>
      <c r="KRH66" s="87"/>
      <c r="KRI66" s="87"/>
      <c r="KRJ66" s="87"/>
      <c r="KRK66" s="87"/>
      <c r="KRQ66" s="87"/>
      <c r="KRR66" s="87"/>
      <c r="KRS66" s="87"/>
      <c r="KRT66" s="87"/>
      <c r="KRU66" s="87"/>
      <c r="KRV66" s="87"/>
      <c r="KRW66" s="87"/>
      <c r="KRX66" s="87"/>
      <c r="KRY66" s="87"/>
      <c r="KRZ66" s="87"/>
      <c r="KSF66" s="87"/>
      <c r="KSG66" s="87"/>
      <c r="KSH66" s="87"/>
      <c r="KSI66" s="87"/>
      <c r="KSJ66" s="87"/>
      <c r="KSK66" s="87"/>
      <c r="KSL66" s="87"/>
      <c r="KSM66" s="87"/>
      <c r="KSN66" s="87"/>
      <c r="KSO66" s="87"/>
      <c r="KSU66" s="87"/>
      <c r="KSV66" s="87"/>
      <c r="KSW66" s="87"/>
      <c r="KSX66" s="87"/>
      <c r="KSY66" s="87"/>
      <c r="KSZ66" s="87"/>
      <c r="KTA66" s="87"/>
      <c r="KTB66" s="87"/>
      <c r="KTC66" s="87"/>
      <c r="KTD66" s="87"/>
      <c r="KTJ66" s="87"/>
      <c r="KTK66" s="87"/>
      <c r="KTL66" s="87"/>
      <c r="KTM66" s="87"/>
      <c r="KTN66" s="87"/>
      <c r="KTO66" s="87"/>
      <c r="KTP66" s="87"/>
      <c r="KTQ66" s="87"/>
      <c r="KTR66" s="87"/>
      <c r="KTS66" s="87"/>
      <c r="KTY66" s="87"/>
      <c r="KTZ66" s="87"/>
      <c r="KUA66" s="87"/>
      <c r="KUB66" s="87"/>
      <c r="KUC66" s="87"/>
      <c r="KUD66" s="87"/>
      <c r="KUE66" s="87"/>
      <c r="KUF66" s="87"/>
      <c r="KUG66" s="87"/>
      <c r="KUH66" s="87"/>
      <c r="KUN66" s="87"/>
      <c r="KUO66" s="87"/>
      <c r="KUP66" s="87"/>
      <c r="KUQ66" s="87"/>
      <c r="KUR66" s="87"/>
      <c r="KUS66" s="87"/>
      <c r="KUT66" s="87"/>
      <c r="KUU66" s="87"/>
      <c r="KUV66" s="87"/>
      <c r="KUW66" s="87"/>
      <c r="KVC66" s="87"/>
      <c r="KVD66" s="87"/>
      <c r="KVE66" s="87"/>
      <c r="KVF66" s="87"/>
      <c r="KVG66" s="87"/>
      <c r="KVH66" s="87"/>
      <c r="KVI66" s="87"/>
      <c r="KVJ66" s="87"/>
      <c r="KVK66" s="87"/>
      <c r="KVL66" s="87"/>
      <c r="KVR66" s="87"/>
      <c r="KVS66" s="87"/>
      <c r="KVT66" s="87"/>
      <c r="KVU66" s="87"/>
      <c r="KVV66" s="87"/>
      <c r="KVW66" s="87"/>
      <c r="KVX66" s="87"/>
      <c r="KVY66" s="87"/>
      <c r="KVZ66" s="87"/>
      <c r="KWA66" s="87"/>
      <c r="KWG66" s="87"/>
      <c r="KWH66" s="87"/>
      <c r="KWI66" s="87"/>
      <c r="KWJ66" s="87"/>
      <c r="KWK66" s="87"/>
      <c r="KWL66" s="87"/>
      <c r="KWM66" s="87"/>
      <c r="KWN66" s="87"/>
      <c r="KWO66" s="87"/>
      <c r="KWP66" s="87"/>
      <c r="KWV66" s="87"/>
      <c r="KWW66" s="87"/>
      <c r="KWX66" s="87"/>
      <c r="KWY66" s="87"/>
      <c r="KWZ66" s="87"/>
      <c r="KXA66" s="87"/>
      <c r="KXB66" s="87"/>
      <c r="KXC66" s="87"/>
      <c r="KXD66" s="87"/>
      <c r="KXE66" s="87"/>
      <c r="KXK66" s="87"/>
      <c r="KXL66" s="87"/>
      <c r="KXM66" s="87"/>
      <c r="KXN66" s="87"/>
      <c r="KXO66" s="87"/>
      <c r="KXP66" s="87"/>
      <c r="KXQ66" s="87"/>
      <c r="KXR66" s="87"/>
      <c r="KXS66" s="87"/>
      <c r="KXT66" s="87"/>
      <c r="KXZ66" s="87"/>
      <c r="KYA66" s="87"/>
      <c r="KYB66" s="87"/>
      <c r="KYC66" s="87"/>
      <c r="KYD66" s="87"/>
      <c r="KYE66" s="87"/>
      <c r="KYF66" s="87"/>
      <c r="KYG66" s="87"/>
      <c r="KYH66" s="87"/>
      <c r="KYI66" s="87"/>
      <c r="KYO66" s="87"/>
      <c r="KYP66" s="87"/>
      <c r="KYQ66" s="87"/>
      <c r="KYR66" s="87"/>
      <c r="KYS66" s="87"/>
      <c r="KYT66" s="87"/>
      <c r="KYU66" s="87"/>
      <c r="KYV66" s="87"/>
      <c r="KYW66" s="87"/>
      <c r="KYX66" s="87"/>
      <c r="KZD66" s="87"/>
      <c r="KZE66" s="87"/>
      <c r="KZF66" s="87"/>
      <c r="KZG66" s="87"/>
      <c r="KZH66" s="87"/>
      <c r="KZI66" s="87"/>
      <c r="KZJ66" s="87"/>
      <c r="KZK66" s="87"/>
      <c r="KZL66" s="87"/>
      <c r="KZM66" s="87"/>
      <c r="KZS66" s="87"/>
      <c r="KZT66" s="87"/>
      <c r="KZU66" s="87"/>
      <c r="KZV66" s="87"/>
      <c r="KZW66" s="87"/>
      <c r="KZX66" s="87"/>
      <c r="KZY66" s="87"/>
      <c r="KZZ66" s="87"/>
      <c r="LAA66" s="87"/>
      <c r="LAB66" s="87"/>
      <c r="LAH66" s="87"/>
      <c r="LAI66" s="87"/>
      <c r="LAJ66" s="87"/>
      <c r="LAK66" s="87"/>
      <c r="LAL66" s="87"/>
      <c r="LAM66" s="87"/>
      <c r="LAN66" s="87"/>
      <c r="LAO66" s="87"/>
      <c r="LAP66" s="87"/>
      <c r="LAQ66" s="87"/>
      <c r="LAW66" s="87"/>
      <c r="LAX66" s="87"/>
      <c r="LAY66" s="87"/>
      <c r="LAZ66" s="87"/>
      <c r="LBA66" s="87"/>
      <c r="LBB66" s="87"/>
      <c r="LBC66" s="87"/>
      <c r="LBD66" s="87"/>
      <c r="LBE66" s="87"/>
      <c r="LBF66" s="87"/>
      <c r="LBL66" s="87"/>
      <c r="LBM66" s="87"/>
      <c r="LBN66" s="87"/>
      <c r="LBO66" s="87"/>
      <c r="LBP66" s="87"/>
      <c r="LBQ66" s="87"/>
      <c r="LBR66" s="87"/>
      <c r="LBS66" s="87"/>
      <c r="LBT66" s="87"/>
      <c r="LBU66" s="87"/>
      <c r="LCA66" s="87"/>
      <c r="LCB66" s="87"/>
      <c r="LCC66" s="87"/>
      <c r="LCD66" s="87"/>
      <c r="LCE66" s="87"/>
      <c r="LCF66" s="87"/>
      <c r="LCG66" s="87"/>
      <c r="LCH66" s="87"/>
      <c r="LCI66" s="87"/>
      <c r="LCJ66" s="87"/>
      <c r="LCP66" s="87"/>
      <c r="LCQ66" s="87"/>
      <c r="LCR66" s="87"/>
      <c r="LCS66" s="87"/>
      <c r="LCT66" s="87"/>
      <c r="LCU66" s="87"/>
      <c r="LCV66" s="87"/>
      <c r="LCW66" s="87"/>
      <c r="LCX66" s="87"/>
      <c r="LCY66" s="87"/>
      <c r="LDE66" s="87"/>
      <c r="LDF66" s="87"/>
      <c r="LDG66" s="87"/>
      <c r="LDH66" s="87"/>
      <c r="LDI66" s="87"/>
      <c r="LDJ66" s="87"/>
      <c r="LDK66" s="87"/>
      <c r="LDL66" s="87"/>
      <c r="LDM66" s="87"/>
      <c r="LDN66" s="87"/>
      <c r="LDT66" s="87"/>
      <c r="LDU66" s="87"/>
      <c r="LDV66" s="87"/>
      <c r="LDW66" s="87"/>
      <c r="LDX66" s="87"/>
      <c r="LDY66" s="87"/>
      <c r="LDZ66" s="87"/>
      <c r="LEA66" s="87"/>
      <c r="LEB66" s="87"/>
      <c r="LEC66" s="87"/>
      <c r="LEI66" s="87"/>
      <c r="LEJ66" s="87"/>
      <c r="LEK66" s="87"/>
      <c r="LEL66" s="87"/>
      <c r="LEM66" s="87"/>
      <c r="LEN66" s="87"/>
      <c r="LEO66" s="87"/>
      <c r="LEP66" s="87"/>
      <c r="LEQ66" s="87"/>
      <c r="LER66" s="87"/>
      <c r="LEX66" s="87"/>
      <c r="LEY66" s="87"/>
      <c r="LEZ66" s="87"/>
      <c r="LFA66" s="87"/>
      <c r="LFB66" s="87"/>
      <c r="LFC66" s="87"/>
      <c r="LFD66" s="87"/>
      <c r="LFE66" s="87"/>
      <c r="LFF66" s="87"/>
      <c r="LFG66" s="87"/>
      <c r="LFM66" s="87"/>
      <c r="LFN66" s="87"/>
      <c r="LFO66" s="87"/>
      <c r="LFP66" s="87"/>
      <c r="LFQ66" s="87"/>
      <c r="LFR66" s="87"/>
      <c r="LFS66" s="87"/>
      <c r="LFT66" s="87"/>
      <c r="LFU66" s="87"/>
      <c r="LFV66" s="87"/>
      <c r="LGB66" s="87"/>
      <c r="LGC66" s="87"/>
      <c r="LGD66" s="87"/>
      <c r="LGE66" s="87"/>
      <c r="LGF66" s="87"/>
      <c r="LGG66" s="87"/>
      <c r="LGH66" s="87"/>
      <c r="LGI66" s="87"/>
      <c r="LGJ66" s="87"/>
      <c r="LGK66" s="87"/>
      <c r="LGQ66" s="87"/>
      <c r="LGR66" s="87"/>
      <c r="LGS66" s="87"/>
      <c r="LGT66" s="87"/>
      <c r="LGU66" s="87"/>
      <c r="LGV66" s="87"/>
      <c r="LGW66" s="87"/>
      <c r="LGX66" s="87"/>
      <c r="LGY66" s="87"/>
      <c r="LGZ66" s="87"/>
      <c r="LHF66" s="87"/>
      <c r="LHG66" s="87"/>
      <c r="LHH66" s="87"/>
      <c r="LHI66" s="87"/>
      <c r="LHJ66" s="87"/>
      <c r="LHK66" s="87"/>
      <c r="LHL66" s="87"/>
      <c r="LHM66" s="87"/>
      <c r="LHN66" s="87"/>
      <c r="LHO66" s="87"/>
      <c r="LHU66" s="87"/>
      <c r="LHV66" s="87"/>
      <c r="LHW66" s="87"/>
      <c r="LHX66" s="87"/>
      <c r="LHY66" s="87"/>
      <c r="LHZ66" s="87"/>
      <c r="LIA66" s="87"/>
      <c r="LIB66" s="87"/>
      <c r="LIC66" s="87"/>
      <c r="LID66" s="87"/>
      <c r="LIJ66" s="87"/>
      <c r="LIK66" s="87"/>
      <c r="LIL66" s="87"/>
      <c r="LIM66" s="87"/>
      <c r="LIN66" s="87"/>
      <c r="LIO66" s="87"/>
      <c r="LIP66" s="87"/>
      <c r="LIQ66" s="87"/>
      <c r="LIR66" s="87"/>
      <c r="LIS66" s="87"/>
      <c r="LIY66" s="87"/>
      <c r="LIZ66" s="87"/>
      <c r="LJA66" s="87"/>
      <c r="LJB66" s="87"/>
      <c r="LJC66" s="87"/>
      <c r="LJD66" s="87"/>
      <c r="LJE66" s="87"/>
      <c r="LJF66" s="87"/>
      <c r="LJG66" s="87"/>
      <c r="LJH66" s="87"/>
      <c r="LJN66" s="87"/>
      <c r="LJO66" s="87"/>
      <c r="LJP66" s="87"/>
      <c r="LJQ66" s="87"/>
      <c r="LJR66" s="87"/>
      <c r="LJS66" s="87"/>
      <c r="LJT66" s="87"/>
      <c r="LJU66" s="87"/>
      <c r="LJV66" s="87"/>
      <c r="LJW66" s="87"/>
      <c r="LKC66" s="87"/>
      <c r="LKD66" s="87"/>
      <c r="LKE66" s="87"/>
      <c r="LKF66" s="87"/>
      <c r="LKG66" s="87"/>
      <c r="LKH66" s="87"/>
      <c r="LKI66" s="87"/>
      <c r="LKJ66" s="87"/>
      <c r="LKK66" s="87"/>
      <c r="LKL66" s="87"/>
      <c r="LKR66" s="87"/>
      <c r="LKS66" s="87"/>
      <c r="LKT66" s="87"/>
      <c r="LKU66" s="87"/>
      <c r="LKV66" s="87"/>
      <c r="LKW66" s="87"/>
      <c r="LKX66" s="87"/>
      <c r="LKY66" s="87"/>
      <c r="LKZ66" s="87"/>
      <c r="LLA66" s="87"/>
      <c r="LLG66" s="87"/>
      <c r="LLH66" s="87"/>
      <c r="LLI66" s="87"/>
      <c r="LLJ66" s="87"/>
      <c r="LLK66" s="87"/>
      <c r="LLL66" s="87"/>
      <c r="LLM66" s="87"/>
      <c r="LLN66" s="87"/>
      <c r="LLO66" s="87"/>
      <c r="LLP66" s="87"/>
      <c r="LLV66" s="87"/>
      <c r="LLW66" s="87"/>
      <c r="LLX66" s="87"/>
      <c r="LLY66" s="87"/>
      <c r="LLZ66" s="87"/>
      <c r="LMA66" s="87"/>
      <c r="LMB66" s="87"/>
      <c r="LMC66" s="87"/>
      <c r="LMD66" s="87"/>
      <c r="LME66" s="87"/>
      <c r="LMK66" s="87"/>
      <c r="LML66" s="87"/>
      <c r="LMM66" s="87"/>
      <c r="LMN66" s="87"/>
      <c r="LMO66" s="87"/>
      <c r="LMP66" s="87"/>
      <c r="LMQ66" s="87"/>
      <c r="LMR66" s="87"/>
      <c r="LMS66" s="87"/>
      <c r="LMT66" s="87"/>
      <c r="LMZ66" s="87"/>
      <c r="LNA66" s="87"/>
      <c r="LNB66" s="87"/>
      <c r="LNC66" s="87"/>
      <c r="LND66" s="87"/>
      <c r="LNE66" s="87"/>
      <c r="LNF66" s="87"/>
      <c r="LNG66" s="87"/>
      <c r="LNH66" s="87"/>
      <c r="LNI66" s="87"/>
      <c r="LNO66" s="87"/>
      <c r="LNP66" s="87"/>
      <c r="LNQ66" s="87"/>
      <c r="LNR66" s="87"/>
      <c r="LNS66" s="87"/>
      <c r="LNT66" s="87"/>
      <c r="LNU66" s="87"/>
      <c r="LNV66" s="87"/>
      <c r="LNW66" s="87"/>
      <c r="LNX66" s="87"/>
      <c r="LOD66" s="87"/>
      <c r="LOE66" s="87"/>
      <c r="LOF66" s="87"/>
      <c r="LOG66" s="87"/>
      <c r="LOH66" s="87"/>
      <c r="LOI66" s="87"/>
      <c r="LOJ66" s="87"/>
      <c r="LOK66" s="87"/>
      <c r="LOL66" s="87"/>
      <c r="LOM66" s="87"/>
      <c r="LOS66" s="87"/>
      <c r="LOT66" s="87"/>
      <c r="LOU66" s="87"/>
      <c r="LOV66" s="87"/>
      <c r="LOW66" s="87"/>
      <c r="LOX66" s="87"/>
      <c r="LOY66" s="87"/>
      <c r="LOZ66" s="87"/>
      <c r="LPA66" s="87"/>
      <c r="LPB66" s="87"/>
      <c r="LPH66" s="87"/>
      <c r="LPI66" s="87"/>
      <c r="LPJ66" s="87"/>
      <c r="LPK66" s="87"/>
      <c r="LPL66" s="87"/>
      <c r="LPM66" s="87"/>
      <c r="LPN66" s="87"/>
      <c r="LPO66" s="87"/>
      <c r="LPP66" s="87"/>
      <c r="LPQ66" s="87"/>
      <c r="LPW66" s="87"/>
      <c r="LPX66" s="87"/>
      <c r="LPY66" s="87"/>
      <c r="LPZ66" s="87"/>
      <c r="LQA66" s="87"/>
      <c r="LQB66" s="87"/>
      <c r="LQC66" s="87"/>
      <c r="LQD66" s="87"/>
      <c r="LQE66" s="87"/>
      <c r="LQF66" s="87"/>
      <c r="LQL66" s="87"/>
      <c r="LQM66" s="87"/>
      <c r="LQN66" s="87"/>
      <c r="LQO66" s="87"/>
      <c r="LQP66" s="87"/>
      <c r="LQQ66" s="87"/>
      <c r="LQR66" s="87"/>
      <c r="LQS66" s="87"/>
      <c r="LQT66" s="87"/>
      <c r="LQU66" s="87"/>
      <c r="LRA66" s="87"/>
      <c r="LRB66" s="87"/>
      <c r="LRC66" s="87"/>
      <c r="LRD66" s="87"/>
      <c r="LRE66" s="87"/>
      <c r="LRF66" s="87"/>
      <c r="LRG66" s="87"/>
      <c r="LRH66" s="87"/>
      <c r="LRI66" s="87"/>
      <c r="LRJ66" s="87"/>
      <c r="LRP66" s="87"/>
      <c r="LRQ66" s="87"/>
      <c r="LRR66" s="87"/>
      <c r="LRS66" s="87"/>
      <c r="LRT66" s="87"/>
      <c r="LRU66" s="87"/>
      <c r="LRV66" s="87"/>
      <c r="LRW66" s="87"/>
      <c r="LRX66" s="87"/>
      <c r="LRY66" s="87"/>
      <c r="LSE66" s="87"/>
      <c r="LSF66" s="87"/>
      <c r="LSG66" s="87"/>
      <c r="LSH66" s="87"/>
      <c r="LSI66" s="87"/>
      <c r="LSJ66" s="87"/>
      <c r="LSK66" s="87"/>
      <c r="LSL66" s="87"/>
      <c r="LSM66" s="87"/>
      <c r="LSN66" s="87"/>
      <c r="LST66" s="87"/>
      <c r="LSU66" s="87"/>
      <c r="LSV66" s="87"/>
      <c r="LSW66" s="87"/>
      <c r="LSX66" s="87"/>
      <c r="LSY66" s="87"/>
      <c r="LSZ66" s="87"/>
      <c r="LTA66" s="87"/>
      <c r="LTB66" s="87"/>
      <c r="LTC66" s="87"/>
      <c r="LTI66" s="87"/>
      <c r="LTJ66" s="87"/>
      <c r="LTK66" s="87"/>
      <c r="LTL66" s="87"/>
      <c r="LTM66" s="87"/>
      <c r="LTN66" s="87"/>
      <c r="LTO66" s="87"/>
      <c r="LTP66" s="87"/>
      <c r="LTQ66" s="87"/>
      <c r="LTR66" s="87"/>
      <c r="LTX66" s="87"/>
      <c r="LTY66" s="87"/>
      <c r="LTZ66" s="87"/>
      <c r="LUA66" s="87"/>
      <c r="LUB66" s="87"/>
      <c r="LUC66" s="87"/>
      <c r="LUD66" s="87"/>
      <c r="LUE66" s="87"/>
      <c r="LUF66" s="87"/>
      <c r="LUG66" s="87"/>
      <c r="LUM66" s="87"/>
      <c r="LUN66" s="87"/>
      <c r="LUO66" s="87"/>
      <c r="LUP66" s="87"/>
      <c r="LUQ66" s="87"/>
      <c r="LUR66" s="87"/>
      <c r="LUS66" s="87"/>
      <c r="LUT66" s="87"/>
      <c r="LUU66" s="87"/>
      <c r="LUV66" s="87"/>
      <c r="LVB66" s="87"/>
      <c r="LVC66" s="87"/>
      <c r="LVD66" s="87"/>
      <c r="LVE66" s="87"/>
      <c r="LVF66" s="87"/>
      <c r="LVG66" s="87"/>
      <c r="LVH66" s="87"/>
      <c r="LVI66" s="87"/>
      <c r="LVJ66" s="87"/>
      <c r="LVK66" s="87"/>
      <c r="LVQ66" s="87"/>
      <c r="LVR66" s="87"/>
      <c r="LVS66" s="87"/>
      <c r="LVT66" s="87"/>
      <c r="LVU66" s="87"/>
      <c r="LVV66" s="87"/>
      <c r="LVW66" s="87"/>
      <c r="LVX66" s="87"/>
      <c r="LVY66" s="87"/>
      <c r="LVZ66" s="87"/>
      <c r="LWF66" s="87"/>
      <c r="LWG66" s="87"/>
      <c r="LWH66" s="87"/>
      <c r="LWI66" s="87"/>
      <c r="LWJ66" s="87"/>
      <c r="LWK66" s="87"/>
      <c r="LWL66" s="87"/>
      <c r="LWM66" s="87"/>
      <c r="LWN66" s="87"/>
      <c r="LWO66" s="87"/>
      <c r="LWU66" s="87"/>
      <c r="LWV66" s="87"/>
      <c r="LWW66" s="87"/>
      <c r="LWX66" s="87"/>
      <c r="LWY66" s="87"/>
      <c r="LWZ66" s="87"/>
      <c r="LXA66" s="87"/>
      <c r="LXB66" s="87"/>
      <c r="LXC66" s="87"/>
      <c r="LXD66" s="87"/>
      <c r="LXJ66" s="87"/>
      <c r="LXK66" s="87"/>
      <c r="LXL66" s="87"/>
      <c r="LXM66" s="87"/>
      <c r="LXN66" s="87"/>
      <c r="LXO66" s="87"/>
      <c r="LXP66" s="87"/>
      <c r="LXQ66" s="87"/>
      <c r="LXR66" s="87"/>
      <c r="LXS66" s="87"/>
      <c r="LXY66" s="87"/>
      <c r="LXZ66" s="87"/>
      <c r="LYA66" s="87"/>
      <c r="LYB66" s="87"/>
      <c r="LYC66" s="87"/>
      <c r="LYD66" s="87"/>
      <c r="LYE66" s="87"/>
      <c r="LYF66" s="87"/>
      <c r="LYG66" s="87"/>
      <c r="LYH66" s="87"/>
      <c r="LYN66" s="87"/>
      <c r="LYO66" s="87"/>
      <c r="LYP66" s="87"/>
      <c r="LYQ66" s="87"/>
      <c r="LYR66" s="87"/>
      <c r="LYS66" s="87"/>
      <c r="LYT66" s="87"/>
      <c r="LYU66" s="87"/>
      <c r="LYV66" s="87"/>
      <c r="LYW66" s="87"/>
      <c r="LZC66" s="87"/>
      <c r="LZD66" s="87"/>
      <c r="LZE66" s="87"/>
      <c r="LZF66" s="87"/>
      <c r="LZG66" s="87"/>
      <c r="LZH66" s="87"/>
      <c r="LZI66" s="87"/>
      <c r="LZJ66" s="87"/>
      <c r="LZK66" s="87"/>
      <c r="LZL66" s="87"/>
      <c r="LZR66" s="87"/>
      <c r="LZS66" s="87"/>
      <c r="LZT66" s="87"/>
      <c r="LZU66" s="87"/>
      <c r="LZV66" s="87"/>
      <c r="LZW66" s="87"/>
      <c r="LZX66" s="87"/>
      <c r="LZY66" s="87"/>
      <c r="LZZ66" s="87"/>
      <c r="MAA66" s="87"/>
      <c r="MAG66" s="87"/>
      <c r="MAH66" s="87"/>
      <c r="MAI66" s="87"/>
      <c r="MAJ66" s="87"/>
      <c r="MAK66" s="87"/>
      <c r="MAL66" s="87"/>
      <c r="MAM66" s="87"/>
      <c r="MAN66" s="87"/>
      <c r="MAO66" s="87"/>
      <c r="MAP66" s="87"/>
      <c r="MAV66" s="87"/>
      <c r="MAW66" s="87"/>
      <c r="MAX66" s="87"/>
      <c r="MAY66" s="87"/>
      <c r="MAZ66" s="87"/>
      <c r="MBA66" s="87"/>
      <c r="MBB66" s="87"/>
      <c r="MBC66" s="87"/>
      <c r="MBD66" s="87"/>
      <c r="MBE66" s="87"/>
      <c r="MBK66" s="87"/>
      <c r="MBL66" s="87"/>
      <c r="MBM66" s="87"/>
      <c r="MBN66" s="87"/>
      <c r="MBO66" s="87"/>
      <c r="MBP66" s="87"/>
      <c r="MBQ66" s="87"/>
      <c r="MBR66" s="87"/>
      <c r="MBS66" s="87"/>
      <c r="MBT66" s="87"/>
      <c r="MBZ66" s="87"/>
      <c r="MCA66" s="87"/>
      <c r="MCB66" s="87"/>
      <c r="MCC66" s="87"/>
      <c r="MCD66" s="87"/>
      <c r="MCE66" s="87"/>
      <c r="MCF66" s="87"/>
      <c r="MCG66" s="87"/>
      <c r="MCH66" s="87"/>
      <c r="MCI66" s="87"/>
      <c r="MCO66" s="87"/>
      <c r="MCP66" s="87"/>
      <c r="MCQ66" s="87"/>
      <c r="MCR66" s="87"/>
      <c r="MCS66" s="87"/>
      <c r="MCT66" s="87"/>
      <c r="MCU66" s="87"/>
      <c r="MCV66" s="87"/>
      <c r="MCW66" s="87"/>
      <c r="MCX66" s="87"/>
      <c r="MDD66" s="87"/>
      <c r="MDE66" s="87"/>
      <c r="MDF66" s="87"/>
      <c r="MDG66" s="87"/>
      <c r="MDH66" s="87"/>
      <c r="MDI66" s="87"/>
      <c r="MDJ66" s="87"/>
      <c r="MDK66" s="87"/>
      <c r="MDL66" s="87"/>
      <c r="MDM66" s="87"/>
      <c r="MDS66" s="87"/>
      <c r="MDT66" s="87"/>
      <c r="MDU66" s="87"/>
      <c r="MDV66" s="87"/>
      <c r="MDW66" s="87"/>
      <c r="MDX66" s="87"/>
      <c r="MDY66" s="87"/>
      <c r="MDZ66" s="87"/>
      <c r="MEA66" s="87"/>
      <c r="MEB66" s="87"/>
      <c r="MEH66" s="87"/>
      <c r="MEI66" s="87"/>
      <c r="MEJ66" s="87"/>
      <c r="MEK66" s="87"/>
      <c r="MEL66" s="87"/>
      <c r="MEM66" s="87"/>
      <c r="MEN66" s="87"/>
      <c r="MEO66" s="87"/>
      <c r="MEP66" s="87"/>
      <c r="MEQ66" s="87"/>
      <c r="MEW66" s="87"/>
      <c r="MEX66" s="87"/>
      <c r="MEY66" s="87"/>
      <c r="MEZ66" s="87"/>
      <c r="MFA66" s="87"/>
      <c r="MFB66" s="87"/>
      <c r="MFC66" s="87"/>
      <c r="MFD66" s="87"/>
      <c r="MFE66" s="87"/>
      <c r="MFF66" s="87"/>
      <c r="MFL66" s="87"/>
      <c r="MFM66" s="87"/>
      <c r="MFN66" s="87"/>
      <c r="MFO66" s="87"/>
      <c r="MFP66" s="87"/>
      <c r="MFQ66" s="87"/>
      <c r="MFR66" s="87"/>
      <c r="MFS66" s="87"/>
      <c r="MFT66" s="87"/>
      <c r="MFU66" s="87"/>
      <c r="MGA66" s="87"/>
      <c r="MGB66" s="87"/>
      <c r="MGC66" s="87"/>
      <c r="MGD66" s="87"/>
      <c r="MGE66" s="87"/>
      <c r="MGF66" s="87"/>
      <c r="MGG66" s="87"/>
      <c r="MGH66" s="87"/>
      <c r="MGI66" s="87"/>
      <c r="MGJ66" s="87"/>
      <c r="MGP66" s="87"/>
      <c r="MGQ66" s="87"/>
      <c r="MGR66" s="87"/>
      <c r="MGS66" s="87"/>
      <c r="MGT66" s="87"/>
      <c r="MGU66" s="87"/>
      <c r="MGV66" s="87"/>
      <c r="MGW66" s="87"/>
      <c r="MGX66" s="87"/>
      <c r="MGY66" s="87"/>
      <c r="MHE66" s="87"/>
      <c r="MHF66" s="87"/>
      <c r="MHG66" s="87"/>
      <c r="MHH66" s="87"/>
      <c r="MHI66" s="87"/>
      <c r="MHJ66" s="87"/>
      <c r="MHK66" s="87"/>
      <c r="MHL66" s="87"/>
      <c r="MHM66" s="87"/>
      <c r="MHN66" s="87"/>
      <c r="MHT66" s="87"/>
      <c r="MHU66" s="87"/>
      <c r="MHV66" s="87"/>
      <c r="MHW66" s="87"/>
      <c r="MHX66" s="87"/>
      <c r="MHY66" s="87"/>
      <c r="MHZ66" s="87"/>
      <c r="MIA66" s="87"/>
      <c r="MIB66" s="87"/>
      <c r="MIC66" s="87"/>
      <c r="MII66" s="87"/>
      <c r="MIJ66" s="87"/>
      <c r="MIK66" s="87"/>
      <c r="MIL66" s="87"/>
      <c r="MIM66" s="87"/>
      <c r="MIN66" s="87"/>
      <c r="MIO66" s="87"/>
      <c r="MIP66" s="87"/>
      <c r="MIQ66" s="87"/>
      <c r="MIR66" s="87"/>
      <c r="MIX66" s="87"/>
      <c r="MIY66" s="87"/>
      <c r="MIZ66" s="87"/>
      <c r="MJA66" s="87"/>
      <c r="MJB66" s="87"/>
      <c r="MJC66" s="87"/>
      <c r="MJD66" s="87"/>
      <c r="MJE66" s="87"/>
      <c r="MJF66" s="87"/>
      <c r="MJG66" s="87"/>
      <c r="MJM66" s="87"/>
      <c r="MJN66" s="87"/>
      <c r="MJO66" s="87"/>
      <c r="MJP66" s="87"/>
      <c r="MJQ66" s="87"/>
      <c r="MJR66" s="87"/>
      <c r="MJS66" s="87"/>
      <c r="MJT66" s="87"/>
      <c r="MJU66" s="87"/>
      <c r="MJV66" s="87"/>
      <c r="MKB66" s="87"/>
      <c r="MKC66" s="87"/>
      <c r="MKD66" s="87"/>
      <c r="MKE66" s="87"/>
      <c r="MKF66" s="87"/>
      <c r="MKG66" s="87"/>
      <c r="MKH66" s="87"/>
      <c r="MKI66" s="87"/>
      <c r="MKJ66" s="87"/>
      <c r="MKK66" s="87"/>
      <c r="MKQ66" s="87"/>
      <c r="MKR66" s="87"/>
      <c r="MKS66" s="87"/>
      <c r="MKT66" s="87"/>
      <c r="MKU66" s="87"/>
      <c r="MKV66" s="87"/>
      <c r="MKW66" s="87"/>
      <c r="MKX66" s="87"/>
      <c r="MKY66" s="87"/>
      <c r="MKZ66" s="87"/>
      <c r="MLF66" s="87"/>
      <c r="MLG66" s="87"/>
      <c r="MLH66" s="87"/>
      <c r="MLI66" s="87"/>
      <c r="MLJ66" s="87"/>
      <c r="MLK66" s="87"/>
      <c r="MLL66" s="87"/>
      <c r="MLM66" s="87"/>
      <c r="MLN66" s="87"/>
      <c r="MLO66" s="87"/>
      <c r="MLU66" s="87"/>
      <c r="MLV66" s="87"/>
      <c r="MLW66" s="87"/>
      <c r="MLX66" s="87"/>
      <c r="MLY66" s="87"/>
      <c r="MLZ66" s="87"/>
      <c r="MMA66" s="87"/>
      <c r="MMB66" s="87"/>
      <c r="MMC66" s="87"/>
      <c r="MMD66" s="87"/>
      <c r="MMJ66" s="87"/>
      <c r="MMK66" s="87"/>
      <c r="MML66" s="87"/>
      <c r="MMM66" s="87"/>
      <c r="MMN66" s="87"/>
      <c r="MMO66" s="87"/>
      <c r="MMP66" s="87"/>
      <c r="MMQ66" s="87"/>
      <c r="MMR66" s="87"/>
      <c r="MMS66" s="87"/>
      <c r="MMY66" s="87"/>
      <c r="MMZ66" s="87"/>
      <c r="MNA66" s="87"/>
      <c r="MNB66" s="87"/>
      <c r="MNC66" s="87"/>
      <c r="MND66" s="87"/>
      <c r="MNE66" s="87"/>
      <c r="MNF66" s="87"/>
      <c r="MNG66" s="87"/>
      <c r="MNH66" s="87"/>
      <c r="MNN66" s="87"/>
      <c r="MNO66" s="87"/>
      <c r="MNP66" s="87"/>
      <c r="MNQ66" s="87"/>
      <c r="MNR66" s="87"/>
      <c r="MNS66" s="87"/>
      <c r="MNT66" s="87"/>
      <c r="MNU66" s="87"/>
      <c r="MNV66" s="87"/>
      <c r="MNW66" s="87"/>
      <c r="MOC66" s="87"/>
      <c r="MOD66" s="87"/>
      <c r="MOE66" s="87"/>
      <c r="MOF66" s="87"/>
      <c r="MOG66" s="87"/>
      <c r="MOH66" s="87"/>
      <c r="MOI66" s="87"/>
      <c r="MOJ66" s="87"/>
      <c r="MOK66" s="87"/>
      <c r="MOL66" s="87"/>
      <c r="MOR66" s="87"/>
      <c r="MOS66" s="87"/>
      <c r="MOT66" s="87"/>
      <c r="MOU66" s="87"/>
      <c r="MOV66" s="87"/>
      <c r="MOW66" s="87"/>
      <c r="MOX66" s="87"/>
      <c r="MOY66" s="87"/>
      <c r="MOZ66" s="87"/>
      <c r="MPA66" s="87"/>
      <c r="MPG66" s="87"/>
      <c r="MPH66" s="87"/>
      <c r="MPI66" s="87"/>
      <c r="MPJ66" s="87"/>
      <c r="MPK66" s="87"/>
      <c r="MPL66" s="87"/>
      <c r="MPM66" s="87"/>
      <c r="MPN66" s="87"/>
      <c r="MPO66" s="87"/>
      <c r="MPP66" s="87"/>
      <c r="MPV66" s="87"/>
      <c r="MPW66" s="87"/>
      <c r="MPX66" s="87"/>
      <c r="MPY66" s="87"/>
      <c r="MPZ66" s="87"/>
      <c r="MQA66" s="87"/>
      <c r="MQB66" s="87"/>
      <c r="MQC66" s="87"/>
      <c r="MQD66" s="87"/>
      <c r="MQE66" s="87"/>
      <c r="MQK66" s="87"/>
      <c r="MQL66" s="87"/>
      <c r="MQM66" s="87"/>
      <c r="MQN66" s="87"/>
      <c r="MQO66" s="87"/>
      <c r="MQP66" s="87"/>
      <c r="MQQ66" s="87"/>
      <c r="MQR66" s="87"/>
      <c r="MQS66" s="87"/>
      <c r="MQT66" s="87"/>
      <c r="MQZ66" s="87"/>
      <c r="MRA66" s="87"/>
      <c r="MRB66" s="87"/>
      <c r="MRC66" s="87"/>
      <c r="MRD66" s="87"/>
      <c r="MRE66" s="87"/>
      <c r="MRF66" s="87"/>
      <c r="MRG66" s="87"/>
      <c r="MRH66" s="87"/>
      <c r="MRI66" s="87"/>
      <c r="MRO66" s="87"/>
      <c r="MRP66" s="87"/>
      <c r="MRQ66" s="87"/>
      <c r="MRR66" s="87"/>
      <c r="MRS66" s="87"/>
      <c r="MRT66" s="87"/>
      <c r="MRU66" s="87"/>
      <c r="MRV66" s="87"/>
      <c r="MRW66" s="87"/>
      <c r="MRX66" s="87"/>
      <c r="MSD66" s="87"/>
      <c r="MSE66" s="87"/>
      <c r="MSF66" s="87"/>
      <c r="MSG66" s="87"/>
      <c r="MSH66" s="87"/>
      <c r="MSI66" s="87"/>
      <c r="MSJ66" s="87"/>
      <c r="MSK66" s="87"/>
      <c r="MSL66" s="87"/>
      <c r="MSM66" s="87"/>
      <c r="MSS66" s="87"/>
      <c r="MST66" s="87"/>
      <c r="MSU66" s="87"/>
      <c r="MSV66" s="87"/>
      <c r="MSW66" s="87"/>
      <c r="MSX66" s="87"/>
      <c r="MSY66" s="87"/>
      <c r="MSZ66" s="87"/>
      <c r="MTA66" s="87"/>
      <c r="MTB66" s="87"/>
      <c r="MTH66" s="87"/>
      <c r="MTI66" s="87"/>
      <c r="MTJ66" s="87"/>
      <c r="MTK66" s="87"/>
      <c r="MTL66" s="87"/>
      <c r="MTM66" s="87"/>
      <c r="MTN66" s="87"/>
      <c r="MTO66" s="87"/>
      <c r="MTP66" s="87"/>
      <c r="MTQ66" s="87"/>
      <c r="MTW66" s="87"/>
      <c r="MTX66" s="87"/>
      <c r="MTY66" s="87"/>
      <c r="MTZ66" s="87"/>
      <c r="MUA66" s="87"/>
      <c r="MUB66" s="87"/>
      <c r="MUC66" s="87"/>
      <c r="MUD66" s="87"/>
      <c r="MUE66" s="87"/>
      <c r="MUF66" s="87"/>
      <c r="MUL66" s="87"/>
      <c r="MUM66" s="87"/>
      <c r="MUN66" s="87"/>
      <c r="MUO66" s="87"/>
      <c r="MUP66" s="87"/>
      <c r="MUQ66" s="87"/>
      <c r="MUR66" s="87"/>
      <c r="MUS66" s="87"/>
      <c r="MUT66" s="87"/>
      <c r="MUU66" s="87"/>
      <c r="MVA66" s="87"/>
      <c r="MVB66" s="87"/>
      <c r="MVC66" s="87"/>
      <c r="MVD66" s="87"/>
      <c r="MVE66" s="87"/>
      <c r="MVF66" s="87"/>
      <c r="MVG66" s="87"/>
      <c r="MVH66" s="87"/>
      <c r="MVI66" s="87"/>
      <c r="MVJ66" s="87"/>
      <c r="MVP66" s="87"/>
      <c r="MVQ66" s="87"/>
      <c r="MVR66" s="87"/>
      <c r="MVS66" s="87"/>
      <c r="MVT66" s="87"/>
      <c r="MVU66" s="87"/>
      <c r="MVV66" s="87"/>
      <c r="MVW66" s="87"/>
      <c r="MVX66" s="87"/>
      <c r="MVY66" s="87"/>
      <c r="MWE66" s="87"/>
      <c r="MWF66" s="87"/>
      <c r="MWG66" s="87"/>
      <c r="MWH66" s="87"/>
      <c r="MWI66" s="87"/>
      <c r="MWJ66" s="87"/>
      <c r="MWK66" s="87"/>
      <c r="MWL66" s="87"/>
      <c r="MWM66" s="87"/>
      <c r="MWN66" s="87"/>
      <c r="MWT66" s="87"/>
      <c r="MWU66" s="87"/>
      <c r="MWV66" s="87"/>
      <c r="MWW66" s="87"/>
      <c r="MWX66" s="87"/>
      <c r="MWY66" s="87"/>
      <c r="MWZ66" s="87"/>
      <c r="MXA66" s="87"/>
      <c r="MXB66" s="87"/>
      <c r="MXC66" s="87"/>
      <c r="MXI66" s="87"/>
      <c r="MXJ66" s="87"/>
      <c r="MXK66" s="87"/>
      <c r="MXL66" s="87"/>
      <c r="MXM66" s="87"/>
      <c r="MXN66" s="87"/>
      <c r="MXO66" s="87"/>
      <c r="MXP66" s="87"/>
      <c r="MXQ66" s="87"/>
      <c r="MXR66" s="87"/>
      <c r="MXX66" s="87"/>
      <c r="MXY66" s="87"/>
      <c r="MXZ66" s="87"/>
      <c r="MYA66" s="87"/>
      <c r="MYB66" s="87"/>
      <c r="MYC66" s="87"/>
      <c r="MYD66" s="87"/>
      <c r="MYE66" s="87"/>
      <c r="MYF66" s="87"/>
      <c r="MYG66" s="87"/>
      <c r="MYM66" s="87"/>
      <c r="MYN66" s="87"/>
      <c r="MYO66" s="87"/>
      <c r="MYP66" s="87"/>
      <c r="MYQ66" s="87"/>
      <c r="MYR66" s="87"/>
      <c r="MYS66" s="87"/>
      <c r="MYT66" s="87"/>
      <c r="MYU66" s="87"/>
      <c r="MYV66" s="87"/>
      <c r="MZB66" s="87"/>
      <c r="MZC66" s="87"/>
      <c r="MZD66" s="87"/>
      <c r="MZE66" s="87"/>
      <c r="MZF66" s="87"/>
      <c r="MZG66" s="87"/>
      <c r="MZH66" s="87"/>
      <c r="MZI66" s="87"/>
      <c r="MZJ66" s="87"/>
      <c r="MZK66" s="87"/>
      <c r="MZQ66" s="87"/>
      <c r="MZR66" s="87"/>
      <c r="MZS66" s="87"/>
      <c r="MZT66" s="87"/>
      <c r="MZU66" s="87"/>
      <c r="MZV66" s="87"/>
      <c r="MZW66" s="87"/>
      <c r="MZX66" s="87"/>
      <c r="MZY66" s="87"/>
      <c r="MZZ66" s="87"/>
      <c r="NAF66" s="87"/>
      <c r="NAG66" s="87"/>
      <c r="NAH66" s="87"/>
      <c r="NAI66" s="87"/>
      <c r="NAJ66" s="87"/>
      <c r="NAK66" s="87"/>
      <c r="NAL66" s="87"/>
      <c r="NAM66" s="87"/>
      <c r="NAN66" s="87"/>
      <c r="NAO66" s="87"/>
      <c r="NAU66" s="87"/>
      <c r="NAV66" s="87"/>
      <c r="NAW66" s="87"/>
      <c r="NAX66" s="87"/>
      <c r="NAY66" s="87"/>
      <c r="NAZ66" s="87"/>
      <c r="NBA66" s="87"/>
      <c r="NBB66" s="87"/>
      <c r="NBC66" s="87"/>
      <c r="NBD66" s="87"/>
      <c r="NBJ66" s="87"/>
      <c r="NBK66" s="87"/>
      <c r="NBL66" s="87"/>
      <c r="NBM66" s="87"/>
      <c r="NBN66" s="87"/>
      <c r="NBO66" s="87"/>
      <c r="NBP66" s="87"/>
      <c r="NBQ66" s="87"/>
      <c r="NBR66" s="87"/>
      <c r="NBS66" s="87"/>
      <c r="NBY66" s="87"/>
      <c r="NBZ66" s="87"/>
      <c r="NCA66" s="87"/>
      <c r="NCB66" s="87"/>
      <c r="NCC66" s="87"/>
      <c r="NCD66" s="87"/>
      <c r="NCE66" s="87"/>
      <c r="NCF66" s="87"/>
      <c r="NCG66" s="87"/>
      <c r="NCH66" s="87"/>
      <c r="NCN66" s="87"/>
      <c r="NCO66" s="87"/>
      <c r="NCP66" s="87"/>
      <c r="NCQ66" s="87"/>
      <c r="NCR66" s="87"/>
      <c r="NCS66" s="87"/>
      <c r="NCT66" s="87"/>
      <c r="NCU66" s="87"/>
      <c r="NCV66" s="87"/>
      <c r="NCW66" s="87"/>
      <c r="NDC66" s="87"/>
      <c r="NDD66" s="87"/>
      <c r="NDE66" s="87"/>
      <c r="NDF66" s="87"/>
      <c r="NDG66" s="87"/>
      <c r="NDH66" s="87"/>
      <c r="NDI66" s="87"/>
      <c r="NDJ66" s="87"/>
      <c r="NDK66" s="87"/>
      <c r="NDL66" s="87"/>
      <c r="NDR66" s="87"/>
      <c r="NDS66" s="87"/>
      <c r="NDT66" s="87"/>
      <c r="NDU66" s="87"/>
      <c r="NDV66" s="87"/>
      <c r="NDW66" s="87"/>
      <c r="NDX66" s="87"/>
      <c r="NDY66" s="87"/>
      <c r="NDZ66" s="87"/>
      <c r="NEA66" s="87"/>
      <c r="NEG66" s="87"/>
      <c r="NEH66" s="87"/>
      <c r="NEI66" s="87"/>
      <c r="NEJ66" s="87"/>
      <c r="NEK66" s="87"/>
      <c r="NEL66" s="87"/>
      <c r="NEM66" s="87"/>
      <c r="NEN66" s="87"/>
      <c r="NEO66" s="87"/>
      <c r="NEP66" s="87"/>
      <c r="NEV66" s="87"/>
      <c r="NEW66" s="87"/>
      <c r="NEX66" s="87"/>
      <c r="NEY66" s="87"/>
      <c r="NEZ66" s="87"/>
      <c r="NFA66" s="87"/>
      <c r="NFB66" s="87"/>
      <c r="NFC66" s="87"/>
      <c r="NFD66" s="87"/>
      <c r="NFE66" s="87"/>
      <c r="NFK66" s="87"/>
      <c r="NFL66" s="87"/>
      <c r="NFM66" s="87"/>
      <c r="NFN66" s="87"/>
      <c r="NFO66" s="87"/>
      <c r="NFP66" s="87"/>
      <c r="NFQ66" s="87"/>
      <c r="NFR66" s="87"/>
      <c r="NFS66" s="87"/>
      <c r="NFT66" s="87"/>
      <c r="NFZ66" s="87"/>
      <c r="NGA66" s="87"/>
      <c r="NGB66" s="87"/>
      <c r="NGC66" s="87"/>
      <c r="NGD66" s="87"/>
      <c r="NGE66" s="87"/>
      <c r="NGF66" s="87"/>
      <c r="NGG66" s="87"/>
      <c r="NGH66" s="87"/>
      <c r="NGI66" s="87"/>
      <c r="NGO66" s="87"/>
      <c r="NGP66" s="87"/>
      <c r="NGQ66" s="87"/>
      <c r="NGR66" s="87"/>
      <c r="NGS66" s="87"/>
      <c r="NGT66" s="87"/>
      <c r="NGU66" s="87"/>
      <c r="NGV66" s="87"/>
      <c r="NGW66" s="87"/>
      <c r="NGX66" s="87"/>
      <c r="NHD66" s="87"/>
      <c r="NHE66" s="87"/>
      <c r="NHF66" s="87"/>
      <c r="NHG66" s="87"/>
      <c r="NHH66" s="87"/>
      <c r="NHI66" s="87"/>
      <c r="NHJ66" s="87"/>
      <c r="NHK66" s="87"/>
      <c r="NHL66" s="87"/>
      <c r="NHM66" s="87"/>
      <c r="NHS66" s="87"/>
      <c r="NHT66" s="87"/>
      <c r="NHU66" s="87"/>
      <c r="NHV66" s="87"/>
      <c r="NHW66" s="87"/>
      <c r="NHX66" s="87"/>
      <c r="NHY66" s="87"/>
      <c r="NHZ66" s="87"/>
      <c r="NIA66" s="87"/>
      <c r="NIB66" s="87"/>
      <c r="NIH66" s="87"/>
      <c r="NII66" s="87"/>
      <c r="NIJ66" s="87"/>
      <c r="NIK66" s="87"/>
      <c r="NIL66" s="87"/>
      <c r="NIM66" s="87"/>
      <c r="NIN66" s="87"/>
      <c r="NIO66" s="87"/>
      <c r="NIP66" s="87"/>
      <c r="NIQ66" s="87"/>
      <c r="NIW66" s="87"/>
      <c r="NIX66" s="87"/>
      <c r="NIY66" s="87"/>
      <c r="NIZ66" s="87"/>
      <c r="NJA66" s="87"/>
      <c r="NJB66" s="87"/>
      <c r="NJC66" s="87"/>
      <c r="NJD66" s="87"/>
      <c r="NJE66" s="87"/>
      <c r="NJF66" s="87"/>
      <c r="NJL66" s="87"/>
      <c r="NJM66" s="87"/>
      <c r="NJN66" s="87"/>
      <c r="NJO66" s="87"/>
      <c r="NJP66" s="87"/>
      <c r="NJQ66" s="87"/>
      <c r="NJR66" s="87"/>
      <c r="NJS66" s="87"/>
      <c r="NJT66" s="87"/>
      <c r="NJU66" s="87"/>
      <c r="NKA66" s="87"/>
      <c r="NKB66" s="87"/>
      <c r="NKC66" s="87"/>
      <c r="NKD66" s="87"/>
      <c r="NKE66" s="87"/>
      <c r="NKF66" s="87"/>
      <c r="NKG66" s="87"/>
      <c r="NKH66" s="87"/>
      <c r="NKI66" s="87"/>
      <c r="NKJ66" s="87"/>
      <c r="NKP66" s="87"/>
      <c r="NKQ66" s="87"/>
      <c r="NKR66" s="87"/>
      <c r="NKS66" s="87"/>
      <c r="NKT66" s="87"/>
      <c r="NKU66" s="87"/>
      <c r="NKV66" s="87"/>
      <c r="NKW66" s="87"/>
      <c r="NKX66" s="87"/>
      <c r="NKY66" s="87"/>
      <c r="NLE66" s="87"/>
      <c r="NLF66" s="87"/>
      <c r="NLG66" s="87"/>
      <c r="NLH66" s="87"/>
      <c r="NLI66" s="87"/>
      <c r="NLJ66" s="87"/>
      <c r="NLK66" s="87"/>
      <c r="NLL66" s="87"/>
      <c r="NLM66" s="87"/>
      <c r="NLN66" s="87"/>
      <c r="NLT66" s="87"/>
      <c r="NLU66" s="87"/>
      <c r="NLV66" s="87"/>
      <c r="NLW66" s="87"/>
      <c r="NLX66" s="87"/>
      <c r="NLY66" s="87"/>
      <c r="NLZ66" s="87"/>
      <c r="NMA66" s="87"/>
      <c r="NMB66" s="87"/>
      <c r="NMC66" s="87"/>
      <c r="NMI66" s="87"/>
      <c r="NMJ66" s="87"/>
      <c r="NMK66" s="87"/>
      <c r="NML66" s="87"/>
      <c r="NMM66" s="87"/>
      <c r="NMN66" s="87"/>
      <c r="NMO66" s="87"/>
      <c r="NMP66" s="87"/>
      <c r="NMQ66" s="87"/>
      <c r="NMR66" s="87"/>
      <c r="NMX66" s="87"/>
      <c r="NMY66" s="87"/>
      <c r="NMZ66" s="87"/>
      <c r="NNA66" s="87"/>
      <c r="NNB66" s="87"/>
      <c r="NNC66" s="87"/>
      <c r="NND66" s="87"/>
      <c r="NNE66" s="87"/>
      <c r="NNF66" s="87"/>
      <c r="NNG66" s="87"/>
      <c r="NNM66" s="87"/>
      <c r="NNN66" s="87"/>
      <c r="NNO66" s="87"/>
      <c r="NNP66" s="87"/>
      <c r="NNQ66" s="87"/>
      <c r="NNR66" s="87"/>
      <c r="NNS66" s="87"/>
      <c r="NNT66" s="87"/>
      <c r="NNU66" s="87"/>
      <c r="NNV66" s="87"/>
      <c r="NOB66" s="87"/>
      <c r="NOC66" s="87"/>
      <c r="NOD66" s="87"/>
      <c r="NOE66" s="87"/>
      <c r="NOF66" s="87"/>
      <c r="NOG66" s="87"/>
      <c r="NOH66" s="87"/>
      <c r="NOI66" s="87"/>
      <c r="NOJ66" s="87"/>
      <c r="NOK66" s="87"/>
      <c r="NOQ66" s="87"/>
      <c r="NOR66" s="87"/>
      <c r="NOS66" s="87"/>
      <c r="NOT66" s="87"/>
      <c r="NOU66" s="87"/>
      <c r="NOV66" s="87"/>
      <c r="NOW66" s="87"/>
      <c r="NOX66" s="87"/>
      <c r="NOY66" s="87"/>
      <c r="NOZ66" s="87"/>
      <c r="NPF66" s="87"/>
      <c r="NPG66" s="87"/>
      <c r="NPH66" s="87"/>
      <c r="NPI66" s="87"/>
      <c r="NPJ66" s="87"/>
      <c r="NPK66" s="87"/>
      <c r="NPL66" s="87"/>
      <c r="NPM66" s="87"/>
      <c r="NPN66" s="87"/>
      <c r="NPO66" s="87"/>
      <c r="NPU66" s="87"/>
      <c r="NPV66" s="87"/>
      <c r="NPW66" s="87"/>
      <c r="NPX66" s="87"/>
      <c r="NPY66" s="87"/>
      <c r="NPZ66" s="87"/>
      <c r="NQA66" s="87"/>
      <c r="NQB66" s="87"/>
      <c r="NQC66" s="87"/>
      <c r="NQD66" s="87"/>
      <c r="NQJ66" s="87"/>
      <c r="NQK66" s="87"/>
      <c r="NQL66" s="87"/>
      <c r="NQM66" s="87"/>
      <c r="NQN66" s="87"/>
      <c r="NQO66" s="87"/>
      <c r="NQP66" s="87"/>
      <c r="NQQ66" s="87"/>
      <c r="NQR66" s="87"/>
      <c r="NQS66" s="87"/>
      <c r="NQY66" s="87"/>
      <c r="NQZ66" s="87"/>
      <c r="NRA66" s="87"/>
      <c r="NRB66" s="87"/>
      <c r="NRC66" s="87"/>
      <c r="NRD66" s="87"/>
      <c r="NRE66" s="87"/>
      <c r="NRF66" s="87"/>
      <c r="NRG66" s="87"/>
      <c r="NRH66" s="87"/>
      <c r="NRN66" s="87"/>
      <c r="NRO66" s="87"/>
      <c r="NRP66" s="87"/>
      <c r="NRQ66" s="87"/>
      <c r="NRR66" s="87"/>
      <c r="NRS66" s="87"/>
      <c r="NRT66" s="87"/>
      <c r="NRU66" s="87"/>
      <c r="NRV66" s="87"/>
      <c r="NRW66" s="87"/>
      <c r="NSC66" s="87"/>
      <c r="NSD66" s="87"/>
      <c r="NSE66" s="87"/>
      <c r="NSF66" s="87"/>
      <c r="NSG66" s="87"/>
      <c r="NSH66" s="87"/>
      <c r="NSI66" s="87"/>
      <c r="NSJ66" s="87"/>
      <c r="NSK66" s="87"/>
      <c r="NSL66" s="87"/>
      <c r="NSR66" s="87"/>
      <c r="NSS66" s="87"/>
      <c r="NST66" s="87"/>
      <c r="NSU66" s="87"/>
      <c r="NSV66" s="87"/>
      <c r="NSW66" s="87"/>
      <c r="NSX66" s="87"/>
      <c r="NSY66" s="87"/>
      <c r="NSZ66" s="87"/>
      <c r="NTA66" s="87"/>
      <c r="NTG66" s="87"/>
      <c r="NTH66" s="87"/>
      <c r="NTI66" s="87"/>
      <c r="NTJ66" s="87"/>
      <c r="NTK66" s="87"/>
      <c r="NTL66" s="87"/>
      <c r="NTM66" s="87"/>
      <c r="NTN66" s="87"/>
      <c r="NTO66" s="87"/>
      <c r="NTP66" s="87"/>
      <c r="NTV66" s="87"/>
      <c r="NTW66" s="87"/>
      <c r="NTX66" s="87"/>
      <c r="NTY66" s="87"/>
      <c r="NTZ66" s="87"/>
      <c r="NUA66" s="87"/>
      <c r="NUB66" s="87"/>
      <c r="NUC66" s="87"/>
      <c r="NUD66" s="87"/>
      <c r="NUE66" s="87"/>
      <c r="NUK66" s="87"/>
      <c r="NUL66" s="87"/>
      <c r="NUM66" s="87"/>
      <c r="NUN66" s="87"/>
      <c r="NUO66" s="87"/>
      <c r="NUP66" s="87"/>
      <c r="NUQ66" s="87"/>
      <c r="NUR66" s="87"/>
      <c r="NUS66" s="87"/>
      <c r="NUT66" s="87"/>
      <c r="NUZ66" s="87"/>
      <c r="NVA66" s="87"/>
      <c r="NVB66" s="87"/>
      <c r="NVC66" s="87"/>
      <c r="NVD66" s="87"/>
      <c r="NVE66" s="87"/>
      <c r="NVF66" s="87"/>
      <c r="NVG66" s="87"/>
      <c r="NVH66" s="87"/>
      <c r="NVI66" s="87"/>
      <c r="NVO66" s="87"/>
      <c r="NVP66" s="87"/>
      <c r="NVQ66" s="87"/>
      <c r="NVR66" s="87"/>
      <c r="NVS66" s="87"/>
      <c r="NVT66" s="87"/>
      <c r="NVU66" s="87"/>
      <c r="NVV66" s="87"/>
      <c r="NVW66" s="87"/>
      <c r="NVX66" s="87"/>
      <c r="NWD66" s="87"/>
      <c r="NWE66" s="87"/>
      <c r="NWF66" s="87"/>
      <c r="NWG66" s="87"/>
      <c r="NWH66" s="87"/>
      <c r="NWI66" s="87"/>
      <c r="NWJ66" s="87"/>
      <c r="NWK66" s="87"/>
      <c r="NWL66" s="87"/>
      <c r="NWM66" s="87"/>
      <c r="NWS66" s="87"/>
      <c r="NWT66" s="87"/>
      <c r="NWU66" s="87"/>
      <c r="NWV66" s="87"/>
      <c r="NWW66" s="87"/>
      <c r="NWX66" s="87"/>
      <c r="NWY66" s="87"/>
      <c r="NWZ66" s="87"/>
      <c r="NXA66" s="87"/>
      <c r="NXB66" s="87"/>
      <c r="NXH66" s="87"/>
      <c r="NXI66" s="87"/>
      <c r="NXJ66" s="87"/>
      <c r="NXK66" s="87"/>
      <c r="NXL66" s="87"/>
      <c r="NXM66" s="87"/>
      <c r="NXN66" s="87"/>
      <c r="NXO66" s="87"/>
      <c r="NXP66" s="87"/>
      <c r="NXQ66" s="87"/>
      <c r="NXW66" s="87"/>
      <c r="NXX66" s="87"/>
      <c r="NXY66" s="87"/>
      <c r="NXZ66" s="87"/>
      <c r="NYA66" s="87"/>
      <c r="NYB66" s="87"/>
      <c r="NYC66" s="87"/>
      <c r="NYD66" s="87"/>
      <c r="NYE66" s="87"/>
      <c r="NYF66" s="87"/>
      <c r="NYL66" s="87"/>
      <c r="NYM66" s="87"/>
      <c r="NYN66" s="87"/>
      <c r="NYO66" s="87"/>
      <c r="NYP66" s="87"/>
      <c r="NYQ66" s="87"/>
      <c r="NYR66" s="87"/>
      <c r="NYS66" s="87"/>
      <c r="NYT66" s="87"/>
      <c r="NYU66" s="87"/>
      <c r="NZA66" s="87"/>
      <c r="NZB66" s="87"/>
      <c r="NZC66" s="87"/>
      <c r="NZD66" s="87"/>
      <c r="NZE66" s="87"/>
      <c r="NZF66" s="87"/>
      <c r="NZG66" s="87"/>
      <c r="NZH66" s="87"/>
      <c r="NZI66" s="87"/>
      <c r="NZJ66" s="87"/>
      <c r="NZP66" s="87"/>
      <c r="NZQ66" s="87"/>
      <c r="NZR66" s="87"/>
      <c r="NZS66" s="87"/>
      <c r="NZT66" s="87"/>
      <c r="NZU66" s="87"/>
      <c r="NZV66" s="87"/>
      <c r="NZW66" s="87"/>
      <c r="NZX66" s="87"/>
      <c r="NZY66" s="87"/>
      <c r="OAE66" s="87"/>
      <c r="OAF66" s="87"/>
      <c r="OAG66" s="87"/>
      <c r="OAH66" s="87"/>
      <c r="OAI66" s="87"/>
      <c r="OAJ66" s="87"/>
      <c r="OAK66" s="87"/>
      <c r="OAL66" s="87"/>
      <c r="OAM66" s="87"/>
      <c r="OAN66" s="87"/>
      <c r="OAT66" s="87"/>
      <c r="OAU66" s="87"/>
      <c r="OAV66" s="87"/>
      <c r="OAW66" s="87"/>
      <c r="OAX66" s="87"/>
      <c r="OAY66" s="87"/>
      <c r="OAZ66" s="87"/>
      <c r="OBA66" s="87"/>
      <c r="OBB66" s="87"/>
      <c r="OBC66" s="87"/>
      <c r="OBI66" s="87"/>
      <c r="OBJ66" s="87"/>
      <c r="OBK66" s="87"/>
      <c r="OBL66" s="87"/>
      <c r="OBM66" s="87"/>
      <c r="OBN66" s="87"/>
      <c r="OBO66" s="87"/>
      <c r="OBP66" s="87"/>
      <c r="OBQ66" s="87"/>
      <c r="OBR66" s="87"/>
      <c r="OBX66" s="87"/>
      <c r="OBY66" s="87"/>
      <c r="OBZ66" s="87"/>
      <c r="OCA66" s="87"/>
      <c r="OCB66" s="87"/>
      <c r="OCC66" s="87"/>
      <c r="OCD66" s="87"/>
      <c r="OCE66" s="87"/>
      <c r="OCF66" s="87"/>
      <c r="OCG66" s="87"/>
      <c r="OCM66" s="87"/>
      <c r="OCN66" s="87"/>
      <c r="OCO66" s="87"/>
      <c r="OCP66" s="87"/>
      <c r="OCQ66" s="87"/>
      <c r="OCR66" s="87"/>
      <c r="OCS66" s="87"/>
      <c r="OCT66" s="87"/>
      <c r="OCU66" s="87"/>
      <c r="OCV66" s="87"/>
      <c r="ODB66" s="87"/>
      <c r="ODC66" s="87"/>
      <c r="ODD66" s="87"/>
      <c r="ODE66" s="87"/>
      <c r="ODF66" s="87"/>
      <c r="ODG66" s="87"/>
      <c r="ODH66" s="87"/>
      <c r="ODI66" s="87"/>
      <c r="ODJ66" s="87"/>
      <c r="ODK66" s="87"/>
      <c r="ODQ66" s="87"/>
      <c r="ODR66" s="87"/>
      <c r="ODS66" s="87"/>
      <c r="ODT66" s="87"/>
      <c r="ODU66" s="87"/>
      <c r="ODV66" s="87"/>
      <c r="ODW66" s="87"/>
      <c r="ODX66" s="87"/>
      <c r="ODY66" s="87"/>
      <c r="ODZ66" s="87"/>
      <c r="OEF66" s="87"/>
      <c r="OEG66" s="87"/>
      <c r="OEH66" s="87"/>
      <c r="OEI66" s="87"/>
      <c r="OEJ66" s="87"/>
      <c r="OEK66" s="87"/>
      <c r="OEL66" s="87"/>
      <c r="OEM66" s="87"/>
      <c r="OEN66" s="87"/>
      <c r="OEO66" s="87"/>
      <c r="OEU66" s="87"/>
      <c r="OEV66" s="87"/>
      <c r="OEW66" s="87"/>
      <c r="OEX66" s="87"/>
      <c r="OEY66" s="87"/>
      <c r="OEZ66" s="87"/>
      <c r="OFA66" s="87"/>
      <c r="OFB66" s="87"/>
      <c r="OFC66" s="87"/>
      <c r="OFD66" s="87"/>
      <c r="OFJ66" s="87"/>
      <c r="OFK66" s="87"/>
      <c r="OFL66" s="87"/>
      <c r="OFM66" s="87"/>
      <c r="OFN66" s="87"/>
      <c r="OFO66" s="87"/>
      <c r="OFP66" s="87"/>
      <c r="OFQ66" s="87"/>
      <c r="OFR66" s="87"/>
      <c r="OFS66" s="87"/>
      <c r="OFY66" s="87"/>
      <c r="OFZ66" s="87"/>
      <c r="OGA66" s="87"/>
      <c r="OGB66" s="87"/>
      <c r="OGC66" s="87"/>
      <c r="OGD66" s="87"/>
      <c r="OGE66" s="87"/>
      <c r="OGF66" s="87"/>
      <c r="OGG66" s="87"/>
      <c r="OGH66" s="87"/>
      <c r="OGN66" s="87"/>
      <c r="OGO66" s="87"/>
      <c r="OGP66" s="87"/>
      <c r="OGQ66" s="87"/>
      <c r="OGR66" s="87"/>
      <c r="OGS66" s="87"/>
      <c r="OGT66" s="87"/>
      <c r="OGU66" s="87"/>
      <c r="OGV66" s="87"/>
      <c r="OGW66" s="87"/>
      <c r="OHC66" s="87"/>
      <c r="OHD66" s="87"/>
      <c r="OHE66" s="87"/>
      <c r="OHF66" s="87"/>
      <c r="OHG66" s="87"/>
      <c r="OHH66" s="87"/>
      <c r="OHI66" s="87"/>
      <c r="OHJ66" s="87"/>
      <c r="OHK66" s="87"/>
      <c r="OHL66" s="87"/>
      <c r="OHR66" s="87"/>
      <c r="OHS66" s="87"/>
      <c r="OHT66" s="87"/>
      <c r="OHU66" s="87"/>
      <c r="OHV66" s="87"/>
      <c r="OHW66" s="87"/>
      <c r="OHX66" s="87"/>
      <c r="OHY66" s="87"/>
      <c r="OHZ66" s="87"/>
      <c r="OIA66" s="87"/>
      <c r="OIG66" s="87"/>
      <c r="OIH66" s="87"/>
      <c r="OII66" s="87"/>
      <c r="OIJ66" s="87"/>
      <c r="OIK66" s="87"/>
      <c r="OIL66" s="87"/>
      <c r="OIM66" s="87"/>
      <c r="OIN66" s="87"/>
      <c r="OIO66" s="87"/>
      <c r="OIP66" s="87"/>
      <c r="OIV66" s="87"/>
      <c r="OIW66" s="87"/>
      <c r="OIX66" s="87"/>
      <c r="OIY66" s="87"/>
      <c r="OIZ66" s="87"/>
      <c r="OJA66" s="87"/>
      <c r="OJB66" s="87"/>
      <c r="OJC66" s="87"/>
      <c r="OJD66" s="87"/>
      <c r="OJE66" s="87"/>
      <c r="OJK66" s="87"/>
      <c r="OJL66" s="87"/>
      <c r="OJM66" s="87"/>
      <c r="OJN66" s="87"/>
      <c r="OJO66" s="87"/>
      <c r="OJP66" s="87"/>
      <c r="OJQ66" s="87"/>
      <c r="OJR66" s="87"/>
      <c r="OJS66" s="87"/>
      <c r="OJT66" s="87"/>
      <c r="OJZ66" s="87"/>
      <c r="OKA66" s="87"/>
      <c r="OKB66" s="87"/>
      <c r="OKC66" s="87"/>
      <c r="OKD66" s="87"/>
      <c r="OKE66" s="87"/>
      <c r="OKF66" s="87"/>
      <c r="OKG66" s="87"/>
      <c r="OKH66" s="87"/>
      <c r="OKI66" s="87"/>
      <c r="OKO66" s="87"/>
      <c r="OKP66" s="87"/>
      <c r="OKQ66" s="87"/>
      <c r="OKR66" s="87"/>
      <c r="OKS66" s="87"/>
      <c r="OKT66" s="87"/>
      <c r="OKU66" s="87"/>
      <c r="OKV66" s="87"/>
      <c r="OKW66" s="87"/>
      <c r="OKX66" s="87"/>
      <c r="OLD66" s="87"/>
      <c r="OLE66" s="87"/>
      <c r="OLF66" s="87"/>
      <c r="OLG66" s="87"/>
      <c r="OLH66" s="87"/>
      <c r="OLI66" s="87"/>
      <c r="OLJ66" s="87"/>
      <c r="OLK66" s="87"/>
      <c r="OLL66" s="87"/>
      <c r="OLM66" s="87"/>
      <c r="OLS66" s="87"/>
      <c r="OLT66" s="87"/>
      <c r="OLU66" s="87"/>
      <c r="OLV66" s="87"/>
      <c r="OLW66" s="87"/>
      <c r="OLX66" s="87"/>
      <c r="OLY66" s="87"/>
      <c r="OLZ66" s="87"/>
      <c r="OMA66" s="87"/>
      <c r="OMB66" s="87"/>
      <c r="OMH66" s="87"/>
      <c r="OMI66" s="87"/>
      <c r="OMJ66" s="87"/>
      <c r="OMK66" s="87"/>
      <c r="OML66" s="87"/>
      <c r="OMM66" s="87"/>
      <c r="OMN66" s="87"/>
      <c r="OMO66" s="87"/>
      <c r="OMP66" s="87"/>
      <c r="OMQ66" s="87"/>
      <c r="OMW66" s="87"/>
      <c r="OMX66" s="87"/>
      <c r="OMY66" s="87"/>
      <c r="OMZ66" s="87"/>
      <c r="ONA66" s="87"/>
      <c r="ONB66" s="87"/>
      <c r="ONC66" s="87"/>
      <c r="OND66" s="87"/>
      <c r="ONE66" s="87"/>
      <c r="ONF66" s="87"/>
      <c r="ONL66" s="87"/>
      <c r="ONM66" s="87"/>
      <c r="ONN66" s="87"/>
      <c r="ONO66" s="87"/>
      <c r="ONP66" s="87"/>
      <c r="ONQ66" s="87"/>
      <c r="ONR66" s="87"/>
      <c r="ONS66" s="87"/>
      <c r="ONT66" s="87"/>
      <c r="ONU66" s="87"/>
      <c r="OOA66" s="87"/>
      <c r="OOB66" s="87"/>
      <c r="OOC66" s="87"/>
      <c r="OOD66" s="87"/>
      <c r="OOE66" s="87"/>
      <c r="OOF66" s="87"/>
      <c r="OOG66" s="87"/>
      <c r="OOH66" s="87"/>
      <c r="OOI66" s="87"/>
      <c r="OOJ66" s="87"/>
      <c r="OOP66" s="87"/>
      <c r="OOQ66" s="87"/>
      <c r="OOR66" s="87"/>
      <c r="OOS66" s="87"/>
      <c r="OOT66" s="87"/>
      <c r="OOU66" s="87"/>
      <c r="OOV66" s="87"/>
      <c r="OOW66" s="87"/>
      <c r="OOX66" s="87"/>
      <c r="OOY66" s="87"/>
      <c r="OPE66" s="87"/>
      <c r="OPF66" s="87"/>
      <c r="OPG66" s="87"/>
      <c r="OPH66" s="87"/>
      <c r="OPI66" s="87"/>
      <c r="OPJ66" s="87"/>
      <c r="OPK66" s="87"/>
      <c r="OPL66" s="87"/>
      <c r="OPM66" s="87"/>
      <c r="OPN66" s="87"/>
      <c r="OPT66" s="87"/>
      <c r="OPU66" s="87"/>
      <c r="OPV66" s="87"/>
      <c r="OPW66" s="87"/>
      <c r="OPX66" s="87"/>
      <c r="OPY66" s="87"/>
      <c r="OPZ66" s="87"/>
      <c r="OQA66" s="87"/>
      <c r="OQB66" s="87"/>
      <c r="OQC66" s="87"/>
      <c r="OQI66" s="87"/>
      <c r="OQJ66" s="87"/>
      <c r="OQK66" s="87"/>
      <c r="OQL66" s="87"/>
      <c r="OQM66" s="87"/>
      <c r="OQN66" s="87"/>
      <c r="OQO66" s="87"/>
      <c r="OQP66" s="87"/>
      <c r="OQQ66" s="87"/>
      <c r="OQR66" s="87"/>
      <c r="OQX66" s="87"/>
      <c r="OQY66" s="87"/>
      <c r="OQZ66" s="87"/>
      <c r="ORA66" s="87"/>
      <c r="ORB66" s="87"/>
      <c r="ORC66" s="87"/>
      <c r="ORD66" s="87"/>
      <c r="ORE66" s="87"/>
      <c r="ORF66" s="87"/>
      <c r="ORG66" s="87"/>
      <c r="ORM66" s="87"/>
      <c r="ORN66" s="87"/>
      <c r="ORO66" s="87"/>
      <c r="ORP66" s="87"/>
      <c r="ORQ66" s="87"/>
      <c r="ORR66" s="87"/>
      <c r="ORS66" s="87"/>
      <c r="ORT66" s="87"/>
      <c r="ORU66" s="87"/>
      <c r="ORV66" s="87"/>
      <c r="OSB66" s="87"/>
      <c r="OSC66" s="87"/>
      <c r="OSD66" s="87"/>
      <c r="OSE66" s="87"/>
      <c r="OSF66" s="87"/>
      <c r="OSG66" s="87"/>
      <c r="OSH66" s="87"/>
      <c r="OSI66" s="87"/>
      <c r="OSJ66" s="87"/>
      <c r="OSK66" s="87"/>
      <c r="OSQ66" s="87"/>
      <c r="OSR66" s="87"/>
      <c r="OSS66" s="87"/>
      <c r="OST66" s="87"/>
      <c r="OSU66" s="87"/>
      <c r="OSV66" s="87"/>
      <c r="OSW66" s="87"/>
      <c r="OSX66" s="87"/>
      <c r="OSY66" s="87"/>
      <c r="OSZ66" s="87"/>
      <c r="OTF66" s="87"/>
      <c r="OTG66" s="87"/>
      <c r="OTH66" s="87"/>
      <c r="OTI66" s="87"/>
      <c r="OTJ66" s="87"/>
      <c r="OTK66" s="87"/>
      <c r="OTL66" s="87"/>
      <c r="OTM66" s="87"/>
      <c r="OTN66" s="87"/>
      <c r="OTO66" s="87"/>
      <c r="OTU66" s="87"/>
      <c r="OTV66" s="87"/>
      <c r="OTW66" s="87"/>
      <c r="OTX66" s="87"/>
      <c r="OTY66" s="87"/>
      <c r="OTZ66" s="87"/>
      <c r="OUA66" s="87"/>
      <c r="OUB66" s="87"/>
      <c r="OUC66" s="87"/>
      <c r="OUD66" s="87"/>
      <c r="OUJ66" s="87"/>
      <c r="OUK66" s="87"/>
      <c r="OUL66" s="87"/>
      <c r="OUM66" s="87"/>
      <c r="OUN66" s="87"/>
      <c r="OUO66" s="87"/>
      <c r="OUP66" s="87"/>
      <c r="OUQ66" s="87"/>
      <c r="OUR66" s="87"/>
      <c r="OUS66" s="87"/>
      <c r="OUY66" s="87"/>
      <c r="OUZ66" s="87"/>
      <c r="OVA66" s="87"/>
      <c r="OVB66" s="87"/>
      <c r="OVC66" s="87"/>
      <c r="OVD66" s="87"/>
      <c r="OVE66" s="87"/>
      <c r="OVF66" s="87"/>
      <c r="OVG66" s="87"/>
      <c r="OVH66" s="87"/>
      <c r="OVN66" s="87"/>
      <c r="OVO66" s="87"/>
      <c r="OVP66" s="87"/>
      <c r="OVQ66" s="87"/>
      <c r="OVR66" s="87"/>
      <c r="OVS66" s="87"/>
      <c r="OVT66" s="87"/>
      <c r="OVU66" s="87"/>
      <c r="OVV66" s="87"/>
      <c r="OVW66" s="87"/>
      <c r="OWC66" s="87"/>
      <c r="OWD66" s="87"/>
      <c r="OWE66" s="87"/>
      <c r="OWF66" s="87"/>
      <c r="OWG66" s="87"/>
      <c r="OWH66" s="87"/>
      <c r="OWI66" s="87"/>
      <c r="OWJ66" s="87"/>
      <c r="OWK66" s="87"/>
      <c r="OWL66" s="87"/>
      <c r="OWR66" s="87"/>
      <c r="OWS66" s="87"/>
      <c r="OWT66" s="87"/>
      <c r="OWU66" s="87"/>
      <c r="OWV66" s="87"/>
      <c r="OWW66" s="87"/>
      <c r="OWX66" s="87"/>
      <c r="OWY66" s="87"/>
      <c r="OWZ66" s="87"/>
      <c r="OXA66" s="87"/>
      <c r="OXG66" s="87"/>
      <c r="OXH66" s="87"/>
      <c r="OXI66" s="87"/>
      <c r="OXJ66" s="87"/>
      <c r="OXK66" s="87"/>
      <c r="OXL66" s="87"/>
      <c r="OXM66" s="87"/>
      <c r="OXN66" s="87"/>
      <c r="OXO66" s="87"/>
      <c r="OXP66" s="87"/>
      <c r="OXV66" s="87"/>
      <c r="OXW66" s="87"/>
      <c r="OXX66" s="87"/>
      <c r="OXY66" s="87"/>
      <c r="OXZ66" s="87"/>
      <c r="OYA66" s="87"/>
      <c r="OYB66" s="87"/>
      <c r="OYC66" s="87"/>
      <c r="OYD66" s="87"/>
      <c r="OYE66" s="87"/>
      <c r="OYK66" s="87"/>
      <c r="OYL66" s="87"/>
      <c r="OYM66" s="87"/>
      <c r="OYN66" s="87"/>
      <c r="OYO66" s="87"/>
      <c r="OYP66" s="87"/>
      <c r="OYQ66" s="87"/>
      <c r="OYR66" s="87"/>
      <c r="OYS66" s="87"/>
      <c r="OYT66" s="87"/>
      <c r="OYZ66" s="87"/>
      <c r="OZA66" s="87"/>
      <c r="OZB66" s="87"/>
      <c r="OZC66" s="87"/>
      <c r="OZD66" s="87"/>
      <c r="OZE66" s="87"/>
      <c r="OZF66" s="87"/>
      <c r="OZG66" s="87"/>
      <c r="OZH66" s="87"/>
      <c r="OZI66" s="87"/>
      <c r="OZO66" s="87"/>
      <c r="OZP66" s="87"/>
      <c r="OZQ66" s="87"/>
      <c r="OZR66" s="87"/>
      <c r="OZS66" s="87"/>
      <c r="OZT66" s="87"/>
      <c r="OZU66" s="87"/>
      <c r="OZV66" s="87"/>
      <c r="OZW66" s="87"/>
      <c r="OZX66" s="87"/>
      <c r="PAD66" s="87"/>
      <c r="PAE66" s="87"/>
      <c r="PAF66" s="87"/>
      <c r="PAG66" s="87"/>
      <c r="PAH66" s="87"/>
      <c r="PAI66" s="87"/>
      <c r="PAJ66" s="87"/>
      <c r="PAK66" s="87"/>
      <c r="PAL66" s="87"/>
      <c r="PAM66" s="87"/>
      <c r="PAS66" s="87"/>
      <c r="PAT66" s="87"/>
      <c r="PAU66" s="87"/>
      <c r="PAV66" s="87"/>
      <c r="PAW66" s="87"/>
      <c r="PAX66" s="87"/>
      <c r="PAY66" s="87"/>
      <c r="PAZ66" s="87"/>
      <c r="PBA66" s="87"/>
      <c r="PBB66" s="87"/>
      <c r="PBH66" s="87"/>
      <c r="PBI66" s="87"/>
      <c r="PBJ66" s="87"/>
      <c r="PBK66" s="87"/>
      <c r="PBL66" s="87"/>
      <c r="PBM66" s="87"/>
      <c r="PBN66" s="87"/>
      <c r="PBO66" s="87"/>
      <c r="PBP66" s="87"/>
      <c r="PBQ66" s="87"/>
      <c r="PBW66" s="87"/>
      <c r="PBX66" s="87"/>
      <c r="PBY66" s="87"/>
      <c r="PBZ66" s="87"/>
      <c r="PCA66" s="87"/>
      <c r="PCB66" s="87"/>
      <c r="PCC66" s="87"/>
      <c r="PCD66" s="87"/>
      <c r="PCE66" s="87"/>
      <c r="PCF66" s="87"/>
      <c r="PCL66" s="87"/>
      <c r="PCM66" s="87"/>
      <c r="PCN66" s="87"/>
      <c r="PCO66" s="87"/>
      <c r="PCP66" s="87"/>
      <c r="PCQ66" s="87"/>
      <c r="PCR66" s="87"/>
      <c r="PCS66" s="87"/>
      <c r="PCT66" s="87"/>
      <c r="PCU66" s="87"/>
      <c r="PDA66" s="87"/>
      <c r="PDB66" s="87"/>
      <c r="PDC66" s="87"/>
      <c r="PDD66" s="87"/>
      <c r="PDE66" s="87"/>
      <c r="PDF66" s="87"/>
      <c r="PDG66" s="87"/>
      <c r="PDH66" s="87"/>
      <c r="PDI66" s="87"/>
      <c r="PDJ66" s="87"/>
      <c r="PDP66" s="87"/>
      <c r="PDQ66" s="87"/>
      <c r="PDR66" s="87"/>
      <c r="PDS66" s="87"/>
      <c r="PDT66" s="87"/>
      <c r="PDU66" s="87"/>
      <c r="PDV66" s="87"/>
      <c r="PDW66" s="87"/>
      <c r="PDX66" s="87"/>
      <c r="PDY66" s="87"/>
      <c r="PEE66" s="87"/>
      <c r="PEF66" s="87"/>
      <c r="PEG66" s="87"/>
      <c r="PEH66" s="87"/>
      <c r="PEI66" s="87"/>
      <c r="PEJ66" s="87"/>
      <c r="PEK66" s="87"/>
      <c r="PEL66" s="87"/>
      <c r="PEM66" s="87"/>
      <c r="PEN66" s="87"/>
      <c r="PET66" s="87"/>
      <c r="PEU66" s="87"/>
      <c r="PEV66" s="87"/>
      <c r="PEW66" s="87"/>
      <c r="PEX66" s="87"/>
      <c r="PEY66" s="87"/>
      <c r="PEZ66" s="87"/>
      <c r="PFA66" s="87"/>
      <c r="PFB66" s="87"/>
      <c r="PFC66" s="87"/>
      <c r="PFI66" s="87"/>
      <c r="PFJ66" s="87"/>
      <c r="PFK66" s="87"/>
      <c r="PFL66" s="87"/>
      <c r="PFM66" s="87"/>
      <c r="PFN66" s="87"/>
      <c r="PFO66" s="87"/>
      <c r="PFP66" s="87"/>
      <c r="PFQ66" s="87"/>
      <c r="PFR66" s="87"/>
      <c r="PFX66" s="87"/>
      <c r="PFY66" s="87"/>
      <c r="PFZ66" s="87"/>
      <c r="PGA66" s="87"/>
      <c r="PGB66" s="87"/>
      <c r="PGC66" s="87"/>
      <c r="PGD66" s="87"/>
      <c r="PGE66" s="87"/>
      <c r="PGF66" s="87"/>
      <c r="PGG66" s="87"/>
      <c r="PGM66" s="87"/>
      <c r="PGN66" s="87"/>
      <c r="PGO66" s="87"/>
      <c r="PGP66" s="87"/>
      <c r="PGQ66" s="87"/>
      <c r="PGR66" s="87"/>
      <c r="PGS66" s="87"/>
      <c r="PGT66" s="87"/>
      <c r="PGU66" s="87"/>
      <c r="PGV66" s="87"/>
      <c r="PHB66" s="87"/>
      <c r="PHC66" s="87"/>
      <c r="PHD66" s="87"/>
      <c r="PHE66" s="87"/>
      <c r="PHF66" s="87"/>
      <c r="PHG66" s="87"/>
      <c r="PHH66" s="87"/>
      <c r="PHI66" s="87"/>
      <c r="PHJ66" s="87"/>
      <c r="PHK66" s="87"/>
      <c r="PHQ66" s="87"/>
      <c r="PHR66" s="87"/>
      <c r="PHS66" s="87"/>
      <c r="PHT66" s="87"/>
      <c r="PHU66" s="87"/>
      <c r="PHV66" s="87"/>
      <c r="PHW66" s="87"/>
      <c r="PHX66" s="87"/>
      <c r="PHY66" s="87"/>
      <c r="PHZ66" s="87"/>
      <c r="PIF66" s="87"/>
      <c r="PIG66" s="87"/>
      <c r="PIH66" s="87"/>
      <c r="PII66" s="87"/>
      <c r="PIJ66" s="87"/>
      <c r="PIK66" s="87"/>
      <c r="PIL66" s="87"/>
      <c r="PIM66" s="87"/>
      <c r="PIN66" s="87"/>
      <c r="PIO66" s="87"/>
      <c r="PIU66" s="87"/>
      <c r="PIV66" s="87"/>
      <c r="PIW66" s="87"/>
      <c r="PIX66" s="87"/>
      <c r="PIY66" s="87"/>
      <c r="PIZ66" s="87"/>
      <c r="PJA66" s="87"/>
      <c r="PJB66" s="87"/>
      <c r="PJC66" s="87"/>
      <c r="PJD66" s="87"/>
      <c r="PJJ66" s="87"/>
      <c r="PJK66" s="87"/>
      <c r="PJL66" s="87"/>
      <c r="PJM66" s="87"/>
      <c r="PJN66" s="87"/>
      <c r="PJO66" s="87"/>
      <c r="PJP66" s="87"/>
      <c r="PJQ66" s="87"/>
      <c r="PJR66" s="87"/>
      <c r="PJS66" s="87"/>
      <c r="PJY66" s="87"/>
      <c r="PJZ66" s="87"/>
      <c r="PKA66" s="87"/>
      <c r="PKB66" s="87"/>
      <c r="PKC66" s="87"/>
      <c r="PKD66" s="87"/>
      <c r="PKE66" s="87"/>
      <c r="PKF66" s="87"/>
      <c r="PKG66" s="87"/>
      <c r="PKH66" s="87"/>
      <c r="PKN66" s="87"/>
      <c r="PKO66" s="87"/>
      <c r="PKP66" s="87"/>
      <c r="PKQ66" s="87"/>
      <c r="PKR66" s="87"/>
      <c r="PKS66" s="87"/>
      <c r="PKT66" s="87"/>
      <c r="PKU66" s="87"/>
      <c r="PKV66" s="87"/>
      <c r="PKW66" s="87"/>
      <c r="PLC66" s="87"/>
      <c r="PLD66" s="87"/>
      <c r="PLE66" s="87"/>
      <c r="PLF66" s="87"/>
      <c r="PLG66" s="87"/>
      <c r="PLH66" s="87"/>
      <c r="PLI66" s="87"/>
      <c r="PLJ66" s="87"/>
      <c r="PLK66" s="87"/>
      <c r="PLL66" s="87"/>
      <c r="PLR66" s="87"/>
      <c r="PLS66" s="87"/>
      <c r="PLT66" s="87"/>
      <c r="PLU66" s="87"/>
      <c r="PLV66" s="87"/>
      <c r="PLW66" s="87"/>
      <c r="PLX66" s="87"/>
      <c r="PLY66" s="87"/>
      <c r="PLZ66" s="87"/>
      <c r="PMA66" s="87"/>
      <c r="PMG66" s="87"/>
      <c r="PMH66" s="87"/>
      <c r="PMI66" s="87"/>
      <c r="PMJ66" s="87"/>
      <c r="PMK66" s="87"/>
      <c r="PML66" s="87"/>
      <c r="PMM66" s="87"/>
      <c r="PMN66" s="87"/>
      <c r="PMO66" s="87"/>
      <c r="PMP66" s="87"/>
      <c r="PMV66" s="87"/>
      <c r="PMW66" s="87"/>
      <c r="PMX66" s="87"/>
      <c r="PMY66" s="87"/>
      <c r="PMZ66" s="87"/>
      <c r="PNA66" s="87"/>
      <c r="PNB66" s="87"/>
      <c r="PNC66" s="87"/>
      <c r="PND66" s="87"/>
      <c r="PNE66" s="87"/>
      <c r="PNK66" s="87"/>
      <c r="PNL66" s="87"/>
      <c r="PNM66" s="87"/>
      <c r="PNN66" s="87"/>
      <c r="PNO66" s="87"/>
      <c r="PNP66" s="87"/>
      <c r="PNQ66" s="87"/>
      <c r="PNR66" s="87"/>
      <c r="PNS66" s="87"/>
      <c r="PNT66" s="87"/>
      <c r="PNZ66" s="87"/>
      <c r="POA66" s="87"/>
      <c r="POB66" s="87"/>
      <c r="POC66" s="87"/>
      <c r="POD66" s="87"/>
      <c r="POE66" s="87"/>
      <c r="POF66" s="87"/>
      <c r="POG66" s="87"/>
      <c r="POH66" s="87"/>
      <c r="POI66" s="87"/>
      <c r="POO66" s="87"/>
      <c r="POP66" s="87"/>
      <c r="POQ66" s="87"/>
      <c r="POR66" s="87"/>
      <c r="POS66" s="87"/>
      <c r="POT66" s="87"/>
      <c r="POU66" s="87"/>
      <c r="POV66" s="87"/>
      <c r="POW66" s="87"/>
      <c r="POX66" s="87"/>
      <c r="PPD66" s="87"/>
      <c r="PPE66" s="87"/>
      <c r="PPF66" s="87"/>
      <c r="PPG66" s="87"/>
      <c r="PPH66" s="87"/>
      <c r="PPI66" s="87"/>
      <c r="PPJ66" s="87"/>
      <c r="PPK66" s="87"/>
      <c r="PPL66" s="87"/>
      <c r="PPM66" s="87"/>
      <c r="PPS66" s="87"/>
      <c r="PPT66" s="87"/>
      <c r="PPU66" s="87"/>
      <c r="PPV66" s="87"/>
      <c r="PPW66" s="87"/>
      <c r="PPX66" s="87"/>
      <c r="PPY66" s="87"/>
      <c r="PPZ66" s="87"/>
      <c r="PQA66" s="87"/>
      <c r="PQB66" s="87"/>
      <c r="PQH66" s="87"/>
      <c r="PQI66" s="87"/>
      <c r="PQJ66" s="87"/>
      <c r="PQK66" s="87"/>
      <c r="PQL66" s="87"/>
      <c r="PQM66" s="87"/>
      <c r="PQN66" s="87"/>
      <c r="PQO66" s="87"/>
      <c r="PQP66" s="87"/>
      <c r="PQQ66" s="87"/>
      <c r="PQW66" s="87"/>
      <c r="PQX66" s="87"/>
      <c r="PQY66" s="87"/>
      <c r="PQZ66" s="87"/>
      <c r="PRA66" s="87"/>
      <c r="PRB66" s="87"/>
      <c r="PRC66" s="87"/>
      <c r="PRD66" s="87"/>
      <c r="PRE66" s="87"/>
      <c r="PRF66" s="87"/>
      <c r="PRL66" s="87"/>
      <c r="PRM66" s="87"/>
      <c r="PRN66" s="87"/>
      <c r="PRO66" s="87"/>
      <c r="PRP66" s="87"/>
      <c r="PRQ66" s="87"/>
      <c r="PRR66" s="87"/>
      <c r="PRS66" s="87"/>
      <c r="PRT66" s="87"/>
      <c r="PRU66" s="87"/>
      <c r="PSA66" s="87"/>
      <c r="PSB66" s="87"/>
      <c r="PSC66" s="87"/>
      <c r="PSD66" s="87"/>
      <c r="PSE66" s="87"/>
      <c r="PSF66" s="87"/>
      <c r="PSG66" s="87"/>
      <c r="PSH66" s="87"/>
      <c r="PSI66" s="87"/>
      <c r="PSJ66" s="87"/>
      <c r="PSP66" s="87"/>
      <c r="PSQ66" s="87"/>
      <c r="PSR66" s="87"/>
      <c r="PSS66" s="87"/>
      <c r="PST66" s="87"/>
      <c r="PSU66" s="87"/>
      <c r="PSV66" s="87"/>
      <c r="PSW66" s="87"/>
      <c r="PSX66" s="87"/>
      <c r="PSY66" s="87"/>
      <c r="PTE66" s="87"/>
      <c r="PTF66" s="87"/>
      <c r="PTG66" s="87"/>
      <c r="PTH66" s="87"/>
      <c r="PTI66" s="87"/>
      <c r="PTJ66" s="87"/>
      <c r="PTK66" s="87"/>
      <c r="PTL66" s="87"/>
      <c r="PTM66" s="87"/>
      <c r="PTN66" s="87"/>
      <c r="PTT66" s="87"/>
      <c r="PTU66" s="87"/>
      <c r="PTV66" s="87"/>
      <c r="PTW66" s="87"/>
      <c r="PTX66" s="87"/>
      <c r="PTY66" s="87"/>
      <c r="PTZ66" s="87"/>
      <c r="PUA66" s="87"/>
      <c r="PUB66" s="87"/>
      <c r="PUC66" s="87"/>
      <c r="PUI66" s="87"/>
      <c r="PUJ66" s="87"/>
      <c r="PUK66" s="87"/>
      <c r="PUL66" s="87"/>
      <c r="PUM66" s="87"/>
      <c r="PUN66" s="87"/>
      <c r="PUO66" s="87"/>
      <c r="PUP66" s="87"/>
      <c r="PUQ66" s="87"/>
      <c r="PUR66" s="87"/>
      <c r="PUX66" s="87"/>
      <c r="PUY66" s="87"/>
      <c r="PUZ66" s="87"/>
      <c r="PVA66" s="87"/>
      <c r="PVB66" s="87"/>
      <c r="PVC66" s="87"/>
      <c r="PVD66" s="87"/>
      <c r="PVE66" s="87"/>
      <c r="PVF66" s="87"/>
      <c r="PVG66" s="87"/>
      <c r="PVM66" s="87"/>
      <c r="PVN66" s="87"/>
      <c r="PVO66" s="87"/>
      <c r="PVP66" s="87"/>
      <c r="PVQ66" s="87"/>
      <c r="PVR66" s="87"/>
      <c r="PVS66" s="87"/>
      <c r="PVT66" s="87"/>
      <c r="PVU66" s="87"/>
      <c r="PVV66" s="87"/>
      <c r="PWB66" s="87"/>
      <c r="PWC66" s="87"/>
      <c r="PWD66" s="87"/>
      <c r="PWE66" s="87"/>
      <c r="PWF66" s="87"/>
      <c r="PWG66" s="87"/>
      <c r="PWH66" s="87"/>
      <c r="PWI66" s="87"/>
      <c r="PWJ66" s="87"/>
      <c r="PWK66" s="87"/>
      <c r="PWQ66" s="87"/>
      <c r="PWR66" s="87"/>
      <c r="PWS66" s="87"/>
      <c r="PWT66" s="87"/>
      <c r="PWU66" s="87"/>
      <c r="PWV66" s="87"/>
      <c r="PWW66" s="87"/>
      <c r="PWX66" s="87"/>
      <c r="PWY66" s="87"/>
      <c r="PWZ66" s="87"/>
      <c r="PXF66" s="87"/>
      <c r="PXG66" s="87"/>
      <c r="PXH66" s="87"/>
      <c r="PXI66" s="87"/>
      <c r="PXJ66" s="87"/>
      <c r="PXK66" s="87"/>
      <c r="PXL66" s="87"/>
      <c r="PXM66" s="87"/>
      <c r="PXN66" s="87"/>
      <c r="PXO66" s="87"/>
      <c r="PXU66" s="87"/>
      <c r="PXV66" s="87"/>
      <c r="PXW66" s="87"/>
      <c r="PXX66" s="87"/>
      <c r="PXY66" s="87"/>
      <c r="PXZ66" s="87"/>
      <c r="PYA66" s="87"/>
      <c r="PYB66" s="87"/>
      <c r="PYC66" s="87"/>
      <c r="PYD66" s="87"/>
      <c r="PYJ66" s="87"/>
      <c r="PYK66" s="87"/>
      <c r="PYL66" s="87"/>
      <c r="PYM66" s="87"/>
      <c r="PYN66" s="87"/>
      <c r="PYO66" s="87"/>
      <c r="PYP66" s="87"/>
      <c r="PYQ66" s="87"/>
      <c r="PYR66" s="87"/>
      <c r="PYS66" s="87"/>
      <c r="PYY66" s="87"/>
      <c r="PYZ66" s="87"/>
      <c r="PZA66" s="87"/>
      <c r="PZB66" s="87"/>
      <c r="PZC66" s="87"/>
      <c r="PZD66" s="87"/>
      <c r="PZE66" s="87"/>
      <c r="PZF66" s="87"/>
      <c r="PZG66" s="87"/>
      <c r="PZH66" s="87"/>
      <c r="PZN66" s="87"/>
      <c r="PZO66" s="87"/>
      <c r="PZP66" s="87"/>
      <c r="PZQ66" s="87"/>
      <c r="PZR66" s="87"/>
      <c r="PZS66" s="87"/>
      <c r="PZT66" s="87"/>
      <c r="PZU66" s="87"/>
      <c r="PZV66" s="87"/>
      <c r="PZW66" s="87"/>
      <c r="QAC66" s="87"/>
      <c r="QAD66" s="87"/>
      <c r="QAE66" s="87"/>
      <c r="QAF66" s="87"/>
      <c r="QAG66" s="87"/>
      <c r="QAH66" s="87"/>
      <c r="QAI66" s="87"/>
      <c r="QAJ66" s="87"/>
      <c r="QAK66" s="87"/>
      <c r="QAL66" s="87"/>
      <c r="QAR66" s="87"/>
      <c r="QAS66" s="87"/>
      <c r="QAT66" s="87"/>
      <c r="QAU66" s="87"/>
      <c r="QAV66" s="87"/>
      <c r="QAW66" s="87"/>
      <c r="QAX66" s="87"/>
      <c r="QAY66" s="87"/>
      <c r="QAZ66" s="87"/>
      <c r="QBA66" s="87"/>
      <c r="QBG66" s="87"/>
      <c r="QBH66" s="87"/>
      <c r="QBI66" s="87"/>
      <c r="QBJ66" s="87"/>
      <c r="QBK66" s="87"/>
      <c r="QBL66" s="87"/>
      <c r="QBM66" s="87"/>
      <c r="QBN66" s="87"/>
      <c r="QBO66" s="87"/>
      <c r="QBP66" s="87"/>
      <c r="QBV66" s="87"/>
      <c r="QBW66" s="87"/>
      <c r="QBX66" s="87"/>
      <c r="QBY66" s="87"/>
      <c r="QBZ66" s="87"/>
      <c r="QCA66" s="87"/>
      <c r="QCB66" s="87"/>
      <c r="QCC66" s="87"/>
      <c r="QCD66" s="87"/>
      <c r="QCE66" s="87"/>
      <c r="QCK66" s="87"/>
      <c r="QCL66" s="87"/>
      <c r="QCM66" s="87"/>
      <c r="QCN66" s="87"/>
      <c r="QCO66" s="87"/>
      <c r="QCP66" s="87"/>
      <c r="QCQ66" s="87"/>
      <c r="QCR66" s="87"/>
      <c r="QCS66" s="87"/>
      <c r="QCT66" s="87"/>
      <c r="QCZ66" s="87"/>
      <c r="QDA66" s="87"/>
      <c r="QDB66" s="87"/>
      <c r="QDC66" s="87"/>
      <c r="QDD66" s="87"/>
      <c r="QDE66" s="87"/>
      <c r="QDF66" s="87"/>
      <c r="QDG66" s="87"/>
      <c r="QDH66" s="87"/>
      <c r="QDI66" s="87"/>
      <c r="QDO66" s="87"/>
      <c r="QDP66" s="87"/>
      <c r="QDQ66" s="87"/>
      <c r="QDR66" s="87"/>
      <c r="QDS66" s="87"/>
      <c r="QDT66" s="87"/>
      <c r="QDU66" s="87"/>
      <c r="QDV66" s="87"/>
      <c r="QDW66" s="87"/>
      <c r="QDX66" s="87"/>
      <c r="QED66" s="87"/>
      <c r="QEE66" s="87"/>
      <c r="QEF66" s="87"/>
      <c r="QEG66" s="87"/>
      <c r="QEH66" s="87"/>
      <c r="QEI66" s="87"/>
      <c r="QEJ66" s="87"/>
      <c r="QEK66" s="87"/>
      <c r="QEL66" s="87"/>
      <c r="QEM66" s="87"/>
      <c r="QES66" s="87"/>
      <c r="QET66" s="87"/>
      <c r="QEU66" s="87"/>
      <c r="QEV66" s="87"/>
      <c r="QEW66" s="87"/>
      <c r="QEX66" s="87"/>
      <c r="QEY66" s="87"/>
      <c r="QEZ66" s="87"/>
      <c r="QFA66" s="87"/>
      <c r="QFB66" s="87"/>
      <c r="QFH66" s="87"/>
      <c r="QFI66" s="87"/>
      <c r="QFJ66" s="87"/>
      <c r="QFK66" s="87"/>
      <c r="QFL66" s="87"/>
      <c r="QFM66" s="87"/>
      <c r="QFN66" s="87"/>
      <c r="QFO66" s="87"/>
      <c r="QFP66" s="87"/>
      <c r="QFQ66" s="87"/>
      <c r="QFW66" s="87"/>
      <c r="QFX66" s="87"/>
      <c r="QFY66" s="87"/>
      <c r="QFZ66" s="87"/>
      <c r="QGA66" s="87"/>
      <c r="QGB66" s="87"/>
      <c r="QGC66" s="87"/>
      <c r="QGD66" s="87"/>
      <c r="QGE66" s="87"/>
      <c r="QGF66" s="87"/>
      <c r="QGL66" s="87"/>
      <c r="QGM66" s="87"/>
      <c r="QGN66" s="87"/>
      <c r="QGO66" s="87"/>
      <c r="QGP66" s="87"/>
      <c r="QGQ66" s="87"/>
      <c r="QGR66" s="87"/>
      <c r="QGS66" s="87"/>
      <c r="QGT66" s="87"/>
      <c r="QGU66" s="87"/>
      <c r="QHA66" s="87"/>
      <c r="QHB66" s="87"/>
      <c r="QHC66" s="87"/>
      <c r="QHD66" s="87"/>
      <c r="QHE66" s="87"/>
      <c r="QHF66" s="87"/>
      <c r="QHG66" s="87"/>
      <c r="QHH66" s="87"/>
      <c r="QHI66" s="87"/>
      <c r="QHJ66" s="87"/>
      <c r="QHP66" s="87"/>
      <c r="QHQ66" s="87"/>
      <c r="QHR66" s="87"/>
      <c r="QHS66" s="87"/>
      <c r="QHT66" s="87"/>
      <c r="QHU66" s="87"/>
      <c r="QHV66" s="87"/>
      <c r="QHW66" s="87"/>
      <c r="QHX66" s="87"/>
      <c r="QHY66" s="87"/>
      <c r="QIE66" s="87"/>
      <c r="QIF66" s="87"/>
      <c r="QIG66" s="87"/>
      <c r="QIH66" s="87"/>
      <c r="QII66" s="87"/>
      <c r="QIJ66" s="87"/>
      <c r="QIK66" s="87"/>
      <c r="QIL66" s="87"/>
      <c r="QIM66" s="87"/>
      <c r="QIN66" s="87"/>
      <c r="QIT66" s="87"/>
      <c r="QIU66" s="87"/>
      <c r="QIV66" s="87"/>
      <c r="QIW66" s="87"/>
      <c r="QIX66" s="87"/>
      <c r="QIY66" s="87"/>
      <c r="QIZ66" s="87"/>
      <c r="QJA66" s="87"/>
      <c r="QJB66" s="87"/>
      <c r="QJC66" s="87"/>
      <c r="QJI66" s="87"/>
      <c r="QJJ66" s="87"/>
      <c r="QJK66" s="87"/>
      <c r="QJL66" s="87"/>
      <c r="QJM66" s="87"/>
      <c r="QJN66" s="87"/>
      <c r="QJO66" s="87"/>
      <c r="QJP66" s="87"/>
      <c r="QJQ66" s="87"/>
      <c r="QJR66" s="87"/>
      <c r="QJX66" s="87"/>
      <c r="QJY66" s="87"/>
      <c r="QJZ66" s="87"/>
      <c r="QKA66" s="87"/>
      <c r="QKB66" s="87"/>
      <c r="QKC66" s="87"/>
      <c r="QKD66" s="87"/>
      <c r="QKE66" s="87"/>
      <c r="QKF66" s="87"/>
      <c r="QKG66" s="87"/>
      <c r="QKM66" s="87"/>
      <c r="QKN66" s="87"/>
      <c r="QKO66" s="87"/>
      <c r="QKP66" s="87"/>
      <c r="QKQ66" s="87"/>
      <c r="QKR66" s="87"/>
      <c r="QKS66" s="87"/>
      <c r="QKT66" s="87"/>
      <c r="QKU66" s="87"/>
      <c r="QKV66" s="87"/>
      <c r="QLB66" s="87"/>
      <c r="QLC66" s="87"/>
      <c r="QLD66" s="87"/>
      <c r="QLE66" s="87"/>
      <c r="QLF66" s="87"/>
      <c r="QLG66" s="87"/>
      <c r="QLH66" s="87"/>
      <c r="QLI66" s="87"/>
      <c r="QLJ66" s="87"/>
      <c r="QLK66" s="87"/>
      <c r="QLQ66" s="87"/>
      <c r="QLR66" s="87"/>
      <c r="QLS66" s="87"/>
      <c r="QLT66" s="87"/>
      <c r="QLU66" s="87"/>
      <c r="QLV66" s="87"/>
      <c r="QLW66" s="87"/>
      <c r="QLX66" s="87"/>
      <c r="QLY66" s="87"/>
      <c r="QLZ66" s="87"/>
      <c r="QMF66" s="87"/>
      <c r="QMG66" s="87"/>
      <c r="QMH66" s="87"/>
      <c r="QMI66" s="87"/>
      <c r="QMJ66" s="87"/>
      <c r="QMK66" s="87"/>
      <c r="QML66" s="87"/>
      <c r="QMM66" s="87"/>
      <c r="QMN66" s="87"/>
      <c r="QMO66" s="87"/>
      <c r="QMU66" s="87"/>
      <c r="QMV66" s="87"/>
      <c r="QMW66" s="87"/>
      <c r="QMX66" s="87"/>
      <c r="QMY66" s="87"/>
      <c r="QMZ66" s="87"/>
      <c r="QNA66" s="87"/>
      <c r="QNB66" s="87"/>
      <c r="QNC66" s="87"/>
      <c r="QND66" s="87"/>
      <c r="QNJ66" s="87"/>
      <c r="QNK66" s="87"/>
      <c r="QNL66" s="87"/>
      <c r="QNM66" s="87"/>
      <c r="QNN66" s="87"/>
      <c r="QNO66" s="87"/>
      <c r="QNP66" s="87"/>
      <c r="QNQ66" s="87"/>
      <c r="QNR66" s="87"/>
      <c r="QNS66" s="87"/>
      <c r="QNY66" s="87"/>
      <c r="QNZ66" s="87"/>
      <c r="QOA66" s="87"/>
      <c r="QOB66" s="87"/>
      <c r="QOC66" s="87"/>
      <c r="QOD66" s="87"/>
      <c r="QOE66" s="87"/>
      <c r="QOF66" s="87"/>
      <c r="QOG66" s="87"/>
      <c r="QOH66" s="87"/>
      <c r="QON66" s="87"/>
      <c r="QOO66" s="87"/>
      <c r="QOP66" s="87"/>
      <c r="QOQ66" s="87"/>
      <c r="QOR66" s="87"/>
      <c r="QOS66" s="87"/>
      <c r="QOT66" s="87"/>
      <c r="QOU66" s="87"/>
      <c r="QOV66" s="87"/>
      <c r="QOW66" s="87"/>
      <c r="QPC66" s="87"/>
      <c r="QPD66" s="87"/>
      <c r="QPE66" s="87"/>
      <c r="QPF66" s="87"/>
      <c r="QPG66" s="87"/>
      <c r="QPH66" s="87"/>
      <c r="QPI66" s="87"/>
      <c r="QPJ66" s="87"/>
      <c r="QPK66" s="87"/>
      <c r="QPL66" s="87"/>
      <c r="QPR66" s="87"/>
      <c r="QPS66" s="87"/>
      <c r="QPT66" s="87"/>
      <c r="QPU66" s="87"/>
      <c r="QPV66" s="87"/>
      <c r="QPW66" s="87"/>
      <c r="QPX66" s="87"/>
      <c r="QPY66" s="87"/>
      <c r="QPZ66" s="87"/>
      <c r="QQA66" s="87"/>
      <c r="QQG66" s="87"/>
      <c r="QQH66" s="87"/>
      <c r="QQI66" s="87"/>
      <c r="QQJ66" s="87"/>
      <c r="QQK66" s="87"/>
      <c r="QQL66" s="87"/>
      <c r="QQM66" s="87"/>
      <c r="QQN66" s="87"/>
      <c r="QQO66" s="87"/>
      <c r="QQP66" s="87"/>
      <c r="QQV66" s="87"/>
      <c r="QQW66" s="87"/>
      <c r="QQX66" s="87"/>
      <c r="QQY66" s="87"/>
      <c r="QQZ66" s="87"/>
      <c r="QRA66" s="87"/>
      <c r="QRB66" s="87"/>
      <c r="QRC66" s="87"/>
      <c r="QRD66" s="87"/>
      <c r="QRE66" s="87"/>
      <c r="QRK66" s="87"/>
      <c r="QRL66" s="87"/>
      <c r="QRM66" s="87"/>
      <c r="QRN66" s="87"/>
      <c r="QRO66" s="87"/>
      <c r="QRP66" s="87"/>
      <c r="QRQ66" s="87"/>
      <c r="QRR66" s="87"/>
      <c r="QRS66" s="87"/>
      <c r="QRT66" s="87"/>
      <c r="QRZ66" s="87"/>
      <c r="QSA66" s="87"/>
      <c r="QSB66" s="87"/>
      <c r="QSC66" s="87"/>
      <c r="QSD66" s="87"/>
      <c r="QSE66" s="87"/>
      <c r="QSF66" s="87"/>
      <c r="QSG66" s="87"/>
      <c r="QSH66" s="87"/>
      <c r="QSI66" s="87"/>
      <c r="QSO66" s="87"/>
      <c r="QSP66" s="87"/>
      <c r="QSQ66" s="87"/>
      <c r="QSR66" s="87"/>
      <c r="QSS66" s="87"/>
      <c r="QST66" s="87"/>
      <c r="QSU66" s="87"/>
      <c r="QSV66" s="87"/>
      <c r="QSW66" s="87"/>
      <c r="QSX66" s="87"/>
      <c r="QTD66" s="87"/>
      <c r="QTE66" s="87"/>
      <c r="QTF66" s="87"/>
      <c r="QTG66" s="87"/>
      <c r="QTH66" s="87"/>
      <c r="QTI66" s="87"/>
      <c r="QTJ66" s="87"/>
      <c r="QTK66" s="87"/>
      <c r="QTL66" s="87"/>
      <c r="QTM66" s="87"/>
      <c r="QTS66" s="87"/>
      <c r="QTT66" s="87"/>
      <c r="QTU66" s="87"/>
      <c r="QTV66" s="87"/>
      <c r="QTW66" s="87"/>
      <c r="QTX66" s="87"/>
      <c r="QTY66" s="87"/>
      <c r="QTZ66" s="87"/>
      <c r="QUA66" s="87"/>
      <c r="QUB66" s="87"/>
      <c r="QUH66" s="87"/>
      <c r="QUI66" s="87"/>
      <c r="QUJ66" s="87"/>
      <c r="QUK66" s="87"/>
      <c r="QUL66" s="87"/>
      <c r="QUM66" s="87"/>
      <c r="QUN66" s="87"/>
      <c r="QUO66" s="87"/>
      <c r="QUP66" s="87"/>
      <c r="QUQ66" s="87"/>
      <c r="QUW66" s="87"/>
      <c r="QUX66" s="87"/>
      <c r="QUY66" s="87"/>
      <c r="QUZ66" s="87"/>
      <c r="QVA66" s="87"/>
      <c r="QVB66" s="87"/>
      <c r="QVC66" s="87"/>
      <c r="QVD66" s="87"/>
      <c r="QVE66" s="87"/>
      <c r="QVF66" s="87"/>
      <c r="QVL66" s="87"/>
      <c r="QVM66" s="87"/>
      <c r="QVN66" s="87"/>
      <c r="QVO66" s="87"/>
      <c r="QVP66" s="87"/>
      <c r="QVQ66" s="87"/>
      <c r="QVR66" s="87"/>
      <c r="QVS66" s="87"/>
      <c r="QVT66" s="87"/>
      <c r="QVU66" s="87"/>
      <c r="QWA66" s="87"/>
      <c r="QWB66" s="87"/>
      <c r="QWC66" s="87"/>
      <c r="QWD66" s="87"/>
      <c r="QWE66" s="87"/>
      <c r="QWF66" s="87"/>
      <c r="QWG66" s="87"/>
      <c r="QWH66" s="87"/>
      <c r="QWI66" s="87"/>
      <c r="QWJ66" s="87"/>
      <c r="QWP66" s="87"/>
      <c r="QWQ66" s="87"/>
      <c r="QWR66" s="87"/>
      <c r="QWS66" s="87"/>
      <c r="QWT66" s="87"/>
      <c r="QWU66" s="87"/>
      <c r="QWV66" s="87"/>
      <c r="QWW66" s="87"/>
      <c r="QWX66" s="87"/>
      <c r="QWY66" s="87"/>
      <c r="QXE66" s="87"/>
      <c r="QXF66" s="87"/>
      <c r="QXG66" s="87"/>
      <c r="QXH66" s="87"/>
      <c r="QXI66" s="87"/>
      <c r="QXJ66" s="87"/>
      <c r="QXK66" s="87"/>
      <c r="QXL66" s="87"/>
      <c r="QXM66" s="87"/>
      <c r="QXN66" s="87"/>
      <c r="QXT66" s="87"/>
      <c r="QXU66" s="87"/>
      <c r="QXV66" s="87"/>
      <c r="QXW66" s="87"/>
      <c r="QXX66" s="87"/>
      <c r="QXY66" s="87"/>
      <c r="QXZ66" s="87"/>
      <c r="QYA66" s="87"/>
      <c r="QYB66" s="87"/>
      <c r="QYC66" s="87"/>
      <c r="QYI66" s="87"/>
      <c r="QYJ66" s="87"/>
      <c r="QYK66" s="87"/>
      <c r="QYL66" s="87"/>
      <c r="QYM66" s="87"/>
      <c r="QYN66" s="87"/>
      <c r="QYO66" s="87"/>
      <c r="QYP66" s="87"/>
      <c r="QYQ66" s="87"/>
      <c r="QYR66" s="87"/>
      <c r="QYX66" s="87"/>
      <c r="QYY66" s="87"/>
      <c r="QYZ66" s="87"/>
      <c r="QZA66" s="87"/>
      <c r="QZB66" s="87"/>
      <c r="QZC66" s="87"/>
      <c r="QZD66" s="87"/>
      <c r="QZE66" s="87"/>
      <c r="QZF66" s="87"/>
      <c r="QZG66" s="87"/>
      <c r="QZM66" s="87"/>
      <c r="QZN66" s="87"/>
      <c r="QZO66" s="87"/>
      <c r="QZP66" s="87"/>
      <c r="QZQ66" s="87"/>
      <c r="QZR66" s="87"/>
      <c r="QZS66" s="87"/>
      <c r="QZT66" s="87"/>
      <c r="QZU66" s="87"/>
      <c r="QZV66" s="87"/>
      <c r="RAB66" s="87"/>
      <c r="RAC66" s="87"/>
      <c r="RAD66" s="87"/>
      <c r="RAE66" s="87"/>
      <c r="RAF66" s="87"/>
      <c r="RAG66" s="87"/>
      <c r="RAH66" s="87"/>
      <c r="RAI66" s="87"/>
      <c r="RAJ66" s="87"/>
      <c r="RAK66" s="87"/>
      <c r="RAQ66" s="87"/>
      <c r="RAR66" s="87"/>
      <c r="RAS66" s="87"/>
      <c r="RAT66" s="87"/>
      <c r="RAU66" s="87"/>
      <c r="RAV66" s="87"/>
      <c r="RAW66" s="87"/>
      <c r="RAX66" s="87"/>
      <c r="RAY66" s="87"/>
      <c r="RAZ66" s="87"/>
      <c r="RBF66" s="87"/>
      <c r="RBG66" s="87"/>
      <c r="RBH66" s="87"/>
      <c r="RBI66" s="87"/>
      <c r="RBJ66" s="87"/>
      <c r="RBK66" s="87"/>
      <c r="RBL66" s="87"/>
      <c r="RBM66" s="87"/>
      <c r="RBN66" s="87"/>
      <c r="RBO66" s="87"/>
      <c r="RBU66" s="87"/>
      <c r="RBV66" s="87"/>
      <c r="RBW66" s="87"/>
      <c r="RBX66" s="87"/>
      <c r="RBY66" s="87"/>
      <c r="RBZ66" s="87"/>
      <c r="RCA66" s="87"/>
      <c r="RCB66" s="87"/>
      <c r="RCC66" s="87"/>
      <c r="RCD66" s="87"/>
      <c r="RCJ66" s="87"/>
      <c r="RCK66" s="87"/>
      <c r="RCL66" s="87"/>
      <c r="RCM66" s="87"/>
      <c r="RCN66" s="87"/>
      <c r="RCO66" s="87"/>
      <c r="RCP66" s="87"/>
      <c r="RCQ66" s="87"/>
      <c r="RCR66" s="87"/>
      <c r="RCS66" s="87"/>
      <c r="RCY66" s="87"/>
      <c r="RCZ66" s="87"/>
      <c r="RDA66" s="87"/>
      <c r="RDB66" s="87"/>
      <c r="RDC66" s="87"/>
      <c r="RDD66" s="87"/>
      <c r="RDE66" s="87"/>
      <c r="RDF66" s="87"/>
      <c r="RDG66" s="87"/>
      <c r="RDH66" s="87"/>
      <c r="RDN66" s="87"/>
      <c r="RDO66" s="87"/>
      <c r="RDP66" s="87"/>
      <c r="RDQ66" s="87"/>
      <c r="RDR66" s="87"/>
      <c r="RDS66" s="87"/>
      <c r="RDT66" s="87"/>
      <c r="RDU66" s="87"/>
      <c r="RDV66" s="87"/>
      <c r="RDW66" s="87"/>
      <c r="REC66" s="87"/>
      <c r="RED66" s="87"/>
      <c r="REE66" s="87"/>
      <c r="REF66" s="87"/>
      <c r="REG66" s="87"/>
      <c r="REH66" s="87"/>
      <c r="REI66" s="87"/>
      <c r="REJ66" s="87"/>
      <c r="REK66" s="87"/>
      <c r="REL66" s="87"/>
      <c r="RER66" s="87"/>
      <c r="RES66" s="87"/>
      <c r="RET66" s="87"/>
      <c r="REU66" s="87"/>
      <c r="REV66" s="87"/>
      <c r="REW66" s="87"/>
      <c r="REX66" s="87"/>
      <c r="REY66" s="87"/>
      <c r="REZ66" s="87"/>
      <c r="RFA66" s="87"/>
      <c r="RFG66" s="87"/>
      <c r="RFH66" s="87"/>
      <c r="RFI66" s="87"/>
      <c r="RFJ66" s="87"/>
      <c r="RFK66" s="87"/>
      <c r="RFL66" s="87"/>
      <c r="RFM66" s="87"/>
      <c r="RFN66" s="87"/>
      <c r="RFO66" s="87"/>
      <c r="RFP66" s="87"/>
      <c r="RFV66" s="87"/>
      <c r="RFW66" s="87"/>
      <c r="RFX66" s="87"/>
      <c r="RFY66" s="87"/>
      <c r="RFZ66" s="87"/>
      <c r="RGA66" s="87"/>
      <c r="RGB66" s="87"/>
      <c r="RGC66" s="87"/>
      <c r="RGD66" s="87"/>
      <c r="RGE66" s="87"/>
      <c r="RGK66" s="87"/>
      <c r="RGL66" s="87"/>
      <c r="RGM66" s="87"/>
      <c r="RGN66" s="87"/>
      <c r="RGO66" s="87"/>
      <c r="RGP66" s="87"/>
      <c r="RGQ66" s="87"/>
      <c r="RGR66" s="87"/>
      <c r="RGS66" s="87"/>
      <c r="RGT66" s="87"/>
      <c r="RGZ66" s="87"/>
      <c r="RHA66" s="87"/>
      <c r="RHB66" s="87"/>
      <c r="RHC66" s="87"/>
      <c r="RHD66" s="87"/>
      <c r="RHE66" s="87"/>
      <c r="RHF66" s="87"/>
      <c r="RHG66" s="87"/>
      <c r="RHH66" s="87"/>
      <c r="RHI66" s="87"/>
      <c r="RHO66" s="87"/>
      <c r="RHP66" s="87"/>
      <c r="RHQ66" s="87"/>
      <c r="RHR66" s="87"/>
      <c r="RHS66" s="87"/>
      <c r="RHT66" s="87"/>
      <c r="RHU66" s="87"/>
      <c r="RHV66" s="87"/>
      <c r="RHW66" s="87"/>
      <c r="RHX66" s="87"/>
      <c r="RID66" s="87"/>
      <c r="RIE66" s="87"/>
      <c r="RIF66" s="87"/>
      <c r="RIG66" s="87"/>
      <c r="RIH66" s="87"/>
      <c r="RII66" s="87"/>
      <c r="RIJ66" s="87"/>
      <c r="RIK66" s="87"/>
      <c r="RIL66" s="87"/>
      <c r="RIM66" s="87"/>
      <c r="RIS66" s="87"/>
      <c r="RIT66" s="87"/>
      <c r="RIU66" s="87"/>
      <c r="RIV66" s="87"/>
      <c r="RIW66" s="87"/>
      <c r="RIX66" s="87"/>
      <c r="RIY66" s="87"/>
      <c r="RIZ66" s="87"/>
      <c r="RJA66" s="87"/>
      <c r="RJB66" s="87"/>
      <c r="RJH66" s="87"/>
      <c r="RJI66" s="87"/>
      <c r="RJJ66" s="87"/>
      <c r="RJK66" s="87"/>
      <c r="RJL66" s="87"/>
      <c r="RJM66" s="87"/>
      <c r="RJN66" s="87"/>
      <c r="RJO66" s="87"/>
      <c r="RJP66" s="87"/>
      <c r="RJQ66" s="87"/>
      <c r="RJW66" s="87"/>
      <c r="RJX66" s="87"/>
      <c r="RJY66" s="87"/>
      <c r="RJZ66" s="87"/>
      <c r="RKA66" s="87"/>
      <c r="RKB66" s="87"/>
      <c r="RKC66" s="87"/>
      <c r="RKD66" s="87"/>
      <c r="RKE66" s="87"/>
      <c r="RKF66" s="87"/>
      <c r="RKL66" s="87"/>
      <c r="RKM66" s="87"/>
      <c r="RKN66" s="87"/>
      <c r="RKO66" s="87"/>
      <c r="RKP66" s="87"/>
      <c r="RKQ66" s="87"/>
      <c r="RKR66" s="87"/>
      <c r="RKS66" s="87"/>
      <c r="RKT66" s="87"/>
      <c r="RKU66" s="87"/>
      <c r="RLA66" s="87"/>
      <c r="RLB66" s="87"/>
      <c r="RLC66" s="87"/>
      <c r="RLD66" s="87"/>
      <c r="RLE66" s="87"/>
      <c r="RLF66" s="87"/>
      <c r="RLG66" s="87"/>
      <c r="RLH66" s="87"/>
      <c r="RLI66" s="87"/>
      <c r="RLJ66" s="87"/>
      <c r="RLP66" s="87"/>
      <c r="RLQ66" s="87"/>
      <c r="RLR66" s="87"/>
      <c r="RLS66" s="87"/>
      <c r="RLT66" s="87"/>
      <c r="RLU66" s="87"/>
      <c r="RLV66" s="87"/>
      <c r="RLW66" s="87"/>
      <c r="RLX66" s="87"/>
      <c r="RLY66" s="87"/>
      <c r="RME66" s="87"/>
      <c r="RMF66" s="87"/>
      <c r="RMG66" s="87"/>
      <c r="RMH66" s="87"/>
      <c r="RMI66" s="87"/>
      <c r="RMJ66" s="87"/>
      <c r="RMK66" s="87"/>
      <c r="RML66" s="87"/>
      <c r="RMM66" s="87"/>
      <c r="RMN66" s="87"/>
      <c r="RMT66" s="87"/>
      <c r="RMU66" s="87"/>
      <c r="RMV66" s="87"/>
      <c r="RMW66" s="87"/>
      <c r="RMX66" s="87"/>
      <c r="RMY66" s="87"/>
      <c r="RMZ66" s="87"/>
      <c r="RNA66" s="87"/>
      <c r="RNB66" s="87"/>
      <c r="RNC66" s="87"/>
      <c r="RNI66" s="87"/>
      <c r="RNJ66" s="87"/>
      <c r="RNK66" s="87"/>
      <c r="RNL66" s="87"/>
      <c r="RNM66" s="87"/>
      <c r="RNN66" s="87"/>
      <c r="RNO66" s="87"/>
      <c r="RNP66" s="87"/>
      <c r="RNQ66" s="87"/>
      <c r="RNR66" s="87"/>
      <c r="RNX66" s="87"/>
      <c r="RNY66" s="87"/>
      <c r="RNZ66" s="87"/>
      <c r="ROA66" s="87"/>
      <c r="ROB66" s="87"/>
      <c r="ROC66" s="87"/>
      <c r="ROD66" s="87"/>
      <c r="ROE66" s="87"/>
      <c r="ROF66" s="87"/>
      <c r="ROG66" s="87"/>
      <c r="ROM66" s="87"/>
      <c r="RON66" s="87"/>
      <c r="ROO66" s="87"/>
      <c r="ROP66" s="87"/>
      <c r="ROQ66" s="87"/>
      <c r="ROR66" s="87"/>
      <c r="ROS66" s="87"/>
      <c r="ROT66" s="87"/>
      <c r="ROU66" s="87"/>
      <c r="ROV66" s="87"/>
      <c r="RPB66" s="87"/>
      <c r="RPC66" s="87"/>
      <c r="RPD66" s="87"/>
      <c r="RPE66" s="87"/>
      <c r="RPF66" s="87"/>
      <c r="RPG66" s="87"/>
      <c r="RPH66" s="87"/>
      <c r="RPI66" s="87"/>
      <c r="RPJ66" s="87"/>
      <c r="RPK66" s="87"/>
      <c r="RPQ66" s="87"/>
      <c r="RPR66" s="87"/>
      <c r="RPS66" s="87"/>
      <c r="RPT66" s="87"/>
      <c r="RPU66" s="87"/>
      <c r="RPV66" s="87"/>
      <c r="RPW66" s="87"/>
      <c r="RPX66" s="87"/>
      <c r="RPY66" s="87"/>
      <c r="RPZ66" s="87"/>
      <c r="RQF66" s="87"/>
      <c r="RQG66" s="87"/>
      <c r="RQH66" s="87"/>
      <c r="RQI66" s="87"/>
      <c r="RQJ66" s="87"/>
      <c r="RQK66" s="87"/>
      <c r="RQL66" s="87"/>
      <c r="RQM66" s="87"/>
      <c r="RQN66" s="87"/>
      <c r="RQO66" s="87"/>
      <c r="RQU66" s="87"/>
      <c r="RQV66" s="87"/>
      <c r="RQW66" s="87"/>
      <c r="RQX66" s="87"/>
      <c r="RQY66" s="87"/>
      <c r="RQZ66" s="87"/>
      <c r="RRA66" s="87"/>
      <c r="RRB66" s="87"/>
      <c r="RRC66" s="87"/>
      <c r="RRD66" s="87"/>
      <c r="RRJ66" s="87"/>
      <c r="RRK66" s="87"/>
      <c r="RRL66" s="87"/>
      <c r="RRM66" s="87"/>
      <c r="RRN66" s="87"/>
      <c r="RRO66" s="87"/>
      <c r="RRP66" s="87"/>
      <c r="RRQ66" s="87"/>
      <c r="RRR66" s="87"/>
      <c r="RRS66" s="87"/>
      <c r="RRY66" s="87"/>
      <c r="RRZ66" s="87"/>
      <c r="RSA66" s="87"/>
      <c r="RSB66" s="87"/>
      <c r="RSC66" s="87"/>
      <c r="RSD66" s="87"/>
      <c r="RSE66" s="87"/>
      <c r="RSF66" s="87"/>
      <c r="RSG66" s="87"/>
      <c r="RSH66" s="87"/>
      <c r="RSN66" s="87"/>
      <c r="RSO66" s="87"/>
      <c r="RSP66" s="87"/>
      <c r="RSQ66" s="87"/>
      <c r="RSR66" s="87"/>
      <c r="RSS66" s="87"/>
      <c r="RST66" s="87"/>
      <c r="RSU66" s="87"/>
      <c r="RSV66" s="87"/>
      <c r="RSW66" s="87"/>
      <c r="RTC66" s="87"/>
      <c r="RTD66" s="87"/>
      <c r="RTE66" s="87"/>
      <c r="RTF66" s="87"/>
      <c r="RTG66" s="87"/>
      <c r="RTH66" s="87"/>
      <c r="RTI66" s="87"/>
      <c r="RTJ66" s="87"/>
      <c r="RTK66" s="87"/>
      <c r="RTL66" s="87"/>
      <c r="RTR66" s="87"/>
      <c r="RTS66" s="87"/>
      <c r="RTT66" s="87"/>
      <c r="RTU66" s="87"/>
      <c r="RTV66" s="87"/>
      <c r="RTW66" s="87"/>
      <c r="RTX66" s="87"/>
      <c r="RTY66" s="87"/>
      <c r="RTZ66" s="87"/>
      <c r="RUA66" s="87"/>
      <c r="RUG66" s="87"/>
      <c r="RUH66" s="87"/>
      <c r="RUI66" s="87"/>
      <c r="RUJ66" s="87"/>
      <c r="RUK66" s="87"/>
      <c r="RUL66" s="87"/>
      <c r="RUM66" s="87"/>
      <c r="RUN66" s="87"/>
      <c r="RUO66" s="87"/>
      <c r="RUP66" s="87"/>
      <c r="RUV66" s="87"/>
      <c r="RUW66" s="87"/>
      <c r="RUX66" s="87"/>
      <c r="RUY66" s="87"/>
      <c r="RUZ66" s="87"/>
      <c r="RVA66" s="87"/>
      <c r="RVB66" s="87"/>
      <c r="RVC66" s="87"/>
      <c r="RVD66" s="87"/>
      <c r="RVE66" s="87"/>
      <c r="RVK66" s="87"/>
      <c r="RVL66" s="87"/>
      <c r="RVM66" s="87"/>
      <c r="RVN66" s="87"/>
      <c r="RVO66" s="87"/>
      <c r="RVP66" s="87"/>
      <c r="RVQ66" s="87"/>
      <c r="RVR66" s="87"/>
      <c r="RVS66" s="87"/>
      <c r="RVT66" s="87"/>
      <c r="RVZ66" s="87"/>
      <c r="RWA66" s="87"/>
      <c r="RWB66" s="87"/>
      <c r="RWC66" s="87"/>
      <c r="RWD66" s="87"/>
      <c r="RWE66" s="87"/>
      <c r="RWF66" s="87"/>
      <c r="RWG66" s="87"/>
      <c r="RWH66" s="87"/>
      <c r="RWI66" s="87"/>
      <c r="RWO66" s="87"/>
      <c r="RWP66" s="87"/>
      <c r="RWQ66" s="87"/>
      <c r="RWR66" s="87"/>
      <c r="RWS66" s="87"/>
      <c r="RWT66" s="87"/>
      <c r="RWU66" s="87"/>
      <c r="RWV66" s="87"/>
      <c r="RWW66" s="87"/>
      <c r="RWX66" s="87"/>
      <c r="RXD66" s="87"/>
      <c r="RXE66" s="87"/>
      <c r="RXF66" s="87"/>
      <c r="RXG66" s="87"/>
      <c r="RXH66" s="87"/>
      <c r="RXI66" s="87"/>
      <c r="RXJ66" s="87"/>
      <c r="RXK66" s="87"/>
      <c r="RXL66" s="87"/>
      <c r="RXM66" s="87"/>
      <c r="RXS66" s="87"/>
      <c r="RXT66" s="87"/>
      <c r="RXU66" s="87"/>
      <c r="RXV66" s="87"/>
      <c r="RXW66" s="87"/>
      <c r="RXX66" s="87"/>
      <c r="RXY66" s="87"/>
      <c r="RXZ66" s="87"/>
      <c r="RYA66" s="87"/>
      <c r="RYB66" s="87"/>
      <c r="RYH66" s="87"/>
      <c r="RYI66" s="87"/>
      <c r="RYJ66" s="87"/>
      <c r="RYK66" s="87"/>
      <c r="RYL66" s="87"/>
      <c r="RYM66" s="87"/>
      <c r="RYN66" s="87"/>
      <c r="RYO66" s="87"/>
      <c r="RYP66" s="87"/>
      <c r="RYQ66" s="87"/>
      <c r="RYW66" s="87"/>
      <c r="RYX66" s="87"/>
      <c r="RYY66" s="87"/>
      <c r="RYZ66" s="87"/>
      <c r="RZA66" s="87"/>
      <c r="RZB66" s="87"/>
      <c r="RZC66" s="87"/>
      <c r="RZD66" s="87"/>
      <c r="RZE66" s="87"/>
      <c r="RZF66" s="87"/>
      <c r="RZL66" s="87"/>
      <c r="RZM66" s="87"/>
      <c r="RZN66" s="87"/>
      <c r="RZO66" s="87"/>
      <c r="RZP66" s="87"/>
      <c r="RZQ66" s="87"/>
      <c r="RZR66" s="87"/>
      <c r="RZS66" s="87"/>
      <c r="RZT66" s="87"/>
      <c r="RZU66" s="87"/>
      <c r="SAA66" s="87"/>
      <c r="SAB66" s="87"/>
      <c r="SAC66" s="87"/>
      <c r="SAD66" s="87"/>
      <c r="SAE66" s="87"/>
      <c r="SAF66" s="87"/>
      <c r="SAG66" s="87"/>
      <c r="SAH66" s="87"/>
      <c r="SAI66" s="87"/>
      <c r="SAJ66" s="87"/>
      <c r="SAP66" s="87"/>
      <c r="SAQ66" s="87"/>
      <c r="SAR66" s="87"/>
      <c r="SAS66" s="87"/>
      <c r="SAT66" s="87"/>
      <c r="SAU66" s="87"/>
      <c r="SAV66" s="87"/>
      <c r="SAW66" s="87"/>
      <c r="SAX66" s="87"/>
      <c r="SAY66" s="87"/>
      <c r="SBE66" s="87"/>
      <c r="SBF66" s="87"/>
      <c r="SBG66" s="87"/>
      <c r="SBH66" s="87"/>
      <c r="SBI66" s="87"/>
      <c r="SBJ66" s="87"/>
      <c r="SBK66" s="87"/>
      <c r="SBL66" s="87"/>
      <c r="SBM66" s="87"/>
      <c r="SBN66" s="87"/>
      <c r="SBT66" s="87"/>
      <c r="SBU66" s="87"/>
      <c r="SBV66" s="87"/>
      <c r="SBW66" s="87"/>
      <c r="SBX66" s="87"/>
      <c r="SBY66" s="87"/>
      <c r="SBZ66" s="87"/>
      <c r="SCA66" s="87"/>
      <c r="SCB66" s="87"/>
      <c r="SCC66" s="87"/>
      <c r="SCI66" s="87"/>
      <c r="SCJ66" s="87"/>
      <c r="SCK66" s="87"/>
      <c r="SCL66" s="87"/>
      <c r="SCM66" s="87"/>
      <c r="SCN66" s="87"/>
      <c r="SCO66" s="87"/>
      <c r="SCP66" s="87"/>
      <c r="SCQ66" s="87"/>
      <c r="SCR66" s="87"/>
      <c r="SCX66" s="87"/>
      <c r="SCY66" s="87"/>
      <c r="SCZ66" s="87"/>
      <c r="SDA66" s="87"/>
      <c r="SDB66" s="87"/>
      <c r="SDC66" s="87"/>
      <c r="SDD66" s="87"/>
      <c r="SDE66" s="87"/>
      <c r="SDF66" s="87"/>
      <c r="SDG66" s="87"/>
      <c r="SDM66" s="87"/>
      <c r="SDN66" s="87"/>
      <c r="SDO66" s="87"/>
      <c r="SDP66" s="87"/>
      <c r="SDQ66" s="87"/>
      <c r="SDR66" s="87"/>
      <c r="SDS66" s="87"/>
      <c r="SDT66" s="87"/>
      <c r="SDU66" s="87"/>
      <c r="SDV66" s="87"/>
      <c r="SEB66" s="87"/>
      <c r="SEC66" s="87"/>
      <c r="SED66" s="87"/>
      <c r="SEE66" s="87"/>
      <c r="SEF66" s="87"/>
      <c r="SEG66" s="87"/>
      <c r="SEH66" s="87"/>
      <c r="SEI66" s="87"/>
      <c r="SEJ66" s="87"/>
      <c r="SEK66" s="87"/>
      <c r="SEQ66" s="87"/>
      <c r="SER66" s="87"/>
      <c r="SES66" s="87"/>
      <c r="SET66" s="87"/>
      <c r="SEU66" s="87"/>
      <c r="SEV66" s="87"/>
      <c r="SEW66" s="87"/>
      <c r="SEX66" s="87"/>
      <c r="SEY66" s="87"/>
      <c r="SEZ66" s="87"/>
      <c r="SFF66" s="87"/>
      <c r="SFG66" s="87"/>
      <c r="SFH66" s="87"/>
      <c r="SFI66" s="87"/>
      <c r="SFJ66" s="87"/>
      <c r="SFK66" s="87"/>
      <c r="SFL66" s="87"/>
      <c r="SFM66" s="87"/>
      <c r="SFN66" s="87"/>
      <c r="SFO66" s="87"/>
      <c r="SFU66" s="87"/>
      <c r="SFV66" s="87"/>
      <c r="SFW66" s="87"/>
      <c r="SFX66" s="87"/>
      <c r="SFY66" s="87"/>
      <c r="SFZ66" s="87"/>
      <c r="SGA66" s="87"/>
      <c r="SGB66" s="87"/>
      <c r="SGC66" s="87"/>
      <c r="SGD66" s="87"/>
      <c r="SGJ66" s="87"/>
      <c r="SGK66" s="87"/>
      <c r="SGL66" s="87"/>
      <c r="SGM66" s="87"/>
      <c r="SGN66" s="87"/>
      <c r="SGO66" s="87"/>
      <c r="SGP66" s="87"/>
      <c r="SGQ66" s="87"/>
      <c r="SGR66" s="87"/>
      <c r="SGS66" s="87"/>
      <c r="SGY66" s="87"/>
      <c r="SGZ66" s="87"/>
      <c r="SHA66" s="87"/>
      <c r="SHB66" s="87"/>
      <c r="SHC66" s="87"/>
      <c r="SHD66" s="87"/>
      <c r="SHE66" s="87"/>
      <c r="SHF66" s="87"/>
      <c r="SHG66" s="87"/>
      <c r="SHH66" s="87"/>
      <c r="SHN66" s="87"/>
      <c r="SHO66" s="87"/>
      <c r="SHP66" s="87"/>
      <c r="SHQ66" s="87"/>
      <c r="SHR66" s="87"/>
      <c r="SHS66" s="87"/>
      <c r="SHT66" s="87"/>
      <c r="SHU66" s="87"/>
      <c r="SHV66" s="87"/>
      <c r="SHW66" s="87"/>
      <c r="SIC66" s="87"/>
      <c r="SID66" s="87"/>
      <c r="SIE66" s="87"/>
      <c r="SIF66" s="87"/>
      <c r="SIG66" s="87"/>
      <c r="SIH66" s="87"/>
      <c r="SII66" s="87"/>
      <c r="SIJ66" s="87"/>
      <c r="SIK66" s="87"/>
      <c r="SIL66" s="87"/>
      <c r="SIR66" s="87"/>
      <c r="SIS66" s="87"/>
      <c r="SIT66" s="87"/>
      <c r="SIU66" s="87"/>
      <c r="SIV66" s="87"/>
      <c r="SIW66" s="87"/>
      <c r="SIX66" s="87"/>
      <c r="SIY66" s="87"/>
      <c r="SIZ66" s="87"/>
      <c r="SJA66" s="87"/>
      <c r="SJG66" s="87"/>
      <c r="SJH66" s="87"/>
      <c r="SJI66" s="87"/>
      <c r="SJJ66" s="87"/>
      <c r="SJK66" s="87"/>
      <c r="SJL66" s="87"/>
      <c r="SJM66" s="87"/>
      <c r="SJN66" s="87"/>
      <c r="SJO66" s="87"/>
      <c r="SJP66" s="87"/>
      <c r="SJV66" s="87"/>
      <c r="SJW66" s="87"/>
      <c r="SJX66" s="87"/>
      <c r="SJY66" s="87"/>
      <c r="SJZ66" s="87"/>
      <c r="SKA66" s="87"/>
      <c r="SKB66" s="87"/>
      <c r="SKC66" s="87"/>
      <c r="SKD66" s="87"/>
      <c r="SKE66" s="87"/>
      <c r="SKK66" s="87"/>
      <c r="SKL66" s="87"/>
      <c r="SKM66" s="87"/>
      <c r="SKN66" s="87"/>
      <c r="SKO66" s="87"/>
      <c r="SKP66" s="87"/>
      <c r="SKQ66" s="87"/>
      <c r="SKR66" s="87"/>
      <c r="SKS66" s="87"/>
      <c r="SKT66" s="87"/>
      <c r="SKZ66" s="87"/>
      <c r="SLA66" s="87"/>
      <c r="SLB66" s="87"/>
      <c r="SLC66" s="87"/>
      <c r="SLD66" s="87"/>
      <c r="SLE66" s="87"/>
      <c r="SLF66" s="87"/>
      <c r="SLG66" s="87"/>
      <c r="SLH66" s="87"/>
      <c r="SLI66" s="87"/>
      <c r="SLO66" s="87"/>
      <c r="SLP66" s="87"/>
      <c r="SLQ66" s="87"/>
      <c r="SLR66" s="87"/>
      <c r="SLS66" s="87"/>
      <c r="SLT66" s="87"/>
      <c r="SLU66" s="87"/>
      <c r="SLV66" s="87"/>
      <c r="SLW66" s="87"/>
      <c r="SLX66" s="87"/>
      <c r="SMD66" s="87"/>
      <c r="SME66" s="87"/>
      <c r="SMF66" s="87"/>
      <c r="SMG66" s="87"/>
      <c r="SMH66" s="87"/>
      <c r="SMI66" s="87"/>
      <c r="SMJ66" s="87"/>
      <c r="SMK66" s="87"/>
      <c r="SML66" s="87"/>
      <c r="SMM66" s="87"/>
      <c r="SMS66" s="87"/>
      <c r="SMT66" s="87"/>
      <c r="SMU66" s="87"/>
      <c r="SMV66" s="87"/>
      <c r="SMW66" s="87"/>
      <c r="SMX66" s="87"/>
      <c r="SMY66" s="87"/>
      <c r="SMZ66" s="87"/>
      <c r="SNA66" s="87"/>
      <c r="SNB66" s="87"/>
      <c r="SNH66" s="87"/>
      <c r="SNI66" s="87"/>
      <c r="SNJ66" s="87"/>
      <c r="SNK66" s="87"/>
      <c r="SNL66" s="87"/>
      <c r="SNM66" s="87"/>
      <c r="SNN66" s="87"/>
      <c r="SNO66" s="87"/>
      <c r="SNP66" s="87"/>
      <c r="SNQ66" s="87"/>
      <c r="SNW66" s="87"/>
      <c r="SNX66" s="87"/>
      <c r="SNY66" s="87"/>
      <c r="SNZ66" s="87"/>
      <c r="SOA66" s="87"/>
      <c r="SOB66" s="87"/>
      <c r="SOC66" s="87"/>
      <c r="SOD66" s="87"/>
      <c r="SOE66" s="87"/>
      <c r="SOF66" s="87"/>
      <c r="SOL66" s="87"/>
      <c r="SOM66" s="87"/>
      <c r="SON66" s="87"/>
      <c r="SOO66" s="87"/>
      <c r="SOP66" s="87"/>
      <c r="SOQ66" s="87"/>
      <c r="SOR66" s="87"/>
      <c r="SOS66" s="87"/>
      <c r="SOT66" s="87"/>
      <c r="SOU66" s="87"/>
      <c r="SPA66" s="87"/>
      <c r="SPB66" s="87"/>
      <c r="SPC66" s="87"/>
      <c r="SPD66" s="87"/>
      <c r="SPE66" s="87"/>
      <c r="SPF66" s="87"/>
      <c r="SPG66" s="87"/>
      <c r="SPH66" s="87"/>
      <c r="SPI66" s="87"/>
      <c r="SPJ66" s="87"/>
      <c r="SPP66" s="87"/>
      <c r="SPQ66" s="87"/>
      <c r="SPR66" s="87"/>
      <c r="SPS66" s="87"/>
      <c r="SPT66" s="87"/>
      <c r="SPU66" s="87"/>
      <c r="SPV66" s="87"/>
      <c r="SPW66" s="87"/>
      <c r="SPX66" s="87"/>
      <c r="SPY66" s="87"/>
      <c r="SQE66" s="87"/>
      <c r="SQF66" s="87"/>
      <c r="SQG66" s="87"/>
      <c r="SQH66" s="87"/>
      <c r="SQI66" s="87"/>
      <c r="SQJ66" s="87"/>
      <c r="SQK66" s="87"/>
      <c r="SQL66" s="87"/>
      <c r="SQM66" s="87"/>
      <c r="SQN66" s="87"/>
      <c r="SQT66" s="87"/>
      <c r="SQU66" s="87"/>
      <c r="SQV66" s="87"/>
      <c r="SQW66" s="87"/>
      <c r="SQX66" s="87"/>
      <c r="SQY66" s="87"/>
      <c r="SQZ66" s="87"/>
      <c r="SRA66" s="87"/>
      <c r="SRB66" s="87"/>
      <c r="SRC66" s="87"/>
      <c r="SRI66" s="87"/>
      <c r="SRJ66" s="87"/>
      <c r="SRK66" s="87"/>
      <c r="SRL66" s="87"/>
      <c r="SRM66" s="87"/>
      <c r="SRN66" s="87"/>
      <c r="SRO66" s="87"/>
      <c r="SRP66" s="87"/>
      <c r="SRQ66" s="87"/>
      <c r="SRR66" s="87"/>
      <c r="SRX66" s="87"/>
      <c r="SRY66" s="87"/>
      <c r="SRZ66" s="87"/>
      <c r="SSA66" s="87"/>
      <c r="SSB66" s="87"/>
      <c r="SSC66" s="87"/>
      <c r="SSD66" s="87"/>
      <c r="SSE66" s="87"/>
      <c r="SSF66" s="87"/>
      <c r="SSG66" s="87"/>
      <c r="SSM66" s="87"/>
      <c r="SSN66" s="87"/>
      <c r="SSO66" s="87"/>
      <c r="SSP66" s="87"/>
      <c r="SSQ66" s="87"/>
      <c r="SSR66" s="87"/>
      <c r="SSS66" s="87"/>
      <c r="SST66" s="87"/>
      <c r="SSU66" s="87"/>
      <c r="SSV66" s="87"/>
      <c r="STB66" s="87"/>
      <c r="STC66" s="87"/>
      <c r="STD66" s="87"/>
      <c r="STE66" s="87"/>
      <c r="STF66" s="87"/>
      <c r="STG66" s="87"/>
      <c r="STH66" s="87"/>
      <c r="STI66" s="87"/>
      <c r="STJ66" s="87"/>
      <c r="STK66" s="87"/>
      <c r="STQ66" s="87"/>
      <c r="STR66" s="87"/>
      <c r="STS66" s="87"/>
      <c r="STT66" s="87"/>
      <c r="STU66" s="87"/>
      <c r="STV66" s="87"/>
      <c r="STW66" s="87"/>
      <c r="STX66" s="87"/>
      <c r="STY66" s="87"/>
      <c r="STZ66" s="87"/>
      <c r="SUF66" s="87"/>
      <c r="SUG66" s="87"/>
      <c r="SUH66" s="87"/>
      <c r="SUI66" s="87"/>
      <c r="SUJ66" s="87"/>
      <c r="SUK66" s="87"/>
      <c r="SUL66" s="87"/>
      <c r="SUM66" s="87"/>
      <c r="SUN66" s="87"/>
      <c r="SUO66" s="87"/>
      <c r="SUU66" s="87"/>
      <c r="SUV66" s="87"/>
      <c r="SUW66" s="87"/>
      <c r="SUX66" s="87"/>
      <c r="SUY66" s="87"/>
      <c r="SUZ66" s="87"/>
      <c r="SVA66" s="87"/>
      <c r="SVB66" s="87"/>
      <c r="SVC66" s="87"/>
      <c r="SVD66" s="87"/>
      <c r="SVJ66" s="87"/>
      <c r="SVK66" s="87"/>
      <c r="SVL66" s="87"/>
      <c r="SVM66" s="87"/>
      <c r="SVN66" s="87"/>
      <c r="SVO66" s="87"/>
      <c r="SVP66" s="87"/>
      <c r="SVQ66" s="87"/>
      <c r="SVR66" s="87"/>
      <c r="SVS66" s="87"/>
      <c r="SVY66" s="87"/>
      <c r="SVZ66" s="87"/>
      <c r="SWA66" s="87"/>
      <c r="SWB66" s="87"/>
      <c r="SWC66" s="87"/>
      <c r="SWD66" s="87"/>
      <c r="SWE66" s="87"/>
      <c r="SWF66" s="87"/>
      <c r="SWG66" s="87"/>
      <c r="SWH66" s="87"/>
      <c r="SWN66" s="87"/>
      <c r="SWO66" s="87"/>
      <c r="SWP66" s="87"/>
      <c r="SWQ66" s="87"/>
      <c r="SWR66" s="87"/>
      <c r="SWS66" s="87"/>
      <c r="SWT66" s="87"/>
      <c r="SWU66" s="87"/>
      <c r="SWV66" s="87"/>
      <c r="SWW66" s="87"/>
      <c r="SXC66" s="87"/>
      <c r="SXD66" s="87"/>
      <c r="SXE66" s="87"/>
      <c r="SXF66" s="87"/>
      <c r="SXG66" s="87"/>
      <c r="SXH66" s="87"/>
      <c r="SXI66" s="87"/>
      <c r="SXJ66" s="87"/>
      <c r="SXK66" s="87"/>
      <c r="SXL66" s="87"/>
      <c r="SXR66" s="87"/>
      <c r="SXS66" s="87"/>
      <c r="SXT66" s="87"/>
      <c r="SXU66" s="87"/>
      <c r="SXV66" s="87"/>
      <c r="SXW66" s="87"/>
      <c r="SXX66" s="87"/>
      <c r="SXY66" s="87"/>
      <c r="SXZ66" s="87"/>
      <c r="SYA66" s="87"/>
      <c r="SYG66" s="87"/>
      <c r="SYH66" s="87"/>
      <c r="SYI66" s="87"/>
      <c r="SYJ66" s="87"/>
      <c r="SYK66" s="87"/>
      <c r="SYL66" s="87"/>
      <c r="SYM66" s="87"/>
      <c r="SYN66" s="87"/>
      <c r="SYO66" s="87"/>
      <c r="SYP66" s="87"/>
      <c r="SYV66" s="87"/>
      <c r="SYW66" s="87"/>
      <c r="SYX66" s="87"/>
      <c r="SYY66" s="87"/>
      <c r="SYZ66" s="87"/>
      <c r="SZA66" s="87"/>
      <c r="SZB66" s="87"/>
      <c r="SZC66" s="87"/>
      <c r="SZD66" s="87"/>
      <c r="SZE66" s="87"/>
      <c r="SZK66" s="87"/>
      <c r="SZL66" s="87"/>
      <c r="SZM66" s="87"/>
      <c r="SZN66" s="87"/>
      <c r="SZO66" s="87"/>
      <c r="SZP66" s="87"/>
      <c r="SZQ66" s="87"/>
      <c r="SZR66" s="87"/>
      <c r="SZS66" s="87"/>
      <c r="SZT66" s="87"/>
      <c r="SZZ66" s="87"/>
      <c r="TAA66" s="87"/>
      <c r="TAB66" s="87"/>
      <c r="TAC66" s="87"/>
      <c r="TAD66" s="87"/>
      <c r="TAE66" s="87"/>
      <c r="TAF66" s="87"/>
      <c r="TAG66" s="87"/>
      <c r="TAH66" s="87"/>
      <c r="TAI66" s="87"/>
      <c r="TAO66" s="87"/>
      <c r="TAP66" s="87"/>
      <c r="TAQ66" s="87"/>
      <c r="TAR66" s="87"/>
      <c r="TAS66" s="87"/>
      <c r="TAT66" s="87"/>
      <c r="TAU66" s="87"/>
      <c r="TAV66" s="87"/>
      <c r="TAW66" s="87"/>
      <c r="TAX66" s="87"/>
      <c r="TBD66" s="87"/>
      <c r="TBE66" s="87"/>
      <c r="TBF66" s="87"/>
      <c r="TBG66" s="87"/>
      <c r="TBH66" s="87"/>
      <c r="TBI66" s="87"/>
      <c r="TBJ66" s="87"/>
      <c r="TBK66" s="87"/>
      <c r="TBL66" s="87"/>
      <c r="TBM66" s="87"/>
      <c r="TBS66" s="87"/>
      <c r="TBT66" s="87"/>
      <c r="TBU66" s="87"/>
      <c r="TBV66" s="87"/>
      <c r="TBW66" s="87"/>
      <c r="TBX66" s="87"/>
      <c r="TBY66" s="87"/>
      <c r="TBZ66" s="87"/>
      <c r="TCA66" s="87"/>
      <c r="TCB66" s="87"/>
      <c r="TCH66" s="87"/>
      <c r="TCI66" s="87"/>
      <c r="TCJ66" s="87"/>
      <c r="TCK66" s="87"/>
      <c r="TCL66" s="87"/>
      <c r="TCM66" s="87"/>
      <c r="TCN66" s="87"/>
      <c r="TCO66" s="87"/>
      <c r="TCP66" s="87"/>
      <c r="TCQ66" s="87"/>
      <c r="TCW66" s="87"/>
      <c r="TCX66" s="87"/>
      <c r="TCY66" s="87"/>
      <c r="TCZ66" s="87"/>
      <c r="TDA66" s="87"/>
      <c r="TDB66" s="87"/>
      <c r="TDC66" s="87"/>
      <c r="TDD66" s="87"/>
      <c r="TDE66" s="87"/>
      <c r="TDF66" s="87"/>
      <c r="TDL66" s="87"/>
      <c r="TDM66" s="87"/>
      <c r="TDN66" s="87"/>
      <c r="TDO66" s="87"/>
      <c r="TDP66" s="87"/>
      <c r="TDQ66" s="87"/>
      <c r="TDR66" s="87"/>
      <c r="TDS66" s="87"/>
      <c r="TDT66" s="87"/>
      <c r="TDU66" s="87"/>
      <c r="TEA66" s="87"/>
      <c r="TEB66" s="87"/>
      <c r="TEC66" s="87"/>
      <c r="TED66" s="87"/>
      <c r="TEE66" s="87"/>
      <c r="TEF66" s="87"/>
      <c r="TEG66" s="87"/>
      <c r="TEH66" s="87"/>
      <c r="TEI66" s="87"/>
      <c r="TEJ66" s="87"/>
      <c r="TEP66" s="87"/>
      <c r="TEQ66" s="87"/>
      <c r="TER66" s="87"/>
      <c r="TES66" s="87"/>
      <c r="TET66" s="87"/>
      <c r="TEU66" s="87"/>
      <c r="TEV66" s="87"/>
      <c r="TEW66" s="87"/>
      <c r="TEX66" s="87"/>
      <c r="TEY66" s="87"/>
      <c r="TFE66" s="87"/>
      <c r="TFF66" s="87"/>
      <c r="TFG66" s="87"/>
      <c r="TFH66" s="87"/>
      <c r="TFI66" s="87"/>
      <c r="TFJ66" s="87"/>
      <c r="TFK66" s="87"/>
      <c r="TFL66" s="87"/>
      <c r="TFM66" s="87"/>
      <c r="TFN66" s="87"/>
      <c r="TFT66" s="87"/>
      <c r="TFU66" s="87"/>
      <c r="TFV66" s="87"/>
      <c r="TFW66" s="87"/>
      <c r="TFX66" s="87"/>
      <c r="TFY66" s="87"/>
      <c r="TFZ66" s="87"/>
      <c r="TGA66" s="87"/>
      <c r="TGB66" s="87"/>
      <c r="TGC66" s="87"/>
      <c r="TGI66" s="87"/>
      <c r="TGJ66" s="87"/>
      <c r="TGK66" s="87"/>
      <c r="TGL66" s="87"/>
      <c r="TGM66" s="87"/>
      <c r="TGN66" s="87"/>
      <c r="TGO66" s="87"/>
      <c r="TGP66" s="87"/>
      <c r="TGQ66" s="87"/>
      <c r="TGR66" s="87"/>
      <c r="TGX66" s="87"/>
      <c r="TGY66" s="87"/>
      <c r="TGZ66" s="87"/>
      <c r="THA66" s="87"/>
      <c r="THB66" s="87"/>
      <c r="THC66" s="87"/>
      <c r="THD66" s="87"/>
      <c r="THE66" s="87"/>
      <c r="THF66" s="87"/>
      <c r="THG66" s="87"/>
      <c r="THM66" s="87"/>
      <c r="THN66" s="87"/>
      <c r="THO66" s="87"/>
      <c r="THP66" s="87"/>
      <c r="THQ66" s="87"/>
      <c r="THR66" s="87"/>
      <c r="THS66" s="87"/>
      <c r="THT66" s="87"/>
      <c r="THU66" s="87"/>
      <c r="THV66" s="87"/>
      <c r="TIB66" s="87"/>
      <c r="TIC66" s="87"/>
      <c r="TID66" s="87"/>
      <c r="TIE66" s="87"/>
      <c r="TIF66" s="87"/>
      <c r="TIG66" s="87"/>
      <c r="TIH66" s="87"/>
      <c r="TII66" s="87"/>
      <c r="TIJ66" s="87"/>
      <c r="TIK66" s="87"/>
      <c r="TIQ66" s="87"/>
      <c r="TIR66" s="87"/>
      <c r="TIS66" s="87"/>
      <c r="TIT66" s="87"/>
      <c r="TIU66" s="87"/>
      <c r="TIV66" s="87"/>
      <c r="TIW66" s="87"/>
      <c r="TIX66" s="87"/>
      <c r="TIY66" s="87"/>
      <c r="TIZ66" s="87"/>
      <c r="TJF66" s="87"/>
      <c r="TJG66" s="87"/>
      <c r="TJH66" s="87"/>
      <c r="TJI66" s="87"/>
      <c r="TJJ66" s="87"/>
      <c r="TJK66" s="87"/>
      <c r="TJL66" s="87"/>
      <c r="TJM66" s="87"/>
      <c r="TJN66" s="87"/>
      <c r="TJO66" s="87"/>
      <c r="TJU66" s="87"/>
      <c r="TJV66" s="87"/>
      <c r="TJW66" s="87"/>
      <c r="TJX66" s="87"/>
      <c r="TJY66" s="87"/>
      <c r="TJZ66" s="87"/>
      <c r="TKA66" s="87"/>
      <c r="TKB66" s="87"/>
      <c r="TKC66" s="87"/>
      <c r="TKD66" s="87"/>
      <c r="TKJ66" s="87"/>
      <c r="TKK66" s="87"/>
      <c r="TKL66" s="87"/>
      <c r="TKM66" s="87"/>
      <c r="TKN66" s="87"/>
      <c r="TKO66" s="87"/>
      <c r="TKP66" s="87"/>
      <c r="TKQ66" s="87"/>
      <c r="TKR66" s="87"/>
      <c r="TKS66" s="87"/>
      <c r="TKY66" s="87"/>
      <c r="TKZ66" s="87"/>
      <c r="TLA66" s="87"/>
      <c r="TLB66" s="87"/>
      <c r="TLC66" s="87"/>
      <c r="TLD66" s="87"/>
      <c r="TLE66" s="87"/>
      <c r="TLF66" s="87"/>
      <c r="TLG66" s="87"/>
      <c r="TLH66" s="87"/>
      <c r="TLN66" s="87"/>
      <c r="TLO66" s="87"/>
      <c r="TLP66" s="87"/>
      <c r="TLQ66" s="87"/>
      <c r="TLR66" s="87"/>
      <c r="TLS66" s="87"/>
      <c r="TLT66" s="87"/>
      <c r="TLU66" s="87"/>
      <c r="TLV66" s="87"/>
      <c r="TLW66" s="87"/>
      <c r="TMC66" s="87"/>
      <c r="TMD66" s="87"/>
      <c r="TME66" s="87"/>
      <c r="TMF66" s="87"/>
      <c r="TMG66" s="87"/>
      <c r="TMH66" s="87"/>
      <c r="TMI66" s="87"/>
      <c r="TMJ66" s="87"/>
      <c r="TMK66" s="87"/>
      <c r="TML66" s="87"/>
      <c r="TMR66" s="87"/>
      <c r="TMS66" s="87"/>
      <c r="TMT66" s="87"/>
      <c r="TMU66" s="87"/>
      <c r="TMV66" s="87"/>
      <c r="TMW66" s="87"/>
      <c r="TMX66" s="87"/>
      <c r="TMY66" s="87"/>
      <c r="TMZ66" s="87"/>
      <c r="TNA66" s="87"/>
      <c r="TNG66" s="87"/>
      <c r="TNH66" s="87"/>
      <c r="TNI66" s="87"/>
      <c r="TNJ66" s="87"/>
      <c r="TNK66" s="87"/>
      <c r="TNL66" s="87"/>
      <c r="TNM66" s="87"/>
      <c r="TNN66" s="87"/>
      <c r="TNO66" s="87"/>
      <c r="TNP66" s="87"/>
      <c r="TNV66" s="87"/>
      <c r="TNW66" s="87"/>
      <c r="TNX66" s="87"/>
      <c r="TNY66" s="87"/>
      <c r="TNZ66" s="87"/>
      <c r="TOA66" s="87"/>
      <c r="TOB66" s="87"/>
      <c r="TOC66" s="87"/>
      <c r="TOD66" s="87"/>
      <c r="TOE66" s="87"/>
      <c r="TOK66" s="87"/>
      <c r="TOL66" s="87"/>
      <c r="TOM66" s="87"/>
      <c r="TON66" s="87"/>
      <c r="TOO66" s="87"/>
      <c r="TOP66" s="87"/>
      <c r="TOQ66" s="87"/>
      <c r="TOR66" s="87"/>
      <c r="TOS66" s="87"/>
      <c r="TOT66" s="87"/>
      <c r="TOZ66" s="87"/>
      <c r="TPA66" s="87"/>
      <c r="TPB66" s="87"/>
      <c r="TPC66" s="87"/>
      <c r="TPD66" s="87"/>
      <c r="TPE66" s="87"/>
      <c r="TPF66" s="87"/>
      <c r="TPG66" s="87"/>
      <c r="TPH66" s="87"/>
      <c r="TPI66" s="87"/>
      <c r="TPO66" s="87"/>
      <c r="TPP66" s="87"/>
      <c r="TPQ66" s="87"/>
      <c r="TPR66" s="87"/>
      <c r="TPS66" s="87"/>
      <c r="TPT66" s="87"/>
      <c r="TPU66" s="87"/>
      <c r="TPV66" s="87"/>
      <c r="TPW66" s="87"/>
      <c r="TPX66" s="87"/>
      <c r="TQD66" s="87"/>
      <c r="TQE66" s="87"/>
      <c r="TQF66" s="87"/>
      <c r="TQG66" s="87"/>
      <c r="TQH66" s="87"/>
      <c r="TQI66" s="87"/>
      <c r="TQJ66" s="87"/>
      <c r="TQK66" s="87"/>
      <c r="TQL66" s="87"/>
      <c r="TQM66" s="87"/>
      <c r="TQS66" s="87"/>
      <c r="TQT66" s="87"/>
      <c r="TQU66" s="87"/>
      <c r="TQV66" s="87"/>
      <c r="TQW66" s="87"/>
      <c r="TQX66" s="87"/>
      <c r="TQY66" s="87"/>
      <c r="TQZ66" s="87"/>
      <c r="TRA66" s="87"/>
      <c r="TRB66" s="87"/>
      <c r="TRH66" s="87"/>
      <c r="TRI66" s="87"/>
      <c r="TRJ66" s="87"/>
      <c r="TRK66" s="87"/>
      <c r="TRL66" s="87"/>
      <c r="TRM66" s="87"/>
      <c r="TRN66" s="87"/>
      <c r="TRO66" s="87"/>
      <c r="TRP66" s="87"/>
      <c r="TRQ66" s="87"/>
      <c r="TRW66" s="87"/>
      <c r="TRX66" s="87"/>
      <c r="TRY66" s="87"/>
      <c r="TRZ66" s="87"/>
      <c r="TSA66" s="87"/>
      <c r="TSB66" s="87"/>
      <c r="TSC66" s="87"/>
      <c r="TSD66" s="87"/>
      <c r="TSE66" s="87"/>
      <c r="TSF66" s="87"/>
      <c r="TSL66" s="87"/>
      <c r="TSM66" s="87"/>
      <c r="TSN66" s="87"/>
      <c r="TSO66" s="87"/>
      <c r="TSP66" s="87"/>
      <c r="TSQ66" s="87"/>
      <c r="TSR66" s="87"/>
      <c r="TSS66" s="87"/>
      <c r="TST66" s="87"/>
      <c r="TSU66" s="87"/>
      <c r="TTA66" s="87"/>
      <c r="TTB66" s="87"/>
      <c r="TTC66" s="87"/>
      <c r="TTD66" s="87"/>
      <c r="TTE66" s="87"/>
      <c r="TTF66" s="87"/>
      <c r="TTG66" s="87"/>
      <c r="TTH66" s="87"/>
      <c r="TTI66" s="87"/>
      <c r="TTJ66" s="87"/>
      <c r="TTP66" s="87"/>
      <c r="TTQ66" s="87"/>
      <c r="TTR66" s="87"/>
      <c r="TTS66" s="87"/>
      <c r="TTT66" s="87"/>
      <c r="TTU66" s="87"/>
      <c r="TTV66" s="87"/>
      <c r="TTW66" s="87"/>
      <c r="TTX66" s="87"/>
      <c r="TTY66" s="87"/>
      <c r="TUE66" s="87"/>
      <c r="TUF66" s="87"/>
      <c r="TUG66" s="87"/>
      <c r="TUH66" s="87"/>
      <c r="TUI66" s="87"/>
      <c r="TUJ66" s="87"/>
      <c r="TUK66" s="87"/>
      <c r="TUL66" s="87"/>
      <c r="TUM66" s="87"/>
      <c r="TUN66" s="87"/>
      <c r="TUT66" s="87"/>
      <c r="TUU66" s="87"/>
      <c r="TUV66" s="87"/>
      <c r="TUW66" s="87"/>
      <c r="TUX66" s="87"/>
      <c r="TUY66" s="87"/>
      <c r="TUZ66" s="87"/>
      <c r="TVA66" s="87"/>
      <c r="TVB66" s="87"/>
      <c r="TVC66" s="87"/>
      <c r="TVI66" s="87"/>
      <c r="TVJ66" s="87"/>
      <c r="TVK66" s="87"/>
      <c r="TVL66" s="87"/>
      <c r="TVM66" s="87"/>
      <c r="TVN66" s="87"/>
      <c r="TVO66" s="87"/>
      <c r="TVP66" s="87"/>
      <c r="TVQ66" s="87"/>
      <c r="TVR66" s="87"/>
      <c r="TVX66" s="87"/>
      <c r="TVY66" s="87"/>
      <c r="TVZ66" s="87"/>
      <c r="TWA66" s="87"/>
      <c r="TWB66" s="87"/>
      <c r="TWC66" s="87"/>
      <c r="TWD66" s="87"/>
      <c r="TWE66" s="87"/>
      <c r="TWF66" s="87"/>
      <c r="TWG66" s="87"/>
      <c r="TWM66" s="87"/>
      <c r="TWN66" s="87"/>
      <c r="TWO66" s="87"/>
      <c r="TWP66" s="87"/>
      <c r="TWQ66" s="87"/>
      <c r="TWR66" s="87"/>
      <c r="TWS66" s="87"/>
      <c r="TWT66" s="87"/>
      <c r="TWU66" s="87"/>
      <c r="TWV66" s="87"/>
      <c r="TXB66" s="87"/>
      <c r="TXC66" s="87"/>
      <c r="TXD66" s="87"/>
      <c r="TXE66" s="87"/>
      <c r="TXF66" s="87"/>
      <c r="TXG66" s="87"/>
      <c r="TXH66" s="87"/>
      <c r="TXI66" s="87"/>
      <c r="TXJ66" s="87"/>
      <c r="TXK66" s="87"/>
      <c r="TXQ66" s="87"/>
      <c r="TXR66" s="87"/>
      <c r="TXS66" s="87"/>
      <c r="TXT66" s="87"/>
      <c r="TXU66" s="87"/>
      <c r="TXV66" s="87"/>
      <c r="TXW66" s="87"/>
      <c r="TXX66" s="87"/>
      <c r="TXY66" s="87"/>
      <c r="TXZ66" s="87"/>
      <c r="TYF66" s="87"/>
      <c r="TYG66" s="87"/>
      <c r="TYH66" s="87"/>
      <c r="TYI66" s="87"/>
      <c r="TYJ66" s="87"/>
      <c r="TYK66" s="87"/>
      <c r="TYL66" s="87"/>
      <c r="TYM66" s="87"/>
      <c r="TYN66" s="87"/>
      <c r="TYO66" s="87"/>
      <c r="TYU66" s="87"/>
      <c r="TYV66" s="87"/>
      <c r="TYW66" s="87"/>
      <c r="TYX66" s="87"/>
      <c r="TYY66" s="87"/>
      <c r="TYZ66" s="87"/>
      <c r="TZA66" s="87"/>
      <c r="TZB66" s="87"/>
      <c r="TZC66" s="87"/>
      <c r="TZD66" s="87"/>
      <c r="TZJ66" s="87"/>
      <c r="TZK66" s="87"/>
      <c r="TZL66" s="87"/>
      <c r="TZM66" s="87"/>
      <c r="TZN66" s="87"/>
      <c r="TZO66" s="87"/>
      <c r="TZP66" s="87"/>
      <c r="TZQ66" s="87"/>
      <c r="TZR66" s="87"/>
      <c r="TZS66" s="87"/>
      <c r="TZY66" s="87"/>
      <c r="TZZ66" s="87"/>
      <c r="UAA66" s="87"/>
      <c r="UAB66" s="87"/>
      <c r="UAC66" s="87"/>
      <c r="UAD66" s="87"/>
      <c r="UAE66" s="87"/>
      <c r="UAF66" s="87"/>
      <c r="UAG66" s="87"/>
      <c r="UAH66" s="87"/>
      <c r="UAN66" s="87"/>
      <c r="UAO66" s="87"/>
      <c r="UAP66" s="87"/>
      <c r="UAQ66" s="87"/>
      <c r="UAR66" s="87"/>
      <c r="UAS66" s="87"/>
      <c r="UAT66" s="87"/>
      <c r="UAU66" s="87"/>
      <c r="UAV66" s="87"/>
      <c r="UAW66" s="87"/>
      <c r="UBC66" s="87"/>
      <c r="UBD66" s="87"/>
      <c r="UBE66" s="87"/>
      <c r="UBF66" s="87"/>
      <c r="UBG66" s="87"/>
      <c r="UBH66" s="87"/>
      <c r="UBI66" s="87"/>
      <c r="UBJ66" s="87"/>
      <c r="UBK66" s="87"/>
      <c r="UBL66" s="87"/>
      <c r="UBR66" s="87"/>
      <c r="UBS66" s="87"/>
      <c r="UBT66" s="87"/>
      <c r="UBU66" s="87"/>
      <c r="UBV66" s="87"/>
      <c r="UBW66" s="87"/>
      <c r="UBX66" s="87"/>
      <c r="UBY66" s="87"/>
      <c r="UBZ66" s="87"/>
      <c r="UCA66" s="87"/>
      <c r="UCG66" s="87"/>
      <c r="UCH66" s="87"/>
      <c r="UCI66" s="87"/>
      <c r="UCJ66" s="87"/>
      <c r="UCK66" s="87"/>
      <c r="UCL66" s="87"/>
      <c r="UCM66" s="87"/>
      <c r="UCN66" s="87"/>
      <c r="UCO66" s="87"/>
      <c r="UCP66" s="87"/>
      <c r="UCV66" s="87"/>
      <c r="UCW66" s="87"/>
      <c r="UCX66" s="87"/>
      <c r="UCY66" s="87"/>
      <c r="UCZ66" s="87"/>
      <c r="UDA66" s="87"/>
      <c r="UDB66" s="87"/>
      <c r="UDC66" s="87"/>
      <c r="UDD66" s="87"/>
      <c r="UDE66" s="87"/>
      <c r="UDK66" s="87"/>
      <c r="UDL66" s="87"/>
      <c r="UDM66" s="87"/>
      <c r="UDN66" s="87"/>
      <c r="UDO66" s="87"/>
      <c r="UDP66" s="87"/>
      <c r="UDQ66" s="87"/>
      <c r="UDR66" s="87"/>
      <c r="UDS66" s="87"/>
      <c r="UDT66" s="87"/>
      <c r="UDZ66" s="87"/>
      <c r="UEA66" s="87"/>
      <c r="UEB66" s="87"/>
      <c r="UEC66" s="87"/>
      <c r="UED66" s="87"/>
      <c r="UEE66" s="87"/>
      <c r="UEF66" s="87"/>
      <c r="UEG66" s="87"/>
      <c r="UEH66" s="87"/>
      <c r="UEI66" s="87"/>
      <c r="UEO66" s="87"/>
      <c r="UEP66" s="87"/>
      <c r="UEQ66" s="87"/>
      <c r="UER66" s="87"/>
      <c r="UES66" s="87"/>
      <c r="UET66" s="87"/>
      <c r="UEU66" s="87"/>
      <c r="UEV66" s="87"/>
      <c r="UEW66" s="87"/>
      <c r="UEX66" s="87"/>
      <c r="UFD66" s="87"/>
      <c r="UFE66" s="87"/>
      <c r="UFF66" s="87"/>
      <c r="UFG66" s="87"/>
      <c r="UFH66" s="87"/>
      <c r="UFI66" s="87"/>
      <c r="UFJ66" s="87"/>
      <c r="UFK66" s="87"/>
      <c r="UFL66" s="87"/>
      <c r="UFM66" s="87"/>
      <c r="UFS66" s="87"/>
      <c r="UFT66" s="87"/>
      <c r="UFU66" s="87"/>
      <c r="UFV66" s="87"/>
      <c r="UFW66" s="87"/>
      <c r="UFX66" s="87"/>
      <c r="UFY66" s="87"/>
      <c r="UFZ66" s="87"/>
      <c r="UGA66" s="87"/>
      <c r="UGB66" s="87"/>
      <c r="UGH66" s="87"/>
      <c r="UGI66" s="87"/>
      <c r="UGJ66" s="87"/>
      <c r="UGK66" s="87"/>
      <c r="UGL66" s="87"/>
      <c r="UGM66" s="87"/>
      <c r="UGN66" s="87"/>
      <c r="UGO66" s="87"/>
      <c r="UGP66" s="87"/>
      <c r="UGQ66" s="87"/>
      <c r="UGW66" s="87"/>
      <c r="UGX66" s="87"/>
      <c r="UGY66" s="87"/>
      <c r="UGZ66" s="87"/>
      <c r="UHA66" s="87"/>
      <c r="UHB66" s="87"/>
      <c r="UHC66" s="87"/>
      <c r="UHD66" s="87"/>
      <c r="UHE66" s="87"/>
      <c r="UHF66" s="87"/>
      <c r="UHL66" s="87"/>
      <c r="UHM66" s="87"/>
      <c r="UHN66" s="87"/>
      <c r="UHO66" s="87"/>
      <c r="UHP66" s="87"/>
      <c r="UHQ66" s="87"/>
      <c r="UHR66" s="87"/>
      <c r="UHS66" s="87"/>
      <c r="UHT66" s="87"/>
      <c r="UHU66" s="87"/>
      <c r="UIA66" s="87"/>
      <c r="UIB66" s="87"/>
      <c r="UIC66" s="87"/>
      <c r="UID66" s="87"/>
      <c r="UIE66" s="87"/>
      <c r="UIF66" s="87"/>
      <c r="UIG66" s="87"/>
      <c r="UIH66" s="87"/>
      <c r="UII66" s="87"/>
      <c r="UIJ66" s="87"/>
      <c r="UIP66" s="87"/>
      <c r="UIQ66" s="87"/>
      <c r="UIR66" s="87"/>
      <c r="UIS66" s="87"/>
      <c r="UIT66" s="87"/>
      <c r="UIU66" s="87"/>
      <c r="UIV66" s="87"/>
      <c r="UIW66" s="87"/>
      <c r="UIX66" s="87"/>
      <c r="UIY66" s="87"/>
      <c r="UJE66" s="87"/>
      <c r="UJF66" s="87"/>
      <c r="UJG66" s="87"/>
      <c r="UJH66" s="87"/>
      <c r="UJI66" s="87"/>
      <c r="UJJ66" s="87"/>
      <c r="UJK66" s="87"/>
      <c r="UJL66" s="87"/>
      <c r="UJM66" s="87"/>
      <c r="UJN66" s="87"/>
      <c r="UJT66" s="87"/>
      <c r="UJU66" s="87"/>
      <c r="UJV66" s="87"/>
      <c r="UJW66" s="87"/>
      <c r="UJX66" s="87"/>
      <c r="UJY66" s="87"/>
      <c r="UJZ66" s="87"/>
      <c r="UKA66" s="87"/>
      <c r="UKB66" s="87"/>
      <c r="UKC66" s="87"/>
      <c r="UKI66" s="87"/>
      <c r="UKJ66" s="87"/>
      <c r="UKK66" s="87"/>
      <c r="UKL66" s="87"/>
      <c r="UKM66" s="87"/>
      <c r="UKN66" s="87"/>
      <c r="UKO66" s="87"/>
      <c r="UKP66" s="87"/>
      <c r="UKQ66" s="87"/>
      <c r="UKR66" s="87"/>
      <c r="UKX66" s="87"/>
      <c r="UKY66" s="87"/>
      <c r="UKZ66" s="87"/>
      <c r="ULA66" s="87"/>
      <c r="ULB66" s="87"/>
      <c r="ULC66" s="87"/>
      <c r="ULD66" s="87"/>
      <c r="ULE66" s="87"/>
      <c r="ULF66" s="87"/>
      <c r="ULG66" s="87"/>
      <c r="ULM66" s="87"/>
      <c r="ULN66" s="87"/>
      <c r="ULO66" s="87"/>
      <c r="ULP66" s="87"/>
      <c r="ULQ66" s="87"/>
      <c r="ULR66" s="87"/>
      <c r="ULS66" s="87"/>
      <c r="ULT66" s="87"/>
      <c r="ULU66" s="87"/>
      <c r="ULV66" s="87"/>
      <c r="UMB66" s="87"/>
      <c r="UMC66" s="87"/>
      <c r="UMD66" s="87"/>
      <c r="UME66" s="87"/>
      <c r="UMF66" s="87"/>
      <c r="UMG66" s="87"/>
      <c r="UMH66" s="87"/>
      <c r="UMI66" s="87"/>
      <c r="UMJ66" s="87"/>
      <c r="UMK66" s="87"/>
      <c r="UMQ66" s="87"/>
      <c r="UMR66" s="87"/>
      <c r="UMS66" s="87"/>
      <c r="UMT66" s="87"/>
      <c r="UMU66" s="87"/>
      <c r="UMV66" s="87"/>
      <c r="UMW66" s="87"/>
      <c r="UMX66" s="87"/>
      <c r="UMY66" s="87"/>
      <c r="UMZ66" s="87"/>
      <c r="UNF66" s="87"/>
      <c r="UNG66" s="87"/>
      <c r="UNH66" s="87"/>
      <c r="UNI66" s="87"/>
      <c r="UNJ66" s="87"/>
      <c r="UNK66" s="87"/>
      <c r="UNL66" s="87"/>
      <c r="UNM66" s="87"/>
      <c r="UNN66" s="87"/>
      <c r="UNO66" s="87"/>
      <c r="UNU66" s="87"/>
      <c r="UNV66" s="87"/>
      <c r="UNW66" s="87"/>
      <c r="UNX66" s="87"/>
      <c r="UNY66" s="87"/>
      <c r="UNZ66" s="87"/>
      <c r="UOA66" s="87"/>
      <c r="UOB66" s="87"/>
      <c r="UOC66" s="87"/>
      <c r="UOD66" s="87"/>
      <c r="UOJ66" s="87"/>
      <c r="UOK66" s="87"/>
      <c r="UOL66" s="87"/>
      <c r="UOM66" s="87"/>
      <c r="UON66" s="87"/>
      <c r="UOO66" s="87"/>
      <c r="UOP66" s="87"/>
      <c r="UOQ66" s="87"/>
      <c r="UOR66" s="87"/>
      <c r="UOS66" s="87"/>
      <c r="UOY66" s="87"/>
      <c r="UOZ66" s="87"/>
      <c r="UPA66" s="87"/>
      <c r="UPB66" s="87"/>
      <c r="UPC66" s="87"/>
      <c r="UPD66" s="87"/>
      <c r="UPE66" s="87"/>
      <c r="UPF66" s="87"/>
      <c r="UPG66" s="87"/>
      <c r="UPH66" s="87"/>
      <c r="UPN66" s="87"/>
      <c r="UPO66" s="87"/>
      <c r="UPP66" s="87"/>
      <c r="UPQ66" s="87"/>
      <c r="UPR66" s="87"/>
      <c r="UPS66" s="87"/>
      <c r="UPT66" s="87"/>
      <c r="UPU66" s="87"/>
      <c r="UPV66" s="87"/>
      <c r="UPW66" s="87"/>
      <c r="UQC66" s="87"/>
      <c r="UQD66" s="87"/>
      <c r="UQE66" s="87"/>
      <c r="UQF66" s="87"/>
      <c r="UQG66" s="87"/>
      <c r="UQH66" s="87"/>
      <c r="UQI66" s="87"/>
      <c r="UQJ66" s="87"/>
      <c r="UQK66" s="87"/>
      <c r="UQL66" s="87"/>
      <c r="UQR66" s="87"/>
      <c r="UQS66" s="87"/>
      <c r="UQT66" s="87"/>
      <c r="UQU66" s="87"/>
      <c r="UQV66" s="87"/>
      <c r="UQW66" s="87"/>
      <c r="UQX66" s="87"/>
      <c r="UQY66" s="87"/>
      <c r="UQZ66" s="87"/>
      <c r="URA66" s="87"/>
      <c r="URG66" s="87"/>
      <c r="URH66" s="87"/>
      <c r="URI66" s="87"/>
      <c r="URJ66" s="87"/>
      <c r="URK66" s="87"/>
      <c r="URL66" s="87"/>
      <c r="URM66" s="87"/>
      <c r="URN66" s="87"/>
      <c r="URO66" s="87"/>
      <c r="URP66" s="87"/>
      <c r="URV66" s="87"/>
      <c r="URW66" s="87"/>
      <c r="URX66" s="87"/>
      <c r="URY66" s="87"/>
      <c r="URZ66" s="87"/>
      <c r="USA66" s="87"/>
      <c r="USB66" s="87"/>
      <c r="USC66" s="87"/>
      <c r="USD66" s="87"/>
      <c r="USE66" s="87"/>
      <c r="USK66" s="87"/>
      <c r="USL66" s="87"/>
      <c r="USM66" s="87"/>
      <c r="USN66" s="87"/>
      <c r="USO66" s="87"/>
      <c r="USP66" s="87"/>
      <c r="USQ66" s="87"/>
      <c r="USR66" s="87"/>
      <c r="USS66" s="87"/>
      <c r="UST66" s="87"/>
      <c r="USZ66" s="87"/>
      <c r="UTA66" s="87"/>
      <c r="UTB66" s="87"/>
      <c r="UTC66" s="87"/>
      <c r="UTD66" s="87"/>
      <c r="UTE66" s="87"/>
      <c r="UTF66" s="87"/>
      <c r="UTG66" s="87"/>
      <c r="UTH66" s="87"/>
      <c r="UTI66" s="87"/>
      <c r="UTO66" s="87"/>
      <c r="UTP66" s="87"/>
      <c r="UTQ66" s="87"/>
      <c r="UTR66" s="87"/>
      <c r="UTS66" s="87"/>
      <c r="UTT66" s="87"/>
      <c r="UTU66" s="87"/>
      <c r="UTV66" s="87"/>
      <c r="UTW66" s="87"/>
      <c r="UTX66" s="87"/>
      <c r="UUD66" s="87"/>
      <c r="UUE66" s="87"/>
      <c r="UUF66" s="87"/>
      <c r="UUG66" s="87"/>
      <c r="UUH66" s="87"/>
      <c r="UUI66" s="87"/>
      <c r="UUJ66" s="87"/>
      <c r="UUK66" s="87"/>
      <c r="UUL66" s="87"/>
      <c r="UUM66" s="87"/>
      <c r="UUS66" s="87"/>
      <c r="UUT66" s="87"/>
      <c r="UUU66" s="87"/>
      <c r="UUV66" s="87"/>
      <c r="UUW66" s="87"/>
      <c r="UUX66" s="87"/>
      <c r="UUY66" s="87"/>
      <c r="UUZ66" s="87"/>
      <c r="UVA66" s="87"/>
      <c r="UVB66" s="87"/>
      <c r="UVH66" s="87"/>
      <c r="UVI66" s="87"/>
      <c r="UVJ66" s="87"/>
      <c r="UVK66" s="87"/>
      <c r="UVL66" s="87"/>
      <c r="UVM66" s="87"/>
      <c r="UVN66" s="87"/>
      <c r="UVO66" s="87"/>
      <c r="UVP66" s="87"/>
      <c r="UVQ66" s="87"/>
      <c r="UVW66" s="87"/>
      <c r="UVX66" s="87"/>
      <c r="UVY66" s="87"/>
      <c r="UVZ66" s="87"/>
      <c r="UWA66" s="87"/>
      <c r="UWB66" s="87"/>
      <c r="UWC66" s="87"/>
      <c r="UWD66" s="87"/>
      <c r="UWE66" s="87"/>
      <c r="UWF66" s="87"/>
      <c r="UWL66" s="87"/>
      <c r="UWM66" s="87"/>
      <c r="UWN66" s="87"/>
      <c r="UWO66" s="87"/>
      <c r="UWP66" s="87"/>
      <c r="UWQ66" s="87"/>
      <c r="UWR66" s="87"/>
      <c r="UWS66" s="87"/>
      <c r="UWT66" s="87"/>
      <c r="UWU66" s="87"/>
      <c r="UXA66" s="87"/>
      <c r="UXB66" s="87"/>
      <c r="UXC66" s="87"/>
      <c r="UXD66" s="87"/>
      <c r="UXE66" s="87"/>
      <c r="UXF66" s="87"/>
      <c r="UXG66" s="87"/>
      <c r="UXH66" s="87"/>
      <c r="UXI66" s="87"/>
      <c r="UXJ66" s="87"/>
      <c r="UXP66" s="87"/>
      <c r="UXQ66" s="87"/>
      <c r="UXR66" s="87"/>
      <c r="UXS66" s="87"/>
      <c r="UXT66" s="87"/>
      <c r="UXU66" s="87"/>
      <c r="UXV66" s="87"/>
      <c r="UXW66" s="87"/>
      <c r="UXX66" s="87"/>
      <c r="UXY66" s="87"/>
      <c r="UYE66" s="87"/>
      <c r="UYF66" s="87"/>
      <c r="UYG66" s="87"/>
      <c r="UYH66" s="87"/>
      <c r="UYI66" s="87"/>
      <c r="UYJ66" s="87"/>
      <c r="UYK66" s="87"/>
      <c r="UYL66" s="87"/>
      <c r="UYM66" s="87"/>
      <c r="UYN66" s="87"/>
      <c r="UYT66" s="87"/>
      <c r="UYU66" s="87"/>
      <c r="UYV66" s="87"/>
      <c r="UYW66" s="87"/>
      <c r="UYX66" s="87"/>
      <c r="UYY66" s="87"/>
      <c r="UYZ66" s="87"/>
      <c r="UZA66" s="87"/>
      <c r="UZB66" s="87"/>
      <c r="UZC66" s="87"/>
      <c r="UZI66" s="87"/>
      <c r="UZJ66" s="87"/>
      <c r="UZK66" s="87"/>
      <c r="UZL66" s="87"/>
      <c r="UZM66" s="87"/>
      <c r="UZN66" s="87"/>
      <c r="UZO66" s="87"/>
      <c r="UZP66" s="87"/>
      <c r="UZQ66" s="87"/>
      <c r="UZR66" s="87"/>
      <c r="UZX66" s="87"/>
      <c r="UZY66" s="87"/>
      <c r="UZZ66" s="87"/>
      <c r="VAA66" s="87"/>
      <c r="VAB66" s="87"/>
      <c r="VAC66" s="87"/>
      <c r="VAD66" s="87"/>
      <c r="VAE66" s="87"/>
      <c r="VAF66" s="87"/>
      <c r="VAG66" s="87"/>
      <c r="VAM66" s="87"/>
      <c r="VAN66" s="87"/>
      <c r="VAO66" s="87"/>
      <c r="VAP66" s="87"/>
      <c r="VAQ66" s="87"/>
      <c r="VAR66" s="87"/>
      <c r="VAS66" s="87"/>
      <c r="VAT66" s="87"/>
      <c r="VAU66" s="87"/>
      <c r="VAV66" s="87"/>
      <c r="VBB66" s="87"/>
      <c r="VBC66" s="87"/>
      <c r="VBD66" s="87"/>
      <c r="VBE66" s="87"/>
      <c r="VBF66" s="87"/>
      <c r="VBG66" s="87"/>
      <c r="VBH66" s="87"/>
      <c r="VBI66" s="87"/>
      <c r="VBJ66" s="87"/>
      <c r="VBK66" s="87"/>
      <c r="VBQ66" s="87"/>
      <c r="VBR66" s="87"/>
      <c r="VBS66" s="87"/>
      <c r="VBT66" s="87"/>
      <c r="VBU66" s="87"/>
      <c r="VBV66" s="87"/>
      <c r="VBW66" s="87"/>
      <c r="VBX66" s="87"/>
      <c r="VBY66" s="87"/>
      <c r="VBZ66" s="87"/>
      <c r="VCF66" s="87"/>
      <c r="VCG66" s="87"/>
      <c r="VCH66" s="87"/>
      <c r="VCI66" s="87"/>
      <c r="VCJ66" s="87"/>
      <c r="VCK66" s="87"/>
      <c r="VCL66" s="87"/>
      <c r="VCM66" s="87"/>
      <c r="VCN66" s="87"/>
      <c r="VCO66" s="87"/>
      <c r="VCU66" s="87"/>
      <c r="VCV66" s="87"/>
      <c r="VCW66" s="87"/>
      <c r="VCX66" s="87"/>
      <c r="VCY66" s="87"/>
      <c r="VCZ66" s="87"/>
      <c r="VDA66" s="87"/>
      <c r="VDB66" s="87"/>
      <c r="VDC66" s="87"/>
      <c r="VDD66" s="87"/>
      <c r="VDJ66" s="87"/>
      <c r="VDK66" s="87"/>
      <c r="VDL66" s="87"/>
      <c r="VDM66" s="87"/>
      <c r="VDN66" s="87"/>
      <c r="VDO66" s="87"/>
      <c r="VDP66" s="87"/>
      <c r="VDQ66" s="87"/>
      <c r="VDR66" s="87"/>
      <c r="VDS66" s="87"/>
      <c r="VDY66" s="87"/>
      <c r="VDZ66" s="87"/>
      <c r="VEA66" s="87"/>
      <c r="VEB66" s="87"/>
      <c r="VEC66" s="87"/>
      <c r="VED66" s="87"/>
      <c r="VEE66" s="87"/>
      <c r="VEF66" s="87"/>
      <c r="VEG66" s="87"/>
      <c r="VEH66" s="87"/>
      <c r="VEN66" s="87"/>
      <c r="VEO66" s="87"/>
      <c r="VEP66" s="87"/>
      <c r="VEQ66" s="87"/>
      <c r="VER66" s="87"/>
      <c r="VES66" s="87"/>
      <c r="VET66" s="87"/>
      <c r="VEU66" s="87"/>
      <c r="VEV66" s="87"/>
      <c r="VEW66" s="87"/>
      <c r="VFC66" s="87"/>
      <c r="VFD66" s="87"/>
      <c r="VFE66" s="87"/>
      <c r="VFF66" s="87"/>
      <c r="VFG66" s="87"/>
      <c r="VFH66" s="87"/>
      <c r="VFI66" s="87"/>
      <c r="VFJ66" s="87"/>
      <c r="VFK66" s="87"/>
      <c r="VFL66" s="87"/>
      <c r="VFR66" s="87"/>
      <c r="VFS66" s="87"/>
      <c r="VFT66" s="87"/>
      <c r="VFU66" s="87"/>
      <c r="VFV66" s="87"/>
      <c r="VFW66" s="87"/>
      <c r="VFX66" s="87"/>
      <c r="VFY66" s="87"/>
      <c r="VFZ66" s="87"/>
      <c r="VGA66" s="87"/>
      <c r="VGG66" s="87"/>
      <c r="VGH66" s="87"/>
      <c r="VGI66" s="87"/>
      <c r="VGJ66" s="87"/>
      <c r="VGK66" s="87"/>
      <c r="VGL66" s="87"/>
      <c r="VGM66" s="87"/>
      <c r="VGN66" s="87"/>
      <c r="VGO66" s="87"/>
      <c r="VGP66" s="87"/>
      <c r="VGV66" s="87"/>
      <c r="VGW66" s="87"/>
      <c r="VGX66" s="87"/>
      <c r="VGY66" s="87"/>
      <c r="VGZ66" s="87"/>
      <c r="VHA66" s="87"/>
      <c r="VHB66" s="87"/>
      <c r="VHC66" s="87"/>
      <c r="VHD66" s="87"/>
      <c r="VHE66" s="87"/>
      <c r="VHK66" s="87"/>
      <c r="VHL66" s="87"/>
      <c r="VHM66" s="87"/>
      <c r="VHN66" s="87"/>
      <c r="VHO66" s="87"/>
      <c r="VHP66" s="87"/>
      <c r="VHQ66" s="87"/>
      <c r="VHR66" s="87"/>
      <c r="VHS66" s="87"/>
      <c r="VHT66" s="87"/>
      <c r="VHZ66" s="87"/>
      <c r="VIA66" s="87"/>
      <c r="VIB66" s="87"/>
      <c r="VIC66" s="87"/>
      <c r="VID66" s="87"/>
      <c r="VIE66" s="87"/>
      <c r="VIF66" s="87"/>
      <c r="VIG66" s="87"/>
      <c r="VIH66" s="87"/>
      <c r="VII66" s="87"/>
      <c r="VIO66" s="87"/>
      <c r="VIP66" s="87"/>
      <c r="VIQ66" s="87"/>
      <c r="VIR66" s="87"/>
      <c r="VIS66" s="87"/>
      <c r="VIT66" s="87"/>
      <c r="VIU66" s="87"/>
      <c r="VIV66" s="87"/>
      <c r="VIW66" s="87"/>
      <c r="VIX66" s="87"/>
      <c r="VJD66" s="87"/>
      <c r="VJE66" s="87"/>
      <c r="VJF66" s="87"/>
      <c r="VJG66" s="87"/>
      <c r="VJH66" s="87"/>
      <c r="VJI66" s="87"/>
      <c r="VJJ66" s="87"/>
      <c r="VJK66" s="87"/>
      <c r="VJL66" s="87"/>
      <c r="VJM66" s="87"/>
      <c r="VJS66" s="87"/>
      <c r="VJT66" s="87"/>
      <c r="VJU66" s="87"/>
      <c r="VJV66" s="87"/>
      <c r="VJW66" s="87"/>
      <c r="VJX66" s="87"/>
      <c r="VJY66" s="87"/>
      <c r="VJZ66" s="87"/>
      <c r="VKA66" s="87"/>
      <c r="VKB66" s="87"/>
      <c r="VKH66" s="87"/>
      <c r="VKI66" s="87"/>
      <c r="VKJ66" s="87"/>
      <c r="VKK66" s="87"/>
      <c r="VKL66" s="87"/>
      <c r="VKM66" s="87"/>
      <c r="VKN66" s="87"/>
      <c r="VKO66" s="87"/>
      <c r="VKP66" s="87"/>
      <c r="VKQ66" s="87"/>
      <c r="VKW66" s="87"/>
      <c r="VKX66" s="87"/>
      <c r="VKY66" s="87"/>
      <c r="VKZ66" s="87"/>
      <c r="VLA66" s="87"/>
      <c r="VLB66" s="87"/>
      <c r="VLC66" s="87"/>
      <c r="VLD66" s="87"/>
      <c r="VLE66" s="87"/>
      <c r="VLF66" s="87"/>
      <c r="VLL66" s="87"/>
      <c r="VLM66" s="87"/>
      <c r="VLN66" s="87"/>
      <c r="VLO66" s="87"/>
      <c r="VLP66" s="87"/>
      <c r="VLQ66" s="87"/>
      <c r="VLR66" s="87"/>
      <c r="VLS66" s="87"/>
      <c r="VLT66" s="87"/>
      <c r="VLU66" s="87"/>
      <c r="VMA66" s="87"/>
      <c r="VMB66" s="87"/>
      <c r="VMC66" s="87"/>
      <c r="VMD66" s="87"/>
      <c r="VME66" s="87"/>
      <c r="VMF66" s="87"/>
      <c r="VMG66" s="87"/>
      <c r="VMH66" s="87"/>
      <c r="VMI66" s="87"/>
      <c r="VMJ66" s="87"/>
      <c r="VMP66" s="87"/>
      <c r="VMQ66" s="87"/>
      <c r="VMR66" s="87"/>
      <c r="VMS66" s="87"/>
      <c r="VMT66" s="87"/>
      <c r="VMU66" s="87"/>
      <c r="VMV66" s="87"/>
      <c r="VMW66" s="87"/>
      <c r="VMX66" s="87"/>
      <c r="VMY66" s="87"/>
      <c r="VNE66" s="87"/>
      <c r="VNF66" s="87"/>
      <c r="VNG66" s="87"/>
      <c r="VNH66" s="87"/>
      <c r="VNI66" s="87"/>
      <c r="VNJ66" s="87"/>
      <c r="VNK66" s="87"/>
      <c r="VNL66" s="87"/>
      <c r="VNM66" s="87"/>
      <c r="VNN66" s="87"/>
      <c r="VNT66" s="87"/>
      <c r="VNU66" s="87"/>
      <c r="VNV66" s="87"/>
      <c r="VNW66" s="87"/>
      <c r="VNX66" s="87"/>
      <c r="VNY66" s="87"/>
      <c r="VNZ66" s="87"/>
      <c r="VOA66" s="87"/>
      <c r="VOB66" s="87"/>
      <c r="VOC66" s="87"/>
      <c r="VOI66" s="87"/>
      <c r="VOJ66" s="87"/>
      <c r="VOK66" s="87"/>
      <c r="VOL66" s="87"/>
      <c r="VOM66" s="87"/>
      <c r="VON66" s="87"/>
      <c r="VOO66" s="87"/>
      <c r="VOP66" s="87"/>
      <c r="VOQ66" s="87"/>
      <c r="VOR66" s="87"/>
      <c r="VOX66" s="87"/>
      <c r="VOY66" s="87"/>
      <c r="VOZ66" s="87"/>
      <c r="VPA66" s="87"/>
      <c r="VPB66" s="87"/>
      <c r="VPC66" s="87"/>
      <c r="VPD66" s="87"/>
      <c r="VPE66" s="87"/>
      <c r="VPF66" s="87"/>
      <c r="VPG66" s="87"/>
      <c r="VPM66" s="87"/>
      <c r="VPN66" s="87"/>
      <c r="VPO66" s="87"/>
      <c r="VPP66" s="87"/>
      <c r="VPQ66" s="87"/>
      <c r="VPR66" s="87"/>
      <c r="VPS66" s="87"/>
      <c r="VPT66" s="87"/>
      <c r="VPU66" s="87"/>
      <c r="VPV66" s="87"/>
      <c r="VQB66" s="87"/>
      <c r="VQC66" s="87"/>
      <c r="VQD66" s="87"/>
      <c r="VQE66" s="87"/>
      <c r="VQF66" s="87"/>
      <c r="VQG66" s="87"/>
      <c r="VQH66" s="87"/>
      <c r="VQI66" s="87"/>
      <c r="VQJ66" s="87"/>
      <c r="VQK66" s="87"/>
      <c r="VQQ66" s="87"/>
      <c r="VQR66" s="87"/>
      <c r="VQS66" s="87"/>
      <c r="VQT66" s="87"/>
      <c r="VQU66" s="87"/>
      <c r="VQV66" s="87"/>
      <c r="VQW66" s="87"/>
      <c r="VQX66" s="87"/>
      <c r="VQY66" s="87"/>
      <c r="VQZ66" s="87"/>
      <c r="VRF66" s="87"/>
      <c r="VRG66" s="87"/>
      <c r="VRH66" s="87"/>
      <c r="VRI66" s="87"/>
      <c r="VRJ66" s="87"/>
      <c r="VRK66" s="87"/>
      <c r="VRL66" s="87"/>
      <c r="VRM66" s="87"/>
      <c r="VRN66" s="87"/>
      <c r="VRO66" s="87"/>
      <c r="VRU66" s="87"/>
      <c r="VRV66" s="87"/>
      <c r="VRW66" s="87"/>
      <c r="VRX66" s="87"/>
      <c r="VRY66" s="87"/>
      <c r="VRZ66" s="87"/>
      <c r="VSA66" s="87"/>
      <c r="VSB66" s="87"/>
      <c r="VSC66" s="87"/>
      <c r="VSD66" s="87"/>
      <c r="VSJ66" s="87"/>
      <c r="VSK66" s="87"/>
      <c r="VSL66" s="87"/>
      <c r="VSM66" s="87"/>
      <c r="VSN66" s="87"/>
      <c r="VSO66" s="87"/>
      <c r="VSP66" s="87"/>
      <c r="VSQ66" s="87"/>
      <c r="VSR66" s="87"/>
      <c r="VSS66" s="87"/>
      <c r="VSY66" s="87"/>
      <c r="VSZ66" s="87"/>
      <c r="VTA66" s="87"/>
      <c r="VTB66" s="87"/>
      <c r="VTC66" s="87"/>
      <c r="VTD66" s="87"/>
      <c r="VTE66" s="87"/>
      <c r="VTF66" s="87"/>
      <c r="VTG66" s="87"/>
      <c r="VTH66" s="87"/>
      <c r="VTN66" s="87"/>
      <c r="VTO66" s="87"/>
      <c r="VTP66" s="87"/>
      <c r="VTQ66" s="87"/>
      <c r="VTR66" s="87"/>
      <c r="VTS66" s="87"/>
      <c r="VTT66" s="87"/>
      <c r="VTU66" s="87"/>
      <c r="VTV66" s="87"/>
      <c r="VTW66" s="87"/>
      <c r="VUC66" s="87"/>
      <c r="VUD66" s="87"/>
      <c r="VUE66" s="87"/>
      <c r="VUF66" s="87"/>
      <c r="VUG66" s="87"/>
      <c r="VUH66" s="87"/>
      <c r="VUI66" s="87"/>
      <c r="VUJ66" s="87"/>
      <c r="VUK66" s="87"/>
      <c r="VUL66" s="87"/>
      <c r="VUR66" s="87"/>
      <c r="VUS66" s="87"/>
      <c r="VUT66" s="87"/>
      <c r="VUU66" s="87"/>
      <c r="VUV66" s="87"/>
      <c r="VUW66" s="87"/>
      <c r="VUX66" s="87"/>
      <c r="VUY66" s="87"/>
      <c r="VUZ66" s="87"/>
      <c r="VVA66" s="87"/>
      <c r="VVG66" s="87"/>
      <c r="VVH66" s="87"/>
      <c r="VVI66" s="87"/>
      <c r="VVJ66" s="87"/>
      <c r="VVK66" s="87"/>
      <c r="VVL66" s="87"/>
      <c r="VVM66" s="87"/>
      <c r="VVN66" s="87"/>
      <c r="VVO66" s="87"/>
      <c r="VVP66" s="87"/>
      <c r="VVV66" s="87"/>
      <c r="VVW66" s="87"/>
      <c r="VVX66" s="87"/>
      <c r="VVY66" s="87"/>
      <c r="VVZ66" s="87"/>
      <c r="VWA66" s="87"/>
      <c r="VWB66" s="87"/>
      <c r="VWC66" s="87"/>
      <c r="VWD66" s="87"/>
      <c r="VWE66" s="87"/>
      <c r="VWK66" s="87"/>
      <c r="VWL66" s="87"/>
      <c r="VWM66" s="87"/>
      <c r="VWN66" s="87"/>
      <c r="VWO66" s="87"/>
      <c r="VWP66" s="87"/>
      <c r="VWQ66" s="87"/>
      <c r="VWR66" s="87"/>
      <c r="VWS66" s="87"/>
      <c r="VWT66" s="87"/>
      <c r="VWZ66" s="87"/>
      <c r="VXA66" s="87"/>
      <c r="VXB66" s="87"/>
      <c r="VXC66" s="87"/>
      <c r="VXD66" s="87"/>
      <c r="VXE66" s="87"/>
      <c r="VXF66" s="87"/>
      <c r="VXG66" s="87"/>
      <c r="VXH66" s="87"/>
      <c r="VXI66" s="87"/>
      <c r="VXO66" s="87"/>
      <c r="VXP66" s="87"/>
      <c r="VXQ66" s="87"/>
      <c r="VXR66" s="87"/>
      <c r="VXS66" s="87"/>
      <c r="VXT66" s="87"/>
      <c r="VXU66" s="87"/>
      <c r="VXV66" s="87"/>
      <c r="VXW66" s="87"/>
      <c r="VXX66" s="87"/>
      <c r="VYD66" s="87"/>
      <c r="VYE66" s="87"/>
      <c r="VYF66" s="87"/>
      <c r="VYG66" s="87"/>
      <c r="VYH66" s="87"/>
      <c r="VYI66" s="87"/>
      <c r="VYJ66" s="87"/>
      <c r="VYK66" s="87"/>
      <c r="VYL66" s="87"/>
      <c r="VYM66" s="87"/>
      <c r="VYS66" s="87"/>
      <c r="VYT66" s="87"/>
      <c r="VYU66" s="87"/>
      <c r="VYV66" s="87"/>
      <c r="VYW66" s="87"/>
      <c r="VYX66" s="87"/>
      <c r="VYY66" s="87"/>
      <c r="VYZ66" s="87"/>
      <c r="VZA66" s="87"/>
      <c r="VZB66" s="87"/>
      <c r="VZH66" s="87"/>
      <c r="VZI66" s="87"/>
      <c r="VZJ66" s="87"/>
      <c r="VZK66" s="87"/>
      <c r="VZL66" s="87"/>
      <c r="VZM66" s="87"/>
      <c r="VZN66" s="87"/>
      <c r="VZO66" s="87"/>
      <c r="VZP66" s="87"/>
      <c r="VZQ66" s="87"/>
      <c r="VZW66" s="87"/>
      <c r="VZX66" s="87"/>
      <c r="VZY66" s="87"/>
      <c r="VZZ66" s="87"/>
      <c r="WAA66" s="87"/>
      <c r="WAB66" s="87"/>
      <c r="WAC66" s="87"/>
      <c r="WAD66" s="87"/>
      <c r="WAE66" s="87"/>
      <c r="WAF66" s="87"/>
      <c r="WAL66" s="87"/>
      <c r="WAM66" s="87"/>
      <c r="WAN66" s="87"/>
      <c r="WAO66" s="87"/>
      <c r="WAP66" s="87"/>
      <c r="WAQ66" s="87"/>
      <c r="WAR66" s="87"/>
      <c r="WAS66" s="87"/>
      <c r="WAT66" s="87"/>
      <c r="WAU66" s="87"/>
      <c r="WBA66" s="87"/>
      <c r="WBB66" s="87"/>
      <c r="WBC66" s="87"/>
      <c r="WBD66" s="87"/>
      <c r="WBE66" s="87"/>
    </row>
    <row r="67" spans="8:3070 3076:7165 7171:10240 10246:11260 11266:14335 14341:15355 15361:15605">
      <c r="H67" s="86"/>
      <c r="I67" s="86"/>
      <c r="J67" s="86"/>
      <c r="L67" s="87"/>
      <c r="N67" s="87"/>
      <c r="O67" s="87"/>
      <c r="P67" s="87"/>
      <c r="Q67" s="87"/>
      <c r="R67" s="86"/>
      <c r="S67" s="86"/>
      <c r="T67" s="86"/>
      <c r="U67" s="86"/>
      <c r="V67" s="86"/>
      <c r="Z67" s="86"/>
      <c r="AA67" s="86"/>
      <c r="AB67" s="86"/>
      <c r="AC67" s="86"/>
      <c r="AD67" s="86"/>
      <c r="AE67" s="86"/>
      <c r="AF67" s="86"/>
      <c r="AG67" s="87"/>
      <c r="AH67" s="87"/>
      <c r="AI67" s="87" t="s">
        <v>210</v>
      </c>
      <c r="AJ67" s="87"/>
      <c r="AK67" s="87"/>
      <c r="AL67" s="153"/>
      <c r="AM67" s="87"/>
      <c r="AN67" s="87"/>
      <c r="AO67" s="87" t="s">
        <v>210</v>
      </c>
      <c r="AP67" s="87"/>
      <c r="AQ67" s="158"/>
      <c r="AT67" s="87"/>
      <c r="AU67" s="87"/>
      <c r="AV67" s="87"/>
      <c r="AW67" s="87"/>
      <c r="AX67" s="87"/>
      <c r="AY67" s="87"/>
      <c r="AZ67" s="87"/>
      <c r="BA67" s="87"/>
      <c r="BB67" s="87"/>
      <c r="BC67" s="87"/>
      <c r="BI67" s="87"/>
      <c r="BJ67" s="87"/>
      <c r="BK67" s="87"/>
      <c r="BL67" s="87"/>
      <c r="BM67" s="87"/>
      <c r="BN67" s="87"/>
      <c r="BO67" s="87"/>
      <c r="BP67" s="87"/>
      <c r="BQ67" s="87"/>
      <c r="BR67" s="87"/>
      <c r="BX67" s="87"/>
      <c r="BY67" s="87"/>
      <c r="BZ67" s="87"/>
      <c r="CA67" s="87"/>
      <c r="CB67" s="87"/>
      <c r="CC67" s="87"/>
      <c r="CD67" s="87"/>
      <c r="CE67" s="87"/>
      <c r="CF67" s="87"/>
      <c r="CG67" s="87"/>
      <c r="CM67" s="87"/>
      <c r="CN67" s="87"/>
      <c r="CO67" s="87"/>
      <c r="CP67" s="87"/>
      <c r="CQ67" s="87"/>
      <c r="CR67" s="87"/>
      <c r="CS67" s="87"/>
      <c r="CT67" s="87"/>
      <c r="CU67" s="87"/>
      <c r="CV67" s="87"/>
      <c r="DB67" s="87"/>
      <c r="DC67" s="87"/>
      <c r="DD67" s="87"/>
      <c r="DE67" s="87"/>
      <c r="DF67" s="87"/>
      <c r="DG67" s="87"/>
      <c r="DH67" s="87"/>
      <c r="DI67" s="87"/>
      <c r="DJ67" s="87"/>
      <c r="DK67" s="87"/>
      <c r="DQ67" s="87"/>
      <c r="DR67" s="87"/>
      <c r="DS67" s="87"/>
      <c r="DT67" s="87"/>
      <c r="DU67" s="87"/>
      <c r="DV67" s="87"/>
      <c r="DW67" s="87"/>
      <c r="DX67" s="87"/>
      <c r="DY67" s="87"/>
      <c r="DZ67" s="87"/>
      <c r="EF67" s="87"/>
      <c r="EG67" s="87"/>
      <c r="EH67" s="87"/>
      <c r="EI67" s="87"/>
      <c r="EJ67" s="87"/>
      <c r="EK67" s="87"/>
      <c r="EL67" s="87"/>
      <c r="EM67" s="87"/>
      <c r="EN67" s="87"/>
      <c r="EO67" s="87"/>
      <c r="EU67" s="87"/>
      <c r="EV67" s="87"/>
      <c r="EW67" s="87"/>
      <c r="EX67" s="87"/>
      <c r="EY67" s="87"/>
      <c r="EZ67" s="87"/>
      <c r="FA67" s="87"/>
      <c r="FB67" s="87"/>
      <c r="FC67" s="87"/>
      <c r="FD67" s="87"/>
      <c r="FJ67" s="87"/>
      <c r="FK67" s="87"/>
      <c r="FL67" s="87"/>
      <c r="FM67" s="87"/>
      <c r="FN67" s="87"/>
      <c r="FO67" s="87"/>
      <c r="FP67" s="87"/>
      <c r="FQ67" s="87"/>
      <c r="FR67" s="87"/>
      <c r="FS67" s="87"/>
      <c r="FY67" s="87"/>
      <c r="FZ67" s="87"/>
      <c r="GA67" s="87"/>
      <c r="GB67" s="87"/>
      <c r="GC67" s="87"/>
      <c r="GD67" s="87"/>
      <c r="GE67" s="87"/>
      <c r="GF67" s="87"/>
      <c r="GG67" s="87"/>
      <c r="GH67" s="87"/>
      <c r="GN67" s="87"/>
      <c r="GO67" s="87"/>
      <c r="GP67" s="87"/>
      <c r="GQ67" s="87"/>
      <c r="GR67" s="87"/>
      <c r="GS67" s="87"/>
      <c r="GT67" s="87"/>
      <c r="GU67" s="87"/>
      <c r="GV67" s="87"/>
      <c r="GW67" s="87"/>
      <c r="HC67" s="87"/>
      <c r="HD67" s="87"/>
      <c r="HE67" s="87"/>
      <c r="HF67" s="87"/>
      <c r="HG67" s="87"/>
      <c r="HH67" s="87"/>
      <c r="HI67" s="87"/>
      <c r="HJ67" s="87"/>
      <c r="HK67" s="87"/>
      <c r="HL67" s="87"/>
      <c r="HR67" s="87"/>
      <c r="HS67" s="87"/>
      <c r="HT67" s="87"/>
      <c r="HU67" s="87"/>
      <c r="HV67" s="87"/>
      <c r="HW67" s="87"/>
      <c r="HX67" s="87"/>
      <c r="HY67" s="87"/>
      <c r="HZ67" s="87"/>
      <c r="IA67" s="87"/>
      <c r="IG67" s="87"/>
      <c r="IH67" s="87"/>
      <c r="II67" s="87"/>
      <c r="IJ67" s="87"/>
      <c r="IK67" s="87"/>
      <c r="IL67" s="87"/>
      <c r="IM67" s="87"/>
      <c r="IN67" s="87"/>
      <c r="IO67" s="87"/>
      <c r="IP67" s="87"/>
      <c r="IV67" s="87"/>
      <c r="IW67" s="87"/>
      <c r="IX67" s="87"/>
      <c r="IY67" s="87"/>
      <c r="IZ67" s="87"/>
      <c r="JA67" s="87"/>
      <c r="JB67" s="87"/>
      <c r="JC67" s="87"/>
      <c r="JD67" s="87"/>
      <c r="JE67" s="87"/>
      <c r="JK67" s="87"/>
      <c r="JL67" s="87"/>
      <c r="JM67" s="87"/>
      <c r="JN67" s="87"/>
      <c r="JO67" s="87"/>
      <c r="JP67" s="87"/>
      <c r="JQ67" s="87"/>
      <c r="JR67" s="87"/>
      <c r="JS67" s="87"/>
      <c r="JT67" s="87"/>
      <c r="JZ67" s="87"/>
      <c r="KA67" s="87"/>
      <c r="KB67" s="87"/>
      <c r="KC67" s="87"/>
      <c r="KD67" s="87"/>
      <c r="KE67" s="87"/>
      <c r="KF67" s="87"/>
      <c r="KG67" s="87"/>
      <c r="KH67" s="87"/>
      <c r="KI67" s="87"/>
      <c r="KO67" s="87"/>
      <c r="KP67" s="87"/>
      <c r="KQ67" s="87"/>
      <c r="KR67" s="87"/>
      <c r="KS67" s="87"/>
      <c r="KT67" s="87"/>
      <c r="KU67" s="87"/>
      <c r="KV67" s="87"/>
      <c r="KW67" s="87"/>
      <c r="KX67" s="87"/>
      <c r="LD67" s="87"/>
      <c r="LE67" s="87"/>
      <c r="LF67" s="87"/>
      <c r="LG67" s="87"/>
      <c r="LH67" s="87"/>
      <c r="LI67" s="87"/>
      <c r="LJ67" s="87"/>
      <c r="LK67" s="87"/>
      <c r="LL67" s="87"/>
      <c r="LM67" s="87"/>
      <c r="LS67" s="87"/>
      <c r="LT67" s="87"/>
      <c r="LU67" s="87"/>
      <c r="LV67" s="87"/>
      <c r="LW67" s="87"/>
      <c r="LX67" s="87"/>
      <c r="LY67" s="87"/>
      <c r="LZ67" s="87"/>
      <c r="MA67" s="87"/>
      <c r="MB67" s="87"/>
      <c r="MH67" s="87"/>
      <c r="MI67" s="87"/>
      <c r="MJ67" s="87"/>
      <c r="MK67" s="87"/>
      <c r="ML67" s="87"/>
      <c r="MM67" s="87"/>
      <c r="MN67" s="87"/>
      <c r="MO67" s="87"/>
      <c r="MP67" s="87"/>
      <c r="MQ67" s="87"/>
      <c r="MW67" s="87"/>
      <c r="MX67" s="87"/>
      <c r="MY67" s="87"/>
      <c r="MZ67" s="87"/>
      <c r="NA67" s="87"/>
      <c r="NB67" s="87"/>
      <c r="NC67" s="87"/>
      <c r="ND67" s="87"/>
      <c r="NE67" s="87"/>
      <c r="NF67" s="87"/>
      <c r="NL67" s="87"/>
      <c r="NM67" s="87"/>
      <c r="NN67" s="87"/>
      <c r="NO67" s="87"/>
      <c r="NP67" s="87"/>
      <c r="NQ67" s="87"/>
      <c r="NR67" s="87"/>
      <c r="NS67" s="87"/>
      <c r="NT67" s="87"/>
      <c r="NU67" s="87"/>
      <c r="OA67" s="87"/>
      <c r="OB67" s="87"/>
      <c r="OC67" s="87"/>
      <c r="OD67" s="87"/>
      <c r="OE67" s="87"/>
      <c r="OF67" s="87"/>
      <c r="OG67" s="87"/>
      <c r="OH67" s="87"/>
      <c r="OI67" s="87"/>
      <c r="OJ67" s="87"/>
      <c r="OP67" s="87"/>
      <c r="OQ67" s="87"/>
      <c r="OR67" s="87"/>
      <c r="OS67" s="87"/>
      <c r="OT67" s="87"/>
      <c r="OU67" s="87"/>
      <c r="OV67" s="87"/>
      <c r="OW67" s="87"/>
      <c r="OX67" s="87"/>
      <c r="OY67" s="87"/>
      <c r="PE67" s="87"/>
      <c r="PF67" s="87"/>
      <c r="PG67" s="87"/>
      <c r="PH67" s="87"/>
      <c r="PI67" s="87"/>
      <c r="PJ67" s="87"/>
      <c r="PK67" s="87"/>
      <c r="PL67" s="87"/>
      <c r="PM67" s="87"/>
      <c r="PN67" s="87"/>
      <c r="PT67" s="87"/>
      <c r="PU67" s="87"/>
      <c r="PV67" s="87"/>
      <c r="PW67" s="87"/>
      <c r="PX67" s="87"/>
      <c r="PY67" s="87"/>
      <c r="PZ67" s="87"/>
      <c r="QA67" s="87"/>
      <c r="QB67" s="87"/>
      <c r="QC67" s="87"/>
      <c r="QI67" s="87"/>
      <c r="QJ67" s="87"/>
      <c r="QK67" s="87"/>
      <c r="QL67" s="87"/>
      <c r="QM67" s="87"/>
      <c r="QN67" s="87"/>
      <c r="QO67" s="87"/>
      <c r="QP67" s="87"/>
      <c r="QQ67" s="87"/>
      <c r="QR67" s="87"/>
      <c r="QX67" s="87"/>
      <c r="QY67" s="87"/>
      <c r="QZ67" s="87"/>
      <c r="RA67" s="87"/>
      <c r="RB67" s="87"/>
      <c r="RC67" s="87"/>
      <c r="RD67" s="87"/>
      <c r="RE67" s="87"/>
      <c r="RF67" s="87"/>
      <c r="RG67" s="87"/>
      <c r="RM67" s="87"/>
      <c r="RN67" s="87"/>
      <c r="RO67" s="87"/>
      <c r="RP67" s="87"/>
      <c r="RQ67" s="87"/>
      <c r="RR67" s="87"/>
      <c r="RS67" s="87"/>
      <c r="RT67" s="87"/>
      <c r="RU67" s="87"/>
      <c r="RV67" s="87"/>
      <c r="SB67" s="87"/>
      <c r="SC67" s="87"/>
      <c r="SD67" s="87"/>
      <c r="SE67" s="87"/>
      <c r="SF67" s="87"/>
      <c r="SG67" s="87"/>
      <c r="SH67" s="87"/>
      <c r="SI67" s="87"/>
      <c r="SJ67" s="87"/>
      <c r="SK67" s="87"/>
      <c r="SQ67" s="87"/>
      <c r="SR67" s="87"/>
      <c r="SS67" s="87"/>
      <c r="ST67" s="87"/>
      <c r="SU67" s="87"/>
      <c r="SV67" s="87"/>
      <c r="SW67" s="87"/>
      <c r="SX67" s="87"/>
      <c r="SY67" s="87"/>
      <c r="SZ67" s="87"/>
      <c r="TF67" s="87"/>
      <c r="TG67" s="87"/>
      <c r="TH67" s="87"/>
      <c r="TI67" s="87"/>
      <c r="TJ67" s="87"/>
      <c r="TK67" s="87"/>
      <c r="TL67" s="87"/>
      <c r="TM67" s="87"/>
      <c r="TN67" s="87"/>
      <c r="TO67" s="87"/>
      <c r="TU67" s="87"/>
      <c r="TV67" s="87"/>
      <c r="TW67" s="87"/>
      <c r="TX67" s="87"/>
      <c r="TY67" s="87"/>
      <c r="TZ67" s="87"/>
      <c r="UA67" s="87"/>
      <c r="UB67" s="87"/>
      <c r="UC67" s="87"/>
      <c r="UD67" s="87"/>
      <c r="UJ67" s="87"/>
      <c r="UK67" s="87"/>
      <c r="UL67" s="87"/>
      <c r="UM67" s="87"/>
      <c r="UN67" s="87"/>
      <c r="UO67" s="87"/>
      <c r="UP67" s="87"/>
      <c r="UQ67" s="87"/>
      <c r="UR67" s="87"/>
      <c r="US67" s="87"/>
      <c r="UY67" s="87"/>
      <c r="UZ67" s="87"/>
      <c r="VA67" s="87"/>
      <c r="VB67" s="87"/>
      <c r="VC67" s="87"/>
      <c r="VD67" s="87"/>
      <c r="VE67" s="87"/>
      <c r="VF67" s="87"/>
      <c r="VG67" s="87"/>
      <c r="VH67" s="87"/>
      <c r="VN67" s="87"/>
      <c r="VO67" s="87"/>
      <c r="VP67" s="87"/>
      <c r="VQ67" s="87"/>
      <c r="VR67" s="87"/>
      <c r="VS67" s="87"/>
      <c r="VT67" s="87"/>
      <c r="VU67" s="87"/>
      <c r="VV67" s="87"/>
      <c r="VW67" s="87"/>
      <c r="WC67" s="87"/>
      <c r="WD67" s="87"/>
      <c r="WE67" s="87"/>
      <c r="WF67" s="87"/>
      <c r="WG67" s="87"/>
      <c r="WH67" s="87"/>
      <c r="WI67" s="87"/>
      <c r="WJ67" s="87"/>
      <c r="WK67" s="87"/>
      <c r="WL67" s="87"/>
      <c r="WR67" s="87"/>
      <c r="WS67" s="87"/>
      <c r="WT67" s="87"/>
      <c r="WU67" s="87"/>
      <c r="WV67" s="87"/>
      <c r="WW67" s="87"/>
      <c r="WX67" s="87"/>
      <c r="WY67" s="87"/>
      <c r="WZ67" s="87"/>
      <c r="XA67" s="87"/>
      <c r="XG67" s="87"/>
      <c r="XH67" s="87"/>
      <c r="XI67" s="87"/>
      <c r="XJ67" s="87"/>
      <c r="XK67" s="87"/>
      <c r="XL67" s="87"/>
      <c r="XM67" s="87"/>
      <c r="XN67" s="87"/>
      <c r="XO67" s="87"/>
      <c r="XP67" s="87"/>
      <c r="XV67" s="87"/>
      <c r="XW67" s="87"/>
      <c r="XX67" s="87"/>
      <c r="XY67" s="87"/>
      <c r="XZ67" s="87"/>
      <c r="YA67" s="87"/>
      <c r="YB67" s="87"/>
      <c r="YC67" s="87"/>
      <c r="YD67" s="87"/>
      <c r="YE67" s="87"/>
      <c r="YK67" s="87"/>
      <c r="YL67" s="87"/>
      <c r="YM67" s="87"/>
      <c r="YN67" s="87"/>
      <c r="YO67" s="87"/>
      <c r="YP67" s="87"/>
      <c r="YQ67" s="87"/>
      <c r="YR67" s="87"/>
      <c r="YS67" s="87"/>
      <c r="YT67" s="87"/>
      <c r="YZ67" s="87"/>
      <c r="ZA67" s="87"/>
      <c r="ZB67" s="87"/>
      <c r="ZC67" s="87"/>
      <c r="ZD67" s="87"/>
      <c r="ZE67" s="87"/>
      <c r="ZF67" s="87"/>
      <c r="ZG67" s="87"/>
      <c r="ZH67" s="87"/>
      <c r="ZI67" s="87"/>
      <c r="ZO67" s="87"/>
      <c r="ZP67" s="87"/>
      <c r="ZQ67" s="87"/>
      <c r="ZR67" s="87"/>
      <c r="ZS67" s="87"/>
      <c r="ZT67" s="87"/>
      <c r="ZU67" s="87"/>
      <c r="ZV67" s="87"/>
      <c r="ZW67" s="87"/>
      <c r="ZX67" s="87"/>
      <c r="AAD67" s="87"/>
      <c r="AAE67" s="87"/>
      <c r="AAF67" s="87"/>
      <c r="AAG67" s="87"/>
      <c r="AAH67" s="87"/>
      <c r="AAI67" s="87"/>
      <c r="AAJ67" s="87"/>
      <c r="AAK67" s="87"/>
      <c r="AAL67" s="87"/>
      <c r="AAM67" s="87"/>
      <c r="AAS67" s="87"/>
      <c r="AAT67" s="87"/>
      <c r="AAU67" s="87"/>
      <c r="AAV67" s="87"/>
      <c r="AAW67" s="87"/>
      <c r="AAX67" s="87"/>
      <c r="AAY67" s="87"/>
      <c r="AAZ67" s="87"/>
      <c r="ABA67" s="87"/>
      <c r="ABB67" s="87"/>
      <c r="ABH67" s="87"/>
      <c r="ABI67" s="87"/>
      <c r="ABJ67" s="87"/>
      <c r="ABK67" s="87"/>
      <c r="ABL67" s="87"/>
      <c r="ABM67" s="87"/>
      <c r="ABN67" s="87"/>
      <c r="ABO67" s="87"/>
      <c r="ABP67" s="87"/>
      <c r="ABQ67" s="87"/>
      <c r="ABW67" s="87"/>
      <c r="ABX67" s="87"/>
      <c r="ABY67" s="87"/>
      <c r="ABZ67" s="87"/>
      <c r="ACA67" s="87"/>
      <c r="ACB67" s="87"/>
      <c r="ACC67" s="87"/>
      <c r="ACD67" s="87"/>
      <c r="ACE67" s="87"/>
      <c r="ACF67" s="87"/>
      <c r="ACL67" s="87"/>
      <c r="ACM67" s="87"/>
      <c r="ACN67" s="87"/>
      <c r="ACO67" s="87"/>
      <c r="ACP67" s="87"/>
      <c r="ACQ67" s="87"/>
      <c r="ACR67" s="87"/>
      <c r="ACS67" s="87"/>
      <c r="ACT67" s="87"/>
      <c r="ACU67" s="87"/>
      <c r="ADA67" s="87"/>
      <c r="ADB67" s="87"/>
      <c r="ADC67" s="87"/>
      <c r="ADD67" s="87"/>
      <c r="ADE67" s="87"/>
      <c r="ADF67" s="87"/>
      <c r="ADG67" s="87"/>
      <c r="ADH67" s="87"/>
      <c r="ADI67" s="87"/>
      <c r="ADJ67" s="87"/>
      <c r="ADP67" s="87"/>
      <c r="ADQ67" s="87"/>
      <c r="ADR67" s="87"/>
      <c r="ADS67" s="87"/>
      <c r="ADT67" s="87"/>
      <c r="ADU67" s="87"/>
      <c r="ADV67" s="87"/>
      <c r="ADW67" s="87"/>
      <c r="ADX67" s="87"/>
      <c r="ADY67" s="87"/>
      <c r="AEE67" s="87"/>
      <c r="AEF67" s="87"/>
      <c r="AEG67" s="87"/>
      <c r="AEH67" s="87"/>
      <c r="AEI67" s="87"/>
      <c r="AEJ67" s="87"/>
      <c r="AEK67" s="87"/>
      <c r="AEL67" s="87"/>
      <c r="AEM67" s="87"/>
      <c r="AEN67" s="87"/>
      <c r="AET67" s="87"/>
      <c r="AEU67" s="87"/>
      <c r="AEV67" s="87"/>
      <c r="AEW67" s="87"/>
      <c r="AEX67" s="87"/>
      <c r="AEY67" s="87"/>
      <c r="AEZ67" s="87"/>
      <c r="AFA67" s="87"/>
      <c r="AFB67" s="87"/>
      <c r="AFC67" s="87"/>
      <c r="AFI67" s="87"/>
      <c r="AFJ67" s="87"/>
      <c r="AFK67" s="87"/>
      <c r="AFL67" s="87"/>
      <c r="AFM67" s="87"/>
      <c r="AFN67" s="87"/>
      <c r="AFO67" s="87"/>
      <c r="AFP67" s="87"/>
      <c r="AFQ67" s="87"/>
      <c r="AFR67" s="87"/>
      <c r="AFX67" s="87"/>
      <c r="AFY67" s="87"/>
      <c r="AFZ67" s="87"/>
      <c r="AGA67" s="87"/>
      <c r="AGB67" s="87"/>
      <c r="AGC67" s="87"/>
      <c r="AGD67" s="87"/>
      <c r="AGE67" s="87"/>
      <c r="AGF67" s="87"/>
      <c r="AGG67" s="87"/>
      <c r="AGM67" s="87"/>
      <c r="AGN67" s="87"/>
      <c r="AGO67" s="87"/>
      <c r="AGP67" s="87"/>
      <c r="AGQ67" s="87"/>
      <c r="AGR67" s="87"/>
      <c r="AGS67" s="87"/>
      <c r="AGT67" s="87"/>
      <c r="AGU67" s="87"/>
      <c r="AGV67" s="87"/>
      <c r="AHB67" s="87"/>
      <c r="AHC67" s="87"/>
      <c r="AHD67" s="87"/>
      <c r="AHE67" s="87"/>
      <c r="AHF67" s="87"/>
      <c r="AHG67" s="87"/>
      <c r="AHH67" s="87"/>
      <c r="AHI67" s="87"/>
      <c r="AHJ67" s="87"/>
      <c r="AHK67" s="87"/>
      <c r="AHQ67" s="87"/>
      <c r="AHR67" s="87"/>
      <c r="AHS67" s="87"/>
      <c r="AHT67" s="87"/>
      <c r="AHU67" s="87"/>
      <c r="AHV67" s="87"/>
      <c r="AHW67" s="87"/>
      <c r="AHX67" s="87"/>
      <c r="AHY67" s="87"/>
      <c r="AHZ67" s="87"/>
      <c r="AIF67" s="87"/>
      <c r="AIG67" s="87"/>
      <c r="AIH67" s="87"/>
      <c r="AII67" s="87"/>
      <c r="AIJ67" s="87"/>
      <c r="AIK67" s="87"/>
      <c r="AIL67" s="87"/>
      <c r="AIM67" s="87"/>
      <c r="AIN67" s="87"/>
      <c r="AIO67" s="87"/>
      <c r="AIU67" s="87"/>
      <c r="AIV67" s="87"/>
      <c r="AIW67" s="87"/>
      <c r="AIX67" s="87"/>
      <c r="AIY67" s="87"/>
      <c r="AIZ67" s="87"/>
      <c r="AJA67" s="87"/>
      <c r="AJB67" s="87"/>
      <c r="AJC67" s="87"/>
      <c r="AJD67" s="87"/>
      <c r="AJJ67" s="87"/>
      <c r="AJK67" s="87"/>
      <c r="AJL67" s="87"/>
      <c r="AJM67" s="87"/>
      <c r="AJN67" s="87"/>
      <c r="AJO67" s="87"/>
      <c r="AJP67" s="87"/>
      <c r="AJQ67" s="87"/>
      <c r="AJR67" s="87"/>
      <c r="AJS67" s="87"/>
      <c r="AJY67" s="87"/>
      <c r="AJZ67" s="87"/>
      <c r="AKA67" s="87"/>
      <c r="AKB67" s="87"/>
      <c r="AKC67" s="87"/>
      <c r="AKD67" s="87"/>
      <c r="AKE67" s="87"/>
      <c r="AKF67" s="87"/>
      <c r="AKG67" s="87"/>
      <c r="AKH67" s="87"/>
      <c r="AKN67" s="87"/>
      <c r="AKO67" s="87"/>
      <c r="AKP67" s="87"/>
      <c r="AKQ67" s="87"/>
      <c r="AKR67" s="87"/>
      <c r="AKS67" s="87"/>
      <c r="AKT67" s="87"/>
      <c r="AKU67" s="87"/>
      <c r="AKV67" s="87"/>
      <c r="AKW67" s="87"/>
      <c r="ALC67" s="87"/>
      <c r="ALD67" s="87"/>
      <c r="ALE67" s="87"/>
      <c r="ALF67" s="87"/>
      <c r="ALG67" s="87"/>
      <c r="ALH67" s="87"/>
      <c r="ALI67" s="87"/>
      <c r="ALJ67" s="87"/>
      <c r="ALK67" s="87"/>
      <c r="ALL67" s="87"/>
      <c r="ALR67" s="87"/>
      <c r="ALS67" s="87"/>
      <c r="ALT67" s="87"/>
      <c r="ALU67" s="87"/>
      <c r="ALV67" s="87"/>
      <c r="ALW67" s="87"/>
      <c r="ALX67" s="87"/>
      <c r="ALY67" s="87"/>
      <c r="ALZ67" s="87"/>
      <c r="AMA67" s="87"/>
      <c r="AMG67" s="87"/>
      <c r="AMH67" s="87"/>
      <c r="AMI67" s="87"/>
      <c r="AMJ67" s="87"/>
      <c r="AMK67" s="87"/>
      <c r="AML67" s="87"/>
      <c r="AMM67" s="87"/>
      <c r="AMN67" s="87"/>
      <c r="AMO67" s="87"/>
      <c r="AMP67" s="87"/>
      <c r="AMV67" s="87"/>
      <c r="AMW67" s="87"/>
      <c r="AMX67" s="87"/>
      <c r="AMY67" s="87"/>
      <c r="AMZ67" s="87"/>
      <c r="ANA67" s="87"/>
      <c r="ANB67" s="87"/>
      <c r="ANC67" s="87"/>
      <c r="AND67" s="87"/>
      <c r="ANE67" s="87"/>
      <c r="ANK67" s="87"/>
      <c r="ANL67" s="87"/>
      <c r="ANM67" s="87"/>
      <c r="ANN67" s="87"/>
      <c r="ANO67" s="87"/>
      <c r="ANP67" s="87"/>
      <c r="ANQ67" s="87"/>
      <c r="ANR67" s="87"/>
      <c r="ANS67" s="87"/>
      <c r="ANT67" s="87"/>
      <c r="ANZ67" s="87"/>
      <c r="AOA67" s="87"/>
      <c r="AOB67" s="87"/>
      <c r="AOC67" s="87"/>
      <c r="AOD67" s="87"/>
      <c r="AOE67" s="87"/>
      <c r="AOF67" s="87"/>
      <c r="AOG67" s="87"/>
      <c r="AOH67" s="87"/>
      <c r="AOI67" s="87"/>
      <c r="AOO67" s="87"/>
      <c r="AOP67" s="87"/>
      <c r="AOQ67" s="87"/>
      <c r="AOR67" s="87"/>
      <c r="AOS67" s="87"/>
      <c r="AOT67" s="87"/>
      <c r="AOU67" s="87"/>
      <c r="AOV67" s="87"/>
      <c r="AOW67" s="87"/>
      <c r="AOX67" s="87"/>
      <c r="APD67" s="87"/>
      <c r="APE67" s="87"/>
      <c r="APF67" s="87"/>
      <c r="APG67" s="87"/>
      <c r="APH67" s="87"/>
      <c r="API67" s="87"/>
      <c r="APJ67" s="87"/>
      <c r="APK67" s="87"/>
      <c r="APL67" s="87"/>
      <c r="APM67" s="87"/>
      <c r="APS67" s="87"/>
      <c r="APT67" s="87"/>
      <c r="APU67" s="87"/>
      <c r="APV67" s="87"/>
      <c r="APW67" s="87"/>
      <c r="APX67" s="87"/>
      <c r="APY67" s="87"/>
      <c r="APZ67" s="87"/>
      <c r="AQA67" s="87"/>
      <c r="AQB67" s="87"/>
      <c r="AQH67" s="87"/>
      <c r="AQI67" s="87"/>
      <c r="AQJ67" s="87"/>
      <c r="AQK67" s="87"/>
      <c r="AQL67" s="87"/>
      <c r="AQM67" s="87"/>
      <c r="AQN67" s="87"/>
      <c r="AQO67" s="87"/>
      <c r="AQP67" s="87"/>
      <c r="AQQ67" s="87"/>
      <c r="AQW67" s="87"/>
      <c r="AQX67" s="87"/>
      <c r="AQY67" s="87"/>
      <c r="AQZ67" s="87"/>
      <c r="ARA67" s="87"/>
      <c r="ARB67" s="87"/>
      <c r="ARC67" s="87"/>
      <c r="ARD67" s="87"/>
      <c r="ARE67" s="87"/>
      <c r="ARF67" s="87"/>
      <c r="ARL67" s="87"/>
      <c r="ARM67" s="87"/>
      <c r="ARN67" s="87"/>
      <c r="ARO67" s="87"/>
      <c r="ARP67" s="87"/>
      <c r="ARQ67" s="87"/>
      <c r="ARR67" s="87"/>
      <c r="ARS67" s="87"/>
      <c r="ART67" s="87"/>
      <c r="ARU67" s="87"/>
      <c r="ASA67" s="87"/>
      <c r="ASB67" s="87"/>
      <c r="ASC67" s="87"/>
      <c r="ASD67" s="87"/>
      <c r="ASE67" s="87"/>
      <c r="ASF67" s="87"/>
      <c r="ASG67" s="87"/>
      <c r="ASH67" s="87"/>
      <c r="ASI67" s="87"/>
      <c r="ASJ67" s="87"/>
      <c r="ASP67" s="87"/>
      <c r="ASQ67" s="87"/>
      <c r="ASR67" s="87"/>
      <c r="ASS67" s="87"/>
      <c r="AST67" s="87"/>
      <c r="ASU67" s="87"/>
      <c r="ASV67" s="87"/>
      <c r="ASW67" s="87"/>
      <c r="ASX67" s="87"/>
      <c r="ASY67" s="87"/>
      <c r="ATE67" s="87"/>
      <c r="ATF67" s="87"/>
      <c r="ATG67" s="87"/>
      <c r="ATH67" s="87"/>
      <c r="ATI67" s="87"/>
      <c r="ATJ67" s="87"/>
      <c r="ATK67" s="87"/>
      <c r="ATL67" s="87"/>
      <c r="ATM67" s="87"/>
      <c r="ATN67" s="87"/>
      <c r="ATT67" s="87"/>
      <c r="ATU67" s="87"/>
      <c r="ATV67" s="87"/>
      <c r="ATW67" s="87"/>
      <c r="ATX67" s="87"/>
      <c r="ATY67" s="87"/>
      <c r="ATZ67" s="87"/>
      <c r="AUA67" s="87"/>
      <c r="AUB67" s="87"/>
      <c r="AUC67" s="87"/>
      <c r="AUI67" s="87"/>
      <c r="AUJ67" s="87"/>
      <c r="AUK67" s="87"/>
      <c r="AUL67" s="87"/>
      <c r="AUM67" s="87"/>
      <c r="AUN67" s="87"/>
      <c r="AUO67" s="87"/>
      <c r="AUP67" s="87"/>
      <c r="AUQ67" s="87"/>
      <c r="AUR67" s="87"/>
      <c r="AUX67" s="87"/>
      <c r="AUY67" s="87"/>
      <c r="AUZ67" s="87"/>
      <c r="AVA67" s="87"/>
      <c r="AVB67" s="87"/>
      <c r="AVC67" s="87"/>
      <c r="AVD67" s="87"/>
      <c r="AVE67" s="87"/>
      <c r="AVF67" s="87"/>
      <c r="AVG67" s="87"/>
      <c r="AVM67" s="87"/>
      <c r="AVN67" s="87"/>
      <c r="AVO67" s="87"/>
      <c r="AVP67" s="87"/>
      <c r="AVQ67" s="87"/>
      <c r="AVR67" s="87"/>
      <c r="AVS67" s="87"/>
      <c r="AVT67" s="87"/>
      <c r="AVU67" s="87"/>
      <c r="AVV67" s="87"/>
      <c r="AWB67" s="87"/>
      <c r="AWC67" s="87"/>
      <c r="AWD67" s="87"/>
      <c r="AWE67" s="87"/>
      <c r="AWF67" s="87"/>
      <c r="AWG67" s="87"/>
      <c r="AWH67" s="87"/>
      <c r="AWI67" s="87"/>
      <c r="AWJ67" s="87"/>
      <c r="AWK67" s="87"/>
      <c r="AWQ67" s="87"/>
      <c r="AWR67" s="87"/>
      <c r="AWS67" s="87"/>
      <c r="AWT67" s="87"/>
      <c r="AWU67" s="87"/>
      <c r="AWV67" s="87"/>
      <c r="AWW67" s="87"/>
      <c r="AWX67" s="87"/>
      <c r="AWY67" s="87"/>
      <c r="AWZ67" s="87"/>
      <c r="AXF67" s="87"/>
      <c r="AXG67" s="87"/>
      <c r="AXH67" s="87"/>
      <c r="AXI67" s="87"/>
      <c r="AXJ67" s="87"/>
      <c r="AXK67" s="87"/>
      <c r="AXL67" s="87"/>
      <c r="AXM67" s="87"/>
      <c r="AXN67" s="87"/>
      <c r="AXO67" s="87"/>
      <c r="AXU67" s="87"/>
      <c r="AXV67" s="87"/>
      <c r="AXW67" s="87"/>
      <c r="AXX67" s="87"/>
      <c r="AXY67" s="87"/>
      <c r="AXZ67" s="87"/>
      <c r="AYA67" s="87"/>
      <c r="AYB67" s="87"/>
      <c r="AYC67" s="87"/>
      <c r="AYD67" s="87"/>
      <c r="AYJ67" s="87"/>
      <c r="AYK67" s="87"/>
      <c r="AYL67" s="87"/>
      <c r="AYM67" s="87"/>
      <c r="AYN67" s="87"/>
      <c r="AYO67" s="87"/>
      <c r="AYP67" s="87"/>
      <c r="AYQ67" s="87"/>
      <c r="AYR67" s="87"/>
      <c r="AYS67" s="87"/>
      <c r="AYY67" s="87"/>
      <c r="AYZ67" s="87"/>
      <c r="AZA67" s="87"/>
      <c r="AZB67" s="87"/>
      <c r="AZC67" s="87"/>
      <c r="AZD67" s="87"/>
      <c r="AZE67" s="87"/>
      <c r="AZF67" s="87"/>
      <c r="AZG67" s="87"/>
      <c r="AZH67" s="87"/>
      <c r="AZN67" s="87"/>
      <c r="AZO67" s="87"/>
      <c r="AZP67" s="87"/>
      <c r="AZQ67" s="87"/>
      <c r="AZR67" s="87"/>
      <c r="AZS67" s="87"/>
      <c r="AZT67" s="87"/>
      <c r="AZU67" s="87"/>
      <c r="AZV67" s="87"/>
      <c r="AZW67" s="87"/>
      <c r="BAC67" s="87"/>
      <c r="BAD67" s="87"/>
      <c r="BAE67" s="87"/>
      <c r="BAF67" s="87"/>
      <c r="BAG67" s="87"/>
      <c r="BAH67" s="87"/>
      <c r="BAI67" s="87"/>
      <c r="BAJ67" s="87"/>
      <c r="BAK67" s="87"/>
      <c r="BAL67" s="87"/>
      <c r="BAR67" s="87"/>
      <c r="BAS67" s="87"/>
      <c r="BAT67" s="87"/>
      <c r="BAU67" s="87"/>
      <c r="BAV67" s="87"/>
      <c r="BAW67" s="87"/>
      <c r="BAX67" s="87"/>
      <c r="BAY67" s="87"/>
      <c r="BAZ67" s="87"/>
      <c r="BBA67" s="87"/>
      <c r="BBG67" s="87"/>
      <c r="BBH67" s="87"/>
      <c r="BBI67" s="87"/>
      <c r="BBJ67" s="87"/>
      <c r="BBK67" s="87"/>
      <c r="BBL67" s="87"/>
      <c r="BBM67" s="87"/>
      <c r="BBN67" s="87"/>
      <c r="BBO67" s="87"/>
      <c r="BBP67" s="87"/>
      <c r="BBV67" s="87"/>
      <c r="BBW67" s="87"/>
      <c r="BBX67" s="87"/>
      <c r="BBY67" s="87"/>
      <c r="BBZ67" s="87"/>
      <c r="BCA67" s="87"/>
      <c r="BCB67" s="87"/>
      <c r="BCC67" s="87"/>
      <c r="BCD67" s="87"/>
      <c r="BCE67" s="87"/>
      <c r="BCK67" s="87"/>
      <c r="BCL67" s="87"/>
      <c r="BCM67" s="87"/>
      <c r="BCN67" s="87"/>
      <c r="BCO67" s="87"/>
      <c r="BCP67" s="87"/>
      <c r="BCQ67" s="87"/>
      <c r="BCR67" s="87"/>
      <c r="BCS67" s="87"/>
      <c r="BCT67" s="87"/>
      <c r="BCZ67" s="87"/>
      <c r="BDA67" s="87"/>
      <c r="BDB67" s="87"/>
      <c r="BDC67" s="87"/>
      <c r="BDD67" s="87"/>
      <c r="BDE67" s="87"/>
      <c r="BDF67" s="87"/>
      <c r="BDG67" s="87"/>
      <c r="BDH67" s="87"/>
      <c r="BDI67" s="87"/>
      <c r="BDO67" s="87"/>
      <c r="BDP67" s="87"/>
      <c r="BDQ67" s="87"/>
      <c r="BDR67" s="87"/>
      <c r="BDS67" s="87"/>
      <c r="BDT67" s="87"/>
      <c r="BDU67" s="87"/>
      <c r="BDV67" s="87"/>
      <c r="BDW67" s="87"/>
      <c r="BDX67" s="87"/>
      <c r="BED67" s="87"/>
      <c r="BEE67" s="87"/>
      <c r="BEF67" s="87"/>
      <c r="BEG67" s="87"/>
      <c r="BEH67" s="87"/>
      <c r="BEI67" s="87"/>
      <c r="BEJ67" s="87"/>
      <c r="BEK67" s="87"/>
      <c r="BEL67" s="87"/>
      <c r="BEM67" s="87"/>
      <c r="BES67" s="87"/>
      <c r="BET67" s="87"/>
      <c r="BEU67" s="87"/>
      <c r="BEV67" s="87"/>
      <c r="BEW67" s="87"/>
      <c r="BEX67" s="87"/>
      <c r="BEY67" s="87"/>
      <c r="BEZ67" s="87"/>
      <c r="BFA67" s="87"/>
      <c r="BFB67" s="87"/>
      <c r="BFH67" s="87"/>
      <c r="BFI67" s="87"/>
      <c r="BFJ67" s="87"/>
      <c r="BFK67" s="87"/>
      <c r="BFL67" s="87"/>
      <c r="BFM67" s="87"/>
      <c r="BFN67" s="87"/>
      <c r="BFO67" s="87"/>
      <c r="BFP67" s="87"/>
      <c r="BFQ67" s="87"/>
      <c r="BFW67" s="87"/>
      <c r="BFX67" s="87"/>
      <c r="BFY67" s="87"/>
      <c r="BFZ67" s="87"/>
      <c r="BGA67" s="87"/>
      <c r="BGB67" s="87"/>
      <c r="BGC67" s="87"/>
      <c r="BGD67" s="87"/>
      <c r="BGE67" s="87"/>
      <c r="BGF67" s="87"/>
      <c r="BGL67" s="87"/>
      <c r="BGM67" s="87"/>
      <c r="BGN67" s="87"/>
      <c r="BGO67" s="87"/>
      <c r="BGP67" s="87"/>
      <c r="BGQ67" s="87"/>
      <c r="BGR67" s="87"/>
      <c r="BGS67" s="87"/>
      <c r="BGT67" s="87"/>
      <c r="BGU67" s="87"/>
      <c r="BHA67" s="87"/>
      <c r="BHB67" s="87"/>
      <c r="BHC67" s="87"/>
      <c r="BHD67" s="87"/>
      <c r="BHE67" s="87"/>
      <c r="BHF67" s="87"/>
      <c r="BHG67" s="87"/>
      <c r="BHH67" s="87"/>
      <c r="BHI67" s="87"/>
      <c r="BHJ67" s="87"/>
      <c r="BHP67" s="87"/>
      <c r="BHQ67" s="87"/>
      <c r="BHR67" s="87"/>
      <c r="BHS67" s="87"/>
      <c r="BHT67" s="87"/>
      <c r="BHU67" s="87"/>
      <c r="BHV67" s="87"/>
      <c r="BHW67" s="87"/>
      <c r="BHX67" s="87"/>
      <c r="BHY67" s="87"/>
      <c r="BIE67" s="87"/>
      <c r="BIF67" s="87"/>
      <c r="BIG67" s="87"/>
      <c r="BIH67" s="87"/>
      <c r="BII67" s="87"/>
      <c r="BIJ67" s="87"/>
      <c r="BIK67" s="87"/>
      <c r="BIL67" s="87"/>
      <c r="BIM67" s="87"/>
      <c r="BIN67" s="87"/>
      <c r="BIT67" s="87"/>
      <c r="BIU67" s="87"/>
      <c r="BIV67" s="87"/>
      <c r="BIW67" s="87"/>
      <c r="BIX67" s="87"/>
      <c r="BIY67" s="87"/>
      <c r="BIZ67" s="87"/>
      <c r="BJA67" s="87"/>
      <c r="BJB67" s="87"/>
      <c r="BJC67" s="87"/>
      <c r="BJI67" s="87"/>
      <c r="BJJ67" s="87"/>
      <c r="BJK67" s="87"/>
      <c r="BJL67" s="87"/>
      <c r="BJM67" s="87"/>
      <c r="BJN67" s="87"/>
      <c r="BJO67" s="87"/>
      <c r="BJP67" s="87"/>
      <c r="BJQ67" s="87"/>
      <c r="BJR67" s="87"/>
      <c r="BJX67" s="87"/>
      <c r="BJY67" s="87"/>
      <c r="BJZ67" s="87"/>
      <c r="BKA67" s="87"/>
      <c r="BKB67" s="87"/>
      <c r="BKC67" s="87"/>
      <c r="BKD67" s="87"/>
      <c r="BKE67" s="87"/>
      <c r="BKF67" s="87"/>
      <c r="BKG67" s="87"/>
      <c r="BKM67" s="87"/>
      <c r="BKN67" s="87"/>
      <c r="BKO67" s="87"/>
      <c r="BKP67" s="87"/>
      <c r="BKQ67" s="87"/>
      <c r="BKR67" s="87"/>
      <c r="BKS67" s="87"/>
      <c r="BKT67" s="87"/>
      <c r="BKU67" s="87"/>
      <c r="BKV67" s="87"/>
      <c r="BLB67" s="87"/>
      <c r="BLC67" s="87"/>
      <c r="BLD67" s="87"/>
      <c r="BLE67" s="87"/>
      <c r="BLF67" s="87"/>
      <c r="BLG67" s="87"/>
      <c r="BLH67" s="87"/>
      <c r="BLI67" s="87"/>
      <c r="BLJ67" s="87"/>
      <c r="BLK67" s="87"/>
      <c r="BLQ67" s="87"/>
      <c r="BLR67" s="87"/>
      <c r="BLS67" s="87"/>
      <c r="BLT67" s="87"/>
      <c r="BLU67" s="87"/>
      <c r="BLV67" s="87"/>
      <c r="BLW67" s="87"/>
      <c r="BLX67" s="87"/>
      <c r="BLY67" s="87"/>
      <c r="BLZ67" s="87"/>
      <c r="BMF67" s="87"/>
      <c r="BMG67" s="87"/>
      <c r="BMH67" s="87"/>
      <c r="BMI67" s="87"/>
      <c r="BMJ67" s="87"/>
      <c r="BMK67" s="87"/>
      <c r="BML67" s="87"/>
      <c r="BMM67" s="87"/>
      <c r="BMN67" s="87"/>
      <c r="BMO67" s="87"/>
      <c r="BMU67" s="87"/>
      <c r="BMV67" s="87"/>
      <c r="BMW67" s="87"/>
      <c r="BMX67" s="87"/>
      <c r="BMY67" s="87"/>
      <c r="BMZ67" s="87"/>
      <c r="BNA67" s="87"/>
      <c r="BNB67" s="87"/>
      <c r="BNC67" s="87"/>
      <c r="BND67" s="87"/>
      <c r="BNJ67" s="87"/>
      <c r="BNK67" s="87"/>
      <c r="BNL67" s="87"/>
      <c r="BNM67" s="87"/>
      <c r="BNN67" s="87"/>
      <c r="BNO67" s="87"/>
      <c r="BNP67" s="87"/>
      <c r="BNQ67" s="87"/>
      <c r="BNR67" s="87"/>
      <c r="BNS67" s="87"/>
      <c r="BNY67" s="87"/>
      <c r="BNZ67" s="87"/>
      <c r="BOA67" s="87"/>
      <c r="BOB67" s="87"/>
      <c r="BOC67" s="87"/>
      <c r="BOD67" s="87"/>
      <c r="BOE67" s="87"/>
      <c r="BOF67" s="87"/>
      <c r="BOG67" s="87"/>
      <c r="BOH67" s="87"/>
      <c r="BON67" s="87"/>
      <c r="BOO67" s="87"/>
      <c r="BOP67" s="87"/>
      <c r="BOQ67" s="87"/>
      <c r="BOR67" s="87"/>
      <c r="BOS67" s="87"/>
      <c r="BOT67" s="87"/>
      <c r="BOU67" s="87"/>
      <c r="BOV67" s="87"/>
      <c r="BOW67" s="87"/>
      <c r="BPC67" s="87"/>
      <c r="BPD67" s="87"/>
      <c r="BPE67" s="87"/>
      <c r="BPF67" s="87"/>
      <c r="BPG67" s="87"/>
      <c r="BPH67" s="87"/>
      <c r="BPI67" s="87"/>
      <c r="BPJ67" s="87"/>
      <c r="BPK67" s="87"/>
      <c r="BPL67" s="87"/>
      <c r="BPR67" s="87"/>
      <c r="BPS67" s="87"/>
      <c r="BPT67" s="87"/>
      <c r="BPU67" s="87"/>
      <c r="BPV67" s="87"/>
      <c r="BPW67" s="87"/>
      <c r="BPX67" s="87"/>
      <c r="BPY67" s="87"/>
      <c r="BPZ67" s="87"/>
      <c r="BQA67" s="87"/>
      <c r="BQG67" s="87"/>
      <c r="BQH67" s="87"/>
      <c r="BQI67" s="87"/>
      <c r="BQJ67" s="87"/>
      <c r="BQK67" s="87"/>
      <c r="BQL67" s="87"/>
      <c r="BQM67" s="87"/>
      <c r="BQN67" s="87"/>
      <c r="BQO67" s="87"/>
      <c r="BQP67" s="87"/>
      <c r="BQV67" s="87"/>
      <c r="BQW67" s="87"/>
      <c r="BQX67" s="87"/>
      <c r="BQY67" s="87"/>
      <c r="BQZ67" s="87"/>
      <c r="BRA67" s="87"/>
      <c r="BRB67" s="87"/>
      <c r="BRC67" s="87"/>
      <c r="BRD67" s="87"/>
      <c r="BRE67" s="87"/>
      <c r="BRK67" s="87"/>
      <c r="BRL67" s="87"/>
      <c r="BRM67" s="87"/>
      <c r="BRN67" s="87"/>
      <c r="BRO67" s="87"/>
      <c r="BRP67" s="87"/>
      <c r="BRQ67" s="87"/>
      <c r="BRR67" s="87"/>
      <c r="BRS67" s="87"/>
      <c r="BRT67" s="87"/>
      <c r="BRZ67" s="87"/>
      <c r="BSA67" s="87"/>
      <c r="BSB67" s="87"/>
      <c r="BSC67" s="87"/>
      <c r="BSD67" s="87"/>
      <c r="BSE67" s="87"/>
      <c r="BSF67" s="87"/>
      <c r="BSG67" s="87"/>
      <c r="BSH67" s="87"/>
      <c r="BSI67" s="87"/>
      <c r="BSO67" s="87"/>
      <c r="BSP67" s="87"/>
      <c r="BSQ67" s="87"/>
      <c r="BSR67" s="87"/>
      <c r="BSS67" s="87"/>
      <c r="BST67" s="87"/>
      <c r="BSU67" s="87"/>
      <c r="BSV67" s="87"/>
      <c r="BSW67" s="87"/>
      <c r="BSX67" s="87"/>
      <c r="BTD67" s="87"/>
      <c r="BTE67" s="87"/>
      <c r="BTF67" s="87"/>
      <c r="BTG67" s="87"/>
      <c r="BTH67" s="87"/>
      <c r="BTI67" s="87"/>
      <c r="BTJ67" s="87"/>
      <c r="BTK67" s="87"/>
      <c r="BTL67" s="87"/>
      <c r="BTM67" s="87"/>
      <c r="BTS67" s="87"/>
      <c r="BTT67" s="87"/>
      <c r="BTU67" s="87"/>
      <c r="BTV67" s="87"/>
      <c r="BTW67" s="87"/>
      <c r="BTX67" s="87"/>
      <c r="BTY67" s="87"/>
      <c r="BTZ67" s="87"/>
      <c r="BUA67" s="87"/>
      <c r="BUB67" s="87"/>
      <c r="BUH67" s="87"/>
      <c r="BUI67" s="87"/>
      <c r="BUJ67" s="87"/>
      <c r="BUK67" s="87"/>
      <c r="BUL67" s="87"/>
      <c r="BUM67" s="87"/>
      <c r="BUN67" s="87"/>
      <c r="BUO67" s="87"/>
      <c r="BUP67" s="87"/>
      <c r="BUQ67" s="87"/>
      <c r="BUW67" s="87"/>
      <c r="BUX67" s="87"/>
      <c r="BUY67" s="87"/>
      <c r="BUZ67" s="87"/>
      <c r="BVA67" s="87"/>
      <c r="BVB67" s="87"/>
      <c r="BVC67" s="87"/>
      <c r="BVD67" s="87"/>
      <c r="BVE67" s="87"/>
      <c r="BVF67" s="87"/>
      <c r="BVL67" s="87"/>
      <c r="BVM67" s="87"/>
      <c r="BVN67" s="87"/>
      <c r="BVO67" s="87"/>
      <c r="BVP67" s="87"/>
      <c r="BVQ67" s="87"/>
      <c r="BVR67" s="87"/>
      <c r="BVS67" s="87"/>
      <c r="BVT67" s="87"/>
      <c r="BVU67" s="87"/>
      <c r="BWA67" s="87"/>
      <c r="BWB67" s="87"/>
      <c r="BWC67" s="87"/>
      <c r="BWD67" s="87"/>
      <c r="BWE67" s="87"/>
      <c r="BWF67" s="87"/>
      <c r="BWG67" s="87"/>
      <c r="BWH67" s="87"/>
      <c r="BWI67" s="87"/>
      <c r="BWJ67" s="87"/>
      <c r="BWP67" s="87"/>
      <c r="BWQ67" s="87"/>
      <c r="BWR67" s="87"/>
      <c r="BWS67" s="87"/>
      <c r="BWT67" s="87"/>
      <c r="BWU67" s="87"/>
      <c r="BWV67" s="87"/>
      <c r="BWW67" s="87"/>
      <c r="BWX67" s="87"/>
      <c r="BWY67" s="87"/>
      <c r="BXE67" s="87"/>
      <c r="BXF67" s="87"/>
      <c r="BXG67" s="87"/>
      <c r="BXH67" s="87"/>
      <c r="BXI67" s="87"/>
      <c r="BXJ67" s="87"/>
      <c r="BXK67" s="87"/>
      <c r="BXL67" s="87"/>
      <c r="BXM67" s="87"/>
      <c r="BXN67" s="87"/>
      <c r="BXT67" s="87"/>
      <c r="BXU67" s="87"/>
      <c r="BXV67" s="87"/>
      <c r="BXW67" s="87"/>
      <c r="BXX67" s="87"/>
      <c r="BXY67" s="87"/>
      <c r="BXZ67" s="87"/>
      <c r="BYA67" s="87"/>
      <c r="BYB67" s="87"/>
      <c r="BYC67" s="87"/>
      <c r="BYI67" s="87"/>
      <c r="BYJ67" s="87"/>
      <c r="BYK67" s="87"/>
      <c r="BYL67" s="87"/>
      <c r="BYM67" s="87"/>
      <c r="BYN67" s="87"/>
      <c r="BYO67" s="87"/>
      <c r="BYP67" s="87"/>
      <c r="BYQ67" s="87"/>
      <c r="BYR67" s="87"/>
      <c r="BYX67" s="87"/>
      <c r="BYY67" s="87"/>
      <c r="BYZ67" s="87"/>
      <c r="BZA67" s="87"/>
      <c r="BZB67" s="87"/>
      <c r="BZC67" s="87"/>
      <c r="BZD67" s="87"/>
      <c r="BZE67" s="87"/>
      <c r="BZF67" s="87"/>
      <c r="BZG67" s="87"/>
      <c r="BZM67" s="87"/>
      <c r="BZN67" s="87"/>
      <c r="BZO67" s="87"/>
      <c r="BZP67" s="87"/>
      <c r="BZQ67" s="87"/>
      <c r="BZR67" s="87"/>
      <c r="BZS67" s="87"/>
      <c r="BZT67" s="87"/>
      <c r="BZU67" s="87"/>
      <c r="BZV67" s="87"/>
      <c r="CAB67" s="87"/>
      <c r="CAC67" s="87"/>
      <c r="CAD67" s="87"/>
      <c r="CAE67" s="87"/>
      <c r="CAF67" s="87"/>
      <c r="CAG67" s="87"/>
      <c r="CAH67" s="87"/>
      <c r="CAI67" s="87"/>
      <c r="CAJ67" s="87"/>
      <c r="CAK67" s="87"/>
      <c r="CAQ67" s="87"/>
      <c r="CAR67" s="87"/>
      <c r="CAS67" s="87"/>
      <c r="CAT67" s="87"/>
      <c r="CAU67" s="87"/>
      <c r="CAV67" s="87"/>
      <c r="CAW67" s="87"/>
      <c r="CAX67" s="87"/>
      <c r="CAY67" s="87"/>
      <c r="CAZ67" s="87"/>
      <c r="CBF67" s="87"/>
      <c r="CBG67" s="87"/>
      <c r="CBH67" s="87"/>
      <c r="CBI67" s="87"/>
      <c r="CBJ67" s="87"/>
      <c r="CBK67" s="87"/>
      <c r="CBL67" s="87"/>
      <c r="CBM67" s="87"/>
      <c r="CBN67" s="87"/>
      <c r="CBO67" s="87"/>
      <c r="CBU67" s="87"/>
      <c r="CBV67" s="87"/>
      <c r="CBW67" s="87"/>
      <c r="CBX67" s="87"/>
      <c r="CBY67" s="87"/>
      <c r="CBZ67" s="87"/>
      <c r="CCA67" s="87"/>
      <c r="CCB67" s="87"/>
      <c r="CCC67" s="87"/>
      <c r="CCD67" s="87"/>
      <c r="CCJ67" s="87"/>
      <c r="CCK67" s="87"/>
      <c r="CCL67" s="87"/>
      <c r="CCM67" s="87"/>
      <c r="CCN67" s="87"/>
      <c r="CCO67" s="87"/>
      <c r="CCP67" s="87"/>
      <c r="CCQ67" s="87"/>
      <c r="CCR67" s="87"/>
      <c r="CCS67" s="87"/>
      <c r="CCY67" s="87"/>
      <c r="CCZ67" s="87"/>
      <c r="CDA67" s="87"/>
      <c r="CDB67" s="87"/>
      <c r="CDC67" s="87"/>
      <c r="CDD67" s="87"/>
      <c r="CDE67" s="87"/>
      <c r="CDF67" s="87"/>
      <c r="CDG67" s="87"/>
      <c r="CDH67" s="87"/>
      <c r="CDN67" s="87"/>
      <c r="CDO67" s="87"/>
      <c r="CDP67" s="87"/>
      <c r="CDQ67" s="87"/>
      <c r="CDR67" s="87"/>
      <c r="CDS67" s="87"/>
      <c r="CDT67" s="87"/>
      <c r="CDU67" s="87"/>
      <c r="CDV67" s="87"/>
      <c r="CDW67" s="87"/>
      <c r="CEC67" s="87"/>
      <c r="CED67" s="87"/>
      <c r="CEE67" s="87"/>
      <c r="CEF67" s="87"/>
      <c r="CEG67" s="87"/>
      <c r="CEH67" s="87"/>
      <c r="CEI67" s="87"/>
      <c r="CEJ67" s="87"/>
      <c r="CEK67" s="87"/>
      <c r="CEL67" s="87"/>
      <c r="CER67" s="87"/>
      <c r="CES67" s="87"/>
      <c r="CET67" s="87"/>
      <c r="CEU67" s="87"/>
      <c r="CEV67" s="87"/>
      <c r="CEW67" s="87"/>
      <c r="CEX67" s="87"/>
      <c r="CEY67" s="87"/>
      <c r="CEZ67" s="87"/>
      <c r="CFA67" s="87"/>
      <c r="CFG67" s="87"/>
      <c r="CFH67" s="87"/>
      <c r="CFI67" s="87"/>
      <c r="CFJ67" s="87"/>
      <c r="CFK67" s="87"/>
      <c r="CFL67" s="87"/>
      <c r="CFM67" s="87"/>
      <c r="CFN67" s="87"/>
      <c r="CFO67" s="87"/>
      <c r="CFP67" s="87"/>
      <c r="CFV67" s="87"/>
      <c r="CFW67" s="87"/>
      <c r="CFX67" s="87"/>
      <c r="CFY67" s="87"/>
      <c r="CFZ67" s="87"/>
      <c r="CGA67" s="87"/>
      <c r="CGB67" s="87"/>
      <c r="CGC67" s="87"/>
      <c r="CGD67" s="87"/>
      <c r="CGE67" s="87"/>
      <c r="CGK67" s="87"/>
      <c r="CGL67" s="87"/>
      <c r="CGM67" s="87"/>
      <c r="CGN67" s="87"/>
      <c r="CGO67" s="87"/>
      <c r="CGP67" s="87"/>
      <c r="CGQ67" s="87"/>
      <c r="CGR67" s="87"/>
      <c r="CGS67" s="87"/>
      <c r="CGT67" s="87"/>
      <c r="CGZ67" s="87"/>
      <c r="CHA67" s="87"/>
      <c r="CHB67" s="87"/>
      <c r="CHC67" s="87"/>
      <c r="CHD67" s="87"/>
      <c r="CHE67" s="87"/>
      <c r="CHF67" s="87"/>
      <c r="CHG67" s="87"/>
      <c r="CHH67" s="87"/>
      <c r="CHI67" s="87"/>
      <c r="CHO67" s="87"/>
      <c r="CHP67" s="87"/>
      <c r="CHQ67" s="87"/>
      <c r="CHR67" s="87"/>
      <c r="CHS67" s="87"/>
      <c r="CHT67" s="87"/>
      <c r="CHU67" s="87"/>
      <c r="CHV67" s="87"/>
      <c r="CHW67" s="87"/>
      <c r="CHX67" s="87"/>
      <c r="CID67" s="87"/>
      <c r="CIE67" s="87"/>
      <c r="CIF67" s="87"/>
      <c r="CIG67" s="87"/>
      <c r="CIH67" s="87"/>
      <c r="CII67" s="87"/>
      <c r="CIJ67" s="87"/>
      <c r="CIK67" s="87"/>
      <c r="CIL67" s="87"/>
      <c r="CIM67" s="87"/>
      <c r="CIS67" s="87"/>
      <c r="CIT67" s="87"/>
      <c r="CIU67" s="87"/>
      <c r="CIV67" s="87"/>
      <c r="CIW67" s="87"/>
      <c r="CIX67" s="87"/>
      <c r="CIY67" s="87"/>
      <c r="CIZ67" s="87"/>
      <c r="CJA67" s="87"/>
      <c r="CJB67" s="87"/>
      <c r="CJH67" s="87"/>
      <c r="CJI67" s="87"/>
      <c r="CJJ67" s="87"/>
      <c r="CJK67" s="87"/>
      <c r="CJL67" s="87"/>
      <c r="CJM67" s="87"/>
      <c r="CJN67" s="87"/>
      <c r="CJO67" s="87"/>
      <c r="CJP67" s="87"/>
      <c r="CJQ67" s="87"/>
      <c r="CJW67" s="87"/>
      <c r="CJX67" s="87"/>
      <c r="CJY67" s="87"/>
      <c r="CJZ67" s="87"/>
      <c r="CKA67" s="87"/>
      <c r="CKB67" s="87"/>
      <c r="CKC67" s="87"/>
      <c r="CKD67" s="87"/>
      <c r="CKE67" s="87"/>
      <c r="CKF67" s="87"/>
      <c r="CKL67" s="87"/>
      <c r="CKM67" s="87"/>
      <c r="CKN67" s="87"/>
      <c r="CKO67" s="87"/>
      <c r="CKP67" s="87"/>
      <c r="CKQ67" s="87"/>
      <c r="CKR67" s="87"/>
      <c r="CKS67" s="87"/>
      <c r="CKT67" s="87"/>
      <c r="CKU67" s="87"/>
      <c r="CLA67" s="87"/>
      <c r="CLB67" s="87"/>
      <c r="CLC67" s="87"/>
      <c r="CLD67" s="87"/>
      <c r="CLE67" s="87"/>
      <c r="CLF67" s="87"/>
      <c r="CLG67" s="87"/>
      <c r="CLH67" s="87"/>
      <c r="CLI67" s="87"/>
      <c r="CLJ67" s="87"/>
      <c r="CLP67" s="87"/>
      <c r="CLQ67" s="87"/>
      <c r="CLR67" s="87"/>
      <c r="CLS67" s="87"/>
      <c r="CLT67" s="87"/>
      <c r="CLU67" s="87"/>
      <c r="CLV67" s="87"/>
      <c r="CLW67" s="87"/>
      <c r="CLX67" s="87"/>
      <c r="CLY67" s="87"/>
      <c r="CME67" s="87"/>
      <c r="CMF67" s="87"/>
      <c r="CMG67" s="87"/>
      <c r="CMH67" s="87"/>
      <c r="CMI67" s="87"/>
      <c r="CMJ67" s="87"/>
      <c r="CMK67" s="87"/>
      <c r="CML67" s="87"/>
      <c r="CMM67" s="87"/>
      <c r="CMN67" s="87"/>
      <c r="CMT67" s="87"/>
      <c r="CMU67" s="87"/>
      <c r="CMV67" s="87"/>
      <c r="CMW67" s="87"/>
      <c r="CMX67" s="87"/>
      <c r="CMY67" s="87"/>
      <c r="CMZ67" s="87"/>
      <c r="CNA67" s="87"/>
      <c r="CNB67" s="87"/>
      <c r="CNC67" s="87"/>
      <c r="CNI67" s="87"/>
      <c r="CNJ67" s="87"/>
      <c r="CNK67" s="87"/>
      <c r="CNL67" s="87"/>
      <c r="CNM67" s="87"/>
      <c r="CNN67" s="87"/>
      <c r="CNO67" s="87"/>
      <c r="CNP67" s="87"/>
      <c r="CNQ67" s="87"/>
      <c r="CNR67" s="87"/>
      <c r="CNX67" s="87"/>
      <c r="CNY67" s="87"/>
      <c r="CNZ67" s="87"/>
      <c r="COA67" s="87"/>
      <c r="COB67" s="87"/>
      <c r="COC67" s="87"/>
      <c r="COD67" s="87"/>
      <c r="COE67" s="87"/>
      <c r="COF67" s="87"/>
      <c r="COG67" s="87"/>
      <c r="COM67" s="87"/>
      <c r="CON67" s="87"/>
      <c r="COO67" s="87"/>
      <c r="COP67" s="87"/>
      <c r="COQ67" s="87"/>
      <c r="COR67" s="87"/>
      <c r="COS67" s="87"/>
      <c r="COT67" s="87"/>
      <c r="COU67" s="87"/>
      <c r="COV67" s="87"/>
      <c r="CPB67" s="87"/>
      <c r="CPC67" s="87"/>
      <c r="CPD67" s="87"/>
      <c r="CPE67" s="87"/>
      <c r="CPF67" s="87"/>
      <c r="CPG67" s="87"/>
      <c r="CPH67" s="87"/>
      <c r="CPI67" s="87"/>
      <c r="CPJ67" s="87"/>
      <c r="CPK67" s="87"/>
      <c r="CPQ67" s="87"/>
      <c r="CPR67" s="87"/>
      <c r="CPS67" s="87"/>
      <c r="CPT67" s="87"/>
      <c r="CPU67" s="87"/>
      <c r="CPV67" s="87"/>
      <c r="CPW67" s="87"/>
      <c r="CPX67" s="87"/>
      <c r="CPY67" s="87"/>
      <c r="CPZ67" s="87"/>
      <c r="CQF67" s="87"/>
      <c r="CQG67" s="87"/>
      <c r="CQH67" s="87"/>
      <c r="CQI67" s="87"/>
      <c r="CQJ67" s="87"/>
      <c r="CQK67" s="87"/>
      <c r="CQL67" s="87"/>
      <c r="CQM67" s="87"/>
      <c r="CQN67" s="87"/>
      <c r="CQO67" s="87"/>
      <c r="CQU67" s="87"/>
      <c r="CQV67" s="87"/>
      <c r="CQW67" s="87"/>
      <c r="CQX67" s="87"/>
      <c r="CQY67" s="87"/>
      <c r="CQZ67" s="87"/>
      <c r="CRA67" s="87"/>
      <c r="CRB67" s="87"/>
      <c r="CRC67" s="87"/>
      <c r="CRD67" s="87"/>
      <c r="CRJ67" s="87"/>
      <c r="CRK67" s="87"/>
      <c r="CRL67" s="87"/>
      <c r="CRM67" s="87"/>
      <c r="CRN67" s="87"/>
      <c r="CRO67" s="87"/>
      <c r="CRP67" s="87"/>
      <c r="CRQ67" s="87"/>
      <c r="CRR67" s="87"/>
      <c r="CRS67" s="87"/>
      <c r="CRY67" s="87"/>
      <c r="CRZ67" s="87"/>
      <c r="CSA67" s="87"/>
      <c r="CSB67" s="87"/>
      <c r="CSC67" s="87"/>
      <c r="CSD67" s="87"/>
      <c r="CSE67" s="87"/>
      <c r="CSF67" s="87"/>
      <c r="CSG67" s="87"/>
      <c r="CSH67" s="87"/>
      <c r="CSN67" s="87"/>
      <c r="CSO67" s="87"/>
      <c r="CSP67" s="87"/>
      <c r="CSQ67" s="87"/>
      <c r="CSR67" s="87"/>
      <c r="CSS67" s="87"/>
      <c r="CST67" s="87"/>
      <c r="CSU67" s="87"/>
      <c r="CSV67" s="87"/>
      <c r="CSW67" s="87"/>
      <c r="CTC67" s="87"/>
      <c r="CTD67" s="87"/>
      <c r="CTE67" s="87"/>
      <c r="CTF67" s="87"/>
      <c r="CTG67" s="87"/>
      <c r="CTH67" s="87"/>
      <c r="CTI67" s="87"/>
      <c r="CTJ67" s="87"/>
      <c r="CTK67" s="87"/>
      <c r="CTL67" s="87"/>
      <c r="CTR67" s="87"/>
      <c r="CTS67" s="87"/>
      <c r="CTT67" s="87"/>
      <c r="CTU67" s="87"/>
      <c r="CTV67" s="87"/>
      <c r="CTW67" s="87"/>
      <c r="CTX67" s="87"/>
      <c r="CTY67" s="87"/>
      <c r="CTZ67" s="87"/>
      <c r="CUA67" s="87"/>
      <c r="CUG67" s="87"/>
      <c r="CUH67" s="87"/>
      <c r="CUI67" s="87"/>
      <c r="CUJ67" s="87"/>
      <c r="CUK67" s="87"/>
      <c r="CUL67" s="87"/>
      <c r="CUM67" s="87"/>
      <c r="CUN67" s="87"/>
      <c r="CUO67" s="87"/>
      <c r="CUP67" s="87"/>
      <c r="CUV67" s="87"/>
      <c r="CUW67" s="87"/>
      <c r="CUX67" s="87"/>
      <c r="CUY67" s="87"/>
      <c r="CUZ67" s="87"/>
      <c r="CVA67" s="87"/>
      <c r="CVB67" s="87"/>
      <c r="CVC67" s="87"/>
      <c r="CVD67" s="87"/>
      <c r="CVE67" s="87"/>
      <c r="CVK67" s="87"/>
      <c r="CVL67" s="87"/>
      <c r="CVM67" s="87"/>
      <c r="CVN67" s="87"/>
      <c r="CVO67" s="87"/>
      <c r="CVP67" s="87"/>
      <c r="CVQ67" s="87"/>
      <c r="CVR67" s="87"/>
      <c r="CVS67" s="87"/>
      <c r="CVT67" s="87"/>
      <c r="CVZ67" s="87"/>
      <c r="CWA67" s="87"/>
      <c r="CWB67" s="87"/>
      <c r="CWC67" s="87"/>
      <c r="CWD67" s="87"/>
      <c r="CWE67" s="87"/>
      <c r="CWF67" s="87"/>
      <c r="CWG67" s="87"/>
      <c r="CWH67" s="87"/>
      <c r="CWI67" s="87"/>
      <c r="CWO67" s="87"/>
      <c r="CWP67" s="87"/>
      <c r="CWQ67" s="87"/>
      <c r="CWR67" s="87"/>
      <c r="CWS67" s="87"/>
      <c r="CWT67" s="87"/>
      <c r="CWU67" s="87"/>
      <c r="CWV67" s="87"/>
      <c r="CWW67" s="87"/>
      <c r="CWX67" s="87"/>
      <c r="CXD67" s="87"/>
      <c r="CXE67" s="87"/>
      <c r="CXF67" s="87"/>
      <c r="CXG67" s="87"/>
      <c r="CXH67" s="87"/>
      <c r="CXI67" s="87"/>
      <c r="CXJ67" s="87"/>
      <c r="CXK67" s="87"/>
      <c r="CXL67" s="87"/>
      <c r="CXM67" s="87"/>
      <c r="CXS67" s="87"/>
      <c r="CXT67" s="87"/>
      <c r="CXU67" s="87"/>
      <c r="CXV67" s="87"/>
      <c r="CXW67" s="87"/>
      <c r="CXX67" s="87"/>
      <c r="CXY67" s="87"/>
      <c r="CXZ67" s="87"/>
      <c r="CYA67" s="87"/>
      <c r="CYB67" s="87"/>
      <c r="CYH67" s="87"/>
      <c r="CYI67" s="87"/>
      <c r="CYJ67" s="87"/>
      <c r="CYK67" s="87"/>
      <c r="CYL67" s="87"/>
      <c r="CYM67" s="87"/>
      <c r="CYN67" s="87"/>
      <c r="CYO67" s="87"/>
      <c r="CYP67" s="87"/>
      <c r="CYQ67" s="87"/>
      <c r="CYW67" s="87"/>
      <c r="CYX67" s="87"/>
      <c r="CYY67" s="87"/>
      <c r="CYZ67" s="87"/>
      <c r="CZA67" s="87"/>
      <c r="CZB67" s="87"/>
      <c r="CZC67" s="87"/>
      <c r="CZD67" s="87"/>
      <c r="CZE67" s="87"/>
      <c r="CZF67" s="87"/>
      <c r="CZL67" s="87"/>
      <c r="CZM67" s="87"/>
      <c r="CZN67" s="87"/>
      <c r="CZO67" s="87"/>
      <c r="CZP67" s="87"/>
      <c r="CZQ67" s="87"/>
      <c r="CZR67" s="87"/>
      <c r="CZS67" s="87"/>
      <c r="CZT67" s="87"/>
      <c r="CZU67" s="87"/>
      <c r="DAA67" s="87"/>
      <c r="DAB67" s="87"/>
      <c r="DAC67" s="87"/>
      <c r="DAD67" s="87"/>
      <c r="DAE67" s="87"/>
      <c r="DAF67" s="87"/>
      <c r="DAG67" s="87"/>
      <c r="DAH67" s="87"/>
      <c r="DAI67" s="87"/>
      <c r="DAJ67" s="87"/>
      <c r="DAP67" s="87"/>
      <c r="DAQ67" s="87"/>
      <c r="DAR67" s="87"/>
      <c r="DAS67" s="87"/>
      <c r="DAT67" s="87"/>
      <c r="DAU67" s="87"/>
      <c r="DAV67" s="87"/>
      <c r="DAW67" s="87"/>
      <c r="DAX67" s="87"/>
      <c r="DAY67" s="87"/>
      <c r="DBE67" s="87"/>
      <c r="DBF67" s="87"/>
      <c r="DBG67" s="87"/>
      <c r="DBH67" s="87"/>
      <c r="DBI67" s="87"/>
      <c r="DBJ67" s="87"/>
      <c r="DBK67" s="87"/>
      <c r="DBL67" s="87"/>
      <c r="DBM67" s="87"/>
      <c r="DBN67" s="87"/>
      <c r="DBT67" s="87"/>
      <c r="DBU67" s="87"/>
      <c r="DBV67" s="87"/>
      <c r="DBW67" s="87"/>
      <c r="DBX67" s="87"/>
      <c r="DBY67" s="87"/>
      <c r="DBZ67" s="87"/>
      <c r="DCA67" s="87"/>
      <c r="DCB67" s="87"/>
      <c r="DCC67" s="87"/>
      <c r="DCI67" s="87"/>
      <c r="DCJ67" s="87"/>
      <c r="DCK67" s="87"/>
      <c r="DCL67" s="87"/>
      <c r="DCM67" s="87"/>
      <c r="DCN67" s="87"/>
      <c r="DCO67" s="87"/>
      <c r="DCP67" s="87"/>
      <c r="DCQ67" s="87"/>
      <c r="DCR67" s="87"/>
      <c r="DCX67" s="87"/>
      <c r="DCY67" s="87"/>
      <c r="DCZ67" s="87"/>
      <c r="DDA67" s="87"/>
      <c r="DDB67" s="87"/>
      <c r="DDC67" s="87"/>
      <c r="DDD67" s="87"/>
      <c r="DDE67" s="87"/>
      <c r="DDF67" s="87"/>
      <c r="DDG67" s="87"/>
      <c r="DDM67" s="87"/>
      <c r="DDN67" s="87"/>
      <c r="DDO67" s="87"/>
      <c r="DDP67" s="87"/>
      <c r="DDQ67" s="87"/>
      <c r="DDR67" s="87"/>
      <c r="DDS67" s="87"/>
      <c r="DDT67" s="87"/>
      <c r="DDU67" s="87"/>
      <c r="DDV67" s="87"/>
      <c r="DEB67" s="87"/>
      <c r="DEC67" s="87"/>
      <c r="DED67" s="87"/>
      <c r="DEE67" s="87"/>
      <c r="DEF67" s="87"/>
      <c r="DEG67" s="87"/>
      <c r="DEH67" s="87"/>
      <c r="DEI67" s="87"/>
      <c r="DEJ67" s="87"/>
      <c r="DEK67" s="87"/>
      <c r="DEQ67" s="87"/>
      <c r="DER67" s="87"/>
      <c r="DES67" s="87"/>
      <c r="DET67" s="87"/>
      <c r="DEU67" s="87"/>
      <c r="DEV67" s="87"/>
      <c r="DEW67" s="87"/>
      <c r="DEX67" s="87"/>
      <c r="DEY67" s="87"/>
      <c r="DEZ67" s="87"/>
      <c r="DFF67" s="87"/>
      <c r="DFG67" s="87"/>
      <c r="DFH67" s="87"/>
      <c r="DFI67" s="87"/>
      <c r="DFJ67" s="87"/>
      <c r="DFK67" s="87"/>
      <c r="DFL67" s="87"/>
      <c r="DFM67" s="87"/>
      <c r="DFN67" s="87"/>
      <c r="DFO67" s="87"/>
      <c r="DFU67" s="87"/>
      <c r="DFV67" s="87"/>
      <c r="DFW67" s="87"/>
      <c r="DFX67" s="87"/>
      <c r="DFY67" s="87"/>
      <c r="DFZ67" s="87"/>
      <c r="DGA67" s="87"/>
      <c r="DGB67" s="87"/>
      <c r="DGC67" s="87"/>
      <c r="DGD67" s="87"/>
      <c r="DGJ67" s="87"/>
      <c r="DGK67" s="87"/>
      <c r="DGL67" s="87"/>
      <c r="DGM67" s="87"/>
      <c r="DGN67" s="87"/>
      <c r="DGO67" s="87"/>
      <c r="DGP67" s="87"/>
      <c r="DGQ67" s="87"/>
      <c r="DGR67" s="87"/>
      <c r="DGS67" s="87"/>
      <c r="DGY67" s="87"/>
      <c r="DGZ67" s="87"/>
      <c r="DHA67" s="87"/>
      <c r="DHB67" s="87"/>
      <c r="DHC67" s="87"/>
      <c r="DHD67" s="87"/>
      <c r="DHE67" s="87"/>
      <c r="DHF67" s="87"/>
      <c r="DHG67" s="87"/>
      <c r="DHH67" s="87"/>
      <c r="DHN67" s="87"/>
      <c r="DHO67" s="87"/>
      <c r="DHP67" s="87"/>
      <c r="DHQ67" s="87"/>
      <c r="DHR67" s="87"/>
      <c r="DHS67" s="87"/>
      <c r="DHT67" s="87"/>
      <c r="DHU67" s="87"/>
      <c r="DHV67" s="87"/>
      <c r="DHW67" s="87"/>
      <c r="DIC67" s="87"/>
      <c r="DID67" s="87"/>
      <c r="DIE67" s="87"/>
      <c r="DIF67" s="87"/>
      <c r="DIG67" s="87"/>
      <c r="DIH67" s="87"/>
      <c r="DII67" s="87"/>
      <c r="DIJ67" s="87"/>
      <c r="DIK67" s="87"/>
      <c r="DIL67" s="87"/>
      <c r="DIR67" s="87"/>
      <c r="DIS67" s="87"/>
      <c r="DIT67" s="87"/>
      <c r="DIU67" s="87"/>
      <c r="DIV67" s="87"/>
      <c r="DIW67" s="87"/>
      <c r="DIX67" s="87"/>
      <c r="DIY67" s="87"/>
      <c r="DIZ67" s="87"/>
      <c r="DJA67" s="87"/>
      <c r="DJG67" s="87"/>
      <c r="DJH67" s="87"/>
      <c r="DJI67" s="87"/>
      <c r="DJJ67" s="87"/>
      <c r="DJK67" s="87"/>
      <c r="DJL67" s="87"/>
      <c r="DJM67" s="87"/>
      <c r="DJN67" s="87"/>
      <c r="DJO67" s="87"/>
      <c r="DJP67" s="87"/>
      <c r="DJV67" s="87"/>
      <c r="DJW67" s="87"/>
      <c r="DJX67" s="87"/>
      <c r="DJY67" s="87"/>
      <c r="DJZ67" s="87"/>
      <c r="DKA67" s="87"/>
      <c r="DKB67" s="87"/>
      <c r="DKC67" s="87"/>
      <c r="DKD67" s="87"/>
      <c r="DKE67" s="87"/>
      <c r="DKK67" s="87"/>
      <c r="DKL67" s="87"/>
      <c r="DKM67" s="87"/>
      <c r="DKN67" s="87"/>
      <c r="DKO67" s="87"/>
      <c r="DKP67" s="87"/>
      <c r="DKQ67" s="87"/>
      <c r="DKR67" s="87"/>
      <c r="DKS67" s="87"/>
      <c r="DKT67" s="87"/>
      <c r="DKZ67" s="87"/>
      <c r="DLA67" s="87"/>
      <c r="DLB67" s="87"/>
      <c r="DLC67" s="87"/>
      <c r="DLD67" s="87"/>
      <c r="DLE67" s="87"/>
      <c r="DLF67" s="87"/>
      <c r="DLG67" s="87"/>
      <c r="DLH67" s="87"/>
      <c r="DLI67" s="87"/>
      <c r="DLO67" s="87"/>
      <c r="DLP67" s="87"/>
      <c r="DLQ67" s="87"/>
      <c r="DLR67" s="87"/>
      <c r="DLS67" s="87"/>
      <c r="DLT67" s="87"/>
      <c r="DLU67" s="87"/>
      <c r="DLV67" s="87"/>
      <c r="DLW67" s="87"/>
      <c r="DLX67" s="87"/>
      <c r="DMD67" s="87"/>
      <c r="DME67" s="87"/>
      <c r="DMF67" s="87"/>
      <c r="DMG67" s="87"/>
      <c r="DMH67" s="87"/>
      <c r="DMI67" s="87"/>
      <c r="DMJ67" s="87"/>
      <c r="DMK67" s="87"/>
      <c r="DML67" s="87"/>
      <c r="DMM67" s="87"/>
      <c r="DMS67" s="87"/>
      <c r="DMT67" s="87"/>
      <c r="DMU67" s="87"/>
      <c r="DMV67" s="87"/>
      <c r="DMW67" s="87"/>
      <c r="DMX67" s="87"/>
      <c r="DMY67" s="87"/>
      <c r="DMZ67" s="87"/>
      <c r="DNA67" s="87"/>
      <c r="DNB67" s="87"/>
      <c r="DNH67" s="87"/>
      <c r="DNI67" s="87"/>
      <c r="DNJ67" s="87"/>
      <c r="DNK67" s="87"/>
      <c r="DNL67" s="87"/>
      <c r="DNM67" s="87"/>
      <c r="DNN67" s="87"/>
      <c r="DNO67" s="87"/>
      <c r="DNP67" s="87"/>
      <c r="DNQ67" s="87"/>
      <c r="DNW67" s="87"/>
      <c r="DNX67" s="87"/>
      <c r="DNY67" s="87"/>
      <c r="DNZ67" s="87"/>
      <c r="DOA67" s="87"/>
      <c r="DOB67" s="87"/>
      <c r="DOC67" s="87"/>
      <c r="DOD67" s="87"/>
      <c r="DOE67" s="87"/>
      <c r="DOF67" s="87"/>
      <c r="DOL67" s="87"/>
      <c r="DOM67" s="87"/>
      <c r="DON67" s="87"/>
      <c r="DOO67" s="87"/>
      <c r="DOP67" s="87"/>
      <c r="DOQ67" s="87"/>
      <c r="DOR67" s="87"/>
      <c r="DOS67" s="87"/>
      <c r="DOT67" s="87"/>
      <c r="DOU67" s="87"/>
      <c r="DPA67" s="87"/>
      <c r="DPB67" s="87"/>
      <c r="DPC67" s="87"/>
      <c r="DPD67" s="87"/>
      <c r="DPE67" s="87"/>
      <c r="DPF67" s="87"/>
      <c r="DPG67" s="87"/>
      <c r="DPH67" s="87"/>
      <c r="DPI67" s="87"/>
      <c r="DPJ67" s="87"/>
      <c r="DPP67" s="87"/>
      <c r="DPQ67" s="87"/>
      <c r="DPR67" s="87"/>
      <c r="DPS67" s="87"/>
      <c r="DPT67" s="87"/>
      <c r="DPU67" s="87"/>
      <c r="DPV67" s="87"/>
      <c r="DPW67" s="87"/>
      <c r="DPX67" s="87"/>
      <c r="DPY67" s="87"/>
      <c r="DQE67" s="87"/>
      <c r="DQF67" s="87"/>
      <c r="DQG67" s="87"/>
      <c r="DQH67" s="87"/>
      <c r="DQI67" s="87"/>
      <c r="DQJ67" s="87"/>
      <c r="DQK67" s="87"/>
      <c r="DQL67" s="87"/>
      <c r="DQM67" s="87"/>
      <c r="DQN67" s="87"/>
      <c r="DQT67" s="87"/>
      <c r="DQU67" s="87"/>
      <c r="DQV67" s="87"/>
      <c r="DQW67" s="87"/>
      <c r="DQX67" s="87"/>
      <c r="DQY67" s="87"/>
      <c r="DQZ67" s="87"/>
      <c r="DRA67" s="87"/>
      <c r="DRB67" s="87"/>
      <c r="DRC67" s="87"/>
      <c r="DRI67" s="87"/>
      <c r="DRJ67" s="87"/>
      <c r="DRK67" s="87"/>
      <c r="DRL67" s="87"/>
      <c r="DRM67" s="87"/>
      <c r="DRN67" s="87"/>
      <c r="DRO67" s="87"/>
      <c r="DRP67" s="87"/>
      <c r="DRQ67" s="87"/>
      <c r="DRR67" s="87"/>
      <c r="DRX67" s="87"/>
      <c r="DRY67" s="87"/>
      <c r="DRZ67" s="87"/>
      <c r="DSA67" s="87"/>
      <c r="DSB67" s="87"/>
      <c r="DSC67" s="87"/>
      <c r="DSD67" s="87"/>
      <c r="DSE67" s="87"/>
      <c r="DSF67" s="87"/>
      <c r="DSG67" s="87"/>
      <c r="DSM67" s="87"/>
      <c r="DSN67" s="87"/>
      <c r="DSO67" s="87"/>
      <c r="DSP67" s="87"/>
      <c r="DSQ67" s="87"/>
      <c r="DSR67" s="87"/>
      <c r="DSS67" s="87"/>
      <c r="DST67" s="87"/>
      <c r="DSU67" s="87"/>
      <c r="DSV67" s="87"/>
      <c r="DTB67" s="87"/>
      <c r="DTC67" s="87"/>
      <c r="DTD67" s="87"/>
      <c r="DTE67" s="87"/>
      <c r="DTF67" s="87"/>
      <c r="DTG67" s="87"/>
      <c r="DTH67" s="87"/>
      <c r="DTI67" s="87"/>
      <c r="DTJ67" s="87"/>
      <c r="DTK67" s="87"/>
      <c r="DTQ67" s="87"/>
      <c r="DTR67" s="87"/>
      <c r="DTS67" s="87"/>
      <c r="DTT67" s="87"/>
      <c r="DTU67" s="87"/>
      <c r="DTV67" s="87"/>
      <c r="DTW67" s="87"/>
      <c r="DTX67" s="87"/>
      <c r="DTY67" s="87"/>
      <c r="DTZ67" s="87"/>
      <c r="DUF67" s="87"/>
      <c r="DUG67" s="87"/>
      <c r="DUH67" s="87"/>
      <c r="DUI67" s="87"/>
      <c r="DUJ67" s="87"/>
      <c r="DUK67" s="87"/>
      <c r="DUL67" s="87"/>
      <c r="DUM67" s="87"/>
      <c r="DUN67" s="87"/>
      <c r="DUO67" s="87"/>
      <c r="DUU67" s="87"/>
      <c r="DUV67" s="87"/>
      <c r="DUW67" s="87"/>
      <c r="DUX67" s="87"/>
      <c r="DUY67" s="87"/>
      <c r="DUZ67" s="87"/>
      <c r="DVA67" s="87"/>
      <c r="DVB67" s="87"/>
      <c r="DVC67" s="87"/>
      <c r="DVD67" s="87"/>
      <c r="DVJ67" s="87"/>
      <c r="DVK67" s="87"/>
      <c r="DVL67" s="87"/>
      <c r="DVM67" s="87"/>
      <c r="DVN67" s="87"/>
      <c r="DVO67" s="87"/>
      <c r="DVP67" s="87"/>
      <c r="DVQ67" s="87"/>
      <c r="DVR67" s="87"/>
      <c r="DVS67" s="87"/>
      <c r="DVY67" s="87"/>
      <c r="DVZ67" s="87"/>
      <c r="DWA67" s="87"/>
      <c r="DWB67" s="87"/>
      <c r="DWC67" s="87"/>
      <c r="DWD67" s="87"/>
      <c r="DWE67" s="87"/>
      <c r="DWF67" s="87"/>
      <c r="DWG67" s="87"/>
      <c r="DWH67" s="87"/>
      <c r="DWN67" s="87"/>
      <c r="DWO67" s="87"/>
      <c r="DWP67" s="87"/>
      <c r="DWQ67" s="87"/>
      <c r="DWR67" s="87"/>
      <c r="DWS67" s="87"/>
      <c r="DWT67" s="87"/>
      <c r="DWU67" s="87"/>
      <c r="DWV67" s="87"/>
      <c r="DWW67" s="87"/>
      <c r="DXC67" s="87"/>
      <c r="DXD67" s="87"/>
      <c r="DXE67" s="87"/>
      <c r="DXF67" s="87"/>
      <c r="DXG67" s="87"/>
      <c r="DXH67" s="87"/>
      <c r="DXI67" s="87"/>
      <c r="DXJ67" s="87"/>
      <c r="DXK67" s="87"/>
      <c r="DXL67" s="87"/>
      <c r="DXR67" s="87"/>
      <c r="DXS67" s="87"/>
      <c r="DXT67" s="87"/>
      <c r="DXU67" s="87"/>
      <c r="DXV67" s="87"/>
      <c r="DXW67" s="87"/>
      <c r="DXX67" s="87"/>
      <c r="DXY67" s="87"/>
      <c r="DXZ67" s="87"/>
      <c r="DYA67" s="87"/>
      <c r="DYG67" s="87"/>
      <c r="DYH67" s="87"/>
      <c r="DYI67" s="87"/>
      <c r="DYJ67" s="87"/>
      <c r="DYK67" s="87"/>
      <c r="DYL67" s="87"/>
      <c r="DYM67" s="87"/>
      <c r="DYN67" s="87"/>
      <c r="DYO67" s="87"/>
      <c r="DYP67" s="87"/>
      <c r="DYV67" s="87"/>
      <c r="DYW67" s="87"/>
      <c r="DYX67" s="87"/>
      <c r="DYY67" s="87"/>
      <c r="DYZ67" s="87"/>
      <c r="DZA67" s="87"/>
      <c r="DZB67" s="87"/>
      <c r="DZC67" s="87"/>
      <c r="DZD67" s="87"/>
      <c r="DZE67" s="87"/>
      <c r="DZK67" s="87"/>
      <c r="DZL67" s="87"/>
      <c r="DZM67" s="87"/>
      <c r="DZN67" s="87"/>
      <c r="DZO67" s="87"/>
      <c r="DZP67" s="87"/>
      <c r="DZQ67" s="87"/>
      <c r="DZR67" s="87"/>
      <c r="DZS67" s="87"/>
      <c r="DZT67" s="87"/>
      <c r="DZZ67" s="87"/>
      <c r="EAA67" s="87"/>
      <c r="EAB67" s="87"/>
      <c r="EAC67" s="87"/>
      <c r="EAD67" s="87"/>
      <c r="EAE67" s="87"/>
      <c r="EAF67" s="87"/>
      <c r="EAG67" s="87"/>
      <c r="EAH67" s="87"/>
      <c r="EAI67" s="87"/>
      <c r="EAO67" s="87"/>
      <c r="EAP67" s="87"/>
      <c r="EAQ67" s="87"/>
      <c r="EAR67" s="87"/>
      <c r="EAS67" s="87"/>
      <c r="EAT67" s="87"/>
      <c r="EAU67" s="87"/>
      <c r="EAV67" s="87"/>
      <c r="EAW67" s="87"/>
      <c r="EAX67" s="87"/>
      <c r="EBD67" s="87"/>
      <c r="EBE67" s="87"/>
      <c r="EBF67" s="87"/>
      <c r="EBG67" s="87"/>
      <c r="EBH67" s="87"/>
      <c r="EBI67" s="87"/>
      <c r="EBJ67" s="87"/>
      <c r="EBK67" s="87"/>
      <c r="EBL67" s="87"/>
      <c r="EBM67" s="87"/>
      <c r="EBS67" s="87"/>
      <c r="EBT67" s="87"/>
      <c r="EBU67" s="87"/>
      <c r="EBV67" s="87"/>
      <c r="EBW67" s="87"/>
      <c r="EBX67" s="87"/>
      <c r="EBY67" s="87"/>
      <c r="EBZ67" s="87"/>
      <c r="ECA67" s="87"/>
      <c r="ECB67" s="87"/>
      <c r="ECH67" s="87"/>
      <c r="ECI67" s="87"/>
      <c r="ECJ67" s="87"/>
      <c r="ECK67" s="87"/>
      <c r="ECL67" s="87"/>
      <c r="ECM67" s="87"/>
      <c r="ECN67" s="87"/>
      <c r="ECO67" s="87"/>
      <c r="ECP67" s="87"/>
      <c r="ECQ67" s="87"/>
      <c r="ECW67" s="87"/>
      <c r="ECX67" s="87"/>
      <c r="ECY67" s="87"/>
      <c r="ECZ67" s="87"/>
      <c r="EDA67" s="87"/>
      <c r="EDB67" s="87"/>
      <c r="EDC67" s="87"/>
      <c r="EDD67" s="87"/>
      <c r="EDE67" s="87"/>
      <c r="EDF67" s="87"/>
      <c r="EDL67" s="87"/>
      <c r="EDM67" s="87"/>
      <c r="EDN67" s="87"/>
      <c r="EDO67" s="87"/>
      <c r="EDP67" s="87"/>
      <c r="EDQ67" s="87"/>
      <c r="EDR67" s="87"/>
      <c r="EDS67" s="87"/>
      <c r="EDT67" s="87"/>
      <c r="EDU67" s="87"/>
      <c r="EEA67" s="87"/>
      <c r="EEB67" s="87"/>
      <c r="EEC67" s="87"/>
      <c r="EED67" s="87"/>
      <c r="EEE67" s="87"/>
      <c r="EEF67" s="87"/>
      <c r="EEG67" s="87"/>
      <c r="EEH67" s="87"/>
      <c r="EEI67" s="87"/>
      <c r="EEJ67" s="87"/>
      <c r="EEP67" s="87"/>
      <c r="EEQ67" s="87"/>
      <c r="EER67" s="87"/>
      <c r="EES67" s="87"/>
      <c r="EET67" s="87"/>
      <c r="EEU67" s="87"/>
      <c r="EEV67" s="87"/>
      <c r="EEW67" s="87"/>
      <c r="EEX67" s="87"/>
      <c r="EEY67" s="87"/>
      <c r="EFE67" s="87"/>
      <c r="EFF67" s="87"/>
      <c r="EFG67" s="87"/>
      <c r="EFH67" s="87"/>
      <c r="EFI67" s="87"/>
      <c r="EFJ67" s="87"/>
      <c r="EFK67" s="87"/>
      <c r="EFL67" s="87"/>
      <c r="EFM67" s="87"/>
      <c r="EFN67" s="87"/>
      <c r="EFT67" s="87"/>
      <c r="EFU67" s="87"/>
      <c r="EFV67" s="87"/>
      <c r="EFW67" s="87"/>
      <c r="EFX67" s="87"/>
      <c r="EFY67" s="87"/>
      <c r="EFZ67" s="87"/>
      <c r="EGA67" s="87"/>
      <c r="EGB67" s="87"/>
      <c r="EGC67" s="87"/>
      <c r="EGI67" s="87"/>
      <c r="EGJ67" s="87"/>
      <c r="EGK67" s="87"/>
      <c r="EGL67" s="87"/>
      <c r="EGM67" s="87"/>
      <c r="EGN67" s="87"/>
      <c r="EGO67" s="87"/>
      <c r="EGP67" s="87"/>
      <c r="EGQ67" s="87"/>
      <c r="EGR67" s="87"/>
      <c r="EGX67" s="87"/>
      <c r="EGY67" s="87"/>
      <c r="EGZ67" s="87"/>
      <c r="EHA67" s="87"/>
      <c r="EHB67" s="87"/>
      <c r="EHC67" s="87"/>
      <c r="EHD67" s="87"/>
      <c r="EHE67" s="87"/>
      <c r="EHF67" s="87"/>
      <c r="EHG67" s="87"/>
      <c r="EHM67" s="87"/>
      <c r="EHN67" s="87"/>
      <c r="EHO67" s="87"/>
      <c r="EHP67" s="87"/>
      <c r="EHQ67" s="87"/>
      <c r="EHR67" s="87"/>
      <c r="EHS67" s="87"/>
      <c r="EHT67" s="87"/>
      <c r="EHU67" s="87"/>
      <c r="EHV67" s="87"/>
      <c r="EIB67" s="87"/>
      <c r="EIC67" s="87"/>
      <c r="EID67" s="87"/>
      <c r="EIE67" s="87"/>
      <c r="EIF67" s="87"/>
      <c r="EIG67" s="87"/>
      <c r="EIH67" s="87"/>
      <c r="EII67" s="87"/>
      <c r="EIJ67" s="87"/>
      <c r="EIK67" s="87"/>
      <c r="EIQ67" s="87"/>
      <c r="EIR67" s="87"/>
      <c r="EIS67" s="87"/>
      <c r="EIT67" s="87"/>
      <c r="EIU67" s="87"/>
      <c r="EIV67" s="87"/>
      <c r="EIW67" s="87"/>
      <c r="EIX67" s="87"/>
      <c r="EIY67" s="87"/>
      <c r="EIZ67" s="87"/>
      <c r="EJF67" s="87"/>
      <c r="EJG67" s="87"/>
      <c r="EJH67" s="87"/>
      <c r="EJI67" s="87"/>
      <c r="EJJ67" s="87"/>
      <c r="EJK67" s="87"/>
      <c r="EJL67" s="87"/>
      <c r="EJM67" s="87"/>
      <c r="EJN67" s="87"/>
      <c r="EJO67" s="87"/>
      <c r="EJU67" s="87"/>
      <c r="EJV67" s="87"/>
      <c r="EJW67" s="87"/>
      <c r="EJX67" s="87"/>
      <c r="EJY67" s="87"/>
      <c r="EJZ67" s="87"/>
      <c r="EKA67" s="87"/>
      <c r="EKB67" s="87"/>
      <c r="EKC67" s="87"/>
      <c r="EKD67" s="87"/>
      <c r="EKJ67" s="87"/>
      <c r="EKK67" s="87"/>
      <c r="EKL67" s="87"/>
      <c r="EKM67" s="87"/>
      <c r="EKN67" s="87"/>
      <c r="EKO67" s="87"/>
      <c r="EKP67" s="87"/>
      <c r="EKQ67" s="87"/>
      <c r="EKR67" s="87"/>
      <c r="EKS67" s="87"/>
      <c r="EKY67" s="87"/>
      <c r="EKZ67" s="87"/>
      <c r="ELA67" s="87"/>
      <c r="ELB67" s="87"/>
      <c r="ELC67" s="87"/>
      <c r="ELD67" s="87"/>
      <c r="ELE67" s="87"/>
      <c r="ELF67" s="87"/>
      <c r="ELG67" s="87"/>
      <c r="ELH67" s="87"/>
      <c r="ELN67" s="87"/>
      <c r="ELO67" s="87"/>
      <c r="ELP67" s="87"/>
      <c r="ELQ67" s="87"/>
      <c r="ELR67" s="87"/>
      <c r="ELS67" s="87"/>
      <c r="ELT67" s="87"/>
      <c r="ELU67" s="87"/>
      <c r="ELV67" s="87"/>
      <c r="ELW67" s="87"/>
      <c r="EMC67" s="87"/>
      <c r="EMD67" s="87"/>
      <c r="EME67" s="87"/>
      <c r="EMF67" s="87"/>
      <c r="EMG67" s="87"/>
      <c r="EMH67" s="87"/>
      <c r="EMI67" s="87"/>
      <c r="EMJ67" s="87"/>
      <c r="EMK67" s="87"/>
      <c r="EML67" s="87"/>
      <c r="EMR67" s="87"/>
      <c r="EMS67" s="87"/>
      <c r="EMT67" s="87"/>
      <c r="EMU67" s="87"/>
      <c r="EMV67" s="87"/>
      <c r="EMW67" s="87"/>
      <c r="EMX67" s="87"/>
      <c r="EMY67" s="87"/>
      <c r="EMZ67" s="87"/>
      <c r="ENA67" s="87"/>
      <c r="ENG67" s="87"/>
      <c r="ENH67" s="87"/>
      <c r="ENI67" s="87"/>
      <c r="ENJ67" s="87"/>
      <c r="ENK67" s="87"/>
      <c r="ENL67" s="87"/>
      <c r="ENM67" s="87"/>
      <c r="ENN67" s="87"/>
      <c r="ENO67" s="87"/>
      <c r="ENP67" s="87"/>
      <c r="ENV67" s="87"/>
      <c r="ENW67" s="87"/>
      <c r="ENX67" s="87"/>
      <c r="ENY67" s="87"/>
      <c r="ENZ67" s="87"/>
      <c r="EOA67" s="87"/>
      <c r="EOB67" s="87"/>
      <c r="EOC67" s="87"/>
      <c r="EOD67" s="87"/>
      <c r="EOE67" s="87"/>
      <c r="EOK67" s="87"/>
      <c r="EOL67" s="87"/>
      <c r="EOM67" s="87"/>
      <c r="EON67" s="87"/>
      <c r="EOO67" s="87"/>
      <c r="EOP67" s="87"/>
      <c r="EOQ67" s="87"/>
      <c r="EOR67" s="87"/>
      <c r="EOS67" s="87"/>
      <c r="EOT67" s="87"/>
      <c r="EOZ67" s="87"/>
      <c r="EPA67" s="87"/>
      <c r="EPB67" s="87"/>
      <c r="EPC67" s="87"/>
      <c r="EPD67" s="87"/>
      <c r="EPE67" s="87"/>
      <c r="EPF67" s="87"/>
      <c r="EPG67" s="87"/>
      <c r="EPH67" s="87"/>
      <c r="EPI67" s="87"/>
      <c r="EPO67" s="87"/>
      <c r="EPP67" s="87"/>
      <c r="EPQ67" s="87"/>
      <c r="EPR67" s="87"/>
      <c r="EPS67" s="87"/>
      <c r="EPT67" s="87"/>
      <c r="EPU67" s="87"/>
      <c r="EPV67" s="87"/>
      <c r="EPW67" s="87"/>
      <c r="EPX67" s="87"/>
      <c r="EQD67" s="87"/>
      <c r="EQE67" s="87"/>
      <c r="EQF67" s="87"/>
      <c r="EQG67" s="87"/>
      <c r="EQH67" s="87"/>
      <c r="EQI67" s="87"/>
      <c r="EQJ67" s="87"/>
      <c r="EQK67" s="87"/>
      <c r="EQL67" s="87"/>
      <c r="EQM67" s="87"/>
      <c r="EQS67" s="87"/>
      <c r="EQT67" s="87"/>
      <c r="EQU67" s="87"/>
      <c r="EQV67" s="87"/>
      <c r="EQW67" s="87"/>
      <c r="EQX67" s="87"/>
      <c r="EQY67" s="87"/>
      <c r="EQZ67" s="87"/>
      <c r="ERA67" s="87"/>
      <c r="ERB67" s="87"/>
      <c r="ERH67" s="87"/>
      <c r="ERI67" s="87"/>
      <c r="ERJ67" s="87"/>
      <c r="ERK67" s="87"/>
      <c r="ERL67" s="87"/>
      <c r="ERM67" s="87"/>
      <c r="ERN67" s="87"/>
      <c r="ERO67" s="87"/>
      <c r="ERP67" s="87"/>
      <c r="ERQ67" s="87"/>
      <c r="ERW67" s="87"/>
      <c r="ERX67" s="87"/>
      <c r="ERY67" s="87"/>
      <c r="ERZ67" s="87"/>
      <c r="ESA67" s="87"/>
      <c r="ESB67" s="87"/>
      <c r="ESC67" s="87"/>
      <c r="ESD67" s="87"/>
      <c r="ESE67" s="87"/>
      <c r="ESF67" s="87"/>
      <c r="ESL67" s="87"/>
      <c r="ESM67" s="87"/>
      <c r="ESN67" s="87"/>
      <c r="ESO67" s="87"/>
      <c r="ESP67" s="87"/>
      <c r="ESQ67" s="87"/>
      <c r="ESR67" s="87"/>
      <c r="ESS67" s="87"/>
      <c r="EST67" s="87"/>
      <c r="ESU67" s="87"/>
      <c r="ETA67" s="87"/>
      <c r="ETB67" s="87"/>
      <c r="ETC67" s="87"/>
      <c r="ETD67" s="87"/>
      <c r="ETE67" s="87"/>
      <c r="ETF67" s="87"/>
      <c r="ETG67" s="87"/>
      <c r="ETH67" s="87"/>
      <c r="ETI67" s="87"/>
      <c r="ETJ67" s="87"/>
      <c r="ETP67" s="87"/>
      <c r="ETQ67" s="87"/>
      <c r="ETR67" s="87"/>
      <c r="ETS67" s="87"/>
      <c r="ETT67" s="87"/>
      <c r="ETU67" s="87"/>
      <c r="ETV67" s="87"/>
      <c r="ETW67" s="87"/>
      <c r="ETX67" s="87"/>
      <c r="ETY67" s="87"/>
      <c r="EUE67" s="87"/>
      <c r="EUF67" s="87"/>
      <c r="EUG67" s="87"/>
      <c r="EUH67" s="87"/>
      <c r="EUI67" s="87"/>
      <c r="EUJ67" s="87"/>
      <c r="EUK67" s="87"/>
      <c r="EUL67" s="87"/>
      <c r="EUM67" s="87"/>
      <c r="EUN67" s="87"/>
      <c r="EUT67" s="87"/>
      <c r="EUU67" s="87"/>
      <c r="EUV67" s="87"/>
      <c r="EUW67" s="87"/>
      <c r="EUX67" s="87"/>
      <c r="EUY67" s="87"/>
      <c r="EUZ67" s="87"/>
      <c r="EVA67" s="87"/>
      <c r="EVB67" s="87"/>
      <c r="EVC67" s="87"/>
      <c r="EVI67" s="87"/>
      <c r="EVJ67" s="87"/>
      <c r="EVK67" s="87"/>
      <c r="EVL67" s="87"/>
      <c r="EVM67" s="87"/>
      <c r="EVN67" s="87"/>
      <c r="EVO67" s="87"/>
      <c r="EVP67" s="87"/>
      <c r="EVQ67" s="87"/>
      <c r="EVR67" s="87"/>
      <c r="EVX67" s="87"/>
      <c r="EVY67" s="87"/>
      <c r="EVZ67" s="87"/>
      <c r="EWA67" s="87"/>
      <c r="EWB67" s="87"/>
      <c r="EWC67" s="87"/>
      <c r="EWD67" s="87"/>
      <c r="EWE67" s="87"/>
      <c r="EWF67" s="87"/>
      <c r="EWG67" s="87"/>
      <c r="EWM67" s="87"/>
      <c r="EWN67" s="87"/>
      <c r="EWO67" s="87"/>
      <c r="EWP67" s="87"/>
      <c r="EWQ67" s="87"/>
      <c r="EWR67" s="87"/>
      <c r="EWS67" s="87"/>
      <c r="EWT67" s="87"/>
      <c r="EWU67" s="87"/>
      <c r="EWV67" s="87"/>
      <c r="EXB67" s="87"/>
      <c r="EXC67" s="87"/>
      <c r="EXD67" s="87"/>
      <c r="EXE67" s="87"/>
      <c r="EXF67" s="87"/>
      <c r="EXG67" s="87"/>
      <c r="EXH67" s="87"/>
      <c r="EXI67" s="87"/>
      <c r="EXJ67" s="87"/>
      <c r="EXK67" s="87"/>
      <c r="EXQ67" s="87"/>
      <c r="EXR67" s="87"/>
      <c r="EXS67" s="87"/>
      <c r="EXT67" s="87"/>
      <c r="EXU67" s="87"/>
      <c r="EXV67" s="87"/>
      <c r="EXW67" s="87"/>
      <c r="EXX67" s="87"/>
      <c r="EXY67" s="87"/>
      <c r="EXZ67" s="87"/>
      <c r="EYF67" s="87"/>
      <c r="EYG67" s="87"/>
      <c r="EYH67" s="87"/>
      <c r="EYI67" s="87"/>
      <c r="EYJ67" s="87"/>
      <c r="EYK67" s="87"/>
      <c r="EYL67" s="87"/>
      <c r="EYM67" s="87"/>
      <c r="EYN67" s="87"/>
      <c r="EYO67" s="87"/>
      <c r="EYU67" s="87"/>
      <c r="EYV67" s="87"/>
      <c r="EYW67" s="87"/>
      <c r="EYX67" s="87"/>
      <c r="EYY67" s="87"/>
      <c r="EYZ67" s="87"/>
      <c r="EZA67" s="87"/>
      <c r="EZB67" s="87"/>
      <c r="EZC67" s="87"/>
      <c r="EZD67" s="87"/>
      <c r="EZJ67" s="87"/>
      <c r="EZK67" s="87"/>
      <c r="EZL67" s="87"/>
      <c r="EZM67" s="87"/>
      <c r="EZN67" s="87"/>
      <c r="EZO67" s="87"/>
      <c r="EZP67" s="87"/>
      <c r="EZQ67" s="87"/>
      <c r="EZR67" s="87"/>
      <c r="EZS67" s="87"/>
      <c r="EZY67" s="87"/>
      <c r="EZZ67" s="87"/>
      <c r="FAA67" s="87"/>
      <c r="FAB67" s="87"/>
      <c r="FAC67" s="87"/>
      <c r="FAD67" s="87"/>
      <c r="FAE67" s="87"/>
      <c r="FAF67" s="87"/>
      <c r="FAG67" s="87"/>
      <c r="FAH67" s="87"/>
      <c r="FAN67" s="87"/>
      <c r="FAO67" s="87"/>
      <c r="FAP67" s="87"/>
      <c r="FAQ67" s="87"/>
      <c r="FAR67" s="87"/>
      <c r="FAS67" s="87"/>
      <c r="FAT67" s="87"/>
      <c r="FAU67" s="87"/>
      <c r="FAV67" s="87"/>
      <c r="FAW67" s="87"/>
      <c r="FBC67" s="87"/>
      <c r="FBD67" s="87"/>
      <c r="FBE67" s="87"/>
      <c r="FBF67" s="87"/>
      <c r="FBG67" s="87"/>
      <c r="FBH67" s="87"/>
      <c r="FBI67" s="87"/>
      <c r="FBJ67" s="87"/>
      <c r="FBK67" s="87"/>
      <c r="FBL67" s="87"/>
      <c r="FBR67" s="87"/>
      <c r="FBS67" s="87"/>
      <c r="FBT67" s="87"/>
      <c r="FBU67" s="87"/>
      <c r="FBV67" s="87"/>
      <c r="FBW67" s="87"/>
      <c r="FBX67" s="87"/>
      <c r="FBY67" s="87"/>
      <c r="FBZ67" s="87"/>
      <c r="FCA67" s="87"/>
      <c r="FCG67" s="87"/>
      <c r="FCH67" s="87"/>
      <c r="FCI67" s="87"/>
      <c r="FCJ67" s="87"/>
      <c r="FCK67" s="87"/>
      <c r="FCL67" s="87"/>
      <c r="FCM67" s="87"/>
      <c r="FCN67" s="87"/>
      <c r="FCO67" s="87"/>
      <c r="FCP67" s="87"/>
      <c r="FCV67" s="87"/>
      <c r="FCW67" s="87"/>
      <c r="FCX67" s="87"/>
      <c r="FCY67" s="87"/>
      <c r="FCZ67" s="87"/>
      <c r="FDA67" s="87"/>
      <c r="FDB67" s="87"/>
      <c r="FDC67" s="87"/>
      <c r="FDD67" s="87"/>
      <c r="FDE67" s="87"/>
      <c r="FDK67" s="87"/>
      <c r="FDL67" s="87"/>
      <c r="FDM67" s="87"/>
      <c r="FDN67" s="87"/>
      <c r="FDO67" s="87"/>
      <c r="FDP67" s="87"/>
      <c r="FDQ67" s="87"/>
      <c r="FDR67" s="87"/>
      <c r="FDS67" s="87"/>
      <c r="FDT67" s="87"/>
      <c r="FDZ67" s="87"/>
      <c r="FEA67" s="87"/>
      <c r="FEB67" s="87"/>
      <c r="FEC67" s="87"/>
      <c r="FED67" s="87"/>
      <c r="FEE67" s="87"/>
      <c r="FEF67" s="87"/>
      <c r="FEG67" s="87"/>
      <c r="FEH67" s="87"/>
      <c r="FEI67" s="87"/>
      <c r="FEO67" s="87"/>
      <c r="FEP67" s="87"/>
      <c r="FEQ67" s="87"/>
      <c r="FER67" s="87"/>
      <c r="FES67" s="87"/>
      <c r="FET67" s="87"/>
      <c r="FEU67" s="87"/>
      <c r="FEV67" s="87"/>
      <c r="FEW67" s="87"/>
      <c r="FEX67" s="87"/>
      <c r="FFD67" s="87"/>
      <c r="FFE67" s="87"/>
      <c r="FFF67" s="87"/>
      <c r="FFG67" s="87"/>
      <c r="FFH67" s="87"/>
      <c r="FFI67" s="87"/>
      <c r="FFJ67" s="87"/>
      <c r="FFK67" s="87"/>
      <c r="FFL67" s="87"/>
      <c r="FFM67" s="87"/>
      <c r="FFS67" s="87"/>
      <c r="FFT67" s="87"/>
      <c r="FFU67" s="87"/>
      <c r="FFV67" s="87"/>
      <c r="FFW67" s="87"/>
      <c r="FFX67" s="87"/>
      <c r="FFY67" s="87"/>
      <c r="FFZ67" s="87"/>
      <c r="FGA67" s="87"/>
      <c r="FGB67" s="87"/>
      <c r="FGH67" s="87"/>
      <c r="FGI67" s="87"/>
      <c r="FGJ67" s="87"/>
      <c r="FGK67" s="87"/>
      <c r="FGL67" s="87"/>
      <c r="FGM67" s="87"/>
      <c r="FGN67" s="87"/>
      <c r="FGO67" s="87"/>
      <c r="FGP67" s="87"/>
      <c r="FGQ67" s="87"/>
      <c r="FGW67" s="87"/>
      <c r="FGX67" s="87"/>
      <c r="FGY67" s="87"/>
      <c r="FGZ67" s="87"/>
      <c r="FHA67" s="87"/>
      <c r="FHB67" s="87"/>
      <c r="FHC67" s="87"/>
      <c r="FHD67" s="87"/>
      <c r="FHE67" s="87"/>
      <c r="FHF67" s="87"/>
      <c r="FHL67" s="87"/>
      <c r="FHM67" s="87"/>
      <c r="FHN67" s="87"/>
      <c r="FHO67" s="87"/>
      <c r="FHP67" s="87"/>
      <c r="FHQ67" s="87"/>
      <c r="FHR67" s="87"/>
      <c r="FHS67" s="87"/>
      <c r="FHT67" s="87"/>
      <c r="FHU67" s="87"/>
      <c r="FIA67" s="87"/>
      <c r="FIB67" s="87"/>
      <c r="FIC67" s="87"/>
      <c r="FID67" s="87"/>
      <c r="FIE67" s="87"/>
      <c r="FIF67" s="87"/>
      <c r="FIG67" s="87"/>
      <c r="FIH67" s="87"/>
      <c r="FII67" s="87"/>
      <c r="FIJ67" s="87"/>
      <c r="FIP67" s="87"/>
      <c r="FIQ67" s="87"/>
      <c r="FIR67" s="87"/>
      <c r="FIS67" s="87"/>
      <c r="FIT67" s="87"/>
      <c r="FIU67" s="87"/>
      <c r="FIV67" s="87"/>
      <c r="FIW67" s="87"/>
      <c r="FIX67" s="87"/>
      <c r="FIY67" s="87"/>
      <c r="FJE67" s="87"/>
      <c r="FJF67" s="87"/>
      <c r="FJG67" s="87"/>
      <c r="FJH67" s="87"/>
      <c r="FJI67" s="87"/>
      <c r="FJJ67" s="87"/>
      <c r="FJK67" s="87"/>
      <c r="FJL67" s="87"/>
      <c r="FJM67" s="87"/>
      <c r="FJN67" s="87"/>
      <c r="FJT67" s="87"/>
      <c r="FJU67" s="87"/>
      <c r="FJV67" s="87"/>
      <c r="FJW67" s="87"/>
      <c r="FJX67" s="87"/>
      <c r="FJY67" s="87"/>
      <c r="FJZ67" s="87"/>
      <c r="FKA67" s="87"/>
      <c r="FKB67" s="87"/>
      <c r="FKC67" s="87"/>
      <c r="FKI67" s="87"/>
      <c r="FKJ67" s="87"/>
      <c r="FKK67" s="87"/>
      <c r="FKL67" s="87"/>
      <c r="FKM67" s="87"/>
      <c r="FKN67" s="87"/>
      <c r="FKO67" s="87"/>
      <c r="FKP67" s="87"/>
      <c r="FKQ67" s="87"/>
      <c r="FKR67" s="87"/>
      <c r="FKX67" s="87"/>
      <c r="FKY67" s="87"/>
      <c r="FKZ67" s="87"/>
      <c r="FLA67" s="87"/>
      <c r="FLB67" s="87"/>
      <c r="FLC67" s="87"/>
      <c r="FLD67" s="87"/>
      <c r="FLE67" s="87"/>
      <c r="FLF67" s="87"/>
      <c r="FLG67" s="87"/>
      <c r="FLM67" s="87"/>
      <c r="FLN67" s="87"/>
      <c r="FLO67" s="87"/>
      <c r="FLP67" s="87"/>
      <c r="FLQ67" s="87"/>
      <c r="FLR67" s="87"/>
      <c r="FLS67" s="87"/>
      <c r="FLT67" s="87"/>
      <c r="FLU67" s="87"/>
      <c r="FLV67" s="87"/>
      <c r="FMB67" s="87"/>
      <c r="FMC67" s="87"/>
      <c r="FMD67" s="87"/>
      <c r="FME67" s="87"/>
      <c r="FMF67" s="87"/>
      <c r="FMG67" s="87"/>
      <c r="FMH67" s="87"/>
      <c r="FMI67" s="87"/>
      <c r="FMJ67" s="87"/>
      <c r="FMK67" s="87"/>
      <c r="FMQ67" s="87"/>
      <c r="FMR67" s="87"/>
      <c r="FMS67" s="87"/>
      <c r="FMT67" s="87"/>
      <c r="FMU67" s="87"/>
      <c r="FMV67" s="87"/>
      <c r="FMW67" s="87"/>
      <c r="FMX67" s="87"/>
      <c r="FMY67" s="87"/>
      <c r="FMZ67" s="87"/>
      <c r="FNF67" s="87"/>
      <c r="FNG67" s="87"/>
      <c r="FNH67" s="87"/>
      <c r="FNI67" s="87"/>
      <c r="FNJ67" s="87"/>
      <c r="FNK67" s="87"/>
      <c r="FNL67" s="87"/>
      <c r="FNM67" s="87"/>
      <c r="FNN67" s="87"/>
      <c r="FNO67" s="87"/>
      <c r="FNU67" s="87"/>
      <c r="FNV67" s="87"/>
      <c r="FNW67" s="87"/>
      <c r="FNX67" s="87"/>
      <c r="FNY67" s="87"/>
      <c r="FNZ67" s="87"/>
      <c r="FOA67" s="87"/>
      <c r="FOB67" s="87"/>
      <c r="FOC67" s="87"/>
      <c r="FOD67" s="87"/>
      <c r="FOJ67" s="87"/>
      <c r="FOK67" s="87"/>
      <c r="FOL67" s="87"/>
      <c r="FOM67" s="87"/>
      <c r="FON67" s="87"/>
      <c r="FOO67" s="87"/>
      <c r="FOP67" s="87"/>
      <c r="FOQ67" s="87"/>
      <c r="FOR67" s="87"/>
      <c r="FOS67" s="87"/>
      <c r="FOY67" s="87"/>
      <c r="FOZ67" s="87"/>
      <c r="FPA67" s="87"/>
      <c r="FPB67" s="87"/>
      <c r="FPC67" s="87"/>
      <c r="FPD67" s="87"/>
      <c r="FPE67" s="87"/>
      <c r="FPF67" s="87"/>
      <c r="FPG67" s="87"/>
      <c r="FPH67" s="87"/>
      <c r="FPN67" s="87"/>
      <c r="FPO67" s="87"/>
      <c r="FPP67" s="87"/>
      <c r="FPQ67" s="87"/>
      <c r="FPR67" s="87"/>
      <c r="FPS67" s="87"/>
      <c r="FPT67" s="87"/>
      <c r="FPU67" s="87"/>
      <c r="FPV67" s="87"/>
      <c r="FPW67" s="87"/>
      <c r="FQC67" s="87"/>
      <c r="FQD67" s="87"/>
      <c r="FQE67" s="87"/>
      <c r="FQF67" s="87"/>
      <c r="FQG67" s="87"/>
      <c r="FQH67" s="87"/>
      <c r="FQI67" s="87"/>
      <c r="FQJ67" s="87"/>
      <c r="FQK67" s="87"/>
      <c r="FQL67" s="87"/>
      <c r="FQR67" s="87"/>
      <c r="FQS67" s="87"/>
      <c r="FQT67" s="87"/>
      <c r="FQU67" s="87"/>
      <c r="FQV67" s="87"/>
      <c r="FQW67" s="87"/>
      <c r="FQX67" s="87"/>
      <c r="FQY67" s="87"/>
      <c r="FQZ67" s="87"/>
      <c r="FRA67" s="87"/>
      <c r="FRG67" s="87"/>
      <c r="FRH67" s="87"/>
      <c r="FRI67" s="87"/>
      <c r="FRJ67" s="87"/>
      <c r="FRK67" s="87"/>
      <c r="FRL67" s="87"/>
      <c r="FRM67" s="87"/>
      <c r="FRN67" s="87"/>
      <c r="FRO67" s="87"/>
      <c r="FRP67" s="87"/>
      <c r="FRV67" s="87"/>
      <c r="FRW67" s="87"/>
      <c r="FRX67" s="87"/>
      <c r="FRY67" s="87"/>
      <c r="FRZ67" s="87"/>
      <c r="FSA67" s="87"/>
      <c r="FSB67" s="87"/>
      <c r="FSC67" s="87"/>
      <c r="FSD67" s="87"/>
      <c r="FSE67" s="87"/>
      <c r="FSK67" s="87"/>
      <c r="FSL67" s="87"/>
      <c r="FSM67" s="87"/>
      <c r="FSN67" s="87"/>
      <c r="FSO67" s="87"/>
      <c r="FSP67" s="87"/>
      <c r="FSQ67" s="87"/>
      <c r="FSR67" s="87"/>
      <c r="FSS67" s="87"/>
      <c r="FST67" s="87"/>
      <c r="FSZ67" s="87"/>
      <c r="FTA67" s="87"/>
      <c r="FTB67" s="87"/>
      <c r="FTC67" s="87"/>
      <c r="FTD67" s="87"/>
      <c r="FTE67" s="87"/>
      <c r="FTF67" s="87"/>
      <c r="FTG67" s="87"/>
      <c r="FTH67" s="87"/>
      <c r="FTI67" s="87"/>
      <c r="FTO67" s="87"/>
      <c r="FTP67" s="87"/>
      <c r="FTQ67" s="87"/>
      <c r="FTR67" s="87"/>
      <c r="FTS67" s="87"/>
      <c r="FTT67" s="87"/>
      <c r="FTU67" s="87"/>
      <c r="FTV67" s="87"/>
      <c r="FTW67" s="87"/>
      <c r="FTX67" s="87"/>
      <c r="FUD67" s="87"/>
      <c r="FUE67" s="87"/>
      <c r="FUF67" s="87"/>
      <c r="FUG67" s="87"/>
      <c r="FUH67" s="87"/>
      <c r="FUI67" s="87"/>
      <c r="FUJ67" s="87"/>
      <c r="FUK67" s="87"/>
      <c r="FUL67" s="87"/>
      <c r="FUM67" s="87"/>
      <c r="FUS67" s="87"/>
      <c r="FUT67" s="87"/>
      <c r="FUU67" s="87"/>
      <c r="FUV67" s="87"/>
      <c r="FUW67" s="87"/>
      <c r="FUX67" s="87"/>
      <c r="FUY67" s="87"/>
      <c r="FUZ67" s="87"/>
      <c r="FVA67" s="87"/>
      <c r="FVB67" s="87"/>
      <c r="FVH67" s="87"/>
      <c r="FVI67" s="87"/>
      <c r="FVJ67" s="87"/>
      <c r="FVK67" s="87"/>
      <c r="FVL67" s="87"/>
      <c r="FVM67" s="87"/>
      <c r="FVN67" s="87"/>
      <c r="FVO67" s="87"/>
      <c r="FVP67" s="87"/>
      <c r="FVQ67" s="87"/>
      <c r="FVW67" s="87"/>
      <c r="FVX67" s="87"/>
      <c r="FVY67" s="87"/>
      <c r="FVZ67" s="87"/>
      <c r="FWA67" s="87"/>
      <c r="FWB67" s="87"/>
      <c r="FWC67" s="87"/>
      <c r="FWD67" s="87"/>
      <c r="FWE67" s="87"/>
      <c r="FWF67" s="87"/>
      <c r="FWL67" s="87"/>
      <c r="FWM67" s="87"/>
      <c r="FWN67" s="87"/>
      <c r="FWO67" s="87"/>
      <c r="FWP67" s="87"/>
      <c r="FWQ67" s="87"/>
      <c r="FWR67" s="87"/>
      <c r="FWS67" s="87"/>
      <c r="FWT67" s="87"/>
      <c r="FWU67" s="87"/>
      <c r="FXA67" s="87"/>
      <c r="FXB67" s="87"/>
      <c r="FXC67" s="87"/>
      <c r="FXD67" s="87"/>
      <c r="FXE67" s="87"/>
      <c r="FXF67" s="87"/>
      <c r="FXG67" s="87"/>
      <c r="FXH67" s="87"/>
      <c r="FXI67" s="87"/>
      <c r="FXJ67" s="87"/>
      <c r="FXP67" s="87"/>
      <c r="FXQ67" s="87"/>
      <c r="FXR67" s="87"/>
      <c r="FXS67" s="87"/>
      <c r="FXT67" s="87"/>
      <c r="FXU67" s="87"/>
      <c r="FXV67" s="87"/>
      <c r="FXW67" s="87"/>
      <c r="FXX67" s="87"/>
      <c r="FXY67" s="87"/>
      <c r="FYE67" s="87"/>
      <c r="FYF67" s="87"/>
      <c r="FYG67" s="87"/>
      <c r="FYH67" s="87"/>
      <c r="FYI67" s="87"/>
      <c r="FYJ67" s="87"/>
      <c r="FYK67" s="87"/>
      <c r="FYL67" s="87"/>
      <c r="FYM67" s="87"/>
      <c r="FYN67" s="87"/>
      <c r="FYT67" s="87"/>
      <c r="FYU67" s="87"/>
      <c r="FYV67" s="87"/>
      <c r="FYW67" s="87"/>
      <c r="FYX67" s="87"/>
      <c r="FYY67" s="87"/>
      <c r="FYZ67" s="87"/>
      <c r="FZA67" s="87"/>
      <c r="FZB67" s="87"/>
      <c r="FZC67" s="87"/>
      <c r="FZI67" s="87"/>
      <c r="FZJ67" s="87"/>
      <c r="FZK67" s="87"/>
      <c r="FZL67" s="87"/>
      <c r="FZM67" s="87"/>
      <c r="FZN67" s="87"/>
      <c r="FZO67" s="87"/>
      <c r="FZP67" s="87"/>
      <c r="FZQ67" s="87"/>
      <c r="FZR67" s="87"/>
      <c r="FZX67" s="87"/>
      <c r="FZY67" s="87"/>
      <c r="FZZ67" s="87"/>
      <c r="GAA67" s="87"/>
      <c r="GAB67" s="87"/>
      <c r="GAC67" s="87"/>
      <c r="GAD67" s="87"/>
      <c r="GAE67" s="87"/>
      <c r="GAF67" s="87"/>
      <c r="GAG67" s="87"/>
      <c r="GAM67" s="87"/>
      <c r="GAN67" s="87"/>
      <c r="GAO67" s="87"/>
      <c r="GAP67" s="87"/>
      <c r="GAQ67" s="87"/>
      <c r="GAR67" s="87"/>
      <c r="GAS67" s="87"/>
      <c r="GAT67" s="87"/>
      <c r="GAU67" s="87"/>
      <c r="GAV67" s="87"/>
      <c r="GBB67" s="87"/>
      <c r="GBC67" s="87"/>
      <c r="GBD67" s="87"/>
      <c r="GBE67" s="87"/>
      <c r="GBF67" s="87"/>
      <c r="GBG67" s="87"/>
      <c r="GBH67" s="87"/>
      <c r="GBI67" s="87"/>
      <c r="GBJ67" s="87"/>
      <c r="GBK67" s="87"/>
      <c r="GBQ67" s="87"/>
      <c r="GBR67" s="87"/>
      <c r="GBS67" s="87"/>
      <c r="GBT67" s="87"/>
      <c r="GBU67" s="87"/>
      <c r="GBV67" s="87"/>
      <c r="GBW67" s="87"/>
      <c r="GBX67" s="87"/>
      <c r="GBY67" s="87"/>
      <c r="GBZ67" s="87"/>
      <c r="GCF67" s="87"/>
      <c r="GCG67" s="87"/>
      <c r="GCH67" s="87"/>
      <c r="GCI67" s="87"/>
      <c r="GCJ67" s="87"/>
      <c r="GCK67" s="87"/>
      <c r="GCL67" s="87"/>
      <c r="GCM67" s="87"/>
      <c r="GCN67" s="87"/>
      <c r="GCO67" s="87"/>
      <c r="GCU67" s="87"/>
      <c r="GCV67" s="87"/>
      <c r="GCW67" s="87"/>
      <c r="GCX67" s="87"/>
      <c r="GCY67" s="87"/>
      <c r="GCZ67" s="87"/>
      <c r="GDA67" s="87"/>
      <c r="GDB67" s="87"/>
      <c r="GDC67" s="87"/>
      <c r="GDD67" s="87"/>
      <c r="GDJ67" s="87"/>
      <c r="GDK67" s="87"/>
      <c r="GDL67" s="87"/>
      <c r="GDM67" s="87"/>
      <c r="GDN67" s="87"/>
      <c r="GDO67" s="87"/>
      <c r="GDP67" s="87"/>
      <c r="GDQ67" s="87"/>
      <c r="GDR67" s="87"/>
      <c r="GDS67" s="87"/>
      <c r="GDY67" s="87"/>
      <c r="GDZ67" s="87"/>
      <c r="GEA67" s="87"/>
      <c r="GEB67" s="87"/>
      <c r="GEC67" s="87"/>
      <c r="GED67" s="87"/>
      <c r="GEE67" s="87"/>
      <c r="GEF67" s="87"/>
      <c r="GEG67" s="87"/>
      <c r="GEH67" s="87"/>
      <c r="GEN67" s="87"/>
      <c r="GEO67" s="87"/>
      <c r="GEP67" s="87"/>
      <c r="GEQ67" s="87"/>
      <c r="GER67" s="87"/>
      <c r="GES67" s="87"/>
      <c r="GET67" s="87"/>
      <c r="GEU67" s="87"/>
      <c r="GEV67" s="87"/>
      <c r="GEW67" s="87"/>
      <c r="GFC67" s="87"/>
      <c r="GFD67" s="87"/>
      <c r="GFE67" s="87"/>
      <c r="GFF67" s="87"/>
      <c r="GFG67" s="87"/>
      <c r="GFH67" s="87"/>
      <c r="GFI67" s="87"/>
      <c r="GFJ67" s="87"/>
      <c r="GFK67" s="87"/>
      <c r="GFL67" s="87"/>
      <c r="GFR67" s="87"/>
      <c r="GFS67" s="87"/>
      <c r="GFT67" s="87"/>
      <c r="GFU67" s="87"/>
      <c r="GFV67" s="87"/>
      <c r="GFW67" s="87"/>
      <c r="GFX67" s="87"/>
      <c r="GFY67" s="87"/>
      <c r="GFZ67" s="87"/>
      <c r="GGA67" s="87"/>
      <c r="GGG67" s="87"/>
      <c r="GGH67" s="87"/>
      <c r="GGI67" s="87"/>
      <c r="GGJ67" s="87"/>
      <c r="GGK67" s="87"/>
      <c r="GGL67" s="87"/>
      <c r="GGM67" s="87"/>
      <c r="GGN67" s="87"/>
      <c r="GGO67" s="87"/>
      <c r="GGP67" s="87"/>
      <c r="GGV67" s="87"/>
      <c r="GGW67" s="87"/>
      <c r="GGX67" s="87"/>
      <c r="GGY67" s="87"/>
      <c r="GGZ67" s="87"/>
      <c r="GHA67" s="87"/>
      <c r="GHB67" s="87"/>
      <c r="GHC67" s="87"/>
      <c r="GHD67" s="87"/>
      <c r="GHE67" s="87"/>
      <c r="GHK67" s="87"/>
      <c r="GHL67" s="87"/>
      <c r="GHM67" s="87"/>
      <c r="GHN67" s="87"/>
      <c r="GHO67" s="87"/>
      <c r="GHP67" s="87"/>
      <c r="GHQ67" s="87"/>
      <c r="GHR67" s="87"/>
      <c r="GHS67" s="87"/>
      <c r="GHT67" s="87"/>
      <c r="GHZ67" s="87"/>
      <c r="GIA67" s="87"/>
      <c r="GIB67" s="87"/>
      <c r="GIC67" s="87"/>
      <c r="GID67" s="87"/>
      <c r="GIE67" s="87"/>
      <c r="GIF67" s="87"/>
      <c r="GIG67" s="87"/>
      <c r="GIH67" s="87"/>
      <c r="GII67" s="87"/>
      <c r="GIO67" s="87"/>
      <c r="GIP67" s="87"/>
      <c r="GIQ67" s="87"/>
      <c r="GIR67" s="87"/>
      <c r="GIS67" s="87"/>
      <c r="GIT67" s="87"/>
      <c r="GIU67" s="87"/>
      <c r="GIV67" s="87"/>
      <c r="GIW67" s="87"/>
      <c r="GIX67" s="87"/>
      <c r="GJD67" s="87"/>
      <c r="GJE67" s="87"/>
      <c r="GJF67" s="87"/>
      <c r="GJG67" s="87"/>
      <c r="GJH67" s="87"/>
      <c r="GJI67" s="87"/>
      <c r="GJJ67" s="87"/>
      <c r="GJK67" s="87"/>
      <c r="GJL67" s="87"/>
      <c r="GJM67" s="87"/>
      <c r="GJS67" s="87"/>
      <c r="GJT67" s="87"/>
      <c r="GJU67" s="87"/>
      <c r="GJV67" s="87"/>
      <c r="GJW67" s="87"/>
      <c r="GJX67" s="87"/>
      <c r="GJY67" s="87"/>
      <c r="GJZ67" s="87"/>
      <c r="GKA67" s="87"/>
      <c r="GKB67" s="87"/>
      <c r="GKH67" s="87"/>
      <c r="GKI67" s="87"/>
      <c r="GKJ67" s="87"/>
      <c r="GKK67" s="87"/>
      <c r="GKL67" s="87"/>
      <c r="GKM67" s="87"/>
      <c r="GKN67" s="87"/>
      <c r="GKO67" s="87"/>
      <c r="GKP67" s="87"/>
      <c r="GKQ67" s="87"/>
      <c r="GKW67" s="87"/>
      <c r="GKX67" s="87"/>
      <c r="GKY67" s="87"/>
      <c r="GKZ67" s="87"/>
      <c r="GLA67" s="87"/>
      <c r="GLB67" s="87"/>
      <c r="GLC67" s="87"/>
      <c r="GLD67" s="87"/>
      <c r="GLE67" s="87"/>
      <c r="GLF67" s="87"/>
      <c r="GLL67" s="87"/>
      <c r="GLM67" s="87"/>
      <c r="GLN67" s="87"/>
      <c r="GLO67" s="87"/>
      <c r="GLP67" s="87"/>
      <c r="GLQ67" s="87"/>
      <c r="GLR67" s="87"/>
      <c r="GLS67" s="87"/>
      <c r="GLT67" s="87"/>
      <c r="GLU67" s="87"/>
      <c r="GMA67" s="87"/>
      <c r="GMB67" s="87"/>
      <c r="GMC67" s="87"/>
      <c r="GMD67" s="87"/>
      <c r="GME67" s="87"/>
      <c r="GMF67" s="87"/>
      <c r="GMG67" s="87"/>
      <c r="GMH67" s="87"/>
      <c r="GMI67" s="87"/>
      <c r="GMJ67" s="87"/>
      <c r="GMP67" s="87"/>
      <c r="GMQ67" s="87"/>
      <c r="GMR67" s="87"/>
      <c r="GMS67" s="87"/>
      <c r="GMT67" s="87"/>
      <c r="GMU67" s="87"/>
      <c r="GMV67" s="87"/>
      <c r="GMW67" s="87"/>
      <c r="GMX67" s="87"/>
      <c r="GMY67" s="87"/>
      <c r="GNE67" s="87"/>
      <c r="GNF67" s="87"/>
      <c r="GNG67" s="87"/>
      <c r="GNH67" s="87"/>
      <c r="GNI67" s="87"/>
      <c r="GNJ67" s="87"/>
      <c r="GNK67" s="87"/>
      <c r="GNL67" s="87"/>
      <c r="GNM67" s="87"/>
      <c r="GNN67" s="87"/>
      <c r="GNT67" s="87"/>
      <c r="GNU67" s="87"/>
      <c r="GNV67" s="87"/>
      <c r="GNW67" s="87"/>
      <c r="GNX67" s="87"/>
      <c r="GNY67" s="87"/>
      <c r="GNZ67" s="87"/>
      <c r="GOA67" s="87"/>
      <c r="GOB67" s="87"/>
      <c r="GOC67" s="87"/>
      <c r="GOI67" s="87"/>
      <c r="GOJ67" s="87"/>
      <c r="GOK67" s="87"/>
      <c r="GOL67" s="87"/>
      <c r="GOM67" s="87"/>
      <c r="GON67" s="87"/>
      <c r="GOO67" s="87"/>
      <c r="GOP67" s="87"/>
      <c r="GOQ67" s="87"/>
      <c r="GOR67" s="87"/>
      <c r="GOX67" s="87"/>
      <c r="GOY67" s="87"/>
      <c r="GOZ67" s="87"/>
      <c r="GPA67" s="87"/>
      <c r="GPB67" s="87"/>
      <c r="GPC67" s="87"/>
      <c r="GPD67" s="87"/>
      <c r="GPE67" s="87"/>
      <c r="GPF67" s="87"/>
      <c r="GPG67" s="87"/>
      <c r="GPM67" s="87"/>
      <c r="GPN67" s="87"/>
      <c r="GPO67" s="87"/>
      <c r="GPP67" s="87"/>
      <c r="GPQ67" s="87"/>
      <c r="GPR67" s="87"/>
      <c r="GPS67" s="87"/>
      <c r="GPT67" s="87"/>
      <c r="GPU67" s="87"/>
      <c r="GPV67" s="87"/>
      <c r="GQB67" s="87"/>
      <c r="GQC67" s="87"/>
      <c r="GQD67" s="87"/>
      <c r="GQE67" s="87"/>
      <c r="GQF67" s="87"/>
      <c r="GQG67" s="87"/>
      <c r="GQH67" s="87"/>
      <c r="GQI67" s="87"/>
      <c r="GQJ67" s="87"/>
      <c r="GQK67" s="87"/>
      <c r="GQQ67" s="87"/>
      <c r="GQR67" s="87"/>
      <c r="GQS67" s="87"/>
      <c r="GQT67" s="87"/>
      <c r="GQU67" s="87"/>
      <c r="GQV67" s="87"/>
      <c r="GQW67" s="87"/>
      <c r="GQX67" s="87"/>
      <c r="GQY67" s="87"/>
      <c r="GQZ67" s="87"/>
      <c r="GRF67" s="87"/>
      <c r="GRG67" s="87"/>
      <c r="GRH67" s="87"/>
      <c r="GRI67" s="87"/>
      <c r="GRJ67" s="87"/>
      <c r="GRK67" s="87"/>
      <c r="GRL67" s="87"/>
      <c r="GRM67" s="87"/>
      <c r="GRN67" s="87"/>
      <c r="GRO67" s="87"/>
      <c r="GRU67" s="87"/>
      <c r="GRV67" s="87"/>
      <c r="GRW67" s="87"/>
      <c r="GRX67" s="87"/>
      <c r="GRY67" s="87"/>
      <c r="GRZ67" s="87"/>
      <c r="GSA67" s="87"/>
      <c r="GSB67" s="87"/>
      <c r="GSC67" s="87"/>
      <c r="GSD67" s="87"/>
      <c r="GSJ67" s="87"/>
      <c r="GSK67" s="87"/>
      <c r="GSL67" s="87"/>
      <c r="GSM67" s="87"/>
      <c r="GSN67" s="87"/>
      <c r="GSO67" s="87"/>
      <c r="GSP67" s="87"/>
      <c r="GSQ67" s="87"/>
      <c r="GSR67" s="87"/>
      <c r="GSS67" s="87"/>
      <c r="GSY67" s="87"/>
      <c r="GSZ67" s="87"/>
      <c r="GTA67" s="87"/>
      <c r="GTB67" s="87"/>
      <c r="GTC67" s="87"/>
      <c r="GTD67" s="87"/>
      <c r="GTE67" s="87"/>
      <c r="GTF67" s="87"/>
      <c r="GTG67" s="87"/>
      <c r="GTH67" s="87"/>
      <c r="GTN67" s="87"/>
      <c r="GTO67" s="87"/>
      <c r="GTP67" s="87"/>
      <c r="GTQ67" s="87"/>
      <c r="GTR67" s="87"/>
      <c r="GTS67" s="87"/>
      <c r="GTT67" s="87"/>
      <c r="GTU67" s="87"/>
      <c r="GTV67" s="87"/>
      <c r="GTW67" s="87"/>
      <c r="GUC67" s="87"/>
      <c r="GUD67" s="87"/>
      <c r="GUE67" s="87"/>
      <c r="GUF67" s="87"/>
      <c r="GUG67" s="87"/>
      <c r="GUH67" s="87"/>
      <c r="GUI67" s="87"/>
      <c r="GUJ67" s="87"/>
      <c r="GUK67" s="87"/>
      <c r="GUL67" s="87"/>
      <c r="GUR67" s="87"/>
      <c r="GUS67" s="87"/>
      <c r="GUT67" s="87"/>
      <c r="GUU67" s="87"/>
      <c r="GUV67" s="87"/>
      <c r="GUW67" s="87"/>
      <c r="GUX67" s="87"/>
      <c r="GUY67" s="87"/>
      <c r="GUZ67" s="87"/>
      <c r="GVA67" s="87"/>
      <c r="GVG67" s="87"/>
      <c r="GVH67" s="87"/>
      <c r="GVI67" s="87"/>
      <c r="GVJ67" s="87"/>
      <c r="GVK67" s="87"/>
      <c r="GVL67" s="87"/>
      <c r="GVM67" s="87"/>
      <c r="GVN67" s="87"/>
      <c r="GVO67" s="87"/>
      <c r="GVP67" s="87"/>
      <c r="GVV67" s="87"/>
      <c r="GVW67" s="87"/>
      <c r="GVX67" s="87"/>
      <c r="GVY67" s="87"/>
      <c r="GVZ67" s="87"/>
      <c r="GWA67" s="87"/>
      <c r="GWB67" s="87"/>
      <c r="GWC67" s="87"/>
      <c r="GWD67" s="87"/>
      <c r="GWE67" s="87"/>
      <c r="GWK67" s="87"/>
      <c r="GWL67" s="87"/>
      <c r="GWM67" s="87"/>
      <c r="GWN67" s="87"/>
      <c r="GWO67" s="87"/>
      <c r="GWP67" s="87"/>
      <c r="GWQ67" s="87"/>
      <c r="GWR67" s="87"/>
      <c r="GWS67" s="87"/>
      <c r="GWT67" s="87"/>
      <c r="GWZ67" s="87"/>
      <c r="GXA67" s="87"/>
      <c r="GXB67" s="87"/>
      <c r="GXC67" s="87"/>
      <c r="GXD67" s="87"/>
      <c r="GXE67" s="87"/>
      <c r="GXF67" s="87"/>
      <c r="GXG67" s="87"/>
      <c r="GXH67" s="87"/>
      <c r="GXI67" s="87"/>
      <c r="GXO67" s="87"/>
      <c r="GXP67" s="87"/>
      <c r="GXQ67" s="87"/>
      <c r="GXR67" s="87"/>
      <c r="GXS67" s="87"/>
      <c r="GXT67" s="87"/>
      <c r="GXU67" s="87"/>
      <c r="GXV67" s="87"/>
      <c r="GXW67" s="87"/>
      <c r="GXX67" s="87"/>
      <c r="GYD67" s="87"/>
      <c r="GYE67" s="87"/>
      <c r="GYF67" s="87"/>
      <c r="GYG67" s="87"/>
      <c r="GYH67" s="87"/>
      <c r="GYI67" s="87"/>
      <c r="GYJ67" s="87"/>
      <c r="GYK67" s="87"/>
      <c r="GYL67" s="87"/>
      <c r="GYM67" s="87"/>
      <c r="GYS67" s="87"/>
      <c r="GYT67" s="87"/>
      <c r="GYU67" s="87"/>
      <c r="GYV67" s="87"/>
      <c r="GYW67" s="87"/>
      <c r="GYX67" s="87"/>
      <c r="GYY67" s="87"/>
      <c r="GYZ67" s="87"/>
      <c r="GZA67" s="87"/>
      <c r="GZB67" s="87"/>
      <c r="GZH67" s="87"/>
      <c r="GZI67" s="87"/>
      <c r="GZJ67" s="87"/>
      <c r="GZK67" s="87"/>
      <c r="GZL67" s="87"/>
      <c r="GZM67" s="87"/>
      <c r="GZN67" s="87"/>
      <c r="GZO67" s="87"/>
      <c r="GZP67" s="87"/>
      <c r="GZQ67" s="87"/>
      <c r="GZW67" s="87"/>
      <c r="GZX67" s="87"/>
      <c r="GZY67" s="87"/>
      <c r="GZZ67" s="87"/>
      <c r="HAA67" s="87"/>
      <c r="HAB67" s="87"/>
      <c r="HAC67" s="87"/>
      <c r="HAD67" s="87"/>
      <c r="HAE67" s="87"/>
      <c r="HAF67" s="87"/>
      <c r="HAL67" s="87"/>
      <c r="HAM67" s="87"/>
      <c r="HAN67" s="87"/>
      <c r="HAO67" s="87"/>
      <c r="HAP67" s="87"/>
      <c r="HAQ67" s="87"/>
      <c r="HAR67" s="87"/>
      <c r="HAS67" s="87"/>
      <c r="HAT67" s="87"/>
      <c r="HAU67" s="87"/>
      <c r="HBA67" s="87"/>
      <c r="HBB67" s="87"/>
      <c r="HBC67" s="87"/>
      <c r="HBD67" s="87"/>
      <c r="HBE67" s="87"/>
      <c r="HBF67" s="87"/>
      <c r="HBG67" s="87"/>
      <c r="HBH67" s="87"/>
      <c r="HBI67" s="87"/>
      <c r="HBJ67" s="87"/>
      <c r="HBP67" s="87"/>
      <c r="HBQ67" s="87"/>
      <c r="HBR67" s="87"/>
      <c r="HBS67" s="87"/>
      <c r="HBT67" s="87"/>
      <c r="HBU67" s="87"/>
      <c r="HBV67" s="87"/>
      <c r="HBW67" s="87"/>
      <c r="HBX67" s="87"/>
      <c r="HBY67" s="87"/>
      <c r="HCE67" s="87"/>
      <c r="HCF67" s="87"/>
      <c r="HCG67" s="87"/>
      <c r="HCH67" s="87"/>
      <c r="HCI67" s="87"/>
      <c r="HCJ67" s="87"/>
      <c r="HCK67" s="87"/>
      <c r="HCL67" s="87"/>
      <c r="HCM67" s="87"/>
      <c r="HCN67" s="87"/>
      <c r="HCT67" s="87"/>
      <c r="HCU67" s="87"/>
      <c r="HCV67" s="87"/>
      <c r="HCW67" s="87"/>
      <c r="HCX67" s="87"/>
      <c r="HCY67" s="87"/>
      <c r="HCZ67" s="87"/>
      <c r="HDA67" s="87"/>
      <c r="HDB67" s="87"/>
      <c r="HDC67" s="87"/>
      <c r="HDI67" s="87"/>
      <c r="HDJ67" s="87"/>
      <c r="HDK67" s="87"/>
      <c r="HDL67" s="87"/>
      <c r="HDM67" s="87"/>
      <c r="HDN67" s="87"/>
      <c r="HDO67" s="87"/>
      <c r="HDP67" s="87"/>
      <c r="HDQ67" s="87"/>
      <c r="HDR67" s="87"/>
      <c r="HDX67" s="87"/>
      <c r="HDY67" s="87"/>
      <c r="HDZ67" s="87"/>
      <c r="HEA67" s="87"/>
      <c r="HEB67" s="87"/>
      <c r="HEC67" s="87"/>
      <c r="HED67" s="87"/>
      <c r="HEE67" s="87"/>
      <c r="HEF67" s="87"/>
      <c r="HEG67" s="87"/>
      <c r="HEM67" s="87"/>
      <c r="HEN67" s="87"/>
      <c r="HEO67" s="87"/>
      <c r="HEP67" s="87"/>
      <c r="HEQ67" s="87"/>
      <c r="HER67" s="87"/>
      <c r="HES67" s="87"/>
      <c r="HET67" s="87"/>
      <c r="HEU67" s="87"/>
      <c r="HEV67" s="87"/>
      <c r="HFB67" s="87"/>
      <c r="HFC67" s="87"/>
      <c r="HFD67" s="87"/>
      <c r="HFE67" s="87"/>
      <c r="HFF67" s="87"/>
      <c r="HFG67" s="87"/>
      <c r="HFH67" s="87"/>
      <c r="HFI67" s="87"/>
      <c r="HFJ67" s="87"/>
      <c r="HFK67" s="87"/>
      <c r="HFQ67" s="87"/>
      <c r="HFR67" s="87"/>
      <c r="HFS67" s="87"/>
      <c r="HFT67" s="87"/>
      <c r="HFU67" s="87"/>
      <c r="HFV67" s="87"/>
      <c r="HFW67" s="87"/>
      <c r="HFX67" s="87"/>
      <c r="HFY67" s="87"/>
      <c r="HFZ67" s="87"/>
      <c r="HGF67" s="87"/>
      <c r="HGG67" s="87"/>
      <c r="HGH67" s="87"/>
      <c r="HGI67" s="87"/>
      <c r="HGJ67" s="87"/>
      <c r="HGK67" s="87"/>
      <c r="HGL67" s="87"/>
      <c r="HGM67" s="87"/>
      <c r="HGN67" s="87"/>
      <c r="HGO67" s="87"/>
      <c r="HGU67" s="87"/>
      <c r="HGV67" s="87"/>
      <c r="HGW67" s="87"/>
      <c r="HGX67" s="87"/>
      <c r="HGY67" s="87"/>
      <c r="HGZ67" s="87"/>
      <c r="HHA67" s="87"/>
      <c r="HHB67" s="87"/>
      <c r="HHC67" s="87"/>
      <c r="HHD67" s="87"/>
      <c r="HHJ67" s="87"/>
      <c r="HHK67" s="87"/>
      <c r="HHL67" s="87"/>
      <c r="HHM67" s="87"/>
      <c r="HHN67" s="87"/>
      <c r="HHO67" s="87"/>
      <c r="HHP67" s="87"/>
      <c r="HHQ67" s="87"/>
      <c r="HHR67" s="87"/>
      <c r="HHS67" s="87"/>
      <c r="HHY67" s="87"/>
      <c r="HHZ67" s="87"/>
      <c r="HIA67" s="87"/>
      <c r="HIB67" s="87"/>
      <c r="HIC67" s="87"/>
      <c r="HID67" s="87"/>
      <c r="HIE67" s="87"/>
      <c r="HIF67" s="87"/>
      <c r="HIG67" s="87"/>
      <c r="HIH67" s="87"/>
      <c r="HIN67" s="87"/>
      <c r="HIO67" s="87"/>
      <c r="HIP67" s="87"/>
      <c r="HIQ67" s="87"/>
      <c r="HIR67" s="87"/>
      <c r="HIS67" s="87"/>
      <c r="HIT67" s="87"/>
      <c r="HIU67" s="87"/>
      <c r="HIV67" s="87"/>
      <c r="HIW67" s="87"/>
      <c r="HJC67" s="87"/>
      <c r="HJD67" s="87"/>
      <c r="HJE67" s="87"/>
      <c r="HJF67" s="87"/>
      <c r="HJG67" s="87"/>
      <c r="HJH67" s="87"/>
      <c r="HJI67" s="87"/>
      <c r="HJJ67" s="87"/>
      <c r="HJK67" s="87"/>
      <c r="HJL67" s="87"/>
      <c r="HJR67" s="87"/>
      <c r="HJS67" s="87"/>
      <c r="HJT67" s="87"/>
      <c r="HJU67" s="87"/>
      <c r="HJV67" s="87"/>
      <c r="HJW67" s="87"/>
      <c r="HJX67" s="87"/>
      <c r="HJY67" s="87"/>
      <c r="HJZ67" s="87"/>
      <c r="HKA67" s="87"/>
      <c r="HKG67" s="87"/>
      <c r="HKH67" s="87"/>
      <c r="HKI67" s="87"/>
      <c r="HKJ67" s="87"/>
      <c r="HKK67" s="87"/>
      <c r="HKL67" s="87"/>
      <c r="HKM67" s="87"/>
      <c r="HKN67" s="87"/>
      <c r="HKO67" s="87"/>
      <c r="HKP67" s="87"/>
      <c r="HKV67" s="87"/>
      <c r="HKW67" s="87"/>
      <c r="HKX67" s="87"/>
      <c r="HKY67" s="87"/>
      <c r="HKZ67" s="87"/>
      <c r="HLA67" s="87"/>
      <c r="HLB67" s="87"/>
      <c r="HLC67" s="87"/>
      <c r="HLD67" s="87"/>
      <c r="HLE67" s="87"/>
      <c r="HLK67" s="87"/>
      <c r="HLL67" s="87"/>
      <c r="HLM67" s="87"/>
      <c r="HLN67" s="87"/>
      <c r="HLO67" s="87"/>
      <c r="HLP67" s="87"/>
      <c r="HLQ67" s="87"/>
      <c r="HLR67" s="87"/>
      <c r="HLS67" s="87"/>
      <c r="HLT67" s="87"/>
      <c r="HLZ67" s="87"/>
      <c r="HMA67" s="87"/>
      <c r="HMB67" s="87"/>
      <c r="HMC67" s="87"/>
      <c r="HMD67" s="87"/>
      <c r="HME67" s="87"/>
      <c r="HMF67" s="87"/>
      <c r="HMG67" s="87"/>
      <c r="HMH67" s="87"/>
      <c r="HMI67" s="87"/>
      <c r="HMO67" s="87"/>
      <c r="HMP67" s="87"/>
      <c r="HMQ67" s="87"/>
      <c r="HMR67" s="87"/>
      <c r="HMS67" s="87"/>
      <c r="HMT67" s="87"/>
      <c r="HMU67" s="87"/>
      <c r="HMV67" s="87"/>
      <c r="HMW67" s="87"/>
      <c r="HMX67" s="87"/>
      <c r="HND67" s="87"/>
      <c r="HNE67" s="87"/>
      <c r="HNF67" s="87"/>
      <c r="HNG67" s="87"/>
      <c r="HNH67" s="87"/>
      <c r="HNI67" s="87"/>
      <c r="HNJ67" s="87"/>
      <c r="HNK67" s="87"/>
      <c r="HNL67" s="87"/>
      <c r="HNM67" s="87"/>
      <c r="HNS67" s="87"/>
      <c r="HNT67" s="87"/>
      <c r="HNU67" s="87"/>
      <c r="HNV67" s="87"/>
      <c r="HNW67" s="87"/>
      <c r="HNX67" s="87"/>
      <c r="HNY67" s="87"/>
      <c r="HNZ67" s="87"/>
      <c r="HOA67" s="87"/>
      <c r="HOB67" s="87"/>
      <c r="HOH67" s="87"/>
      <c r="HOI67" s="87"/>
      <c r="HOJ67" s="87"/>
      <c r="HOK67" s="87"/>
      <c r="HOL67" s="87"/>
      <c r="HOM67" s="87"/>
      <c r="HON67" s="87"/>
      <c r="HOO67" s="87"/>
      <c r="HOP67" s="87"/>
      <c r="HOQ67" s="87"/>
      <c r="HOW67" s="87"/>
      <c r="HOX67" s="87"/>
      <c r="HOY67" s="87"/>
      <c r="HOZ67" s="87"/>
      <c r="HPA67" s="87"/>
      <c r="HPB67" s="87"/>
      <c r="HPC67" s="87"/>
      <c r="HPD67" s="87"/>
      <c r="HPE67" s="87"/>
      <c r="HPF67" s="87"/>
      <c r="HPL67" s="87"/>
      <c r="HPM67" s="87"/>
      <c r="HPN67" s="87"/>
      <c r="HPO67" s="87"/>
      <c r="HPP67" s="87"/>
      <c r="HPQ67" s="87"/>
      <c r="HPR67" s="87"/>
      <c r="HPS67" s="87"/>
      <c r="HPT67" s="87"/>
      <c r="HPU67" s="87"/>
      <c r="HQA67" s="87"/>
      <c r="HQB67" s="87"/>
      <c r="HQC67" s="87"/>
      <c r="HQD67" s="87"/>
      <c r="HQE67" s="87"/>
      <c r="HQF67" s="87"/>
      <c r="HQG67" s="87"/>
      <c r="HQH67" s="87"/>
      <c r="HQI67" s="87"/>
      <c r="HQJ67" s="87"/>
      <c r="HQP67" s="87"/>
      <c r="HQQ67" s="87"/>
      <c r="HQR67" s="87"/>
      <c r="HQS67" s="87"/>
      <c r="HQT67" s="87"/>
      <c r="HQU67" s="87"/>
      <c r="HQV67" s="87"/>
      <c r="HQW67" s="87"/>
      <c r="HQX67" s="87"/>
      <c r="HQY67" s="87"/>
      <c r="HRE67" s="87"/>
      <c r="HRF67" s="87"/>
      <c r="HRG67" s="87"/>
      <c r="HRH67" s="87"/>
      <c r="HRI67" s="87"/>
      <c r="HRJ67" s="87"/>
      <c r="HRK67" s="87"/>
      <c r="HRL67" s="87"/>
      <c r="HRM67" s="87"/>
      <c r="HRN67" s="87"/>
      <c r="HRT67" s="87"/>
      <c r="HRU67" s="87"/>
      <c r="HRV67" s="87"/>
      <c r="HRW67" s="87"/>
      <c r="HRX67" s="87"/>
      <c r="HRY67" s="87"/>
      <c r="HRZ67" s="87"/>
      <c r="HSA67" s="87"/>
      <c r="HSB67" s="87"/>
      <c r="HSC67" s="87"/>
      <c r="HSI67" s="87"/>
      <c r="HSJ67" s="87"/>
      <c r="HSK67" s="87"/>
      <c r="HSL67" s="87"/>
      <c r="HSM67" s="87"/>
      <c r="HSN67" s="87"/>
      <c r="HSO67" s="87"/>
      <c r="HSP67" s="87"/>
      <c r="HSQ67" s="87"/>
      <c r="HSR67" s="87"/>
      <c r="HSX67" s="87"/>
      <c r="HSY67" s="87"/>
      <c r="HSZ67" s="87"/>
      <c r="HTA67" s="87"/>
      <c r="HTB67" s="87"/>
      <c r="HTC67" s="87"/>
      <c r="HTD67" s="87"/>
      <c r="HTE67" s="87"/>
      <c r="HTF67" s="87"/>
      <c r="HTG67" s="87"/>
      <c r="HTM67" s="87"/>
      <c r="HTN67" s="87"/>
      <c r="HTO67" s="87"/>
      <c r="HTP67" s="87"/>
      <c r="HTQ67" s="87"/>
      <c r="HTR67" s="87"/>
      <c r="HTS67" s="87"/>
      <c r="HTT67" s="87"/>
      <c r="HTU67" s="87"/>
      <c r="HTV67" s="87"/>
      <c r="HUB67" s="87"/>
      <c r="HUC67" s="87"/>
      <c r="HUD67" s="87"/>
      <c r="HUE67" s="87"/>
      <c r="HUF67" s="87"/>
      <c r="HUG67" s="87"/>
      <c r="HUH67" s="87"/>
      <c r="HUI67" s="87"/>
      <c r="HUJ67" s="87"/>
      <c r="HUK67" s="87"/>
      <c r="HUQ67" s="87"/>
      <c r="HUR67" s="87"/>
      <c r="HUS67" s="87"/>
      <c r="HUT67" s="87"/>
      <c r="HUU67" s="87"/>
      <c r="HUV67" s="87"/>
      <c r="HUW67" s="87"/>
      <c r="HUX67" s="87"/>
      <c r="HUY67" s="87"/>
      <c r="HUZ67" s="87"/>
      <c r="HVF67" s="87"/>
      <c r="HVG67" s="87"/>
      <c r="HVH67" s="87"/>
      <c r="HVI67" s="87"/>
      <c r="HVJ67" s="87"/>
      <c r="HVK67" s="87"/>
      <c r="HVL67" s="87"/>
      <c r="HVM67" s="87"/>
      <c r="HVN67" s="87"/>
      <c r="HVO67" s="87"/>
      <c r="HVU67" s="87"/>
      <c r="HVV67" s="87"/>
      <c r="HVW67" s="87"/>
      <c r="HVX67" s="87"/>
      <c r="HVY67" s="87"/>
      <c r="HVZ67" s="87"/>
      <c r="HWA67" s="87"/>
      <c r="HWB67" s="87"/>
      <c r="HWC67" s="87"/>
      <c r="HWD67" s="87"/>
      <c r="HWJ67" s="87"/>
      <c r="HWK67" s="87"/>
      <c r="HWL67" s="87"/>
      <c r="HWM67" s="87"/>
      <c r="HWN67" s="87"/>
      <c r="HWO67" s="87"/>
      <c r="HWP67" s="87"/>
      <c r="HWQ67" s="87"/>
      <c r="HWR67" s="87"/>
      <c r="HWS67" s="87"/>
      <c r="HWY67" s="87"/>
      <c r="HWZ67" s="87"/>
      <c r="HXA67" s="87"/>
      <c r="HXB67" s="87"/>
      <c r="HXC67" s="87"/>
      <c r="HXD67" s="87"/>
      <c r="HXE67" s="87"/>
      <c r="HXF67" s="87"/>
      <c r="HXG67" s="87"/>
      <c r="HXH67" s="87"/>
      <c r="HXN67" s="87"/>
      <c r="HXO67" s="87"/>
      <c r="HXP67" s="87"/>
      <c r="HXQ67" s="87"/>
      <c r="HXR67" s="87"/>
      <c r="HXS67" s="87"/>
      <c r="HXT67" s="87"/>
      <c r="HXU67" s="87"/>
      <c r="HXV67" s="87"/>
      <c r="HXW67" s="87"/>
      <c r="HYC67" s="87"/>
      <c r="HYD67" s="87"/>
      <c r="HYE67" s="87"/>
      <c r="HYF67" s="87"/>
      <c r="HYG67" s="87"/>
      <c r="HYH67" s="87"/>
      <c r="HYI67" s="87"/>
      <c r="HYJ67" s="87"/>
      <c r="HYK67" s="87"/>
      <c r="HYL67" s="87"/>
      <c r="HYR67" s="87"/>
      <c r="HYS67" s="87"/>
      <c r="HYT67" s="87"/>
      <c r="HYU67" s="87"/>
      <c r="HYV67" s="87"/>
      <c r="HYW67" s="87"/>
      <c r="HYX67" s="87"/>
      <c r="HYY67" s="87"/>
      <c r="HYZ67" s="87"/>
      <c r="HZA67" s="87"/>
      <c r="HZG67" s="87"/>
      <c r="HZH67" s="87"/>
      <c r="HZI67" s="87"/>
      <c r="HZJ67" s="87"/>
      <c r="HZK67" s="87"/>
      <c r="HZL67" s="87"/>
      <c r="HZM67" s="87"/>
      <c r="HZN67" s="87"/>
      <c r="HZO67" s="87"/>
      <c r="HZP67" s="87"/>
      <c r="HZV67" s="87"/>
      <c r="HZW67" s="87"/>
      <c r="HZX67" s="87"/>
      <c r="HZY67" s="87"/>
      <c r="HZZ67" s="87"/>
      <c r="IAA67" s="87"/>
      <c r="IAB67" s="87"/>
      <c r="IAC67" s="87"/>
      <c r="IAD67" s="87"/>
      <c r="IAE67" s="87"/>
      <c r="IAK67" s="87"/>
      <c r="IAL67" s="87"/>
      <c r="IAM67" s="87"/>
      <c r="IAN67" s="87"/>
      <c r="IAO67" s="87"/>
      <c r="IAP67" s="87"/>
      <c r="IAQ67" s="87"/>
      <c r="IAR67" s="87"/>
      <c r="IAS67" s="87"/>
      <c r="IAT67" s="87"/>
      <c r="IAZ67" s="87"/>
      <c r="IBA67" s="87"/>
      <c r="IBB67" s="87"/>
      <c r="IBC67" s="87"/>
      <c r="IBD67" s="87"/>
      <c r="IBE67" s="87"/>
      <c r="IBF67" s="87"/>
      <c r="IBG67" s="87"/>
      <c r="IBH67" s="87"/>
      <c r="IBI67" s="87"/>
      <c r="IBO67" s="87"/>
      <c r="IBP67" s="87"/>
      <c r="IBQ67" s="87"/>
      <c r="IBR67" s="87"/>
      <c r="IBS67" s="87"/>
      <c r="IBT67" s="87"/>
      <c r="IBU67" s="87"/>
      <c r="IBV67" s="87"/>
      <c r="IBW67" s="87"/>
      <c r="IBX67" s="87"/>
      <c r="ICD67" s="87"/>
      <c r="ICE67" s="87"/>
      <c r="ICF67" s="87"/>
      <c r="ICG67" s="87"/>
      <c r="ICH67" s="87"/>
      <c r="ICI67" s="87"/>
      <c r="ICJ67" s="87"/>
      <c r="ICK67" s="87"/>
      <c r="ICL67" s="87"/>
      <c r="ICM67" s="87"/>
      <c r="ICS67" s="87"/>
      <c r="ICT67" s="87"/>
      <c r="ICU67" s="87"/>
      <c r="ICV67" s="87"/>
      <c r="ICW67" s="87"/>
      <c r="ICX67" s="87"/>
      <c r="ICY67" s="87"/>
      <c r="ICZ67" s="87"/>
      <c r="IDA67" s="87"/>
      <c r="IDB67" s="87"/>
      <c r="IDH67" s="87"/>
      <c r="IDI67" s="87"/>
      <c r="IDJ67" s="87"/>
      <c r="IDK67" s="87"/>
      <c r="IDL67" s="87"/>
      <c r="IDM67" s="87"/>
      <c r="IDN67" s="87"/>
      <c r="IDO67" s="87"/>
      <c r="IDP67" s="87"/>
      <c r="IDQ67" s="87"/>
      <c r="IDW67" s="87"/>
      <c r="IDX67" s="87"/>
      <c r="IDY67" s="87"/>
      <c r="IDZ67" s="87"/>
      <c r="IEA67" s="87"/>
      <c r="IEB67" s="87"/>
      <c r="IEC67" s="87"/>
      <c r="IED67" s="87"/>
      <c r="IEE67" s="87"/>
      <c r="IEF67" s="87"/>
      <c r="IEL67" s="87"/>
      <c r="IEM67" s="87"/>
      <c r="IEN67" s="87"/>
      <c r="IEO67" s="87"/>
      <c r="IEP67" s="87"/>
      <c r="IEQ67" s="87"/>
      <c r="IER67" s="87"/>
      <c r="IES67" s="87"/>
      <c r="IET67" s="87"/>
      <c r="IEU67" s="87"/>
      <c r="IFA67" s="87"/>
      <c r="IFB67" s="87"/>
      <c r="IFC67" s="87"/>
      <c r="IFD67" s="87"/>
      <c r="IFE67" s="87"/>
      <c r="IFF67" s="87"/>
      <c r="IFG67" s="87"/>
      <c r="IFH67" s="87"/>
      <c r="IFI67" s="87"/>
      <c r="IFJ67" s="87"/>
      <c r="IFP67" s="87"/>
      <c r="IFQ67" s="87"/>
      <c r="IFR67" s="87"/>
      <c r="IFS67" s="87"/>
      <c r="IFT67" s="87"/>
      <c r="IFU67" s="87"/>
      <c r="IFV67" s="87"/>
      <c r="IFW67" s="87"/>
      <c r="IFX67" s="87"/>
      <c r="IFY67" s="87"/>
      <c r="IGE67" s="87"/>
      <c r="IGF67" s="87"/>
      <c r="IGG67" s="87"/>
      <c r="IGH67" s="87"/>
      <c r="IGI67" s="87"/>
      <c r="IGJ67" s="87"/>
      <c r="IGK67" s="87"/>
      <c r="IGL67" s="87"/>
      <c r="IGM67" s="87"/>
      <c r="IGN67" s="87"/>
      <c r="IGT67" s="87"/>
      <c r="IGU67" s="87"/>
      <c r="IGV67" s="87"/>
      <c r="IGW67" s="87"/>
      <c r="IGX67" s="87"/>
      <c r="IGY67" s="87"/>
      <c r="IGZ67" s="87"/>
      <c r="IHA67" s="87"/>
      <c r="IHB67" s="87"/>
      <c r="IHC67" s="87"/>
      <c r="IHI67" s="87"/>
      <c r="IHJ67" s="87"/>
      <c r="IHK67" s="87"/>
      <c r="IHL67" s="87"/>
      <c r="IHM67" s="87"/>
      <c r="IHN67" s="87"/>
      <c r="IHO67" s="87"/>
      <c r="IHP67" s="87"/>
      <c r="IHQ67" s="87"/>
      <c r="IHR67" s="87"/>
      <c r="IHX67" s="87"/>
      <c r="IHY67" s="87"/>
      <c r="IHZ67" s="87"/>
      <c r="IIA67" s="87"/>
      <c r="IIB67" s="87"/>
      <c r="IIC67" s="87"/>
      <c r="IID67" s="87"/>
      <c r="IIE67" s="87"/>
      <c r="IIF67" s="87"/>
      <c r="IIG67" s="87"/>
      <c r="IIM67" s="87"/>
      <c r="IIN67" s="87"/>
      <c r="IIO67" s="87"/>
      <c r="IIP67" s="87"/>
      <c r="IIQ67" s="87"/>
      <c r="IIR67" s="87"/>
      <c r="IIS67" s="87"/>
      <c r="IIT67" s="87"/>
      <c r="IIU67" s="87"/>
      <c r="IIV67" s="87"/>
      <c r="IJB67" s="87"/>
      <c r="IJC67" s="87"/>
      <c r="IJD67" s="87"/>
      <c r="IJE67" s="87"/>
      <c r="IJF67" s="87"/>
      <c r="IJG67" s="87"/>
      <c r="IJH67" s="87"/>
      <c r="IJI67" s="87"/>
      <c r="IJJ67" s="87"/>
      <c r="IJK67" s="87"/>
      <c r="IJQ67" s="87"/>
      <c r="IJR67" s="87"/>
      <c r="IJS67" s="87"/>
      <c r="IJT67" s="87"/>
      <c r="IJU67" s="87"/>
      <c r="IJV67" s="87"/>
      <c r="IJW67" s="87"/>
      <c r="IJX67" s="87"/>
      <c r="IJY67" s="87"/>
      <c r="IJZ67" s="87"/>
      <c r="IKF67" s="87"/>
      <c r="IKG67" s="87"/>
      <c r="IKH67" s="87"/>
      <c r="IKI67" s="87"/>
      <c r="IKJ67" s="87"/>
      <c r="IKK67" s="87"/>
      <c r="IKL67" s="87"/>
      <c r="IKM67" s="87"/>
      <c r="IKN67" s="87"/>
      <c r="IKO67" s="87"/>
      <c r="IKU67" s="87"/>
      <c r="IKV67" s="87"/>
      <c r="IKW67" s="87"/>
      <c r="IKX67" s="87"/>
      <c r="IKY67" s="87"/>
      <c r="IKZ67" s="87"/>
      <c r="ILA67" s="87"/>
      <c r="ILB67" s="87"/>
      <c r="ILC67" s="87"/>
      <c r="ILD67" s="87"/>
      <c r="ILJ67" s="87"/>
      <c r="ILK67" s="87"/>
      <c r="ILL67" s="87"/>
      <c r="ILM67" s="87"/>
      <c r="ILN67" s="87"/>
      <c r="ILO67" s="87"/>
      <c r="ILP67" s="87"/>
      <c r="ILQ67" s="87"/>
      <c r="ILR67" s="87"/>
      <c r="ILS67" s="87"/>
      <c r="ILY67" s="87"/>
      <c r="ILZ67" s="87"/>
      <c r="IMA67" s="87"/>
      <c r="IMB67" s="87"/>
      <c r="IMC67" s="87"/>
      <c r="IMD67" s="87"/>
      <c r="IME67" s="87"/>
      <c r="IMF67" s="87"/>
      <c r="IMG67" s="87"/>
      <c r="IMH67" s="87"/>
      <c r="IMN67" s="87"/>
      <c r="IMO67" s="87"/>
      <c r="IMP67" s="87"/>
      <c r="IMQ67" s="87"/>
      <c r="IMR67" s="87"/>
      <c r="IMS67" s="87"/>
      <c r="IMT67" s="87"/>
      <c r="IMU67" s="87"/>
      <c r="IMV67" s="87"/>
      <c r="IMW67" s="87"/>
      <c r="INC67" s="87"/>
      <c r="IND67" s="87"/>
      <c r="INE67" s="87"/>
      <c r="INF67" s="87"/>
      <c r="ING67" s="87"/>
      <c r="INH67" s="87"/>
      <c r="INI67" s="87"/>
      <c r="INJ67" s="87"/>
      <c r="INK67" s="87"/>
      <c r="INL67" s="87"/>
      <c r="INR67" s="87"/>
      <c r="INS67" s="87"/>
      <c r="INT67" s="87"/>
      <c r="INU67" s="87"/>
      <c r="INV67" s="87"/>
      <c r="INW67" s="87"/>
      <c r="INX67" s="87"/>
      <c r="INY67" s="87"/>
      <c r="INZ67" s="87"/>
      <c r="IOA67" s="87"/>
      <c r="IOG67" s="87"/>
      <c r="IOH67" s="87"/>
      <c r="IOI67" s="87"/>
      <c r="IOJ67" s="87"/>
      <c r="IOK67" s="87"/>
      <c r="IOL67" s="87"/>
      <c r="IOM67" s="87"/>
      <c r="ION67" s="87"/>
      <c r="IOO67" s="87"/>
      <c r="IOP67" s="87"/>
      <c r="IOV67" s="87"/>
      <c r="IOW67" s="87"/>
      <c r="IOX67" s="87"/>
      <c r="IOY67" s="87"/>
      <c r="IOZ67" s="87"/>
      <c r="IPA67" s="87"/>
      <c r="IPB67" s="87"/>
      <c r="IPC67" s="87"/>
      <c r="IPD67" s="87"/>
      <c r="IPE67" s="87"/>
      <c r="IPK67" s="87"/>
      <c r="IPL67" s="87"/>
      <c r="IPM67" s="87"/>
      <c r="IPN67" s="87"/>
      <c r="IPO67" s="87"/>
      <c r="IPP67" s="87"/>
      <c r="IPQ67" s="87"/>
      <c r="IPR67" s="87"/>
      <c r="IPS67" s="87"/>
      <c r="IPT67" s="87"/>
      <c r="IPZ67" s="87"/>
      <c r="IQA67" s="87"/>
      <c r="IQB67" s="87"/>
      <c r="IQC67" s="87"/>
      <c r="IQD67" s="87"/>
      <c r="IQE67" s="87"/>
      <c r="IQF67" s="87"/>
      <c r="IQG67" s="87"/>
      <c r="IQH67" s="87"/>
      <c r="IQI67" s="87"/>
      <c r="IQO67" s="87"/>
      <c r="IQP67" s="87"/>
      <c r="IQQ67" s="87"/>
      <c r="IQR67" s="87"/>
      <c r="IQS67" s="87"/>
      <c r="IQT67" s="87"/>
      <c r="IQU67" s="87"/>
      <c r="IQV67" s="87"/>
      <c r="IQW67" s="87"/>
      <c r="IQX67" s="87"/>
      <c r="IRD67" s="87"/>
      <c r="IRE67" s="87"/>
      <c r="IRF67" s="87"/>
      <c r="IRG67" s="87"/>
      <c r="IRH67" s="87"/>
      <c r="IRI67" s="87"/>
      <c r="IRJ67" s="87"/>
      <c r="IRK67" s="87"/>
      <c r="IRL67" s="87"/>
      <c r="IRM67" s="87"/>
      <c r="IRS67" s="87"/>
      <c r="IRT67" s="87"/>
      <c r="IRU67" s="87"/>
      <c r="IRV67" s="87"/>
      <c r="IRW67" s="87"/>
      <c r="IRX67" s="87"/>
      <c r="IRY67" s="87"/>
      <c r="IRZ67" s="87"/>
      <c r="ISA67" s="87"/>
      <c r="ISB67" s="87"/>
      <c r="ISH67" s="87"/>
      <c r="ISI67" s="87"/>
      <c r="ISJ67" s="87"/>
      <c r="ISK67" s="87"/>
      <c r="ISL67" s="87"/>
      <c r="ISM67" s="87"/>
      <c r="ISN67" s="87"/>
      <c r="ISO67" s="87"/>
      <c r="ISP67" s="87"/>
      <c r="ISQ67" s="87"/>
      <c r="ISW67" s="87"/>
      <c r="ISX67" s="87"/>
      <c r="ISY67" s="87"/>
      <c r="ISZ67" s="87"/>
      <c r="ITA67" s="87"/>
      <c r="ITB67" s="87"/>
      <c r="ITC67" s="87"/>
      <c r="ITD67" s="87"/>
      <c r="ITE67" s="87"/>
      <c r="ITF67" s="87"/>
      <c r="ITL67" s="87"/>
      <c r="ITM67" s="87"/>
      <c r="ITN67" s="87"/>
      <c r="ITO67" s="87"/>
      <c r="ITP67" s="87"/>
      <c r="ITQ67" s="87"/>
      <c r="ITR67" s="87"/>
      <c r="ITS67" s="87"/>
      <c r="ITT67" s="87"/>
      <c r="ITU67" s="87"/>
      <c r="IUA67" s="87"/>
      <c r="IUB67" s="87"/>
      <c r="IUC67" s="87"/>
      <c r="IUD67" s="87"/>
      <c r="IUE67" s="87"/>
      <c r="IUF67" s="87"/>
      <c r="IUG67" s="87"/>
      <c r="IUH67" s="87"/>
      <c r="IUI67" s="87"/>
      <c r="IUJ67" s="87"/>
      <c r="IUP67" s="87"/>
      <c r="IUQ67" s="87"/>
      <c r="IUR67" s="87"/>
      <c r="IUS67" s="87"/>
      <c r="IUT67" s="87"/>
      <c r="IUU67" s="87"/>
      <c r="IUV67" s="87"/>
      <c r="IUW67" s="87"/>
      <c r="IUX67" s="87"/>
      <c r="IUY67" s="87"/>
      <c r="IVE67" s="87"/>
      <c r="IVF67" s="87"/>
      <c r="IVG67" s="87"/>
      <c r="IVH67" s="87"/>
      <c r="IVI67" s="87"/>
      <c r="IVJ67" s="87"/>
      <c r="IVK67" s="87"/>
      <c r="IVL67" s="87"/>
      <c r="IVM67" s="87"/>
      <c r="IVN67" s="87"/>
      <c r="IVT67" s="87"/>
      <c r="IVU67" s="87"/>
      <c r="IVV67" s="87"/>
      <c r="IVW67" s="87"/>
      <c r="IVX67" s="87"/>
      <c r="IVY67" s="87"/>
      <c r="IVZ67" s="87"/>
      <c r="IWA67" s="87"/>
      <c r="IWB67" s="87"/>
      <c r="IWC67" s="87"/>
      <c r="IWI67" s="87"/>
      <c r="IWJ67" s="87"/>
      <c r="IWK67" s="87"/>
      <c r="IWL67" s="87"/>
      <c r="IWM67" s="87"/>
      <c r="IWN67" s="87"/>
      <c r="IWO67" s="87"/>
      <c r="IWP67" s="87"/>
      <c r="IWQ67" s="87"/>
      <c r="IWR67" s="87"/>
      <c r="IWX67" s="87"/>
      <c r="IWY67" s="87"/>
      <c r="IWZ67" s="87"/>
      <c r="IXA67" s="87"/>
      <c r="IXB67" s="87"/>
      <c r="IXC67" s="87"/>
      <c r="IXD67" s="87"/>
      <c r="IXE67" s="87"/>
      <c r="IXF67" s="87"/>
      <c r="IXG67" s="87"/>
      <c r="IXM67" s="87"/>
      <c r="IXN67" s="87"/>
      <c r="IXO67" s="87"/>
      <c r="IXP67" s="87"/>
      <c r="IXQ67" s="87"/>
      <c r="IXR67" s="87"/>
      <c r="IXS67" s="87"/>
      <c r="IXT67" s="87"/>
      <c r="IXU67" s="87"/>
      <c r="IXV67" s="87"/>
      <c r="IYB67" s="87"/>
      <c r="IYC67" s="87"/>
      <c r="IYD67" s="87"/>
      <c r="IYE67" s="87"/>
      <c r="IYF67" s="87"/>
      <c r="IYG67" s="87"/>
      <c r="IYH67" s="87"/>
      <c r="IYI67" s="87"/>
      <c r="IYJ67" s="87"/>
      <c r="IYK67" s="87"/>
      <c r="IYQ67" s="87"/>
      <c r="IYR67" s="87"/>
      <c r="IYS67" s="87"/>
      <c r="IYT67" s="87"/>
      <c r="IYU67" s="87"/>
      <c r="IYV67" s="87"/>
      <c r="IYW67" s="87"/>
      <c r="IYX67" s="87"/>
      <c r="IYY67" s="87"/>
      <c r="IYZ67" s="87"/>
      <c r="IZF67" s="87"/>
      <c r="IZG67" s="87"/>
      <c r="IZH67" s="87"/>
      <c r="IZI67" s="87"/>
      <c r="IZJ67" s="87"/>
      <c r="IZK67" s="87"/>
      <c r="IZL67" s="87"/>
      <c r="IZM67" s="87"/>
      <c r="IZN67" s="87"/>
      <c r="IZO67" s="87"/>
      <c r="IZU67" s="87"/>
      <c r="IZV67" s="87"/>
      <c r="IZW67" s="87"/>
      <c r="IZX67" s="87"/>
      <c r="IZY67" s="87"/>
      <c r="IZZ67" s="87"/>
      <c r="JAA67" s="87"/>
      <c r="JAB67" s="87"/>
      <c r="JAC67" s="87"/>
      <c r="JAD67" s="87"/>
      <c r="JAJ67" s="87"/>
      <c r="JAK67" s="87"/>
      <c r="JAL67" s="87"/>
      <c r="JAM67" s="87"/>
      <c r="JAN67" s="87"/>
      <c r="JAO67" s="87"/>
      <c r="JAP67" s="87"/>
      <c r="JAQ67" s="87"/>
      <c r="JAR67" s="87"/>
      <c r="JAS67" s="87"/>
      <c r="JAY67" s="87"/>
      <c r="JAZ67" s="87"/>
      <c r="JBA67" s="87"/>
      <c r="JBB67" s="87"/>
      <c r="JBC67" s="87"/>
      <c r="JBD67" s="87"/>
      <c r="JBE67" s="87"/>
      <c r="JBF67" s="87"/>
      <c r="JBG67" s="87"/>
      <c r="JBH67" s="87"/>
      <c r="JBN67" s="87"/>
      <c r="JBO67" s="87"/>
      <c r="JBP67" s="87"/>
      <c r="JBQ67" s="87"/>
      <c r="JBR67" s="87"/>
      <c r="JBS67" s="87"/>
      <c r="JBT67" s="87"/>
      <c r="JBU67" s="87"/>
      <c r="JBV67" s="87"/>
      <c r="JBW67" s="87"/>
      <c r="JCC67" s="87"/>
      <c r="JCD67" s="87"/>
      <c r="JCE67" s="87"/>
      <c r="JCF67" s="87"/>
      <c r="JCG67" s="87"/>
      <c r="JCH67" s="87"/>
      <c r="JCI67" s="87"/>
      <c r="JCJ67" s="87"/>
      <c r="JCK67" s="87"/>
      <c r="JCL67" s="87"/>
      <c r="JCR67" s="87"/>
      <c r="JCS67" s="87"/>
      <c r="JCT67" s="87"/>
      <c r="JCU67" s="87"/>
      <c r="JCV67" s="87"/>
      <c r="JCW67" s="87"/>
      <c r="JCX67" s="87"/>
      <c r="JCY67" s="87"/>
      <c r="JCZ67" s="87"/>
      <c r="JDA67" s="87"/>
      <c r="JDG67" s="87"/>
      <c r="JDH67" s="87"/>
      <c r="JDI67" s="87"/>
      <c r="JDJ67" s="87"/>
      <c r="JDK67" s="87"/>
      <c r="JDL67" s="87"/>
      <c r="JDM67" s="87"/>
      <c r="JDN67" s="87"/>
      <c r="JDO67" s="87"/>
      <c r="JDP67" s="87"/>
      <c r="JDV67" s="87"/>
      <c r="JDW67" s="87"/>
      <c r="JDX67" s="87"/>
      <c r="JDY67" s="87"/>
      <c r="JDZ67" s="87"/>
      <c r="JEA67" s="87"/>
      <c r="JEB67" s="87"/>
      <c r="JEC67" s="87"/>
      <c r="JED67" s="87"/>
      <c r="JEE67" s="87"/>
      <c r="JEK67" s="87"/>
      <c r="JEL67" s="87"/>
      <c r="JEM67" s="87"/>
      <c r="JEN67" s="87"/>
      <c r="JEO67" s="87"/>
      <c r="JEP67" s="87"/>
      <c r="JEQ67" s="87"/>
      <c r="JER67" s="87"/>
      <c r="JES67" s="87"/>
      <c r="JET67" s="87"/>
      <c r="JEZ67" s="87"/>
      <c r="JFA67" s="87"/>
      <c r="JFB67" s="87"/>
      <c r="JFC67" s="87"/>
      <c r="JFD67" s="87"/>
      <c r="JFE67" s="87"/>
      <c r="JFF67" s="87"/>
      <c r="JFG67" s="87"/>
      <c r="JFH67" s="87"/>
      <c r="JFI67" s="87"/>
      <c r="JFO67" s="87"/>
      <c r="JFP67" s="87"/>
      <c r="JFQ67" s="87"/>
      <c r="JFR67" s="87"/>
      <c r="JFS67" s="87"/>
      <c r="JFT67" s="87"/>
      <c r="JFU67" s="87"/>
      <c r="JFV67" s="87"/>
      <c r="JFW67" s="87"/>
      <c r="JFX67" s="87"/>
      <c r="JGD67" s="87"/>
      <c r="JGE67" s="87"/>
      <c r="JGF67" s="87"/>
      <c r="JGG67" s="87"/>
      <c r="JGH67" s="87"/>
      <c r="JGI67" s="87"/>
      <c r="JGJ67" s="87"/>
      <c r="JGK67" s="87"/>
      <c r="JGL67" s="87"/>
      <c r="JGM67" s="87"/>
      <c r="JGS67" s="87"/>
      <c r="JGT67" s="87"/>
      <c r="JGU67" s="87"/>
      <c r="JGV67" s="87"/>
      <c r="JGW67" s="87"/>
      <c r="JGX67" s="87"/>
      <c r="JGY67" s="87"/>
      <c r="JGZ67" s="87"/>
      <c r="JHA67" s="87"/>
      <c r="JHB67" s="87"/>
      <c r="JHH67" s="87"/>
      <c r="JHI67" s="87"/>
      <c r="JHJ67" s="87"/>
      <c r="JHK67" s="87"/>
      <c r="JHL67" s="87"/>
      <c r="JHM67" s="87"/>
      <c r="JHN67" s="87"/>
      <c r="JHO67" s="87"/>
      <c r="JHP67" s="87"/>
      <c r="JHQ67" s="87"/>
      <c r="JHW67" s="87"/>
      <c r="JHX67" s="87"/>
      <c r="JHY67" s="87"/>
      <c r="JHZ67" s="87"/>
      <c r="JIA67" s="87"/>
      <c r="JIB67" s="87"/>
      <c r="JIC67" s="87"/>
      <c r="JID67" s="87"/>
      <c r="JIE67" s="87"/>
      <c r="JIF67" s="87"/>
      <c r="JIL67" s="87"/>
      <c r="JIM67" s="87"/>
      <c r="JIN67" s="87"/>
      <c r="JIO67" s="87"/>
      <c r="JIP67" s="87"/>
      <c r="JIQ67" s="87"/>
      <c r="JIR67" s="87"/>
      <c r="JIS67" s="87"/>
      <c r="JIT67" s="87"/>
      <c r="JIU67" s="87"/>
      <c r="JJA67" s="87"/>
      <c r="JJB67" s="87"/>
      <c r="JJC67" s="87"/>
      <c r="JJD67" s="87"/>
      <c r="JJE67" s="87"/>
      <c r="JJF67" s="87"/>
      <c r="JJG67" s="87"/>
      <c r="JJH67" s="87"/>
      <c r="JJI67" s="87"/>
      <c r="JJJ67" s="87"/>
      <c r="JJP67" s="87"/>
      <c r="JJQ67" s="87"/>
      <c r="JJR67" s="87"/>
      <c r="JJS67" s="87"/>
      <c r="JJT67" s="87"/>
      <c r="JJU67" s="87"/>
      <c r="JJV67" s="87"/>
      <c r="JJW67" s="87"/>
      <c r="JJX67" s="87"/>
      <c r="JJY67" s="87"/>
      <c r="JKE67" s="87"/>
      <c r="JKF67" s="87"/>
      <c r="JKG67" s="87"/>
      <c r="JKH67" s="87"/>
      <c r="JKI67" s="87"/>
      <c r="JKJ67" s="87"/>
      <c r="JKK67" s="87"/>
      <c r="JKL67" s="87"/>
      <c r="JKM67" s="87"/>
      <c r="JKN67" s="87"/>
      <c r="JKT67" s="87"/>
      <c r="JKU67" s="87"/>
      <c r="JKV67" s="87"/>
      <c r="JKW67" s="87"/>
      <c r="JKX67" s="87"/>
      <c r="JKY67" s="87"/>
      <c r="JKZ67" s="87"/>
      <c r="JLA67" s="87"/>
      <c r="JLB67" s="87"/>
      <c r="JLC67" s="87"/>
      <c r="JLI67" s="87"/>
      <c r="JLJ67" s="87"/>
      <c r="JLK67" s="87"/>
      <c r="JLL67" s="87"/>
      <c r="JLM67" s="87"/>
      <c r="JLN67" s="87"/>
      <c r="JLO67" s="87"/>
      <c r="JLP67" s="87"/>
      <c r="JLQ67" s="87"/>
      <c r="JLR67" s="87"/>
      <c r="JLX67" s="87"/>
      <c r="JLY67" s="87"/>
      <c r="JLZ67" s="87"/>
      <c r="JMA67" s="87"/>
      <c r="JMB67" s="87"/>
      <c r="JMC67" s="87"/>
      <c r="JMD67" s="87"/>
      <c r="JME67" s="87"/>
      <c r="JMF67" s="87"/>
      <c r="JMG67" s="87"/>
      <c r="JMM67" s="87"/>
      <c r="JMN67" s="87"/>
      <c r="JMO67" s="87"/>
      <c r="JMP67" s="87"/>
      <c r="JMQ67" s="87"/>
      <c r="JMR67" s="87"/>
      <c r="JMS67" s="87"/>
      <c r="JMT67" s="87"/>
      <c r="JMU67" s="87"/>
      <c r="JMV67" s="87"/>
      <c r="JNB67" s="87"/>
      <c r="JNC67" s="87"/>
      <c r="JND67" s="87"/>
      <c r="JNE67" s="87"/>
      <c r="JNF67" s="87"/>
      <c r="JNG67" s="87"/>
      <c r="JNH67" s="87"/>
      <c r="JNI67" s="87"/>
      <c r="JNJ67" s="87"/>
      <c r="JNK67" s="87"/>
      <c r="JNQ67" s="87"/>
      <c r="JNR67" s="87"/>
      <c r="JNS67" s="87"/>
      <c r="JNT67" s="87"/>
      <c r="JNU67" s="87"/>
      <c r="JNV67" s="87"/>
      <c r="JNW67" s="87"/>
      <c r="JNX67" s="87"/>
      <c r="JNY67" s="87"/>
      <c r="JNZ67" s="87"/>
      <c r="JOF67" s="87"/>
      <c r="JOG67" s="87"/>
      <c r="JOH67" s="87"/>
      <c r="JOI67" s="87"/>
      <c r="JOJ67" s="87"/>
      <c r="JOK67" s="87"/>
      <c r="JOL67" s="87"/>
      <c r="JOM67" s="87"/>
      <c r="JON67" s="87"/>
      <c r="JOO67" s="87"/>
      <c r="JOU67" s="87"/>
      <c r="JOV67" s="87"/>
      <c r="JOW67" s="87"/>
      <c r="JOX67" s="87"/>
      <c r="JOY67" s="87"/>
      <c r="JOZ67" s="87"/>
      <c r="JPA67" s="87"/>
      <c r="JPB67" s="87"/>
      <c r="JPC67" s="87"/>
      <c r="JPD67" s="87"/>
      <c r="JPJ67" s="87"/>
      <c r="JPK67" s="87"/>
      <c r="JPL67" s="87"/>
      <c r="JPM67" s="87"/>
      <c r="JPN67" s="87"/>
      <c r="JPO67" s="87"/>
      <c r="JPP67" s="87"/>
      <c r="JPQ67" s="87"/>
      <c r="JPR67" s="87"/>
      <c r="JPS67" s="87"/>
      <c r="JPY67" s="87"/>
      <c r="JPZ67" s="87"/>
      <c r="JQA67" s="87"/>
      <c r="JQB67" s="87"/>
      <c r="JQC67" s="87"/>
      <c r="JQD67" s="87"/>
      <c r="JQE67" s="87"/>
      <c r="JQF67" s="87"/>
      <c r="JQG67" s="87"/>
      <c r="JQH67" s="87"/>
      <c r="JQN67" s="87"/>
      <c r="JQO67" s="87"/>
      <c r="JQP67" s="87"/>
      <c r="JQQ67" s="87"/>
      <c r="JQR67" s="87"/>
      <c r="JQS67" s="87"/>
      <c r="JQT67" s="87"/>
      <c r="JQU67" s="87"/>
      <c r="JQV67" s="87"/>
      <c r="JQW67" s="87"/>
      <c r="JRC67" s="87"/>
      <c r="JRD67" s="87"/>
      <c r="JRE67" s="87"/>
      <c r="JRF67" s="87"/>
      <c r="JRG67" s="87"/>
      <c r="JRH67" s="87"/>
      <c r="JRI67" s="87"/>
      <c r="JRJ67" s="87"/>
      <c r="JRK67" s="87"/>
      <c r="JRL67" s="87"/>
      <c r="JRR67" s="87"/>
      <c r="JRS67" s="87"/>
      <c r="JRT67" s="87"/>
      <c r="JRU67" s="87"/>
      <c r="JRV67" s="87"/>
      <c r="JRW67" s="87"/>
      <c r="JRX67" s="87"/>
      <c r="JRY67" s="87"/>
      <c r="JRZ67" s="87"/>
      <c r="JSA67" s="87"/>
      <c r="JSG67" s="87"/>
      <c r="JSH67" s="87"/>
      <c r="JSI67" s="87"/>
      <c r="JSJ67" s="87"/>
      <c r="JSK67" s="87"/>
      <c r="JSL67" s="87"/>
      <c r="JSM67" s="87"/>
      <c r="JSN67" s="87"/>
      <c r="JSO67" s="87"/>
      <c r="JSP67" s="87"/>
      <c r="JSV67" s="87"/>
      <c r="JSW67" s="87"/>
      <c r="JSX67" s="87"/>
      <c r="JSY67" s="87"/>
      <c r="JSZ67" s="87"/>
      <c r="JTA67" s="87"/>
      <c r="JTB67" s="87"/>
      <c r="JTC67" s="87"/>
      <c r="JTD67" s="87"/>
      <c r="JTE67" s="87"/>
      <c r="JTK67" s="87"/>
      <c r="JTL67" s="87"/>
      <c r="JTM67" s="87"/>
      <c r="JTN67" s="87"/>
      <c r="JTO67" s="87"/>
      <c r="JTP67" s="87"/>
      <c r="JTQ67" s="87"/>
      <c r="JTR67" s="87"/>
      <c r="JTS67" s="87"/>
      <c r="JTT67" s="87"/>
      <c r="JTZ67" s="87"/>
      <c r="JUA67" s="87"/>
      <c r="JUB67" s="87"/>
      <c r="JUC67" s="87"/>
      <c r="JUD67" s="87"/>
      <c r="JUE67" s="87"/>
      <c r="JUF67" s="87"/>
      <c r="JUG67" s="87"/>
      <c r="JUH67" s="87"/>
      <c r="JUI67" s="87"/>
      <c r="JUO67" s="87"/>
      <c r="JUP67" s="87"/>
      <c r="JUQ67" s="87"/>
      <c r="JUR67" s="87"/>
      <c r="JUS67" s="87"/>
      <c r="JUT67" s="87"/>
      <c r="JUU67" s="87"/>
      <c r="JUV67" s="87"/>
      <c r="JUW67" s="87"/>
      <c r="JUX67" s="87"/>
      <c r="JVD67" s="87"/>
      <c r="JVE67" s="87"/>
      <c r="JVF67" s="87"/>
      <c r="JVG67" s="87"/>
      <c r="JVH67" s="87"/>
      <c r="JVI67" s="87"/>
      <c r="JVJ67" s="87"/>
      <c r="JVK67" s="87"/>
      <c r="JVL67" s="87"/>
      <c r="JVM67" s="87"/>
      <c r="JVS67" s="87"/>
      <c r="JVT67" s="87"/>
      <c r="JVU67" s="87"/>
      <c r="JVV67" s="87"/>
      <c r="JVW67" s="87"/>
      <c r="JVX67" s="87"/>
      <c r="JVY67" s="87"/>
      <c r="JVZ67" s="87"/>
      <c r="JWA67" s="87"/>
      <c r="JWB67" s="87"/>
      <c r="JWH67" s="87"/>
      <c r="JWI67" s="87"/>
      <c r="JWJ67" s="87"/>
      <c r="JWK67" s="87"/>
      <c r="JWL67" s="87"/>
      <c r="JWM67" s="87"/>
      <c r="JWN67" s="87"/>
      <c r="JWO67" s="87"/>
      <c r="JWP67" s="87"/>
      <c r="JWQ67" s="87"/>
      <c r="JWW67" s="87"/>
      <c r="JWX67" s="87"/>
      <c r="JWY67" s="87"/>
      <c r="JWZ67" s="87"/>
      <c r="JXA67" s="87"/>
      <c r="JXB67" s="87"/>
      <c r="JXC67" s="87"/>
      <c r="JXD67" s="87"/>
      <c r="JXE67" s="87"/>
      <c r="JXF67" s="87"/>
      <c r="JXL67" s="87"/>
      <c r="JXM67" s="87"/>
      <c r="JXN67" s="87"/>
      <c r="JXO67" s="87"/>
      <c r="JXP67" s="87"/>
      <c r="JXQ67" s="87"/>
      <c r="JXR67" s="87"/>
      <c r="JXS67" s="87"/>
      <c r="JXT67" s="87"/>
      <c r="JXU67" s="87"/>
      <c r="JYA67" s="87"/>
      <c r="JYB67" s="87"/>
      <c r="JYC67" s="87"/>
      <c r="JYD67" s="87"/>
      <c r="JYE67" s="87"/>
      <c r="JYF67" s="87"/>
      <c r="JYG67" s="87"/>
      <c r="JYH67" s="87"/>
      <c r="JYI67" s="87"/>
      <c r="JYJ67" s="87"/>
      <c r="JYP67" s="87"/>
      <c r="JYQ67" s="87"/>
      <c r="JYR67" s="87"/>
      <c r="JYS67" s="87"/>
      <c r="JYT67" s="87"/>
      <c r="JYU67" s="87"/>
      <c r="JYV67" s="87"/>
      <c r="JYW67" s="87"/>
      <c r="JYX67" s="87"/>
      <c r="JYY67" s="87"/>
      <c r="JZE67" s="87"/>
      <c r="JZF67" s="87"/>
      <c r="JZG67" s="87"/>
      <c r="JZH67" s="87"/>
      <c r="JZI67" s="87"/>
      <c r="JZJ67" s="87"/>
      <c r="JZK67" s="87"/>
      <c r="JZL67" s="87"/>
      <c r="JZM67" s="87"/>
      <c r="JZN67" s="87"/>
      <c r="JZT67" s="87"/>
      <c r="JZU67" s="87"/>
      <c r="JZV67" s="87"/>
      <c r="JZW67" s="87"/>
      <c r="JZX67" s="87"/>
      <c r="JZY67" s="87"/>
      <c r="JZZ67" s="87"/>
      <c r="KAA67" s="87"/>
      <c r="KAB67" s="87"/>
      <c r="KAC67" s="87"/>
      <c r="KAI67" s="87"/>
      <c r="KAJ67" s="87"/>
      <c r="KAK67" s="87"/>
      <c r="KAL67" s="87"/>
      <c r="KAM67" s="87"/>
      <c r="KAN67" s="87"/>
      <c r="KAO67" s="87"/>
      <c r="KAP67" s="87"/>
      <c r="KAQ67" s="87"/>
      <c r="KAR67" s="87"/>
      <c r="KAX67" s="87"/>
      <c r="KAY67" s="87"/>
      <c r="KAZ67" s="87"/>
      <c r="KBA67" s="87"/>
      <c r="KBB67" s="87"/>
      <c r="KBC67" s="87"/>
      <c r="KBD67" s="87"/>
      <c r="KBE67" s="87"/>
      <c r="KBF67" s="87"/>
      <c r="KBG67" s="87"/>
      <c r="KBM67" s="87"/>
      <c r="KBN67" s="87"/>
      <c r="KBO67" s="87"/>
      <c r="KBP67" s="87"/>
      <c r="KBQ67" s="87"/>
      <c r="KBR67" s="87"/>
      <c r="KBS67" s="87"/>
      <c r="KBT67" s="87"/>
      <c r="KBU67" s="87"/>
      <c r="KBV67" s="87"/>
      <c r="KCB67" s="87"/>
      <c r="KCC67" s="87"/>
      <c r="KCD67" s="87"/>
      <c r="KCE67" s="87"/>
      <c r="KCF67" s="87"/>
      <c r="KCG67" s="87"/>
      <c r="KCH67" s="87"/>
      <c r="KCI67" s="87"/>
      <c r="KCJ67" s="87"/>
      <c r="KCK67" s="87"/>
      <c r="KCQ67" s="87"/>
      <c r="KCR67" s="87"/>
      <c r="KCS67" s="87"/>
      <c r="KCT67" s="87"/>
      <c r="KCU67" s="87"/>
      <c r="KCV67" s="87"/>
      <c r="KCW67" s="87"/>
      <c r="KCX67" s="87"/>
      <c r="KCY67" s="87"/>
      <c r="KCZ67" s="87"/>
      <c r="KDF67" s="87"/>
      <c r="KDG67" s="87"/>
      <c r="KDH67" s="87"/>
      <c r="KDI67" s="87"/>
      <c r="KDJ67" s="87"/>
      <c r="KDK67" s="87"/>
      <c r="KDL67" s="87"/>
      <c r="KDM67" s="87"/>
      <c r="KDN67" s="87"/>
      <c r="KDO67" s="87"/>
      <c r="KDU67" s="87"/>
      <c r="KDV67" s="87"/>
      <c r="KDW67" s="87"/>
      <c r="KDX67" s="87"/>
      <c r="KDY67" s="87"/>
      <c r="KDZ67" s="87"/>
      <c r="KEA67" s="87"/>
      <c r="KEB67" s="87"/>
      <c r="KEC67" s="87"/>
      <c r="KED67" s="87"/>
      <c r="KEJ67" s="87"/>
      <c r="KEK67" s="87"/>
      <c r="KEL67" s="87"/>
      <c r="KEM67" s="87"/>
      <c r="KEN67" s="87"/>
      <c r="KEO67" s="87"/>
      <c r="KEP67" s="87"/>
      <c r="KEQ67" s="87"/>
      <c r="KER67" s="87"/>
      <c r="KES67" s="87"/>
      <c r="KEY67" s="87"/>
      <c r="KEZ67" s="87"/>
      <c r="KFA67" s="87"/>
      <c r="KFB67" s="87"/>
      <c r="KFC67" s="87"/>
      <c r="KFD67" s="87"/>
      <c r="KFE67" s="87"/>
      <c r="KFF67" s="87"/>
      <c r="KFG67" s="87"/>
      <c r="KFH67" s="87"/>
      <c r="KFN67" s="87"/>
      <c r="KFO67" s="87"/>
      <c r="KFP67" s="87"/>
      <c r="KFQ67" s="87"/>
      <c r="KFR67" s="87"/>
      <c r="KFS67" s="87"/>
      <c r="KFT67" s="87"/>
      <c r="KFU67" s="87"/>
      <c r="KFV67" s="87"/>
      <c r="KFW67" s="87"/>
      <c r="KGC67" s="87"/>
      <c r="KGD67" s="87"/>
      <c r="KGE67" s="87"/>
      <c r="KGF67" s="87"/>
      <c r="KGG67" s="87"/>
      <c r="KGH67" s="87"/>
      <c r="KGI67" s="87"/>
      <c r="KGJ67" s="87"/>
      <c r="KGK67" s="87"/>
      <c r="KGL67" s="87"/>
      <c r="KGR67" s="87"/>
      <c r="KGS67" s="87"/>
      <c r="KGT67" s="87"/>
      <c r="KGU67" s="87"/>
      <c r="KGV67" s="87"/>
      <c r="KGW67" s="87"/>
      <c r="KGX67" s="87"/>
      <c r="KGY67" s="87"/>
      <c r="KGZ67" s="87"/>
      <c r="KHA67" s="87"/>
      <c r="KHG67" s="87"/>
      <c r="KHH67" s="87"/>
      <c r="KHI67" s="87"/>
      <c r="KHJ67" s="87"/>
      <c r="KHK67" s="87"/>
      <c r="KHL67" s="87"/>
      <c r="KHM67" s="87"/>
      <c r="KHN67" s="87"/>
      <c r="KHO67" s="87"/>
      <c r="KHP67" s="87"/>
      <c r="KHV67" s="87"/>
      <c r="KHW67" s="87"/>
      <c r="KHX67" s="87"/>
      <c r="KHY67" s="87"/>
      <c r="KHZ67" s="87"/>
      <c r="KIA67" s="87"/>
      <c r="KIB67" s="87"/>
      <c r="KIC67" s="87"/>
      <c r="KID67" s="87"/>
      <c r="KIE67" s="87"/>
      <c r="KIK67" s="87"/>
      <c r="KIL67" s="87"/>
      <c r="KIM67" s="87"/>
      <c r="KIN67" s="87"/>
      <c r="KIO67" s="87"/>
      <c r="KIP67" s="87"/>
      <c r="KIQ67" s="87"/>
      <c r="KIR67" s="87"/>
      <c r="KIS67" s="87"/>
      <c r="KIT67" s="87"/>
      <c r="KIZ67" s="87"/>
      <c r="KJA67" s="87"/>
      <c r="KJB67" s="87"/>
      <c r="KJC67" s="87"/>
      <c r="KJD67" s="87"/>
      <c r="KJE67" s="87"/>
      <c r="KJF67" s="87"/>
      <c r="KJG67" s="87"/>
      <c r="KJH67" s="87"/>
      <c r="KJI67" s="87"/>
      <c r="KJO67" s="87"/>
      <c r="KJP67" s="87"/>
      <c r="KJQ67" s="87"/>
      <c r="KJR67" s="87"/>
      <c r="KJS67" s="87"/>
      <c r="KJT67" s="87"/>
      <c r="KJU67" s="87"/>
      <c r="KJV67" s="87"/>
      <c r="KJW67" s="87"/>
      <c r="KJX67" s="87"/>
      <c r="KKD67" s="87"/>
      <c r="KKE67" s="87"/>
      <c r="KKF67" s="87"/>
      <c r="KKG67" s="87"/>
      <c r="KKH67" s="87"/>
      <c r="KKI67" s="87"/>
      <c r="KKJ67" s="87"/>
      <c r="KKK67" s="87"/>
      <c r="KKL67" s="87"/>
      <c r="KKM67" s="87"/>
      <c r="KKS67" s="87"/>
      <c r="KKT67" s="87"/>
      <c r="KKU67" s="87"/>
      <c r="KKV67" s="87"/>
      <c r="KKW67" s="87"/>
      <c r="KKX67" s="87"/>
      <c r="KKY67" s="87"/>
      <c r="KKZ67" s="87"/>
      <c r="KLA67" s="87"/>
      <c r="KLB67" s="87"/>
      <c r="KLH67" s="87"/>
      <c r="KLI67" s="87"/>
      <c r="KLJ67" s="87"/>
      <c r="KLK67" s="87"/>
      <c r="KLL67" s="87"/>
      <c r="KLM67" s="87"/>
      <c r="KLN67" s="87"/>
      <c r="KLO67" s="87"/>
      <c r="KLP67" s="87"/>
      <c r="KLQ67" s="87"/>
      <c r="KLW67" s="87"/>
      <c r="KLX67" s="87"/>
      <c r="KLY67" s="87"/>
      <c r="KLZ67" s="87"/>
      <c r="KMA67" s="87"/>
      <c r="KMB67" s="87"/>
      <c r="KMC67" s="87"/>
      <c r="KMD67" s="87"/>
      <c r="KME67" s="87"/>
      <c r="KMF67" s="87"/>
      <c r="KML67" s="87"/>
      <c r="KMM67" s="87"/>
      <c r="KMN67" s="87"/>
      <c r="KMO67" s="87"/>
      <c r="KMP67" s="87"/>
      <c r="KMQ67" s="87"/>
      <c r="KMR67" s="87"/>
      <c r="KMS67" s="87"/>
      <c r="KMT67" s="87"/>
      <c r="KMU67" s="87"/>
      <c r="KNA67" s="87"/>
      <c r="KNB67" s="87"/>
      <c r="KNC67" s="87"/>
      <c r="KND67" s="87"/>
      <c r="KNE67" s="87"/>
      <c r="KNF67" s="87"/>
      <c r="KNG67" s="87"/>
      <c r="KNH67" s="87"/>
      <c r="KNI67" s="87"/>
      <c r="KNJ67" s="87"/>
      <c r="KNP67" s="87"/>
      <c r="KNQ67" s="87"/>
      <c r="KNR67" s="87"/>
      <c r="KNS67" s="87"/>
      <c r="KNT67" s="87"/>
      <c r="KNU67" s="87"/>
      <c r="KNV67" s="87"/>
      <c r="KNW67" s="87"/>
      <c r="KNX67" s="87"/>
      <c r="KNY67" s="87"/>
      <c r="KOE67" s="87"/>
      <c r="KOF67" s="87"/>
      <c r="KOG67" s="87"/>
      <c r="KOH67" s="87"/>
      <c r="KOI67" s="87"/>
      <c r="KOJ67" s="87"/>
      <c r="KOK67" s="87"/>
      <c r="KOL67" s="87"/>
      <c r="KOM67" s="87"/>
      <c r="KON67" s="87"/>
      <c r="KOT67" s="87"/>
      <c r="KOU67" s="87"/>
      <c r="KOV67" s="87"/>
      <c r="KOW67" s="87"/>
      <c r="KOX67" s="87"/>
      <c r="KOY67" s="87"/>
      <c r="KOZ67" s="87"/>
      <c r="KPA67" s="87"/>
      <c r="KPB67" s="87"/>
      <c r="KPC67" s="87"/>
      <c r="KPI67" s="87"/>
      <c r="KPJ67" s="87"/>
      <c r="KPK67" s="87"/>
      <c r="KPL67" s="87"/>
      <c r="KPM67" s="87"/>
      <c r="KPN67" s="87"/>
      <c r="KPO67" s="87"/>
      <c r="KPP67" s="87"/>
      <c r="KPQ67" s="87"/>
      <c r="KPR67" s="87"/>
      <c r="KPX67" s="87"/>
      <c r="KPY67" s="87"/>
      <c r="KPZ67" s="87"/>
      <c r="KQA67" s="87"/>
      <c r="KQB67" s="87"/>
      <c r="KQC67" s="87"/>
      <c r="KQD67" s="87"/>
      <c r="KQE67" s="87"/>
      <c r="KQF67" s="87"/>
      <c r="KQG67" s="87"/>
      <c r="KQM67" s="87"/>
      <c r="KQN67" s="87"/>
      <c r="KQO67" s="87"/>
      <c r="KQP67" s="87"/>
      <c r="KQQ67" s="87"/>
      <c r="KQR67" s="87"/>
      <c r="KQS67" s="87"/>
      <c r="KQT67" s="87"/>
      <c r="KQU67" s="87"/>
      <c r="KQV67" s="87"/>
      <c r="KRB67" s="87"/>
      <c r="KRC67" s="87"/>
      <c r="KRD67" s="87"/>
      <c r="KRE67" s="87"/>
      <c r="KRF67" s="87"/>
      <c r="KRG67" s="87"/>
      <c r="KRH67" s="87"/>
      <c r="KRI67" s="87"/>
      <c r="KRJ67" s="87"/>
      <c r="KRK67" s="87"/>
      <c r="KRQ67" s="87"/>
      <c r="KRR67" s="87"/>
      <c r="KRS67" s="87"/>
      <c r="KRT67" s="87"/>
      <c r="KRU67" s="87"/>
      <c r="KRV67" s="87"/>
      <c r="KRW67" s="87"/>
      <c r="KRX67" s="87"/>
      <c r="KRY67" s="87"/>
      <c r="KRZ67" s="87"/>
      <c r="KSF67" s="87"/>
      <c r="KSG67" s="87"/>
      <c r="KSH67" s="87"/>
      <c r="KSI67" s="87"/>
      <c r="KSJ67" s="87"/>
      <c r="KSK67" s="87"/>
      <c r="KSL67" s="87"/>
      <c r="KSM67" s="87"/>
      <c r="KSN67" s="87"/>
      <c r="KSO67" s="87"/>
      <c r="KSU67" s="87"/>
      <c r="KSV67" s="87"/>
      <c r="KSW67" s="87"/>
      <c r="KSX67" s="87"/>
      <c r="KSY67" s="87"/>
      <c r="KSZ67" s="87"/>
      <c r="KTA67" s="87"/>
      <c r="KTB67" s="87"/>
      <c r="KTC67" s="87"/>
      <c r="KTD67" s="87"/>
      <c r="KTJ67" s="87"/>
      <c r="KTK67" s="87"/>
      <c r="KTL67" s="87"/>
      <c r="KTM67" s="87"/>
      <c r="KTN67" s="87"/>
      <c r="KTO67" s="87"/>
      <c r="KTP67" s="87"/>
      <c r="KTQ67" s="87"/>
      <c r="KTR67" s="87"/>
      <c r="KTS67" s="87"/>
      <c r="KTY67" s="87"/>
      <c r="KTZ67" s="87"/>
      <c r="KUA67" s="87"/>
      <c r="KUB67" s="87"/>
      <c r="KUC67" s="87"/>
      <c r="KUD67" s="87"/>
      <c r="KUE67" s="87"/>
      <c r="KUF67" s="87"/>
      <c r="KUG67" s="87"/>
      <c r="KUH67" s="87"/>
      <c r="KUN67" s="87"/>
      <c r="KUO67" s="87"/>
      <c r="KUP67" s="87"/>
      <c r="KUQ67" s="87"/>
      <c r="KUR67" s="87"/>
      <c r="KUS67" s="87"/>
      <c r="KUT67" s="87"/>
      <c r="KUU67" s="87"/>
      <c r="KUV67" s="87"/>
      <c r="KUW67" s="87"/>
      <c r="KVC67" s="87"/>
      <c r="KVD67" s="87"/>
      <c r="KVE67" s="87"/>
      <c r="KVF67" s="87"/>
      <c r="KVG67" s="87"/>
      <c r="KVH67" s="87"/>
      <c r="KVI67" s="87"/>
      <c r="KVJ67" s="87"/>
      <c r="KVK67" s="87"/>
      <c r="KVL67" s="87"/>
      <c r="KVR67" s="87"/>
      <c r="KVS67" s="87"/>
      <c r="KVT67" s="87"/>
      <c r="KVU67" s="87"/>
      <c r="KVV67" s="87"/>
      <c r="KVW67" s="87"/>
      <c r="KVX67" s="87"/>
      <c r="KVY67" s="87"/>
      <c r="KVZ67" s="87"/>
      <c r="KWA67" s="87"/>
      <c r="KWG67" s="87"/>
      <c r="KWH67" s="87"/>
      <c r="KWI67" s="87"/>
      <c r="KWJ67" s="87"/>
      <c r="KWK67" s="87"/>
      <c r="KWL67" s="87"/>
      <c r="KWM67" s="87"/>
      <c r="KWN67" s="87"/>
      <c r="KWO67" s="87"/>
      <c r="KWP67" s="87"/>
      <c r="KWV67" s="87"/>
      <c r="KWW67" s="87"/>
      <c r="KWX67" s="87"/>
      <c r="KWY67" s="87"/>
      <c r="KWZ67" s="87"/>
      <c r="KXA67" s="87"/>
      <c r="KXB67" s="87"/>
      <c r="KXC67" s="87"/>
      <c r="KXD67" s="87"/>
      <c r="KXE67" s="87"/>
      <c r="KXK67" s="87"/>
      <c r="KXL67" s="87"/>
      <c r="KXM67" s="87"/>
      <c r="KXN67" s="87"/>
      <c r="KXO67" s="87"/>
      <c r="KXP67" s="87"/>
      <c r="KXQ67" s="87"/>
      <c r="KXR67" s="87"/>
      <c r="KXS67" s="87"/>
      <c r="KXT67" s="87"/>
      <c r="KXZ67" s="87"/>
      <c r="KYA67" s="87"/>
      <c r="KYB67" s="87"/>
      <c r="KYC67" s="87"/>
      <c r="KYD67" s="87"/>
      <c r="KYE67" s="87"/>
      <c r="KYF67" s="87"/>
      <c r="KYG67" s="87"/>
      <c r="KYH67" s="87"/>
      <c r="KYI67" s="87"/>
      <c r="KYO67" s="87"/>
      <c r="KYP67" s="87"/>
      <c r="KYQ67" s="87"/>
      <c r="KYR67" s="87"/>
      <c r="KYS67" s="87"/>
      <c r="KYT67" s="87"/>
      <c r="KYU67" s="87"/>
      <c r="KYV67" s="87"/>
      <c r="KYW67" s="87"/>
      <c r="KYX67" s="87"/>
      <c r="KZD67" s="87"/>
      <c r="KZE67" s="87"/>
      <c r="KZF67" s="87"/>
      <c r="KZG67" s="87"/>
      <c r="KZH67" s="87"/>
      <c r="KZI67" s="87"/>
      <c r="KZJ67" s="87"/>
      <c r="KZK67" s="87"/>
      <c r="KZL67" s="87"/>
      <c r="KZM67" s="87"/>
      <c r="KZS67" s="87"/>
      <c r="KZT67" s="87"/>
      <c r="KZU67" s="87"/>
      <c r="KZV67" s="87"/>
      <c r="KZW67" s="87"/>
      <c r="KZX67" s="87"/>
      <c r="KZY67" s="87"/>
      <c r="KZZ67" s="87"/>
      <c r="LAA67" s="87"/>
      <c r="LAB67" s="87"/>
      <c r="LAH67" s="87"/>
      <c r="LAI67" s="87"/>
      <c r="LAJ67" s="87"/>
      <c r="LAK67" s="87"/>
      <c r="LAL67" s="87"/>
      <c r="LAM67" s="87"/>
      <c r="LAN67" s="87"/>
      <c r="LAO67" s="87"/>
      <c r="LAP67" s="87"/>
      <c r="LAQ67" s="87"/>
      <c r="LAW67" s="87"/>
      <c r="LAX67" s="87"/>
      <c r="LAY67" s="87"/>
      <c r="LAZ67" s="87"/>
      <c r="LBA67" s="87"/>
      <c r="LBB67" s="87"/>
      <c r="LBC67" s="87"/>
      <c r="LBD67" s="87"/>
      <c r="LBE67" s="87"/>
      <c r="LBF67" s="87"/>
      <c r="LBL67" s="87"/>
      <c r="LBM67" s="87"/>
      <c r="LBN67" s="87"/>
      <c r="LBO67" s="87"/>
      <c r="LBP67" s="87"/>
      <c r="LBQ67" s="87"/>
      <c r="LBR67" s="87"/>
      <c r="LBS67" s="87"/>
      <c r="LBT67" s="87"/>
      <c r="LBU67" s="87"/>
      <c r="LCA67" s="87"/>
      <c r="LCB67" s="87"/>
      <c r="LCC67" s="87"/>
      <c r="LCD67" s="87"/>
      <c r="LCE67" s="87"/>
      <c r="LCF67" s="87"/>
      <c r="LCG67" s="87"/>
      <c r="LCH67" s="87"/>
      <c r="LCI67" s="87"/>
      <c r="LCJ67" s="87"/>
      <c r="LCP67" s="87"/>
      <c r="LCQ67" s="87"/>
      <c r="LCR67" s="87"/>
      <c r="LCS67" s="87"/>
      <c r="LCT67" s="87"/>
      <c r="LCU67" s="87"/>
      <c r="LCV67" s="87"/>
      <c r="LCW67" s="87"/>
      <c r="LCX67" s="87"/>
      <c r="LCY67" s="87"/>
      <c r="LDE67" s="87"/>
      <c r="LDF67" s="87"/>
      <c r="LDG67" s="87"/>
      <c r="LDH67" s="87"/>
      <c r="LDI67" s="87"/>
      <c r="LDJ67" s="87"/>
      <c r="LDK67" s="87"/>
      <c r="LDL67" s="87"/>
      <c r="LDM67" s="87"/>
      <c r="LDN67" s="87"/>
      <c r="LDT67" s="87"/>
      <c r="LDU67" s="87"/>
      <c r="LDV67" s="87"/>
      <c r="LDW67" s="87"/>
      <c r="LDX67" s="87"/>
      <c r="LDY67" s="87"/>
      <c r="LDZ67" s="87"/>
      <c r="LEA67" s="87"/>
      <c r="LEB67" s="87"/>
      <c r="LEC67" s="87"/>
      <c r="LEI67" s="87"/>
      <c r="LEJ67" s="87"/>
      <c r="LEK67" s="87"/>
      <c r="LEL67" s="87"/>
      <c r="LEM67" s="87"/>
      <c r="LEN67" s="87"/>
      <c r="LEO67" s="87"/>
      <c r="LEP67" s="87"/>
      <c r="LEQ67" s="87"/>
      <c r="LER67" s="87"/>
      <c r="LEX67" s="87"/>
      <c r="LEY67" s="87"/>
      <c r="LEZ67" s="87"/>
      <c r="LFA67" s="87"/>
      <c r="LFB67" s="87"/>
      <c r="LFC67" s="87"/>
      <c r="LFD67" s="87"/>
      <c r="LFE67" s="87"/>
      <c r="LFF67" s="87"/>
      <c r="LFG67" s="87"/>
      <c r="LFM67" s="87"/>
      <c r="LFN67" s="87"/>
      <c r="LFO67" s="87"/>
      <c r="LFP67" s="87"/>
      <c r="LFQ67" s="87"/>
      <c r="LFR67" s="87"/>
      <c r="LFS67" s="87"/>
      <c r="LFT67" s="87"/>
      <c r="LFU67" s="87"/>
      <c r="LFV67" s="87"/>
      <c r="LGB67" s="87"/>
      <c r="LGC67" s="87"/>
      <c r="LGD67" s="87"/>
      <c r="LGE67" s="87"/>
      <c r="LGF67" s="87"/>
      <c r="LGG67" s="87"/>
      <c r="LGH67" s="87"/>
      <c r="LGI67" s="87"/>
      <c r="LGJ67" s="87"/>
      <c r="LGK67" s="87"/>
      <c r="LGQ67" s="87"/>
      <c r="LGR67" s="87"/>
      <c r="LGS67" s="87"/>
      <c r="LGT67" s="87"/>
      <c r="LGU67" s="87"/>
      <c r="LGV67" s="87"/>
      <c r="LGW67" s="87"/>
      <c r="LGX67" s="87"/>
      <c r="LGY67" s="87"/>
      <c r="LGZ67" s="87"/>
      <c r="LHF67" s="87"/>
      <c r="LHG67" s="87"/>
      <c r="LHH67" s="87"/>
      <c r="LHI67" s="87"/>
      <c r="LHJ67" s="87"/>
      <c r="LHK67" s="87"/>
      <c r="LHL67" s="87"/>
      <c r="LHM67" s="87"/>
      <c r="LHN67" s="87"/>
      <c r="LHO67" s="87"/>
      <c r="LHU67" s="87"/>
      <c r="LHV67" s="87"/>
      <c r="LHW67" s="87"/>
      <c r="LHX67" s="87"/>
      <c r="LHY67" s="87"/>
      <c r="LHZ67" s="87"/>
      <c r="LIA67" s="87"/>
      <c r="LIB67" s="87"/>
      <c r="LIC67" s="87"/>
      <c r="LID67" s="87"/>
      <c r="LIJ67" s="87"/>
      <c r="LIK67" s="87"/>
      <c r="LIL67" s="87"/>
      <c r="LIM67" s="87"/>
      <c r="LIN67" s="87"/>
      <c r="LIO67" s="87"/>
      <c r="LIP67" s="87"/>
      <c r="LIQ67" s="87"/>
      <c r="LIR67" s="87"/>
      <c r="LIS67" s="87"/>
      <c r="LIY67" s="87"/>
      <c r="LIZ67" s="87"/>
      <c r="LJA67" s="87"/>
      <c r="LJB67" s="87"/>
      <c r="LJC67" s="87"/>
      <c r="LJD67" s="87"/>
      <c r="LJE67" s="87"/>
      <c r="LJF67" s="87"/>
      <c r="LJG67" s="87"/>
      <c r="LJH67" s="87"/>
      <c r="LJN67" s="87"/>
      <c r="LJO67" s="87"/>
      <c r="LJP67" s="87"/>
      <c r="LJQ67" s="87"/>
      <c r="LJR67" s="87"/>
      <c r="LJS67" s="87"/>
      <c r="LJT67" s="87"/>
      <c r="LJU67" s="87"/>
      <c r="LJV67" s="87"/>
      <c r="LJW67" s="87"/>
      <c r="LKC67" s="87"/>
      <c r="LKD67" s="87"/>
      <c r="LKE67" s="87"/>
      <c r="LKF67" s="87"/>
      <c r="LKG67" s="87"/>
      <c r="LKH67" s="87"/>
      <c r="LKI67" s="87"/>
      <c r="LKJ67" s="87"/>
      <c r="LKK67" s="87"/>
      <c r="LKL67" s="87"/>
      <c r="LKR67" s="87"/>
      <c r="LKS67" s="87"/>
      <c r="LKT67" s="87"/>
      <c r="LKU67" s="87"/>
      <c r="LKV67" s="87"/>
      <c r="LKW67" s="87"/>
      <c r="LKX67" s="87"/>
      <c r="LKY67" s="87"/>
      <c r="LKZ67" s="87"/>
      <c r="LLA67" s="87"/>
      <c r="LLG67" s="87"/>
      <c r="LLH67" s="87"/>
      <c r="LLI67" s="87"/>
      <c r="LLJ67" s="87"/>
      <c r="LLK67" s="87"/>
      <c r="LLL67" s="87"/>
      <c r="LLM67" s="87"/>
      <c r="LLN67" s="87"/>
      <c r="LLO67" s="87"/>
      <c r="LLP67" s="87"/>
      <c r="LLV67" s="87"/>
      <c r="LLW67" s="87"/>
      <c r="LLX67" s="87"/>
      <c r="LLY67" s="87"/>
      <c r="LLZ67" s="87"/>
      <c r="LMA67" s="87"/>
      <c r="LMB67" s="87"/>
      <c r="LMC67" s="87"/>
      <c r="LMD67" s="87"/>
      <c r="LME67" s="87"/>
      <c r="LMK67" s="87"/>
      <c r="LML67" s="87"/>
      <c r="LMM67" s="87"/>
      <c r="LMN67" s="87"/>
      <c r="LMO67" s="87"/>
      <c r="LMP67" s="87"/>
      <c r="LMQ67" s="87"/>
      <c r="LMR67" s="87"/>
      <c r="LMS67" s="87"/>
      <c r="LMT67" s="87"/>
      <c r="LMZ67" s="87"/>
      <c r="LNA67" s="87"/>
      <c r="LNB67" s="87"/>
      <c r="LNC67" s="87"/>
      <c r="LND67" s="87"/>
      <c r="LNE67" s="87"/>
      <c r="LNF67" s="87"/>
      <c r="LNG67" s="87"/>
      <c r="LNH67" s="87"/>
      <c r="LNI67" s="87"/>
      <c r="LNO67" s="87"/>
      <c r="LNP67" s="87"/>
      <c r="LNQ67" s="87"/>
      <c r="LNR67" s="87"/>
      <c r="LNS67" s="87"/>
      <c r="LNT67" s="87"/>
      <c r="LNU67" s="87"/>
      <c r="LNV67" s="87"/>
      <c r="LNW67" s="87"/>
      <c r="LNX67" s="87"/>
      <c r="LOD67" s="87"/>
      <c r="LOE67" s="87"/>
      <c r="LOF67" s="87"/>
      <c r="LOG67" s="87"/>
      <c r="LOH67" s="87"/>
      <c r="LOI67" s="87"/>
      <c r="LOJ67" s="87"/>
      <c r="LOK67" s="87"/>
      <c r="LOL67" s="87"/>
      <c r="LOM67" s="87"/>
      <c r="LOS67" s="87"/>
      <c r="LOT67" s="87"/>
      <c r="LOU67" s="87"/>
      <c r="LOV67" s="87"/>
      <c r="LOW67" s="87"/>
      <c r="LOX67" s="87"/>
      <c r="LOY67" s="87"/>
      <c r="LOZ67" s="87"/>
      <c r="LPA67" s="87"/>
      <c r="LPB67" s="87"/>
      <c r="LPH67" s="87"/>
      <c r="LPI67" s="87"/>
      <c r="LPJ67" s="87"/>
      <c r="LPK67" s="87"/>
      <c r="LPL67" s="87"/>
      <c r="LPM67" s="87"/>
      <c r="LPN67" s="87"/>
      <c r="LPO67" s="87"/>
      <c r="LPP67" s="87"/>
      <c r="LPQ67" s="87"/>
      <c r="LPW67" s="87"/>
      <c r="LPX67" s="87"/>
      <c r="LPY67" s="87"/>
      <c r="LPZ67" s="87"/>
      <c r="LQA67" s="87"/>
      <c r="LQB67" s="87"/>
      <c r="LQC67" s="87"/>
      <c r="LQD67" s="87"/>
      <c r="LQE67" s="87"/>
      <c r="LQF67" s="87"/>
      <c r="LQL67" s="87"/>
      <c r="LQM67" s="87"/>
      <c r="LQN67" s="87"/>
      <c r="LQO67" s="87"/>
      <c r="LQP67" s="87"/>
      <c r="LQQ67" s="87"/>
      <c r="LQR67" s="87"/>
      <c r="LQS67" s="87"/>
      <c r="LQT67" s="87"/>
      <c r="LQU67" s="87"/>
      <c r="LRA67" s="87"/>
      <c r="LRB67" s="87"/>
      <c r="LRC67" s="87"/>
      <c r="LRD67" s="87"/>
      <c r="LRE67" s="87"/>
      <c r="LRF67" s="87"/>
      <c r="LRG67" s="87"/>
      <c r="LRH67" s="87"/>
      <c r="LRI67" s="87"/>
      <c r="LRJ67" s="87"/>
      <c r="LRP67" s="87"/>
      <c r="LRQ67" s="87"/>
      <c r="LRR67" s="87"/>
      <c r="LRS67" s="87"/>
      <c r="LRT67" s="87"/>
      <c r="LRU67" s="87"/>
      <c r="LRV67" s="87"/>
      <c r="LRW67" s="87"/>
      <c r="LRX67" s="87"/>
      <c r="LRY67" s="87"/>
      <c r="LSE67" s="87"/>
      <c r="LSF67" s="87"/>
      <c r="LSG67" s="87"/>
      <c r="LSH67" s="87"/>
      <c r="LSI67" s="87"/>
      <c r="LSJ67" s="87"/>
      <c r="LSK67" s="87"/>
      <c r="LSL67" s="87"/>
      <c r="LSM67" s="87"/>
      <c r="LSN67" s="87"/>
      <c r="LST67" s="87"/>
      <c r="LSU67" s="87"/>
      <c r="LSV67" s="87"/>
      <c r="LSW67" s="87"/>
      <c r="LSX67" s="87"/>
      <c r="LSY67" s="87"/>
      <c r="LSZ67" s="87"/>
      <c r="LTA67" s="87"/>
      <c r="LTB67" s="87"/>
      <c r="LTC67" s="87"/>
      <c r="LTI67" s="87"/>
      <c r="LTJ67" s="87"/>
      <c r="LTK67" s="87"/>
      <c r="LTL67" s="87"/>
      <c r="LTM67" s="87"/>
      <c r="LTN67" s="87"/>
      <c r="LTO67" s="87"/>
      <c r="LTP67" s="87"/>
      <c r="LTQ67" s="87"/>
      <c r="LTR67" s="87"/>
      <c r="LTX67" s="87"/>
      <c r="LTY67" s="87"/>
      <c r="LTZ67" s="87"/>
      <c r="LUA67" s="87"/>
      <c r="LUB67" s="87"/>
      <c r="LUC67" s="87"/>
      <c r="LUD67" s="87"/>
      <c r="LUE67" s="87"/>
      <c r="LUF67" s="87"/>
      <c r="LUG67" s="87"/>
      <c r="LUM67" s="87"/>
      <c r="LUN67" s="87"/>
      <c r="LUO67" s="87"/>
      <c r="LUP67" s="87"/>
      <c r="LUQ67" s="87"/>
      <c r="LUR67" s="87"/>
      <c r="LUS67" s="87"/>
      <c r="LUT67" s="87"/>
      <c r="LUU67" s="87"/>
      <c r="LUV67" s="87"/>
      <c r="LVB67" s="87"/>
      <c r="LVC67" s="87"/>
      <c r="LVD67" s="87"/>
      <c r="LVE67" s="87"/>
      <c r="LVF67" s="87"/>
      <c r="LVG67" s="87"/>
      <c r="LVH67" s="87"/>
      <c r="LVI67" s="87"/>
      <c r="LVJ67" s="87"/>
      <c r="LVK67" s="87"/>
      <c r="LVQ67" s="87"/>
      <c r="LVR67" s="87"/>
      <c r="LVS67" s="87"/>
      <c r="LVT67" s="87"/>
      <c r="LVU67" s="87"/>
      <c r="LVV67" s="87"/>
      <c r="LVW67" s="87"/>
      <c r="LVX67" s="87"/>
      <c r="LVY67" s="87"/>
      <c r="LVZ67" s="87"/>
      <c r="LWF67" s="87"/>
      <c r="LWG67" s="87"/>
      <c r="LWH67" s="87"/>
      <c r="LWI67" s="87"/>
      <c r="LWJ67" s="87"/>
      <c r="LWK67" s="87"/>
      <c r="LWL67" s="87"/>
      <c r="LWM67" s="87"/>
      <c r="LWN67" s="87"/>
      <c r="LWO67" s="87"/>
      <c r="LWU67" s="87"/>
      <c r="LWV67" s="87"/>
      <c r="LWW67" s="87"/>
      <c r="LWX67" s="87"/>
      <c r="LWY67" s="87"/>
      <c r="LWZ67" s="87"/>
      <c r="LXA67" s="87"/>
      <c r="LXB67" s="87"/>
      <c r="LXC67" s="87"/>
      <c r="LXD67" s="87"/>
      <c r="LXJ67" s="87"/>
      <c r="LXK67" s="87"/>
      <c r="LXL67" s="87"/>
      <c r="LXM67" s="87"/>
      <c r="LXN67" s="87"/>
      <c r="LXO67" s="87"/>
      <c r="LXP67" s="87"/>
      <c r="LXQ67" s="87"/>
      <c r="LXR67" s="87"/>
      <c r="LXS67" s="87"/>
      <c r="LXY67" s="87"/>
      <c r="LXZ67" s="87"/>
      <c r="LYA67" s="87"/>
      <c r="LYB67" s="87"/>
      <c r="LYC67" s="87"/>
      <c r="LYD67" s="87"/>
      <c r="LYE67" s="87"/>
      <c r="LYF67" s="87"/>
      <c r="LYG67" s="87"/>
      <c r="LYH67" s="87"/>
      <c r="LYN67" s="87"/>
      <c r="LYO67" s="87"/>
      <c r="LYP67" s="87"/>
      <c r="LYQ67" s="87"/>
      <c r="LYR67" s="87"/>
      <c r="LYS67" s="87"/>
      <c r="LYT67" s="87"/>
      <c r="LYU67" s="87"/>
      <c r="LYV67" s="87"/>
      <c r="LYW67" s="87"/>
      <c r="LZC67" s="87"/>
      <c r="LZD67" s="87"/>
      <c r="LZE67" s="87"/>
      <c r="LZF67" s="87"/>
      <c r="LZG67" s="87"/>
      <c r="LZH67" s="87"/>
      <c r="LZI67" s="87"/>
      <c r="LZJ67" s="87"/>
      <c r="LZK67" s="87"/>
      <c r="LZL67" s="87"/>
      <c r="LZR67" s="87"/>
      <c r="LZS67" s="87"/>
      <c r="LZT67" s="87"/>
      <c r="LZU67" s="87"/>
      <c r="LZV67" s="87"/>
      <c r="LZW67" s="87"/>
      <c r="LZX67" s="87"/>
      <c r="LZY67" s="87"/>
      <c r="LZZ67" s="87"/>
      <c r="MAA67" s="87"/>
      <c r="MAG67" s="87"/>
      <c r="MAH67" s="87"/>
      <c r="MAI67" s="87"/>
      <c r="MAJ67" s="87"/>
      <c r="MAK67" s="87"/>
      <c r="MAL67" s="87"/>
      <c r="MAM67" s="87"/>
      <c r="MAN67" s="87"/>
      <c r="MAO67" s="87"/>
      <c r="MAP67" s="87"/>
      <c r="MAV67" s="87"/>
      <c r="MAW67" s="87"/>
      <c r="MAX67" s="87"/>
      <c r="MAY67" s="87"/>
      <c r="MAZ67" s="87"/>
      <c r="MBA67" s="87"/>
      <c r="MBB67" s="87"/>
      <c r="MBC67" s="87"/>
      <c r="MBD67" s="87"/>
      <c r="MBE67" s="87"/>
      <c r="MBK67" s="87"/>
      <c r="MBL67" s="87"/>
      <c r="MBM67" s="87"/>
      <c r="MBN67" s="87"/>
      <c r="MBO67" s="87"/>
      <c r="MBP67" s="87"/>
      <c r="MBQ67" s="87"/>
      <c r="MBR67" s="87"/>
      <c r="MBS67" s="87"/>
      <c r="MBT67" s="87"/>
      <c r="MBZ67" s="87"/>
      <c r="MCA67" s="87"/>
      <c r="MCB67" s="87"/>
      <c r="MCC67" s="87"/>
      <c r="MCD67" s="87"/>
      <c r="MCE67" s="87"/>
      <c r="MCF67" s="87"/>
      <c r="MCG67" s="87"/>
      <c r="MCH67" s="87"/>
      <c r="MCI67" s="87"/>
      <c r="MCO67" s="87"/>
      <c r="MCP67" s="87"/>
      <c r="MCQ67" s="87"/>
      <c r="MCR67" s="87"/>
      <c r="MCS67" s="87"/>
      <c r="MCT67" s="87"/>
      <c r="MCU67" s="87"/>
      <c r="MCV67" s="87"/>
      <c r="MCW67" s="87"/>
      <c r="MCX67" s="87"/>
      <c r="MDD67" s="87"/>
      <c r="MDE67" s="87"/>
      <c r="MDF67" s="87"/>
      <c r="MDG67" s="87"/>
      <c r="MDH67" s="87"/>
      <c r="MDI67" s="87"/>
      <c r="MDJ67" s="87"/>
      <c r="MDK67" s="87"/>
      <c r="MDL67" s="87"/>
      <c r="MDM67" s="87"/>
      <c r="MDS67" s="87"/>
      <c r="MDT67" s="87"/>
      <c r="MDU67" s="87"/>
      <c r="MDV67" s="87"/>
      <c r="MDW67" s="87"/>
      <c r="MDX67" s="87"/>
      <c r="MDY67" s="87"/>
      <c r="MDZ67" s="87"/>
      <c r="MEA67" s="87"/>
      <c r="MEB67" s="87"/>
      <c r="MEH67" s="87"/>
      <c r="MEI67" s="87"/>
      <c r="MEJ67" s="87"/>
      <c r="MEK67" s="87"/>
      <c r="MEL67" s="87"/>
      <c r="MEM67" s="87"/>
      <c r="MEN67" s="87"/>
      <c r="MEO67" s="87"/>
      <c r="MEP67" s="87"/>
      <c r="MEQ67" s="87"/>
      <c r="MEW67" s="87"/>
      <c r="MEX67" s="87"/>
      <c r="MEY67" s="87"/>
      <c r="MEZ67" s="87"/>
      <c r="MFA67" s="87"/>
      <c r="MFB67" s="87"/>
      <c r="MFC67" s="87"/>
      <c r="MFD67" s="87"/>
      <c r="MFE67" s="87"/>
      <c r="MFF67" s="87"/>
      <c r="MFL67" s="87"/>
      <c r="MFM67" s="87"/>
      <c r="MFN67" s="87"/>
      <c r="MFO67" s="87"/>
      <c r="MFP67" s="87"/>
      <c r="MFQ67" s="87"/>
      <c r="MFR67" s="87"/>
      <c r="MFS67" s="87"/>
      <c r="MFT67" s="87"/>
      <c r="MFU67" s="87"/>
      <c r="MGA67" s="87"/>
      <c r="MGB67" s="87"/>
      <c r="MGC67" s="87"/>
      <c r="MGD67" s="87"/>
      <c r="MGE67" s="87"/>
      <c r="MGF67" s="87"/>
      <c r="MGG67" s="87"/>
      <c r="MGH67" s="87"/>
      <c r="MGI67" s="87"/>
      <c r="MGJ67" s="87"/>
      <c r="MGP67" s="87"/>
      <c r="MGQ67" s="87"/>
      <c r="MGR67" s="87"/>
      <c r="MGS67" s="87"/>
      <c r="MGT67" s="87"/>
      <c r="MGU67" s="87"/>
      <c r="MGV67" s="87"/>
      <c r="MGW67" s="87"/>
      <c r="MGX67" s="87"/>
      <c r="MGY67" s="87"/>
      <c r="MHE67" s="87"/>
      <c r="MHF67" s="87"/>
      <c r="MHG67" s="87"/>
      <c r="MHH67" s="87"/>
      <c r="MHI67" s="87"/>
      <c r="MHJ67" s="87"/>
      <c r="MHK67" s="87"/>
      <c r="MHL67" s="87"/>
      <c r="MHM67" s="87"/>
      <c r="MHN67" s="87"/>
      <c r="MHT67" s="87"/>
      <c r="MHU67" s="87"/>
      <c r="MHV67" s="87"/>
      <c r="MHW67" s="87"/>
      <c r="MHX67" s="87"/>
      <c r="MHY67" s="87"/>
      <c r="MHZ67" s="87"/>
      <c r="MIA67" s="87"/>
      <c r="MIB67" s="87"/>
      <c r="MIC67" s="87"/>
      <c r="MII67" s="87"/>
      <c r="MIJ67" s="87"/>
      <c r="MIK67" s="87"/>
      <c r="MIL67" s="87"/>
      <c r="MIM67" s="87"/>
      <c r="MIN67" s="87"/>
      <c r="MIO67" s="87"/>
      <c r="MIP67" s="87"/>
      <c r="MIQ67" s="87"/>
      <c r="MIR67" s="87"/>
      <c r="MIX67" s="87"/>
      <c r="MIY67" s="87"/>
      <c r="MIZ67" s="87"/>
      <c r="MJA67" s="87"/>
      <c r="MJB67" s="87"/>
      <c r="MJC67" s="87"/>
      <c r="MJD67" s="87"/>
      <c r="MJE67" s="87"/>
      <c r="MJF67" s="87"/>
      <c r="MJG67" s="87"/>
      <c r="MJM67" s="87"/>
      <c r="MJN67" s="87"/>
      <c r="MJO67" s="87"/>
      <c r="MJP67" s="87"/>
      <c r="MJQ67" s="87"/>
      <c r="MJR67" s="87"/>
      <c r="MJS67" s="87"/>
      <c r="MJT67" s="87"/>
      <c r="MJU67" s="87"/>
      <c r="MJV67" s="87"/>
      <c r="MKB67" s="87"/>
      <c r="MKC67" s="87"/>
      <c r="MKD67" s="87"/>
      <c r="MKE67" s="87"/>
      <c r="MKF67" s="87"/>
      <c r="MKG67" s="87"/>
      <c r="MKH67" s="87"/>
      <c r="MKI67" s="87"/>
      <c r="MKJ67" s="87"/>
      <c r="MKK67" s="87"/>
      <c r="MKQ67" s="87"/>
      <c r="MKR67" s="87"/>
      <c r="MKS67" s="87"/>
      <c r="MKT67" s="87"/>
      <c r="MKU67" s="87"/>
      <c r="MKV67" s="87"/>
      <c r="MKW67" s="87"/>
      <c r="MKX67" s="87"/>
      <c r="MKY67" s="87"/>
      <c r="MKZ67" s="87"/>
      <c r="MLF67" s="87"/>
      <c r="MLG67" s="87"/>
      <c r="MLH67" s="87"/>
      <c r="MLI67" s="87"/>
      <c r="MLJ67" s="87"/>
      <c r="MLK67" s="87"/>
      <c r="MLL67" s="87"/>
      <c r="MLM67" s="87"/>
      <c r="MLN67" s="87"/>
      <c r="MLO67" s="87"/>
      <c r="MLU67" s="87"/>
      <c r="MLV67" s="87"/>
      <c r="MLW67" s="87"/>
      <c r="MLX67" s="87"/>
      <c r="MLY67" s="87"/>
      <c r="MLZ67" s="87"/>
      <c r="MMA67" s="87"/>
      <c r="MMB67" s="87"/>
      <c r="MMC67" s="87"/>
      <c r="MMD67" s="87"/>
      <c r="MMJ67" s="87"/>
      <c r="MMK67" s="87"/>
      <c r="MML67" s="87"/>
      <c r="MMM67" s="87"/>
      <c r="MMN67" s="87"/>
      <c r="MMO67" s="87"/>
      <c r="MMP67" s="87"/>
      <c r="MMQ67" s="87"/>
      <c r="MMR67" s="87"/>
      <c r="MMS67" s="87"/>
      <c r="MMY67" s="87"/>
      <c r="MMZ67" s="87"/>
      <c r="MNA67" s="87"/>
      <c r="MNB67" s="87"/>
      <c r="MNC67" s="87"/>
      <c r="MND67" s="87"/>
      <c r="MNE67" s="87"/>
      <c r="MNF67" s="87"/>
      <c r="MNG67" s="87"/>
      <c r="MNH67" s="87"/>
      <c r="MNN67" s="87"/>
      <c r="MNO67" s="87"/>
      <c r="MNP67" s="87"/>
      <c r="MNQ67" s="87"/>
      <c r="MNR67" s="87"/>
      <c r="MNS67" s="87"/>
      <c r="MNT67" s="87"/>
      <c r="MNU67" s="87"/>
      <c r="MNV67" s="87"/>
      <c r="MNW67" s="87"/>
      <c r="MOC67" s="87"/>
      <c r="MOD67" s="87"/>
      <c r="MOE67" s="87"/>
      <c r="MOF67" s="87"/>
      <c r="MOG67" s="87"/>
      <c r="MOH67" s="87"/>
      <c r="MOI67" s="87"/>
      <c r="MOJ67" s="87"/>
      <c r="MOK67" s="87"/>
      <c r="MOL67" s="87"/>
      <c r="MOR67" s="87"/>
      <c r="MOS67" s="87"/>
      <c r="MOT67" s="87"/>
      <c r="MOU67" s="87"/>
      <c r="MOV67" s="87"/>
      <c r="MOW67" s="87"/>
      <c r="MOX67" s="87"/>
      <c r="MOY67" s="87"/>
      <c r="MOZ67" s="87"/>
      <c r="MPA67" s="87"/>
      <c r="MPG67" s="87"/>
      <c r="MPH67" s="87"/>
      <c r="MPI67" s="87"/>
      <c r="MPJ67" s="87"/>
      <c r="MPK67" s="87"/>
      <c r="MPL67" s="87"/>
      <c r="MPM67" s="87"/>
      <c r="MPN67" s="87"/>
      <c r="MPO67" s="87"/>
      <c r="MPP67" s="87"/>
      <c r="MPV67" s="87"/>
      <c r="MPW67" s="87"/>
      <c r="MPX67" s="87"/>
      <c r="MPY67" s="87"/>
      <c r="MPZ67" s="87"/>
      <c r="MQA67" s="87"/>
      <c r="MQB67" s="87"/>
      <c r="MQC67" s="87"/>
      <c r="MQD67" s="87"/>
      <c r="MQE67" s="87"/>
      <c r="MQK67" s="87"/>
      <c r="MQL67" s="87"/>
      <c r="MQM67" s="87"/>
      <c r="MQN67" s="87"/>
      <c r="MQO67" s="87"/>
      <c r="MQP67" s="87"/>
      <c r="MQQ67" s="87"/>
      <c r="MQR67" s="87"/>
      <c r="MQS67" s="87"/>
      <c r="MQT67" s="87"/>
      <c r="MQZ67" s="87"/>
      <c r="MRA67" s="87"/>
      <c r="MRB67" s="87"/>
      <c r="MRC67" s="87"/>
      <c r="MRD67" s="87"/>
      <c r="MRE67" s="87"/>
      <c r="MRF67" s="87"/>
      <c r="MRG67" s="87"/>
      <c r="MRH67" s="87"/>
      <c r="MRI67" s="87"/>
      <c r="MRO67" s="87"/>
      <c r="MRP67" s="87"/>
      <c r="MRQ67" s="87"/>
      <c r="MRR67" s="87"/>
      <c r="MRS67" s="87"/>
      <c r="MRT67" s="87"/>
      <c r="MRU67" s="87"/>
      <c r="MRV67" s="87"/>
      <c r="MRW67" s="87"/>
      <c r="MRX67" s="87"/>
      <c r="MSD67" s="87"/>
      <c r="MSE67" s="87"/>
      <c r="MSF67" s="87"/>
      <c r="MSG67" s="87"/>
      <c r="MSH67" s="87"/>
      <c r="MSI67" s="87"/>
      <c r="MSJ67" s="87"/>
      <c r="MSK67" s="87"/>
      <c r="MSL67" s="87"/>
      <c r="MSM67" s="87"/>
      <c r="MSS67" s="87"/>
      <c r="MST67" s="87"/>
      <c r="MSU67" s="87"/>
      <c r="MSV67" s="87"/>
      <c r="MSW67" s="87"/>
      <c r="MSX67" s="87"/>
      <c r="MSY67" s="87"/>
      <c r="MSZ67" s="87"/>
      <c r="MTA67" s="87"/>
      <c r="MTB67" s="87"/>
      <c r="MTH67" s="87"/>
      <c r="MTI67" s="87"/>
      <c r="MTJ67" s="87"/>
      <c r="MTK67" s="87"/>
      <c r="MTL67" s="87"/>
      <c r="MTM67" s="87"/>
      <c r="MTN67" s="87"/>
      <c r="MTO67" s="87"/>
      <c r="MTP67" s="87"/>
      <c r="MTQ67" s="87"/>
      <c r="MTW67" s="87"/>
      <c r="MTX67" s="87"/>
      <c r="MTY67" s="87"/>
      <c r="MTZ67" s="87"/>
      <c r="MUA67" s="87"/>
      <c r="MUB67" s="87"/>
      <c r="MUC67" s="87"/>
      <c r="MUD67" s="87"/>
      <c r="MUE67" s="87"/>
      <c r="MUF67" s="87"/>
      <c r="MUL67" s="87"/>
      <c r="MUM67" s="87"/>
      <c r="MUN67" s="87"/>
      <c r="MUO67" s="87"/>
      <c r="MUP67" s="87"/>
      <c r="MUQ67" s="87"/>
      <c r="MUR67" s="87"/>
      <c r="MUS67" s="87"/>
      <c r="MUT67" s="87"/>
      <c r="MUU67" s="87"/>
      <c r="MVA67" s="87"/>
      <c r="MVB67" s="87"/>
      <c r="MVC67" s="87"/>
      <c r="MVD67" s="87"/>
      <c r="MVE67" s="87"/>
      <c r="MVF67" s="87"/>
      <c r="MVG67" s="87"/>
      <c r="MVH67" s="87"/>
      <c r="MVI67" s="87"/>
      <c r="MVJ67" s="87"/>
      <c r="MVP67" s="87"/>
      <c r="MVQ67" s="87"/>
      <c r="MVR67" s="87"/>
      <c r="MVS67" s="87"/>
      <c r="MVT67" s="87"/>
      <c r="MVU67" s="87"/>
      <c r="MVV67" s="87"/>
      <c r="MVW67" s="87"/>
      <c r="MVX67" s="87"/>
      <c r="MVY67" s="87"/>
      <c r="MWE67" s="87"/>
      <c r="MWF67" s="87"/>
      <c r="MWG67" s="87"/>
      <c r="MWH67" s="87"/>
      <c r="MWI67" s="87"/>
      <c r="MWJ67" s="87"/>
      <c r="MWK67" s="87"/>
      <c r="MWL67" s="87"/>
      <c r="MWM67" s="87"/>
      <c r="MWN67" s="87"/>
      <c r="MWT67" s="87"/>
      <c r="MWU67" s="87"/>
      <c r="MWV67" s="87"/>
      <c r="MWW67" s="87"/>
      <c r="MWX67" s="87"/>
      <c r="MWY67" s="87"/>
      <c r="MWZ67" s="87"/>
      <c r="MXA67" s="87"/>
      <c r="MXB67" s="87"/>
      <c r="MXC67" s="87"/>
      <c r="MXI67" s="87"/>
      <c r="MXJ67" s="87"/>
      <c r="MXK67" s="87"/>
      <c r="MXL67" s="87"/>
      <c r="MXM67" s="87"/>
      <c r="MXN67" s="87"/>
      <c r="MXO67" s="87"/>
      <c r="MXP67" s="87"/>
      <c r="MXQ67" s="87"/>
      <c r="MXR67" s="87"/>
      <c r="MXX67" s="87"/>
      <c r="MXY67" s="87"/>
      <c r="MXZ67" s="87"/>
      <c r="MYA67" s="87"/>
      <c r="MYB67" s="87"/>
      <c r="MYC67" s="87"/>
      <c r="MYD67" s="87"/>
      <c r="MYE67" s="87"/>
      <c r="MYF67" s="87"/>
      <c r="MYG67" s="87"/>
      <c r="MYM67" s="87"/>
      <c r="MYN67" s="87"/>
      <c r="MYO67" s="87"/>
      <c r="MYP67" s="87"/>
      <c r="MYQ67" s="87"/>
      <c r="MYR67" s="87"/>
      <c r="MYS67" s="87"/>
      <c r="MYT67" s="87"/>
      <c r="MYU67" s="87"/>
      <c r="MYV67" s="87"/>
      <c r="MZB67" s="87"/>
      <c r="MZC67" s="87"/>
      <c r="MZD67" s="87"/>
      <c r="MZE67" s="87"/>
      <c r="MZF67" s="87"/>
      <c r="MZG67" s="87"/>
      <c r="MZH67" s="87"/>
      <c r="MZI67" s="87"/>
      <c r="MZJ67" s="87"/>
      <c r="MZK67" s="87"/>
      <c r="MZQ67" s="87"/>
      <c r="MZR67" s="87"/>
      <c r="MZS67" s="87"/>
      <c r="MZT67" s="87"/>
      <c r="MZU67" s="87"/>
      <c r="MZV67" s="87"/>
      <c r="MZW67" s="87"/>
      <c r="MZX67" s="87"/>
      <c r="MZY67" s="87"/>
      <c r="MZZ67" s="87"/>
      <c r="NAF67" s="87"/>
      <c r="NAG67" s="87"/>
      <c r="NAH67" s="87"/>
      <c r="NAI67" s="87"/>
      <c r="NAJ67" s="87"/>
      <c r="NAK67" s="87"/>
      <c r="NAL67" s="87"/>
      <c r="NAM67" s="87"/>
      <c r="NAN67" s="87"/>
      <c r="NAO67" s="87"/>
      <c r="NAU67" s="87"/>
      <c r="NAV67" s="87"/>
      <c r="NAW67" s="87"/>
      <c r="NAX67" s="87"/>
      <c r="NAY67" s="87"/>
      <c r="NAZ67" s="87"/>
      <c r="NBA67" s="87"/>
      <c r="NBB67" s="87"/>
      <c r="NBC67" s="87"/>
      <c r="NBD67" s="87"/>
      <c r="NBJ67" s="87"/>
      <c r="NBK67" s="87"/>
      <c r="NBL67" s="87"/>
      <c r="NBM67" s="87"/>
      <c r="NBN67" s="87"/>
      <c r="NBO67" s="87"/>
      <c r="NBP67" s="87"/>
      <c r="NBQ67" s="87"/>
      <c r="NBR67" s="87"/>
      <c r="NBS67" s="87"/>
      <c r="NBY67" s="87"/>
      <c r="NBZ67" s="87"/>
      <c r="NCA67" s="87"/>
      <c r="NCB67" s="87"/>
      <c r="NCC67" s="87"/>
      <c r="NCD67" s="87"/>
      <c r="NCE67" s="87"/>
      <c r="NCF67" s="87"/>
      <c r="NCG67" s="87"/>
      <c r="NCH67" s="87"/>
      <c r="NCN67" s="87"/>
      <c r="NCO67" s="87"/>
      <c r="NCP67" s="87"/>
      <c r="NCQ67" s="87"/>
      <c r="NCR67" s="87"/>
      <c r="NCS67" s="87"/>
      <c r="NCT67" s="87"/>
      <c r="NCU67" s="87"/>
      <c r="NCV67" s="87"/>
      <c r="NCW67" s="87"/>
      <c r="NDC67" s="87"/>
      <c r="NDD67" s="87"/>
      <c r="NDE67" s="87"/>
      <c r="NDF67" s="87"/>
      <c r="NDG67" s="87"/>
      <c r="NDH67" s="87"/>
      <c r="NDI67" s="87"/>
      <c r="NDJ67" s="87"/>
      <c r="NDK67" s="87"/>
      <c r="NDL67" s="87"/>
      <c r="NDR67" s="87"/>
      <c r="NDS67" s="87"/>
      <c r="NDT67" s="87"/>
      <c r="NDU67" s="87"/>
      <c r="NDV67" s="87"/>
      <c r="NDW67" s="87"/>
      <c r="NDX67" s="87"/>
      <c r="NDY67" s="87"/>
      <c r="NDZ67" s="87"/>
      <c r="NEA67" s="87"/>
      <c r="NEG67" s="87"/>
      <c r="NEH67" s="87"/>
      <c r="NEI67" s="87"/>
      <c r="NEJ67" s="87"/>
      <c r="NEK67" s="87"/>
      <c r="NEL67" s="87"/>
      <c r="NEM67" s="87"/>
      <c r="NEN67" s="87"/>
      <c r="NEO67" s="87"/>
      <c r="NEP67" s="87"/>
      <c r="NEV67" s="87"/>
      <c r="NEW67" s="87"/>
      <c r="NEX67" s="87"/>
      <c r="NEY67" s="87"/>
      <c r="NEZ67" s="87"/>
      <c r="NFA67" s="87"/>
      <c r="NFB67" s="87"/>
      <c r="NFC67" s="87"/>
      <c r="NFD67" s="87"/>
      <c r="NFE67" s="87"/>
      <c r="NFK67" s="87"/>
      <c r="NFL67" s="87"/>
      <c r="NFM67" s="87"/>
      <c r="NFN67" s="87"/>
      <c r="NFO67" s="87"/>
      <c r="NFP67" s="87"/>
      <c r="NFQ67" s="87"/>
      <c r="NFR67" s="87"/>
      <c r="NFS67" s="87"/>
      <c r="NFT67" s="87"/>
      <c r="NFZ67" s="87"/>
      <c r="NGA67" s="87"/>
      <c r="NGB67" s="87"/>
      <c r="NGC67" s="87"/>
      <c r="NGD67" s="87"/>
      <c r="NGE67" s="87"/>
      <c r="NGF67" s="87"/>
      <c r="NGG67" s="87"/>
      <c r="NGH67" s="87"/>
      <c r="NGI67" s="87"/>
      <c r="NGO67" s="87"/>
      <c r="NGP67" s="87"/>
      <c r="NGQ67" s="87"/>
      <c r="NGR67" s="87"/>
      <c r="NGS67" s="87"/>
      <c r="NGT67" s="87"/>
      <c r="NGU67" s="87"/>
      <c r="NGV67" s="87"/>
      <c r="NGW67" s="87"/>
      <c r="NGX67" s="87"/>
      <c r="NHD67" s="87"/>
      <c r="NHE67" s="87"/>
      <c r="NHF67" s="87"/>
      <c r="NHG67" s="87"/>
      <c r="NHH67" s="87"/>
      <c r="NHI67" s="87"/>
      <c r="NHJ67" s="87"/>
      <c r="NHK67" s="87"/>
      <c r="NHL67" s="87"/>
      <c r="NHM67" s="87"/>
      <c r="NHS67" s="87"/>
      <c r="NHT67" s="87"/>
      <c r="NHU67" s="87"/>
      <c r="NHV67" s="87"/>
      <c r="NHW67" s="87"/>
      <c r="NHX67" s="87"/>
      <c r="NHY67" s="87"/>
      <c r="NHZ67" s="87"/>
      <c r="NIA67" s="87"/>
      <c r="NIB67" s="87"/>
      <c r="NIH67" s="87"/>
      <c r="NII67" s="87"/>
      <c r="NIJ67" s="87"/>
      <c r="NIK67" s="87"/>
      <c r="NIL67" s="87"/>
      <c r="NIM67" s="87"/>
      <c r="NIN67" s="87"/>
      <c r="NIO67" s="87"/>
      <c r="NIP67" s="87"/>
      <c r="NIQ67" s="87"/>
      <c r="NIW67" s="87"/>
      <c r="NIX67" s="87"/>
      <c r="NIY67" s="87"/>
      <c r="NIZ67" s="87"/>
      <c r="NJA67" s="87"/>
      <c r="NJB67" s="87"/>
      <c r="NJC67" s="87"/>
      <c r="NJD67" s="87"/>
      <c r="NJE67" s="87"/>
      <c r="NJF67" s="87"/>
      <c r="NJL67" s="87"/>
      <c r="NJM67" s="87"/>
      <c r="NJN67" s="87"/>
      <c r="NJO67" s="87"/>
      <c r="NJP67" s="87"/>
      <c r="NJQ67" s="87"/>
      <c r="NJR67" s="87"/>
      <c r="NJS67" s="87"/>
      <c r="NJT67" s="87"/>
      <c r="NJU67" s="87"/>
      <c r="NKA67" s="87"/>
      <c r="NKB67" s="87"/>
      <c r="NKC67" s="87"/>
      <c r="NKD67" s="87"/>
      <c r="NKE67" s="87"/>
      <c r="NKF67" s="87"/>
      <c r="NKG67" s="87"/>
      <c r="NKH67" s="87"/>
      <c r="NKI67" s="87"/>
      <c r="NKJ67" s="87"/>
      <c r="NKP67" s="87"/>
      <c r="NKQ67" s="87"/>
      <c r="NKR67" s="87"/>
      <c r="NKS67" s="87"/>
      <c r="NKT67" s="87"/>
      <c r="NKU67" s="87"/>
      <c r="NKV67" s="87"/>
      <c r="NKW67" s="87"/>
      <c r="NKX67" s="87"/>
      <c r="NKY67" s="87"/>
      <c r="NLE67" s="87"/>
      <c r="NLF67" s="87"/>
      <c r="NLG67" s="87"/>
      <c r="NLH67" s="87"/>
      <c r="NLI67" s="87"/>
      <c r="NLJ67" s="87"/>
      <c r="NLK67" s="87"/>
      <c r="NLL67" s="87"/>
      <c r="NLM67" s="87"/>
      <c r="NLN67" s="87"/>
      <c r="NLT67" s="87"/>
      <c r="NLU67" s="87"/>
      <c r="NLV67" s="87"/>
      <c r="NLW67" s="87"/>
      <c r="NLX67" s="87"/>
      <c r="NLY67" s="87"/>
      <c r="NLZ67" s="87"/>
      <c r="NMA67" s="87"/>
      <c r="NMB67" s="87"/>
      <c r="NMC67" s="87"/>
      <c r="NMI67" s="87"/>
      <c r="NMJ67" s="87"/>
      <c r="NMK67" s="87"/>
      <c r="NML67" s="87"/>
      <c r="NMM67" s="87"/>
      <c r="NMN67" s="87"/>
      <c r="NMO67" s="87"/>
      <c r="NMP67" s="87"/>
      <c r="NMQ67" s="87"/>
      <c r="NMR67" s="87"/>
      <c r="NMX67" s="87"/>
      <c r="NMY67" s="87"/>
      <c r="NMZ67" s="87"/>
      <c r="NNA67" s="87"/>
      <c r="NNB67" s="87"/>
      <c r="NNC67" s="87"/>
      <c r="NND67" s="87"/>
      <c r="NNE67" s="87"/>
      <c r="NNF67" s="87"/>
      <c r="NNG67" s="87"/>
      <c r="NNM67" s="87"/>
      <c r="NNN67" s="87"/>
      <c r="NNO67" s="87"/>
      <c r="NNP67" s="87"/>
      <c r="NNQ67" s="87"/>
      <c r="NNR67" s="87"/>
      <c r="NNS67" s="87"/>
      <c r="NNT67" s="87"/>
      <c r="NNU67" s="87"/>
      <c r="NNV67" s="87"/>
      <c r="NOB67" s="87"/>
      <c r="NOC67" s="87"/>
      <c r="NOD67" s="87"/>
      <c r="NOE67" s="87"/>
      <c r="NOF67" s="87"/>
      <c r="NOG67" s="87"/>
      <c r="NOH67" s="87"/>
      <c r="NOI67" s="87"/>
      <c r="NOJ67" s="87"/>
      <c r="NOK67" s="87"/>
      <c r="NOQ67" s="87"/>
      <c r="NOR67" s="87"/>
      <c r="NOS67" s="87"/>
      <c r="NOT67" s="87"/>
      <c r="NOU67" s="87"/>
      <c r="NOV67" s="87"/>
      <c r="NOW67" s="87"/>
      <c r="NOX67" s="87"/>
      <c r="NOY67" s="87"/>
      <c r="NOZ67" s="87"/>
      <c r="NPF67" s="87"/>
      <c r="NPG67" s="87"/>
      <c r="NPH67" s="87"/>
      <c r="NPI67" s="87"/>
      <c r="NPJ67" s="87"/>
      <c r="NPK67" s="87"/>
      <c r="NPL67" s="87"/>
      <c r="NPM67" s="87"/>
      <c r="NPN67" s="87"/>
      <c r="NPO67" s="87"/>
      <c r="NPU67" s="87"/>
      <c r="NPV67" s="87"/>
      <c r="NPW67" s="87"/>
      <c r="NPX67" s="87"/>
      <c r="NPY67" s="87"/>
      <c r="NPZ67" s="87"/>
      <c r="NQA67" s="87"/>
      <c r="NQB67" s="87"/>
      <c r="NQC67" s="87"/>
      <c r="NQD67" s="87"/>
      <c r="NQJ67" s="87"/>
      <c r="NQK67" s="87"/>
      <c r="NQL67" s="87"/>
      <c r="NQM67" s="87"/>
      <c r="NQN67" s="87"/>
      <c r="NQO67" s="87"/>
      <c r="NQP67" s="87"/>
      <c r="NQQ67" s="87"/>
      <c r="NQR67" s="87"/>
      <c r="NQS67" s="87"/>
      <c r="NQY67" s="87"/>
      <c r="NQZ67" s="87"/>
      <c r="NRA67" s="87"/>
      <c r="NRB67" s="87"/>
      <c r="NRC67" s="87"/>
      <c r="NRD67" s="87"/>
      <c r="NRE67" s="87"/>
      <c r="NRF67" s="87"/>
      <c r="NRG67" s="87"/>
      <c r="NRH67" s="87"/>
      <c r="NRN67" s="87"/>
      <c r="NRO67" s="87"/>
      <c r="NRP67" s="87"/>
      <c r="NRQ67" s="87"/>
      <c r="NRR67" s="87"/>
      <c r="NRS67" s="87"/>
      <c r="NRT67" s="87"/>
      <c r="NRU67" s="87"/>
      <c r="NRV67" s="87"/>
      <c r="NRW67" s="87"/>
      <c r="NSC67" s="87"/>
      <c r="NSD67" s="87"/>
      <c r="NSE67" s="87"/>
      <c r="NSF67" s="87"/>
      <c r="NSG67" s="87"/>
      <c r="NSH67" s="87"/>
      <c r="NSI67" s="87"/>
      <c r="NSJ67" s="87"/>
      <c r="NSK67" s="87"/>
      <c r="NSL67" s="87"/>
      <c r="NSR67" s="87"/>
      <c r="NSS67" s="87"/>
      <c r="NST67" s="87"/>
      <c r="NSU67" s="87"/>
      <c r="NSV67" s="87"/>
      <c r="NSW67" s="87"/>
      <c r="NSX67" s="87"/>
      <c r="NSY67" s="87"/>
      <c r="NSZ67" s="87"/>
      <c r="NTA67" s="87"/>
      <c r="NTG67" s="87"/>
      <c r="NTH67" s="87"/>
      <c r="NTI67" s="87"/>
      <c r="NTJ67" s="87"/>
      <c r="NTK67" s="87"/>
      <c r="NTL67" s="87"/>
      <c r="NTM67" s="87"/>
      <c r="NTN67" s="87"/>
      <c r="NTO67" s="87"/>
      <c r="NTP67" s="87"/>
      <c r="NTV67" s="87"/>
      <c r="NTW67" s="87"/>
      <c r="NTX67" s="87"/>
      <c r="NTY67" s="87"/>
      <c r="NTZ67" s="87"/>
      <c r="NUA67" s="87"/>
      <c r="NUB67" s="87"/>
      <c r="NUC67" s="87"/>
      <c r="NUD67" s="87"/>
      <c r="NUE67" s="87"/>
      <c r="NUK67" s="87"/>
      <c r="NUL67" s="87"/>
      <c r="NUM67" s="87"/>
      <c r="NUN67" s="87"/>
      <c r="NUO67" s="87"/>
      <c r="NUP67" s="87"/>
      <c r="NUQ67" s="87"/>
      <c r="NUR67" s="87"/>
      <c r="NUS67" s="87"/>
      <c r="NUT67" s="87"/>
      <c r="NUZ67" s="87"/>
      <c r="NVA67" s="87"/>
      <c r="NVB67" s="87"/>
      <c r="NVC67" s="87"/>
      <c r="NVD67" s="87"/>
      <c r="NVE67" s="87"/>
      <c r="NVF67" s="87"/>
      <c r="NVG67" s="87"/>
      <c r="NVH67" s="87"/>
      <c r="NVI67" s="87"/>
      <c r="NVO67" s="87"/>
      <c r="NVP67" s="87"/>
      <c r="NVQ67" s="87"/>
      <c r="NVR67" s="87"/>
      <c r="NVS67" s="87"/>
      <c r="NVT67" s="87"/>
      <c r="NVU67" s="87"/>
      <c r="NVV67" s="87"/>
      <c r="NVW67" s="87"/>
      <c r="NVX67" s="87"/>
      <c r="NWD67" s="87"/>
      <c r="NWE67" s="87"/>
      <c r="NWF67" s="87"/>
      <c r="NWG67" s="87"/>
      <c r="NWH67" s="87"/>
      <c r="NWI67" s="87"/>
      <c r="NWJ67" s="87"/>
      <c r="NWK67" s="87"/>
      <c r="NWL67" s="87"/>
      <c r="NWM67" s="87"/>
      <c r="NWS67" s="87"/>
      <c r="NWT67" s="87"/>
      <c r="NWU67" s="87"/>
      <c r="NWV67" s="87"/>
      <c r="NWW67" s="87"/>
      <c r="NWX67" s="87"/>
      <c r="NWY67" s="87"/>
      <c r="NWZ67" s="87"/>
      <c r="NXA67" s="87"/>
      <c r="NXB67" s="87"/>
      <c r="NXH67" s="87"/>
      <c r="NXI67" s="87"/>
      <c r="NXJ67" s="87"/>
      <c r="NXK67" s="87"/>
      <c r="NXL67" s="87"/>
      <c r="NXM67" s="87"/>
      <c r="NXN67" s="87"/>
      <c r="NXO67" s="87"/>
      <c r="NXP67" s="87"/>
      <c r="NXQ67" s="87"/>
      <c r="NXW67" s="87"/>
      <c r="NXX67" s="87"/>
      <c r="NXY67" s="87"/>
      <c r="NXZ67" s="87"/>
      <c r="NYA67" s="87"/>
      <c r="NYB67" s="87"/>
      <c r="NYC67" s="87"/>
      <c r="NYD67" s="87"/>
      <c r="NYE67" s="87"/>
      <c r="NYF67" s="87"/>
      <c r="NYL67" s="87"/>
      <c r="NYM67" s="87"/>
      <c r="NYN67" s="87"/>
      <c r="NYO67" s="87"/>
      <c r="NYP67" s="87"/>
      <c r="NYQ67" s="87"/>
      <c r="NYR67" s="87"/>
      <c r="NYS67" s="87"/>
      <c r="NYT67" s="87"/>
      <c r="NYU67" s="87"/>
      <c r="NZA67" s="87"/>
      <c r="NZB67" s="87"/>
      <c r="NZC67" s="87"/>
      <c r="NZD67" s="87"/>
      <c r="NZE67" s="87"/>
      <c r="NZF67" s="87"/>
      <c r="NZG67" s="87"/>
      <c r="NZH67" s="87"/>
      <c r="NZI67" s="87"/>
      <c r="NZJ67" s="87"/>
      <c r="NZP67" s="87"/>
      <c r="NZQ67" s="87"/>
      <c r="NZR67" s="87"/>
      <c r="NZS67" s="87"/>
      <c r="NZT67" s="87"/>
      <c r="NZU67" s="87"/>
      <c r="NZV67" s="87"/>
      <c r="NZW67" s="87"/>
      <c r="NZX67" s="87"/>
      <c r="NZY67" s="87"/>
      <c r="OAE67" s="87"/>
      <c r="OAF67" s="87"/>
      <c r="OAG67" s="87"/>
      <c r="OAH67" s="87"/>
      <c r="OAI67" s="87"/>
      <c r="OAJ67" s="87"/>
      <c r="OAK67" s="87"/>
      <c r="OAL67" s="87"/>
      <c r="OAM67" s="87"/>
      <c r="OAN67" s="87"/>
      <c r="OAT67" s="87"/>
      <c r="OAU67" s="87"/>
      <c r="OAV67" s="87"/>
      <c r="OAW67" s="87"/>
      <c r="OAX67" s="87"/>
      <c r="OAY67" s="87"/>
      <c r="OAZ67" s="87"/>
      <c r="OBA67" s="87"/>
      <c r="OBB67" s="87"/>
      <c r="OBC67" s="87"/>
      <c r="OBI67" s="87"/>
      <c r="OBJ67" s="87"/>
      <c r="OBK67" s="87"/>
      <c r="OBL67" s="87"/>
      <c r="OBM67" s="87"/>
      <c r="OBN67" s="87"/>
      <c r="OBO67" s="87"/>
      <c r="OBP67" s="87"/>
      <c r="OBQ67" s="87"/>
      <c r="OBR67" s="87"/>
      <c r="OBX67" s="87"/>
      <c r="OBY67" s="87"/>
      <c r="OBZ67" s="87"/>
      <c r="OCA67" s="87"/>
      <c r="OCB67" s="87"/>
      <c r="OCC67" s="87"/>
      <c r="OCD67" s="87"/>
      <c r="OCE67" s="87"/>
      <c r="OCF67" s="87"/>
      <c r="OCG67" s="87"/>
      <c r="OCM67" s="87"/>
      <c r="OCN67" s="87"/>
      <c r="OCO67" s="87"/>
      <c r="OCP67" s="87"/>
      <c r="OCQ67" s="87"/>
      <c r="OCR67" s="87"/>
      <c r="OCS67" s="87"/>
      <c r="OCT67" s="87"/>
      <c r="OCU67" s="87"/>
      <c r="OCV67" s="87"/>
      <c r="ODB67" s="87"/>
      <c r="ODC67" s="87"/>
      <c r="ODD67" s="87"/>
      <c r="ODE67" s="87"/>
      <c r="ODF67" s="87"/>
      <c r="ODG67" s="87"/>
      <c r="ODH67" s="87"/>
      <c r="ODI67" s="87"/>
      <c r="ODJ67" s="87"/>
      <c r="ODK67" s="87"/>
      <c r="ODQ67" s="87"/>
      <c r="ODR67" s="87"/>
      <c r="ODS67" s="87"/>
      <c r="ODT67" s="87"/>
      <c r="ODU67" s="87"/>
      <c r="ODV67" s="87"/>
      <c r="ODW67" s="87"/>
      <c r="ODX67" s="87"/>
      <c r="ODY67" s="87"/>
      <c r="ODZ67" s="87"/>
      <c r="OEF67" s="87"/>
      <c r="OEG67" s="87"/>
      <c r="OEH67" s="87"/>
      <c r="OEI67" s="87"/>
      <c r="OEJ67" s="87"/>
      <c r="OEK67" s="87"/>
      <c r="OEL67" s="87"/>
      <c r="OEM67" s="87"/>
      <c r="OEN67" s="87"/>
      <c r="OEO67" s="87"/>
      <c r="OEU67" s="87"/>
      <c r="OEV67" s="87"/>
      <c r="OEW67" s="87"/>
      <c r="OEX67" s="87"/>
      <c r="OEY67" s="87"/>
      <c r="OEZ67" s="87"/>
      <c r="OFA67" s="87"/>
      <c r="OFB67" s="87"/>
      <c r="OFC67" s="87"/>
      <c r="OFD67" s="87"/>
      <c r="OFJ67" s="87"/>
      <c r="OFK67" s="87"/>
      <c r="OFL67" s="87"/>
      <c r="OFM67" s="87"/>
      <c r="OFN67" s="87"/>
      <c r="OFO67" s="87"/>
      <c r="OFP67" s="87"/>
      <c r="OFQ67" s="87"/>
      <c r="OFR67" s="87"/>
      <c r="OFS67" s="87"/>
      <c r="OFY67" s="87"/>
      <c r="OFZ67" s="87"/>
      <c r="OGA67" s="87"/>
      <c r="OGB67" s="87"/>
      <c r="OGC67" s="87"/>
      <c r="OGD67" s="87"/>
      <c r="OGE67" s="87"/>
      <c r="OGF67" s="87"/>
      <c r="OGG67" s="87"/>
      <c r="OGH67" s="87"/>
      <c r="OGN67" s="87"/>
      <c r="OGO67" s="87"/>
      <c r="OGP67" s="87"/>
      <c r="OGQ67" s="87"/>
      <c r="OGR67" s="87"/>
      <c r="OGS67" s="87"/>
      <c r="OGT67" s="87"/>
      <c r="OGU67" s="87"/>
      <c r="OGV67" s="87"/>
      <c r="OGW67" s="87"/>
      <c r="OHC67" s="87"/>
      <c r="OHD67" s="87"/>
      <c r="OHE67" s="87"/>
      <c r="OHF67" s="87"/>
      <c r="OHG67" s="87"/>
      <c r="OHH67" s="87"/>
      <c r="OHI67" s="87"/>
      <c r="OHJ67" s="87"/>
      <c r="OHK67" s="87"/>
      <c r="OHL67" s="87"/>
      <c r="OHR67" s="87"/>
      <c r="OHS67" s="87"/>
      <c r="OHT67" s="87"/>
      <c r="OHU67" s="87"/>
      <c r="OHV67" s="87"/>
      <c r="OHW67" s="87"/>
      <c r="OHX67" s="87"/>
      <c r="OHY67" s="87"/>
      <c r="OHZ67" s="87"/>
      <c r="OIA67" s="87"/>
      <c r="OIG67" s="87"/>
      <c r="OIH67" s="87"/>
      <c r="OII67" s="87"/>
      <c r="OIJ67" s="87"/>
      <c r="OIK67" s="87"/>
      <c r="OIL67" s="87"/>
      <c r="OIM67" s="87"/>
      <c r="OIN67" s="87"/>
      <c r="OIO67" s="87"/>
      <c r="OIP67" s="87"/>
      <c r="OIV67" s="87"/>
      <c r="OIW67" s="87"/>
      <c r="OIX67" s="87"/>
      <c r="OIY67" s="87"/>
      <c r="OIZ67" s="87"/>
      <c r="OJA67" s="87"/>
      <c r="OJB67" s="87"/>
      <c r="OJC67" s="87"/>
      <c r="OJD67" s="87"/>
      <c r="OJE67" s="87"/>
      <c r="OJK67" s="87"/>
      <c r="OJL67" s="87"/>
      <c r="OJM67" s="87"/>
      <c r="OJN67" s="87"/>
      <c r="OJO67" s="87"/>
      <c r="OJP67" s="87"/>
      <c r="OJQ67" s="87"/>
      <c r="OJR67" s="87"/>
      <c r="OJS67" s="87"/>
      <c r="OJT67" s="87"/>
      <c r="OJZ67" s="87"/>
      <c r="OKA67" s="87"/>
      <c r="OKB67" s="87"/>
      <c r="OKC67" s="87"/>
      <c r="OKD67" s="87"/>
      <c r="OKE67" s="87"/>
      <c r="OKF67" s="87"/>
      <c r="OKG67" s="87"/>
      <c r="OKH67" s="87"/>
      <c r="OKI67" s="87"/>
      <c r="OKO67" s="87"/>
      <c r="OKP67" s="87"/>
      <c r="OKQ67" s="87"/>
      <c r="OKR67" s="87"/>
      <c r="OKS67" s="87"/>
      <c r="OKT67" s="87"/>
      <c r="OKU67" s="87"/>
      <c r="OKV67" s="87"/>
      <c r="OKW67" s="87"/>
      <c r="OKX67" s="87"/>
      <c r="OLD67" s="87"/>
      <c r="OLE67" s="87"/>
      <c r="OLF67" s="87"/>
      <c r="OLG67" s="87"/>
      <c r="OLH67" s="87"/>
      <c r="OLI67" s="87"/>
      <c r="OLJ67" s="87"/>
      <c r="OLK67" s="87"/>
      <c r="OLL67" s="87"/>
      <c r="OLM67" s="87"/>
      <c r="OLS67" s="87"/>
      <c r="OLT67" s="87"/>
      <c r="OLU67" s="87"/>
      <c r="OLV67" s="87"/>
      <c r="OLW67" s="87"/>
      <c r="OLX67" s="87"/>
      <c r="OLY67" s="87"/>
      <c r="OLZ67" s="87"/>
      <c r="OMA67" s="87"/>
      <c r="OMB67" s="87"/>
      <c r="OMH67" s="87"/>
      <c r="OMI67" s="87"/>
      <c r="OMJ67" s="87"/>
      <c r="OMK67" s="87"/>
      <c r="OML67" s="87"/>
      <c r="OMM67" s="87"/>
      <c r="OMN67" s="87"/>
      <c r="OMO67" s="87"/>
      <c r="OMP67" s="87"/>
      <c r="OMQ67" s="87"/>
      <c r="OMW67" s="87"/>
      <c r="OMX67" s="87"/>
      <c r="OMY67" s="87"/>
      <c r="OMZ67" s="87"/>
      <c r="ONA67" s="87"/>
      <c r="ONB67" s="87"/>
      <c r="ONC67" s="87"/>
      <c r="OND67" s="87"/>
      <c r="ONE67" s="87"/>
      <c r="ONF67" s="87"/>
      <c r="ONL67" s="87"/>
      <c r="ONM67" s="87"/>
      <c r="ONN67" s="87"/>
      <c r="ONO67" s="87"/>
      <c r="ONP67" s="87"/>
      <c r="ONQ67" s="87"/>
      <c r="ONR67" s="87"/>
      <c r="ONS67" s="87"/>
      <c r="ONT67" s="87"/>
      <c r="ONU67" s="87"/>
      <c r="OOA67" s="87"/>
      <c r="OOB67" s="87"/>
      <c r="OOC67" s="87"/>
      <c r="OOD67" s="87"/>
      <c r="OOE67" s="87"/>
      <c r="OOF67" s="87"/>
      <c r="OOG67" s="87"/>
      <c r="OOH67" s="87"/>
      <c r="OOI67" s="87"/>
      <c r="OOJ67" s="87"/>
      <c r="OOP67" s="87"/>
      <c r="OOQ67" s="87"/>
      <c r="OOR67" s="87"/>
      <c r="OOS67" s="87"/>
      <c r="OOT67" s="87"/>
      <c r="OOU67" s="87"/>
      <c r="OOV67" s="87"/>
      <c r="OOW67" s="87"/>
      <c r="OOX67" s="87"/>
      <c r="OOY67" s="87"/>
      <c r="OPE67" s="87"/>
      <c r="OPF67" s="87"/>
      <c r="OPG67" s="87"/>
      <c r="OPH67" s="87"/>
      <c r="OPI67" s="87"/>
      <c r="OPJ67" s="87"/>
      <c r="OPK67" s="87"/>
      <c r="OPL67" s="87"/>
      <c r="OPM67" s="87"/>
      <c r="OPN67" s="87"/>
      <c r="OPT67" s="87"/>
      <c r="OPU67" s="87"/>
      <c r="OPV67" s="87"/>
      <c r="OPW67" s="87"/>
      <c r="OPX67" s="87"/>
      <c r="OPY67" s="87"/>
      <c r="OPZ67" s="87"/>
      <c r="OQA67" s="87"/>
      <c r="OQB67" s="87"/>
      <c r="OQC67" s="87"/>
      <c r="OQI67" s="87"/>
      <c r="OQJ67" s="87"/>
      <c r="OQK67" s="87"/>
      <c r="OQL67" s="87"/>
      <c r="OQM67" s="87"/>
      <c r="OQN67" s="87"/>
      <c r="OQO67" s="87"/>
      <c r="OQP67" s="87"/>
      <c r="OQQ67" s="87"/>
      <c r="OQR67" s="87"/>
      <c r="OQX67" s="87"/>
      <c r="OQY67" s="87"/>
      <c r="OQZ67" s="87"/>
      <c r="ORA67" s="87"/>
      <c r="ORB67" s="87"/>
      <c r="ORC67" s="87"/>
      <c r="ORD67" s="87"/>
      <c r="ORE67" s="87"/>
      <c r="ORF67" s="87"/>
      <c r="ORG67" s="87"/>
      <c r="ORM67" s="87"/>
      <c r="ORN67" s="87"/>
      <c r="ORO67" s="87"/>
      <c r="ORP67" s="87"/>
      <c r="ORQ67" s="87"/>
      <c r="ORR67" s="87"/>
      <c r="ORS67" s="87"/>
      <c r="ORT67" s="87"/>
      <c r="ORU67" s="87"/>
      <c r="ORV67" s="87"/>
      <c r="OSB67" s="87"/>
      <c r="OSC67" s="87"/>
      <c r="OSD67" s="87"/>
      <c r="OSE67" s="87"/>
      <c r="OSF67" s="87"/>
      <c r="OSG67" s="87"/>
      <c r="OSH67" s="87"/>
      <c r="OSI67" s="87"/>
      <c r="OSJ67" s="87"/>
      <c r="OSK67" s="87"/>
      <c r="OSQ67" s="87"/>
      <c r="OSR67" s="87"/>
      <c r="OSS67" s="87"/>
      <c r="OST67" s="87"/>
      <c r="OSU67" s="87"/>
      <c r="OSV67" s="87"/>
      <c r="OSW67" s="87"/>
      <c r="OSX67" s="87"/>
      <c r="OSY67" s="87"/>
      <c r="OSZ67" s="87"/>
      <c r="OTF67" s="87"/>
      <c r="OTG67" s="87"/>
      <c r="OTH67" s="87"/>
      <c r="OTI67" s="87"/>
      <c r="OTJ67" s="87"/>
      <c r="OTK67" s="87"/>
      <c r="OTL67" s="87"/>
      <c r="OTM67" s="87"/>
      <c r="OTN67" s="87"/>
      <c r="OTO67" s="87"/>
      <c r="OTU67" s="87"/>
      <c r="OTV67" s="87"/>
      <c r="OTW67" s="87"/>
      <c r="OTX67" s="87"/>
      <c r="OTY67" s="87"/>
      <c r="OTZ67" s="87"/>
      <c r="OUA67" s="87"/>
      <c r="OUB67" s="87"/>
      <c r="OUC67" s="87"/>
      <c r="OUD67" s="87"/>
      <c r="OUJ67" s="87"/>
      <c r="OUK67" s="87"/>
      <c r="OUL67" s="87"/>
      <c r="OUM67" s="87"/>
      <c r="OUN67" s="87"/>
      <c r="OUO67" s="87"/>
      <c r="OUP67" s="87"/>
      <c r="OUQ67" s="87"/>
      <c r="OUR67" s="87"/>
      <c r="OUS67" s="87"/>
      <c r="OUY67" s="87"/>
      <c r="OUZ67" s="87"/>
      <c r="OVA67" s="87"/>
      <c r="OVB67" s="87"/>
      <c r="OVC67" s="87"/>
      <c r="OVD67" s="87"/>
      <c r="OVE67" s="87"/>
      <c r="OVF67" s="87"/>
      <c r="OVG67" s="87"/>
      <c r="OVH67" s="87"/>
      <c r="OVN67" s="87"/>
      <c r="OVO67" s="87"/>
      <c r="OVP67" s="87"/>
      <c r="OVQ67" s="87"/>
      <c r="OVR67" s="87"/>
      <c r="OVS67" s="87"/>
      <c r="OVT67" s="87"/>
      <c r="OVU67" s="87"/>
      <c r="OVV67" s="87"/>
      <c r="OVW67" s="87"/>
      <c r="OWC67" s="87"/>
      <c r="OWD67" s="87"/>
      <c r="OWE67" s="87"/>
      <c r="OWF67" s="87"/>
      <c r="OWG67" s="87"/>
      <c r="OWH67" s="87"/>
      <c r="OWI67" s="87"/>
      <c r="OWJ67" s="87"/>
      <c r="OWK67" s="87"/>
      <c r="OWL67" s="87"/>
      <c r="OWR67" s="87"/>
      <c r="OWS67" s="87"/>
      <c r="OWT67" s="87"/>
      <c r="OWU67" s="87"/>
      <c r="OWV67" s="87"/>
      <c r="OWW67" s="87"/>
      <c r="OWX67" s="87"/>
      <c r="OWY67" s="87"/>
      <c r="OWZ67" s="87"/>
      <c r="OXA67" s="87"/>
      <c r="OXG67" s="87"/>
      <c r="OXH67" s="87"/>
      <c r="OXI67" s="87"/>
      <c r="OXJ67" s="87"/>
      <c r="OXK67" s="87"/>
      <c r="OXL67" s="87"/>
      <c r="OXM67" s="87"/>
      <c r="OXN67" s="87"/>
      <c r="OXO67" s="87"/>
      <c r="OXP67" s="87"/>
      <c r="OXV67" s="87"/>
      <c r="OXW67" s="87"/>
      <c r="OXX67" s="87"/>
      <c r="OXY67" s="87"/>
      <c r="OXZ67" s="87"/>
      <c r="OYA67" s="87"/>
      <c r="OYB67" s="87"/>
      <c r="OYC67" s="87"/>
      <c r="OYD67" s="87"/>
      <c r="OYE67" s="87"/>
      <c r="OYK67" s="87"/>
      <c r="OYL67" s="87"/>
      <c r="OYM67" s="87"/>
      <c r="OYN67" s="87"/>
      <c r="OYO67" s="87"/>
      <c r="OYP67" s="87"/>
      <c r="OYQ67" s="87"/>
      <c r="OYR67" s="87"/>
      <c r="OYS67" s="87"/>
      <c r="OYT67" s="87"/>
      <c r="OYZ67" s="87"/>
      <c r="OZA67" s="87"/>
      <c r="OZB67" s="87"/>
      <c r="OZC67" s="87"/>
      <c r="OZD67" s="87"/>
      <c r="OZE67" s="87"/>
      <c r="OZF67" s="87"/>
      <c r="OZG67" s="87"/>
      <c r="OZH67" s="87"/>
      <c r="OZI67" s="87"/>
      <c r="OZO67" s="87"/>
      <c r="OZP67" s="87"/>
      <c r="OZQ67" s="87"/>
      <c r="OZR67" s="87"/>
      <c r="OZS67" s="87"/>
      <c r="OZT67" s="87"/>
      <c r="OZU67" s="87"/>
      <c r="OZV67" s="87"/>
      <c r="OZW67" s="87"/>
      <c r="OZX67" s="87"/>
      <c r="PAD67" s="87"/>
      <c r="PAE67" s="87"/>
      <c r="PAF67" s="87"/>
      <c r="PAG67" s="87"/>
      <c r="PAH67" s="87"/>
      <c r="PAI67" s="87"/>
      <c r="PAJ67" s="87"/>
      <c r="PAK67" s="87"/>
      <c r="PAL67" s="87"/>
      <c r="PAM67" s="87"/>
      <c r="PAS67" s="87"/>
      <c r="PAT67" s="87"/>
      <c r="PAU67" s="87"/>
      <c r="PAV67" s="87"/>
      <c r="PAW67" s="87"/>
      <c r="PAX67" s="87"/>
      <c r="PAY67" s="87"/>
      <c r="PAZ67" s="87"/>
      <c r="PBA67" s="87"/>
      <c r="PBB67" s="87"/>
      <c r="PBH67" s="87"/>
      <c r="PBI67" s="87"/>
      <c r="PBJ67" s="87"/>
      <c r="PBK67" s="87"/>
      <c r="PBL67" s="87"/>
      <c r="PBM67" s="87"/>
      <c r="PBN67" s="87"/>
      <c r="PBO67" s="87"/>
      <c r="PBP67" s="87"/>
      <c r="PBQ67" s="87"/>
      <c r="PBW67" s="87"/>
      <c r="PBX67" s="87"/>
      <c r="PBY67" s="87"/>
      <c r="PBZ67" s="87"/>
      <c r="PCA67" s="87"/>
      <c r="PCB67" s="87"/>
      <c r="PCC67" s="87"/>
      <c r="PCD67" s="87"/>
      <c r="PCE67" s="87"/>
      <c r="PCF67" s="87"/>
      <c r="PCL67" s="87"/>
      <c r="PCM67" s="87"/>
      <c r="PCN67" s="87"/>
      <c r="PCO67" s="87"/>
      <c r="PCP67" s="87"/>
      <c r="PCQ67" s="87"/>
      <c r="PCR67" s="87"/>
      <c r="PCS67" s="87"/>
      <c r="PCT67" s="87"/>
      <c r="PCU67" s="87"/>
      <c r="PDA67" s="87"/>
      <c r="PDB67" s="87"/>
      <c r="PDC67" s="87"/>
      <c r="PDD67" s="87"/>
      <c r="PDE67" s="87"/>
      <c r="PDF67" s="87"/>
      <c r="PDG67" s="87"/>
      <c r="PDH67" s="87"/>
      <c r="PDI67" s="87"/>
      <c r="PDJ67" s="87"/>
      <c r="PDP67" s="87"/>
      <c r="PDQ67" s="87"/>
      <c r="PDR67" s="87"/>
      <c r="PDS67" s="87"/>
      <c r="PDT67" s="87"/>
      <c r="PDU67" s="87"/>
      <c r="PDV67" s="87"/>
      <c r="PDW67" s="87"/>
      <c r="PDX67" s="87"/>
      <c r="PDY67" s="87"/>
      <c r="PEE67" s="87"/>
      <c r="PEF67" s="87"/>
      <c r="PEG67" s="87"/>
      <c r="PEH67" s="87"/>
      <c r="PEI67" s="87"/>
      <c r="PEJ67" s="87"/>
      <c r="PEK67" s="87"/>
      <c r="PEL67" s="87"/>
      <c r="PEM67" s="87"/>
      <c r="PEN67" s="87"/>
      <c r="PET67" s="87"/>
      <c r="PEU67" s="87"/>
      <c r="PEV67" s="87"/>
      <c r="PEW67" s="87"/>
      <c r="PEX67" s="87"/>
      <c r="PEY67" s="87"/>
      <c r="PEZ67" s="87"/>
      <c r="PFA67" s="87"/>
      <c r="PFB67" s="87"/>
      <c r="PFC67" s="87"/>
      <c r="PFI67" s="87"/>
      <c r="PFJ67" s="87"/>
      <c r="PFK67" s="87"/>
      <c r="PFL67" s="87"/>
      <c r="PFM67" s="87"/>
      <c r="PFN67" s="87"/>
      <c r="PFO67" s="87"/>
      <c r="PFP67" s="87"/>
      <c r="PFQ67" s="87"/>
      <c r="PFR67" s="87"/>
      <c r="PFX67" s="87"/>
      <c r="PFY67" s="87"/>
      <c r="PFZ67" s="87"/>
      <c r="PGA67" s="87"/>
      <c r="PGB67" s="87"/>
      <c r="PGC67" s="87"/>
      <c r="PGD67" s="87"/>
      <c r="PGE67" s="87"/>
      <c r="PGF67" s="87"/>
      <c r="PGG67" s="87"/>
      <c r="PGM67" s="87"/>
      <c r="PGN67" s="87"/>
      <c r="PGO67" s="87"/>
      <c r="PGP67" s="87"/>
      <c r="PGQ67" s="87"/>
      <c r="PGR67" s="87"/>
      <c r="PGS67" s="87"/>
      <c r="PGT67" s="87"/>
      <c r="PGU67" s="87"/>
      <c r="PGV67" s="87"/>
      <c r="PHB67" s="87"/>
      <c r="PHC67" s="87"/>
      <c r="PHD67" s="87"/>
      <c r="PHE67" s="87"/>
      <c r="PHF67" s="87"/>
      <c r="PHG67" s="87"/>
      <c r="PHH67" s="87"/>
      <c r="PHI67" s="87"/>
      <c r="PHJ67" s="87"/>
      <c r="PHK67" s="87"/>
      <c r="PHQ67" s="87"/>
      <c r="PHR67" s="87"/>
      <c r="PHS67" s="87"/>
      <c r="PHT67" s="87"/>
      <c r="PHU67" s="87"/>
      <c r="PHV67" s="87"/>
      <c r="PHW67" s="87"/>
      <c r="PHX67" s="87"/>
      <c r="PHY67" s="87"/>
      <c r="PHZ67" s="87"/>
      <c r="PIF67" s="87"/>
      <c r="PIG67" s="87"/>
      <c r="PIH67" s="87"/>
      <c r="PII67" s="87"/>
      <c r="PIJ67" s="87"/>
      <c r="PIK67" s="87"/>
      <c r="PIL67" s="87"/>
      <c r="PIM67" s="87"/>
      <c r="PIN67" s="87"/>
      <c r="PIO67" s="87"/>
      <c r="PIU67" s="87"/>
      <c r="PIV67" s="87"/>
      <c r="PIW67" s="87"/>
      <c r="PIX67" s="87"/>
      <c r="PIY67" s="87"/>
      <c r="PIZ67" s="87"/>
      <c r="PJA67" s="87"/>
      <c r="PJB67" s="87"/>
      <c r="PJC67" s="87"/>
      <c r="PJD67" s="87"/>
      <c r="PJJ67" s="87"/>
      <c r="PJK67" s="87"/>
      <c r="PJL67" s="87"/>
      <c r="PJM67" s="87"/>
      <c r="PJN67" s="87"/>
      <c r="PJO67" s="87"/>
      <c r="PJP67" s="87"/>
      <c r="PJQ67" s="87"/>
      <c r="PJR67" s="87"/>
      <c r="PJS67" s="87"/>
      <c r="PJY67" s="87"/>
      <c r="PJZ67" s="87"/>
      <c r="PKA67" s="87"/>
      <c r="PKB67" s="87"/>
      <c r="PKC67" s="87"/>
      <c r="PKD67" s="87"/>
      <c r="PKE67" s="87"/>
      <c r="PKF67" s="87"/>
      <c r="PKG67" s="87"/>
      <c r="PKH67" s="87"/>
      <c r="PKN67" s="87"/>
      <c r="PKO67" s="87"/>
      <c r="PKP67" s="87"/>
      <c r="PKQ67" s="87"/>
      <c r="PKR67" s="87"/>
      <c r="PKS67" s="87"/>
      <c r="PKT67" s="87"/>
      <c r="PKU67" s="87"/>
      <c r="PKV67" s="87"/>
      <c r="PKW67" s="87"/>
      <c r="PLC67" s="87"/>
      <c r="PLD67" s="87"/>
      <c r="PLE67" s="87"/>
      <c r="PLF67" s="87"/>
      <c r="PLG67" s="87"/>
      <c r="PLH67" s="87"/>
      <c r="PLI67" s="87"/>
      <c r="PLJ67" s="87"/>
      <c r="PLK67" s="87"/>
      <c r="PLL67" s="87"/>
      <c r="PLR67" s="87"/>
      <c r="PLS67" s="87"/>
      <c r="PLT67" s="87"/>
      <c r="PLU67" s="87"/>
      <c r="PLV67" s="87"/>
      <c r="PLW67" s="87"/>
      <c r="PLX67" s="87"/>
      <c r="PLY67" s="87"/>
      <c r="PLZ67" s="87"/>
      <c r="PMA67" s="87"/>
      <c r="PMG67" s="87"/>
      <c r="PMH67" s="87"/>
      <c r="PMI67" s="87"/>
      <c r="PMJ67" s="87"/>
      <c r="PMK67" s="87"/>
      <c r="PML67" s="87"/>
      <c r="PMM67" s="87"/>
      <c r="PMN67" s="87"/>
      <c r="PMO67" s="87"/>
      <c r="PMP67" s="87"/>
      <c r="PMV67" s="87"/>
      <c r="PMW67" s="87"/>
      <c r="PMX67" s="87"/>
      <c r="PMY67" s="87"/>
      <c r="PMZ67" s="87"/>
      <c r="PNA67" s="87"/>
      <c r="PNB67" s="87"/>
      <c r="PNC67" s="87"/>
      <c r="PND67" s="87"/>
      <c r="PNE67" s="87"/>
      <c r="PNK67" s="87"/>
      <c r="PNL67" s="87"/>
      <c r="PNM67" s="87"/>
      <c r="PNN67" s="87"/>
      <c r="PNO67" s="87"/>
      <c r="PNP67" s="87"/>
      <c r="PNQ67" s="87"/>
      <c r="PNR67" s="87"/>
      <c r="PNS67" s="87"/>
      <c r="PNT67" s="87"/>
      <c r="PNZ67" s="87"/>
      <c r="POA67" s="87"/>
      <c r="POB67" s="87"/>
      <c r="POC67" s="87"/>
      <c r="POD67" s="87"/>
      <c r="POE67" s="87"/>
      <c r="POF67" s="87"/>
      <c r="POG67" s="87"/>
      <c r="POH67" s="87"/>
      <c r="POI67" s="87"/>
      <c r="POO67" s="87"/>
      <c r="POP67" s="87"/>
      <c r="POQ67" s="87"/>
      <c r="POR67" s="87"/>
      <c r="POS67" s="87"/>
      <c r="POT67" s="87"/>
      <c r="POU67" s="87"/>
      <c r="POV67" s="87"/>
      <c r="POW67" s="87"/>
      <c r="POX67" s="87"/>
      <c r="PPD67" s="87"/>
      <c r="PPE67" s="87"/>
      <c r="PPF67" s="87"/>
      <c r="PPG67" s="87"/>
      <c r="PPH67" s="87"/>
      <c r="PPI67" s="87"/>
      <c r="PPJ67" s="87"/>
      <c r="PPK67" s="87"/>
      <c r="PPL67" s="87"/>
      <c r="PPM67" s="87"/>
      <c r="PPS67" s="87"/>
      <c r="PPT67" s="87"/>
      <c r="PPU67" s="87"/>
      <c r="PPV67" s="87"/>
      <c r="PPW67" s="87"/>
      <c r="PPX67" s="87"/>
      <c r="PPY67" s="87"/>
      <c r="PPZ67" s="87"/>
      <c r="PQA67" s="87"/>
      <c r="PQB67" s="87"/>
      <c r="PQH67" s="87"/>
      <c r="PQI67" s="87"/>
      <c r="PQJ67" s="87"/>
      <c r="PQK67" s="87"/>
      <c r="PQL67" s="87"/>
      <c r="PQM67" s="87"/>
      <c r="PQN67" s="87"/>
      <c r="PQO67" s="87"/>
      <c r="PQP67" s="87"/>
      <c r="PQQ67" s="87"/>
      <c r="PQW67" s="87"/>
      <c r="PQX67" s="87"/>
      <c r="PQY67" s="87"/>
      <c r="PQZ67" s="87"/>
      <c r="PRA67" s="87"/>
      <c r="PRB67" s="87"/>
      <c r="PRC67" s="87"/>
      <c r="PRD67" s="87"/>
      <c r="PRE67" s="87"/>
      <c r="PRF67" s="87"/>
      <c r="PRL67" s="87"/>
      <c r="PRM67" s="87"/>
      <c r="PRN67" s="87"/>
      <c r="PRO67" s="87"/>
      <c r="PRP67" s="87"/>
      <c r="PRQ67" s="87"/>
      <c r="PRR67" s="87"/>
      <c r="PRS67" s="87"/>
      <c r="PRT67" s="87"/>
      <c r="PRU67" s="87"/>
      <c r="PSA67" s="87"/>
      <c r="PSB67" s="87"/>
      <c r="PSC67" s="87"/>
      <c r="PSD67" s="87"/>
      <c r="PSE67" s="87"/>
      <c r="PSF67" s="87"/>
      <c r="PSG67" s="87"/>
      <c r="PSH67" s="87"/>
      <c r="PSI67" s="87"/>
      <c r="PSJ67" s="87"/>
      <c r="PSP67" s="87"/>
      <c r="PSQ67" s="87"/>
      <c r="PSR67" s="87"/>
      <c r="PSS67" s="87"/>
      <c r="PST67" s="87"/>
      <c r="PSU67" s="87"/>
      <c r="PSV67" s="87"/>
      <c r="PSW67" s="87"/>
      <c r="PSX67" s="87"/>
      <c r="PSY67" s="87"/>
      <c r="PTE67" s="87"/>
      <c r="PTF67" s="87"/>
      <c r="PTG67" s="87"/>
      <c r="PTH67" s="87"/>
      <c r="PTI67" s="87"/>
      <c r="PTJ67" s="87"/>
      <c r="PTK67" s="87"/>
      <c r="PTL67" s="87"/>
      <c r="PTM67" s="87"/>
      <c r="PTN67" s="87"/>
      <c r="PTT67" s="87"/>
      <c r="PTU67" s="87"/>
      <c r="PTV67" s="87"/>
      <c r="PTW67" s="87"/>
      <c r="PTX67" s="87"/>
      <c r="PTY67" s="87"/>
      <c r="PTZ67" s="87"/>
      <c r="PUA67" s="87"/>
      <c r="PUB67" s="87"/>
      <c r="PUC67" s="87"/>
      <c r="PUI67" s="87"/>
      <c r="PUJ67" s="87"/>
      <c r="PUK67" s="87"/>
      <c r="PUL67" s="87"/>
      <c r="PUM67" s="87"/>
      <c r="PUN67" s="87"/>
      <c r="PUO67" s="87"/>
      <c r="PUP67" s="87"/>
      <c r="PUQ67" s="87"/>
      <c r="PUR67" s="87"/>
      <c r="PUX67" s="87"/>
      <c r="PUY67" s="87"/>
      <c r="PUZ67" s="87"/>
      <c r="PVA67" s="87"/>
      <c r="PVB67" s="87"/>
      <c r="PVC67" s="87"/>
      <c r="PVD67" s="87"/>
      <c r="PVE67" s="87"/>
      <c r="PVF67" s="87"/>
      <c r="PVG67" s="87"/>
      <c r="PVM67" s="87"/>
      <c r="PVN67" s="87"/>
      <c r="PVO67" s="87"/>
      <c r="PVP67" s="87"/>
      <c r="PVQ67" s="87"/>
      <c r="PVR67" s="87"/>
      <c r="PVS67" s="87"/>
      <c r="PVT67" s="87"/>
      <c r="PVU67" s="87"/>
      <c r="PVV67" s="87"/>
      <c r="PWB67" s="87"/>
      <c r="PWC67" s="87"/>
      <c r="PWD67" s="87"/>
      <c r="PWE67" s="87"/>
      <c r="PWF67" s="87"/>
      <c r="PWG67" s="87"/>
      <c r="PWH67" s="87"/>
      <c r="PWI67" s="87"/>
      <c r="PWJ67" s="87"/>
      <c r="PWK67" s="87"/>
      <c r="PWQ67" s="87"/>
      <c r="PWR67" s="87"/>
      <c r="PWS67" s="87"/>
      <c r="PWT67" s="87"/>
      <c r="PWU67" s="87"/>
      <c r="PWV67" s="87"/>
      <c r="PWW67" s="87"/>
      <c r="PWX67" s="87"/>
      <c r="PWY67" s="87"/>
      <c r="PWZ67" s="87"/>
      <c r="PXF67" s="87"/>
      <c r="PXG67" s="87"/>
      <c r="PXH67" s="87"/>
      <c r="PXI67" s="87"/>
      <c r="PXJ67" s="87"/>
      <c r="PXK67" s="87"/>
      <c r="PXL67" s="87"/>
      <c r="PXM67" s="87"/>
      <c r="PXN67" s="87"/>
      <c r="PXO67" s="87"/>
      <c r="PXU67" s="87"/>
      <c r="PXV67" s="87"/>
      <c r="PXW67" s="87"/>
      <c r="PXX67" s="87"/>
      <c r="PXY67" s="87"/>
      <c r="PXZ67" s="87"/>
      <c r="PYA67" s="87"/>
      <c r="PYB67" s="87"/>
      <c r="PYC67" s="87"/>
      <c r="PYD67" s="87"/>
      <c r="PYJ67" s="87"/>
      <c r="PYK67" s="87"/>
      <c r="PYL67" s="87"/>
      <c r="PYM67" s="87"/>
      <c r="PYN67" s="87"/>
      <c r="PYO67" s="87"/>
      <c r="PYP67" s="87"/>
      <c r="PYQ67" s="87"/>
      <c r="PYR67" s="87"/>
      <c r="PYS67" s="87"/>
      <c r="PYY67" s="87"/>
      <c r="PYZ67" s="87"/>
      <c r="PZA67" s="87"/>
      <c r="PZB67" s="87"/>
      <c r="PZC67" s="87"/>
      <c r="PZD67" s="87"/>
      <c r="PZE67" s="87"/>
      <c r="PZF67" s="87"/>
      <c r="PZG67" s="87"/>
      <c r="PZH67" s="87"/>
      <c r="PZN67" s="87"/>
      <c r="PZO67" s="87"/>
      <c r="PZP67" s="87"/>
      <c r="PZQ67" s="87"/>
      <c r="PZR67" s="87"/>
      <c r="PZS67" s="87"/>
      <c r="PZT67" s="87"/>
      <c r="PZU67" s="87"/>
      <c r="PZV67" s="87"/>
      <c r="PZW67" s="87"/>
      <c r="QAC67" s="87"/>
      <c r="QAD67" s="87"/>
      <c r="QAE67" s="87"/>
      <c r="QAF67" s="87"/>
      <c r="QAG67" s="87"/>
      <c r="QAH67" s="87"/>
      <c r="QAI67" s="87"/>
      <c r="QAJ67" s="87"/>
      <c r="QAK67" s="87"/>
      <c r="QAL67" s="87"/>
      <c r="QAR67" s="87"/>
      <c r="QAS67" s="87"/>
      <c r="QAT67" s="87"/>
      <c r="QAU67" s="87"/>
      <c r="QAV67" s="87"/>
      <c r="QAW67" s="87"/>
      <c r="QAX67" s="87"/>
      <c r="QAY67" s="87"/>
      <c r="QAZ67" s="87"/>
      <c r="QBA67" s="87"/>
      <c r="QBG67" s="87"/>
      <c r="QBH67" s="87"/>
      <c r="QBI67" s="87"/>
      <c r="QBJ67" s="87"/>
      <c r="QBK67" s="87"/>
      <c r="QBL67" s="87"/>
      <c r="QBM67" s="87"/>
      <c r="QBN67" s="87"/>
      <c r="QBO67" s="87"/>
      <c r="QBP67" s="87"/>
      <c r="QBV67" s="87"/>
      <c r="QBW67" s="87"/>
      <c r="QBX67" s="87"/>
      <c r="QBY67" s="87"/>
      <c r="QBZ67" s="87"/>
      <c r="QCA67" s="87"/>
      <c r="QCB67" s="87"/>
      <c r="QCC67" s="87"/>
      <c r="QCD67" s="87"/>
      <c r="QCE67" s="87"/>
      <c r="QCK67" s="87"/>
      <c r="QCL67" s="87"/>
      <c r="QCM67" s="87"/>
      <c r="QCN67" s="87"/>
      <c r="QCO67" s="87"/>
      <c r="QCP67" s="87"/>
      <c r="QCQ67" s="87"/>
      <c r="QCR67" s="87"/>
      <c r="QCS67" s="87"/>
      <c r="QCT67" s="87"/>
      <c r="QCZ67" s="87"/>
      <c r="QDA67" s="87"/>
      <c r="QDB67" s="87"/>
      <c r="QDC67" s="87"/>
      <c r="QDD67" s="87"/>
      <c r="QDE67" s="87"/>
      <c r="QDF67" s="87"/>
      <c r="QDG67" s="87"/>
      <c r="QDH67" s="87"/>
      <c r="QDI67" s="87"/>
      <c r="QDO67" s="87"/>
      <c r="QDP67" s="87"/>
      <c r="QDQ67" s="87"/>
      <c r="QDR67" s="87"/>
      <c r="QDS67" s="87"/>
      <c r="QDT67" s="87"/>
      <c r="QDU67" s="87"/>
      <c r="QDV67" s="87"/>
      <c r="QDW67" s="87"/>
      <c r="QDX67" s="87"/>
      <c r="QED67" s="87"/>
      <c r="QEE67" s="87"/>
      <c r="QEF67" s="87"/>
      <c r="QEG67" s="87"/>
      <c r="QEH67" s="87"/>
      <c r="QEI67" s="87"/>
      <c r="QEJ67" s="87"/>
      <c r="QEK67" s="87"/>
      <c r="QEL67" s="87"/>
      <c r="QEM67" s="87"/>
      <c r="QES67" s="87"/>
      <c r="QET67" s="87"/>
      <c r="QEU67" s="87"/>
      <c r="QEV67" s="87"/>
      <c r="QEW67" s="87"/>
      <c r="QEX67" s="87"/>
      <c r="QEY67" s="87"/>
      <c r="QEZ67" s="87"/>
      <c r="QFA67" s="87"/>
      <c r="QFB67" s="87"/>
      <c r="QFH67" s="87"/>
      <c r="QFI67" s="87"/>
      <c r="QFJ67" s="87"/>
      <c r="QFK67" s="87"/>
      <c r="QFL67" s="87"/>
      <c r="QFM67" s="87"/>
      <c r="QFN67" s="87"/>
      <c r="QFO67" s="87"/>
      <c r="QFP67" s="87"/>
      <c r="QFQ67" s="87"/>
      <c r="QFW67" s="87"/>
      <c r="QFX67" s="87"/>
      <c r="QFY67" s="87"/>
      <c r="QFZ67" s="87"/>
      <c r="QGA67" s="87"/>
      <c r="QGB67" s="87"/>
      <c r="QGC67" s="87"/>
      <c r="QGD67" s="87"/>
      <c r="QGE67" s="87"/>
      <c r="QGF67" s="87"/>
      <c r="QGL67" s="87"/>
      <c r="QGM67" s="87"/>
      <c r="QGN67" s="87"/>
      <c r="QGO67" s="87"/>
      <c r="QGP67" s="87"/>
      <c r="QGQ67" s="87"/>
      <c r="QGR67" s="87"/>
      <c r="QGS67" s="87"/>
      <c r="QGT67" s="87"/>
      <c r="QGU67" s="87"/>
      <c r="QHA67" s="87"/>
      <c r="QHB67" s="87"/>
      <c r="QHC67" s="87"/>
      <c r="QHD67" s="87"/>
      <c r="QHE67" s="87"/>
      <c r="QHF67" s="87"/>
      <c r="QHG67" s="87"/>
      <c r="QHH67" s="87"/>
      <c r="QHI67" s="87"/>
      <c r="QHJ67" s="87"/>
      <c r="QHP67" s="87"/>
      <c r="QHQ67" s="87"/>
      <c r="QHR67" s="87"/>
      <c r="QHS67" s="87"/>
      <c r="QHT67" s="87"/>
      <c r="QHU67" s="87"/>
      <c r="QHV67" s="87"/>
      <c r="QHW67" s="87"/>
      <c r="QHX67" s="87"/>
      <c r="QHY67" s="87"/>
      <c r="QIE67" s="87"/>
      <c r="QIF67" s="87"/>
      <c r="QIG67" s="87"/>
      <c r="QIH67" s="87"/>
      <c r="QII67" s="87"/>
      <c r="QIJ67" s="87"/>
      <c r="QIK67" s="87"/>
      <c r="QIL67" s="87"/>
      <c r="QIM67" s="87"/>
      <c r="QIN67" s="87"/>
      <c r="QIT67" s="87"/>
      <c r="QIU67" s="87"/>
      <c r="QIV67" s="87"/>
      <c r="QIW67" s="87"/>
      <c r="QIX67" s="87"/>
      <c r="QIY67" s="87"/>
      <c r="QIZ67" s="87"/>
      <c r="QJA67" s="87"/>
      <c r="QJB67" s="87"/>
      <c r="QJC67" s="87"/>
      <c r="QJI67" s="87"/>
      <c r="QJJ67" s="87"/>
      <c r="QJK67" s="87"/>
      <c r="QJL67" s="87"/>
      <c r="QJM67" s="87"/>
      <c r="QJN67" s="87"/>
      <c r="QJO67" s="87"/>
      <c r="QJP67" s="87"/>
      <c r="QJQ67" s="87"/>
      <c r="QJR67" s="87"/>
      <c r="QJX67" s="87"/>
      <c r="QJY67" s="87"/>
      <c r="QJZ67" s="87"/>
      <c r="QKA67" s="87"/>
      <c r="QKB67" s="87"/>
      <c r="QKC67" s="87"/>
      <c r="QKD67" s="87"/>
      <c r="QKE67" s="87"/>
      <c r="QKF67" s="87"/>
      <c r="QKG67" s="87"/>
      <c r="QKM67" s="87"/>
      <c r="QKN67" s="87"/>
      <c r="QKO67" s="87"/>
      <c r="QKP67" s="87"/>
      <c r="QKQ67" s="87"/>
      <c r="QKR67" s="87"/>
      <c r="QKS67" s="87"/>
      <c r="QKT67" s="87"/>
      <c r="QKU67" s="87"/>
      <c r="QKV67" s="87"/>
      <c r="QLB67" s="87"/>
      <c r="QLC67" s="87"/>
      <c r="QLD67" s="87"/>
      <c r="QLE67" s="87"/>
      <c r="QLF67" s="87"/>
      <c r="QLG67" s="87"/>
      <c r="QLH67" s="87"/>
      <c r="QLI67" s="87"/>
      <c r="QLJ67" s="87"/>
      <c r="QLK67" s="87"/>
      <c r="QLQ67" s="87"/>
      <c r="QLR67" s="87"/>
      <c r="QLS67" s="87"/>
      <c r="QLT67" s="87"/>
      <c r="QLU67" s="87"/>
      <c r="QLV67" s="87"/>
      <c r="QLW67" s="87"/>
      <c r="QLX67" s="87"/>
      <c r="QLY67" s="87"/>
      <c r="QLZ67" s="87"/>
      <c r="QMF67" s="87"/>
      <c r="QMG67" s="87"/>
      <c r="QMH67" s="87"/>
      <c r="QMI67" s="87"/>
      <c r="QMJ67" s="87"/>
      <c r="QMK67" s="87"/>
      <c r="QML67" s="87"/>
      <c r="QMM67" s="87"/>
      <c r="QMN67" s="87"/>
      <c r="QMO67" s="87"/>
      <c r="QMU67" s="87"/>
      <c r="QMV67" s="87"/>
      <c r="QMW67" s="87"/>
      <c r="QMX67" s="87"/>
      <c r="QMY67" s="87"/>
      <c r="QMZ67" s="87"/>
      <c r="QNA67" s="87"/>
      <c r="QNB67" s="87"/>
      <c r="QNC67" s="87"/>
      <c r="QND67" s="87"/>
      <c r="QNJ67" s="87"/>
      <c r="QNK67" s="87"/>
      <c r="QNL67" s="87"/>
      <c r="QNM67" s="87"/>
      <c r="QNN67" s="87"/>
      <c r="QNO67" s="87"/>
      <c r="QNP67" s="87"/>
      <c r="QNQ67" s="87"/>
      <c r="QNR67" s="87"/>
      <c r="QNS67" s="87"/>
      <c r="QNY67" s="87"/>
      <c r="QNZ67" s="87"/>
      <c r="QOA67" s="87"/>
      <c r="QOB67" s="87"/>
      <c r="QOC67" s="87"/>
      <c r="QOD67" s="87"/>
      <c r="QOE67" s="87"/>
      <c r="QOF67" s="87"/>
      <c r="QOG67" s="87"/>
      <c r="QOH67" s="87"/>
      <c r="QON67" s="87"/>
      <c r="QOO67" s="87"/>
      <c r="QOP67" s="87"/>
      <c r="QOQ67" s="87"/>
      <c r="QOR67" s="87"/>
      <c r="QOS67" s="87"/>
      <c r="QOT67" s="87"/>
      <c r="QOU67" s="87"/>
      <c r="QOV67" s="87"/>
      <c r="QOW67" s="87"/>
      <c r="QPC67" s="87"/>
      <c r="QPD67" s="87"/>
      <c r="QPE67" s="87"/>
      <c r="QPF67" s="87"/>
      <c r="QPG67" s="87"/>
      <c r="QPH67" s="87"/>
      <c r="QPI67" s="87"/>
      <c r="QPJ67" s="87"/>
      <c r="QPK67" s="87"/>
      <c r="QPL67" s="87"/>
      <c r="QPR67" s="87"/>
      <c r="QPS67" s="87"/>
      <c r="QPT67" s="87"/>
      <c r="QPU67" s="87"/>
      <c r="QPV67" s="87"/>
      <c r="QPW67" s="87"/>
      <c r="QPX67" s="87"/>
      <c r="QPY67" s="87"/>
      <c r="QPZ67" s="87"/>
      <c r="QQA67" s="87"/>
      <c r="QQG67" s="87"/>
      <c r="QQH67" s="87"/>
      <c r="QQI67" s="87"/>
      <c r="QQJ67" s="87"/>
      <c r="QQK67" s="87"/>
      <c r="QQL67" s="87"/>
      <c r="QQM67" s="87"/>
      <c r="QQN67" s="87"/>
      <c r="QQO67" s="87"/>
      <c r="QQP67" s="87"/>
      <c r="QQV67" s="87"/>
      <c r="QQW67" s="87"/>
      <c r="QQX67" s="87"/>
      <c r="QQY67" s="87"/>
      <c r="QQZ67" s="87"/>
      <c r="QRA67" s="87"/>
      <c r="QRB67" s="87"/>
      <c r="QRC67" s="87"/>
      <c r="QRD67" s="87"/>
      <c r="QRE67" s="87"/>
      <c r="QRK67" s="87"/>
      <c r="QRL67" s="87"/>
      <c r="QRM67" s="87"/>
      <c r="QRN67" s="87"/>
      <c r="QRO67" s="87"/>
      <c r="QRP67" s="87"/>
      <c r="QRQ67" s="87"/>
      <c r="QRR67" s="87"/>
      <c r="QRS67" s="87"/>
      <c r="QRT67" s="87"/>
      <c r="QRZ67" s="87"/>
      <c r="QSA67" s="87"/>
      <c r="QSB67" s="87"/>
      <c r="QSC67" s="87"/>
      <c r="QSD67" s="87"/>
      <c r="QSE67" s="87"/>
      <c r="QSF67" s="87"/>
      <c r="QSG67" s="87"/>
      <c r="QSH67" s="87"/>
      <c r="QSI67" s="87"/>
      <c r="QSO67" s="87"/>
      <c r="QSP67" s="87"/>
      <c r="QSQ67" s="87"/>
      <c r="QSR67" s="87"/>
      <c r="QSS67" s="87"/>
      <c r="QST67" s="87"/>
      <c r="QSU67" s="87"/>
      <c r="QSV67" s="87"/>
      <c r="QSW67" s="87"/>
      <c r="QSX67" s="87"/>
      <c r="QTD67" s="87"/>
      <c r="QTE67" s="87"/>
      <c r="QTF67" s="87"/>
      <c r="QTG67" s="87"/>
      <c r="QTH67" s="87"/>
      <c r="QTI67" s="87"/>
      <c r="QTJ67" s="87"/>
      <c r="QTK67" s="87"/>
      <c r="QTL67" s="87"/>
      <c r="QTM67" s="87"/>
      <c r="QTS67" s="87"/>
      <c r="QTT67" s="87"/>
      <c r="QTU67" s="87"/>
      <c r="QTV67" s="87"/>
      <c r="QTW67" s="87"/>
      <c r="QTX67" s="87"/>
      <c r="QTY67" s="87"/>
      <c r="QTZ67" s="87"/>
      <c r="QUA67" s="87"/>
      <c r="QUB67" s="87"/>
      <c r="QUH67" s="87"/>
      <c r="QUI67" s="87"/>
      <c r="QUJ67" s="87"/>
      <c r="QUK67" s="87"/>
      <c r="QUL67" s="87"/>
      <c r="QUM67" s="87"/>
      <c r="QUN67" s="87"/>
      <c r="QUO67" s="87"/>
      <c r="QUP67" s="87"/>
      <c r="QUQ67" s="87"/>
      <c r="QUW67" s="87"/>
      <c r="QUX67" s="87"/>
      <c r="QUY67" s="87"/>
      <c r="QUZ67" s="87"/>
      <c r="QVA67" s="87"/>
      <c r="QVB67" s="87"/>
      <c r="QVC67" s="87"/>
      <c r="QVD67" s="87"/>
      <c r="QVE67" s="87"/>
      <c r="QVF67" s="87"/>
      <c r="QVL67" s="87"/>
      <c r="QVM67" s="87"/>
      <c r="QVN67" s="87"/>
      <c r="QVO67" s="87"/>
      <c r="QVP67" s="87"/>
      <c r="QVQ67" s="87"/>
      <c r="QVR67" s="87"/>
      <c r="QVS67" s="87"/>
      <c r="QVT67" s="87"/>
      <c r="QVU67" s="87"/>
      <c r="QWA67" s="87"/>
      <c r="QWB67" s="87"/>
      <c r="QWC67" s="87"/>
      <c r="QWD67" s="87"/>
      <c r="QWE67" s="87"/>
      <c r="QWF67" s="87"/>
      <c r="QWG67" s="87"/>
      <c r="QWH67" s="87"/>
      <c r="QWI67" s="87"/>
      <c r="QWJ67" s="87"/>
      <c r="QWP67" s="87"/>
      <c r="QWQ67" s="87"/>
      <c r="QWR67" s="87"/>
      <c r="QWS67" s="87"/>
      <c r="QWT67" s="87"/>
      <c r="QWU67" s="87"/>
      <c r="QWV67" s="87"/>
      <c r="QWW67" s="87"/>
      <c r="QWX67" s="87"/>
      <c r="QWY67" s="87"/>
      <c r="QXE67" s="87"/>
      <c r="QXF67" s="87"/>
      <c r="QXG67" s="87"/>
      <c r="QXH67" s="87"/>
      <c r="QXI67" s="87"/>
      <c r="QXJ67" s="87"/>
      <c r="QXK67" s="87"/>
      <c r="QXL67" s="87"/>
      <c r="QXM67" s="87"/>
      <c r="QXN67" s="87"/>
      <c r="QXT67" s="87"/>
      <c r="QXU67" s="87"/>
      <c r="QXV67" s="87"/>
      <c r="QXW67" s="87"/>
      <c r="QXX67" s="87"/>
      <c r="QXY67" s="87"/>
      <c r="QXZ67" s="87"/>
      <c r="QYA67" s="87"/>
      <c r="QYB67" s="87"/>
      <c r="QYC67" s="87"/>
      <c r="QYI67" s="87"/>
      <c r="QYJ67" s="87"/>
      <c r="QYK67" s="87"/>
      <c r="QYL67" s="87"/>
      <c r="QYM67" s="87"/>
      <c r="QYN67" s="87"/>
      <c r="QYO67" s="87"/>
      <c r="QYP67" s="87"/>
      <c r="QYQ67" s="87"/>
      <c r="QYR67" s="87"/>
      <c r="QYX67" s="87"/>
      <c r="QYY67" s="87"/>
      <c r="QYZ67" s="87"/>
      <c r="QZA67" s="87"/>
      <c r="QZB67" s="87"/>
      <c r="QZC67" s="87"/>
      <c r="QZD67" s="87"/>
      <c r="QZE67" s="87"/>
      <c r="QZF67" s="87"/>
      <c r="QZG67" s="87"/>
      <c r="QZM67" s="87"/>
      <c r="QZN67" s="87"/>
      <c r="QZO67" s="87"/>
      <c r="QZP67" s="87"/>
      <c r="QZQ67" s="87"/>
      <c r="QZR67" s="87"/>
      <c r="QZS67" s="87"/>
      <c r="QZT67" s="87"/>
      <c r="QZU67" s="87"/>
      <c r="QZV67" s="87"/>
      <c r="RAB67" s="87"/>
      <c r="RAC67" s="87"/>
      <c r="RAD67" s="87"/>
      <c r="RAE67" s="87"/>
      <c r="RAF67" s="87"/>
      <c r="RAG67" s="87"/>
      <c r="RAH67" s="87"/>
      <c r="RAI67" s="87"/>
      <c r="RAJ67" s="87"/>
      <c r="RAK67" s="87"/>
      <c r="RAQ67" s="87"/>
      <c r="RAR67" s="87"/>
      <c r="RAS67" s="87"/>
      <c r="RAT67" s="87"/>
      <c r="RAU67" s="87"/>
      <c r="RAV67" s="87"/>
      <c r="RAW67" s="87"/>
      <c r="RAX67" s="87"/>
      <c r="RAY67" s="87"/>
      <c r="RAZ67" s="87"/>
      <c r="RBF67" s="87"/>
      <c r="RBG67" s="87"/>
      <c r="RBH67" s="87"/>
      <c r="RBI67" s="87"/>
      <c r="RBJ67" s="87"/>
      <c r="RBK67" s="87"/>
      <c r="RBL67" s="87"/>
      <c r="RBM67" s="87"/>
      <c r="RBN67" s="87"/>
      <c r="RBO67" s="87"/>
      <c r="RBU67" s="87"/>
      <c r="RBV67" s="87"/>
      <c r="RBW67" s="87"/>
      <c r="RBX67" s="87"/>
      <c r="RBY67" s="87"/>
      <c r="RBZ67" s="87"/>
      <c r="RCA67" s="87"/>
      <c r="RCB67" s="87"/>
      <c r="RCC67" s="87"/>
      <c r="RCD67" s="87"/>
      <c r="RCJ67" s="87"/>
      <c r="RCK67" s="87"/>
      <c r="RCL67" s="87"/>
      <c r="RCM67" s="87"/>
      <c r="RCN67" s="87"/>
      <c r="RCO67" s="87"/>
      <c r="RCP67" s="87"/>
      <c r="RCQ67" s="87"/>
      <c r="RCR67" s="87"/>
      <c r="RCS67" s="87"/>
      <c r="RCY67" s="87"/>
      <c r="RCZ67" s="87"/>
      <c r="RDA67" s="87"/>
      <c r="RDB67" s="87"/>
      <c r="RDC67" s="87"/>
      <c r="RDD67" s="87"/>
      <c r="RDE67" s="87"/>
      <c r="RDF67" s="87"/>
      <c r="RDG67" s="87"/>
      <c r="RDH67" s="87"/>
      <c r="RDN67" s="87"/>
      <c r="RDO67" s="87"/>
      <c r="RDP67" s="87"/>
      <c r="RDQ67" s="87"/>
      <c r="RDR67" s="87"/>
      <c r="RDS67" s="87"/>
      <c r="RDT67" s="87"/>
      <c r="RDU67" s="87"/>
      <c r="RDV67" s="87"/>
      <c r="RDW67" s="87"/>
      <c r="REC67" s="87"/>
      <c r="RED67" s="87"/>
      <c r="REE67" s="87"/>
      <c r="REF67" s="87"/>
      <c r="REG67" s="87"/>
      <c r="REH67" s="87"/>
      <c r="REI67" s="87"/>
      <c r="REJ67" s="87"/>
      <c r="REK67" s="87"/>
      <c r="REL67" s="87"/>
      <c r="RER67" s="87"/>
      <c r="RES67" s="87"/>
      <c r="RET67" s="87"/>
      <c r="REU67" s="87"/>
      <c r="REV67" s="87"/>
      <c r="REW67" s="87"/>
      <c r="REX67" s="87"/>
      <c r="REY67" s="87"/>
      <c r="REZ67" s="87"/>
      <c r="RFA67" s="87"/>
      <c r="RFG67" s="87"/>
      <c r="RFH67" s="87"/>
      <c r="RFI67" s="87"/>
      <c r="RFJ67" s="87"/>
      <c r="RFK67" s="87"/>
      <c r="RFL67" s="87"/>
      <c r="RFM67" s="87"/>
      <c r="RFN67" s="87"/>
      <c r="RFO67" s="87"/>
      <c r="RFP67" s="87"/>
      <c r="RFV67" s="87"/>
      <c r="RFW67" s="87"/>
      <c r="RFX67" s="87"/>
      <c r="RFY67" s="87"/>
      <c r="RFZ67" s="87"/>
      <c r="RGA67" s="87"/>
      <c r="RGB67" s="87"/>
      <c r="RGC67" s="87"/>
      <c r="RGD67" s="87"/>
      <c r="RGE67" s="87"/>
      <c r="RGK67" s="87"/>
      <c r="RGL67" s="87"/>
      <c r="RGM67" s="87"/>
      <c r="RGN67" s="87"/>
      <c r="RGO67" s="87"/>
      <c r="RGP67" s="87"/>
      <c r="RGQ67" s="87"/>
      <c r="RGR67" s="87"/>
      <c r="RGS67" s="87"/>
      <c r="RGT67" s="87"/>
      <c r="RGZ67" s="87"/>
      <c r="RHA67" s="87"/>
      <c r="RHB67" s="87"/>
      <c r="RHC67" s="87"/>
      <c r="RHD67" s="87"/>
      <c r="RHE67" s="87"/>
      <c r="RHF67" s="87"/>
      <c r="RHG67" s="87"/>
      <c r="RHH67" s="87"/>
      <c r="RHI67" s="87"/>
      <c r="RHO67" s="87"/>
      <c r="RHP67" s="87"/>
      <c r="RHQ67" s="87"/>
      <c r="RHR67" s="87"/>
      <c r="RHS67" s="87"/>
      <c r="RHT67" s="87"/>
      <c r="RHU67" s="87"/>
      <c r="RHV67" s="87"/>
      <c r="RHW67" s="87"/>
      <c r="RHX67" s="87"/>
      <c r="RID67" s="87"/>
      <c r="RIE67" s="87"/>
      <c r="RIF67" s="87"/>
      <c r="RIG67" s="87"/>
      <c r="RIH67" s="87"/>
      <c r="RII67" s="87"/>
      <c r="RIJ67" s="87"/>
      <c r="RIK67" s="87"/>
      <c r="RIL67" s="87"/>
      <c r="RIM67" s="87"/>
      <c r="RIS67" s="87"/>
      <c r="RIT67" s="87"/>
      <c r="RIU67" s="87"/>
      <c r="RIV67" s="87"/>
      <c r="RIW67" s="87"/>
      <c r="RIX67" s="87"/>
      <c r="RIY67" s="87"/>
      <c r="RIZ67" s="87"/>
      <c r="RJA67" s="87"/>
      <c r="RJB67" s="87"/>
      <c r="RJH67" s="87"/>
      <c r="RJI67" s="87"/>
      <c r="RJJ67" s="87"/>
      <c r="RJK67" s="87"/>
      <c r="RJL67" s="87"/>
      <c r="RJM67" s="87"/>
      <c r="RJN67" s="87"/>
      <c r="RJO67" s="87"/>
      <c r="RJP67" s="87"/>
      <c r="RJQ67" s="87"/>
      <c r="RJW67" s="87"/>
      <c r="RJX67" s="87"/>
      <c r="RJY67" s="87"/>
      <c r="RJZ67" s="87"/>
      <c r="RKA67" s="87"/>
      <c r="RKB67" s="87"/>
      <c r="RKC67" s="87"/>
      <c r="RKD67" s="87"/>
      <c r="RKE67" s="87"/>
      <c r="RKF67" s="87"/>
      <c r="RKL67" s="87"/>
      <c r="RKM67" s="87"/>
      <c r="RKN67" s="87"/>
      <c r="RKO67" s="87"/>
      <c r="RKP67" s="87"/>
      <c r="RKQ67" s="87"/>
      <c r="RKR67" s="87"/>
      <c r="RKS67" s="87"/>
      <c r="RKT67" s="87"/>
      <c r="RKU67" s="87"/>
      <c r="RLA67" s="87"/>
      <c r="RLB67" s="87"/>
      <c r="RLC67" s="87"/>
      <c r="RLD67" s="87"/>
      <c r="RLE67" s="87"/>
      <c r="RLF67" s="87"/>
      <c r="RLG67" s="87"/>
      <c r="RLH67" s="87"/>
      <c r="RLI67" s="87"/>
      <c r="RLJ67" s="87"/>
      <c r="RLP67" s="87"/>
      <c r="RLQ67" s="87"/>
      <c r="RLR67" s="87"/>
      <c r="RLS67" s="87"/>
      <c r="RLT67" s="87"/>
      <c r="RLU67" s="87"/>
      <c r="RLV67" s="87"/>
      <c r="RLW67" s="87"/>
      <c r="RLX67" s="87"/>
      <c r="RLY67" s="87"/>
      <c r="RME67" s="87"/>
      <c r="RMF67" s="87"/>
      <c r="RMG67" s="87"/>
      <c r="RMH67" s="87"/>
      <c r="RMI67" s="87"/>
      <c r="RMJ67" s="87"/>
      <c r="RMK67" s="87"/>
      <c r="RML67" s="87"/>
      <c r="RMM67" s="87"/>
      <c r="RMN67" s="87"/>
      <c r="RMT67" s="87"/>
      <c r="RMU67" s="87"/>
      <c r="RMV67" s="87"/>
      <c r="RMW67" s="87"/>
      <c r="RMX67" s="87"/>
      <c r="RMY67" s="87"/>
      <c r="RMZ67" s="87"/>
      <c r="RNA67" s="87"/>
      <c r="RNB67" s="87"/>
      <c r="RNC67" s="87"/>
      <c r="RNI67" s="87"/>
      <c r="RNJ67" s="87"/>
      <c r="RNK67" s="87"/>
      <c r="RNL67" s="87"/>
      <c r="RNM67" s="87"/>
      <c r="RNN67" s="87"/>
      <c r="RNO67" s="87"/>
      <c r="RNP67" s="87"/>
      <c r="RNQ67" s="87"/>
      <c r="RNR67" s="87"/>
      <c r="RNX67" s="87"/>
      <c r="RNY67" s="87"/>
      <c r="RNZ67" s="87"/>
      <c r="ROA67" s="87"/>
      <c r="ROB67" s="87"/>
      <c r="ROC67" s="87"/>
      <c r="ROD67" s="87"/>
      <c r="ROE67" s="87"/>
      <c r="ROF67" s="87"/>
      <c r="ROG67" s="87"/>
      <c r="ROM67" s="87"/>
      <c r="RON67" s="87"/>
      <c r="ROO67" s="87"/>
      <c r="ROP67" s="87"/>
      <c r="ROQ67" s="87"/>
      <c r="ROR67" s="87"/>
      <c r="ROS67" s="87"/>
      <c r="ROT67" s="87"/>
      <c r="ROU67" s="87"/>
      <c r="ROV67" s="87"/>
      <c r="RPB67" s="87"/>
      <c r="RPC67" s="87"/>
      <c r="RPD67" s="87"/>
      <c r="RPE67" s="87"/>
      <c r="RPF67" s="87"/>
      <c r="RPG67" s="87"/>
      <c r="RPH67" s="87"/>
      <c r="RPI67" s="87"/>
      <c r="RPJ67" s="87"/>
      <c r="RPK67" s="87"/>
      <c r="RPQ67" s="87"/>
      <c r="RPR67" s="87"/>
      <c r="RPS67" s="87"/>
      <c r="RPT67" s="87"/>
      <c r="RPU67" s="87"/>
      <c r="RPV67" s="87"/>
      <c r="RPW67" s="87"/>
      <c r="RPX67" s="87"/>
      <c r="RPY67" s="87"/>
      <c r="RPZ67" s="87"/>
      <c r="RQF67" s="87"/>
      <c r="RQG67" s="87"/>
      <c r="RQH67" s="87"/>
      <c r="RQI67" s="87"/>
      <c r="RQJ67" s="87"/>
      <c r="RQK67" s="87"/>
      <c r="RQL67" s="87"/>
      <c r="RQM67" s="87"/>
      <c r="RQN67" s="87"/>
      <c r="RQO67" s="87"/>
      <c r="RQU67" s="87"/>
      <c r="RQV67" s="87"/>
      <c r="RQW67" s="87"/>
      <c r="RQX67" s="87"/>
      <c r="RQY67" s="87"/>
      <c r="RQZ67" s="87"/>
      <c r="RRA67" s="87"/>
      <c r="RRB67" s="87"/>
      <c r="RRC67" s="87"/>
      <c r="RRD67" s="87"/>
      <c r="RRJ67" s="87"/>
      <c r="RRK67" s="87"/>
      <c r="RRL67" s="87"/>
      <c r="RRM67" s="87"/>
      <c r="RRN67" s="87"/>
      <c r="RRO67" s="87"/>
      <c r="RRP67" s="87"/>
      <c r="RRQ67" s="87"/>
      <c r="RRR67" s="87"/>
      <c r="RRS67" s="87"/>
      <c r="RRY67" s="87"/>
      <c r="RRZ67" s="87"/>
      <c r="RSA67" s="87"/>
      <c r="RSB67" s="87"/>
      <c r="RSC67" s="87"/>
      <c r="RSD67" s="87"/>
      <c r="RSE67" s="87"/>
      <c r="RSF67" s="87"/>
      <c r="RSG67" s="87"/>
      <c r="RSH67" s="87"/>
      <c r="RSN67" s="87"/>
      <c r="RSO67" s="87"/>
      <c r="RSP67" s="87"/>
      <c r="RSQ67" s="87"/>
      <c r="RSR67" s="87"/>
      <c r="RSS67" s="87"/>
      <c r="RST67" s="87"/>
      <c r="RSU67" s="87"/>
      <c r="RSV67" s="87"/>
      <c r="RSW67" s="87"/>
      <c r="RTC67" s="87"/>
      <c r="RTD67" s="87"/>
      <c r="RTE67" s="87"/>
      <c r="RTF67" s="87"/>
      <c r="RTG67" s="87"/>
      <c r="RTH67" s="87"/>
      <c r="RTI67" s="87"/>
      <c r="RTJ67" s="87"/>
      <c r="RTK67" s="87"/>
      <c r="RTL67" s="87"/>
      <c r="RTR67" s="87"/>
      <c r="RTS67" s="87"/>
      <c r="RTT67" s="87"/>
      <c r="RTU67" s="87"/>
      <c r="RTV67" s="87"/>
      <c r="RTW67" s="87"/>
      <c r="RTX67" s="87"/>
      <c r="RTY67" s="87"/>
      <c r="RTZ67" s="87"/>
      <c r="RUA67" s="87"/>
      <c r="RUG67" s="87"/>
      <c r="RUH67" s="87"/>
      <c r="RUI67" s="87"/>
      <c r="RUJ67" s="87"/>
      <c r="RUK67" s="87"/>
      <c r="RUL67" s="87"/>
      <c r="RUM67" s="87"/>
      <c r="RUN67" s="87"/>
      <c r="RUO67" s="87"/>
      <c r="RUP67" s="87"/>
      <c r="RUV67" s="87"/>
      <c r="RUW67" s="87"/>
      <c r="RUX67" s="87"/>
      <c r="RUY67" s="87"/>
      <c r="RUZ67" s="87"/>
      <c r="RVA67" s="87"/>
      <c r="RVB67" s="87"/>
      <c r="RVC67" s="87"/>
      <c r="RVD67" s="87"/>
      <c r="RVE67" s="87"/>
      <c r="RVK67" s="87"/>
      <c r="RVL67" s="87"/>
      <c r="RVM67" s="87"/>
      <c r="RVN67" s="87"/>
      <c r="RVO67" s="87"/>
      <c r="RVP67" s="87"/>
      <c r="RVQ67" s="87"/>
      <c r="RVR67" s="87"/>
      <c r="RVS67" s="87"/>
      <c r="RVT67" s="87"/>
      <c r="RVZ67" s="87"/>
      <c r="RWA67" s="87"/>
      <c r="RWB67" s="87"/>
      <c r="RWC67" s="87"/>
      <c r="RWD67" s="87"/>
      <c r="RWE67" s="87"/>
      <c r="RWF67" s="87"/>
      <c r="RWG67" s="87"/>
      <c r="RWH67" s="87"/>
      <c r="RWI67" s="87"/>
      <c r="RWO67" s="87"/>
      <c r="RWP67" s="87"/>
      <c r="RWQ67" s="87"/>
      <c r="RWR67" s="87"/>
      <c r="RWS67" s="87"/>
      <c r="RWT67" s="87"/>
      <c r="RWU67" s="87"/>
      <c r="RWV67" s="87"/>
      <c r="RWW67" s="87"/>
      <c r="RWX67" s="87"/>
      <c r="RXD67" s="87"/>
      <c r="RXE67" s="87"/>
      <c r="RXF67" s="87"/>
      <c r="RXG67" s="87"/>
      <c r="RXH67" s="87"/>
      <c r="RXI67" s="87"/>
      <c r="RXJ67" s="87"/>
      <c r="RXK67" s="87"/>
      <c r="RXL67" s="87"/>
      <c r="RXM67" s="87"/>
      <c r="RXS67" s="87"/>
      <c r="RXT67" s="87"/>
      <c r="RXU67" s="87"/>
      <c r="RXV67" s="87"/>
      <c r="RXW67" s="87"/>
      <c r="RXX67" s="87"/>
      <c r="RXY67" s="87"/>
      <c r="RXZ67" s="87"/>
      <c r="RYA67" s="87"/>
      <c r="RYB67" s="87"/>
      <c r="RYH67" s="87"/>
      <c r="RYI67" s="87"/>
      <c r="RYJ67" s="87"/>
      <c r="RYK67" s="87"/>
      <c r="RYL67" s="87"/>
      <c r="RYM67" s="87"/>
      <c r="RYN67" s="87"/>
      <c r="RYO67" s="87"/>
      <c r="RYP67" s="87"/>
      <c r="RYQ67" s="87"/>
      <c r="RYW67" s="87"/>
      <c r="RYX67" s="87"/>
      <c r="RYY67" s="87"/>
      <c r="RYZ67" s="87"/>
      <c r="RZA67" s="87"/>
      <c r="RZB67" s="87"/>
      <c r="RZC67" s="87"/>
      <c r="RZD67" s="87"/>
      <c r="RZE67" s="87"/>
      <c r="RZF67" s="87"/>
      <c r="RZL67" s="87"/>
      <c r="RZM67" s="87"/>
      <c r="RZN67" s="87"/>
      <c r="RZO67" s="87"/>
      <c r="RZP67" s="87"/>
      <c r="RZQ67" s="87"/>
      <c r="RZR67" s="87"/>
      <c r="RZS67" s="87"/>
      <c r="RZT67" s="87"/>
      <c r="RZU67" s="87"/>
      <c r="SAA67" s="87"/>
      <c r="SAB67" s="87"/>
      <c r="SAC67" s="87"/>
      <c r="SAD67" s="87"/>
      <c r="SAE67" s="87"/>
      <c r="SAF67" s="87"/>
      <c r="SAG67" s="87"/>
      <c r="SAH67" s="87"/>
      <c r="SAI67" s="87"/>
      <c r="SAJ67" s="87"/>
      <c r="SAP67" s="87"/>
      <c r="SAQ67" s="87"/>
      <c r="SAR67" s="87"/>
      <c r="SAS67" s="87"/>
      <c r="SAT67" s="87"/>
      <c r="SAU67" s="87"/>
      <c r="SAV67" s="87"/>
      <c r="SAW67" s="87"/>
      <c r="SAX67" s="87"/>
      <c r="SAY67" s="87"/>
      <c r="SBE67" s="87"/>
      <c r="SBF67" s="87"/>
      <c r="SBG67" s="87"/>
      <c r="SBH67" s="87"/>
      <c r="SBI67" s="87"/>
      <c r="SBJ67" s="87"/>
      <c r="SBK67" s="87"/>
      <c r="SBL67" s="87"/>
      <c r="SBM67" s="87"/>
      <c r="SBN67" s="87"/>
      <c r="SBT67" s="87"/>
      <c r="SBU67" s="87"/>
      <c r="SBV67" s="87"/>
      <c r="SBW67" s="87"/>
      <c r="SBX67" s="87"/>
      <c r="SBY67" s="87"/>
      <c r="SBZ67" s="87"/>
      <c r="SCA67" s="87"/>
      <c r="SCB67" s="87"/>
      <c r="SCC67" s="87"/>
      <c r="SCI67" s="87"/>
      <c r="SCJ67" s="87"/>
      <c r="SCK67" s="87"/>
      <c r="SCL67" s="87"/>
      <c r="SCM67" s="87"/>
      <c r="SCN67" s="87"/>
      <c r="SCO67" s="87"/>
      <c r="SCP67" s="87"/>
      <c r="SCQ67" s="87"/>
      <c r="SCR67" s="87"/>
      <c r="SCX67" s="87"/>
      <c r="SCY67" s="87"/>
      <c r="SCZ67" s="87"/>
      <c r="SDA67" s="87"/>
      <c r="SDB67" s="87"/>
      <c r="SDC67" s="87"/>
      <c r="SDD67" s="87"/>
      <c r="SDE67" s="87"/>
      <c r="SDF67" s="87"/>
      <c r="SDG67" s="87"/>
      <c r="SDM67" s="87"/>
      <c r="SDN67" s="87"/>
      <c r="SDO67" s="87"/>
      <c r="SDP67" s="87"/>
      <c r="SDQ67" s="87"/>
      <c r="SDR67" s="87"/>
      <c r="SDS67" s="87"/>
      <c r="SDT67" s="87"/>
      <c r="SDU67" s="87"/>
      <c r="SDV67" s="87"/>
      <c r="SEB67" s="87"/>
      <c r="SEC67" s="87"/>
      <c r="SED67" s="87"/>
      <c r="SEE67" s="87"/>
      <c r="SEF67" s="87"/>
      <c r="SEG67" s="87"/>
      <c r="SEH67" s="87"/>
      <c r="SEI67" s="87"/>
      <c r="SEJ67" s="87"/>
      <c r="SEK67" s="87"/>
      <c r="SEQ67" s="87"/>
      <c r="SER67" s="87"/>
      <c r="SES67" s="87"/>
      <c r="SET67" s="87"/>
      <c r="SEU67" s="87"/>
      <c r="SEV67" s="87"/>
      <c r="SEW67" s="87"/>
      <c r="SEX67" s="87"/>
      <c r="SEY67" s="87"/>
      <c r="SEZ67" s="87"/>
      <c r="SFF67" s="87"/>
      <c r="SFG67" s="87"/>
      <c r="SFH67" s="87"/>
      <c r="SFI67" s="87"/>
      <c r="SFJ67" s="87"/>
      <c r="SFK67" s="87"/>
      <c r="SFL67" s="87"/>
      <c r="SFM67" s="87"/>
      <c r="SFN67" s="87"/>
      <c r="SFO67" s="87"/>
      <c r="SFU67" s="87"/>
      <c r="SFV67" s="87"/>
      <c r="SFW67" s="87"/>
      <c r="SFX67" s="87"/>
      <c r="SFY67" s="87"/>
      <c r="SFZ67" s="87"/>
      <c r="SGA67" s="87"/>
      <c r="SGB67" s="87"/>
      <c r="SGC67" s="87"/>
      <c r="SGD67" s="87"/>
      <c r="SGJ67" s="87"/>
      <c r="SGK67" s="87"/>
      <c r="SGL67" s="87"/>
      <c r="SGM67" s="87"/>
      <c r="SGN67" s="87"/>
      <c r="SGO67" s="87"/>
      <c r="SGP67" s="87"/>
      <c r="SGQ67" s="87"/>
      <c r="SGR67" s="87"/>
      <c r="SGS67" s="87"/>
      <c r="SGY67" s="87"/>
      <c r="SGZ67" s="87"/>
      <c r="SHA67" s="87"/>
      <c r="SHB67" s="87"/>
      <c r="SHC67" s="87"/>
      <c r="SHD67" s="87"/>
      <c r="SHE67" s="87"/>
      <c r="SHF67" s="87"/>
      <c r="SHG67" s="87"/>
      <c r="SHH67" s="87"/>
      <c r="SHN67" s="87"/>
      <c r="SHO67" s="87"/>
      <c r="SHP67" s="87"/>
      <c r="SHQ67" s="87"/>
      <c r="SHR67" s="87"/>
      <c r="SHS67" s="87"/>
      <c r="SHT67" s="87"/>
      <c r="SHU67" s="87"/>
      <c r="SHV67" s="87"/>
      <c r="SHW67" s="87"/>
      <c r="SIC67" s="87"/>
      <c r="SID67" s="87"/>
      <c r="SIE67" s="87"/>
      <c r="SIF67" s="87"/>
      <c r="SIG67" s="87"/>
      <c r="SIH67" s="87"/>
      <c r="SII67" s="87"/>
      <c r="SIJ67" s="87"/>
      <c r="SIK67" s="87"/>
      <c r="SIL67" s="87"/>
      <c r="SIR67" s="87"/>
      <c r="SIS67" s="87"/>
      <c r="SIT67" s="87"/>
      <c r="SIU67" s="87"/>
      <c r="SIV67" s="87"/>
      <c r="SIW67" s="87"/>
      <c r="SIX67" s="87"/>
      <c r="SIY67" s="87"/>
      <c r="SIZ67" s="87"/>
      <c r="SJA67" s="87"/>
      <c r="SJG67" s="87"/>
      <c r="SJH67" s="87"/>
      <c r="SJI67" s="87"/>
      <c r="SJJ67" s="87"/>
      <c r="SJK67" s="87"/>
      <c r="SJL67" s="87"/>
      <c r="SJM67" s="87"/>
      <c r="SJN67" s="87"/>
      <c r="SJO67" s="87"/>
      <c r="SJP67" s="87"/>
      <c r="SJV67" s="87"/>
      <c r="SJW67" s="87"/>
      <c r="SJX67" s="87"/>
      <c r="SJY67" s="87"/>
      <c r="SJZ67" s="87"/>
      <c r="SKA67" s="87"/>
      <c r="SKB67" s="87"/>
      <c r="SKC67" s="87"/>
      <c r="SKD67" s="87"/>
      <c r="SKE67" s="87"/>
      <c r="SKK67" s="87"/>
      <c r="SKL67" s="87"/>
      <c r="SKM67" s="87"/>
      <c r="SKN67" s="87"/>
      <c r="SKO67" s="87"/>
      <c r="SKP67" s="87"/>
      <c r="SKQ67" s="87"/>
      <c r="SKR67" s="87"/>
      <c r="SKS67" s="87"/>
      <c r="SKT67" s="87"/>
      <c r="SKZ67" s="87"/>
      <c r="SLA67" s="87"/>
      <c r="SLB67" s="87"/>
      <c r="SLC67" s="87"/>
      <c r="SLD67" s="87"/>
      <c r="SLE67" s="87"/>
      <c r="SLF67" s="87"/>
      <c r="SLG67" s="87"/>
      <c r="SLH67" s="87"/>
      <c r="SLI67" s="87"/>
      <c r="SLO67" s="87"/>
      <c r="SLP67" s="87"/>
      <c r="SLQ67" s="87"/>
      <c r="SLR67" s="87"/>
      <c r="SLS67" s="87"/>
      <c r="SLT67" s="87"/>
      <c r="SLU67" s="87"/>
      <c r="SLV67" s="87"/>
      <c r="SLW67" s="87"/>
      <c r="SLX67" s="87"/>
      <c r="SMD67" s="87"/>
      <c r="SME67" s="87"/>
      <c r="SMF67" s="87"/>
      <c r="SMG67" s="87"/>
      <c r="SMH67" s="87"/>
      <c r="SMI67" s="87"/>
      <c r="SMJ67" s="87"/>
      <c r="SMK67" s="87"/>
      <c r="SML67" s="87"/>
      <c r="SMM67" s="87"/>
      <c r="SMS67" s="87"/>
      <c r="SMT67" s="87"/>
      <c r="SMU67" s="87"/>
      <c r="SMV67" s="87"/>
      <c r="SMW67" s="87"/>
      <c r="SMX67" s="87"/>
      <c r="SMY67" s="87"/>
      <c r="SMZ67" s="87"/>
      <c r="SNA67" s="87"/>
      <c r="SNB67" s="87"/>
      <c r="SNH67" s="87"/>
      <c r="SNI67" s="87"/>
      <c r="SNJ67" s="87"/>
      <c r="SNK67" s="87"/>
      <c r="SNL67" s="87"/>
      <c r="SNM67" s="87"/>
      <c r="SNN67" s="87"/>
      <c r="SNO67" s="87"/>
      <c r="SNP67" s="87"/>
      <c r="SNQ67" s="87"/>
      <c r="SNW67" s="87"/>
      <c r="SNX67" s="87"/>
      <c r="SNY67" s="87"/>
      <c r="SNZ67" s="87"/>
      <c r="SOA67" s="87"/>
      <c r="SOB67" s="87"/>
      <c r="SOC67" s="87"/>
      <c r="SOD67" s="87"/>
      <c r="SOE67" s="87"/>
      <c r="SOF67" s="87"/>
      <c r="SOL67" s="87"/>
      <c r="SOM67" s="87"/>
      <c r="SON67" s="87"/>
      <c r="SOO67" s="87"/>
      <c r="SOP67" s="87"/>
      <c r="SOQ67" s="87"/>
      <c r="SOR67" s="87"/>
      <c r="SOS67" s="87"/>
      <c r="SOT67" s="87"/>
      <c r="SOU67" s="87"/>
      <c r="SPA67" s="87"/>
      <c r="SPB67" s="87"/>
      <c r="SPC67" s="87"/>
      <c r="SPD67" s="87"/>
      <c r="SPE67" s="87"/>
      <c r="SPF67" s="87"/>
      <c r="SPG67" s="87"/>
      <c r="SPH67" s="87"/>
      <c r="SPI67" s="87"/>
      <c r="SPJ67" s="87"/>
      <c r="SPP67" s="87"/>
      <c r="SPQ67" s="87"/>
      <c r="SPR67" s="87"/>
      <c r="SPS67" s="87"/>
      <c r="SPT67" s="87"/>
      <c r="SPU67" s="87"/>
      <c r="SPV67" s="87"/>
      <c r="SPW67" s="87"/>
      <c r="SPX67" s="87"/>
      <c r="SPY67" s="87"/>
      <c r="SQE67" s="87"/>
      <c r="SQF67" s="87"/>
      <c r="SQG67" s="87"/>
      <c r="SQH67" s="87"/>
      <c r="SQI67" s="87"/>
      <c r="SQJ67" s="87"/>
      <c r="SQK67" s="87"/>
      <c r="SQL67" s="87"/>
      <c r="SQM67" s="87"/>
      <c r="SQN67" s="87"/>
      <c r="SQT67" s="87"/>
      <c r="SQU67" s="87"/>
      <c r="SQV67" s="87"/>
      <c r="SQW67" s="87"/>
      <c r="SQX67" s="87"/>
      <c r="SQY67" s="87"/>
      <c r="SQZ67" s="87"/>
      <c r="SRA67" s="87"/>
      <c r="SRB67" s="87"/>
      <c r="SRC67" s="87"/>
      <c r="SRI67" s="87"/>
      <c r="SRJ67" s="87"/>
      <c r="SRK67" s="87"/>
      <c r="SRL67" s="87"/>
      <c r="SRM67" s="87"/>
      <c r="SRN67" s="87"/>
      <c r="SRO67" s="87"/>
      <c r="SRP67" s="87"/>
      <c r="SRQ67" s="87"/>
      <c r="SRR67" s="87"/>
      <c r="SRX67" s="87"/>
      <c r="SRY67" s="87"/>
      <c r="SRZ67" s="87"/>
      <c r="SSA67" s="87"/>
      <c r="SSB67" s="87"/>
      <c r="SSC67" s="87"/>
      <c r="SSD67" s="87"/>
      <c r="SSE67" s="87"/>
      <c r="SSF67" s="87"/>
      <c r="SSG67" s="87"/>
      <c r="SSM67" s="87"/>
      <c r="SSN67" s="87"/>
      <c r="SSO67" s="87"/>
      <c r="SSP67" s="87"/>
      <c r="SSQ67" s="87"/>
      <c r="SSR67" s="87"/>
      <c r="SSS67" s="87"/>
      <c r="SST67" s="87"/>
      <c r="SSU67" s="87"/>
      <c r="SSV67" s="87"/>
      <c r="STB67" s="87"/>
      <c r="STC67" s="87"/>
      <c r="STD67" s="87"/>
      <c r="STE67" s="87"/>
      <c r="STF67" s="87"/>
      <c r="STG67" s="87"/>
      <c r="STH67" s="87"/>
      <c r="STI67" s="87"/>
      <c r="STJ67" s="87"/>
      <c r="STK67" s="87"/>
      <c r="STQ67" s="87"/>
      <c r="STR67" s="87"/>
      <c r="STS67" s="87"/>
      <c r="STT67" s="87"/>
      <c r="STU67" s="87"/>
      <c r="STV67" s="87"/>
      <c r="STW67" s="87"/>
      <c r="STX67" s="87"/>
      <c r="STY67" s="87"/>
      <c r="STZ67" s="87"/>
      <c r="SUF67" s="87"/>
      <c r="SUG67" s="87"/>
      <c r="SUH67" s="87"/>
      <c r="SUI67" s="87"/>
      <c r="SUJ67" s="87"/>
      <c r="SUK67" s="87"/>
      <c r="SUL67" s="87"/>
      <c r="SUM67" s="87"/>
      <c r="SUN67" s="87"/>
      <c r="SUO67" s="87"/>
      <c r="SUU67" s="87"/>
      <c r="SUV67" s="87"/>
      <c r="SUW67" s="87"/>
      <c r="SUX67" s="87"/>
      <c r="SUY67" s="87"/>
      <c r="SUZ67" s="87"/>
      <c r="SVA67" s="87"/>
      <c r="SVB67" s="87"/>
      <c r="SVC67" s="87"/>
      <c r="SVD67" s="87"/>
      <c r="SVJ67" s="87"/>
      <c r="SVK67" s="87"/>
      <c r="SVL67" s="87"/>
      <c r="SVM67" s="87"/>
      <c r="SVN67" s="87"/>
      <c r="SVO67" s="87"/>
      <c r="SVP67" s="87"/>
      <c r="SVQ67" s="87"/>
      <c r="SVR67" s="87"/>
      <c r="SVS67" s="87"/>
      <c r="SVY67" s="87"/>
      <c r="SVZ67" s="87"/>
      <c r="SWA67" s="87"/>
      <c r="SWB67" s="87"/>
      <c r="SWC67" s="87"/>
      <c r="SWD67" s="87"/>
      <c r="SWE67" s="87"/>
      <c r="SWF67" s="87"/>
      <c r="SWG67" s="87"/>
      <c r="SWH67" s="87"/>
      <c r="SWN67" s="87"/>
      <c r="SWO67" s="87"/>
      <c r="SWP67" s="87"/>
      <c r="SWQ67" s="87"/>
      <c r="SWR67" s="87"/>
      <c r="SWS67" s="87"/>
      <c r="SWT67" s="87"/>
      <c r="SWU67" s="87"/>
      <c r="SWV67" s="87"/>
      <c r="SWW67" s="87"/>
      <c r="SXC67" s="87"/>
      <c r="SXD67" s="87"/>
      <c r="SXE67" s="87"/>
      <c r="SXF67" s="87"/>
      <c r="SXG67" s="87"/>
      <c r="SXH67" s="87"/>
      <c r="SXI67" s="87"/>
      <c r="SXJ67" s="87"/>
      <c r="SXK67" s="87"/>
      <c r="SXL67" s="87"/>
      <c r="SXR67" s="87"/>
      <c r="SXS67" s="87"/>
      <c r="SXT67" s="87"/>
      <c r="SXU67" s="87"/>
      <c r="SXV67" s="87"/>
      <c r="SXW67" s="87"/>
      <c r="SXX67" s="87"/>
      <c r="SXY67" s="87"/>
      <c r="SXZ67" s="87"/>
      <c r="SYA67" s="87"/>
      <c r="SYG67" s="87"/>
      <c r="SYH67" s="87"/>
      <c r="SYI67" s="87"/>
      <c r="SYJ67" s="87"/>
      <c r="SYK67" s="87"/>
      <c r="SYL67" s="87"/>
      <c r="SYM67" s="87"/>
      <c r="SYN67" s="87"/>
      <c r="SYO67" s="87"/>
      <c r="SYP67" s="87"/>
      <c r="SYV67" s="87"/>
      <c r="SYW67" s="87"/>
      <c r="SYX67" s="87"/>
      <c r="SYY67" s="87"/>
      <c r="SYZ67" s="87"/>
      <c r="SZA67" s="87"/>
      <c r="SZB67" s="87"/>
      <c r="SZC67" s="87"/>
      <c r="SZD67" s="87"/>
      <c r="SZE67" s="87"/>
      <c r="SZK67" s="87"/>
      <c r="SZL67" s="87"/>
      <c r="SZM67" s="87"/>
      <c r="SZN67" s="87"/>
      <c r="SZO67" s="87"/>
      <c r="SZP67" s="87"/>
      <c r="SZQ67" s="87"/>
      <c r="SZR67" s="87"/>
      <c r="SZS67" s="87"/>
      <c r="SZT67" s="87"/>
      <c r="SZZ67" s="87"/>
      <c r="TAA67" s="87"/>
      <c r="TAB67" s="87"/>
      <c r="TAC67" s="87"/>
      <c r="TAD67" s="87"/>
      <c r="TAE67" s="87"/>
      <c r="TAF67" s="87"/>
      <c r="TAG67" s="87"/>
      <c r="TAH67" s="87"/>
      <c r="TAI67" s="87"/>
      <c r="TAO67" s="87"/>
      <c r="TAP67" s="87"/>
      <c r="TAQ67" s="87"/>
      <c r="TAR67" s="87"/>
      <c r="TAS67" s="87"/>
      <c r="TAT67" s="87"/>
      <c r="TAU67" s="87"/>
      <c r="TAV67" s="87"/>
      <c r="TAW67" s="87"/>
      <c r="TAX67" s="87"/>
      <c r="TBD67" s="87"/>
      <c r="TBE67" s="87"/>
      <c r="TBF67" s="87"/>
      <c r="TBG67" s="87"/>
      <c r="TBH67" s="87"/>
      <c r="TBI67" s="87"/>
      <c r="TBJ67" s="87"/>
      <c r="TBK67" s="87"/>
      <c r="TBL67" s="87"/>
      <c r="TBM67" s="87"/>
      <c r="TBS67" s="87"/>
      <c r="TBT67" s="87"/>
      <c r="TBU67" s="87"/>
      <c r="TBV67" s="87"/>
      <c r="TBW67" s="87"/>
      <c r="TBX67" s="87"/>
      <c r="TBY67" s="87"/>
      <c r="TBZ67" s="87"/>
      <c r="TCA67" s="87"/>
      <c r="TCB67" s="87"/>
      <c r="TCH67" s="87"/>
      <c r="TCI67" s="87"/>
      <c r="TCJ67" s="87"/>
      <c r="TCK67" s="87"/>
      <c r="TCL67" s="87"/>
      <c r="TCM67" s="87"/>
      <c r="TCN67" s="87"/>
      <c r="TCO67" s="87"/>
      <c r="TCP67" s="87"/>
      <c r="TCQ67" s="87"/>
      <c r="TCW67" s="87"/>
      <c r="TCX67" s="87"/>
      <c r="TCY67" s="87"/>
      <c r="TCZ67" s="87"/>
      <c r="TDA67" s="87"/>
      <c r="TDB67" s="87"/>
      <c r="TDC67" s="87"/>
      <c r="TDD67" s="87"/>
      <c r="TDE67" s="87"/>
      <c r="TDF67" s="87"/>
      <c r="TDL67" s="87"/>
      <c r="TDM67" s="87"/>
      <c r="TDN67" s="87"/>
      <c r="TDO67" s="87"/>
      <c r="TDP67" s="87"/>
      <c r="TDQ67" s="87"/>
      <c r="TDR67" s="87"/>
      <c r="TDS67" s="87"/>
      <c r="TDT67" s="87"/>
      <c r="TDU67" s="87"/>
      <c r="TEA67" s="87"/>
      <c r="TEB67" s="87"/>
      <c r="TEC67" s="87"/>
      <c r="TED67" s="87"/>
      <c r="TEE67" s="87"/>
      <c r="TEF67" s="87"/>
      <c r="TEG67" s="87"/>
      <c r="TEH67" s="87"/>
      <c r="TEI67" s="87"/>
      <c r="TEJ67" s="87"/>
      <c r="TEP67" s="87"/>
      <c r="TEQ67" s="87"/>
      <c r="TER67" s="87"/>
      <c r="TES67" s="87"/>
      <c r="TET67" s="87"/>
      <c r="TEU67" s="87"/>
      <c r="TEV67" s="87"/>
      <c r="TEW67" s="87"/>
      <c r="TEX67" s="87"/>
      <c r="TEY67" s="87"/>
      <c r="TFE67" s="87"/>
      <c r="TFF67" s="87"/>
      <c r="TFG67" s="87"/>
      <c r="TFH67" s="87"/>
      <c r="TFI67" s="87"/>
      <c r="TFJ67" s="87"/>
      <c r="TFK67" s="87"/>
      <c r="TFL67" s="87"/>
      <c r="TFM67" s="87"/>
      <c r="TFN67" s="87"/>
      <c r="TFT67" s="87"/>
      <c r="TFU67" s="87"/>
      <c r="TFV67" s="87"/>
      <c r="TFW67" s="87"/>
      <c r="TFX67" s="87"/>
      <c r="TFY67" s="87"/>
      <c r="TFZ67" s="87"/>
      <c r="TGA67" s="87"/>
      <c r="TGB67" s="87"/>
      <c r="TGC67" s="87"/>
      <c r="TGI67" s="87"/>
      <c r="TGJ67" s="87"/>
      <c r="TGK67" s="87"/>
      <c r="TGL67" s="87"/>
      <c r="TGM67" s="87"/>
      <c r="TGN67" s="87"/>
      <c r="TGO67" s="87"/>
      <c r="TGP67" s="87"/>
      <c r="TGQ67" s="87"/>
      <c r="TGR67" s="87"/>
      <c r="TGX67" s="87"/>
      <c r="TGY67" s="87"/>
      <c r="TGZ67" s="87"/>
      <c r="THA67" s="87"/>
      <c r="THB67" s="87"/>
      <c r="THC67" s="87"/>
      <c r="THD67" s="87"/>
      <c r="THE67" s="87"/>
      <c r="THF67" s="87"/>
      <c r="THG67" s="87"/>
      <c r="THM67" s="87"/>
      <c r="THN67" s="87"/>
      <c r="THO67" s="87"/>
      <c r="THP67" s="87"/>
      <c r="THQ67" s="87"/>
      <c r="THR67" s="87"/>
      <c r="THS67" s="87"/>
      <c r="THT67" s="87"/>
      <c r="THU67" s="87"/>
      <c r="THV67" s="87"/>
      <c r="TIB67" s="87"/>
      <c r="TIC67" s="87"/>
      <c r="TID67" s="87"/>
      <c r="TIE67" s="87"/>
      <c r="TIF67" s="87"/>
      <c r="TIG67" s="87"/>
      <c r="TIH67" s="87"/>
      <c r="TII67" s="87"/>
      <c r="TIJ67" s="87"/>
      <c r="TIK67" s="87"/>
      <c r="TIQ67" s="87"/>
      <c r="TIR67" s="87"/>
      <c r="TIS67" s="87"/>
      <c r="TIT67" s="87"/>
      <c r="TIU67" s="87"/>
      <c r="TIV67" s="87"/>
      <c r="TIW67" s="87"/>
      <c r="TIX67" s="87"/>
      <c r="TIY67" s="87"/>
      <c r="TIZ67" s="87"/>
      <c r="TJF67" s="87"/>
      <c r="TJG67" s="87"/>
      <c r="TJH67" s="87"/>
      <c r="TJI67" s="87"/>
      <c r="TJJ67" s="87"/>
      <c r="TJK67" s="87"/>
      <c r="TJL67" s="87"/>
      <c r="TJM67" s="87"/>
      <c r="TJN67" s="87"/>
      <c r="TJO67" s="87"/>
      <c r="TJU67" s="87"/>
      <c r="TJV67" s="87"/>
      <c r="TJW67" s="87"/>
      <c r="TJX67" s="87"/>
      <c r="TJY67" s="87"/>
      <c r="TJZ67" s="87"/>
      <c r="TKA67" s="87"/>
      <c r="TKB67" s="87"/>
      <c r="TKC67" s="87"/>
      <c r="TKD67" s="87"/>
      <c r="TKJ67" s="87"/>
      <c r="TKK67" s="87"/>
      <c r="TKL67" s="87"/>
      <c r="TKM67" s="87"/>
      <c r="TKN67" s="87"/>
      <c r="TKO67" s="87"/>
      <c r="TKP67" s="87"/>
      <c r="TKQ67" s="87"/>
      <c r="TKR67" s="87"/>
      <c r="TKS67" s="87"/>
      <c r="TKY67" s="87"/>
      <c r="TKZ67" s="87"/>
      <c r="TLA67" s="87"/>
      <c r="TLB67" s="87"/>
      <c r="TLC67" s="87"/>
      <c r="TLD67" s="87"/>
      <c r="TLE67" s="87"/>
      <c r="TLF67" s="87"/>
      <c r="TLG67" s="87"/>
      <c r="TLH67" s="87"/>
      <c r="TLN67" s="87"/>
      <c r="TLO67" s="87"/>
      <c r="TLP67" s="87"/>
      <c r="TLQ67" s="87"/>
      <c r="TLR67" s="87"/>
      <c r="TLS67" s="87"/>
      <c r="TLT67" s="87"/>
      <c r="TLU67" s="87"/>
      <c r="TLV67" s="87"/>
      <c r="TLW67" s="87"/>
      <c r="TMC67" s="87"/>
      <c r="TMD67" s="87"/>
      <c r="TME67" s="87"/>
      <c r="TMF67" s="87"/>
      <c r="TMG67" s="87"/>
      <c r="TMH67" s="87"/>
      <c r="TMI67" s="87"/>
      <c r="TMJ67" s="87"/>
      <c r="TMK67" s="87"/>
      <c r="TML67" s="87"/>
      <c r="TMR67" s="87"/>
      <c r="TMS67" s="87"/>
      <c r="TMT67" s="87"/>
      <c r="TMU67" s="87"/>
      <c r="TMV67" s="87"/>
      <c r="TMW67" s="87"/>
      <c r="TMX67" s="87"/>
      <c r="TMY67" s="87"/>
      <c r="TMZ67" s="87"/>
      <c r="TNA67" s="87"/>
      <c r="TNG67" s="87"/>
      <c r="TNH67" s="87"/>
      <c r="TNI67" s="87"/>
      <c r="TNJ67" s="87"/>
      <c r="TNK67" s="87"/>
      <c r="TNL67" s="87"/>
      <c r="TNM67" s="87"/>
      <c r="TNN67" s="87"/>
      <c r="TNO67" s="87"/>
      <c r="TNP67" s="87"/>
      <c r="TNV67" s="87"/>
      <c r="TNW67" s="87"/>
      <c r="TNX67" s="87"/>
      <c r="TNY67" s="87"/>
      <c r="TNZ67" s="87"/>
      <c r="TOA67" s="87"/>
      <c r="TOB67" s="87"/>
      <c r="TOC67" s="87"/>
      <c r="TOD67" s="87"/>
      <c r="TOE67" s="87"/>
      <c r="TOK67" s="87"/>
      <c r="TOL67" s="87"/>
      <c r="TOM67" s="87"/>
      <c r="TON67" s="87"/>
      <c r="TOO67" s="87"/>
      <c r="TOP67" s="87"/>
      <c r="TOQ67" s="87"/>
      <c r="TOR67" s="87"/>
      <c r="TOS67" s="87"/>
      <c r="TOT67" s="87"/>
      <c r="TOZ67" s="87"/>
      <c r="TPA67" s="87"/>
      <c r="TPB67" s="87"/>
      <c r="TPC67" s="87"/>
      <c r="TPD67" s="87"/>
      <c r="TPE67" s="87"/>
      <c r="TPF67" s="87"/>
      <c r="TPG67" s="87"/>
      <c r="TPH67" s="87"/>
      <c r="TPI67" s="87"/>
      <c r="TPO67" s="87"/>
      <c r="TPP67" s="87"/>
      <c r="TPQ67" s="87"/>
      <c r="TPR67" s="87"/>
      <c r="TPS67" s="87"/>
      <c r="TPT67" s="87"/>
      <c r="TPU67" s="87"/>
      <c r="TPV67" s="87"/>
      <c r="TPW67" s="87"/>
      <c r="TPX67" s="87"/>
      <c r="TQD67" s="87"/>
      <c r="TQE67" s="87"/>
      <c r="TQF67" s="87"/>
      <c r="TQG67" s="87"/>
      <c r="TQH67" s="87"/>
      <c r="TQI67" s="87"/>
      <c r="TQJ67" s="87"/>
      <c r="TQK67" s="87"/>
      <c r="TQL67" s="87"/>
      <c r="TQM67" s="87"/>
      <c r="TQS67" s="87"/>
      <c r="TQT67" s="87"/>
      <c r="TQU67" s="87"/>
      <c r="TQV67" s="87"/>
      <c r="TQW67" s="87"/>
      <c r="TQX67" s="87"/>
      <c r="TQY67" s="87"/>
      <c r="TQZ67" s="87"/>
      <c r="TRA67" s="87"/>
      <c r="TRB67" s="87"/>
      <c r="TRH67" s="87"/>
      <c r="TRI67" s="87"/>
      <c r="TRJ67" s="87"/>
      <c r="TRK67" s="87"/>
      <c r="TRL67" s="87"/>
      <c r="TRM67" s="87"/>
      <c r="TRN67" s="87"/>
      <c r="TRO67" s="87"/>
      <c r="TRP67" s="87"/>
      <c r="TRQ67" s="87"/>
      <c r="TRW67" s="87"/>
      <c r="TRX67" s="87"/>
      <c r="TRY67" s="87"/>
      <c r="TRZ67" s="87"/>
      <c r="TSA67" s="87"/>
      <c r="TSB67" s="87"/>
      <c r="TSC67" s="87"/>
      <c r="TSD67" s="87"/>
      <c r="TSE67" s="87"/>
      <c r="TSF67" s="87"/>
      <c r="TSL67" s="87"/>
      <c r="TSM67" s="87"/>
      <c r="TSN67" s="87"/>
      <c r="TSO67" s="87"/>
      <c r="TSP67" s="87"/>
      <c r="TSQ67" s="87"/>
      <c r="TSR67" s="87"/>
      <c r="TSS67" s="87"/>
      <c r="TST67" s="87"/>
      <c r="TSU67" s="87"/>
      <c r="TTA67" s="87"/>
      <c r="TTB67" s="87"/>
      <c r="TTC67" s="87"/>
      <c r="TTD67" s="87"/>
      <c r="TTE67" s="87"/>
      <c r="TTF67" s="87"/>
      <c r="TTG67" s="87"/>
      <c r="TTH67" s="87"/>
      <c r="TTI67" s="87"/>
      <c r="TTJ67" s="87"/>
      <c r="TTP67" s="87"/>
      <c r="TTQ67" s="87"/>
      <c r="TTR67" s="87"/>
      <c r="TTS67" s="87"/>
      <c r="TTT67" s="87"/>
      <c r="TTU67" s="87"/>
      <c r="TTV67" s="87"/>
      <c r="TTW67" s="87"/>
      <c r="TTX67" s="87"/>
      <c r="TTY67" s="87"/>
      <c r="TUE67" s="87"/>
      <c r="TUF67" s="87"/>
      <c r="TUG67" s="87"/>
      <c r="TUH67" s="87"/>
      <c r="TUI67" s="87"/>
      <c r="TUJ67" s="87"/>
      <c r="TUK67" s="87"/>
      <c r="TUL67" s="87"/>
      <c r="TUM67" s="87"/>
      <c r="TUN67" s="87"/>
      <c r="TUT67" s="87"/>
      <c r="TUU67" s="87"/>
      <c r="TUV67" s="87"/>
      <c r="TUW67" s="87"/>
      <c r="TUX67" s="87"/>
      <c r="TUY67" s="87"/>
      <c r="TUZ67" s="87"/>
      <c r="TVA67" s="87"/>
      <c r="TVB67" s="87"/>
      <c r="TVC67" s="87"/>
      <c r="TVI67" s="87"/>
      <c r="TVJ67" s="87"/>
      <c r="TVK67" s="87"/>
      <c r="TVL67" s="87"/>
      <c r="TVM67" s="87"/>
      <c r="TVN67" s="87"/>
      <c r="TVO67" s="87"/>
      <c r="TVP67" s="87"/>
      <c r="TVQ67" s="87"/>
      <c r="TVR67" s="87"/>
      <c r="TVX67" s="87"/>
      <c r="TVY67" s="87"/>
      <c r="TVZ67" s="87"/>
      <c r="TWA67" s="87"/>
      <c r="TWB67" s="87"/>
      <c r="TWC67" s="87"/>
      <c r="TWD67" s="87"/>
      <c r="TWE67" s="87"/>
      <c r="TWF67" s="87"/>
      <c r="TWG67" s="87"/>
      <c r="TWM67" s="87"/>
      <c r="TWN67" s="87"/>
      <c r="TWO67" s="87"/>
      <c r="TWP67" s="87"/>
      <c r="TWQ67" s="87"/>
      <c r="TWR67" s="87"/>
      <c r="TWS67" s="87"/>
      <c r="TWT67" s="87"/>
      <c r="TWU67" s="87"/>
      <c r="TWV67" s="87"/>
      <c r="TXB67" s="87"/>
      <c r="TXC67" s="87"/>
      <c r="TXD67" s="87"/>
      <c r="TXE67" s="87"/>
      <c r="TXF67" s="87"/>
      <c r="TXG67" s="87"/>
      <c r="TXH67" s="87"/>
      <c r="TXI67" s="87"/>
      <c r="TXJ67" s="87"/>
      <c r="TXK67" s="87"/>
      <c r="TXQ67" s="87"/>
      <c r="TXR67" s="87"/>
      <c r="TXS67" s="87"/>
      <c r="TXT67" s="87"/>
      <c r="TXU67" s="87"/>
      <c r="TXV67" s="87"/>
      <c r="TXW67" s="87"/>
      <c r="TXX67" s="87"/>
      <c r="TXY67" s="87"/>
      <c r="TXZ67" s="87"/>
      <c r="TYF67" s="87"/>
      <c r="TYG67" s="87"/>
      <c r="TYH67" s="87"/>
      <c r="TYI67" s="87"/>
      <c r="TYJ67" s="87"/>
      <c r="TYK67" s="87"/>
      <c r="TYL67" s="87"/>
      <c r="TYM67" s="87"/>
      <c r="TYN67" s="87"/>
      <c r="TYO67" s="87"/>
      <c r="TYU67" s="87"/>
      <c r="TYV67" s="87"/>
      <c r="TYW67" s="87"/>
      <c r="TYX67" s="87"/>
      <c r="TYY67" s="87"/>
      <c r="TYZ67" s="87"/>
      <c r="TZA67" s="87"/>
      <c r="TZB67" s="87"/>
      <c r="TZC67" s="87"/>
      <c r="TZD67" s="87"/>
      <c r="TZJ67" s="87"/>
      <c r="TZK67" s="87"/>
      <c r="TZL67" s="87"/>
      <c r="TZM67" s="87"/>
      <c r="TZN67" s="87"/>
      <c r="TZO67" s="87"/>
      <c r="TZP67" s="87"/>
      <c r="TZQ67" s="87"/>
      <c r="TZR67" s="87"/>
      <c r="TZS67" s="87"/>
      <c r="TZY67" s="87"/>
      <c r="TZZ67" s="87"/>
      <c r="UAA67" s="87"/>
      <c r="UAB67" s="87"/>
      <c r="UAC67" s="87"/>
      <c r="UAD67" s="87"/>
      <c r="UAE67" s="87"/>
      <c r="UAF67" s="87"/>
      <c r="UAG67" s="87"/>
      <c r="UAH67" s="87"/>
      <c r="UAN67" s="87"/>
      <c r="UAO67" s="87"/>
      <c r="UAP67" s="87"/>
      <c r="UAQ67" s="87"/>
      <c r="UAR67" s="87"/>
      <c r="UAS67" s="87"/>
      <c r="UAT67" s="87"/>
      <c r="UAU67" s="87"/>
      <c r="UAV67" s="87"/>
      <c r="UAW67" s="87"/>
      <c r="UBC67" s="87"/>
      <c r="UBD67" s="87"/>
      <c r="UBE67" s="87"/>
      <c r="UBF67" s="87"/>
      <c r="UBG67" s="87"/>
      <c r="UBH67" s="87"/>
      <c r="UBI67" s="87"/>
      <c r="UBJ67" s="87"/>
      <c r="UBK67" s="87"/>
      <c r="UBL67" s="87"/>
      <c r="UBR67" s="87"/>
      <c r="UBS67" s="87"/>
      <c r="UBT67" s="87"/>
      <c r="UBU67" s="87"/>
      <c r="UBV67" s="87"/>
      <c r="UBW67" s="87"/>
      <c r="UBX67" s="87"/>
      <c r="UBY67" s="87"/>
      <c r="UBZ67" s="87"/>
      <c r="UCA67" s="87"/>
      <c r="UCG67" s="87"/>
      <c r="UCH67" s="87"/>
      <c r="UCI67" s="87"/>
      <c r="UCJ67" s="87"/>
      <c r="UCK67" s="87"/>
      <c r="UCL67" s="87"/>
      <c r="UCM67" s="87"/>
      <c r="UCN67" s="87"/>
      <c r="UCO67" s="87"/>
      <c r="UCP67" s="87"/>
      <c r="UCV67" s="87"/>
      <c r="UCW67" s="87"/>
      <c r="UCX67" s="87"/>
      <c r="UCY67" s="87"/>
      <c r="UCZ67" s="87"/>
      <c r="UDA67" s="87"/>
      <c r="UDB67" s="87"/>
      <c r="UDC67" s="87"/>
      <c r="UDD67" s="87"/>
      <c r="UDE67" s="87"/>
      <c r="UDK67" s="87"/>
      <c r="UDL67" s="87"/>
      <c r="UDM67" s="87"/>
      <c r="UDN67" s="87"/>
      <c r="UDO67" s="87"/>
      <c r="UDP67" s="87"/>
      <c r="UDQ67" s="87"/>
      <c r="UDR67" s="87"/>
      <c r="UDS67" s="87"/>
      <c r="UDT67" s="87"/>
      <c r="UDZ67" s="87"/>
      <c r="UEA67" s="87"/>
      <c r="UEB67" s="87"/>
      <c r="UEC67" s="87"/>
      <c r="UED67" s="87"/>
      <c r="UEE67" s="87"/>
      <c r="UEF67" s="87"/>
      <c r="UEG67" s="87"/>
      <c r="UEH67" s="87"/>
      <c r="UEI67" s="87"/>
      <c r="UEO67" s="87"/>
      <c r="UEP67" s="87"/>
      <c r="UEQ67" s="87"/>
      <c r="UER67" s="87"/>
      <c r="UES67" s="87"/>
      <c r="UET67" s="87"/>
      <c r="UEU67" s="87"/>
      <c r="UEV67" s="87"/>
      <c r="UEW67" s="87"/>
      <c r="UEX67" s="87"/>
      <c r="UFD67" s="87"/>
      <c r="UFE67" s="87"/>
      <c r="UFF67" s="87"/>
      <c r="UFG67" s="87"/>
      <c r="UFH67" s="87"/>
      <c r="UFI67" s="87"/>
      <c r="UFJ67" s="87"/>
      <c r="UFK67" s="87"/>
      <c r="UFL67" s="87"/>
      <c r="UFM67" s="87"/>
      <c r="UFS67" s="87"/>
      <c r="UFT67" s="87"/>
      <c r="UFU67" s="87"/>
      <c r="UFV67" s="87"/>
      <c r="UFW67" s="87"/>
      <c r="UFX67" s="87"/>
      <c r="UFY67" s="87"/>
      <c r="UFZ67" s="87"/>
      <c r="UGA67" s="87"/>
      <c r="UGB67" s="87"/>
      <c r="UGH67" s="87"/>
      <c r="UGI67" s="87"/>
      <c r="UGJ67" s="87"/>
      <c r="UGK67" s="87"/>
      <c r="UGL67" s="87"/>
      <c r="UGM67" s="87"/>
      <c r="UGN67" s="87"/>
      <c r="UGO67" s="87"/>
      <c r="UGP67" s="87"/>
      <c r="UGQ67" s="87"/>
      <c r="UGW67" s="87"/>
      <c r="UGX67" s="87"/>
      <c r="UGY67" s="87"/>
      <c r="UGZ67" s="87"/>
      <c r="UHA67" s="87"/>
      <c r="UHB67" s="87"/>
      <c r="UHC67" s="87"/>
      <c r="UHD67" s="87"/>
      <c r="UHE67" s="87"/>
      <c r="UHF67" s="87"/>
      <c r="UHL67" s="87"/>
      <c r="UHM67" s="87"/>
      <c r="UHN67" s="87"/>
      <c r="UHO67" s="87"/>
      <c r="UHP67" s="87"/>
      <c r="UHQ67" s="87"/>
      <c r="UHR67" s="87"/>
      <c r="UHS67" s="87"/>
      <c r="UHT67" s="87"/>
      <c r="UHU67" s="87"/>
      <c r="UIA67" s="87"/>
      <c r="UIB67" s="87"/>
      <c r="UIC67" s="87"/>
      <c r="UID67" s="87"/>
      <c r="UIE67" s="87"/>
      <c r="UIF67" s="87"/>
      <c r="UIG67" s="87"/>
      <c r="UIH67" s="87"/>
      <c r="UII67" s="87"/>
      <c r="UIJ67" s="87"/>
      <c r="UIP67" s="87"/>
      <c r="UIQ67" s="87"/>
      <c r="UIR67" s="87"/>
      <c r="UIS67" s="87"/>
      <c r="UIT67" s="87"/>
      <c r="UIU67" s="87"/>
      <c r="UIV67" s="87"/>
      <c r="UIW67" s="87"/>
      <c r="UIX67" s="87"/>
      <c r="UIY67" s="87"/>
      <c r="UJE67" s="87"/>
      <c r="UJF67" s="87"/>
      <c r="UJG67" s="87"/>
      <c r="UJH67" s="87"/>
      <c r="UJI67" s="87"/>
      <c r="UJJ67" s="87"/>
      <c r="UJK67" s="87"/>
      <c r="UJL67" s="87"/>
      <c r="UJM67" s="87"/>
      <c r="UJN67" s="87"/>
      <c r="UJT67" s="87"/>
      <c r="UJU67" s="87"/>
      <c r="UJV67" s="87"/>
      <c r="UJW67" s="87"/>
      <c r="UJX67" s="87"/>
      <c r="UJY67" s="87"/>
      <c r="UJZ67" s="87"/>
      <c r="UKA67" s="87"/>
      <c r="UKB67" s="87"/>
      <c r="UKC67" s="87"/>
      <c r="UKI67" s="87"/>
      <c r="UKJ67" s="87"/>
      <c r="UKK67" s="87"/>
      <c r="UKL67" s="87"/>
      <c r="UKM67" s="87"/>
      <c r="UKN67" s="87"/>
      <c r="UKO67" s="87"/>
      <c r="UKP67" s="87"/>
      <c r="UKQ67" s="87"/>
      <c r="UKR67" s="87"/>
      <c r="UKX67" s="87"/>
      <c r="UKY67" s="87"/>
      <c r="UKZ67" s="87"/>
      <c r="ULA67" s="87"/>
      <c r="ULB67" s="87"/>
      <c r="ULC67" s="87"/>
      <c r="ULD67" s="87"/>
      <c r="ULE67" s="87"/>
      <c r="ULF67" s="87"/>
      <c r="ULG67" s="87"/>
      <c r="ULM67" s="87"/>
      <c r="ULN67" s="87"/>
      <c r="ULO67" s="87"/>
      <c r="ULP67" s="87"/>
      <c r="ULQ67" s="87"/>
      <c r="ULR67" s="87"/>
      <c r="ULS67" s="87"/>
      <c r="ULT67" s="87"/>
      <c r="ULU67" s="87"/>
      <c r="ULV67" s="87"/>
      <c r="UMB67" s="87"/>
      <c r="UMC67" s="87"/>
      <c r="UMD67" s="87"/>
      <c r="UME67" s="87"/>
      <c r="UMF67" s="87"/>
      <c r="UMG67" s="87"/>
      <c r="UMH67" s="87"/>
      <c r="UMI67" s="87"/>
      <c r="UMJ67" s="87"/>
      <c r="UMK67" s="87"/>
      <c r="UMQ67" s="87"/>
      <c r="UMR67" s="87"/>
      <c r="UMS67" s="87"/>
      <c r="UMT67" s="87"/>
      <c r="UMU67" s="87"/>
      <c r="UMV67" s="87"/>
      <c r="UMW67" s="87"/>
      <c r="UMX67" s="87"/>
      <c r="UMY67" s="87"/>
      <c r="UMZ67" s="87"/>
      <c r="UNF67" s="87"/>
      <c r="UNG67" s="87"/>
      <c r="UNH67" s="87"/>
      <c r="UNI67" s="87"/>
      <c r="UNJ67" s="87"/>
      <c r="UNK67" s="87"/>
      <c r="UNL67" s="87"/>
      <c r="UNM67" s="87"/>
      <c r="UNN67" s="87"/>
      <c r="UNO67" s="87"/>
      <c r="UNU67" s="87"/>
      <c r="UNV67" s="87"/>
      <c r="UNW67" s="87"/>
      <c r="UNX67" s="87"/>
      <c r="UNY67" s="87"/>
      <c r="UNZ67" s="87"/>
      <c r="UOA67" s="87"/>
      <c r="UOB67" s="87"/>
      <c r="UOC67" s="87"/>
      <c r="UOD67" s="87"/>
      <c r="UOJ67" s="87"/>
      <c r="UOK67" s="87"/>
      <c r="UOL67" s="87"/>
      <c r="UOM67" s="87"/>
      <c r="UON67" s="87"/>
      <c r="UOO67" s="87"/>
      <c r="UOP67" s="87"/>
      <c r="UOQ67" s="87"/>
      <c r="UOR67" s="87"/>
      <c r="UOS67" s="87"/>
      <c r="UOY67" s="87"/>
      <c r="UOZ67" s="87"/>
      <c r="UPA67" s="87"/>
      <c r="UPB67" s="87"/>
      <c r="UPC67" s="87"/>
      <c r="UPD67" s="87"/>
      <c r="UPE67" s="87"/>
      <c r="UPF67" s="87"/>
      <c r="UPG67" s="87"/>
      <c r="UPH67" s="87"/>
      <c r="UPN67" s="87"/>
      <c r="UPO67" s="87"/>
      <c r="UPP67" s="87"/>
      <c r="UPQ67" s="87"/>
      <c r="UPR67" s="87"/>
      <c r="UPS67" s="87"/>
      <c r="UPT67" s="87"/>
      <c r="UPU67" s="87"/>
      <c r="UPV67" s="87"/>
      <c r="UPW67" s="87"/>
      <c r="UQC67" s="87"/>
      <c r="UQD67" s="87"/>
      <c r="UQE67" s="87"/>
      <c r="UQF67" s="87"/>
      <c r="UQG67" s="87"/>
      <c r="UQH67" s="87"/>
      <c r="UQI67" s="87"/>
      <c r="UQJ67" s="87"/>
      <c r="UQK67" s="87"/>
      <c r="UQL67" s="87"/>
      <c r="UQR67" s="87"/>
      <c r="UQS67" s="87"/>
      <c r="UQT67" s="87"/>
      <c r="UQU67" s="87"/>
      <c r="UQV67" s="87"/>
      <c r="UQW67" s="87"/>
      <c r="UQX67" s="87"/>
      <c r="UQY67" s="87"/>
      <c r="UQZ67" s="87"/>
      <c r="URA67" s="87"/>
      <c r="URG67" s="87"/>
      <c r="URH67" s="87"/>
      <c r="URI67" s="87"/>
      <c r="URJ67" s="87"/>
      <c r="URK67" s="87"/>
      <c r="URL67" s="87"/>
      <c r="URM67" s="87"/>
      <c r="URN67" s="87"/>
      <c r="URO67" s="87"/>
      <c r="URP67" s="87"/>
      <c r="URV67" s="87"/>
      <c r="URW67" s="87"/>
      <c r="URX67" s="87"/>
      <c r="URY67" s="87"/>
      <c r="URZ67" s="87"/>
      <c r="USA67" s="87"/>
      <c r="USB67" s="87"/>
      <c r="USC67" s="87"/>
      <c r="USD67" s="87"/>
      <c r="USE67" s="87"/>
      <c r="USK67" s="87"/>
      <c r="USL67" s="87"/>
      <c r="USM67" s="87"/>
      <c r="USN67" s="87"/>
      <c r="USO67" s="87"/>
      <c r="USP67" s="87"/>
      <c r="USQ67" s="87"/>
      <c r="USR67" s="87"/>
      <c r="USS67" s="87"/>
      <c r="UST67" s="87"/>
      <c r="USZ67" s="87"/>
      <c r="UTA67" s="87"/>
      <c r="UTB67" s="87"/>
      <c r="UTC67" s="87"/>
      <c r="UTD67" s="87"/>
      <c r="UTE67" s="87"/>
      <c r="UTF67" s="87"/>
      <c r="UTG67" s="87"/>
      <c r="UTH67" s="87"/>
      <c r="UTI67" s="87"/>
      <c r="UTO67" s="87"/>
      <c r="UTP67" s="87"/>
      <c r="UTQ67" s="87"/>
      <c r="UTR67" s="87"/>
      <c r="UTS67" s="87"/>
      <c r="UTT67" s="87"/>
      <c r="UTU67" s="87"/>
      <c r="UTV67" s="87"/>
      <c r="UTW67" s="87"/>
      <c r="UTX67" s="87"/>
      <c r="UUD67" s="87"/>
      <c r="UUE67" s="87"/>
      <c r="UUF67" s="87"/>
      <c r="UUG67" s="87"/>
      <c r="UUH67" s="87"/>
      <c r="UUI67" s="87"/>
      <c r="UUJ67" s="87"/>
      <c r="UUK67" s="87"/>
      <c r="UUL67" s="87"/>
      <c r="UUM67" s="87"/>
      <c r="UUS67" s="87"/>
      <c r="UUT67" s="87"/>
      <c r="UUU67" s="87"/>
      <c r="UUV67" s="87"/>
      <c r="UUW67" s="87"/>
      <c r="UUX67" s="87"/>
      <c r="UUY67" s="87"/>
      <c r="UUZ67" s="87"/>
      <c r="UVA67" s="87"/>
      <c r="UVB67" s="87"/>
      <c r="UVH67" s="87"/>
      <c r="UVI67" s="87"/>
      <c r="UVJ67" s="87"/>
      <c r="UVK67" s="87"/>
      <c r="UVL67" s="87"/>
      <c r="UVM67" s="87"/>
      <c r="UVN67" s="87"/>
      <c r="UVO67" s="87"/>
      <c r="UVP67" s="87"/>
      <c r="UVQ67" s="87"/>
      <c r="UVW67" s="87"/>
      <c r="UVX67" s="87"/>
      <c r="UVY67" s="87"/>
      <c r="UVZ67" s="87"/>
      <c r="UWA67" s="87"/>
      <c r="UWB67" s="87"/>
      <c r="UWC67" s="87"/>
      <c r="UWD67" s="87"/>
      <c r="UWE67" s="87"/>
      <c r="UWF67" s="87"/>
      <c r="UWL67" s="87"/>
      <c r="UWM67" s="87"/>
      <c r="UWN67" s="87"/>
      <c r="UWO67" s="87"/>
      <c r="UWP67" s="87"/>
      <c r="UWQ67" s="87"/>
      <c r="UWR67" s="87"/>
      <c r="UWS67" s="87"/>
      <c r="UWT67" s="87"/>
      <c r="UWU67" s="87"/>
      <c r="UXA67" s="87"/>
      <c r="UXB67" s="87"/>
      <c r="UXC67" s="87"/>
      <c r="UXD67" s="87"/>
      <c r="UXE67" s="87"/>
      <c r="UXF67" s="87"/>
      <c r="UXG67" s="87"/>
      <c r="UXH67" s="87"/>
      <c r="UXI67" s="87"/>
      <c r="UXJ67" s="87"/>
      <c r="UXP67" s="87"/>
      <c r="UXQ67" s="87"/>
      <c r="UXR67" s="87"/>
      <c r="UXS67" s="87"/>
      <c r="UXT67" s="87"/>
      <c r="UXU67" s="87"/>
      <c r="UXV67" s="87"/>
      <c r="UXW67" s="87"/>
      <c r="UXX67" s="87"/>
      <c r="UXY67" s="87"/>
      <c r="UYE67" s="87"/>
      <c r="UYF67" s="87"/>
      <c r="UYG67" s="87"/>
      <c r="UYH67" s="87"/>
      <c r="UYI67" s="87"/>
      <c r="UYJ67" s="87"/>
      <c r="UYK67" s="87"/>
      <c r="UYL67" s="87"/>
      <c r="UYM67" s="87"/>
      <c r="UYN67" s="87"/>
      <c r="UYT67" s="87"/>
      <c r="UYU67" s="87"/>
      <c r="UYV67" s="87"/>
      <c r="UYW67" s="87"/>
      <c r="UYX67" s="87"/>
      <c r="UYY67" s="87"/>
      <c r="UYZ67" s="87"/>
      <c r="UZA67" s="87"/>
      <c r="UZB67" s="87"/>
      <c r="UZC67" s="87"/>
      <c r="UZI67" s="87"/>
      <c r="UZJ67" s="87"/>
      <c r="UZK67" s="87"/>
      <c r="UZL67" s="87"/>
      <c r="UZM67" s="87"/>
      <c r="UZN67" s="87"/>
      <c r="UZO67" s="87"/>
      <c r="UZP67" s="87"/>
      <c r="UZQ67" s="87"/>
      <c r="UZR67" s="87"/>
      <c r="UZX67" s="87"/>
      <c r="UZY67" s="87"/>
      <c r="UZZ67" s="87"/>
      <c r="VAA67" s="87"/>
      <c r="VAB67" s="87"/>
      <c r="VAC67" s="87"/>
      <c r="VAD67" s="87"/>
      <c r="VAE67" s="87"/>
      <c r="VAF67" s="87"/>
      <c r="VAG67" s="87"/>
      <c r="VAM67" s="87"/>
      <c r="VAN67" s="87"/>
      <c r="VAO67" s="87"/>
      <c r="VAP67" s="87"/>
      <c r="VAQ67" s="87"/>
      <c r="VAR67" s="87"/>
      <c r="VAS67" s="87"/>
      <c r="VAT67" s="87"/>
      <c r="VAU67" s="87"/>
      <c r="VAV67" s="87"/>
      <c r="VBB67" s="87"/>
      <c r="VBC67" s="87"/>
      <c r="VBD67" s="87"/>
      <c r="VBE67" s="87"/>
      <c r="VBF67" s="87"/>
      <c r="VBG67" s="87"/>
      <c r="VBH67" s="87"/>
      <c r="VBI67" s="87"/>
      <c r="VBJ67" s="87"/>
      <c r="VBK67" s="87"/>
      <c r="VBQ67" s="87"/>
      <c r="VBR67" s="87"/>
      <c r="VBS67" s="87"/>
      <c r="VBT67" s="87"/>
      <c r="VBU67" s="87"/>
      <c r="VBV67" s="87"/>
      <c r="VBW67" s="87"/>
      <c r="VBX67" s="87"/>
      <c r="VBY67" s="87"/>
      <c r="VBZ67" s="87"/>
      <c r="VCF67" s="87"/>
      <c r="VCG67" s="87"/>
      <c r="VCH67" s="87"/>
      <c r="VCI67" s="87"/>
      <c r="VCJ67" s="87"/>
      <c r="VCK67" s="87"/>
      <c r="VCL67" s="87"/>
      <c r="VCM67" s="87"/>
      <c r="VCN67" s="87"/>
      <c r="VCO67" s="87"/>
      <c r="VCU67" s="87"/>
      <c r="VCV67" s="87"/>
      <c r="VCW67" s="87"/>
      <c r="VCX67" s="87"/>
      <c r="VCY67" s="87"/>
      <c r="VCZ67" s="87"/>
      <c r="VDA67" s="87"/>
      <c r="VDB67" s="87"/>
      <c r="VDC67" s="87"/>
      <c r="VDD67" s="87"/>
      <c r="VDJ67" s="87"/>
      <c r="VDK67" s="87"/>
      <c r="VDL67" s="87"/>
      <c r="VDM67" s="87"/>
      <c r="VDN67" s="87"/>
      <c r="VDO67" s="87"/>
      <c r="VDP67" s="87"/>
      <c r="VDQ67" s="87"/>
      <c r="VDR67" s="87"/>
      <c r="VDS67" s="87"/>
      <c r="VDY67" s="87"/>
      <c r="VDZ67" s="87"/>
      <c r="VEA67" s="87"/>
      <c r="VEB67" s="87"/>
      <c r="VEC67" s="87"/>
      <c r="VED67" s="87"/>
      <c r="VEE67" s="87"/>
      <c r="VEF67" s="87"/>
      <c r="VEG67" s="87"/>
      <c r="VEH67" s="87"/>
      <c r="VEN67" s="87"/>
      <c r="VEO67" s="87"/>
      <c r="VEP67" s="87"/>
      <c r="VEQ67" s="87"/>
      <c r="VER67" s="87"/>
      <c r="VES67" s="87"/>
      <c r="VET67" s="87"/>
      <c r="VEU67" s="87"/>
      <c r="VEV67" s="87"/>
      <c r="VEW67" s="87"/>
      <c r="VFC67" s="87"/>
      <c r="VFD67" s="87"/>
      <c r="VFE67" s="87"/>
      <c r="VFF67" s="87"/>
      <c r="VFG67" s="87"/>
      <c r="VFH67" s="87"/>
      <c r="VFI67" s="87"/>
      <c r="VFJ67" s="87"/>
      <c r="VFK67" s="87"/>
      <c r="VFL67" s="87"/>
      <c r="VFR67" s="87"/>
      <c r="VFS67" s="87"/>
      <c r="VFT67" s="87"/>
      <c r="VFU67" s="87"/>
      <c r="VFV67" s="87"/>
      <c r="VFW67" s="87"/>
      <c r="VFX67" s="87"/>
      <c r="VFY67" s="87"/>
      <c r="VFZ67" s="87"/>
      <c r="VGA67" s="87"/>
      <c r="VGG67" s="87"/>
      <c r="VGH67" s="87"/>
      <c r="VGI67" s="87"/>
      <c r="VGJ67" s="87"/>
      <c r="VGK67" s="87"/>
      <c r="VGL67" s="87"/>
      <c r="VGM67" s="87"/>
      <c r="VGN67" s="87"/>
      <c r="VGO67" s="87"/>
      <c r="VGP67" s="87"/>
      <c r="VGV67" s="87"/>
      <c r="VGW67" s="87"/>
      <c r="VGX67" s="87"/>
      <c r="VGY67" s="87"/>
      <c r="VGZ67" s="87"/>
      <c r="VHA67" s="87"/>
      <c r="VHB67" s="87"/>
      <c r="VHC67" s="87"/>
      <c r="VHD67" s="87"/>
      <c r="VHE67" s="87"/>
      <c r="VHK67" s="87"/>
      <c r="VHL67" s="87"/>
      <c r="VHM67" s="87"/>
      <c r="VHN67" s="87"/>
      <c r="VHO67" s="87"/>
      <c r="VHP67" s="87"/>
      <c r="VHQ67" s="87"/>
      <c r="VHR67" s="87"/>
      <c r="VHS67" s="87"/>
      <c r="VHT67" s="87"/>
      <c r="VHZ67" s="87"/>
      <c r="VIA67" s="87"/>
      <c r="VIB67" s="87"/>
      <c r="VIC67" s="87"/>
      <c r="VID67" s="87"/>
      <c r="VIE67" s="87"/>
      <c r="VIF67" s="87"/>
      <c r="VIG67" s="87"/>
      <c r="VIH67" s="87"/>
      <c r="VII67" s="87"/>
      <c r="VIO67" s="87"/>
      <c r="VIP67" s="87"/>
      <c r="VIQ67" s="87"/>
      <c r="VIR67" s="87"/>
      <c r="VIS67" s="87"/>
      <c r="VIT67" s="87"/>
      <c r="VIU67" s="87"/>
      <c r="VIV67" s="87"/>
      <c r="VIW67" s="87"/>
      <c r="VIX67" s="87"/>
      <c r="VJD67" s="87"/>
      <c r="VJE67" s="87"/>
      <c r="VJF67" s="87"/>
      <c r="VJG67" s="87"/>
      <c r="VJH67" s="87"/>
      <c r="VJI67" s="87"/>
      <c r="VJJ67" s="87"/>
      <c r="VJK67" s="87"/>
      <c r="VJL67" s="87"/>
      <c r="VJM67" s="87"/>
      <c r="VJS67" s="87"/>
      <c r="VJT67" s="87"/>
      <c r="VJU67" s="87"/>
      <c r="VJV67" s="87"/>
      <c r="VJW67" s="87"/>
      <c r="VJX67" s="87"/>
      <c r="VJY67" s="87"/>
      <c r="VJZ67" s="87"/>
      <c r="VKA67" s="87"/>
      <c r="VKB67" s="87"/>
      <c r="VKH67" s="87"/>
      <c r="VKI67" s="87"/>
      <c r="VKJ67" s="87"/>
      <c r="VKK67" s="87"/>
      <c r="VKL67" s="87"/>
      <c r="VKM67" s="87"/>
      <c r="VKN67" s="87"/>
      <c r="VKO67" s="87"/>
      <c r="VKP67" s="87"/>
      <c r="VKQ67" s="87"/>
      <c r="VKW67" s="87"/>
      <c r="VKX67" s="87"/>
      <c r="VKY67" s="87"/>
      <c r="VKZ67" s="87"/>
      <c r="VLA67" s="87"/>
      <c r="VLB67" s="87"/>
      <c r="VLC67" s="87"/>
      <c r="VLD67" s="87"/>
      <c r="VLE67" s="87"/>
      <c r="VLF67" s="87"/>
      <c r="VLL67" s="87"/>
      <c r="VLM67" s="87"/>
      <c r="VLN67" s="87"/>
      <c r="VLO67" s="87"/>
      <c r="VLP67" s="87"/>
      <c r="VLQ67" s="87"/>
      <c r="VLR67" s="87"/>
      <c r="VLS67" s="87"/>
      <c r="VLT67" s="87"/>
      <c r="VLU67" s="87"/>
      <c r="VMA67" s="87"/>
      <c r="VMB67" s="87"/>
      <c r="VMC67" s="87"/>
      <c r="VMD67" s="87"/>
      <c r="VME67" s="87"/>
      <c r="VMF67" s="87"/>
      <c r="VMG67" s="87"/>
      <c r="VMH67" s="87"/>
      <c r="VMI67" s="87"/>
      <c r="VMJ67" s="87"/>
      <c r="VMP67" s="87"/>
      <c r="VMQ67" s="87"/>
      <c r="VMR67" s="87"/>
      <c r="VMS67" s="87"/>
      <c r="VMT67" s="87"/>
      <c r="VMU67" s="87"/>
      <c r="VMV67" s="87"/>
      <c r="VMW67" s="87"/>
      <c r="VMX67" s="87"/>
      <c r="VMY67" s="87"/>
      <c r="VNE67" s="87"/>
      <c r="VNF67" s="87"/>
      <c r="VNG67" s="87"/>
      <c r="VNH67" s="87"/>
      <c r="VNI67" s="87"/>
      <c r="VNJ67" s="87"/>
      <c r="VNK67" s="87"/>
      <c r="VNL67" s="87"/>
      <c r="VNM67" s="87"/>
      <c r="VNN67" s="87"/>
      <c r="VNT67" s="87"/>
      <c r="VNU67" s="87"/>
      <c r="VNV67" s="87"/>
      <c r="VNW67" s="87"/>
      <c r="VNX67" s="87"/>
      <c r="VNY67" s="87"/>
      <c r="VNZ67" s="87"/>
      <c r="VOA67" s="87"/>
      <c r="VOB67" s="87"/>
      <c r="VOC67" s="87"/>
      <c r="VOI67" s="87"/>
      <c r="VOJ67" s="87"/>
      <c r="VOK67" s="87"/>
      <c r="VOL67" s="87"/>
      <c r="VOM67" s="87"/>
      <c r="VON67" s="87"/>
      <c r="VOO67" s="87"/>
      <c r="VOP67" s="87"/>
      <c r="VOQ67" s="87"/>
      <c r="VOR67" s="87"/>
      <c r="VOX67" s="87"/>
      <c r="VOY67" s="87"/>
      <c r="VOZ67" s="87"/>
      <c r="VPA67" s="87"/>
      <c r="VPB67" s="87"/>
      <c r="VPC67" s="87"/>
      <c r="VPD67" s="87"/>
      <c r="VPE67" s="87"/>
      <c r="VPF67" s="87"/>
      <c r="VPG67" s="87"/>
      <c r="VPM67" s="87"/>
      <c r="VPN67" s="87"/>
      <c r="VPO67" s="87"/>
      <c r="VPP67" s="87"/>
      <c r="VPQ67" s="87"/>
      <c r="VPR67" s="87"/>
      <c r="VPS67" s="87"/>
      <c r="VPT67" s="87"/>
      <c r="VPU67" s="87"/>
      <c r="VPV67" s="87"/>
      <c r="VQB67" s="87"/>
      <c r="VQC67" s="87"/>
      <c r="VQD67" s="87"/>
      <c r="VQE67" s="87"/>
      <c r="VQF67" s="87"/>
      <c r="VQG67" s="87"/>
      <c r="VQH67" s="87"/>
      <c r="VQI67" s="87"/>
      <c r="VQJ67" s="87"/>
      <c r="VQK67" s="87"/>
      <c r="VQQ67" s="87"/>
      <c r="VQR67" s="87"/>
      <c r="VQS67" s="87"/>
      <c r="VQT67" s="87"/>
      <c r="VQU67" s="87"/>
      <c r="VQV67" s="87"/>
      <c r="VQW67" s="87"/>
      <c r="VQX67" s="87"/>
      <c r="VQY67" s="87"/>
      <c r="VQZ67" s="87"/>
      <c r="VRF67" s="87"/>
      <c r="VRG67" s="87"/>
      <c r="VRH67" s="87"/>
      <c r="VRI67" s="87"/>
      <c r="VRJ67" s="87"/>
      <c r="VRK67" s="87"/>
      <c r="VRL67" s="87"/>
      <c r="VRM67" s="87"/>
      <c r="VRN67" s="87"/>
      <c r="VRO67" s="87"/>
      <c r="VRU67" s="87"/>
      <c r="VRV67" s="87"/>
      <c r="VRW67" s="87"/>
      <c r="VRX67" s="87"/>
      <c r="VRY67" s="87"/>
      <c r="VRZ67" s="87"/>
      <c r="VSA67" s="87"/>
      <c r="VSB67" s="87"/>
      <c r="VSC67" s="87"/>
      <c r="VSD67" s="87"/>
      <c r="VSJ67" s="87"/>
      <c r="VSK67" s="87"/>
      <c r="VSL67" s="87"/>
      <c r="VSM67" s="87"/>
      <c r="VSN67" s="87"/>
      <c r="VSO67" s="87"/>
      <c r="VSP67" s="87"/>
      <c r="VSQ67" s="87"/>
      <c r="VSR67" s="87"/>
      <c r="VSS67" s="87"/>
      <c r="VSY67" s="87"/>
      <c r="VSZ67" s="87"/>
      <c r="VTA67" s="87"/>
      <c r="VTB67" s="87"/>
      <c r="VTC67" s="87"/>
      <c r="VTD67" s="87"/>
      <c r="VTE67" s="87"/>
      <c r="VTF67" s="87"/>
      <c r="VTG67" s="87"/>
      <c r="VTH67" s="87"/>
      <c r="VTN67" s="87"/>
      <c r="VTO67" s="87"/>
      <c r="VTP67" s="87"/>
      <c r="VTQ67" s="87"/>
      <c r="VTR67" s="87"/>
      <c r="VTS67" s="87"/>
      <c r="VTT67" s="87"/>
      <c r="VTU67" s="87"/>
      <c r="VTV67" s="87"/>
      <c r="VTW67" s="87"/>
      <c r="VUC67" s="87"/>
      <c r="VUD67" s="87"/>
      <c r="VUE67" s="87"/>
      <c r="VUF67" s="87"/>
      <c r="VUG67" s="87"/>
      <c r="VUH67" s="87"/>
      <c r="VUI67" s="87"/>
      <c r="VUJ67" s="87"/>
      <c r="VUK67" s="87"/>
      <c r="VUL67" s="87"/>
      <c r="VUR67" s="87"/>
      <c r="VUS67" s="87"/>
      <c r="VUT67" s="87"/>
      <c r="VUU67" s="87"/>
      <c r="VUV67" s="87"/>
      <c r="VUW67" s="87"/>
      <c r="VUX67" s="87"/>
      <c r="VUY67" s="87"/>
      <c r="VUZ67" s="87"/>
      <c r="VVA67" s="87"/>
      <c r="VVG67" s="87"/>
      <c r="VVH67" s="87"/>
      <c r="VVI67" s="87"/>
      <c r="VVJ67" s="87"/>
      <c r="VVK67" s="87"/>
      <c r="VVL67" s="87"/>
      <c r="VVM67" s="87"/>
      <c r="VVN67" s="87"/>
      <c r="VVO67" s="87"/>
      <c r="VVP67" s="87"/>
      <c r="VVV67" s="87"/>
      <c r="VVW67" s="87"/>
      <c r="VVX67" s="87"/>
      <c r="VVY67" s="87"/>
      <c r="VVZ67" s="87"/>
      <c r="VWA67" s="87"/>
      <c r="VWB67" s="87"/>
      <c r="VWC67" s="87"/>
      <c r="VWD67" s="87"/>
      <c r="VWE67" s="87"/>
      <c r="VWK67" s="87"/>
      <c r="VWL67" s="87"/>
      <c r="VWM67" s="87"/>
      <c r="VWN67" s="87"/>
      <c r="VWO67" s="87"/>
      <c r="VWP67" s="87"/>
      <c r="VWQ67" s="87"/>
      <c r="VWR67" s="87"/>
      <c r="VWS67" s="87"/>
      <c r="VWT67" s="87"/>
      <c r="VWZ67" s="87"/>
      <c r="VXA67" s="87"/>
      <c r="VXB67" s="87"/>
      <c r="VXC67" s="87"/>
      <c r="VXD67" s="87"/>
      <c r="VXE67" s="87"/>
      <c r="VXF67" s="87"/>
      <c r="VXG67" s="87"/>
      <c r="VXH67" s="87"/>
      <c r="VXI67" s="87"/>
      <c r="VXO67" s="87"/>
      <c r="VXP67" s="87"/>
      <c r="VXQ67" s="87"/>
      <c r="VXR67" s="87"/>
      <c r="VXS67" s="87"/>
      <c r="VXT67" s="87"/>
      <c r="VXU67" s="87"/>
      <c r="VXV67" s="87"/>
      <c r="VXW67" s="87"/>
      <c r="VXX67" s="87"/>
      <c r="VYD67" s="87"/>
      <c r="VYE67" s="87"/>
      <c r="VYF67" s="87"/>
      <c r="VYG67" s="87"/>
      <c r="VYH67" s="87"/>
      <c r="VYI67" s="87"/>
      <c r="VYJ67" s="87"/>
      <c r="VYK67" s="87"/>
      <c r="VYL67" s="87"/>
      <c r="VYM67" s="87"/>
      <c r="VYS67" s="87"/>
      <c r="VYT67" s="87"/>
      <c r="VYU67" s="87"/>
      <c r="VYV67" s="87"/>
      <c r="VYW67" s="87"/>
      <c r="VYX67" s="87"/>
      <c r="VYY67" s="87"/>
      <c r="VYZ67" s="87"/>
      <c r="VZA67" s="87"/>
      <c r="VZB67" s="87"/>
      <c r="VZH67" s="87"/>
      <c r="VZI67" s="87"/>
      <c r="VZJ67" s="87"/>
      <c r="VZK67" s="87"/>
      <c r="VZL67" s="87"/>
      <c r="VZM67" s="87"/>
      <c r="VZN67" s="87"/>
      <c r="VZO67" s="87"/>
      <c r="VZP67" s="87"/>
      <c r="VZQ67" s="87"/>
      <c r="VZW67" s="87"/>
      <c r="VZX67" s="87"/>
      <c r="VZY67" s="87"/>
      <c r="VZZ67" s="87"/>
      <c r="WAA67" s="87"/>
      <c r="WAB67" s="87"/>
      <c r="WAC67" s="87"/>
      <c r="WAD67" s="87"/>
      <c r="WAE67" s="87"/>
      <c r="WAF67" s="87"/>
      <c r="WAL67" s="87"/>
      <c r="WAM67" s="87"/>
      <c r="WAN67" s="87"/>
      <c r="WAO67" s="87"/>
      <c r="WAP67" s="87"/>
      <c r="WAQ67" s="87"/>
      <c r="WAR67" s="87"/>
      <c r="WAS67" s="87"/>
      <c r="WAT67" s="87"/>
      <c r="WAU67" s="87"/>
      <c r="WBA67" s="87"/>
      <c r="WBB67" s="87"/>
      <c r="WBC67" s="87"/>
      <c r="WBD67" s="87"/>
      <c r="WBE67" s="87"/>
    </row>
    <row r="68" spans="8:3070 3076:7165 7171:10240 10246:11260 11266:14335 14341:15355 15361:15605">
      <c r="H68" s="86"/>
      <c r="I68" s="86"/>
      <c r="J68" s="86"/>
      <c r="L68" s="87"/>
      <c r="N68" s="87"/>
      <c r="O68" s="87"/>
      <c r="P68" s="87"/>
      <c r="Q68" s="87"/>
      <c r="R68" s="86"/>
      <c r="S68" s="86"/>
      <c r="T68" s="86"/>
      <c r="U68" s="86"/>
      <c r="V68" s="86"/>
      <c r="Z68" s="86"/>
      <c r="AA68" s="86"/>
      <c r="AB68" s="86"/>
      <c r="AC68" s="86"/>
      <c r="AD68" s="86"/>
      <c r="AE68" s="86"/>
      <c r="AF68" s="86"/>
      <c r="AG68" s="87"/>
      <c r="AH68" s="86" t="s">
        <v>211</v>
      </c>
      <c r="AI68" s="150">
        <f>SUMIFS($L:$L,$G:$G,"Cap",$I:$I,"&gt;0")</f>
        <v>1161.2</v>
      </c>
      <c r="AJ68" s="87"/>
      <c r="AK68" s="87"/>
      <c r="AL68" s="153"/>
      <c r="AM68" s="87"/>
      <c r="AN68" s="86" t="s">
        <v>211</v>
      </c>
      <c r="AO68" s="150">
        <f>SUMIFS($L:$L,$G:$G,"Cap",$I:$I,"&gt;0")</f>
        <v>1161.2</v>
      </c>
      <c r="AP68" s="87"/>
      <c r="AQ68" s="158"/>
      <c r="AT68" s="87"/>
      <c r="AU68" s="87"/>
      <c r="AV68" s="87"/>
      <c r="AW68" s="87"/>
      <c r="AX68" s="87"/>
      <c r="AY68" s="87"/>
      <c r="AZ68" s="87"/>
      <c r="BA68" s="87"/>
      <c r="BB68" s="87"/>
      <c r="BC68" s="87"/>
      <c r="BI68" s="87"/>
      <c r="BJ68" s="87"/>
      <c r="BK68" s="87"/>
      <c r="BL68" s="87"/>
      <c r="BM68" s="87"/>
      <c r="BN68" s="87"/>
      <c r="BO68" s="87"/>
      <c r="BP68" s="87"/>
      <c r="BQ68" s="87"/>
      <c r="BR68" s="87"/>
      <c r="BX68" s="87"/>
      <c r="BY68" s="87"/>
      <c r="BZ68" s="87"/>
      <c r="CA68" s="87"/>
      <c r="CB68" s="87"/>
      <c r="CC68" s="87"/>
      <c r="CD68" s="87"/>
      <c r="CE68" s="87"/>
      <c r="CF68" s="87"/>
      <c r="CG68" s="87"/>
      <c r="CM68" s="87"/>
      <c r="CN68" s="87"/>
      <c r="CO68" s="87"/>
      <c r="CP68" s="87"/>
      <c r="CQ68" s="87"/>
      <c r="CR68" s="87"/>
      <c r="CS68" s="87"/>
      <c r="CT68" s="87"/>
      <c r="CU68" s="87"/>
      <c r="CV68" s="87"/>
      <c r="DB68" s="87"/>
      <c r="DC68" s="87"/>
      <c r="DD68" s="87"/>
      <c r="DE68" s="87"/>
      <c r="DF68" s="87"/>
      <c r="DG68" s="87"/>
      <c r="DH68" s="87"/>
      <c r="DI68" s="87"/>
      <c r="DJ68" s="87"/>
      <c r="DK68" s="87"/>
      <c r="DQ68" s="87"/>
      <c r="DR68" s="87"/>
      <c r="DS68" s="87"/>
      <c r="DT68" s="87"/>
      <c r="DU68" s="87"/>
      <c r="DV68" s="87"/>
      <c r="DW68" s="87"/>
      <c r="DX68" s="87"/>
      <c r="DY68" s="87"/>
      <c r="DZ68" s="87"/>
      <c r="EF68" s="87"/>
      <c r="EG68" s="87"/>
      <c r="EH68" s="87"/>
      <c r="EI68" s="87"/>
      <c r="EJ68" s="87"/>
      <c r="EK68" s="87"/>
      <c r="EL68" s="87"/>
      <c r="EM68" s="87"/>
      <c r="EN68" s="87"/>
      <c r="EO68" s="87"/>
      <c r="EU68" s="87"/>
      <c r="EV68" s="87"/>
      <c r="EW68" s="87"/>
      <c r="EX68" s="87"/>
      <c r="EY68" s="87"/>
      <c r="EZ68" s="87"/>
      <c r="FA68" s="87"/>
      <c r="FB68" s="87"/>
      <c r="FC68" s="87"/>
      <c r="FD68" s="87"/>
      <c r="FJ68" s="87"/>
      <c r="FK68" s="87"/>
      <c r="FL68" s="87"/>
      <c r="FM68" s="87"/>
      <c r="FN68" s="87"/>
      <c r="FO68" s="87"/>
      <c r="FP68" s="87"/>
      <c r="FQ68" s="87"/>
      <c r="FR68" s="87"/>
      <c r="FS68" s="87"/>
      <c r="FY68" s="87"/>
      <c r="FZ68" s="87"/>
      <c r="GA68" s="87"/>
      <c r="GB68" s="87"/>
      <c r="GC68" s="87"/>
      <c r="GD68" s="87"/>
      <c r="GE68" s="87"/>
      <c r="GF68" s="87"/>
      <c r="GG68" s="87"/>
      <c r="GH68" s="87"/>
      <c r="GN68" s="87"/>
      <c r="GO68" s="87"/>
      <c r="GP68" s="87"/>
      <c r="GQ68" s="87"/>
      <c r="GR68" s="87"/>
      <c r="GS68" s="87"/>
      <c r="GT68" s="87"/>
      <c r="GU68" s="87"/>
      <c r="GV68" s="87"/>
      <c r="GW68" s="87"/>
      <c r="HC68" s="87"/>
      <c r="HD68" s="87"/>
      <c r="HE68" s="87"/>
      <c r="HF68" s="87"/>
      <c r="HG68" s="87"/>
      <c r="HH68" s="87"/>
      <c r="HI68" s="87"/>
      <c r="HJ68" s="87"/>
      <c r="HK68" s="87"/>
      <c r="HL68" s="87"/>
      <c r="HR68" s="87"/>
      <c r="HS68" s="87"/>
      <c r="HT68" s="87"/>
      <c r="HU68" s="87"/>
      <c r="HV68" s="87"/>
      <c r="HW68" s="87"/>
      <c r="HX68" s="87"/>
      <c r="HY68" s="87"/>
      <c r="HZ68" s="87"/>
      <c r="IA68" s="87"/>
      <c r="IG68" s="87"/>
      <c r="IH68" s="87"/>
      <c r="II68" s="87"/>
      <c r="IJ68" s="87"/>
      <c r="IK68" s="87"/>
      <c r="IL68" s="87"/>
      <c r="IM68" s="87"/>
      <c r="IN68" s="87"/>
      <c r="IO68" s="87"/>
      <c r="IP68" s="87"/>
      <c r="IV68" s="87"/>
      <c r="IW68" s="87"/>
      <c r="IX68" s="87"/>
      <c r="IY68" s="87"/>
      <c r="IZ68" s="87"/>
      <c r="JA68" s="87"/>
      <c r="JB68" s="87"/>
      <c r="JC68" s="87"/>
      <c r="JD68" s="87"/>
      <c r="JE68" s="87"/>
      <c r="JK68" s="87"/>
      <c r="JL68" s="87"/>
      <c r="JM68" s="87"/>
      <c r="JN68" s="87"/>
      <c r="JO68" s="87"/>
      <c r="JP68" s="87"/>
      <c r="JQ68" s="87"/>
      <c r="JR68" s="87"/>
      <c r="JS68" s="87"/>
      <c r="JT68" s="87"/>
      <c r="JZ68" s="87"/>
      <c r="KA68" s="87"/>
      <c r="KB68" s="87"/>
      <c r="KC68" s="87"/>
      <c r="KD68" s="87"/>
      <c r="KE68" s="87"/>
      <c r="KF68" s="87"/>
      <c r="KG68" s="87"/>
      <c r="KH68" s="87"/>
      <c r="KI68" s="87"/>
      <c r="KO68" s="87"/>
      <c r="KP68" s="87"/>
      <c r="KQ68" s="87"/>
      <c r="KR68" s="87"/>
      <c r="KS68" s="87"/>
      <c r="KT68" s="87"/>
      <c r="KU68" s="87"/>
      <c r="KV68" s="87"/>
      <c r="KW68" s="87"/>
      <c r="KX68" s="87"/>
      <c r="LD68" s="87"/>
      <c r="LE68" s="87"/>
      <c r="LF68" s="87"/>
      <c r="LG68" s="87"/>
      <c r="LH68" s="87"/>
      <c r="LI68" s="87"/>
      <c r="LJ68" s="87"/>
      <c r="LK68" s="87"/>
      <c r="LL68" s="87"/>
      <c r="LM68" s="87"/>
      <c r="LS68" s="87"/>
      <c r="LT68" s="87"/>
      <c r="LU68" s="87"/>
      <c r="LV68" s="87"/>
      <c r="LW68" s="87"/>
      <c r="LX68" s="87"/>
      <c r="LY68" s="87"/>
      <c r="LZ68" s="87"/>
      <c r="MA68" s="87"/>
      <c r="MB68" s="87"/>
      <c r="MH68" s="87"/>
      <c r="MI68" s="87"/>
      <c r="MJ68" s="87"/>
      <c r="MK68" s="87"/>
      <c r="ML68" s="87"/>
      <c r="MM68" s="87"/>
      <c r="MN68" s="87"/>
      <c r="MO68" s="87"/>
      <c r="MP68" s="87"/>
      <c r="MQ68" s="87"/>
      <c r="MW68" s="87"/>
      <c r="MX68" s="87"/>
      <c r="MY68" s="87"/>
      <c r="MZ68" s="87"/>
      <c r="NA68" s="87"/>
      <c r="NB68" s="87"/>
      <c r="NC68" s="87"/>
      <c r="ND68" s="87"/>
      <c r="NE68" s="87"/>
      <c r="NF68" s="87"/>
      <c r="NL68" s="87"/>
      <c r="NM68" s="87"/>
      <c r="NN68" s="87"/>
      <c r="NO68" s="87"/>
      <c r="NP68" s="87"/>
      <c r="NQ68" s="87"/>
      <c r="NR68" s="87"/>
      <c r="NS68" s="87"/>
      <c r="NT68" s="87"/>
      <c r="NU68" s="87"/>
      <c r="OA68" s="87"/>
      <c r="OB68" s="87"/>
      <c r="OC68" s="87"/>
      <c r="OD68" s="87"/>
      <c r="OE68" s="87"/>
      <c r="OF68" s="87"/>
      <c r="OG68" s="87"/>
      <c r="OH68" s="87"/>
      <c r="OI68" s="87"/>
      <c r="OJ68" s="87"/>
      <c r="OP68" s="87"/>
      <c r="OQ68" s="87"/>
      <c r="OR68" s="87"/>
      <c r="OS68" s="87"/>
      <c r="OT68" s="87"/>
      <c r="OU68" s="87"/>
      <c r="OV68" s="87"/>
      <c r="OW68" s="87"/>
      <c r="OX68" s="87"/>
      <c r="OY68" s="87"/>
      <c r="PE68" s="87"/>
      <c r="PF68" s="87"/>
      <c r="PG68" s="87"/>
      <c r="PH68" s="87"/>
      <c r="PI68" s="87"/>
      <c r="PJ68" s="87"/>
      <c r="PK68" s="87"/>
      <c r="PL68" s="87"/>
      <c r="PM68" s="87"/>
      <c r="PN68" s="87"/>
      <c r="PT68" s="87"/>
      <c r="PU68" s="87"/>
      <c r="PV68" s="87"/>
      <c r="PW68" s="87"/>
      <c r="PX68" s="87"/>
      <c r="PY68" s="87"/>
      <c r="PZ68" s="87"/>
      <c r="QA68" s="87"/>
      <c r="QB68" s="87"/>
      <c r="QC68" s="87"/>
      <c r="QI68" s="87"/>
      <c r="QJ68" s="87"/>
      <c r="QK68" s="87"/>
      <c r="QL68" s="87"/>
      <c r="QM68" s="87"/>
      <c r="QN68" s="87"/>
      <c r="QO68" s="87"/>
      <c r="QP68" s="87"/>
      <c r="QQ68" s="87"/>
      <c r="QR68" s="87"/>
      <c r="QX68" s="87"/>
      <c r="QY68" s="87"/>
      <c r="QZ68" s="87"/>
      <c r="RA68" s="87"/>
      <c r="RB68" s="87"/>
      <c r="RC68" s="87"/>
      <c r="RD68" s="87"/>
      <c r="RE68" s="87"/>
      <c r="RF68" s="87"/>
      <c r="RG68" s="87"/>
      <c r="RM68" s="87"/>
      <c r="RN68" s="87"/>
      <c r="RO68" s="87"/>
      <c r="RP68" s="87"/>
      <c r="RQ68" s="87"/>
      <c r="RR68" s="87"/>
      <c r="RS68" s="87"/>
      <c r="RT68" s="87"/>
      <c r="RU68" s="87"/>
      <c r="RV68" s="87"/>
      <c r="SB68" s="87"/>
      <c r="SC68" s="87"/>
      <c r="SD68" s="87"/>
      <c r="SE68" s="87"/>
      <c r="SF68" s="87"/>
      <c r="SG68" s="87"/>
      <c r="SH68" s="87"/>
      <c r="SI68" s="87"/>
      <c r="SJ68" s="87"/>
      <c r="SK68" s="87"/>
      <c r="SQ68" s="87"/>
      <c r="SR68" s="87"/>
      <c r="SS68" s="87"/>
      <c r="ST68" s="87"/>
      <c r="SU68" s="87"/>
      <c r="SV68" s="87"/>
      <c r="SW68" s="87"/>
      <c r="SX68" s="87"/>
      <c r="SY68" s="87"/>
      <c r="SZ68" s="87"/>
      <c r="TF68" s="87"/>
      <c r="TG68" s="87"/>
      <c r="TH68" s="87"/>
      <c r="TI68" s="87"/>
      <c r="TJ68" s="87"/>
      <c r="TK68" s="87"/>
      <c r="TL68" s="87"/>
      <c r="TM68" s="87"/>
      <c r="TN68" s="87"/>
      <c r="TO68" s="87"/>
      <c r="TU68" s="87"/>
      <c r="TV68" s="87"/>
      <c r="TW68" s="87"/>
      <c r="TX68" s="87"/>
      <c r="TY68" s="87"/>
      <c r="TZ68" s="87"/>
      <c r="UA68" s="87"/>
      <c r="UB68" s="87"/>
      <c r="UC68" s="87"/>
      <c r="UD68" s="87"/>
      <c r="UJ68" s="87"/>
      <c r="UK68" s="87"/>
      <c r="UL68" s="87"/>
      <c r="UM68" s="87"/>
      <c r="UN68" s="87"/>
      <c r="UO68" s="87"/>
      <c r="UP68" s="87"/>
      <c r="UQ68" s="87"/>
      <c r="UR68" s="87"/>
      <c r="US68" s="87"/>
      <c r="UY68" s="87"/>
      <c r="UZ68" s="87"/>
      <c r="VA68" s="87"/>
      <c r="VB68" s="87"/>
      <c r="VC68" s="87"/>
      <c r="VD68" s="87"/>
      <c r="VE68" s="87"/>
      <c r="VF68" s="87"/>
      <c r="VG68" s="87"/>
      <c r="VH68" s="87"/>
      <c r="VN68" s="87"/>
      <c r="VO68" s="87"/>
      <c r="VP68" s="87"/>
      <c r="VQ68" s="87"/>
      <c r="VR68" s="87"/>
      <c r="VS68" s="87"/>
      <c r="VT68" s="87"/>
      <c r="VU68" s="87"/>
      <c r="VV68" s="87"/>
      <c r="VW68" s="87"/>
      <c r="WC68" s="87"/>
      <c r="WD68" s="87"/>
      <c r="WE68" s="87"/>
      <c r="WF68" s="87"/>
      <c r="WG68" s="87"/>
      <c r="WH68" s="87"/>
      <c r="WI68" s="87"/>
      <c r="WJ68" s="87"/>
      <c r="WK68" s="87"/>
      <c r="WL68" s="87"/>
      <c r="WR68" s="87"/>
      <c r="WS68" s="87"/>
      <c r="WT68" s="87"/>
      <c r="WU68" s="87"/>
      <c r="WV68" s="87"/>
      <c r="WW68" s="87"/>
      <c r="WX68" s="87"/>
      <c r="WY68" s="87"/>
      <c r="WZ68" s="87"/>
      <c r="XA68" s="87"/>
      <c r="XG68" s="87"/>
      <c r="XH68" s="87"/>
      <c r="XI68" s="87"/>
      <c r="XJ68" s="87"/>
      <c r="XK68" s="87"/>
      <c r="XL68" s="87"/>
      <c r="XM68" s="87"/>
      <c r="XN68" s="87"/>
      <c r="XO68" s="87"/>
      <c r="XP68" s="87"/>
      <c r="XV68" s="87"/>
      <c r="XW68" s="87"/>
      <c r="XX68" s="87"/>
      <c r="XY68" s="87"/>
      <c r="XZ68" s="87"/>
      <c r="YA68" s="87"/>
      <c r="YB68" s="87"/>
      <c r="YC68" s="87"/>
      <c r="YD68" s="87"/>
      <c r="YE68" s="87"/>
      <c r="YK68" s="87"/>
      <c r="YL68" s="87"/>
      <c r="YM68" s="87"/>
      <c r="YN68" s="87"/>
      <c r="YO68" s="87"/>
      <c r="YP68" s="87"/>
      <c r="YQ68" s="87"/>
      <c r="YR68" s="87"/>
      <c r="YS68" s="87"/>
      <c r="YT68" s="87"/>
      <c r="YZ68" s="87"/>
      <c r="ZA68" s="87"/>
      <c r="ZB68" s="87"/>
      <c r="ZC68" s="87"/>
      <c r="ZD68" s="87"/>
      <c r="ZE68" s="87"/>
      <c r="ZF68" s="87"/>
      <c r="ZG68" s="87"/>
      <c r="ZH68" s="87"/>
      <c r="ZI68" s="87"/>
      <c r="ZO68" s="87"/>
      <c r="ZP68" s="87"/>
      <c r="ZQ68" s="87"/>
      <c r="ZR68" s="87"/>
      <c r="ZS68" s="87"/>
      <c r="ZT68" s="87"/>
      <c r="ZU68" s="87"/>
      <c r="ZV68" s="87"/>
      <c r="ZW68" s="87"/>
      <c r="ZX68" s="87"/>
      <c r="AAD68" s="87"/>
      <c r="AAE68" s="87"/>
      <c r="AAF68" s="87"/>
      <c r="AAG68" s="87"/>
      <c r="AAH68" s="87"/>
      <c r="AAI68" s="87"/>
      <c r="AAJ68" s="87"/>
      <c r="AAK68" s="87"/>
      <c r="AAL68" s="87"/>
      <c r="AAM68" s="87"/>
      <c r="AAS68" s="87"/>
      <c r="AAT68" s="87"/>
      <c r="AAU68" s="87"/>
      <c r="AAV68" s="87"/>
      <c r="AAW68" s="87"/>
      <c r="AAX68" s="87"/>
      <c r="AAY68" s="87"/>
      <c r="AAZ68" s="87"/>
      <c r="ABA68" s="87"/>
      <c r="ABB68" s="87"/>
      <c r="ABH68" s="87"/>
      <c r="ABI68" s="87"/>
      <c r="ABJ68" s="87"/>
      <c r="ABK68" s="87"/>
      <c r="ABL68" s="87"/>
      <c r="ABM68" s="87"/>
      <c r="ABN68" s="87"/>
      <c r="ABO68" s="87"/>
      <c r="ABP68" s="87"/>
      <c r="ABQ68" s="87"/>
      <c r="ABW68" s="87"/>
      <c r="ABX68" s="87"/>
      <c r="ABY68" s="87"/>
      <c r="ABZ68" s="87"/>
      <c r="ACA68" s="87"/>
      <c r="ACB68" s="87"/>
      <c r="ACC68" s="87"/>
      <c r="ACD68" s="87"/>
      <c r="ACE68" s="87"/>
      <c r="ACF68" s="87"/>
      <c r="ACL68" s="87"/>
      <c r="ACM68" s="87"/>
      <c r="ACN68" s="87"/>
      <c r="ACO68" s="87"/>
      <c r="ACP68" s="87"/>
      <c r="ACQ68" s="87"/>
      <c r="ACR68" s="87"/>
      <c r="ACS68" s="87"/>
      <c r="ACT68" s="87"/>
      <c r="ACU68" s="87"/>
      <c r="ADA68" s="87"/>
      <c r="ADB68" s="87"/>
      <c r="ADC68" s="87"/>
      <c r="ADD68" s="87"/>
      <c r="ADE68" s="87"/>
      <c r="ADF68" s="87"/>
      <c r="ADG68" s="87"/>
      <c r="ADH68" s="87"/>
      <c r="ADI68" s="87"/>
      <c r="ADJ68" s="87"/>
      <c r="ADP68" s="87"/>
      <c r="ADQ68" s="87"/>
      <c r="ADR68" s="87"/>
      <c r="ADS68" s="87"/>
      <c r="ADT68" s="87"/>
      <c r="ADU68" s="87"/>
      <c r="ADV68" s="87"/>
      <c r="ADW68" s="87"/>
      <c r="ADX68" s="87"/>
      <c r="ADY68" s="87"/>
      <c r="AEE68" s="87"/>
      <c r="AEF68" s="87"/>
      <c r="AEG68" s="87"/>
      <c r="AEH68" s="87"/>
      <c r="AEI68" s="87"/>
      <c r="AEJ68" s="87"/>
      <c r="AEK68" s="87"/>
      <c r="AEL68" s="87"/>
      <c r="AEM68" s="87"/>
      <c r="AEN68" s="87"/>
      <c r="AET68" s="87"/>
      <c r="AEU68" s="87"/>
      <c r="AEV68" s="87"/>
      <c r="AEW68" s="87"/>
      <c r="AEX68" s="87"/>
      <c r="AEY68" s="87"/>
      <c r="AEZ68" s="87"/>
      <c r="AFA68" s="87"/>
      <c r="AFB68" s="87"/>
      <c r="AFC68" s="87"/>
      <c r="AFI68" s="87"/>
      <c r="AFJ68" s="87"/>
      <c r="AFK68" s="87"/>
      <c r="AFL68" s="87"/>
      <c r="AFM68" s="87"/>
      <c r="AFN68" s="87"/>
      <c r="AFO68" s="87"/>
      <c r="AFP68" s="87"/>
      <c r="AFQ68" s="87"/>
      <c r="AFR68" s="87"/>
      <c r="AFX68" s="87"/>
      <c r="AFY68" s="87"/>
      <c r="AFZ68" s="87"/>
      <c r="AGA68" s="87"/>
      <c r="AGB68" s="87"/>
      <c r="AGC68" s="87"/>
      <c r="AGD68" s="87"/>
      <c r="AGE68" s="87"/>
      <c r="AGF68" s="87"/>
      <c r="AGG68" s="87"/>
      <c r="AGM68" s="87"/>
      <c r="AGN68" s="87"/>
      <c r="AGO68" s="87"/>
      <c r="AGP68" s="87"/>
      <c r="AGQ68" s="87"/>
      <c r="AGR68" s="87"/>
      <c r="AGS68" s="87"/>
      <c r="AGT68" s="87"/>
      <c r="AGU68" s="87"/>
      <c r="AGV68" s="87"/>
      <c r="AHB68" s="87"/>
      <c r="AHC68" s="87"/>
      <c r="AHD68" s="87"/>
      <c r="AHE68" s="87"/>
      <c r="AHF68" s="87"/>
      <c r="AHG68" s="87"/>
      <c r="AHH68" s="87"/>
      <c r="AHI68" s="87"/>
      <c r="AHJ68" s="87"/>
      <c r="AHK68" s="87"/>
      <c r="AHQ68" s="87"/>
      <c r="AHR68" s="87"/>
      <c r="AHS68" s="87"/>
      <c r="AHT68" s="87"/>
      <c r="AHU68" s="87"/>
      <c r="AHV68" s="87"/>
      <c r="AHW68" s="87"/>
      <c r="AHX68" s="87"/>
      <c r="AHY68" s="87"/>
      <c r="AHZ68" s="87"/>
      <c r="AIF68" s="87"/>
      <c r="AIG68" s="87"/>
      <c r="AIH68" s="87"/>
      <c r="AII68" s="87"/>
      <c r="AIJ68" s="87"/>
      <c r="AIK68" s="87"/>
      <c r="AIL68" s="87"/>
      <c r="AIM68" s="87"/>
      <c r="AIN68" s="87"/>
      <c r="AIO68" s="87"/>
      <c r="AIU68" s="87"/>
      <c r="AIV68" s="87"/>
      <c r="AIW68" s="87"/>
      <c r="AIX68" s="87"/>
      <c r="AIY68" s="87"/>
      <c r="AIZ68" s="87"/>
      <c r="AJA68" s="87"/>
      <c r="AJB68" s="87"/>
      <c r="AJC68" s="87"/>
      <c r="AJD68" s="87"/>
      <c r="AJJ68" s="87"/>
      <c r="AJK68" s="87"/>
      <c r="AJL68" s="87"/>
      <c r="AJM68" s="87"/>
      <c r="AJN68" s="87"/>
      <c r="AJO68" s="87"/>
      <c r="AJP68" s="87"/>
      <c r="AJQ68" s="87"/>
      <c r="AJR68" s="87"/>
      <c r="AJS68" s="87"/>
      <c r="AJY68" s="87"/>
      <c r="AJZ68" s="87"/>
      <c r="AKA68" s="87"/>
      <c r="AKB68" s="87"/>
      <c r="AKC68" s="87"/>
      <c r="AKD68" s="87"/>
      <c r="AKE68" s="87"/>
      <c r="AKF68" s="87"/>
      <c r="AKG68" s="87"/>
      <c r="AKH68" s="87"/>
      <c r="AKN68" s="87"/>
      <c r="AKO68" s="87"/>
      <c r="AKP68" s="87"/>
      <c r="AKQ68" s="87"/>
      <c r="AKR68" s="87"/>
      <c r="AKS68" s="87"/>
      <c r="AKT68" s="87"/>
      <c r="AKU68" s="87"/>
      <c r="AKV68" s="87"/>
      <c r="AKW68" s="87"/>
      <c r="ALC68" s="87"/>
      <c r="ALD68" s="87"/>
      <c r="ALE68" s="87"/>
      <c r="ALF68" s="87"/>
      <c r="ALG68" s="87"/>
      <c r="ALH68" s="87"/>
      <c r="ALI68" s="87"/>
      <c r="ALJ68" s="87"/>
      <c r="ALK68" s="87"/>
      <c r="ALL68" s="87"/>
      <c r="ALR68" s="87"/>
      <c r="ALS68" s="87"/>
      <c r="ALT68" s="87"/>
      <c r="ALU68" s="87"/>
      <c r="ALV68" s="87"/>
      <c r="ALW68" s="87"/>
      <c r="ALX68" s="87"/>
      <c r="ALY68" s="87"/>
      <c r="ALZ68" s="87"/>
      <c r="AMA68" s="87"/>
      <c r="AMG68" s="87"/>
      <c r="AMH68" s="87"/>
      <c r="AMI68" s="87"/>
      <c r="AMJ68" s="87"/>
      <c r="AMK68" s="87"/>
      <c r="AML68" s="87"/>
      <c r="AMM68" s="87"/>
      <c r="AMN68" s="87"/>
      <c r="AMO68" s="87"/>
      <c r="AMP68" s="87"/>
      <c r="AMV68" s="87"/>
      <c r="AMW68" s="87"/>
      <c r="AMX68" s="87"/>
      <c r="AMY68" s="87"/>
      <c r="AMZ68" s="87"/>
      <c r="ANA68" s="87"/>
      <c r="ANB68" s="87"/>
      <c r="ANC68" s="87"/>
      <c r="AND68" s="87"/>
      <c r="ANE68" s="87"/>
      <c r="ANK68" s="87"/>
      <c r="ANL68" s="87"/>
      <c r="ANM68" s="87"/>
      <c r="ANN68" s="87"/>
      <c r="ANO68" s="87"/>
      <c r="ANP68" s="87"/>
      <c r="ANQ68" s="87"/>
      <c r="ANR68" s="87"/>
      <c r="ANS68" s="87"/>
      <c r="ANT68" s="87"/>
      <c r="ANZ68" s="87"/>
      <c r="AOA68" s="87"/>
      <c r="AOB68" s="87"/>
      <c r="AOC68" s="87"/>
      <c r="AOD68" s="87"/>
      <c r="AOE68" s="87"/>
      <c r="AOF68" s="87"/>
      <c r="AOG68" s="87"/>
      <c r="AOH68" s="87"/>
      <c r="AOI68" s="87"/>
      <c r="AOO68" s="87"/>
      <c r="AOP68" s="87"/>
      <c r="AOQ68" s="87"/>
      <c r="AOR68" s="87"/>
      <c r="AOS68" s="87"/>
      <c r="AOT68" s="87"/>
      <c r="AOU68" s="87"/>
      <c r="AOV68" s="87"/>
      <c r="AOW68" s="87"/>
      <c r="AOX68" s="87"/>
      <c r="APD68" s="87"/>
      <c r="APE68" s="87"/>
      <c r="APF68" s="87"/>
      <c r="APG68" s="87"/>
      <c r="APH68" s="87"/>
      <c r="API68" s="87"/>
      <c r="APJ68" s="87"/>
      <c r="APK68" s="87"/>
      <c r="APL68" s="87"/>
      <c r="APM68" s="87"/>
      <c r="APS68" s="87"/>
      <c r="APT68" s="87"/>
      <c r="APU68" s="87"/>
      <c r="APV68" s="87"/>
      <c r="APW68" s="87"/>
      <c r="APX68" s="87"/>
      <c r="APY68" s="87"/>
      <c r="APZ68" s="87"/>
      <c r="AQA68" s="87"/>
      <c r="AQB68" s="87"/>
      <c r="AQH68" s="87"/>
      <c r="AQI68" s="87"/>
      <c r="AQJ68" s="87"/>
      <c r="AQK68" s="87"/>
      <c r="AQL68" s="87"/>
      <c r="AQM68" s="87"/>
      <c r="AQN68" s="87"/>
      <c r="AQO68" s="87"/>
      <c r="AQP68" s="87"/>
      <c r="AQQ68" s="87"/>
      <c r="AQW68" s="87"/>
      <c r="AQX68" s="87"/>
      <c r="AQY68" s="87"/>
      <c r="AQZ68" s="87"/>
      <c r="ARA68" s="87"/>
      <c r="ARB68" s="87"/>
      <c r="ARC68" s="87"/>
      <c r="ARD68" s="87"/>
      <c r="ARE68" s="87"/>
      <c r="ARF68" s="87"/>
      <c r="ARL68" s="87"/>
      <c r="ARM68" s="87"/>
      <c r="ARN68" s="87"/>
      <c r="ARO68" s="87"/>
      <c r="ARP68" s="87"/>
      <c r="ARQ68" s="87"/>
      <c r="ARR68" s="87"/>
      <c r="ARS68" s="87"/>
      <c r="ART68" s="87"/>
      <c r="ARU68" s="87"/>
      <c r="ASA68" s="87"/>
      <c r="ASB68" s="87"/>
      <c r="ASC68" s="87"/>
      <c r="ASD68" s="87"/>
      <c r="ASE68" s="87"/>
      <c r="ASF68" s="87"/>
      <c r="ASG68" s="87"/>
      <c r="ASH68" s="87"/>
      <c r="ASI68" s="87"/>
      <c r="ASJ68" s="87"/>
      <c r="ASP68" s="87"/>
      <c r="ASQ68" s="87"/>
      <c r="ASR68" s="87"/>
      <c r="ASS68" s="87"/>
      <c r="AST68" s="87"/>
      <c r="ASU68" s="87"/>
      <c r="ASV68" s="87"/>
      <c r="ASW68" s="87"/>
      <c r="ASX68" s="87"/>
      <c r="ASY68" s="87"/>
      <c r="ATE68" s="87"/>
      <c r="ATF68" s="87"/>
      <c r="ATG68" s="87"/>
      <c r="ATH68" s="87"/>
      <c r="ATI68" s="87"/>
      <c r="ATJ68" s="87"/>
      <c r="ATK68" s="87"/>
      <c r="ATL68" s="87"/>
      <c r="ATM68" s="87"/>
      <c r="ATN68" s="87"/>
      <c r="ATT68" s="87"/>
      <c r="ATU68" s="87"/>
      <c r="ATV68" s="87"/>
      <c r="ATW68" s="87"/>
      <c r="ATX68" s="87"/>
      <c r="ATY68" s="87"/>
      <c r="ATZ68" s="87"/>
      <c r="AUA68" s="87"/>
      <c r="AUB68" s="87"/>
      <c r="AUC68" s="87"/>
      <c r="AUI68" s="87"/>
      <c r="AUJ68" s="87"/>
      <c r="AUK68" s="87"/>
      <c r="AUL68" s="87"/>
      <c r="AUM68" s="87"/>
      <c r="AUN68" s="87"/>
      <c r="AUO68" s="87"/>
      <c r="AUP68" s="87"/>
      <c r="AUQ68" s="87"/>
      <c r="AUR68" s="87"/>
      <c r="AUX68" s="87"/>
      <c r="AUY68" s="87"/>
      <c r="AUZ68" s="87"/>
      <c r="AVA68" s="87"/>
      <c r="AVB68" s="87"/>
      <c r="AVC68" s="87"/>
      <c r="AVD68" s="87"/>
      <c r="AVE68" s="87"/>
      <c r="AVF68" s="87"/>
      <c r="AVG68" s="87"/>
      <c r="AVM68" s="87"/>
      <c r="AVN68" s="87"/>
      <c r="AVO68" s="87"/>
      <c r="AVP68" s="87"/>
      <c r="AVQ68" s="87"/>
      <c r="AVR68" s="87"/>
      <c r="AVS68" s="87"/>
      <c r="AVT68" s="87"/>
      <c r="AVU68" s="87"/>
      <c r="AVV68" s="87"/>
      <c r="AWB68" s="87"/>
      <c r="AWC68" s="87"/>
      <c r="AWD68" s="87"/>
      <c r="AWE68" s="87"/>
      <c r="AWF68" s="87"/>
      <c r="AWG68" s="87"/>
      <c r="AWH68" s="87"/>
      <c r="AWI68" s="87"/>
      <c r="AWJ68" s="87"/>
      <c r="AWK68" s="87"/>
      <c r="AWQ68" s="87"/>
      <c r="AWR68" s="87"/>
      <c r="AWS68" s="87"/>
      <c r="AWT68" s="87"/>
      <c r="AWU68" s="87"/>
      <c r="AWV68" s="87"/>
      <c r="AWW68" s="87"/>
      <c r="AWX68" s="87"/>
      <c r="AWY68" s="87"/>
      <c r="AWZ68" s="87"/>
      <c r="AXF68" s="87"/>
      <c r="AXG68" s="87"/>
      <c r="AXH68" s="87"/>
      <c r="AXI68" s="87"/>
      <c r="AXJ68" s="87"/>
      <c r="AXK68" s="87"/>
      <c r="AXL68" s="87"/>
      <c r="AXM68" s="87"/>
      <c r="AXN68" s="87"/>
      <c r="AXO68" s="87"/>
      <c r="AXU68" s="87"/>
      <c r="AXV68" s="87"/>
      <c r="AXW68" s="87"/>
      <c r="AXX68" s="87"/>
      <c r="AXY68" s="87"/>
      <c r="AXZ68" s="87"/>
      <c r="AYA68" s="87"/>
      <c r="AYB68" s="87"/>
      <c r="AYC68" s="87"/>
      <c r="AYD68" s="87"/>
      <c r="AYJ68" s="87"/>
      <c r="AYK68" s="87"/>
      <c r="AYL68" s="87"/>
      <c r="AYM68" s="87"/>
      <c r="AYN68" s="87"/>
      <c r="AYO68" s="87"/>
      <c r="AYP68" s="87"/>
      <c r="AYQ68" s="87"/>
      <c r="AYR68" s="87"/>
      <c r="AYS68" s="87"/>
      <c r="AYY68" s="87"/>
      <c r="AYZ68" s="87"/>
      <c r="AZA68" s="87"/>
      <c r="AZB68" s="87"/>
      <c r="AZC68" s="87"/>
      <c r="AZD68" s="87"/>
      <c r="AZE68" s="87"/>
      <c r="AZF68" s="87"/>
      <c r="AZG68" s="87"/>
      <c r="AZH68" s="87"/>
      <c r="AZN68" s="87"/>
      <c r="AZO68" s="87"/>
      <c r="AZP68" s="87"/>
      <c r="AZQ68" s="87"/>
      <c r="AZR68" s="87"/>
      <c r="AZS68" s="87"/>
      <c r="AZT68" s="87"/>
      <c r="AZU68" s="87"/>
      <c r="AZV68" s="87"/>
      <c r="AZW68" s="87"/>
      <c r="BAC68" s="87"/>
      <c r="BAD68" s="87"/>
      <c r="BAE68" s="87"/>
      <c r="BAF68" s="87"/>
      <c r="BAG68" s="87"/>
      <c r="BAH68" s="87"/>
      <c r="BAI68" s="87"/>
      <c r="BAJ68" s="87"/>
      <c r="BAK68" s="87"/>
      <c r="BAL68" s="87"/>
      <c r="BAR68" s="87"/>
      <c r="BAS68" s="87"/>
      <c r="BAT68" s="87"/>
      <c r="BAU68" s="87"/>
      <c r="BAV68" s="87"/>
      <c r="BAW68" s="87"/>
      <c r="BAX68" s="87"/>
      <c r="BAY68" s="87"/>
      <c r="BAZ68" s="87"/>
      <c r="BBA68" s="87"/>
      <c r="BBG68" s="87"/>
      <c r="BBH68" s="87"/>
      <c r="BBI68" s="87"/>
      <c r="BBJ68" s="87"/>
      <c r="BBK68" s="87"/>
      <c r="BBL68" s="87"/>
      <c r="BBM68" s="87"/>
      <c r="BBN68" s="87"/>
      <c r="BBO68" s="87"/>
      <c r="BBP68" s="87"/>
      <c r="BBV68" s="87"/>
      <c r="BBW68" s="87"/>
      <c r="BBX68" s="87"/>
      <c r="BBY68" s="87"/>
      <c r="BBZ68" s="87"/>
      <c r="BCA68" s="87"/>
      <c r="BCB68" s="87"/>
      <c r="BCC68" s="87"/>
      <c r="BCD68" s="87"/>
      <c r="BCE68" s="87"/>
      <c r="BCK68" s="87"/>
      <c r="BCL68" s="87"/>
      <c r="BCM68" s="87"/>
      <c r="BCN68" s="87"/>
      <c r="BCO68" s="87"/>
      <c r="BCP68" s="87"/>
      <c r="BCQ68" s="87"/>
      <c r="BCR68" s="87"/>
      <c r="BCS68" s="87"/>
      <c r="BCT68" s="87"/>
      <c r="BCZ68" s="87"/>
      <c r="BDA68" s="87"/>
      <c r="BDB68" s="87"/>
      <c r="BDC68" s="87"/>
      <c r="BDD68" s="87"/>
      <c r="BDE68" s="87"/>
      <c r="BDF68" s="87"/>
      <c r="BDG68" s="87"/>
      <c r="BDH68" s="87"/>
      <c r="BDI68" s="87"/>
      <c r="BDO68" s="87"/>
      <c r="BDP68" s="87"/>
      <c r="BDQ68" s="87"/>
      <c r="BDR68" s="87"/>
      <c r="BDS68" s="87"/>
      <c r="BDT68" s="87"/>
      <c r="BDU68" s="87"/>
      <c r="BDV68" s="87"/>
      <c r="BDW68" s="87"/>
      <c r="BDX68" s="87"/>
      <c r="BED68" s="87"/>
      <c r="BEE68" s="87"/>
      <c r="BEF68" s="87"/>
      <c r="BEG68" s="87"/>
      <c r="BEH68" s="87"/>
      <c r="BEI68" s="87"/>
      <c r="BEJ68" s="87"/>
      <c r="BEK68" s="87"/>
      <c r="BEL68" s="87"/>
      <c r="BEM68" s="87"/>
      <c r="BES68" s="87"/>
      <c r="BET68" s="87"/>
      <c r="BEU68" s="87"/>
      <c r="BEV68" s="87"/>
      <c r="BEW68" s="87"/>
      <c r="BEX68" s="87"/>
      <c r="BEY68" s="87"/>
      <c r="BEZ68" s="87"/>
      <c r="BFA68" s="87"/>
      <c r="BFB68" s="87"/>
      <c r="BFH68" s="87"/>
      <c r="BFI68" s="87"/>
      <c r="BFJ68" s="87"/>
      <c r="BFK68" s="87"/>
      <c r="BFL68" s="87"/>
      <c r="BFM68" s="87"/>
      <c r="BFN68" s="87"/>
      <c r="BFO68" s="87"/>
      <c r="BFP68" s="87"/>
      <c r="BFQ68" s="87"/>
      <c r="BFW68" s="87"/>
      <c r="BFX68" s="87"/>
      <c r="BFY68" s="87"/>
      <c r="BFZ68" s="87"/>
      <c r="BGA68" s="87"/>
      <c r="BGB68" s="87"/>
      <c r="BGC68" s="87"/>
      <c r="BGD68" s="87"/>
      <c r="BGE68" s="87"/>
      <c r="BGF68" s="87"/>
      <c r="BGL68" s="87"/>
      <c r="BGM68" s="87"/>
      <c r="BGN68" s="87"/>
      <c r="BGO68" s="87"/>
      <c r="BGP68" s="87"/>
      <c r="BGQ68" s="87"/>
      <c r="BGR68" s="87"/>
      <c r="BGS68" s="87"/>
      <c r="BGT68" s="87"/>
      <c r="BGU68" s="87"/>
      <c r="BHA68" s="87"/>
      <c r="BHB68" s="87"/>
      <c r="BHC68" s="87"/>
      <c r="BHD68" s="87"/>
      <c r="BHE68" s="87"/>
      <c r="BHF68" s="87"/>
      <c r="BHG68" s="87"/>
      <c r="BHH68" s="87"/>
      <c r="BHI68" s="87"/>
      <c r="BHJ68" s="87"/>
      <c r="BHP68" s="87"/>
      <c r="BHQ68" s="87"/>
      <c r="BHR68" s="87"/>
      <c r="BHS68" s="87"/>
      <c r="BHT68" s="87"/>
      <c r="BHU68" s="87"/>
      <c r="BHV68" s="87"/>
      <c r="BHW68" s="87"/>
      <c r="BHX68" s="87"/>
      <c r="BHY68" s="87"/>
      <c r="BIE68" s="87"/>
      <c r="BIF68" s="87"/>
      <c r="BIG68" s="87"/>
      <c r="BIH68" s="87"/>
      <c r="BII68" s="87"/>
      <c r="BIJ68" s="87"/>
      <c r="BIK68" s="87"/>
      <c r="BIL68" s="87"/>
      <c r="BIM68" s="87"/>
      <c r="BIN68" s="87"/>
      <c r="BIT68" s="87"/>
      <c r="BIU68" s="87"/>
      <c r="BIV68" s="87"/>
      <c r="BIW68" s="87"/>
      <c r="BIX68" s="87"/>
      <c r="BIY68" s="87"/>
      <c r="BIZ68" s="87"/>
      <c r="BJA68" s="87"/>
      <c r="BJB68" s="87"/>
      <c r="BJC68" s="87"/>
      <c r="BJI68" s="87"/>
      <c r="BJJ68" s="87"/>
      <c r="BJK68" s="87"/>
      <c r="BJL68" s="87"/>
      <c r="BJM68" s="87"/>
      <c r="BJN68" s="87"/>
      <c r="BJO68" s="87"/>
      <c r="BJP68" s="87"/>
      <c r="BJQ68" s="87"/>
      <c r="BJR68" s="87"/>
      <c r="BJX68" s="87"/>
      <c r="BJY68" s="87"/>
      <c r="BJZ68" s="87"/>
      <c r="BKA68" s="87"/>
      <c r="BKB68" s="87"/>
      <c r="BKC68" s="87"/>
      <c r="BKD68" s="87"/>
      <c r="BKE68" s="87"/>
      <c r="BKF68" s="87"/>
      <c r="BKG68" s="87"/>
      <c r="BKM68" s="87"/>
      <c r="BKN68" s="87"/>
      <c r="BKO68" s="87"/>
      <c r="BKP68" s="87"/>
      <c r="BKQ68" s="87"/>
      <c r="BKR68" s="87"/>
      <c r="BKS68" s="87"/>
      <c r="BKT68" s="87"/>
      <c r="BKU68" s="87"/>
      <c r="BKV68" s="87"/>
      <c r="BLB68" s="87"/>
      <c r="BLC68" s="87"/>
      <c r="BLD68" s="87"/>
      <c r="BLE68" s="87"/>
      <c r="BLF68" s="87"/>
      <c r="BLG68" s="87"/>
      <c r="BLH68" s="87"/>
      <c r="BLI68" s="87"/>
      <c r="BLJ68" s="87"/>
      <c r="BLK68" s="87"/>
      <c r="BLQ68" s="87"/>
      <c r="BLR68" s="87"/>
      <c r="BLS68" s="87"/>
      <c r="BLT68" s="87"/>
      <c r="BLU68" s="87"/>
      <c r="BLV68" s="87"/>
      <c r="BLW68" s="87"/>
      <c r="BLX68" s="87"/>
      <c r="BLY68" s="87"/>
      <c r="BLZ68" s="87"/>
      <c r="BMF68" s="87"/>
      <c r="BMG68" s="87"/>
      <c r="BMH68" s="87"/>
      <c r="BMI68" s="87"/>
      <c r="BMJ68" s="87"/>
      <c r="BMK68" s="87"/>
      <c r="BML68" s="87"/>
      <c r="BMM68" s="87"/>
      <c r="BMN68" s="87"/>
      <c r="BMO68" s="87"/>
      <c r="BMU68" s="87"/>
      <c r="BMV68" s="87"/>
      <c r="BMW68" s="87"/>
      <c r="BMX68" s="87"/>
      <c r="BMY68" s="87"/>
      <c r="BMZ68" s="87"/>
      <c r="BNA68" s="87"/>
      <c r="BNB68" s="87"/>
      <c r="BNC68" s="87"/>
      <c r="BND68" s="87"/>
      <c r="BNJ68" s="87"/>
      <c r="BNK68" s="87"/>
      <c r="BNL68" s="87"/>
      <c r="BNM68" s="87"/>
      <c r="BNN68" s="87"/>
      <c r="BNO68" s="87"/>
      <c r="BNP68" s="87"/>
      <c r="BNQ68" s="87"/>
      <c r="BNR68" s="87"/>
      <c r="BNS68" s="87"/>
      <c r="BNY68" s="87"/>
      <c r="BNZ68" s="87"/>
      <c r="BOA68" s="87"/>
      <c r="BOB68" s="87"/>
      <c r="BOC68" s="87"/>
      <c r="BOD68" s="87"/>
      <c r="BOE68" s="87"/>
      <c r="BOF68" s="87"/>
      <c r="BOG68" s="87"/>
      <c r="BOH68" s="87"/>
      <c r="BON68" s="87"/>
      <c r="BOO68" s="87"/>
      <c r="BOP68" s="87"/>
      <c r="BOQ68" s="87"/>
      <c r="BOR68" s="87"/>
      <c r="BOS68" s="87"/>
      <c r="BOT68" s="87"/>
      <c r="BOU68" s="87"/>
      <c r="BOV68" s="87"/>
      <c r="BOW68" s="87"/>
      <c r="BPC68" s="87"/>
      <c r="BPD68" s="87"/>
      <c r="BPE68" s="87"/>
      <c r="BPF68" s="87"/>
      <c r="BPG68" s="87"/>
      <c r="BPH68" s="87"/>
      <c r="BPI68" s="87"/>
      <c r="BPJ68" s="87"/>
      <c r="BPK68" s="87"/>
      <c r="BPL68" s="87"/>
      <c r="BPR68" s="87"/>
      <c r="BPS68" s="87"/>
      <c r="BPT68" s="87"/>
      <c r="BPU68" s="87"/>
      <c r="BPV68" s="87"/>
      <c r="BPW68" s="87"/>
      <c r="BPX68" s="87"/>
      <c r="BPY68" s="87"/>
      <c r="BPZ68" s="87"/>
      <c r="BQA68" s="87"/>
      <c r="BQG68" s="87"/>
      <c r="BQH68" s="87"/>
      <c r="BQI68" s="87"/>
      <c r="BQJ68" s="87"/>
      <c r="BQK68" s="87"/>
      <c r="BQL68" s="87"/>
      <c r="BQM68" s="87"/>
      <c r="BQN68" s="87"/>
      <c r="BQO68" s="87"/>
      <c r="BQP68" s="87"/>
      <c r="BQV68" s="87"/>
      <c r="BQW68" s="87"/>
      <c r="BQX68" s="87"/>
      <c r="BQY68" s="87"/>
      <c r="BQZ68" s="87"/>
      <c r="BRA68" s="87"/>
      <c r="BRB68" s="87"/>
      <c r="BRC68" s="87"/>
      <c r="BRD68" s="87"/>
      <c r="BRE68" s="87"/>
      <c r="BRK68" s="87"/>
      <c r="BRL68" s="87"/>
      <c r="BRM68" s="87"/>
      <c r="BRN68" s="87"/>
      <c r="BRO68" s="87"/>
      <c r="BRP68" s="87"/>
      <c r="BRQ68" s="87"/>
      <c r="BRR68" s="87"/>
      <c r="BRS68" s="87"/>
      <c r="BRT68" s="87"/>
      <c r="BRZ68" s="87"/>
      <c r="BSA68" s="87"/>
      <c r="BSB68" s="87"/>
      <c r="BSC68" s="87"/>
      <c r="BSD68" s="87"/>
      <c r="BSE68" s="87"/>
      <c r="BSF68" s="87"/>
      <c r="BSG68" s="87"/>
      <c r="BSH68" s="87"/>
      <c r="BSI68" s="87"/>
      <c r="BSO68" s="87"/>
      <c r="BSP68" s="87"/>
      <c r="BSQ68" s="87"/>
      <c r="BSR68" s="87"/>
      <c r="BSS68" s="87"/>
      <c r="BST68" s="87"/>
      <c r="BSU68" s="87"/>
      <c r="BSV68" s="87"/>
      <c r="BSW68" s="87"/>
      <c r="BSX68" s="87"/>
      <c r="BTD68" s="87"/>
      <c r="BTE68" s="87"/>
      <c r="BTF68" s="87"/>
      <c r="BTG68" s="87"/>
      <c r="BTH68" s="87"/>
      <c r="BTI68" s="87"/>
      <c r="BTJ68" s="87"/>
      <c r="BTK68" s="87"/>
      <c r="BTL68" s="87"/>
      <c r="BTM68" s="87"/>
      <c r="BTS68" s="87"/>
      <c r="BTT68" s="87"/>
      <c r="BTU68" s="87"/>
      <c r="BTV68" s="87"/>
      <c r="BTW68" s="87"/>
      <c r="BTX68" s="87"/>
      <c r="BTY68" s="87"/>
      <c r="BTZ68" s="87"/>
      <c r="BUA68" s="87"/>
      <c r="BUB68" s="87"/>
      <c r="BUH68" s="87"/>
      <c r="BUI68" s="87"/>
      <c r="BUJ68" s="87"/>
      <c r="BUK68" s="87"/>
      <c r="BUL68" s="87"/>
      <c r="BUM68" s="87"/>
      <c r="BUN68" s="87"/>
      <c r="BUO68" s="87"/>
      <c r="BUP68" s="87"/>
      <c r="BUQ68" s="87"/>
      <c r="BUW68" s="87"/>
      <c r="BUX68" s="87"/>
      <c r="BUY68" s="87"/>
      <c r="BUZ68" s="87"/>
      <c r="BVA68" s="87"/>
      <c r="BVB68" s="87"/>
      <c r="BVC68" s="87"/>
      <c r="BVD68" s="87"/>
      <c r="BVE68" s="87"/>
      <c r="BVF68" s="87"/>
      <c r="BVL68" s="87"/>
      <c r="BVM68" s="87"/>
      <c r="BVN68" s="87"/>
      <c r="BVO68" s="87"/>
      <c r="BVP68" s="87"/>
      <c r="BVQ68" s="87"/>
      <c r="BVR68" s="87"/>
      <c r="BVS68" s="87"/>
      <c r="BVT68" s="87"/>
      <c r="BVU68" s="87"/>
      <c r="BWA68" s="87"/>
      <c r="BWB68" s="87"/>
      <c r="BWC68" s="87"/>
      <c r="BWD68" s="87"/>
      <c r="BWE68" s="87"/>
      <c r="BWF68" s="87"/>
      <c r="BWG68" s="87"/>
      <c r="BWH68" s="87"/>
      <c r="BWI68" s="87"/>
      <c r="BWJ68" s="87"/>
      <c r="BWP68" s="87"/>
      <c r="BWQ68" s="87"/>
      <c r="BWR68" s="87"/>
      <c r="BWS68" s="87"/>
      <c r="BWT68" s="87"/>
      <c r="BWU68" s="87"/>
      <c r="BWV68" s="87"/>
      <c r="BWW68" s="87"/>
      <c r="BWX68" s="87"/>
      <c r="BWY68" s="87"/>
      <c r="BXE68" s="87"/>
      <c r="BXF68" s="87"/>
      <c r="BXG68" s="87"/>
      <c r="BXH68" s="87"/>
      <c r="BXI68" s="87"/>
      <c r="BXJ68" s="87"/>
      <c r="BXK68" s="87"/>
      <c r="BXL68" s="87"/>
      <c r="BXM68" s="87"/>
      <c r="BXN68" s="87"/>
      <c r="BXT68" s="87"/>
      <c r="BXU68" s="87"/>
      <c r="BXV68" s="87"/>
      <c r="BXW68" s="87"/>
      <c r="BXX68" s="87"/>
      <c r="BXY68" s="87"/>
      <c r="BXZ68" s="87"/>
      <c r="BYA68" s="87"/>
      <c r="BYB68" s="87"/>
      <c r="BYC68" s="87"/>
      <c r="BYI68" s="87"/>
      <c r="BYJ68" s="87"/>
      <c r="BYK68" s="87"/>
      <c r="BYL68" s="87"/>
      <c r="BYM68" s="87"/>
      <c r="BYN68" s="87"/>
      <c r="BYO68" s="87"/>
      <c r="BYP68" s="87"/>
      <c r="BYQ68" s="87"/>
      <c r="BYR68" s="87"/>
      <c r="BYX68" s="87"/>
      <c r="BYY68" s="87"/>
      <c r="BYZ68" s="87"/>
      <c r="BZA68" s="87"/>
      <c r="BZB68" s="87"/>
      <c r="BZC68" s="87"/>
      <c r="BZD68" s="87"/>
      <c r="BZE68" s="87"/>
      <c r="BZF68" s="87"/>
      <c r="BZG68" s="87"/>
      <c r="BZM68" s="87"/>
      <c r="BZN68" s="87"/>
      <c r="BZO68" s="87"/>
      <c r="BZP68" s="87"/>
      <c r="BZQ68" s="87"/>
      <c r="BZR68" s="87"/>
      <c r="BZS68" s="87"/>
      <c r="BZT68" s="87"/>
      <c r="BZU68" s="87"/>
      <c r="BZV68" s="87"/>
      <c r="CAB68" s="87"/>
      <c r="CAC68" s="87"/>
      <c r="CAD68" s="87"/>
      <c r="CAE68" s="87"/>
      <c r="CAF68" s="87"/>
      <c r="CAG68" s="87"/>
      <c r="CAH68" s="87"/>
      <c r="CAI68" s="87"/>
      <c r="CAJ68" s="87"/>
      <c r="CAK68" s="87"/>
      <c r="CAQ68" s="87"/>
      <c r="CAR68" s="87"/>
      <c r="CAS68" s="87"/>
      <c r="CAT68" s="87"/>
      <c r="CAU68" s="87"/>
      <c r="CAV68" s="87"/>
      <c r="CAW68" s="87"/>
      <c r="CAX68" s="87"/>
      <c r="CAY68" s="87"/>
      <c r="CAZ68" s="87"/>
      <c r="CBF68" s="87"/>
      <c r="CBG68" s="87"/>
      <c r="CBH68" s="87"/>
      <c r="CBI68" s="87"/>
      <c r="CBJ68" s="87"/>
      <c r="CBK68" s="87"/>
      <c r="CBL68" s="87"/>
      <c r="CBM68" s="87"/>
      <c r="CBN68" s="87"/>
      <c r="CBO68" s="87"/>
      <c r="CBU68" s="87"/>
      <c r="CBV68" s="87"/>
      <c r="CBW68" s="87"/>
      <c r="CBX68" s="87"/>
      <c r="CBY68" s="87"/>
      <c r="CBZ68" s="87"/>
      <c r="CCA68" s="87"/>
      <c r="CCB68" s="87"/>
      <c r="CCC68" s="87"/>
      <c r="CCD68" s="87"/>
      <c r="CCJ68" s="87"/>
      <c r="CCK68" s="87"/>
      <c r="CCL68" s="87"/>
      <c r="CCM68" s="87"/>
      <c r="CCN68" s="87"/>
      <c r="CCO68" s="87"/>
      <c r="CCP68" s="87"/>
      <c r="CCQ68" s="87"/>
      <c r="CCR68" s="87"/>
      <c r="CCS68" s="87"/>
      <c r="CCY68" s="87"/>
      <c r="CCZ68" s="87"/>
      <c r="CDA68" s="87"/>
      <c r="CDB68" s="87"/>
      <c r="CDC68" s="87"/>
      <c r="CDD68" s="87"/>
      <c r="CDE68" s="87"/>
      <c r="CDF68" s="87"/>
      <c r="CDG68" s="87"/>
      <c r="CDH68" s="87"/>
      <c r="CDN68" s="87"/>
      <c r="CDO68" s="87"/>
      <c r="CDP68" s="87"/>
      <c r="CDQ68" s="87"/>
      <c r="CDR68" s="87"/>
      <c r="CDS68" s="87"/>
      <c r="CDT68" s="87"/>
      <c r="CDU68" s="87"/>
      <c r="CDV68" s="87"/>
      <c r="CDW68" s="87"/>
      <c r="CEC68" s="87"/>
      <c r="CED68" s="87"/>
      <c r="CEE68" s="87"/>
      <c r="CEF68" s="87"/>
      <c r="CEG68" s="87"/>
      <c r="CEH68" s="87"/>
      <c r="CEI68" s="87"/>
      <c r="CEJ68" s="87"/>
      <c r="CEK68" s="87"/>
      <c r="CEL68" s="87"/>
      <c r="CER68" s="87"/>
      <c r="CES68" s="87"/>
      <c r="CET68" s="87"/>
      <c r="CEU68" s="87"/>
      <c r="CEV68" s="87"/>
      <c r="CEW68" s="87"/>
      <c r="CEX68" s="87"/>
      <c r="CEY68" s="87"/>
      <c r="CEZ68" s="87"/>
      <c r="CFA68" s="87"/>
      <c r="CFG68" s="87"/>
      <c r="CFH68" s="87"/>
      <c r="CFI68" s="87"/>
      <c r="CFJ68" s="87"/>
      <c r="CFK68" s="87"/>
      <c r="CFL68" s="87"/>
      <c r="CFM68" s="87"/>
      <c r="CFN68" s="87"/>
      <c r="CFO68" s="87"/>
      <c r="CFP68" s="87"/>
      <c r="CFV68" s="87"/>
      <c r="CFW68" s="87"/>
      <c r="CFX68" s="87"/>
      <c r="CFY68" s="87"/>
      <c r="CFZ68" s="87"/>
      <c r="CGA68" s="87"/>
      <c r="CGB68" s="87"/>
      <c r="CGC68" s="87"/>
      <c r="CGD68" s="87"/>
      <c r="CGE68" s="87"/>
      <c r="CGK68" s="87"/>
      <c r="CGL68" s="87"/>
      <c r="CGM68" s="87"/>
      <c r="CGN68" s="87"/>
      <c r="CGO68" s="87"/>
      <c r="CGP68" s="87"/>
      <c r="CGQ68" s="87"/>
      <c r="CGR68" s="87"/>
      <c r="CGS68" s="87"/>
      <c r="CGT68" s="87"/>
      <c r="CGZ68" s="87"/>
      <c r="CHA68" s="87"/>
      <c r="CHB68" s="87"/>
      <c r="CHC68" s="87"/>
      <c r="CHD68" s="87"/>
      <c r="CHE68" s="87"/>
      <c r="CHF68" s="87"/>
      <c r="CHG68" s="87"/>
      <c r="CHH68" s="87"/>
      <c r="CHI68" s="87"/>
      <c r="CHO68" s="87"/>
      <c r="CHP68" s="87"/>
      <c r="CHQ68" s="87"/>
      <c r="CHR68" s="87"/>
      <c r="CHS68" s="87"/>
      <c r="CHT68" s="87"/>
      <c r="CHU68" s="87"/>
      <c r="CHV68" s="87"/>
      <c r="CHW68" s="87"/>
      <c r="CHX68" s="87"/>
      <c r="CID68" s="87"/>
      <c r="CIE68" s="87"/>
      <c r="CIF68" s="87"/>
      <c r="CIG68" s="87"/>
      <c r="CIH68" s="87"/>
      <c r="CII68" s="87"/>
      <c r="CIJ68" s="87"/>
      <c r="CIK68" s="87"/>
      <c r="CIL68" s="87"/>
      <c r="CIM68" s="87"/>
      <c r="CIS68" s="87"/>
      <c r="CIT68" s="87"/>
      <c r="CIU68" s="87"/>
      <c r="CIV68" s="87"/>
      <c r="CIW68" s="87"/>
      <c r="CIX68" s="87"/>
      <c r="CIY68" s="87"/>
      <c r="CIZ68" s="87"/>
      <c r="CJA68" s="87"/>
      <c r="CJB68" s="87"/>
      <c r="CJH68" s="87"/>
      <c r="CJI68" s="87"/>
      <c r="CJJ68" s="87"/>
      <c r="CJK68" s="87"/>
      <c r="CJL68" s="87"/>
      <c r="CJM68" s="87"/>
      <c r="CJN68" s="87"/>
      <c r="CJO68" s="87"/>
      <c r="CJP68" s="87"/>
      <c r="CJQ68" s="87"/>
      <c r="CJW68" s="87"/>
      <c r="CJX68" s="87"/>
      <c r="CJY68" s="87"/>
      <c r="CJZ68" s="87"/>
      <c r="CKA68" s="87"/>
      <c r="CKB68" s="87"/>
      <c r="CKC68" s="87"/>
      <c r="CKD68" s="87"/>
      <c r="CKE68" s="87"/>
      <c r="CKF68" s="87"/>
      <c r="CKL68" s="87"/>
      <c r="CKM68" s="87"/>
      <c r="CKN68" s="87"/>
      <c r="CKO68" s="87"/>
      <c r="CKP68" s="87"/>
      <c r="CKQ68" s="87"/>
      <c r="CKR68" s="87"/>
      <c r="CKS68" s="87"/>
      <c r="CKT68" s="87"/>
      <c r="CKU68" s="87"/>
      <c r="CLA68" s="87"/>
      <c r="CLB68" s="87"/>
      <c r="CLC68" s="87"/>
      <c r="CLD68" s="87"/>
      <c r="CLE68" s="87"/>
      <c r="CLF68" s="87"/>
      <c r="CLG68" s="87"/>
      <c r="CLH68" s="87"/>
      <c r="CLI68" s="87"/>
      <c r="CLJ68" s="87"/>
      <c r="CLP68" s="87"/>
      <c r="CLQ68" s="87"/>
      <c r="CLR68" s="87"/>
      <c r="CLS68" s="87"/>
      <c r="CLT68" s="87"/>
      <c r="CLU68" s="87"/>
      <c r="CLV68" s="87"/>
      <c r="CLW68" s="87"/>
      <c r="CLX68" s="87"/>
      <c r="CLY68" s="87"/>
      <c r="CME68" s="87"/>
      <c r="CMF68" s="87"/>
      <c r="CMG68" s="87"/>
      <c r="CMH68" s="87"/>
      <c r="CMI68" s="87"/>
      <c r="CMJ68" s="87"/>
      <c r="CMK68" s="87"/>
      <c r="CML68" s="87"/>
      <c r="CMM68" s="87"/>
      <c r="CMN68" s="87"/>
      <c r="CMT68" s="87"/>
      <c r="CMU68" s="87"/>
      <c r="CMV68" s="87"/>
      <c r="CMW68" s="87"/>
      <c r="CMX68" s="87"/>
      <c r="CMY68" s="87"/>
      <c r="CMZ68" s="87"/>
      <c r="CNA68" s="87"/>
      <c r="CNB68" s="87"/>
      <c r="CNC68" s="87"/>
      <c r="CNI68" s="87"/>
      <c r="CNJ68" s="87"/>
      <c r="CNK68" s="87"/>
      <c r="CNL68" s="87"/>
      <c r="CNM68" s="87"/>
      <c r="CNN68" s="87"/>
      <c r="CNO68" s="87"/>
      <c r="CNP68" s="87"/>
      <c r="CNQ68" s="87"/>
      <c r="CNR68" s="87"/>
      <c r="CNX68" s="87"/>
      <c r="CNY68" s="87"/>
      <c r="CNZ68" s="87"/>
      <c r="COA68" s="87"/>
      <c r="COB68" s="87"/>
      <c r="COC68" s="87"/>
      <c r="COD68" s="87"/>
      <c r="COE68" s="87"/>
      <c r="COF68" s="87"/>
      <c r="COG68" s="87"/>
      <c r="COM68" s="87"/>
      <c r="CON68" s="87"/>
      <c r="COO68" s="87"/>
      <c r="COP68" s="87"/>
      <c r="COQ68" s="87"/>
      <c r="COR68" s="87"/>
      <c r="COS68" s="87"/>
      <c r="COT68" s="87"/>
      <c r="COU68" s="87"/>
      <c r="COV68" s="87"/>
      <c r="CPB68" s="87"/>
      <c r="CPC68" s="87"/>
      <c r="CPD68" s="87"/>
      <c r="CPE68" s="87"/>
      <c r="CPF68" s="87"/>
      <c r="CPG68" s="87"/>
      <c r="CPH68" s="87"/>
      <c r="CPI68" s="87"/>
      <c r="CPJ68" s="87"/>
      <c r="CPK68" s="87"/>
      <c r="CPQ68" s="87"/>
      <c r="CPR68" s="87"/>
      <c r="CPS68" s="87"/>
      <c r="CPT68" s="87"/>
      <c r="CPU68" s="87"/>
      <c r="CPV68" s="87"/>
      <c r="CPW68" s="87"/>
      <c r="CPX68" s="87"/>
      <c r="CPY68" s="87"/>
      <c r="CPZ68" s="87"/>
      <c r="CQF68" s="87"/>
      <c r="CQG68" s="87"/>
      <c r="CQH68" s="87"/>
      <c r="CQI68" s="87"/>
      <c r="CQJ68" s="87"/>
      <c r="CQK68" s="87"/>
      <c r="CQL68" s="87"/>
      <c r="CQM68" s="87"/>
      <c r="CQN68" s="87"/>
      <c r="CQO68" s="87"/>
      <c r="CQU68" s="87"/>
      <c r="CQV68" s="87"/>
      <c r="CQW68" s="87"/>
      <c r="CQX68" s="87"/>
      <c r="CQY68" s="87"/>
      <c r="CQZ68" s="87"/>
      <c r="CRA68" s="87"/>
      <c r="CRB68" s="87"/>
      <c r="CRC68" s="87"/>
      <c r="CRD68" s="87"/>
      <c r="CRJ68" s="87"/>
      <c r="CRK68" s="87"/>
      <c r="CRL68" s="87"/>
      <c r="CRM68" s="87"/>
      <c r="CRN68" s="87"/>
      <c r="CRO68" s="87"/>
      <c r="CRP68" s="87"/>
      <c r="CRQ68" s="87"/>
      <c r="CRR68" s="87"/>
      <c r="CRS68" s="87"/>
      <c r="CRY68" s="87"/>
      <c r="CRZ68" s="87"/>
      <c r="CSA68" s="87"/>
      <c r="CSB68" s="87"/>
      <c r="CSC68" s="87"/>
      <c r="CSD68" s="87"/>
      <c r="CSE68" s="87"/>
      <c r="CSF68" s="87"/>
      <c r="CSG68" s="87"/>
      <c r="CSH68" s="87"/>
      <c r="CSN68" s="87"/>
      <c r="CSO68" s="87"/>
      <c r="CSP68" s="87"/>
      <c r="CSQ68" s="87"/>
      <c r="CSR68" s="87"/>
      <c r="CSS68" s="87"/>
      <c r="CST68" s="87"/>
      <c r="CSU68" s="87"/>
      <c r="CSV68" s="87"/>
      <c r="CSW68" s="87"/>
      <c r="CTC68" s="87"/>
      <c r="CTD68" s="87"/>
      <c r="CTE68" s="87"/>
      <c r="CTF68" s="87"/>
      <c r="CTG68" s="87"/>
      <c r="CTH68" s="87"/>
      <c r="CTI68" s="87"/>
      <c r="CTJ68" s="87"/>
      <c r="CTK68" s="87"/>
      <c r="CTL68" s="87"/>
      <c r="CTR68" s="87"/>
      <c r="CTS68" s="87"/>
      <c r="CTT68" s="87"/>
      <c r="CTU68" s="87"/>
      <c r="CTV68" s="87"/>
      <c r="CTW68" s="87"/>
      <c r="CTX68" s="87"/>
      <c r="CTY68" s="87"/>
      <c r="CTZ68" s="87"/>
      <c r="CUA68" s="87"/>
      <c r="CUG68" s="87"/>
      <c r="CUH68" s="87"/>
      <c r="CUI68" s="87"/>
      <c r="CUJ68" s="87"/>
      <c r="CUK68" s="87"/>
      <c r="CUL68" s="87"/>
      <c r="CUM68" s="87"/>
      <c r="CUN68" s="87"/>
      <c r="CUO68" s="87"/>
      <c r="CUP68" s="87"/>
      <c r="CUV68" s="87"/>
      <c r="CUW68" s="87"/>
      <c r="CUX68" s="87"/>
      <c r="CUY68" s="87"/>
      <c r="CUZ68" s="87"/>
      <c r="CVA68" s="87"/>
      <c r="CVB68" s="87"/>
      <c r="CVC68" s="87"/>
      <c r="CVD68" s="87"/>
      <c r="CVE68" s="87"/>
      <c r="CVK68" s="87"/>
      <c r="CVL68" s="87"/>
      <c r="CVM68" s="87"/>
      <c r="CVN68" s="87"/>
      <c r="CVO68" s="87"/>
      <c r="CVP68" s="87"/>
      <c r="CVQ68" s="87"/>
      <c r="CVR68" s="87"/>
      <c r="CVS68" s="87"/>
      <c r="CVT68" s="87"/>
      <c r="CVZ68" s="87"/>
      <c r="CWA68" s="87"/>
      <c r="CWB68" s="87"/>
      <c r="CWC68" s="87"/>
      <c r="CWD68" s="87"/>
      <c r="CWE68" s="87"/>
      <c r="CWF68" s="87"/>
      <c r="CWG68" s="87"/>
      <c r="CWH68" s="87"/>
      <c r="CWI68" s="87"/>
      <c r="CWO68" s="87"/>
      <c r="CWP68" s="87"/>
      <c r="CWQ68" s="87"/>
      <c r="CWR68" s="87"/>
      <c r="CWS68" s="87"/>
      <c r="CWT68" s="87"/>
      <c r="CWU68" s="87"/>
      <c r="CWV68" s="87"/>
      <c r="CWW68" s="87"/>
      <c r="CWX68" s="87"/>
      <c r="CXD68" s="87"/>
      <c r="CXE68" s="87"/>
      <c r="CXF68" s="87"/>
      <c r="CXG68" s="87"/>
      <c r="CXH68" s="87"/>
      <c r="CXI68" s="87"/>
      <c r="CXJ68" s="87"/>
      <c r="CXK68" s="87"/>
      <c r="CXL68" s="87"/>
      <c r="CXM68" s="87"/>
      <c r="CXS68" s="87"/>
      <c r="CXT68" s="87"/>
      <c r="CXU68" s="87"/>
      <c r="CXV68" s="87"/>
      <c r="CXW68" s="87"/>
      <c r="CXX68" s="87"/>
      <c r="CXY68" s="87"/>
      <c r="CXZ68" s="87"/>
      <c r="CYA68" s="87"/>
      <c r="CYB68" s="87"/>
      <c r="CYH68" s="87"/>
      <c r="CYI68" s="87"/>
      <c r="CYJ68" s="87"/>
      <c r="CYK68" s="87"/>
      <c r="CYL68" s="87"/>
      <c r="CYM68" s="87"/>
      <c r="CYN68" s="87"/>
      <c r="CYO68" s="87"/>
      <c r="CYP68" s="87"/>
      <c r="CYQ68" s="87"/>
      <c r="CYW68" s="87"/>
      <c r="CYX68" s="87"/>
      <c r="CYY68" s="87"/>
      <c r="CYZ68" s="87"/>
      <c r="CZA68" s="87"/>
      <c r="CZB68" s="87"/>
      <c r="CZC68" s="87"/>
      <c r="CZD68" s="87"/>
      <c r="CZE68" s="87"/>
      <c r="CZF68" s="87"/>
      <c r="CZL68" s="87"/>
      <c r="CZM68" s="87"/>
      <c r="CZN68" s="87"/>
      <c r="CZO68" s="87"/>
      <c r="CZP68" s="87"/>
      <c r="CZQ68" s="87"/>
      <c r="CZR68" s="87"/>
      <c r="CZS68" s="87"/>
      <c r="CZT68" s="87"/>
      <c r="CZU68" s="87"/>
      <c r="DAA68" s="87"/>
      <c r="DAB68" s="87"/>
      <c r="DAC68" s="87"/>
      <c r="DAD68" s="87"/>
      <c r="DAE68" s="87"/>
      <c r="DAF68" s="87"/>
      <c r="DAG68" s="87"/>
      <c r="DAH68" s="87"/>
      <c r="DAI68" s="87"/>
      <c r="DAJ68" s="87"/>
      <c r="DAP68" s="87"/>
      <c r="DAQ68" s="87"/>
      <c r="DAR68" s="87"/>
      <c r="DAS68" s="87"/>
      <c r="DAT68" s="87"/>
      <c r="DAU68" s="87"/>
      <c r="DAV68" s="87"/>
      <c r="DAW68" s="87"/>
      <c r="DAX68" s="87"/>
      <c r="DAY68" s="87"/>
      <c r="DBE68" s="87"/>
      <c r="DBF68" s="87"/>
      <c r="DBG68" s="87"/>
      <c r="DBH68" s="87"/>
      <c r="DBI68" s="87"/>
      <c r="DBJ68" s="87"/>
      <c r="DBK68" s="87"/>
      <c r="DBL68" s="87"/>
      <c r="DBM68" s="87"/>
      <c r="DBN68" s="87"/>
      <c r="DBT68" s="87"/>
      <c r="DBU68" s="87"/>
      <c r="DBV68" s="87"/>
      <c r="DBW68" s="87"/>
      <c r="DBX68" s="87"/>
      <c r="DBY68" s="87"/>
      <c r="DBZ68" s="87"/>
      <c r="DCA68" s="87"/>
      <c r="DCB68" s="87"/>
      <c r="DCC68" s="87"/>
      <c r="DCI68" s="87"/>
      <c r="DCJ68" s="87"/>
      <c r="DCK68" s="87"/>
      <c r="DCL68" s="87"/>
      <c r="DCM68" s="87"/>
      <c r="DCN68" s="87"/>
      <c r="DCO68" s="87"/>
      <c r="DCP68" s="87"/>
      <c r="DCQ68" s="87"/>
      <c r="DCR68" s="87"/>
      <c r="DCX68" s="87"/>
      <c r="DCY68" s="87"/>
      <c r="DCZ68" s="87"/>
      <c r="DDA68" s="87"/>
      <c r="DDB68" s="87"/>
      <c r="DDC68" s="87"/>
      <c r="DDD68" s="87"/>
      <c r="DDE68" s="87"/>
      <c r="DDF68" s="87"/>
      <c r="DDG68" s="87"/>
      <c r="DDM68" s="87"/>
      <c r="DDN68" s="87"/>
      <c r="DDO68" s="87"/>
      <c r="DDP68" s="87"/>
      <c r="DDQ68" s="87"/>
      <c r="DDR68" s="87"/>
      <c r="DDS68" s="87"/>
      <c r="DDT68" s="87"/>
      <c r="DDU68" s="87"/>
      <c r="DDV68" s="87"/>
      <c r="DEB68" s="87"/>
      <c r="DEC68" s="87"/>
      <c r="DED68" s="87"/>
      <c r="DEE68" s="87"/>
      <c r="DEF68" s="87"/>
      <c r="DEG68" s="87"/>
      <c r="DEH68" s="87"/>
      <c r="DEI68" s="87"/>
      <c r="DEJ68" s="87"/>
      <c r="DEK68" s="87"/>
      <c r="DEQ68" s="87"/>
      <c r="DER68" s="87"/>
      <c r="DES68" s="87"/>
      <c r="DET68" s="87"/>
      <c r="DEU68" s="87"/>
      <c r="DEV68" s="87"/>
      <c r="DEW68" s="87"/>
      <c r="DEX68" s="87"/>
      <c r="DEY68" s="87"/>
      <c r="DEZ68" s="87"/>
      <c r="DFF68" s="87"/>
      <c r="DFG68" s="87"/>
      <c r="DFH68" s="87"/>
      <c r="DFI68" s="87"/>
      <c r="DFJ68" s="87"/>
      <c r="DFK68" s="87"/>
      <c r="DFL68" s="87"/>
      <c r="DFM68" s="87"/>
      <c r="DFN68" s="87"/>
      <c r="DFO68" s="87"/>
      <c r="DFU68" s="87"/>
      <c r="DFV68" s="87"/>
      <c r="DFW68" s="87"/>
      <c r="DFX68" s="87"/>
      <c r="DFY68" s="87"/>
      <c r="DFZ68" s="87"/>
      <c r="DGA68" s="87"/>
      <c r="DGB68" s="87"/>
      <c r="DGC68" s="87"/>
      <c r="DGD68" s="87"/>
      <c r="DGJ68" s="87"/>
      <c r="DGK68" s="87"/>
      <c r="DGL68" s="87"/>
      <c r="DGM68" s="87"/>
      <c r="DGN68" s="87"/>
      <c r="DGO68" s="87"/>
      <c r="DGP68" s="87"/>
      <c r="DGQ68" s="87"/>
      <c r="DGR68" s="87"/>
      <c r="DGS68" s="87"/>
      <c r="DGY68" s="87"/>
      <c r="DGZ68" s="87"/>
      <c r="DHA68" s="87"/>
      <c r="DHB68" s="87"/>
      <c r="DHC68" s="87"/>
      <c r="DHD68" s="87"/>
      <c r="DHE68" s="87"/>
      <c r="DHF68" s="87"/>
      <c r="DHG68" s="87"/>
      <c r="DHH68" s="87"/>
      <c r="DHN68" s="87"/>
      <c r="DHO68" s="87"/>
      <c r="DHP68" s="87"/>
      <c r="DHQ68" s="87"/>
      <c r="DHR68" s="87"/>
      <c r="DHS68" s="87"/>
      <c r="DHT68" s="87"/>
      <c r="DHU68" s="87"/>
      <c r="DHV68" s="87"/>
      <c r="DHW68" s="87"/>
      <c r="DIC68" s="87"/>
      <c r="DID68" s="87"/>
      <c r="DIE68" s="87"/>
      <c r="DIF68" s="87"/>
      <c r="DIG68" s="87"/>
      <c r="DIH68" s="87"/>
      <c r="DII68" s="87"/>
      <c r="DIJ68" s="87"/>
      <c r="DIK68" s="87"/>
      <c r="DIL68" s="87"/>
      <c r="DIR68" s="87"/>
      <c r="DIS68" s="87"/>
      <c r="DIT68" s="87"/>
      <c r="DIU68" s="87"/>
      <c r="DIV68" s="87"/>
      <c r="DIW68" s="87"/>
      <c r="DIX68" s="87"/>
      <c r="DIY68" s="87"/>
      <c r="DIZ68" s="87"/>
      <c r="DJA68" s="87"/>
      <c r="DJG68" s="87"/>
      <c r="DJH68" s="87"/>
      <c r="DJI68" s="87"/>
      <c r="DJJ68" s="87"/>
      <c r="DJK68" s="87"/>
      <c r="DJL68" s="87"/>
      <c r="DJM68" s="87"/>
      <c r="DJN68" s="87"/>
      <c r="DJO68" s="87"/>
      <c r="DJP68" s="87"/>
      <c r="DJV68" s="87"/>
      <c r="DJW68" s="87"/>
      <c r="DJX68" s="87"/>
      <c r="DJY68" s="87"/>
      <c r="DJZ68" s="87"/>
      <c r="DKA68" s="87"/>
      <c r="DKB68" s="87"/>
      <c r="DKC68" s="87"/>
      <c r="DKD68" s="87"/>
      <c r="DKE68" s="87"/>
      <c r="DKK68" s="87"/>
      <c r="DKL68" s="87"/>
      <c r="DKM68" s="87"/>
      <c r="DKN68" s="87"/>
      <c r="DKO68" s="87"/>
      <c r="DKP68" s="87"/>
      <c r="DKQ68" s="87"/>
      <c r="DKR68" s="87"/>
      <c r="DKS68" s="87"/>
      <c r="DKT68" s="87"/>
      <c r="DKZ68" s="87"/>
      <c r="DLA68" s="87"/>
      <c r="DLB68" s="87"/>
      <c r="DLC68" s="87"/>
      <c r="DLD68" s="87"/>
      <c r="DLE68" s="87"/>
      <c r="DLF68" s="87"/>
      <c r="DLG68" s="87"/>
      <c r="DLH68" s="87"/>
      <c r="DLI68" s="87"/>
      <c r="DLO68" s="87"/>
      <c r="DLP68" s="87"/>
      <c r="DLQ68" s="87"/>
      <c r="DLR68" s="87"/>
      <c r="DLS68" s="87"/>
      <c r="DLT68" s="87"/>
      <c r="DLU68" s="87"/>
      <c r="DLV68" s="87"/>
      <c r="DLW68" s="87"/>
      <c r="DLX68" s="87"/>
      <c r="DMD68" s="87"/>
      <c r="DME68" s="87"/>
      <c r="DMF68" s="87"/>
      <c r="DMG68" s="87"/>
      <c r="DMH68" s="87"/>
      <c r="DMI68" s="87"/>
      <c r="DMJ68" s="87"/>
      <c r="DMK68" s="87"/>
      <c r="DML68" s="87"/>
      <c r="DMM68" s="87"/>
      <c r="DMS68" s="87"/>
      <c r="DMT68" s="87"/>
      <c r="DMU68" s="87"/>
      <c r="DMV68" s="87"/>
      <c r="DMW68" s="87"/>
      <c r="DMX68" s="87"/>
      <c r="DMY68" s="87"/>
      <c r="DMZ68" s="87"/>
      <c r="DNA68" s="87"/>
      <c r="DNB68" s="87"/>
      <c r="DNH68" s="87"/>
      <c r="DNI68" s="87"/>
      <c r="DNJ68" s="87"/>
      <c r="DNK68" s="87"/>
      <c r="DNL68" s="87"/>
      <c r="DNM68" s="87"/>
      <c r="DNN68" s="87"/>
      <c r="DNO68" s="87"/>
      <c r="DNP68" s="87"/>
      <c r="DNQ68" s="87"/>
      <c r="DNW68" s="87"/>
      <c r="DNX68" s="87"/>
      <c r="DNY68" s="87"/>
      <c r="DNZ68" s="87"/>
      <c r="DOA68" s="87"/>
      <c r="DOB68" s="87"/>
      <c r="DOC68" s="87"/>
      <c r="DOD68" s="87"/>
      <c r="DOE68" s="87"/>
      <c r="DOF68" s="87"/>
      <c r="DOL68" s="87"/>
      <c r="DOM68" s="87"/>
      <c r="DON68" s="87"/>
      <c r="DOO68" s="87"/>
      <c r="DOP68" s="87"/>
      <c r="DOQ68" s="87"/>
      <c r="DOR68" s="87"/>
      <c r="DOS68" s="87"/>
      <c r="DOT68" s="87"/>
      <c r="DOU68" s="87"/>
      <c r="DPA68" s="87"/>
      <c r="DPB68" s="87"/>
      <c r="DPC68" s="87"/>
      <c r="DPD68" s="87"/>
      <c r="DPE68" s="87"/>
      <c r="DPF68" s="87"/>
      <c r="DPG68" s="87"/>
      <c r="DPH68" s="87"/>
      <c r="DPI68" s="87"/>
      <c r="DPJ68" s="87"/>
      <c r="DPP68" s="87"/>
      <c r="DPQ68" s="87"/>
      <c r="DPR68" s="87"/>
      <c r="DPS68" s="87"/>
      <c r="DPT68" s="87"/>
      <c r="DPU68" s="87"/>
      <c r="DPV68" s="87"/>
      <c r="DPW68" s="87"/>
      <c r="DPX68" s="87"/>
      <c r="DPY68" s="87"/>
      <c r="DQE68" s="87"/>
      <c r="DQF68" s="87"/>
      <c r="DQG68" s="87"/>
      <c r="DQH68" s="87"/>
      <c r="DQI68" s="87"/>
      <c r="DQJ68" s="87"/>
      <c r="DQK68" s="87"/>
      <c r="DQL68" s="87"/>
      <c r="DQM68" s="87"/>
      <c r="DQN68" s="87"/>
      <c r="DQT68" s="87"/>
      <c r="DQU68" s="87"/>
      <c r="DQV68" s="87"/>
      <c r="DQW68" s="87"/>
      <c r="DQX68" s="87"/>
      <c r="DQY68" s="87"/>
      <c r="DQZ68" s="87"/>
      <c r="DRA68" s="87"/>
      <c r="DRB68" s="87"/>
      <c r="DRC68" s="87"/>
      <c r="DRI68" s="87"/>
      <c r="DRJ68" s="87"/>
      <c r="DRK68" s="87"/>
      <c r="DRL68" s="87"/>
      <c r="DRM68" s="87"/>
      <c r="DRN68" s="87"/>
      <c r="DRO68" s="87"/>
      <c r="DRP68" s="87"/>
      <c r="DRQ68" s="87"/>
      <c r="DRR68" s="87"/>
      <c r="DRX68" s="87"/>
      <c r="DRY68" s="87"/>
      <c r="DRZ68" s="87"/>
      <c r="DSA68" s="87"/>
      <c r="DSB68" s="87"/>
      <c r="DSC68" s="87"/>
      <c r="DSD68" s="87"/>
      <c r="DSE68" s="87"/>
      <c r="DSF68" s="87"/>
      <c r="DSG68" s="87"/>
      <c r="DSM68" s="87"/>
      <c r="DSN68" s="87"/>
      <c r="DSO68" s="87"/>
      <c r="DSP68" s="87"/>
      <c r="DSQ68" s="87"/>
      <c r="DSR68" s="87"/>
      <c r="DSS68" s="87"/>
      <c r="DST68" s="87"/>
      <c r="DSU68" s="87"/>
      <c r="DSV68" s="87"/>
      <c r="DTB68" s="87"/>
      <c r="DTC68" s="87"/>
      <c r="DTD68" s="87"/>
      <c r="DTE68" s="87"/>
      <c r="DTF68" s="87"/>
      <c r="DTG68" s="87"/>
      <c r="DTH68" s="87"/>
      <c r="DTI68" s="87"/>
      <c r="DTJ68" s="87"/>
      <c r="DTK68" s="87"/>
      <c r="DTQ68" s="87"/>
      <c r="DTR68" s="87"/>
      <c r="DTS68" s="87"/>
      <c r="DTT68" s="87"/>
      <c r="DTU68" s="87"/>
      <c r="DTV68" s="87"/>
      <c r="DTW68" s="87"/>
      <c r="DTX68" s="87"/>
      <c r="DTY68" s="87"/>
      <c r="DTZ68" s="87"/>
      <c r="DUF68" s="87"/>
      <c r="DUG68" s="87"/>
      <c r="DUH68" s="87"/>
      <c r="DUI68" s="87"/>
      <c r="DUJ68" s="87"/>
      <c r="DUK68" s="87"/>
      <c r="DUL68" s="87"/>
      <c r="DUM68" s="87"/>
      <c r="DUN68" s="87"/>
      <c r="DUO68" s="87"/>
      <c r="DUU68" s="87"/>
      <c r="DUV68" s="87"/>
      <c r="DUW68" s="87"/>
      <c r="DUX68" s="87"/>
      <c r="DUY68" s="87"/>
      <c r="DUZ68" s="87"/>
      <c r="DVA68" s="87"/>
      <c r="DVB68" s="87"/>
      <c r="DVC68" s="87"/>
      <c r="DVD68" s="87"/>
      <c r="DVJ68" s="87"/>
      <c r="DVK68" s="87"/>
      <c r="DVL68" s="87"/>
      <c r="DVM68" s="87"/>
      <c r="DVN68" s="87"/>
      <c r="DVO68" s="87"/>
      <c r="DVP68" s="87"/>
      <c r="DVQ68" s="87"/>
      <c r="DVR68" s="87"/>
      <c r="DVS68" s="87"/>
      <c r="DVY68" s="87"/>
      <c r="DVZ68" s="87"/>
      <c r="DWA68" s="87"/>
      <c r="DWB68" s="87"/>
      <c r="DWC68" s="87"/>
      <c r="DWD68" s="87"/>
      <c r="DWE68" s="87"/>
      <c r="DWF68" s="87"/>
      <c r="DWG68" s="87"/>
      <c r="DWH68" s="87"/>
      <c r="DWN68" s="87"/>
      <c r="DWO68" s="87"/>
      <c r="DWP68" s="87"/>
      <c r="DWQ68" s="87"/>
      <c r="DWR68" s="87"/>
      <c r="DWS68" s="87"/>
      <c r="DWT68" s="87"/>
      <c r="DWU68" s="87"/>
      <c r="DWV68" s="87"/>
      <c r="DWW68" s="87"/>
      <c r="DXC68" s="87"/>
      <c r="DXD68" s="87"/>
      <c r="DXE68" s="87"/>
      <c r="DXF68" s="87"/>
      <c r="DXG68" s="87"/>
      <c r="DXH68" s="87"/>
      <c r="DXI68" s="87"/>
      <c r="DXJ68" s="87"/>
      <c r="DXK68" s="87"/>
      <c r="DXL68" s="87"/>
      <c r="DXR68" s="87"/>
      <c r="DXS68" s="87"/>
      <c r="DXT68" s="87"/>
      <c r="DXU68" s="87"/>
      <c r="DXV68" s="87"/>
      <c r="DXW68" s="87"/>
      <c r="DXX68" s="87"/>
      <c r="DXY68" s="87"/>
      <c r="DXZ68" s="87"/>
      <c r="DYA68" s="87"/>
      <c r="DYG68" s="87"/>
      <c r="DYH68" s="87"/>
      <c r="DYI68" s="87"/>
      <c r="DYJ68" s="87"/>
      <c r="DYK68" s="87"/>
      <c r="DYL68" s="87"/>
      <c r="DYM68" s="87"/>
      <c r="DYN68" s="87"/>
      <c r="DYO68" s="87"/>
      <c r="DYP68" s="87"/>
      <c r="DYV68" s="87"/>
      <c r="DYW68" s="87"/>
      <c r="DYX68" s="87"/>
      <c r="DYY68" s="87"/>
      <c r="DYZ68" s="87"/>
      <c r="DZA68" s="87"/>
      <c r="DZB68" s="87"/>
      <c r="DZC68" s="87"/>
      <c r="DZD68" s="87"/>
      <c r="DZE68" s="87"/>
      <c r="DZK68" s="87"/>
      <c r="DZL68" s="87"/>
      <c r="DZM68" s="87"/>
      <c r="DZN68" s="87"/>
      <c r="DZO68" s="87"/>
      <c r="DZP68" s="87"/>
      <c r="DZQ68" s="87"/>
      <c r="DZR68" s="87"/>
      <c r="DZS68" s="87"/>
      <c r="DZT68" s="87"/>
      <c r="DZZ68" s="87"/>
      <c r="EAA68" s="87"/>
      <c r="EAB68" s="87"/>
      <c r="EAC68" s="87"/>
      <c r="EAD68" s="87"/>
      <c r="EAE68" s="87"/>
      <c r="EAF68" s="87"/>
      <c r="EAG68" s="87"/>
      <c r="EAH68" s="87"/>
      <c r="EAI68" s="87"/>
      <c r="EAO68" s="87"/>
      <c r="EAP68" s="87"/>
      <c r="EAQ68" s="87"/>
      <c r="EAR68" s="87"/>
      <c r="EAS68" s="87"/>
      <c r="EAT68" s="87"/>
      <c r="EAU68" s="87"/>
      <c r="EAV68" s="87"/>
      <c r="EAW68" s="87"/>
      <c r="EAX68" s="87"/>
      <c r="EBD68" s="87"/>
      <c r="EBE68" s="87"/>
      <c r="EBF68" s="87"/>
      <c r="EBG68" s="87"/>
      <c r="EBH68" s="87"/>
      <c r="EBI68" s="87"/>
      <c r="EBJ68" s="87"/>
      <c r="EBK68" s="87"/>
      <c r="EBL68" s="87"/>
      <c r="EBM68" s="87"/>
      <c r="EBS68" s="87"/>
      <c r="EBT68" s="87"/>
      <c r="EBU68" s="87"/>
      <c r="EBV68" s="87"/>
      <c r="EBW68" s="87"/>
      <c r="EBX68" s="87"/>
      <c r="EBY68" s="87"/>
      <c r="EBZ68" s="87"/>
      <c r="ECA68" s="87"/>
      <c r="ECB68" s="87"/>
      <c r="ECH68" s="87"/>
      <c r="ECI68" s="87"/>
      <c r="ECJ68" s="87"/>
      <c r="ECK68" s="87"/>
      <c r="ECL68" s="87"/>
      <c r="ECM68" s="87"/>
      <c r="ECN68" s="87"/>
      <c r="ECO68" s="87"/>
      <c r="ECP68" s="87"/>
      <c r="ECQ68" s="87"/>
      <c r="ECW68" s="87"/>
      <c r="ECX68" s="87"/>
      <c r="ECY68" s="87"/>
      <c r="ECZ68" s="87"/>
      <c r="EDA68" s="87"/>
      <c r="EDB68" s="87"/>
      <c r="EDC68" s="87"/>
      <c r="EDD68" s="87"/>
      <c r="EDE68" s="87"/>
      <c r="EDF68" s="87"/>
      <c r="EDL68" s="87"/>
      <c r="EDM68" s="87"/>
      <c r="EDN68" s="87"/>
      <c r="EDO68" s="87"/>
      <c r="EDP68" s="87"/>
      <c r="EDQ68" s="87"/>
      <c r="EDR68" s="87"/>
      <c r="EDS68" s="87"/>
      <c r="EDT68" s="87"/>
      <c r="EDU68" s="87"/>
      <c r="EEA68" s="87"/>
      <c r="EEB68" s="87"/>
      <c r="EEC68" s="87"/>
      <c r="EED68" s="87"/>
      <c r="EEE68" s="87"/>
      <c r="EEF68" s="87"/>
      <c r="EEG68" s="87"/>
      <c r="EEH68" s="87"/>
      <c r="EEI68" s="87"/>
      <c r="EEJ68" s="87"/>
      <c r="EEP68" s="87"/>
      <c r="EEQ68" s="87"/>
      <c r="EER68" s="87"/>
      <c r="EES68" s="87"/>
      <c r="EET68" s="87"/>
      <c r="EEU68" s="87"/>
      <c r="EEV68" s="87"/>
      <c r="EEW68" s="87"/>
      <c r="EEX68" s="87"/>
      <c r="EEY68" s="87"/>
      <c r="EFE68" s="87"/>
      <c r="EFF68" s="87"/>
      <c r="EFG68" s="87"/>
      <c r="EFH68" s="87"/>
      <c r="EFI68" s="87"/>
      <c r="EFJ68" s="87"/>
      <c r="EFK68" s="87"/>
      <c r="EFL68" s="87"/>
      <c r="EFM68" s="87"/>
      <c r="EFN68" s="87"/>
      <c r="EFT68" s="87"/>
      <c r="EFU68" s="87"/>
      <c r="EFV68" s="87"/>
      <c r="EFW68" s="87"/>
      <c r="EFX68" s="87"/>
      <c r="EFY68" s="87"/>
      <c r="EFZ68" s="87"/>
      <c r="EGA68" s="87"/>
      <c r="EGB68" s="87"/>
      <c r="EGC68" s="87"/>
      <c r="EGI68" s="87"/>
      <c r="EGJ68" s="87"/>
      <c r="EGK68" s="87"/>
      <c r="EGL68" s="87"/>
      <c r="EGM68" s="87"/>
      <c r="EGN68" s="87"/>
      <c r="EGO68" s="87"/>
      <c r="EGP68" s="87"/>
      <c r="EGQ68" s="87"/>
      <c r="EGR68" s="87"/>
      <c r="EGX68" s="87"/>
      <c r="EGY68" s="87"/>
      <c r="EGZ68" s="87"/>
      <c r="EHA68" s="87"/>
      <c r="EHB68" s="87"/>
      <c r="EHC68" s="87"/>
      <c r="EHD68" s="87"/>
      <c r="EHE68" s="87"/>
      <c r="EHF68" s="87"/>
      <c r="EHG68" s="87"/>
      <c r="EHM68" s="87"/>
      <c r="EHN68" s="87"/>
      <c r="EHO68" s="87"/>
      <c r="EHP68" s="87"/>
      <c r="EHQ68" s="87"/>
      <c r="EHR68" s="87"/>
      <c r="EHS68" s="87"/>
      <c r="EHT68" s="87"/>
      <c r="EHU68" s="87"/>
      <c r="EHV68" s="87"/>
      <c r="EIB68" s="87"/>
      <c r="EIC68" s="87"/>
      <c r="EID68" s="87"/>
      <c r="EIE68" s="87"/>
      <c r="EIF68" s="87"/>
      <c r="EIG68" s="87"/>
      <c r="EIH68" s="87"/>
      <c r="EII68" s="87"/>
      <c r="EIJ68" s="87"/>
      <c r="EIK68" s="87"/>
      <c r="EIQ68" s="87"/>
      <c r="EIR68" s="87"/>
      <c r="EIS68" s="87"/>
      <c r="EIT68" s="87"/>
      <c r="EIU68" s="87"/>
      <c r="EIV68" s="87"/>
      <c r="EIW68" s="87"/>
      <c r="EIX68" s="87"/>
      <c r="EIY68" s="87"/>
      <c r="EIZ68" s="87"/>
      <c r="EJF68" s="87"/>
      <c r="EJG68" s="87"/>
      <c r="EJH68" s="87"/>
      <c r="EJI68" s="87"/>
      <c r="EJJ68" s="87"/>
      <c r="EJK68" s="87"/>
      <c r="EJL68" s="87"/>
      <c r="EJM68" s="87"/>
      <c r="EJN68" s="87"/>
      <c r="EJO68" s="87"/>
      <c r="EJU68" s="87"/>
      <c r="EJV68" s="87"/>
      <c r="EJW68" s="87"/>
      <c r="EJX68" s="87"/>
      <c r="EJY68" s="87"/>
      <c r="EJZ68" s="87"/>
      <c r="EKA68" s="87"/>
      <c r="EKB68" s="87"/>
      <c r="EKC68" s="87"/>
      <c r="EKD68" s="87"/>
      <c r="EKJ68" s="87"/>
      <c r="EKK68" s="87"/>
      <c r="EKL68" s="87"/>
      <c r="EKM68" s="87"/>
      <c r="EKN68" s="87"/>
      <c r="EKO68" s="87"/>
      <c r="EKP68" s="87"/>
      <c r="EKQ68" s="87"/>
      <c r="EKR68" s="87"/>
      <c r="EKS68" s="87"/>
      <c r="EKY68" s="87"/>
      <c r="EKZ68" s="87"/>
      <c r="ELA68" s="87"/>
      <c r="ELB68" s="87"/>
      <c r="ELC68" s="87"/>
      <c r="ELD68" s="87"/>
      <c r="ELE68" s="87"/>
      <c r="ELF68" s="87"/>
      <c r="ELG68" s="87"/>
      <c r="ELH68" s="87"/>
      <c r="ELN68" s="87"/>
      <c r="ELO68" s="87"/>
      <c r="ELP68" s="87"/>
      <c r="ELQ68" s="87"/>
      <c r="ELR68" s="87"/>
      <c r="ELS68" s="87"/>
      <c r="ELT68" s="87"/>
      <c r="ELU68" s="87"/>
      <c r="ELV68" s="87"/>
      <c r="ELW68" s="87"/>
      <c r="EMC68" s="87"/>
      <c r="EMD68" s="87"/>
      <c r="EME68" s="87"/>
      <c r="EMF68" s="87"/>
      <c r="EMG68" s="87"/>
      <c r="EMH68" s="87"/>
      <c r="EMI68" s="87"/>
      <c r="EMJ68" s="87"/>
      <c r="EMK68" s="87"/>
      <c r="EML68" s="87"/>
      <c r="EMR68" s="87"/>
      <c r="EMS68" s="87"/>
      <c r="EMT68" s="87"/>
      <c r="EMU68" s="87"/>
      <c r="EMV68" s="87"/>
      <c r="EMW68" s="87"/>
      <c r="EMX68" s="87"/>
      <c r="EMY68" s="87"/>
      <c r="EMZ68" s="87"/>
      <c r="ENA68" s="87"/>
      <c r="ENG68" s="87"/>
      <c r="ENH68" s="87"/>
      <c r="ENI68" s="87"/>
      <c r="ENJ68" s="87"/>
      <c r="ENK68" s="87"/>
      <c r="ENL68" s="87"/>
      <c r="ENM68" s="87"/>
      <c r="ENN68" s="87"/>
      <c r="ENO68" s="87"/>
      <c r="ENP68" s="87"/>
      <c r="ENV68" s="87"/>
      <c r="ENW68" s="87"/>
      <c r="ENX68" s="87"/>
      <c r="ENY68" s="87"/>
      <c r="ENZ68" s="87"/>
      <c r="EOA68" s="87"/>
      <c r="EOB68" s="87"/>
      <c r="EOC68" s="87"/>
      <c r="EOD68" s="87"/>
      <c r="EOE68" s="87"/>
      <c r="EOK68" s="87"/>
      <c r="EOL68" s="87"/>
      <c r="EOM68" s="87"/>
      <c r="EON68" s="87"/>
      <c r="EOO68" s="87"/>
      <c r="EOP68" s="87"/>
      <c r="EOQ68" s="87"/>
      <c r="EOR68" s="87"/>
      <c r="EOS68" s="87"/>
      <c r="EOT68" s="87"/>
      <c r="EOZ68" s="87"/>
      <c r="EPA68" s="87"/>
      <c r="EPB68" s="87"/>
      <c r="EPC68" s="87"/>
      <c r="EPD68" s="87"/>
      <c r="EPE68" s="87"/>
      <c r="EPF68" s="87"/>
      <c r="EPG68" s="87"/>
      <c r="EPH68" s="87"/>
      <c r="EPI68" s="87"/>
      <c r="EPO68" s="87"/>
      <c r="EPP68" s="87"/>
      <c r="EPQ68" s="87"/>
      <c r="EPR68" s="87"/>
      <c r="EPS68" s="87"/>
      <c r="EPT68" s="87"/>
      <c r="EPU68" s="87"/>
      <c r="EPV68" s="87"/>
      <c r="EPW68" s="87"/>
      <c r="EPX68" s="87"/>
      <c r="EQD68" s="87"/>
      <c r="EQE68" s="87"/>
      <c r="EQF68" s="87"/>
      <c r="EQG68" s="87"/>
      <c r="EQH68" s="87"/>
      <c r="EQI68" s="87"/>
      <c r="EQJ68" s="87"/>
      <c r="EQK68" s="87"/>
      <c r="EQL68" s="87"/>
      <c r="EQM68" s="87"/>
      <c r="EQS68" s="87"/>
      <c r="EQT68" s="87"/>
      <c r="EQU68" s="87"/>
      <c r="EQV68" s="87"/>
      <c r="EQW68" s="87"/>
      <c r="EQX68" s="87"/>
      <c r="EQY68" s="87"/>
      <c r="EQZ68" s="87"/>
      <c r="ERA68" s="87"/>
      <c r="ERB68" s="87"/>
      <c r="ERH68" s="87"/>
      <c r="ERI68" s="87"/>
      <c r="ERJ68" s="87"/>
      <c r="ERK68" s="87"/>
      <c r="ERL68" s="87"/>
      <c r="ERM68" s="87"/>
      <c r="ERN68" s="87"/>
      <c r="ERO68" s="87"/>
      <c r="ERP68" s="87"/>
      <c r="ERQ68" s="87"/>
      <c r="ERW68" s="87"/>
      <c r="ERX68" s="87"/>
      <c r="ERY68" s="87"/>
      <c r="ERZ68" s="87"/>
      <c r="ESA68" s="87"/>
      <c r="ESB68" s="87"/>
      <c r="ESC68" s="87"/>
      <c r="ESD68" s="87"/>
      <c r="ESE68" s="87"/>
      <c r="ESF68" s="87"/>
      <c r="ESL68" s="87"/>
      <c r="ESM68" s="87"/>
      <c r="ESN68" s="87"/>
      <c r="ESO68" s="87"/>
      <c r="ESP68" s="87"/>
      <c r="ESQ68" s="87"/>
      <c r="ESR68" s="87"/>
      <c r="ESS68" s="87"/>
      <c r="EST68" s="87"/>
      <c r="ESU68" s="87"/>
      <c r="ETA68" s="87"/>
      <c r="ETB68" s="87"/>
      <c r="ETC68" s="87"/>
      <c r="ETD68" s="87"/>
      <c r="ETE68" s="87"/>
      <c r="ETF68" s="87"/>
      <c r="ETG68" s="87"/>
      <c r="ETH68" s="87"/>
      <c r="ETI68" s="87"/>
      <c r="ETJ68" s="87"/>
      <c r="ETP68" s="87"/>
      <c r="ETQ68" s="87"/>
      <c r="ETR68" s="87"/>
      <c r="ETS68" s="87"/>
      <c r="ETT68" s="87"/>
      <c r="ETU68" s="87"/>
      <c r="ETV68" s="87"/>
      <c r="ETW68" s="87"/>
      <c r="ETX68" s="87"/>
      <c r="ETY68" s="87"/>
      <c r="EUE68" s="87"/>
      <c r="EUF68" s="87"/>
      <c r="EUG68" s="87"/>
      <c r="EUH68" s="87"/>
      <c r="EUI68" s="87"/>
      <c r="EUJ68" s="87"/>
      <c r="EUK68" s="87"/>
      <c r="EUL68" s="87"/>
      <c r="EUM68" s="87"/>
      <c r="EUN68" s="87"/>
      <c r="EUT68" s="87"/>
      <c r="EUU68" s="87"/>
      <c r="EUV68" s="87"/>
      <c r="EUW68" s="87"/>
      <c r="EUX68" s="87"/>
      <c r="EUY68" s="87"/>
      <c r="EUZ68" s="87"/>
      <c r="EVA68" s="87"/>
      <c r="EVB68" s="87"/>
      <c r="EVC68" s="87"/>
      <c r="EVI68" s="87"/>
      <c r="EVJ68" s="87"/>
      <c r="EVK68" s="87"/>
      <c r="EVL68" s="87"/>
      <c r="EVM68" s="87"/>
      <c r="EVN68" s="87"/>
      <c r="EVO68" s="87"/>
      <c r="EVP68" s="87"/>
      <c r="EVQ68" s="87"/>
      <c r="EVR68" s="87"/>
      <c r="EVX68" s="87"/>
      <c r="EVY68" s="87"/>
      <c r="EVZ68" s="87"/>
      <c r="EWA68" s="87"/>
      <c r="EWB68" s="87"/>
      <c r="EWC68" s="87"/>
      <c r="EWD68" s="87"/>
      <c r="EWE68" s="87"/>
      <c r="EWF68" s="87"/>
      <c r="EWG68" s="87"/>
      <c r="EWM68" s="87"/>
      <c r="EWN68" s="87"/>
      <c r="EWO68" s="87"/>
      <c r="EWP68" s="87"/>
      <c r="EWQ68" s="87"/>
      <c r="EWR68" s="87"/>
      <c r="EWS68" s="87"/>
      <c r="EWT68" s="87"/>
      <c r="EWU68" s="87"/>
      <c r="EWV68" s="87"/>
      <c r="EXB68" s="87"/>
      <c r="EXC68" s="87"/>
      <c r="EXD68" s="87"/>
      <c r="EXE68" s="87"/>
      <c r="EXF68" s="87"/>
      <c r="EXG68" s="87"/>
      <c r="EXH68" s="87"/>
      <c r="EXI68" s="87"/>
      <c r="EXJ68" s="87"/>
      <c r="EXK68" s="87"/>
      <c r="EXQ68" s="87"/>
      <c r="EXR68" s="87"/>
      <c r="EXS68" s="87"/>
      <c r="EXT68" s="87"/>
      <c r="EXU68" s="87"/>
      <c r="EXV68" s="87"/>
      <c r="EXW68" s="87"/>
      <c r="EXX68" s="87"/>
      <c r="EXY68" s="87"/>
      <c r="EXZ68" s="87"/>
      <c r="EYF68" s="87"/>
      <c r="EYG68" s="87"/>
      <c r="EYH68" s="87"/>
      <c r="EYI68" s="87"/>
      <c r="EYJ68" s="87"/>
      <c r="EYK68" s="87"/>
      <c r="EYL68" s="87"/>
      <c r="EYM68" s="87"/>
      <c r="EYN68" s="87"/>
      <c r="EYO68" s="87"/>
      <c r="EYU68" s="87"/>
      <c r="EYV68" s="87"/>
      <c r="EYW68" s="87"/>
      <c r="EYX68" s="87"/>
      <c r="EYY68" s="87"/>
      <c r="EYZ68" s="87"/>
      <c r="EZA68" s="87"/>
      <c r="EZB68" s="87"/>
      <c r="EZC68" s="87"/>
      <c r="EZD68" s="87"/>
      <c r="EZJ68" s="87"/>
      <c r="EZK68" s="87"/>
      <c r="EZL68" s="87"/>
      <c r="EZM68" s="87"/>
      <c r="EZN68" s="87"/>
      <c r="EZO68" s="87"/>
      <c r="EZP68" s="87"/>
      <c r="EZQ68" s="87"/>
      <c r="EZR68" s="87"/>
      <c r="EZS68" s="87"/>
      <c r="EZY68" s="87"/>
      <c r="EZZ68" s="87"/>
      <c r="FAA68" s="87"/>
      <c r="FAB68" s="87"/>
      <c r="FAC68" s="87"/>
      <c r="FAD68" s="87"/>
      <c r="FAE68" s="87"/>
      <c r="FAF68" s="87"/>
      <c r="FAG68" s="87"/>
      <c r="FAH68" s="87"/>
      <c r="FAN68" s="87"/>
      <c r="FAO68" s="87"/>
      <c r="FAP68" s="87"/>
      <c r="FAQ68" s="87"/>
      <c r="FAR68" s="87"/>
      <c r="FAS68" s="87"/>
      <c r="FAT68" s="87"/>
      <c r="FAU68" s="87"/>
      <c r="FAV68" s="87"/>
      <c r="FAW68" s="87"/>
      <c r="FBC68" s="87"/>
      <c r="FBD68" s="87"/>
      <c r="FBE68" s="87"/>
      <c r="FBF68" s="87"/>
      <c r="FBG68" s="87"/>
      <c r="FBH68" s="87"/>
      <c r="FBI68" s="87"/>
      <c r="FBJ68" s="87"/>
      <c r="FBK68" s="87"/>
      <c r="FBL68" s="87"/>
      <c r="FBR68" s="87"/>
      <c r="FBS68" s="87"/>
      <c r="FBT68" s="87"/>
      <c r="FBU68" s="87"/>
      <c r="FBV68" s="87"/>
      <c r="FBW68" s="87"/>
      <c r="FBX68" s="87"/>
      <c r="FBY68" s="87"/>
      <c r="FBZ68" s="87"/>
      <c r="FCA68" s="87"/>
      <c r="FCG68" s="87"/>
      <c r="FCH68" s="87"/>
      <c r="FCI68" s="87"/>
      <c r="FCJ68" s="87"/>
      <c r="FCK68" s="87"/>
      <c r="FCL68" s="87"/>
      <c r="FCM68" s="87"/>
      <c r="FCN68" s="87"/>
      <c r="FCO68" s="87"/>
      <c r="FCP68" s="87"/>
      <c r="FCV68" s="87"/>
      <c r="FCW68" s="87"/>
      <c r="FCX68" s="87"/>
      <c r="FCY68" s="87"/>
      <c r="FCZ68" s="87"/>
      <c r="FDA68" s="87"/>
      <c r="FDB68" s="87"/>
      <c r="FDC68" s="87"/>
      <c r="FDD68" s="87"/>
      <c r="FDE68" s="87"/>
      <c r="FDK68" s="87"/>
      <c r="FDL68" s="87"/>
      <c r="FDM68" s="87"/>
      <c r="FDN68" s="87"/>
      <c r="FDO68" s="87"/>
      <c r="FDP68" s="87"/>
      <c r="FDQ68" s="87"/>
      <c r="FDR68" s="87"/>
      <c r="FDS68" s="87"/>
      <c r="FDT68" s="87"/>
      <c r="FDZ68" s="87"/>
      <c r="FEA68" s="87"/>
      <c r="FEB68" s="87"/>
      <c r="FEC68" s="87"/>
      <c r="FED68" s="87"/>
      <c r="FEE68" s="87"/>
      <c r="FEF68" s="87"/>
      <c r="FEG68" s="87"/>
      <c r="FEH68" s="87"/>
      <c r="FEI68" s="87"/>
      <c r="FEO68" s="87"/>
      <c r="FEP68" s="87"/>
      <c r="FEQ68" s="87"/>
      <c r="FER68" s="87"/>
      <c r="FES68" s="87"/>
      <c r="FET68" s="87"/>
      <c r="FEU68" s="87"/>
      <c r="FEV68" s="87"/>
      <c r="FEW68" s="87"/>
      <c r="FEX68" s="87"/>
      <c r="FFD68" s="87"/>
      <c r="FFE68" s="87"/>
      <c r="FFF68" s="87"/>
      <c r="FFG68" s="87"/>
      <c r="FFH68" s="87"/>
      <c r="FFI68" s="87"/>
      <c r="FFJ68" s="87"/>
      <c r="FFK68" s="87"/>
      <c r="FFL68" s="87"/>
      <c r="FFM68" s="87"/>
      <c r="FFS68" s="87"/>
      <c r="FFT68" s="87"/>
      <c r="FFU68" s="87"/>
      <c r="FFV68" s="87"/>
      <c r="FFW68" s="87"/>
      <c r="FFX68" s="87"/>
      <c r="FFY68" s="87"/>
      <c r="FFZ68" s="87"/>
      <c r="FGA68" s="87"/>
      <c r="FGB68" s="87"/>
      <c r="FGH68" s="87"/>
      <c r="FGI68" s="87"/>
      <c r="FGJ68" s="87"/>
      <c r="FGK68" s="87"/>
      <c r="FGL68" s="87"/>
      <c r="FGM68" s="87"/>
      <c r="FGN68" s="87"/>
      <c r="FGO68" s="87"/>
      <c r="FGP68" s="87"/>
      <c r="FGQ68" s="87"/>
      <c r="FGW68" s="87"/>
      <c r="FGX68" s="87"/>
      <c r="FGY68" s="87"/>
      <c r="FGZ68" s="87"/>
      <c r="FHA68" s="87"/>
      <c r="FHB68" s="87"/>
      <c r="FHC68" s="87"/>
      <c r="FHD68" s="87"/>
      <c r="FHE68" s="87"/>
      <c r="FHF68" s="87"/>
      <c r="FHL68" s="87"/>
      <c r="FHM68" s="87"/>
      <c r="FHN68" s="87"/>
      <c r="FHO68" s="87"/>
      <c r="FHP68" s="87"/>
      <c r="FHQ68" s="87"/>
      <c r="FHR68" s="87"/>
      <c r="FHS68" s="87"/>
      <c r="FHT68" s="87"/>
      <c r="FHU68" s="87"/>
      <c r="FIA68" s="87"/>
      <c r="FIB68" s="87"/>
      <c r="FIC68" s="87"/>
      <c r="FID68" s="87"/>
      <c r="FIE68" s="87"/>
      <c r="FIF68" s="87"/>
      <c r="FIG68" s="87"/>
      <c r="FIH68" s="87"/>
      <c r="FII68" s="87"/>
      <c r="FIJ68" s="87"/>
      <c r="FIP68" s="87"/>
      <c r="FIQ68" s="87"/>
      <c r="FIR68" s="87"/>
      <c r="FIS68" s="87"/>
      <c r="FIT68" s="87"/>
      <c r="FIU68" s="87"/>
      <c r="FIV68" s="87"/>
      <c r="FIW68" s="87"/>
      <c r="FIX68" s="87"/>
      <c r="FIY68" s="87"/>
      <c r="FJE68" s="87"/>
      <c r="FJF68" s="87"/>
      <c r="FJG68" s="87"/>
      <c r="FJH68" s="87"/>
      <c r="FJI68" s="87"/>
      <c r="FJJ68" s="87"/>
      <c r="FJK68" s="87"/>
      <c r="FJL68" s="87"/>
      <c r="FJM68" s="87"/>
      <c r="FJN68" s="87"/>
      <c r="FJT68" s="87"/>
      <c r="FJU68" s="87"/>
      <c r="FJV68" s="87"/>
      <c r="FJW68" s="87"/>
      <c r="FJX68" s="87"/>
      <c r="FJY68" s="87"/>
      <c r="FJZ68" s="87"/>
      <c r="FKA68" s="87"/>
      <c r="FKB68" s="87"/>
      <c r="FKC68" s="87"/>
      <c r="FKI68" s="87"/>
      <c r="FKJ68" s="87"/>
      <c r="FKK68" s="87"/>
      <c r="FKL68" s="87"/>
      <c r="FKM68" s="87"/>
      <c r="FKN68" s="87"/>
      <c r="FKO68" s="87"/>
      <c r="FKP68" s="87"/>
      <c r="FKQ68" s="87"/>
      <c r="FKR68" s="87"/>
      <c r="FKX68" s="87"/>
      <c r="FKY68" s="87"/>
      <c r="FKZ68" s="87"/>
      <c r="FLA68" s="87"/>
      <c r="FLB68" s="87"/>
      <c r="FLC68" s="87"/>
      <c r="FLD68" s="87"/>
      <c r="FLE68" s="87"/>
      <c r="FLF68" s="87"/>
      <c r="FLG68" s="87"/>
      <c r="FLM68" s="87"/>
      <c r="FLN68" s="87"/>
      <c r="FLO68" s="87"/>
      <c r="FLP68" s="87"/>
      <c r="FLQ68" s="87"/>
      <c r="FLR68" s="87"/>
      <c r="FLS68" s="87"/>
      <c r="FLT68" s="87"/>
      <c r="FLU68" s="87"/>
      <c r="FLV68" s="87"/>
      <c r="FMB68" s="87"/>
      <c r="FMC68" s="87"/>
      <c r="FMD68" s="87"/>
      <c r="FME68" s="87"/>
      <c r="FMF68" s="87"/>
      <c r="FMG68" s="87"/>
      <c r="FMH68" s="87"/>
      <c r="FMI68" s="87"/>
      <c r="FMJ68" s="87"/>
      <c r="FMK68" s="87"/>
      <c r="FMQ68" s="87"/>
      <c r="FMR68" s="87"/>
      <c r="FMS68" s="87"/>
      <c r="FMT68" s="87"/>
      <c r="FMU68" s="87"/>
      <c r="FMV68" s="87"/>
      <c r="FMW68" s="87"/>
      <c r="FMX68" s="87"/>
      <c r="FMY68" s="87"/>
      <c r="FMZ68" s="87"/>
      <c r="FNF68" s="87"/>
      <c r="FNG68" s="87"/>
      <c r="FNH68" s="87"/>
      <c r="FNI68" s="87"/>
      <c r="FNJ68" s="87"/>
      <c r="FNK68" s="87"/>
      <c r="FNL68" s="87"/>
      <c r="FNM68" s="87"/>
      <c r="FNN68" s="87"/>
      <c r="FNO68" s="87"/>
      <c r="FNU68" s="87"/>
      <c r="FNV68" s="87"/>
      <c r="FNW68" s="87"/>
      <c r="FNX68" s="87"/>
      <c r="FNY68" s="87"/>
      <c r="FNZ68" s="87"/>
      <c r="FOA68" s="87"/>
      <c r="FOB68" s="87"/>
      <c r="FOC68" s="87"/>
      <c r="FOD68" s="87"/>
      <c r="FOJ68" s="87"/>
      <c r="FOK68" s="87"/>
      <c r="FOL68" s="87"/>
      <c r="FOM68" s="87"/>
      <c r="FON68" s="87"/>
      <c r="FOO68" s="87"/>
      <c r="FOP68" s="87"/>
      <c r="FOQ68" s="87"/>
      <c r="FOR68" s="87"/>
      <c r="FOS68" s="87"/>
      <c r="FOY68" s="87"/>
      <c r="FOZ68" s="87"/>
      <c r="FPA68" s="87"/>
      <c r="FPB68" s="87"/>
      <c r="FPC68" s="87"/>
      <c r="FPD68" s="87"/>
      <c r="FPE68" s="87"/>
      <c r="FPF68" s="87"/>
      <c r="FPG68" s="87"/>
      <c r="FPH68" s="87"/>
      <c r="FPN68" s="87"/>
      <c r="FPO68" s="87"/>
      <c r="FPP68" s="87"/>
      <c r="FPQ68" s="87"/>
      <c r="FPR68" s="87"/>
      <c r="FPS68" s="87"/>
      <c r="FPT68" s="87"/>
      <c r="FPU68" s="87"/>
      <c r="FPV68" s="87"/>
      <c r="FPW68" s="87"/>
      <c r="FQC68" s="87"/>
      <c r="FQD68" s="87"/>
      <c r="FQE68" s="87"/>
      <c r="FQF68" s="87"/>
      <c r="FQG68" s="87"/>
      <c r="FQH68" s="87"/>
      <c r="FQI68" s="87"/>
      <c r="FQJ68" s="87"/>
      <c r="FQK68" s="87"/>
      <c r="FQL68" s="87"/>
      <c r="FQR68" s="87"/>
      <c r="FQS68" s="87"/>
      <c r="FQT68" s="87"/>
      <c r="FQU68" s="87"/>
      <c r="FQV68" s="87"/>
      <c r="FQW68" s="87"/>
      <c r="FQX68" s="87"/>
      <c r="FQY68" s="87"/>
      <c r="FQZ68" s="87"/>
      <c r="FRA68" s="87"/>
      <c r="FRG68" s="87"/>
      <c r="FRH68" s="87"/>
      <c r="FRI68" s="87"/>
      <c r="FRJ68" s="87"/>
      <c r="FRK68" s="87"/>
      <c r="FRL68" s="87"/>
      <c r="FRM68" s="87"/>
      <c r="FRN68" s="87"/>
      <c r="FRO68" s="87"/>
      <c r="FRP68" s="87"/>
      <c r="FRV68" s="87"/>
      <c r="FRW68" s="87"/>
      <c r="FRX68" s="87"/>
      <c r="FRY68" s="87"/>
      <c r="FRZ68" s="87"/>
      <c r="FSA68" s="87"/>
      <c r="FSB68" s="87"/>
      <c r="FSC68" s="87"/>
      <c r="FSD68" s="87"/>
      <c r="FSE68" s="87"/>
      <c r="FSK68" s="87"/>
      <c r="FSL68" s="87"/>
      <c r="FSM68" s="87"/>
      <c r="FSN68" s="87"/>
      <c r="FSO68" s="87"/>
      <c r="FSP68" s="87"/>
      <c r="FSQ68" s="87"/>
      <c r="FSR68" s="87"/>
      <c r="FSS68" s="87"/>
      <c r="FST68" s="87"/>
      <c r="FSZ68" s="87"/>
      <c r="FTA68" s="87"/>
      <c r="FTB68" s="87"/>
      <c r="FTC68" s="87"/>
      <c r="FTD68" s="87"/>
      <c r="FTE68" s="87"/>
      <c r="FTF68" s="87"/>
      <c r="FTG68" s="87"/>
      <c r="FTH68" s="87"/>
      <c r="FTI68" s="87"/>
      <c r="FTO68" s="87"/>
      <c r="FTP68" s="87"/>
      <c r="FTQ68" s="87"/>
      <c r="FTR68" s="87"/>
      <c r="FTS68" s="87"/>
      <c r="FTT68" s="87"/>
      <c r="FTU68" s="87"/>
      <c r="FTV68" s="87"/>
      <c r="FTW68" s="87"/>
      <c r="FTX68" s="87"/>
      <c r="FUD68" s="87"/>
      <c r="FUE68" s="87"/>
      <c r="FUF68" s="87"/>
      <c r="FUG68" s="87"/>
      <c r="FUH68" s="87"/>
      <c r="FUI68" s="87"/>
      <c r="FUJ68" s="87"/>
      <c r="FUK68" s="87"/>
      <c r="FUL68" s="87"/>
      <c r="FUM68" s="87"/>
      <c r="FUS68" s="87"/>
      <c r="FUT68" s="87"/>
      <c r="FUU68" s="87"/>
      <c r="FUV68" s="87"/>
      <c r="FUW68" s="87"/>
      <c r="FUX68" s="87"/>
      <c r="FUY68" s="87"/>
      <c r="FUZ68" s="87"/>
      <c r="FVA68" s="87"/>
      <c r="FVB68" s="87"/>
      <c r="FVH68" s="87"/>
      <c r="FVI68" s="87"/>
      <c r="FVJ68" s="87"/>
      <c r="FVK68" s="87"/>
      <c r="FVL68" s="87"/>
      <c r="FVM68" s="87"/>
      <c r="FVN68" s="87"/>
      <c r="FVO68" s="87"/>
      <c r="FVP68" s="87"/>
      <c r="FVQ68" s="87"/>
      <c r="FVW68" s="87"/>
      <c r="FVX68" s="87"/>
      <c r="FVY68" s="87"/>
      <c r="FVZ68" s="87"/>
      <c r="FWA68" s="87"/>
      <c r="FWB68" s="87"/>
      <c r="FWC68" s="87"/>
      <c r="FWD68" s="87"/>
      <c r="FWE68" s="87"/>
      <c r="FWF68" s="87"/>
      <c r="FWL68" s="87"/>
      <c r="FWM68" s="87"/>
      <c r="FWN68" s="87"/>
      <c r="FWO68" s="87"/>
      <c r="FWP68" s="87"/>
      <c r="FWQ68" s="87"/>
      <c r="FWR68" s="87"/>
      <c r="FWS68" s="87"/>
      <c r="FWT68" s="87"/>
      <c r="FWU68" s="87"/>
      <c r="FXA68" s="87"/>
      <c r="FXB68" s="87"/>
      <c r="FXC68" s="87"/>
      <c r="FXD68" s="87"/>
      <c r="FXE68" s="87"/>
      <c r="FXF68" s="87"/>
      <c r="FXG68" s="87"/>
      <c r="FXH68" s="87"/>
      <c r="FXI68" s="87"/>
      <c r="FXJ68" s="87"/>
      <c r="FXP68" s="87"/>
      <c r="FXQ68" s="87"/>
      <c r="FXR68" s="87"/>
      <c r="FXS68" s="87"/>
      <c r="FXT68" s="87"/>
      <c r="FXU68" s="87"/>
      <c r="FXV68" s="87"/>
      <c r="FXW68" s="87"/>
      <c r="FXX68" s="87"/>
      <c r="FXY68" s="87"/>
      <c r="FYE68" s="87"/>
      <c r="FYF68" s="87"/>
      <c r="FYG68" s="87"/>
      <c r="FYH68" s="87"/>
      <c r="FYI68" s="87"/>
      <c r="FYJ68" s="87"/>
      <c r="FYK68" s="87"/>
      <c r="FYL68" s="87"/>
      <c r="FYM68" s="87"/>
      <c r="FYN68" s="87"/>
      <c r="FYT68" s="87"/>
      <c r="FYU68" s="87"/>
      <c r="FYV68" s="87"/>
      <c r="FYW68" s="87"/>
      <c r="FYX68" s="87"/>
      <c r="FYY68" s="87"/>
      <c r="FYZ68" s="87"/>
      <c r="FZA68" s="87"/>
      <c r="FZB68" s="87"/>
      <c r="FZC68" s="87"/>
      <c r="FZI68" s="87"/>
      <c r="FZJ68" s="87"/>
      <c r="FZK68" s="87"/>
      <c r="FZL68" s="87"/>
      <c r="FZM68" s="87"/>
      <c r="FZN68" s="87"/>
      <c r="FZO68" s="87"/>
      <c r="FZP68" s="87"/>
      <c r="FZQ68" s="87"/>
      <c r="FZR68" s="87"/>
      <c r="FZX68" s="87"/>
      <c r="FZY68" s="87"/>
      <c r="FZZ68" s="87"/>
      <c r="GAA68" s="87"/>
      <c r="GAB68" s="87"/>
      <c r="GAC68" s="87"/>
      <c r="GAD68" s="87"/>
      <c r="GAE68" s="87"/>
      <c r="GAF68" s="87"/>
      <c r="GAG68" s="87"/>
      <c r="GAM68" s="87"/>
      <c r="GAN68" s="87"/>
      <c r="GAO68" s="87"/>
      <c r="GAP68" s="87"/>
      <c r="GAQ68" s="87"/>
      <c r="GAR68" s="87"/>
      <c r="GAS68" s="87"/>
      <c r="GAT68" s="87"/>
      <c r="GAU68" s="87"/>
      <c r="GAV68" s="87"/>
      <c r="GBB68" s="87"/>
      <c r="GBC68" s="87"/>
      <c r="GBD68" s="87"/>
      <c r="GBE68" s="87"/>
      <c r="GBF68" s="87"/>
      <c r="GBG68" s="87"/>
      <c r="GBH68" s="87"/>
      <c r="GBI68" s="87"/>
      <c r="GBJ68" s="87"/>
      <c r="GBK68" s="87"/>
      <c r="GBQ68" s="87"/>
      <c r="GBR68" s="87"/>
      <c r="GBS68" s="87"/>
      <c r="GBT68" s="87"/>
      <c r="GBU68" s="87"/>
      <c r="GBV68" s="87"/>
      <c r="GBW68" s="87"/>
      <c r="GBX68" s="87"/>
      <c r="GBY68" s="87"/>
      <c r="GBZ68" s="87"/>
      <c r="GCF68" s="87"/>
      <c r="GCG68" s="87"/>
      <c r="GCH68" s="87"/>
      <c r="GCI68" s="87"/>
      <c r="GCJ68" s="87"/>
      <c r="GCK68" s="87"/>
      <c r="GCL68" s="87"/>
      <c r="GCM68" s="87"/>
      <c r="GCN68" s="87"/>
      <c r="GCO68" s="87"/>
      <c r="GCU68" s="87"/>
      <c r="GCV68" s="87"/>
      <c r="GCW68" s="87"/>
      <c r="GCX68" s="87"/>
      <c r="GCY68" s="87"/>
      <c r="GCZ68" s="87"/>
      <c r="GDA68" s="87"/>
      <c r="GDB68" s="87"/>
      <c r="GDC68" s="87"/>
      <c r="GDD68" s="87"/>
      <c r="GDJ68" s="87"/>
      <c r="GDK68" s="87"/>
      <c r="GDL68" s="87"/>
      <c r="GDM68" s="87"/>
      <c r="GDN68" s="87"/>
      <c r="GDO68" s="87"/>
      <c r="GDP68" s="87"/>
      <c r="GDQ68" s="87"/>
      <c r="GDR68" s="87"/>
      <c r="GDS68" s="87"/>
      <c r="GDY68" s="87"/>
      <c r="GDZ68" s="87"/>
      <c r="GEA68" s="87"/>
      <c r="GEB68" s="87"/>
      <c r="GEC68" s="87"/>
      <c r="GED68" s="87"/>
      <c r="GEE68" s="87"/>
      <c r="GEF68" s="87"/>
      <c r="GEG68" s="87"/>
      <c r="GEH68" s="87"/>
      <c r="GEN68" s="87"/>
      <c r="GEO68" s="87"/>
      <c r="GEP68" s="87"/>
      <c r="GEQ68" s="87"/>
      <c r="GER68" s="87"/>
      <c r="GES68" s="87"/>
      <c r="GET68" s="87"/>
      <c r="GEU68" s="87"/>
      <c r="GEV68" s="87"/>
      <c r="GEW68" s="87"/>
      <c r="GFC68" s="87"/>
      <c r="GFD68" s="87"/>
      <c r="GFE68" s="87"/>
      <c r="GFF68" s="87"/>
      <c r="GFG68" s="87"/>
      <c r="GFH68" s="87"/>
      <c r="GFI68" s="87"/>
      <c r="GFJ68" s="87"/>
      <c r="GFK68" s="87"/>
      <c r="GFL68" s="87"/>
      <c r="GFR68" s="87"/>
      <c r="GFS68" s="87"/>
      <c r="GFT68" s="87"/>
      <c r="GFU68" s="87"/>
      <c r="GFV68" s="87"/>
      <c r="GFW68" s="87"/>
      <c r="GFX68" s="87"/>
      <c r="GFY68" s="87"/>
      <c r="GFZ68" s="87"/>
      <c r="GGA68" s="87"/>
      <c r="GGG68" s="87"/>
      <c r="GGH68" s="87"/>
      <c r="GGI68" s="87"/>
      <c r="GGJ68" s="87"/>
      <c r="GGK68" s="87"/>
      <c r="GGL68" s="87"/>
      <c r="GGM68" s="87"/>
      <c r="GGN68" s="87"/>
      <c r="GGO68" s="87"/>
      <c r="GGP68" s="87"/>
      <c r="GGV68" s="87"/>
      <c r="GGW68" s="87"/>
      <c r="GGX68" s="87"/>
      <c r="GGY68" s="87"/>
      <c r="GGZ68" s="87"/>
      <c r="GHA68" s="87"/>
      <c r="GHB68" s="87"/>
      <c r="GHC68" s="87"/>
      <c r="GHD68" s="87"/>
      <c r="GHE68" s="87"/>
      <c r="GHK68" s="87"/>
      <c r="GHL68" s="87"/>
      <c r="GHM68" s="87"/>
      <c r="GHN68" s="87"/>
      <c r="GHO68" s="87"/>
      <c r="GHP68" s="87"/>
      <c r="GHQ68" s="87"/>
      <c r="GHR68" s="87"/>
      <c r="GHS68" s="87"/>
      <c r="GHT68" s="87"/>
      <c r="GHZ68" s="87"/>
      <c r="GIA68" s="87"/>
      <c r="GIB68" s="87"/>
      <c r="GIC68" s="87"/>
      <c r="GID68" s="87"/>
      <c r="GIE68" s="87"/>
      <c r="GIF68" s="87"/>
      <c r="GIG68" s="87"/>
      <c r="GIH68" s="87"/>
      <c r="GII68" s="87"/>
      <c r="GIO68" s="87"/>
      <c r="GIP68" s="87"/>
      <c r="GIQ68" s="87"/>
      <c r="GIR68" s="87"/>
      <c r="GIS68" s="87"/>
      <c r="GIT68" s="87"/>
      <c r="GIU68" s="87"/>
      <c r="GIV68" s="87"/>
      <c r="GIW68" s="87"/>
      <c r="GIX68" s="87"/>
      <c r="GJD68" s="87"/>
      <c r="GJE68" s="87"/>
      <c r="GJF68" s="87"/>
      <c r="GJG68" s="87"/>
      <c r="GJH68" s="87"/>
      <c r="GJI68" s="87"/>
      <c r="GJJ68" s="87"/>
      <c r="GJK68" s="87"/>
      <c r="GJL68" s="87"/>
      <c r="GJM68" s="87"/>
      <c r="GJS68" s="87"/>
      <c r="GJT68" s="87"/>
      <c r="GJU68" s="87"/>
      <c r="GJV68" s="87"/>
      <c r="GJW68" s="87"/>
      <c r="GJX68" s="87"/>
      <c r="GJY68" s="87"/>
      <c r="GJZ68" s="87"/>
      <c r="GKA68" s="87"/>
      <c r="GKB68" s="87"/>
      <c r="GKH68" s="87"/>
      <c r="GKI68" s="87"/>
      <c r="GKJ68" s="87"/>
      <c r="GKK68" s="87"/>
      <c r="GKL68" s="87"/>
      <c r="GKM68" s="87"/>
      <c r="GKN68" s="87"/>
      <c r="GKO68" s="87"/>
      <c r="GKP68" s="87"/>
      <c r="GKQ68" s="87"/>
      <c r="GKW68" s="87"/>
      <c r="GKX68" s="87"/>
      <c r="GKY68" s="87"/>
      <c r="GKZ68" s="87"/>
      <c r="GLA68" s="87"/>
      <c r="GLB68" s="87"/>
      <c r="GLC68" s="87"/>
      <c r="GLD68" s="87"/>
      <c r="GLE68" s="87"/>
      <c r="GLF68" s="87"/>
      <c r="GLL68" s="87"/>
      <c r="GLM68" s="87"/>
      <c r="GLN68" s="87"/>
      <c r="GLO68" s="87"/>
      <c r="GLP68" s="87"/>
      <c r="GLQ68" s="87"/>
      <c r="GLR68" s="87"/>
      <c r="GLS68" s="87"/>
      <c r="GLT68" s="87"/>
      <c r="GLU68" s="87"/>
      <c r="GMA68" s="87"/>
      <c r="GMB68" s="87"/>
      <c r="GMC68" s="87"/>
      <c r="GMD68" s="87"/>
      <c r="GME68" s="87"/>
      <c r="GMF68" s="87"/>
      <c r="GMG68" s="87"/>
      <c r="GMH68" s="87"/>
      <c r="GMI68" s="87"/>
      <c r="GMJ68" s="87"/>
      <c r="GMP68" s="87"/>
      <c r="GMQ68" s="87"/>
      <c r="GMR68" s="87"/>
      <c r="GMS68" s="87"/>
      <c r="GMT68" s="87"/>
      <c r="GMU68" s="87"/>
      <c r="GMV68" s="87"/>
      <c r="GMW68" s="87"/>
      <c r="GMX68" s="87"/>
      <c r="GMY68" s="87"/>
      <c r="GNE68" s="87"/>
      <c r="GNF68" s="87"/>
      <c r="GNG68" s="87"/>
      <c r="GNH68" s="87"/>
      <c r="GNI68" s="87"/>
      <c r="GNJ68" s="87"/>
      <c r="GNK68" s="87"/>
      <c r="GNL68" s="87"/>
      <c r="GNM68" s="87"/>
      <c r="GNN68" s="87"/>
      <c r="GNT68" s="87"/>
      <c r="GNU68" s="87"/>
      <c r="GNV68" s="87"/>
      <c r="GNW68" s="87"/>
      <c r="GNX68" s="87"/>
      <c r="GNY68" s="87"/>
      <c r="GNZ68" s="87"/>
      <c r="GOA68" s="87"/>
      <c r="GOB68" s="87"/>
      <c r="GOC68" s="87"/>
      <c r="GOI68" s="87"/>
      <c r="GOJ68" s="87"/>
      <c r="GOK68" s="87"/>
      <c r="GOL68" s="87"/>
      <c r="GOM68" s="87"/>
      <c r="GON68" s="87"/>
      <c r="GOO68" s="87"/>
      <c r="GOP68" s="87"/>
      <c r="GOQ68" s="87"/>
      <c r="GOR68" s="87"/>
      <c r="GOX68" s="87"/>
      <c r="GOY68" s="87"/>
      <c r="GOZ68" s="87"/>
      <c r="GPA68" s="87"/>
      <c r="GPB68" s="87"/>
      <c r="GPC68" s="87"/>
      <c r="GPD68" s="87"/>
      <c r="GPE68" s="87"/>
      <c r="GPF68" s="87"/>
      <c r="GPG68" s="87"/>
      <c r="GPM68" s="87"/>
      <c r="GPN68" s="87"/>
      <c r="GPO68" s="87"/>
      <c r="GPP68" s="87"/>
      <c r="GPQ68" s="87"/>
      <c r="GPR68" s="87"/>
      <c r="GPS68" s="87"/>
      <c r="GPT68" s="87"/>
      <c r="GPU68" s="87"/>
      <c r="GPV68" s="87"/>
      <c r="GQB68" s="87"/>
      <c r="GQC68" s="87"/>
      <c r="GQD68" s="87"/>
      <c r="GQE68" s="87"/>
      <c r="GQF68" s="87"/>
      <c r="GQG68" s="87"/>
      <c r="GQH68" s="87"/>
      <c r="GQI68" s="87"/>
      <c r="GQJ68" s="87"/>
      <c r="GQK68" s="87"/>
      <c r="GQQ68" s="87"/>
      <c r="GQR68" s="87"/>
      <c r="GQS68" s="87"/>
      <c r="GQT68" s="87"/>
      <c r="GQU68" s="87"/>
      <c r="GQV68" s="87"/>
      <c r="GQW68" s="87"/>
      <c r="GQX68" s="87"/>
      <c r="GQY68" s="87"/>
      <c r="GQZ68" s="87"/>
      <c r="GRF68" s="87"/>
      <c r="GRG68" s="87"/>
      <c r="GRH68" s="87"/>
      <c r="GRI68" s="87"/>
      <c r="GRJ68" s="87"/>
      <c r="GRK68" s="87"/>
      <c r="GRL68" s="87"/>
      <c r="GRM68" s="87"/>
      <c r="GRN68" s="87"/>
      <c r="GRO68" s="87"/>
      <c r="GRU68" s="87"/>
      <c r="GRV68" s="87"/>
      <c r="GRW68" s="87"/>
      <c r="GRX68" s="87"/>
      <c r="GRY68" s="87"/>
      <c r="GRZ68" s="87"/>
      <c r="GSA68" s="87"/>
      <c r="GSB68" s="87"/>
      <c r="GSC68" s="87"/>
      <c r="GSD68" s="87"/>
      <c r="GSJ68" s="87"/>
      <c r="GSK68" s="87"/>
      <c r="GSL68" s="87"/>
      <c r="GSM68" s="87"/>
      <c r="GSN68" s="87"/>
      <c r="GSO68" s="87"/>
      <c r="GSP68" s="87"/>
      <c r="GSQ68" s="87"/>
      <c r="GSR68" s="87"/>
      <c r="GSS68" s="87"/>
      <c r="GSY68" s="87"/>
      <c r="GSZ68" s="87"/>
      <c r="GTA68" s="87"/>
      <c r="GTB68" s="87"/>
      <c r="GTC68" s="87"/>
      <c r="GTD68" s="87"/>
      <c r="GTE68" s="87"/>
      <c r="GTF68" s="87"/>
      <c r="GTG68" s="87"/>
      <c r="GTH68" s="87"/>
      <c r="GTN68" s="87"/>
      <c r="GTO68" s="87"/>
      <c r="GTP68" s="87"/>
      <c r="GTQ68" s="87"/>
      <c r="GTR68" s="87"/>
      <c r="GTS68" s="87"/>
      <c r="GTT68" s="87"/>
      <c r="GTU68" s="87"/>
      <c r="GTV68" s="87"/>
      <c r="GTW68" s="87"/>
      <c r="GUC68" s="87"/>
      <c r="GUD68" s="87"/>
      <c r="GUE68" s="87"/>
      <c r="GUF68" s="87"/>
      <c r="GUG68" s="87"/>
      <c r="GUH68" s="87"/>
      <c r="GUI68" s="87"/>
      <c r="GUJ68" s="87"/>
      <c r="GUK68" s="87"/>
      <c r="GUL68" s="87"/>
      <c r="GUR68" s="87"/>
      <c r="GUS68" s="87"/>
      <c r="GUT68" s="87"/>
      <c r="GUU68" s="87"/>
      <c r="GUV68" s="87"/>
      <c r="GUW68" s="87"/>
      <c r="GUX68" s="87"/>
      <c r="GUY68" s="87"/>
      <c r="GUZ68" s="87"/>
      <c r="GVA68" s="87"/>
      <c r="GVG68" s="87"/>
      <c r="GVH68" s="87"/>
      <c r="GVI68" s="87"/>
      <c r="GVJ68" s="87"/>
      <c r="GVK68" s="87"/>
      <c r="GVL68" s="87"/>
      <c r="GVM68" s="87"/>
      <c r="GVN68" s="87"/>
      <c r="GVO68" s="87"/>
      <c r="GVP68" s="87"/>
      <c r="GVV68" s="87"/>
      <c r="GVW68" s="87"/>
      <c r="GVX68" s="87"/>
      <c r="GVY68" s="87"/>
      <c r="GVZ68" s="87"/>
      <c r="GWA68" s="87"/>
      <c r="GWB68" s="87"/>
      <c r="GWC68" s="87"/>
      <c r="GWD68" s="87"/>
      <c r="GWE68" s="87"/>
      <c r="GWK68" s="87"/>
      <c r="GWL68" s="87"/>
      <c r="GWM68" s="87"/>
      <c r="GWN68" s="87"/>
      <c r="GWO68" s="87"/>
      <c r="GWP68" s="87"/>
      <c r="GWQ68" s="87"/>
      <c r="GWR68" s="87"/>
      <c r="GWS68" s="87"/>
      <c r="GWT68" s="87"/>
      <c r="GWZ68" s="87"/>
      <c r="GXA68" s="87"/>
      <c r="GXB68" s="87"/>
      <c r="GXC68" s="87"/>
      <c r="GXD68" s="87"/>
      <c r="GXE68" s="87"/>
      <c r="GXF68" s="87"/>
      <c r="GXG68" s="87"/>
      <c r="GXH68" s="87"/>
      <c r="GXI68" s="87"/>
      <c r="GXO68" s="87"/>
      <c r="GXP68" s="87"/>
      <c r="GXQ68" s="87"/>
      <c r="GXR68" s="87"/>
      <c r="GXS68" s="87"/>
      <c r="GXT68" s="87"/>
      <c r="GXU68" s="87"/>
      <c r="GXV68" s="87"/>
      <c r="GXW68" s="87"/>
      <c r="GXX68" s="87"/>
      <c r="GYD68" s="87"/>
      <c r="GYE68" s="87"/>
      <c r="GYF68" s="87"/>
      <c r="GYG68" s="87"/>
      <c r="GYH68" s="87"/>
      <c r="GYI68" s="87"/>
      <c r="GYJ68" s="87"/>
      <c r="GYK68" s="87"/>
      <c r="GYL68" s="87"/>
      <c r="GYM68" s="87"/>
      <c r="GYS68" s="87"/>
      <c r="GYT68" s="87"/>
      <c r="GYU68" s="87"/>
      <c r="GYV68" s="87"/>
      <c r="GYW68" s="87"/>
      <c r="GYX68" s="87"/>
      <c r="GYY68" s="87"/>
      <c r="GYZ68" s="87"/>
      <c r="GZA68" s="87"/>
      <c r="GZB68" s="87"/>
      <c r="GZH68" s="87"/>
      <c r="GZI68" s="87"/>
      <c r="GZJ68" s="87"/>
      <c r="GZK68" s="87"/>
      <c r="GZL68" s="87"/>
      <c r="GZM68" s="87"/>
      <c r="GZN68" s="87"/>
      <c r="GZO68" s="87"/>
      <c r="GZP68" s="87"/>
      <c r="GZQ68" s="87"/>
      <c r="GZW68" s="87"/>
      <c r="GZX68" s="87"/>
      <c r="GZY68" s="87"/>
      <c r="GZZ68" s="87"/>
      <c r="HAA68" s="87"/>
      <c r="HAB68" s="87"/>
      <c r="HAC68" s="87"/>
      <c r="HAD68" s="87"/>
      <c r="HAE68" s="87"/>
      <c r="HAF68" s="87"/>
      <c r="HAL68" s="87"/>
      <c r="HAM68" s="87"/>
      <c r="HAN68" s="87"/>
      <c r="HAO68" s="87"/>
      <c r="HAP68" s="87"/>
      <c r="HAQ68" s="87"/>
      <c r="HAR68" s="87"/>
      <c r="HAS68" s="87"/>
      <c r="HAT68" s="87"/>
      <c r="HAU68" s="87"/>
      <c r="HBA68" s="87"/>
      <c r="HBB68" s="87"/>
      <c r="HBC68" s="87"/>
      <c r="HBD68" s="87"/>
      <c r="HBE68" s="87"/>
      <c r="HBF68" s="87"/>
      <c r="HBG68" s="87"/>
      <c r="HBH68" s="87"/>
      <c r="HBI68" s="87"/>
      <c r="HBJ68" s="87"/>
      <c r="HBP68" s="87"/>
      <c r="HBQ68" s="87"/>
      <c r="HBR68" s="87"/>
      <c r="HBS68" s="87"/>
      <c r="HBT68" s="87"/>
      <c r="HBU68" s="87"/>
      <c r="HBV68" s="87"/>
      <c r="HBW68" s="87"/>
      <c r="HBX68" s="87"/>
      <c r="HBY68" s="87"/>
      <c r="HCE68" s="87"/>
      <c r="HCF68" s="87"/>
      <c r="HCG68" s="87"/>
      <c r="HCH68" s="87"/>
      <c r="HCI68" s="87"/>
      <c r="HCJ68" s="87"/>
      <c r="HCK68" s="87"/>
      <c r="HCL68" s="87"/>
      <c r="HCM68" s="87"/>
      <c r="HCN68" s="87"/>
      <c r="HCT68" s="87"/>
      <c r="HCU68" s="87"/>
      <c r="HCV68" s="87"/>
      <c r="HCW68" s="87"/>
      <c r="HCX68" s="87"/>
      <c r="HCY68" s="87"/>
      <c r="HCZ68" s="87"/>
      <c r="HDA68" s="87"/>
      <c r="HDB68" s="87"/>
      <c r="HDC68" s="87"/>
      <c r="HDI68" s="87"/>
      <c r="HDJ68" s="87"/>
      <c r="HDK68" s="87"/>
      <c r="HDL68" s="87"/>
      <c r="HDM68" s="87"/>
      <c r="HDN68" s="87"/>
      <c r="HDO68" s="87"/>
      <c r="HDP68" s="87"/>
      <c r="HDQ68" s="87"/>
      <c r="HDR68" s="87"/>
      <c r="HDX68" s="87"/>
      <c r="HDY68" s="87"/>
      <c r="HDZ68" s="87"/>
      <c r="HEA68" s="87"/>
      <c r="HEB68" s="87"/>
      <c r="HEC68" s="87"/>
      <c r="HED68" s="87"/>
      <c r="HEE68" s="87"/>
      <c r="HEF68" s="87"/>
      <c r="HEG68" s="87"/>
      <c r="HEM68" s="87"/>
      <c r="HEN68" s="87"/>
      <c r="HEO68" s="87"/>
      <c r="HEP68" s="87"/>
      <c r="HEQ68" s="87"/>
      <c r="HER68" s="87"/>
      <c r="HES68" s="87"/>
      <c r="HET68" s="87"/>
      <c r="HEU68" s="87"/>
      <c r="HEV68" s="87"/>
      <c r="HFB68" s="87"/>
      <c r="HFC68" s="87"/>
      <c r="HFD68" s="87"/>
      <c r="HFE68" s="87"/>
      <c r="HFF68" s="87"/>
      <c r="HFG68" s="87"/>
      <c r="HFH68" s="87"/>
      <c r="HFI68" s="87"/>
      <c r="HFJ68" s="87"/>
      <c r="HFK68" s="87"/>
      <c r="HFQ68" s="87"/>
      <c r="HFR68" s="87"/>
      <c r="HFS68" s="87"/>
      <c r="HFT68" s="87"/>
      <c r="HFU68" s="87"/>
      <c r="HFV68" s="87"/>
      <c r="HFW68" s="87"/>
      <c r="HFX68" s="87"/>
      <c r="HFY68" s="87"/>
      <c r="HFZ68" s="87"/>
      <c r="HGF68" s="87"/>
      <c r="HGG68" s="87"/>
      <c r="HGH68" s="87"/>
      <c r="HGI68" s="87"/>
      <c r="HGJ68" s="87"/>
      <c r="HGK68" s="87"/>
      <c r="HGL68" s="87"/>
      <c r="HGM68" s="87"/>
      <c r="HGN68" s="87"/>
      <c r="HGO68" s="87"/>
      <c r="HGU68" s="87"/>
      <c r="HGV68" s="87"/>
      <c r="HGW68" s="87"/>
      <c r="HGX68" s="87"/>
      <c r="HGY68" s="87"/>
      <c r="HGZ68" s="87"/>
      <c r="HHA68" s="87"/>
      <c r="HHB68" s="87"/>
      <c r="HHC68" s="87"/>
      <c r="HHD68" s="87"/>
      <c r="HHJ68" s="87"/>
      <c r="HHK68" s="87"/>
      <c r="HHL68" s="87"/>
      <c r="HHM68" s="87"/>
      <c r="HHN68" s="87"/>
      <c r="HHO68" s="87"/>
      <c r="HHP68" s="87"/>
      <c r="HHQ68" s="87"/>
      <c r="HHR68" s="87"/>
      <c r="HHS68" s="87"/>
      <c r="HHY68" s="87"/>
      <c r="HHZ68" s="87"/>
      <c r="HIA68" s="87"/>
      <c r="HIB68" s="87"/>
      <c r="HIC68" s="87"/>
      <c r="HID68" s="87"/>
      <c r="HIE68" s="87"/>
      <c r="HIF68" s="87"/>
      <c r="HIG68" s="87"/>
      <c r="HIH68" s="87"/>
      <c r="HIN68" s="87"/>
      <c r="HIO68" s="87"/>
      <c r="HIP68" s="87"/>
      <c r="HIQ68" s="87"/>
      <c r="HIR68" s="87"/>
      <c r="HIS68" s="87"/>
      <c r="HIT68" s="87"/>
      <c r="HIU68" s="87"/>
      <c r="HIV68" s="87"/>
      <c r="HIW68" s="87"/>
      <c r="HJC68" s="87"/>
      <c r="HJD68" s="87"/>
      <c r="HJE68" s="87"/>
      <c r="HJF68" s="87"/>
      <c r="HJG68" s="87"/>
      <c r="HJH68" s="87"/>
      <c r="HJI68" s="87"/>
      <c r="HJJ68" s="87"/>
      <c r="HJK68" s="87"/>
      <c r="HJL68" s="87"/>
      <c r="HJR68" s="87"/>
      <c r="HJS68" s="87"/>
      <c r="HJT68" s="87"/>
      <c r="HJU68" s="87"/>
      <c r="HJV68" s="87"/>
      <c r="HJW68" s="87"/>
      <c r="HJX68" s="87"/>
      <c r="HJY68" s="87"/>
      <c r="HJZ68" s="87"/>
      <c r="HKA68" s="87"/>
      <c r="HKG68" s="87"/>
      <c r="HKH68" s="87"/>
      <c r="HKI68" s="87"/>
      <c r="HKJ68" s="87"/>
      <c r="HKK68" s="87"/>
      <c r="HKL68" s="87"/>
      <c r="HKM68" s="87"/>
      <c r="HKN68" s="87"/>
      <c r="HKO68" s="87"/>
      <c r="HKP68" s="87"/>
      <c r="HKV68" s="87"/>
      <c r="HKW68" s="87"/>
      <c r="HKX68" s="87"/>
      <c r="HKY68" s="87"/>
      <c r="HKZ68" s="87"/>
      <c r="HLA68" s="87"/>
      <c r="HLB68" s="87"/>
      <c r="HLC68" s="87"/>
      <c r="HLD68" s="87"/>
      <c r="HLE68" s="87"/>
      <c r="HLK68" s="87"/>
      <c r="HLL68" s="87"/>
      <c r="HLM68" s="87"/>
      <c r="HLN68" s="87"/>
      <c r="HLO68" s="87"/>
      <c r="HLP68" s="87"/>
      <c r="HLQ68" s="87"/>
      <c r="HLR68" s="87"/>
      <c r="HLS68" s="87"/>
      <c r="HLT68" s="87"/>
      <c r="HLZ68" s="87"/>
      <c r="HMA68" s="87"/>
      <c r="HMB68" s="87"/>
      <c r="HMC68" s="87"/>
      <c r="HMD68" s="87"/>
      <c r="HME68" s="87"/>
      <c r="HMF68" s="87"/>
      <c r="HMG68" s="87"/>
      <c r="HMH68" s="87"/>
      <c r="HMI68" s="87"/>
      <c r="HMO68" s="87"/>
      <c r="HMP68" s="87"/>
      <c r="HMQ68" s="87"/>
      <c r="HMR68" s="87"/>
      <c r="HMS68" s="87"/>
      <c r="HMT68" s="87"/>
      <c r="HMU68" s="87"/>
      <c r="HMV68" s="87"/>
      <c r="HMW68" s="87"/>
      <c r="HMX68" s="87"/>
      <c r="HND68" s="87"/>
      <c r="HNE68" s="87"/>
      <c r="HNF68" s="87"/>
      <c r="HNG68" s="87"/>
      <c r="HNH68" s="87"/>
      <c r="HNI68" s="87"/>
      <c r="HNJ68" s="87"/>
      <c r="HNK68" s="87"/>
      <c r="HNL68" s="87"/>
      <c r="HNM68" s="87"/>
      <c r="HNS68" s="87"/>
      <c r="HNT68" s="87"/>
      <c r="HNU68" s="87"/>
      <c r="HNV68" s="87"/>
      <c r="HNW68" s="87"/>
      <c r="HNX68" s="87"/>
      <c r="HNY68" s="87"/>
      <c r="HNZ68" s="87"/>
      <c r="HOA68" s="87"/>
      <c r="HOB68" s="87"/>
      <c r="HOH68" s="87"/>
      <c r="HOI68" s="87"/>
      <c r="HOJ68" s="87"/>
      <c r="HOK68" s="87"/>
      <c r="HOL68" s="87"/>
      <c r="HOM68" s="87"/>
      <c r="HON68" s="87"/>
      <c r="HOO68" s="87"/>
      <c r="HOP68" s="87"/>
      <c r="HOQ68" s="87"/>
      <c r="HOW68" s="87"/>
      <c r="HOX68" s="87"/>
      <c r="HOY68" s="87"/>
      <c r="HOZ68" s="87"/>
      <c r="HPA68" s="87"/>
      <c r="HPB68" s="87"/>
      <c r="HPC68" s="87"/>
      <c r="HPD68" s="87"/>
      <c r="HPE68" s="87"/>
      <c r="HPF68" s="87"/>
      <c r="HPL68" s="87"/>
      <c r="HPM68" s="87"/>
      <c r="HPN68" s="87"/>
      <c r="HPO68" s="87"/>
      <c r="HPP68" s="87"/>
      <c r="HPQ68" s="87"/>
      <c r="HPR68" s="87"/>
      <c r="HPS68" s="87"/>
      <c r="HPT68" s="87"/>
      <c r="HPU68" s="87"/>
      <c r="HQA68" s="87"/>
      <c r="HQB68" s="87"/>
      <c r="HQC68" s="87"/>
      <c r="HQD68" s="87"/>
      <c r="HQE68" s="87"/>
      <c r="HQF68" s="87"/>
      <c r="HQG68" s="87"/>
      <c r="HQH68" s="87"/>
      <c r="HQI68" s="87"/>
      <c r="HQJ68" s="87"/>
      <c r="HQP68" s="87"/>
      <c r="HQQ68" s="87"/>
      <c r="HQR68" s="87"/>
      <c r="HQS68" s="87"/>
      <c r="HQT68" s="87"/>
      <c r="HQU68" s="87"/>
      <c r="HQV68" s="87"/>
      <c r="HQW68" s="87"/>
      <c r="HQX68" s="87"/>
      <c r="HQY68" s="87"/>
      <c r="HRE68" s="87"/>
      <c r="HRF68" s="87"/>
      <c r="HRG68" s="87"/>
      <c r="HRH68" s="87"/>
      <c r="HRI68" s="87"/>
      <c r="HRJ68" s="87"/>
      <c r="HRK68" s="87"/>
      <c r="HRL68" s="87"/>
      <c r="HRM68" s="87"/>
      <c r="HRN68" s="87"/>
      <c r="HRT68" s="87"/>
      <c r="HRU68" s="87"/>
      <c r="HRV68" s="87"/>
      <c r="HRW68" s="87"/>
      <c r="HRX68" s="87"/>
      <c r="HRY68" s="87"/>
      <c r="HRZ68" s="87"/>
      <c r="HSA68" s="87"/>
      <c r="HSB68" s="87"/>
      <c r="HSC68" s="87"/>
      <c r="HSI68" s="87"/>
      <c r="HSJ68" s="87"/>
      <c r="HSK68" s="87"/>
      <c r="HSL68" s="87"/>
      <c r="HSM68" s="87"/>
      <c r="HSN68" s="87"/>
      <c r="HSO68" s="87"/>
      <c r="HSP68" s="87"/>
      <c r="HSQ68" s="87"/>
      <c r="HSR68" s="87"/>
      <c r="HSX68" s="87"/>
      <c r="HSY68" s="87"/>
      <c r="HSZ68" s="87"/>
      <c r="HTA68" s="87"/>
      <c r="HTB68" s="87"/>
      <c r="HTC68" s="87"/>
      <c r="HTD68" s="87"/>
      <c r="HTE68" s="87"/>
      <c r="HTF68" s="87"/>
      <c r="HTG68" s="87"/>
      <c r="HTM68" s="87"/>
      <c r="HTN68" s="87"/>
      <c r="HTO68" s="87"/>
      <c r="HTP68" s="87"/>
      <c r="HTQ68" s="87"/>
      <c r="HTR68" s="87"/>
      <c r="HTS68" s="87"/>
      <c r="HTT68" s="87"/>
      <c r="HTU68" s="87"/>
      <c r="HTV68" s="87"/>
      <c r="HUB68" s="87"/>
      <c r="HUC68" s="87"/>
      <c r="HUD68" s="87"/>
      <c r="HUE68" s="87"/>
      <c r="HUF68" s="87"/>
      <c r="HUG68" s="87"/>
      <c r="HUH68" s="87"/>
      <c r="HUI68" s="87"/>
      <c r="HUJ68" s="87"/>
      <c r="HUK68" s="87"/>
      <c r="HUQ68" s="87"/>
      <c r="HUR68" s="87"/>
      <c r="HUS68" s="87"/>
      <c r="HUT68" s="87"/>
      <c r="HUU68" s="87"/>
      <c r="HUV68" s="87"/>
      <c r="HUW68" s="87"/>
      <c r="HUX68" s="87"/>
      <c r="HUY68" s="87"/>
      <c r="HUZ68" s="87"/>
      <c r="HVF68" s="87"/>
      <c r="HVG68" s="87"/>
      <c r="HVH68" s="87"/>
      <c r="HVI68" s="87"/>
      <c r="HVJ68" s="87"/>
      <c r="HVK68" s="87"/>
      <c r="HVL68" s="87"/>
      <c r="HVM68" s="87"/>
      <c r="HVN68" s="87"/>
      <c r="HVO68" s="87"/>
      <c r="HVU68" s="87"/>
      <c r="HVV68" s="87"/>
      <c r="HVW68" s="87"/>
      <c r="HVX68" s="87"/>
      <c r="HVY68" s="87"/>
      <c r="HVZ68" s="87"/>
      <c r="HWA68" s="87"/>
      <c r="HWB68" s="87"/>
      <c r="HWC68" s="87"/>
      <c r="HWD68" s="87"/>
      <c r="HWJ68" s="87"/>
      <c r="HWK68" s="87"/>
      <c r="HWL68" s="87"/>
      <c r="HWM68" s="87"/>
      <c r="HWN68" s="87"/>
      <c r="HWO68" s="87"/>
      <c r="HWP68" s="87"/>
      <c r="HWQ68" s="87"/>
      <c r="HWR68" s="87"/>
      <c r="HWS68" s="87"/>
      <c r="HWY68" s="87"/>
      <c r="HWZ68" s="87"/>
      <c r="HXA68" s="87"/>
      <c r="HXB68" s="87"/>
      <c r="HXC68" s="87"/>
      <c r="HXD68" s="87"/>
      <c r="HXE68" s="87"/>
      <c r="HXF68" s="87"/>
      <c r="HXG68" s="87"/>
      <c r="HXH68" s="87"/>
      <c r="HXN68" s="87"/>
      <c r="HXO68" s="87"/>
      <c r="HXP68" s="87"/>
      <c r="HXQ68" s="87"/>
      <c r="HXR68" s="87"/>
      <c r="HXS68" s="87"/>
      <c r="HXT68" s="87"/>
      <c r="HXU68" s="87"/>
      <c r="HXV68" s="87"/>
      <c r="HXW68" s="87"/>
      <c r="HYC68" s="87"/>
      <c r="HYD68" s="87"/>
      <c r="HYE68" s="87"/>
      <c r="HYF68" s="87"/>
      <c r="HYG68" s="87"/>
      <c r="HYH68" s="87"/>
      <c r="HYI68" s="87"/>
      <c r="HYJ68" s="87"/>
      <c r="HYK68" s="87"/>
      <c r="HYL68" s="87"/>
      <c r="HYR68" s="87"/>
      <c r="HYS68" s="87"/>
      <c r="HYT68" s="87"/>
      <c r="HYU68" s="87"/>
      <c r="HYV68" s="87"/>
      <c r="HYW68" s="87"/>
      <c r="HYX68" s="87"/>
      <c r="HYY68" s="87"/>
      <c r="HYZ68" s="87"/>
      <c r="HZA68" s="87"/>
      <c r="HZG68" s="87"/>
      <c r="HZH68" s="87"/>
      <c r="HZI68" s="87"/>
      <c r="HZJ68" s="87"/>
      <c r="HZK68" s="87"/>
      <c r="HZL68" s="87"/>
      <c r="HZM68" s="87"/>
      <c r="HZN68" s="87"/>
      <c r="HZO68" s="87"/>
      <c r="HZP68" s="87"/>
      <c r="HZV68" s="87"/>
      <c r="HZW68" s="87"/>
      <c r="HZX68" s="87"/>
      <c r="HZY68" s="87"/>
      <c r="HZZ68" s="87"/>
      <c r="IAA68" s="87"/>
      <c r="IAB68" s="87"/>
      <c r="IAC68" s="87"/>
      <c r="IAD68" s="87"/>
      <c r="IAE68" s="87"/>
      <c r="IAK68" s="87"/>
      <c r="IAL68" s="87"/>
      <c r="IAM68" s="87"/>
      <c r="IAN68" s="87"/>
      <c r="IAO68" s="87"/>
      <c r="IAP68" s="87"/>
      <c r="IAQ68" s="87"/>
      <c r="IAR68" s="87"/>
      <c r="IAS68" s="87"/>
      <c r="IAT68" s="87"/>
      <c r="IAZ68" s="87"/>
      <c r="IBA68" s="87"/>
      <c r="IBB68" s="87"/>
      <c r="IBC68" s="87"/>
      <c r="IBD68" s="87"/>
      <c r="IBE68" s="87"/>
      <c r="IBF68" s="87"/>
      <c r="IBG68" s="87"/>
      <c r="IBH68" s="87"/>
      <c r="IBI68" s="87"/>
      <c r="IBO68" s="87"/>
      <c r="IBP68" s="87"/>
      <c r="IBQ68" s="87"/>
      <c r="IBR68" s="87"/>
      <c r="IBS68" s="87"/>
      <c r="IBT68" s="87"/>
      <c r="IBU68" s="87"/>
      <c r="IBV68" s="87"/>
      <c r="IBW68" s="87"/>
      <c r="IBX68" s="87"/>
      <c r="ICD68" s="87"/>
      <c r="ICE68" s="87"/>
      <c r="ICF68" s="87"/>
      <c r="ICG68" s="87"/>
      <c r="ICH68" s="87"/>
      <c r="ICI68" s="87"/>
      <c r="ICJ68" s="87"/>
      <c r="ICK68" s="87"/>
      <c r="ICL68" s="87"/>
      <c r="ICM68" s="87"/>
      <c r="ICS68" s="87"/>
      <c r="ICT68" s="87"/>
      <c r="ICU68" s="87"/>
      <c r="ICV68" s="87"/>
      <c r="ICW68" s="87"/>
      <c r="ICX68" s="87"/>
      <c r="ICY68" s="87"/>
      <c r="ICZ68" s="87"/>
      <c r="IDA68" s="87"/>
      <c r="IDB68" s="87"/>
      <c r="IDH68" s="87"/>
      <c r="IDI68" s="87"/>
      <c r="IDJ68" s="87"/>
      <c r="IDK68" s="87"/>
      <c r="IDL68" s="87"/>
      <c r="IDM68" s="87"/>
      <c r="IDN68" s="87"/>
      <c r="IDO68" s="87"/>
      <c r="IDP68" s="87"/>
      <c r="IDQ68" s="87"/>
      <c r="IDW68" s="87"/>
      <c r="IDX68" s="87"/>
      <c r="IDY68" s="87"/>
      <c r="IDZ68" s="87"/>
      <c r="IEA68" s="87"/>
      <c r="IEB68" s="87"/>
      <c r="IEC68" s="87"/>
      <c r="IED68" s="87"/>
      <c r="IEE68" s="87"/>
      <c r="IEF68" s="87"/>
      <c r="IEL68" s="87"/>
      <c r="IEM68" s="87"/>
      <c r="IEN68" s="87"/>
      <c r="IEO68" s="87"/>
      <c r="IEP68" s="87"/>
      <c r="IEQ68" s="87"/>
      <c r="IER68" s="87"/>
      <c r="IES68" s="87"/>
      <c r="IET68" s="87"/>
      <c r="IEU68" s="87"/>
      <c r="IFA68" s="87"/>
      <c r="IFB68" s="87"/>
      <c r="IFC68" s="87"/>
      <c r="IFD68" s="87"/>
      <c r="IFE68" s="87"/>
      <c r="IFF68" s="87"/>
      <c r="IFG68" s="87"/>
      <c r="IFH68" s="87"/>
      <c r="IFI68" s="87"/>
      <c r="IFJ68" s="87"/>
      <c r="IFP68" s="87"/>
      <c r="IFQ68" s="87"/>
      <c r="IFR68" s="87"/>
      <c r="IFS68" s="87"/>
      <c r="IFT68" s="87"/>
      <c r="IFU68" s="87"/>
      <c r="IFV68" s="87"/>
      <c r="IFW68" s="87"/>
      <c r="IFX68" s="87"/>
      <c r="IFY68" s="87"/>
      <c r="IGE68" s="87"/>
      <c r="IGF68" s="87"/>
      <c r="IGG68" s="87"/>
      <c r="IGH68" s="87"/>
      <c r="IGI68" s="87"/>
      <c r="IGJ68" s="87"/>
      <c r="IGK68" s="87"/>
      <c r="IGL68" s="87"/>
      <c r="IGM68" s="87"/>
      <c r="IGN68" s="87"/>
      <c r="IGT68" s="87"/>
      <c r="IGU68" s="87"/>
      <c r="IGV68" s="87"/>
      <c r="IGW68" s="87"/>
      <c r="IGX68" s="87"/>
      <c r="IGY68" s="87"/>
      <c r="IGZ68" s="87"/>
      <c r="IHA68" s="87"/>
      <c r="IHB68" s="87"/>
      <c r="IHC68" s="87"/>
      <c r="IHI68" s="87"/>
      <c r="IHJ68" s="87"/>
      <c r="IHK68" s="87"/>
      <c r="IHL68" s="87"/>
      <c r="IHM68" s="87"/>
      <c r="IHN68" s="87"/>
      <c r="IHO68" s="87"/>
      <c r="IHP68" s="87"/>
      <c r="IHQ68" s="87"/>
      <c r="IHR68" s="87"/>
      <c r="IHX68" s="87"/>
      <c r="IHY68" s="87"/>
      <c r="IHZ68" s="87"/>
      <c r="IIA68" s="87"/>
      <c r="IIB68" s="87"/>
      <c r="IIC68" s="87"/>
      <c r="IID68" s="87"/>
      <c r="IIE68" s="87"/>
      <c r="IIF68" s="87"/>
      <c r="IIG68" s="87"/>
      <c r="IIM68" s="87"/>
      <c r="IIN68" s="87"/>
      <c r="IIO68" s="87"/>
      <c r="IIP68" s="87"/>
      <c r="IIQ68" s="87"/>
      <c r="IIR68" s="87"/>
      <c r="IIS68" s="87"/>
      <c r="IIT68" s="87"/>
      <c r="IIU68" s="87"/>
      <c r="IIV68" s="87"/>
      <c r="IJB68" s="87"/>
      <c r="IJC68" s="87"/>
      <c r="IJD68" s="87"/>
      <c r="IJE68" s="87"/>
      <c r="IJF68" s="87"/>
      <c r="IJG68" s="87"/>
      <c r="IJH68" s="87"/>
      <c r="IJI68" s="87"/>
      <c r="IJJ68" s="87"/>
      <c r="IJK68" s="87"/>
      <c r="IJQ68" s="87"/>
      <c r="IJR68" s="87"/>
      <c r="IJS68" s="87"/>
      <c r="IJT68" s="87"/>
      <c r="IJU68" s="87"/>
      <c r="IJV68" s="87"/>
      <c r="IJW68" s="87"/>
      <c r="IJX68" s="87"/>
      <c r="IJY68" s="87"/>
      <c r="IJZ68" s="87"/>
      <c r="IKF68" s="87"/>
      <c r="IKG68" s="87"/>
      <c r="IKH68" s="87"/>
      <c r="IKI68" s="87"/>
      <c r="IKJ68" s="87"/>
      <c r="IKK68" s="87"/>
      <c r="IKL68" s="87"/>
      <c r="IKM68" s="87"/>
      <c r="IKN68" s="87"/>
      <c r="IKO68" s="87"/>
      <c r="IKU68" s="87"/>
      <c r="IKV68" s="87"/>
      <c r="IKW68" s="87"/>
      <c r="IKX68" s="87"/>
      <c r="IKY68" s="87"/>
      <c r="IKZ68" s="87"/>
      <c r="ILA68" s="87"/>
      <c r="ILB68" s="87"/>
      <c r="ILC68" s="87"/>
      <c r="ILD68" s="87"/>
      <c r="ILJ68" s="87"/>
      <c r="ILK68" s="87"/>
      <c r="ILL68" s="87"/>
      <c r="ILM68" s="87"/>
      <c r="ILN68" s="87"/>
      <c r="ILO68" s="87"/>
      <c r="ILP68" s="87"/>
      <c r="ILQ68" s="87"/>
      <c r="ILR68" s="87"/>
      <c r="ILS68" s="87"/>
      <c r="ILY68" s="87"/>
      <c r="ILZ68" s="87"/>
      <c r="IMA68" s="87"/>
      <c r="IMB68" s="87"/>
      <c r="IMC68" s="87"/>
      <c r="IMD68" s="87"/>
      <c r="IME68" s="87"/>
      <c r="IMF68" s="87"/>
      <c r="IMG68" s="87"/>
      <c r="IMH68" s="87"/>
      <c r="IMN68" s="87"/>
      <c r="IMO68" s="87"/>
      <c r="IMP68" s="87"/>
      <c r="IMQ68" s="87"/>
      <c r="IMR68" s="87"/>
      <c r="IMS68" s="87"/>
      <c r="IMT68" s="87"/>
      <c r="IMU68" s="87"/>
      <c r="IMV68" s="87"/>
      <c r="IMW68" s="87"/>
      <c r="INC68" s="87"/>
      <c r="IND68" s="87"/>
      <c r="INE68" s="87"/>
      <c r="INF68" s="87"/>
      <c r="ING68" s="87"/>
      <c r="INH68" s="87"/>
      <c r="INI68" s="87"/>
      <c r="INJ68" s="87"/>
      <c r="INK68" s="87"/>
      <c r="INL68" s="87"/>
      <c r="INR68" s="87"/>
      <c r="INS68" s="87"/>
      <c r="INT68" s="87"/>
      <c r="INU68" s="87"/>
      <c r="INV68" s="87"/>
      <c r="INW68" s="87"/>
      <c r="INX68" s="87"/>
      <c r="INY68" s="87"/>
      <c r="INZ68" s="87"/>
      <c r="IOA68" s="87"/>
      <c r="IOG68" s="87"/>
      <c r="IOH68" s="87"/>
      <c r="IOI68" s="87"/>
      <c r="IOJ68" s="87"/>
      <c r="IOK68" s="87"/>
      <c r="IOL68" s="87"/>
      <c r="IOM68" s="87"/>
      <c r="ION68" s="87"/>
      <c r="IOO68" s="87"/>
      <c r="IOP68" s="87"/>
      <c r="IOV68" s="87"/>
      <c r="IOW68" s="87"/>
      <c r="IOX68" s="87"/>
      <c r="IOY68" s="87"/>
      <c r="IOZ68" s="87"/>
      <c r="IPA68" s="87"/>
      <c r="IPB68" s="87"/>
      <c r="IPC68" s="87"/>
      <c r="IPD68" s="87"/>
      <c r="IPE68" s="87"/>
      <c r="IPK68" s="87"/>
      <c r="IPL68" s="87"/>
      <c r="IPM68" s="87"/>
      <c r="IPN68" s="87"/>
      <c r="IPO68" s="87"/>
      <c r="IPP68" s="87"/>
      <c r="IPQ68" s="87"/>
      <c r="IPR68" s="87"/>
      <c r="IPS68" s="87"/>
      <c r="IPT68" s="87"/>
      <c r="IPZ68" s="87"/>
      <c r="IQA68" s="87"/>
      <c r="IQB68" s="87"/>
      <c r="IQC68" s="87"/>
      <c r="IQD68" s="87"/>
      <c r="IQE68" s="87"/>
      <c r="IQF68" s="87"/>
      <c r="IQG68" s="87"/>
      <c r="IQH68" s="87"/>
      <c r="IQI68" s="87"/>
      <c r="IQO68" s="87"/>
      <c r="IQP68" s="87"/>
      <c r="IQQ68" s="87"/>
      <c r="IQR68" s="87"/>
      <c r="IQS68" s="87"/>
      <c r="IQT68" s="87"/>
      <c r="IQU68" s="87"/>
      <c r="IQV68" s="87"/>
      <c r="IQW68" s="87"/>
      <c r="IQX68" s="87"/>
      <c r="IRD68" s="87"/>
      <c r="IRE68" s="87"/>
      <c r="IRF68" s="87"/>
      <c r="IRG68" s="87"/>
      <c r="IRH68" s="87"/>
      <c r="IRI68" s="87"/>
      <c r="IRJ68" s="87"/>
      <c r="IRK68" s="87"/>
      <c r="IRL68" s="87"/>
      <c r="IRM68" s="87"/>
      <c r="IRS68" s="87"/>
      <c r="IRT68" s="87"/>
      <c r="IRU68" s="87"/>
      <c r="IRV68" s="87"/>
      <c r="IRW68" s="87"/>
      <c r="IRX68" s="87"/>
      <c r="IRY68" s="87"/>
      <c r="IRZ68" s="87"/>
      <c r="ISA68" s="87"/>
      <c r="ISB68" s="87"/>
      <c r="ISH68" s="87"/>
      <c r="ISI68" s="87"/>
      <c r="ISJ68" s="87"/>
      <c r="ISK68" s="87"/>
      <c r="ISL68" s="87"/>
      <c r="ISM68" s="87"/>
      <c r="ISN68" s="87"/>
      <c r="ISO68" s="87"/>
      <c r="ISP68" s="87"/>
      <c r="ISQ68" s="87"/>
      <c r="ISW68" s="87"/>
      <c r="ISX68" s="87"/>
      <c r="ISY68" s="87"/>
      <c r="ISZ68" s="87"/>
      <c r="ITA68" s="87"/>
      <c r="ITB68" s="87"/>
      <c r="ITC68" s="87"/>
      <c r="ITD68" s="87"/>
      <c r="ITE68" s="87"/>
      <c r="ITF68" s="87"/>
      <c r="ITL68" s="87"/>
      <c r="ITM68" s="87"/>
      <c r="ITN68" s="87"/>
      <c r="ITO68" s="87"/>
      <c r="ITP68" s="87"/>
      <c r="ITQ68" s="87"/>
      <c r="ITR68" s="87"/>
      <c r="ITS68" s="87"/>
      <c r="ITT68" s="87"/>
      <c r="ITU68" s="87"/>
      <c r="IUA68" s="87"/>
      <c r="IUB68" s="87"/>
      <c r="IUC68" s="87"/>
      <c r="IUD68" s="87"/>
      <c r="IUE68" s="87"/>
      <c r="IUF68" s="87"/>
      <c r="IUG68" s="87"/>
      <c r="IUH68" s="87"/>
      <c r="IUI68" s="87"/>
      <c r="IUJ68" s="87"/>
      <c r="IUP68" s="87"/>
      <c r="IUQ68" s="87"/>
      <c r="IUR68" s="87"/>
      <c r="IUS68" s="87"/>
      <c r="IUT68" s="87"/>
      <c r="IUU68" s="87"/>
      <c r="IUV68" s="87"/>
      <c r="IUW68" s="87"/>
      <c r="IUX68" s="87"/>
      <c r="IUY68" s="87"/>
      <c r="IVE68" s="87"/>
      <c r="IVF68" s="87"/>
      <c r="IVG68" s="87"/>
      <c r="IVH68" s="87"/>
      <c r="IVI68" s="87"/>
      <c r="IVJ68" s="87"/>
      <c r="IVK68" s="87"/>
      <c r="IVL68" s="87"/>
      <c r="IVM68" s="87"/>
      <c r="IVN68" s="87"/>
      <c r="IVT68" s="87"/>
      <c r="IVU68" s="87"/>
      <c r="IVV68" s="87"/>
      <c r="IVW68" s="87"/>
      <c r="IVX68" s="87"/>
      <c r="IVY68" s="87"/>
      <c r="IVZ68" s="87"/>
      <c r="IWA68" s="87"/>
      <c r="IWB68" s="87"/>
      <c r="IWC68" s="87"/>
      <c r="IWI68" s="87"/>
      <c r="IWJ68" s="87"/>
      <c r="IWK68" s="87"/>
      <c r="IWL68" s="87"/>
      <c r="IWM68" s="87"/>
      <c r="IWN68" s="87"/>
      <c r="IWO68" s="87"/>
      <c r="IWP68" s="87"/>
      <c r="IWQ68" s="87"/>
      <c r="IWR68" s="87"/>
      <c r="IWX68" s="87"/>
      <c r="IWY68" s="87"/>
      <c r="IWZ68" s="87"/>
      <c r="IXA68" s="87"/>
      <c r="IXB68" s="87"/>
      <c r="IXC68" s="87"/>
      <c r="IXD68" s="87"/>
      <c r="IXE68" s="87"/>
      <c r="IXF68" s="87"/>
      <c r="IXG68" s="87"/>
      <c r="IXM68" s="87"/>
      <c r="IXN68" s="87"/>
      <c r="IXO68" s="87"/>
      <c r="IXP68" s="87"/>
      <c r="IXQ68" s="87"/>
      <c r="IXR68" s="87"/>
      <c r="IXS68" s="87"/>
      <c r="IXT68" s="87"/>
      <c r="IXU68" s="87"/>
      <c r="IXV68" s="87"/>
      <c r="IYB68" s="87"/>
      <c r="IYC68" s="87"/>
      <c r="IYD68" s="87"/>
      <c r="IYE68" s="87"/>
      <c r="IYF68" s="87"/>
      <c r="IYG68" s="87"/>
      <c r="IYH68" s="87"/>
      <c r="IYI68" s="87"/>
      <c r="IYJ68" s="87"/>
      <c r="IYK68" s="87"/>
      <c r="IYQ68" s="87"/>
      <c r="IYR68" s="87"/>
      <c r="IYS68" s="87"/>
      <c r="IYT68" s="87"/>
      <c r="IYU68" s="87"/>
      <c r="IYV68" s="87"/>
      <c r="IYW68" s="87"/>
      <c r="IYX68" s="87"/>
      <c r="IYY68" s="87"/>
      <c r="IYZ68" s="87"/>
      <c r="IZF68" s="87"/>
      <c r="IZG68" s="87"/>
      <c r="IZH68" s="87"/>
      <c r="IZI68" s="87"/>
      <c r="IZJ68" s="87"/>
      <c r="IZK68" s="87"/>
      <c r="IZL68" s="87"/>
      <c r="IZM68" s="87"/>
      <c r="IZN68" s="87"/>
      <c r="IZO68" s="87"/>
      <c r="IZU68" s="87"/>
      <c r="IZV68" s="87"/>
      <c r="IZW68" s="87"/>
      <c r="IZX68" s="87"/>
      <c r="IZY68" s="87"/>
      <c r="IZZ68" s="87"/>
      <c r="JAA68" s="87"/>
      <c r="JAB68" s="87"/>
      <c r="JAC68" s="87"/>
      <c r="JAD68" s="87"/>
      <c r="JAJ68" s="87"/>
      <c r="JAK68" s="87"/>
      <c r="JAL68" s="87"/>
      <c r="JAM68" s="87"/>
      <c r="JAN68" s="87"/>
      <c r="JAO68" s="87"/>
      <c r="JAP68" s="87"/>
      <c r="JAQ68" s="87"/>
      <c r="JAR68" s="87"/>
      <c r="JAS68" s="87"/>
      <c r="JAY68" s="87"/>
      <c r="JAZ68" s="87"/>
      <c r="JBA68" s="87"/>
      <c r="JBB68" s="87"/>
      <c r="JBC68" s="87"/>
      <c r="JBD68" s="87"/>
      <c r="JBE68" s="87"/>
      <c r="JBF68" s="87"/>
      <c r="JBG68" s="87"/>
      <c r="JBH68" s="87"/>
      <c r="JBN68" s="87"/>
      <c r="JBO68" s="87"/>
      <c r="JBP68" s="87"/>
      <c r="JBQ68" s="87"/>
      <c r="JBR68" s="87"/>
      <c r="JBS68" s="87"/>
      <c r="JBT68" s="87"/>
      <c r="JBU68" s="87"/>
      <c r="JBV68" s="87"/>
      <c r="JBW68" s="87"/>
      <c r="JCC68" s="87"/>
      <c r="JCD68" s="87"/>
      <c r="JCE68" s="87"/>
      <c r="JCF68" s="87"/>
      <c r="JCG68" s="87"/>
      <c r="JCH68" s="87"/>
      <c r="JCI68" s="87"/>
      <c r="JCJ68" s="87"/>
      <c r="JCK68" s="87"/>
      <c r="JCL68" s="87"/>
      <c r="JCR68" s="87"/>
      <c r="JCS68" s="87"/>
      <c r="JCT68" s="87"/>
      <c r="JCU68" s="87"/>
      <c r="JCV68" s="87"/>
      <c r="JCW68" s="87"/>
      <c r="JCX68" s="87"/>
      <c r="JCY68" s="87"/>
      <c r="JCZ68" s="87"/>
      <c r="JDA68" s="87"/>
      <c r="JDG68" s="87"/>
      <c r="JDH68" s="87"/>
      <c r="JDI68" s="87"/>
      <c r="JDJ68" s="87"/>
      <c r="JDK68" s="87"/>
      <c r="JDL68" s="87"/>
      <c r="JDM68" s="87"/>
      <c r="JDN68" s="87"/>
      <c r="JDO68" s="87"/>
      <c r="JDP68" s="87"/>
      <c r="JDV68" s="87"/>
      <c r="JDW68" s="87"/>
      <c r="JDX68" s="87"/>
      <c r="JDY68" s="87"/>
      <c r="JDZ68" s="87"/>
      <c r="JEA68" s="87"/>
      <c r="JEB68" s="87"/>
      <c r="JEC68" s="87"/>
      <c r="JED68" s="87"/>
      <c r="JEE68" s="87"/>
      <c r="JEK68" s="87"/>
      <c r="JEL68" s="87"/>
      <c r="JEM68" s="87"/>
      <c r="JEN68" s="87"/>
      <c r="JEO68" s="87"/>
      <c r="JEP68" s="87"/>
      <c r="JEQ68" s="87"/>
      <c r="JER68" s="87"/>
      <c r="JES68" s="87"/>
      <c r="JET68" s="87"/>
      <c r="JEZ68" s="87"/>
      <c r="JFA68" s="87"/>
      <c r="JFB68" s="87"/>
      <c r="JFC68" s="87"/>
      <c r="JFD68" s="87"/>
      <c r="JFE68" s="87"/>
      <c r="JFF68" s="87"/>
      <c r="JFG68" s="87"/>
      <c r="JFH68" s="87"/>
      <c r="JFI68" s="87"/>
      <c r="JFO68" s="87"/>
      <c r="JFP68" s="87"/>
      <c r="JFQ68" s="87"/>
      <c r="JFR68" s="87"/>
      <c r="JFS68" s="87"/>
      <c r="JFT68" s="87"/>
      <c r="JFU68" s="87"/>
      <c r="JFV68" s="87"/>
      <c r="JFW68" s="87"/>
      <c r="JFX68" s="87"/>
      <c r="JGD68" s="87"/>
      <c r="JGE68" s="87"/>
      <c r="JGF68" s="87"/>
      <c r="JGG68" s="87"/>
      <c r="JGH68" s="87"/>
      <c r="JGI68" s="87"/>
      <c r="JGJ68" s="87"/>
      <c r="JGK68" s="87"/>
      <c r="JGL68" s="87"/>
      <c r="JGM68" s="87"/>
      <c r="JGS68" s="87"/>
      <c r="JGT68" s="87"/>
      <c r="JGU68" s="87"/>
      <c r="JGV68" s="87"/>
      <c r="JGW68" s="87"/>
      <c r="JGX68" s="87"/>
      <c r="JGY68" s="87"/>
      <c r="JGZ68" s="87"/>
      <c r="JHA68" s="87"/>
      <c r="JHB68" s="87"/>
      <c r="JHH68" s="87"/>
      <c r="JHI68" s="87"/>
      <c r="JHJ68" s="87"/>
      <c r="JHK68" s="87"/>
      <c r="JHL68" s="87"/>
      <c r="JHM68" s="87"/>
      <c r="JHN68" s="87"/>
      <c r="JHO68" s="87"/>
      <c r="JHP68" s="87"/>
      <c r="JHQ68" s="87"/>
      <c r="JHW68" s="87"/>
      <c r="JHX68" s="87"/>
      <c r="JHY68" s="87"/>
      <c r="JHZ68" s="87"/>
      <c r="JIA68" s="87"/>
      <c r="JIB68" s="87"/>
      <c r="JIC68" s="87"/>
      <c r="JID68" s="87"/>
      <c r="JIE68" s="87"/>
      <c r="JIF68" s="87"/>
      <c r="JIL68" s="87"/>
      <c r="JIM68" s="87"/>
      <c r="JIN68" s="87"/>
      <c r="JIO68" s="87"/>
      <c r="JIP68" s="87"/>
      <c r="JIQ68" s="87"/>
      <c r="JIR68" s="87"/>
      <c r="JIS68" s="87"/>
      <c r="JIT68" s="87"/>
      <c r="JIU68" s="87"/>
      <c r="JJA68" s="87"/>
      <c r="JJB68" s="87"/>
      <c r="JJC68" s="87"/>
      <c r="JJD68" s="87"/>
      <c r="JJE68" s="87"/>
      <c r="JJF68" s="87"/>
      <c r="JJG68" s="87"/>
      <c r="JJH68" s="87"/>
      <c r="JJI68" s="87"/>
      <c r="JJJ68" s="87"/>
      <c r="JJP68" s="87"/>
      <c r="JJQ68" s="87"/>
      <c r="JJR68" s="87"/>
      <c r="JJS68" s="87"/>
      <c r="JJT68" s="87"/>
      <c r="JJU68" s="87"/>
      <c r="JJV68" s="87"/>
      <c r="JJW68" s="87"/>
      <c r="JJX68" s="87"/>
      <c r="JJY68" s="87"/>
      <c r="JKE68" s="87"/>
      <c r="JKF68" s="87"/>
      <c r="JKG68" s="87"/>
      <c r="JKH68" s="87"/>
      <c r="JKI68" s="87"/>
      <c r="JKJ68" s="87"/>
      <c r="JKK68" s="87"/>
      <c r="JKL68" s="87"/>
      <c r="JKM68" s="87"/>
      <c r="JKN68" s="87"/>
      <c r="JKT68" s="87"/>
      <c r="JKU68" s="87"/>
      <c r="JKV68" s="87"/>
      <c r="JKW68" s="87"/>
      <c r="JKX68" s="87"/>
      <c r="JKY68" s="87"/>
      <c r="JKZ68" s="87"/>
      <c r="JLA68" s="87"/>
      <c r="JLB68" s="87"/>
      <c r="JLC68" s="87"/>
      <c r="JLI68" s="87"/>
      <c r="JLJ68" s="87"/>
      <c r="JLK68" s="87"/>
      <c r="JLL68" s="87"/>
      <c r="JLM68" s="87"/>
      <c r="JLN68" s="87"/>
      <c r="JLO68" s="87"/>
      <c r="JLP68" s="87"/>
      <c r="JLQ68" s="87"/>
      <c r="JLR68" s="87"/>
      <c r="JLX68" s="87"/>
      <c r="JLY68" s="87"/>
      <c r="JLZ68" s="87"/>
      <c r="JMA68" s="87"/>
      <c r="JMB68" s="87"/>
      <c r="JMC68" s="87"/>
      <c r="JMD68" s="87"/>
      <c r="JME68" s="87"/>
      <c r="JMF68" s="87"/>
      <c r="JMG68" s="87"/>
      <c r="JMM68" s="87"/>
      <c r="JMN68" s="87"/>
      <c r="JMO68" s="87"/>
      <c r="JMP68" s="87"/>
      <c r="JMQ68" s="87"/>
      <c r="JMR68" s="87"/>
      <c r="JMS68" s="87"/>
      <c r="JMT68" s="87"/>
      <c r="JMU68" s="87"/>
      <c r="JMV68" s="87"/>
      <c r="JNB68" s="87"/>
      <c r="JNC68" s="87"/>
      <c r="JND68" s="87"/>
      <c r="JNE68" s="87"/>
      <c r="JNF68" s="87"/>
      <c r="JNG68" s="87"/>
      <c r="JNH68" s="87"/>
      <c r="JNI68" s="87"/>
      <c r="JNJ68" s="87"/>
      <c r="JNK68" s="87"/>
      <c r="JNQ68" s="87"/>
      <c r="JNR68" s="87"/>
      <c r="JNS68" s="87"/>
      <c r="JNT68" s="87"/>
      <c r="JNU68" s="87"/>
      <c r="JNV68" s="87"/>
      <c r="JNW68" s="87"/>
      <c r="JNX68" s="87"/>
      <c r="JNY68" s="87"/>
      <c r="JNZ68" s="87"/>
      <c r="JOF68" s="87"/>
      <c r="JOG68" s="87"/>
      <c r="JOH68" s="87"/>
      <c r="JOI68" s="87"/>
      <c r="JOJ68" s="87"/>
      <c r="JOK68" s="87"/>
      <c r="JOL68" s="87"/>
      <c r="JOM68" s="87"/>
      <c r="JON68" s="87"/>
      <c r="JOO68" s="87"/>
      <c r="JOU68" s="87"/>
      <c r="JOV68" s="87"/>
      <c r="JOW68" s="87"/>
      <c r="JOX68" s="87"/>
      <c r="JOY68" s="87"/>
      <c r="JOZ68" s="87"/>
      <c r="JPA68" s="87"/>
      <c r="JPB68" s="87"/>
      <c r="JPC68" s="87"/>
      <c r="JPD68" s="87"/>
      <c r="JPJ68" s="87"/>
      <c r="JPK68" s="87"/>
      <c r="JPL68" s="87"/>
      <c r="JPM68" s="87"/>
      <c r="JPN68" s="87"/>
      <c r="JPO68" s="87"/>
      <c r="JPP68" s="87"/>
      <c r="JPQ68" s="87"/>
      <c r="JPR68" s="87"/>
      <c r="JPS68" s="87"/>
      <c r="JPY68" s="87"/>
      <c r="JPZ68" s="87"/>
      <c r="JQA68" s="87"/>
      <c r="JQB68" s="87"/>
      <c r="JQC68" s="87"/>
      <c r="JQD68" s="87"/>
      <c r="JQE68" s="87"/>
      <c r="JQF68" s="87"/>
      <c r="JQG68" s="87"/>
      <c r="JQH68" s="87"/>
      <c r="JQN68" s="87"/>
      <c r="JQO68" s="87"/>
      <c r="JQP68" s="87"/>
      <c r="JQQ68" s="87"/>
      <c r="JQR68" s="87"/>
      <c r="JQS68" s="87"/>
      <c r="JQT68" s="87"/>
      <c r="JQU68" s="87"/>
      <c r="JQV68" s="87"/>
      <c r="JQW68" s="87"/>
      <c r="JRC68" s="87"/>
      <c r="JRD68" s="87"/>
      <c r="JRE68" s="87"/>
      <c r="JRF68" s="87"/>
      <c r="JRG68" s="87"/>
      <c r="JRH68" s="87"/>
      <c r="JRI68" s="87"/>
      <c r="JRJ68" s="87"/>
      <c r="JRK68" s="87"/>
      <c r="JRL68" s="87"/>
      <c r="JRR68" s="87"/>
      <c r="JRS68" s="87"/>
      <c r="JRT68" s="87"/>
      <c r="JRU68" s="87"/>
      <c r="JRV68" s="87"/>
      <c r="JRW68" s="87"/>
      <c r="JRX68" s="87"/>
      <c r="JRY68" s="87"/>
      <c r="JRZ68" s="87"/>
      <c r="JSA68" s="87"/>
      <c r="JSG68" s="87"/>
      <c r="JSH68" s="87"/>
      <c r="JSI68" s="87"/>
      <c r="JSJ68" s="87"/>
      <c r="JSK68" s="87"/>
      <c r="JSL68" s="87"/>
      <c r="JSM68" s="87"/>
      <c r="JSN68" s="87"/>
      <c r="JSO68" s="87"/>
      <c r="JSP68" s="87"/>
      <c r="JSV68" s="87"/>
      <c r="JSW68" s="87"/>
      <c r="JSX68" s="87"/>
      <c r="JSY68" s="87"/>
      <c r="JSZ68" s="87"/>
      <c r="JTA68" s="87"/>
      <c r="JTB68" s="87"/>
      <c r="JTC68" s="87"/>
      <c r="JTD68" s="87"/>
      <c r="JTE68" s="87"/>
      <c r="JTK68" s="87"/>
      <c r="JTL68" s="87"/>
      <c r="JTM68" s="87"/>
      <c r="JTN68" s="87"/>
      <c r="JTO68" s="87"/>
      <c r="JTP68" s="87"/>
      <c r="JTQ68" s="87"/>
      <c r="JTR68" s="87"/>
      <c r="JTS68" s="87"/>
      <c r="JTT68" s="87"/>
      <c r="JTZ68" s="87"/>
      <c r="JUA68" s="87"/>
      <c r="JUB68" s="87"/>
      <c r="JUC68" s="87"/>
      <c r="JUD68" s="87"/>
      <c r="JUE68" s="87"/>
      <c r="JUF68" s="87"/>
      <c r="JUG68" s="87"/>
      <c r="JUH68" s="87"/>
      <c r="JUI68" s="87"/>
      <c r="JUO68" s="87"/>
      <c r="JUP68" s="87"/>
      <c r="JUQ68" s="87"/>
      <c r="JUR68" s="87"/>
      <c r="JUS68" s="87"/>
      <c r="JUT68" s="87"/>
      <c r="JUU68" s="87"/>
      <c r="JUV68" s="87"/>
      <c r="JUW68" s="87"/>
      <c r="JUX68" s="87"/>
      <c r="JVD68" s="87"/>
      <c r="JVE68" s="87"/>
      <c r="JVF68" s="87"/>
      <c r="JVG68" s="87"/>
      <c r="JVH68" s="87"/>
      <c r="JVI68" s="87"/>
      <c r="JVJ68" s="87"/>
      <c r="JVK68" s="87"/>
      <c r="JVL68" s="87"/>
      <c r="JVM68" s="87"/>
      <c r="JVS68" s="87"/>
      <c r="JVT68" s="87"/>
      <c r="JVU68" s="87"/>
      <c r="JVV68" s="87"/>
      <c r="JVW68" s="87"/>
      <c r="JVX68" s="87"/>
      <c r="JVY68" s="87"/>
      <c r="JVZ68" s="87"/>
      <c r="JWA68" s="87"/>
      <c r="JWB68" s="87"/>
      <c r="JWH68" s="87"/>
      <c r="JWI68" s="87"/>
      <c r="JWJ68" s="87"/>
      <c r="JWK68" s="87"/>
      <c r="JWL68" s="87"/>
      <c r="JWM68" s="87"/>
      <c r="JWN68" s="87"/>
      <c r="JWO68" s="87"/>
      <c r="JWP68" s="87"/>
      <c r="JWQ68" s="87"/>
      <c r="JWW68" s="87"/>
      <c r="JWX68" s="87"/>
      <c r="JWY68" s="87"/>
      <c r="JWZ68" s="87"/>
      <c r="JXA68" s="87"/>
      <c r="JXB68" s="87"/>
      <c r="JXC68" s="87"/>
      <c r="JXD68" s="87"/>
      <c r="JXE68" s="87"/>
      <c r="JXF68" s="87"/>
      <c r="JXL68" s="87"/>
      <c r="JXM68" s="87"/>
      <c r="JXN68" s="87"/>
      <c r="JXO68" s="87"/>
      <c r="JXP68" s="87"/>
      <c r="JXQ68" s="87"/>
      <c r="JXR68" s="87"/>
      <c r="JXS68" s="87"/>
      <c r="JXT68" s="87"/>
      <c r="JXU68" s="87"/>
      <c r="JYA68" s="87"/>
      <c r="JYB68" s="87"/>
      <c r="JYC68" s="87"/>
      <c r="JYD68" s="87"/>
      <c r="JYE68" s="87"/>
      <c r="JYF68" s="87"/>
      <c r="JYG68" s="87"/>
      <c r="JYH68" s="87"/>
      <c r="JYI68" s="87"/>
      <c r="JYJ68" s="87"/>
      <c r="JYP68" s="87"/>
      <c r="JYQ68" s="87"/>
      <c r="JYR68" s="87"/>
      <c r="JYS68" s="87"/>
      <c r="JYT68" s="87"/>
      <c r="JYU68" s="87"/>
      <c r="JYV68" s="87"/>
      <c r="JYW68" s="87"/>
      <c r="JYX68" s="87"/>
      <c r="JYY68" s="87"/>
      <c r="JZE68" s="87"/>
      <c r="JZF68" s="87"/>
      <c r="JZG68" s="87"/>
      <c r="JZH68" s="87"/>
      <c r="JZI68" s="87"/>
      <c r="JZJ68" s="87"/>
      <c r="JZK68" s="87"/>
      <c r="JZL68" s="87"/>
      <c r="JZM68" s="87"/>
      <c r="JZN68" s="87"/>
      <c r="JZT68" s="87"/>
      <c r="JZU68" s="87"/>
      <c r="JZV68" s="87"/>
      <c r="JZW68" s="87"/>
      <c r="JZX68" s="87"/>
      <c r="JZY68" s="87"/>
      <c r="JZZ68" s="87"/>
      <c r="KAA68" s="87"/>
      <c r="KAB68" s="87"/>
      <c r="KAC68" s="87"/>
      <c r="KAI68" s="87"/>
      <c r="KAJ68" s="87"/>
      <c r="KAK68" s="87"/>
      <c r="KAL68" s="87"/>
      <c r="KAM68" s="87"/>
      <c r="KAN68" s="87"/>
      <c r="KAO68" s="87"/>
      <c r="KAP68" s="87"/>
      <c r="KAQ68" s="87"/>
      <c r="KAR68" s="87"/>
      <c r="KAX68" s="87"/>
      <c r="KAY68" s="87"/>
      <c r="KAZ68" s="87"/>
      <c r="KBA68" s="87"/>
      <c r="KBB68" s="87"/>
      <c r="KBC68" s="87"/>
      <c r="KBD68" s="87"/>
      <c r="KBE68" s="87"/>
      <c r="KBF68" s="87"/>
      <c r="KBG68" s="87"/>
      <c r="KBM68" s="87"/>
      <c r="KBN68" s="87"/>
      <c r="KBO68" s="87"/>
      <c r="KBP68" s="87"/>
      <c r="KBQ68" s="87"/>
      <c r="KBR68" s="87"/>
      <c r="KBS68" s="87"/>
      <c r="KBT68" s="87"/>
      <c r="KBU68" s="87"/>
      <c r="KBV68" s="87"/>
      <c r="KCB68" s="87"/>
      <c r="KCC68" s="87"/>
      <c r="KCD68" s="87"/>
      <c r="KCE68" s="87"/>
      <c r="KCF68" s="87"/>
      <c r="KCG68" s="87"/>
      <c r="KCH68" s="87"/>
      <c r="KCI68" s="87"/>
      <c r="KCJ68" s="87"/>
      <c r="KCK68" s="87"/>
      <c r="KCQ68" s="87"/>
      <c r="KCR68" s="87"/>
      <c r="KCS68" s="87"/>
      <c r="KCT68" s="87"/>
      <c r="KCU68" s="87"/>
      <c r="KCV68" s="87"/>
      <c r="KCW68" s="87"/>
      <c r="KCX68" s="87"/>
      <c r="KCY68" s="87"/>
      <c r="KCZ68" s="87"/>
      <c r="KDF68" s="87"/>
      <c r="KDG68" s="87"/>
      <c r="KDH68" s="87"/>
      <c r="KDI68" s="87"/>
      <c r="KDJ68" s="87"/>
      <c r="KDK68" s="87"/>
      <c r="KDL68" s="87"/>
      <c r="KDM68" s="87"/>
      <c r="KDN68" s="87"/>
      <c r="KDO68" s="87"/>
      <c r="KDU68" s="87"/>
      <c r="KDV68" s="87"/>
      <c r="KDW68" s="87"/>
      <c r="KDX68" s="87"/>
      <c r="KDY68" s="87"/>
      <c r="KDZ68" s="87"/>
      <c r="KEA68" s="87"/>
      <c r="KEB68" s="87"/>
      <c r="KEC68" s="87"/>
      <c r="KED68" s="87"/>
      <c r="KEJ68" s="87"/>
      <c r="KEK68" s="87"/>
      <c r="KEL68" s="87"/>
      <c r="KEM68" s="87"/>
      <c r="KEN68" s="87"/>
      <c r="KEO68" s="87"/>
      <c r="KEP68" s="87"/>
      <c r="KEQ68" s="87"/>
      <c r="KER68" s="87"/>
      <c r="KES68" s="87"/>
      <c r="KEY68" s="87"/>
      <c r="KEZ68" s="87"/>
      <c r="KFA68" s="87"/>
      <c r="KFB68" s="87"/>
      <c r="KFC68" s="87"/>
      <c r="KFD68" s="87"/>
      <c r="KFE68" s="87"/>
      <c r="KFF68" s="87"/>
      <c r="KFG68" s="87"/>
      <c r="KFH68" s="87"/>
      <c r="KFN68" s="87"/>
      <c r="KFO68" s="87"/>
      <c r="KFP68" s="87"/>
      <c r="KFQ68" s="87"/>
      <c r="KFR68" s="87"/>
      <c r="KFS68" s="87"/>
      <c r="KFT68" s="87"/>
      <c r="KFU68" s="87"/>
      <c r="KFV68" s="87"/>
      <c r="KFW68" s="87"/>
      <c r="KGC68" s="87"/>
      <c r="KGD68" s="87"/>
      <c r="KGE68" s="87"/>
      <c r="KGF68" s="87"/>
      <c r="KGG68" s="87"/>
      <c r="KGH68" s="87"/>
      <c r="KGI68" s="87"/>
      <c r="KGJ68" s="87"/>
      <c r="KGK68" s="87"/>
      <c r="KGL68" s="87"/>
      <c r="KGR68" s="87"/>
      <c r="KGS68" s="87"/>
      <c r="KGT68" s="87"/>
      <c r="KGU68" s="87"/>
      <c r="KGV68" s="87"/>
      <c r="KGW68" s="87"/>
      <c r="KGX68" s="87"/>
      <c r="KGY68" s="87"/>
      <c r="KGZ68" s="87"/>
      <c r="KHA68" s="87"/>
      <c r="KHG68" s="87"/>
      <c r="KHH68" s="87"/>
      <c r="KHI68" s="87"/>
      <c r="KHJ68" s="87"/>
      <c r="KHK68" s="87"/>
      <c r="KHL68" s="87"/>
      <c r="KHM68" s="87"/>
      <c r="KHN68" s="87"/>
      <c r="KHO68" s="87"/>
      <c r="KHP68" s="87"/>
      <c r="KHV68" s="87"/>
      <c r="KHW68" s="87"/>
      <c r="KHX68" s="87"/>
      <c r="KHY68" s="87"/>
      <c r="KHZ68" s="87"/>
      <c r="KIA68" s="87"/>
      <c r="KIB68" s="87"/>
      <c r="KIC68" s="87"/>
      <c r="KID68" s="87"/>
      <c r="KIE68" s="87"/>
      <c r="KIK68" s="87"/>
      <c r="KIL68" s="87"/>
      <c r="KIM68" s="87"/>
      <c r="KIN68" s="87"/>
      <c r="KIO68" s="87"/>
      <c r="KIP68" s="87"/>
      <c r="KIQ68" s="87"/>
      <c r="KIR68" s="87"/>
      <c r="KIS68" s="87"/>
      <c r="KIT68" s="87"/>
      <c r="KIZ68" s="87"/>
      <c r="KJA68" s="87"/>
      <c r="KJB68" s="87"/>
      <c r="KJC68" s="87"/>
      <c r="KJD68" s="87"/>
      <c r="KJE68" s="87"/>
      <c r="KJF68" s="87"/>
      <c r="KJG68" s="87"/>
      <c r="KJH68" s="87"/>
      <c r="KJI68" s="87"/>
      <c r="KJO68" s="87"/>
      <c r="KJP68" s="87"/>
      <c r="KJQ68" s="87"/>
      <c r="KJR68" s="87"/>
      <c r="KJS68" s="87"/>
      <c r="KJT68" s="87"/>
      <c r="KJU68" s="87"/>
      <c r="KJV68" s="87"/>
      <c r="KJW68" s="87"/>
      <c r="KJX68" s="87"/>
      <c r="KKD68" s="87"/>
      <c r="KKE68" s="87"/>
      <c r="KKF68" s="87"/>
      <c r="KKG68" s="87"/>
      <c r="KKH68" s="87"/>
      <c r="KKI68" s="87"/>
      <c r="KKJ68" s="87"/>
      <c r="KKK68" s="87"/>
      <c r="KKL68" s="87"/>
      <c r="KKM68" s="87"/>
      <c r="KKS68" s="87"/>
      <c r="KKT68" s="87"/>
      <c r="KKU68" s="87"/>
      <c r="KKV68" s="87"/>
      <c r="KKW68" s="87"/>
      <c r="KKX68" s="87"/>
      <c r="KKY68" s="87"/>
      <c r="KKZ68" s="87"/>
      <c r="KLA68" s="87"/>
      <c r="KLB68" s="87"/>
      <c r="KLH68" s="87"/>
      <c r="KLI68" s="87"/>
      <c r="KLJ68" s="87"/>
      <c r="KLK68" s="87"/>
      <c r="KLL68" s="87"/>
      <c r="KLM68" s="87"/>
      <c r="KLN68" s="87"/>
      <c r="KLO68" s="87"/>
      <c r="KLP68" s="87"/>
      <c r="KLQ68" s="87"/>
      <c r="KLW68" s="87"/>
      <c r="KLX68" s="87"/>
      <c r="KLY68" s="87"/>
      <c r="KLZ68" s="87"/>
      <c r="KMA68" s="87"/>
      <c r="KMB68" s="87"/>
      <c r="KMC68" s="87"/>
      <c r="KMD68" s="87"/>
      <c r="KME68" s="87"/>
      <c r="KMF68" s="87"/>
      <c r="KML68" s="87"/>
      <c r="KMM68" s="87"/>
      <c r="KMN68" s="87"/>
      <c r="KMO68" s="87"/>
      <c r="KMP68" s="87"/>
      <c r="KMQ68" s="87"/>
      <c r="KMR68" s="87"/>
      <c r="KMS68" s="87"/>
      <c r="KMT68" s="87"/>
      <c r="KMU68" s="87"/>
      <c r="KNA68" s="87"/>
      <c r="KNB68" s="87"/>
      <c r="KNC68" s="87"/>
      <c r="KND68" s="87"/>
      <c r="KNE68" s="87"/>
      <c r="KNF68" s="87"/>
      <c r="KNG68" s="87"/>
      <c r="KNH68" s="87"/>
      <c r="KNI68" s="87"/>
      <c r="KNJ68" s="87"/>
      <c r="KNP68" s="87"/>
      <c r="KNQ68" s="87"/>
      <c r="KNR68" s="87"/>
      <c r="KNS68" s="87"/>
      <c r="KNT68" s="87"/>
      <c r="KNU68" s="87"/>
      <c r="KNV68" s="87"/>
      <c r="KNW68" s="87"/>
      <c r="KNX68" s="87"/>
      <c r="KNY68" s="87"/>
      <c r="KOE68" s="87"/>
      <c r="KOF68" s="87"/>
      <c r="KOG68" s="87"/>
      <c r="KOH68" s="87"/>
      <c r="KOI68" s="87"/>
      <c r="KOJ68" s="87"/>
      <c r="KOK68" s="87"/>
      <c r="KOL68" s="87"/>
      <c r="KOM68" s="87"/>
      <c r="KON68" s="87"/>
      <c r="KOT68" s="87"/>
      <c r="KOU68" s="87"/>
      <c r="KOV68" s="87"/>
      <c r="KOW68" s="87"/>
      <c r="KOX68" s="87"/>
      <c r="KOY68" s="87"/>
      <c r="KOZ68" s="87"/>
      <c r="KPA68" s="87"/>
      <c r="KPB68" s="87"/>
      <c r="KPC68" s="87"/>
      <c r="KPI68" s="87"/>
      <c r="KPJ68" s="87"/>
      <c r="KPK68" s="87"/>
      <c r="KPL68" s="87"/>
      <c r="KPM68" s="87"/>
      <c r="KPN68" s="87"/>
      <c r="KPO68" s="87"/>
      <c r="KPP68" s="87"/>
      <c r="KPQ68" s="87"/>
      <c r="KPR68" s="87"/>
      <c r="KPX68" s="87"/>
      <c r="KPY68" s="87"/>
      <c r="KPZ68" s="87"/>
      <c r="KQA68" s="87"/>
      <c r="KQB68" s="87"/>
      <c r="KQC68" s="87"/>
      <c r="KQD68" s="87"/>
      <c r="KQE68" s="87"/>
      <c r="KQF68" s="87"/>
      <c r="KQG68" s="87"/>
      <c r="KQM68" s="87"/>
      <c r="KQN68" s="87"/>
      <c r="KQO68" s="87"/>
      <c r="KQP68" s="87"/>
      <c r="KQQ68" s="87"/>
      <c r="KQR68" s="87"/>
      <c r="KQS68" s="87"/>
      <c r="KQT68" s="87"/>
      <c r="KQU68" s="87"/>
      <c r="KQV68" s="87"/>
      <c r="KRB68" s="87"/>
      <c r="KRC68" s="87"/>
      <c r="KRD68" s="87"/>
      <c r="KRE68" s="87"/>
      <c r="KRF68" s="87"/>
      <c r="KRG68" s="87"/>
      <c r="KRH68" s="87"/>
      <c r="KRI68" s="87"/>
      <c r="KRJ68" s="87"/>
      <c r="KRK68" s="87"/>
      <c r="KRQ68" s="87"/>
      <c r="KRR68" s="87"/>
      <c r="KRS68" s="87"/>
      <c r="KRT68" s="87"/>
      <c r="KRU68" s="87"/>
      <c r="KRV68" s="87"/>
      <c r="KRW68" s="87"/>
      <c r="KRX68" s="87"/>
      <c r="KRY68" s="87"/>
      <c r="KRZ68" s="87"/>
      <c r="KSF68" s="87"/>
      <c r="KSG68" s="87"/>
      <c r="KSH68" s="87"/>
      <c r="KSI68" s="87"/>
      <c r="KSJ68" s="87"/>
      <c r="KSK68" s="87"/>
      <c r="KSL68" s="87"/>
      <c r="KSM68" s="87"/>
      <c r="KSN68" s="87"/>
      <c r="KSO68" s="87"/>
      <c r="KSU68" s="87"/>
      <c r="KSV68" s="87"/>
      <c r="KSW68" s="87"/>
      <c r="KSX68" s="87"/>
      <c r="KSY68" s="87"/>
      <c r="KSZ68" s="87"/>
      <c r="KTA68" s="87"/>
      <c r="KTB68" s="87"/>
      <c r="KTC68" s="87"/>
      <c r="KTD68" s="87"/>
      <c r="KTJ68" s="87"/>
      <c r="KTK68" s="87"/>
      <c r="KTL68" s="87"/>
      <c r="KTM68" s="87"/>
      <c r="KTN68" s="87"/>
      <c r="KTO68" s="87"/>
      <c r="KTP68" s="87"/>
      <c r="KTQ68" s="87"/>
      <c r="KTR68" s="87"/>
      <c r="KTS68" s="87"/>
      <c r="KTY68" s="87"/>
      <c r="KTZ68" s="87"/>
      <c r="KUA68" s="87"/>
      <c r="KUB68" s="87"/>
      <c r="KUC68" s="87"/>
      <c r="KUD68" s="87"/>
      <c r="KUE68" s="87"/>
      <c r="KUF68" s="87"/>
      <c r="KUG68" s="87"/>
      <c r="KUH68" s="87"/>
      <c r="KUN68" s="87"/>
      <c r="KUO68" s="87"/>
      <c r="KUP68" s="87"/>
      <c r="KUQ68" s="87"/>
      <c r="KUR68" s="87"/>
      <c r="KUS68" s="87"/>
      <c r="KUT68" s="87"/>
      <c r="KUU68" s="87"/>
      <c r="KUV68" s="87"/>
      <c r="KUW68" s="87"/>
      <c r="KVC68" s="87"/>
      <c r="KVD68" s="87"/>
      <c r="KVE68" s="87"/>
      <c r="KVF68" s="87"/>
      <c r="KVG68" s="87"/>
      <c r="KVH68" s="87"/>
      <c r="KVI68" s="87"/>
      <c r="KVJ68" s="87"/>
      <c r="KVK68" s="87"/>
      <c r="KVL68" s="87"/>
      <c r="KVR68" s="87"/>
      <c r="KVS68" s="87"/>
      <c r="KVT68" s="87"/>
      <c r="KVU68" s="87"/>
      <c r="KVV68" s="87"/>
      <c r="KVW68" s="87"/>
      <c r="KVX68" s="87"/>
      <c r="KVY68" s="87"/>
      <c r="KVZ68" s="87"/>
      <c r="KWA68" s="87"/>
      <c r="KWG68" s="87"/>
      <c r="KWH68" s="87"/>
      <c r="KWI68" s="87"/>
      <c r="KWJ68" s="87"/>
      <c r="KWK68" s="87"/>
      <c r="KWL68" s="87"/>
      <c r="KWM68" s="87"/>
      <c r="KWN68" s="87"/>
      <c r="KWO68" s="87"/>
      <c r="KWP68" s="87"/>
      <c r="KWV68" s="87"/>
      <c r="KWW68" s="87"/>
      <c r="KWX68" s="87"/>
      <c r="KWY68" s="87"/>
      <c r="KWZ68" s="87"/>
      <c r="KXA68" s="87"/>
      <c r="KXB68" s="87"/>
      <c r="KXC68" s="87"/>
      <c r="KXD68" s="87"/>
      <c r="KXE68" s="87"/>
      <c r="KXK68" s="87"/>
      <c r="KXL68" s="87"/>
      <c r="KXM68" s="87"/>
      <c r="KXN68" s="87"/>
      <c r="KXO68" s="87"/>
      <c r="KXP68" s="87"/>
      <c r="KXQ68" s="87"/>
      <c r="KXR68" s="87"/>
      <c r="KXS68" s="87"/>
      <c r="KXT68" s="87"/>
      <c r="KXZ68" s="87"/>
      <c r="KYA68" s="87"/>
      <c r="KYB68" s="87"/>
      <c r="KYC68" s="87"/>
      <c r="KYD68" s="87"/>
      <c r="KYE68" s="87"/>
      <c r="KYF68" s="87"/>
      <c r="KYG68" s="87"/>
      <c r="KYH68" s="87"/>
      <c r="KYI68" s="87"/>
      <c r="KYO68" s="87"/>
      <c r="KYP68" s="87"/>
      <c r="KYQ68" s="87"/>
      <c r="KYR68" s="87"/>
      <c r="KYS68" s="87"/>
      <c r="KYT68" s="87"/>
      <c r="KYU68" s="87"/>
      <c r="KYV68" s="87"/>
      <c r="KYW68" s="87"/>
      <c r="KYX68" s="87"/>
      <c r="KZD68" s="87"/>
      <c r="KZE68" s="87"/>
      <c r="KZF68" s="87"/>
      <c r="KZG68" s="87"/>
      <c r="KZH68" s="87"/>
      <c r="KZI68" s="87"/>
      <c r="KZJ68" s="87"/>
      <c r="KZK68" s="87"/>
      <c r="KZL68" s="87"/>
      <c r="KZM68" s="87"/>
      <c r="KZS68" s="87"/>
      <c r="KZT68" s="87"/>
      <c r="KZU68" s="87"/>
      <c r="KZV68" s="87"/>
      <c r="KZW68" s="87"/>
      <c r="KZX68" s="87"/>
      <c r="KZY68" s="87"/>
      <c r="KZZ68" s="87"/>
      <c r="LAA68" s="87"/>
      <c r="LAB68" s="87"/>
      <c r="LAH68" s="87"/>
      <c r="LAI68" s="87"/>
      <c r="LAJ68" s="87"/>
      <c r="LAK68" s="87"/>
      <c r="LAL68" s="87"/>
      <c r="LAM68" s="87"/>
      <c r="LAN68" s="87"/>
      <c r="LAO68" s="87"/>
      <c r="LAP68" s="87"/>
      <c r="LAQ68" s="87"/>
      <c r="LAW68" s="87"/>
      <c r="LAX68" s="87"/>
      <c r="LAY68" s="87"/>
      <c r="LAZ68" s="87"/>
      <c r="LBA68" s="87"/>
      <c r="LBB68" s="87"/>
      <c r="LBC68" s="87"/>
      <c r="LBD68" s="87"/>
      <c r="LBE68" s="87"/>
      <c r="LBF68" s="87"/>
      <c r="LBL68" s="87"/>
      <c r="LBM68" s="87"/>
      <c r="LBN68" s="87"/>
      <c r="LBO68" s="87"/>
      <c r="LBP68" s="87"/>
      <c r="LBQ68" s="87"/>
      <c r="LBR68" s="87"/>
      <c r="LBS68" s="87"/>
      <c r="LBT68" s="87"/>
      <c r="LBU68" s="87"/>
      <c r="LCA68" s="87"/>
      <c r="LCB68" s="87"/>
      <c r="LCC68" s="87"/>
      <c r="LCD68" s="87"/>
      <c r="LCE68" s="87"/>
      <c r="LCF68" s="87"/>
      <c r="LCG68" s="87"/>
      <c r="LCH68" s="87"/>
      <c r="LCI68" s="87"/>
      <c r="LCJ68" s="87"/>
      <c r="LCP68" s="87"/>
      <c r="LCQ68" s="87"/>
      <c r="LCR68" s="87"/>
      <c r="LCS68" s="87"/>
      <c r="LCT68" s="87"/>
      <c r="LCU68" s="87"/>
      <c r="LCV68" s="87"/>
      <c r="LCW68" s="87"/>
      <c r="LCX68" s="87"/>
      <c r="LCY68" s="87"/>
      <c r="LDE68" s="87"/>
      <c r="LDF68" s="87"/>
      <c r="LDG68" s="87"/>
      <c r="LDH68" s="87"/>
      <c r="LDI68" s="87"/>
      <c r="LDJ68" s="87"/>
      <c r="LDK68" s="87"/>
      <c r="LDL68" s="87"/>
      <c r="LDM68" s="87"/>
      <c r="LDN68" s="87"/>
      <c r="LDT68" s="87"/>
      <c r="LDU68" s="87"/>
      <c r="LDV68" s="87"/>
      <c r="LDW68" s="87"/>
      <c r="LDX68" s="87"/>
      <c r="LDY68" s="87"/>
      <c r="LDZ68" s="87"/>
      <c r="LEA68" s="87"/>
      <c r="LEB68" s="87"/>
      <c r="LEC68" s="87"/>
      <c r="LEI68" s="87"/>
      <c r="LEJ68" s="87"/>
      <c r="LEK68" s="87"/>
      <c r="LEL68" s="87"/>
      <c r="LEM68" s="87"/>
      <c r="LEN68" s="87"/>
      <c r="LEO68" s="87"/>
      <c r="LEP68" s="87"/>
      <c r="LEQ68" s="87"/>
      <c r="LER68" s="87"/>
      <c r="LEX68" s="87"/>
      <c r="LEY68" s="87"/>
      <c r="LEZ68" s="87"/>
      <c r="LFA68" s="87"/>
      <c r="LFB68" s="87"/>
      <c r="LFC68" s="87"/>
      <c r="LFD68" s="87"/>
      <c r="LFE68" s="87"/>
      <c r="LFF68" s="87"/>
      <c r="LFG68" s="87"/>
      <c r="LFM68" s="87"/>
      <c r="LFN68" s="87"/>
      <c r="LFO68" s="87"/>
      <c r="LFP68" s="87"/>
      <c r="LFQ68" s="87"/>
      <c r="LFR68" s="87"/>
      <c r="LFS68" s="87"/>
      <c r="LFT68" s="87"/>
      <c r="LFU68" s="87"/>
      <c r="LFV68" s="87"/>
      <c r="LGB68" s="87"/>
      <c r="LGC68" s="87"/>
      <c r="LGD68" s="87"/>
      <c r="LGE68" s="87"/>
      <c r="LGF68" s="87"/>
      <c r="LGG68" s="87"/>
      <c r="LGH68" s="87"/>
      <c r="LGI68" s="87"/>
      <c r="LGJ68" s="87"/>
      <c r="LGK68" s="87"/>
      <c r="LGQ68" s="87"/>
      <c r="LGR68" s="87"/>
      <c r="LGS68" s="87"/>
      <c r="LGT68" s="87"/>
      <c r="LGU68" s="87"/>
      <c r="LGV68" s="87"/>
      <c r="LGW68" s="87"/>
      <c r="LGX68" s="87"/>
      <c r="LGY68" s="87"/>
      <c r="LGZ68" s="87"/>
      <c r="LHF68" s="87"/>
      <c r="LHG68" s="87"/>
      <c r="LHH68" s="87"/>
      <c r="LHI68" s="87"/>
      <c r="LHJ68" s="87"/>
      <c r="LHK68" s="87"/>
      <c r="LHL68" s="87"/>
      <c r="LHM68" s="87"/>
      <c r="LHN68" s="87"/>
      <c r="LHO68" s="87"/>
      <c r="LHU68" s="87"/>
      <c r="LHV68" s="87"/>
      <c r="LHW68" s="87"/>
      <c r="LHX68" s="87"/>
      <c r="LHY68" s="87"/>
      <c r="LHZ68" s="87"/>
      <c r="LIA68" s="87"/>
      <c r="LIB68" s="87"/>
      <c r="LIC68" s="87"/>
      <c r="LID68" s="87"/>
      <c r="LIJ68" s="87"/>
      <c r="LIK68" s="87"/>
      <c r="LIL68" s="87"/>
      <c r="LIM68" s="87"/>
      <c r="LIN68" s="87"/>
      <c r="LIO68" s="87"/>
      <c r="LIP68" s="87"/>
      <c r="LIQ68" s="87"/>
      <c r="LIR68" s="87"/>
      <c r="LIS68" s="87"/>
      <c r="LIY68" s="87"/>
      <c r="LIZ68" s="87"/>
      <c r="LJA68" s="87"/>
      <c r="LJB68" s="87"/>
      <c r="LJC68" s="87"/>
      <c r="LJD68" s="87"/>
      <c r="LJE68" s="87"/>
      <c r="LJF68" s="87"/>
      <c r="LJG68" s="87"/>
      <c r="LJH68" s="87"/>
      <c r="LJN68" s="87"/>
      <c r="LJO68" s="87"/>
      <c r="LJP68" s="87"/>
      <c r="LJQ68" s="87"/>
      <c r="LJR68" s="87"/>
      <c r="LJS68" s="87"/>
      <c r="LJT68" s="87"/>
      <c r="LJU68" s="87"/>
      <c r="LJV68" s="87"/>
      <c r="LJW68" s="87"/>
      <c r="LKC68" s="87"/>
      <c r="LKD68" s="87"/>
      <c r="LKE68" s="87"/>
      <c r="LKF68" s="87"/>
      <c r="LKG68" s="87"/>
      <c r="LKH68" s="87"/>
      <c r="LKI68" s="87"/>
      <c r="LKJ68" s="87"/>
      <c r="LKK68" s="87"/>
      <c r="LKL68" s="87"/>
      <c r="LKR68" s="87"/>
      <c r="LKS68" s="87"/>
      <c r="LKT68" s="87"/>
      <c r="LKU68" s="87"/>
      <c r="LKV68" s="87"/>
      <c r="LKW68" s="87"/>
      <c r="LKX68" s="87"/>
      <c r="LKY68" s="87"/>
      <c r="LKZ68" s="87"/>
      <c r="LLA68" s="87"/>
      <c r="LLG68" s="87"/>
      <c r="LLH68" s="87"/>
      <c r="LLI68" s="87"/>
      <c r="LLJ68" s="87"/>
      <c r="LLK68" s="87"/>
      <c r="LLL68" s="87"/>
      <c r="LLM68" s="87"/>
      <c r="LLN68" s="87"/>
      <c r="LLO68" s="87"/>
      <c r="LLP68" s="87"/>
      <c r="LLV68" s="87"/>
      <c r="LLW68" s="87"/>
      <c r="LLX68" s="87"/>
      <c r="LLY68" s="87"/>
      <c r="LLZ68" s="87"/>
      <c r="LMA68" s="87"/>
      <c r="LMB68" s="87"/>
      <c r="LMC68" s="87"/>
      <c r="LMD68" s="87"/>
      <c r="LME68" s="87"/>
      <c r="LMK68" s="87"/>
      <c r="LML68" s="87"/>
      <c r="LMM68" s="87"/>
      <c r="LMN68" s="87"/>
      <c r="LMO68" s="87"/>
      <c r="LMP68" s="87"/>
      <c r="LMQ68" s="87"/>
      <c r="LMR68" s="87"/>
      <c r="LMS68" s="87"/>
      <c r="LMT68" s="87"/>
      <c r="LMZ68" s="87"/>
      <c r="LNA68" s="87"/>
      <c r="LNB68" s="87"/>
      <c r="LNC68" s="87"/>
      <c r="LND68" s="87"/>
      <c r="LNE68" s="87"/>
      <c r="LNF68" s="87"/>
      <c r="LNG68" s="87"/>
      <c r="LNH68" s="87"/>
      <c r="LNI68" s="87"/>
      <c r="LNO68" s="87"/>
      <c r="LNP68" s="87"/>
      <c r="LNQ68" s="87"/>
      <c r="LNR68" s="87"/>
      <c r="LNS68" s="87"/>
      <c r="LNT68" s="87"/>
      <c r="LNU68" s="87"/>
      <c r="LNV68" s="87"/>
      <c r="LNW68" s="87"/>
      <c r="LNX68" s="87"/>
      <c r="LOD68" s="87"/>
      <c r="LOE68" s="87"/>
      <c r="LOF68" s="87"/>
      <c r="LOG68" s="87"/>
      <c r="LOH68" s="87"/>
      <c r="LOI68" s="87"/>
      <c r="LOJ68" s="87"/>
      <c r="LOK68" s="87"/>
      <c r="LOL68" s="87"/>
      <c r="LOM68" s="87"/>
      <c r="LOS68" s="87"/>
      <c r="LOT68" s="87"/>
      <c r="LOU68" s="87"/>
      <c r="LOV68" s="87"/>
      <c r="LOW68" s="87"/>
      <c r="LOX68" s="87"/>
      <c r="LOY68" s="87"/>
      <c r="LOZ68" s="87"/>
      <c r="LPA68" s="87"/>
      <c r="LPB68" s="87"/>
      <c r="LPH68" s="87"/>
      <c r="LPI68" s="87"/>
      <c r="LPJ68" s="87"/>
      <c r="LPK68" s="87"/>
      <c r="LPL68" s="87"/>
      <c r="LPM68" s="87"/>
      <c r="LPN68" s="87"/>
      <c r="LPO68" s="87"/>
      <c r="LPP68" s="87"/>
      <c r="LPQ68" s="87"/>
      <c r="LPW68" s="87"/>
      <c r="LPX68" s="87"/>
      <c r="LPY68" s="87"/>
      <c r="LPZ68" s="87"/>
      <c r="LQA68" s="87"/>
      <c r="LQB68" s="87"/>
      <c r="LQC68" s="87"/>
      <c r="LQD68" s="87"/>
      <c r="LQE68" s="87"/>
      <c r="LQF68" s="87"/>
      <c r="LQL68" s="87"/>
      <c r="LQM68" s="87"/>
      <c r="LQN68" s="87"/>
      <c r="LQO68" s="87"/>
      <c r="LQP68" s="87"/>
      <c r="LQQ68" s="87"/>
      <c r="LQR68" s="87"/>
      <c r="LQS68" s="87"/>
      <c r="LQT68" s="87"/>
      <c r="LQU68" s="87"/>
      <c r="LRA68" s="87"/>
      <c r="LRB68" s="87"/>
      <c r="LRC68" s="87"/>
      <c r="LRD68" s="87"/>
      <c r="LRE68" s="87"/>
      <c r="LRF68" s="87"/>
      <c r="LRG68" s="87"/>
      <c r="LRH68" s="87"/>
      <c r="LRI68" s="87"/>
      <c r="LRJ68" s="87"/>
      <c r="LRP68" s="87"/>
      <c r="LRQ68" s="87"/>
      <c r="LRR68" s="87"/>
      <c r="LRS68" s="87"/>
      <c r="LRT68" s="87"/>
      <c r="LRU68" s="87"/>
      <c r="LRV68" s="87"/>
      <c r="LRW68" s="87"/>
      <c r="LRX68" s="87"/>
      <c r="LRY68" s="87"/>
      <c r="LSE68" s="87"/>
      <c r="LSF68" s="87"/>
      <c r="LSG68" s="87"/>
      <c r="LSH68" s="87"/>
      <c r="LSI68" s="87"/>
      <c r="LSJ68" s="87"/>
      <c r="LSK68" s="87"/>
      <c r="LSL68" s="87"/>
      <c r="LSM68" s="87"/>
      <c r="LSN68" s="87"/>
      <c r="LST68" s="87"/>
      <c r="LSU68" s="87"/>
      <c r="LSV68" s="87"/>
      <c r="LSW68" s="87"/>
      <c r="LSX68" s="87"/>
      <c r="LSY68" s="87"/>
      <c r="LSZ68" s="87"/>
      <c r="LTA68" s="87"/>
      <c r="LTB68" s="87"/>
      <c r="LTC68" s="87"/>
      <c r="LTI68" s="87"/>
      <c r="LTJ68" s="87"/>
      <c r="LTK68" s="87"/>
      <c r="LTL68" s="87"/>
      <c r="LTM68" s="87"/>
      <c r="LTN68" s="87"/>
      <c r="LTO68" s="87"/>
      <c r="LTP68" s="87"/>
      <c r="LTQ68" s="87"/>
      <c r="LTR68" s="87"/>
      <c r="LTX68" s="87"/>
      <c r="LTY68" s="87"/>
      <c r="LTZ68" s="87"/>
      <c r="LUA68" s="87"/>
      <c r="LUB68" s="87"/>
      <c r="LUC68" s="87"/>
      <c r="LUD68" s="87"/>
      <c r="LUE68" s="87"/>
      <c r="LUF68" s="87"/>
      <c r="LUG68" s="87"/>
      <c r="LUM68" s="87"/>
      <c r="LUN68" s="87"/>
      <c r="LUO68" s="87"/>
      <c r="LUP68" s="87"/>
      <c r="LUQ68" s="87"/>
      <c r="LUR68" s="87"/>
      <c r="LUS68" s="87"/>
      <c r="LUT68" s="87"/>
      <c r="LUU68" s="87"/>
      <c r="LUV68" s="87"/>
      <c r="LVB68" s="87"/>
      <c r="LVC68" s="87"/>
      <c r="LVD68" s="87"/>
      <c r="LVE68" s="87"/>
      <c r="LVF68" s="87"/>
      <c r="LVG68" s="87"/>
      <c r="LVH68" s="87"/>
      <c r="LVI68" s="87"/>
      <c r="LVJ68" s="87"/>
      <c r="LVK68" s="87"/>
      <c r="LVQ68" s="87"/>
      <c r="LVR68" s="87"/>
      <c r="LVS68" s="87"/>
      <c r="LVT68" s="87"/>
      <c r="LVU68" s="87"/>
      <c r="LVV68" s="87"/>
      <c r="LVW68" s="87"/>
      <c r="LVX68" s="87"/>
      <c r="LVY68" s="87"/>
      <c r="LVZ68" s="87"/>
      <c r="LWF68" s="87"/>
      <c r="LWG68" s="87"/>
      <c r="LWH68" s="87"/>
      <c r="LWI68" s="87"/>
      <c r="LWJ68" s="87"/>
      <c r="LWK68" s="87"/>
      <c r="LWL68" s="87"/>
      <c r="LWM68" s="87"/>
      <c r="LWN68" s="87"/>
      <c r="LWO68" s="87"/>
      <c r="LWU68" s="87"/>
      <c r="LWV68" s="87"/>
      <c r="LWW68" s="87"/>
      <c r="LWX68" s="87"/>
      <c r="LWY68" s="87"/>
      <c r="LWZ68" s="87"/>
      <c r="LXA68" s="87"/>
      <c r="LXB68" s="87"/>
      <c r="LXC68" s="87"/>
      <c r="LXD68" s="87"/>
      <c r="LXJ68" s="87"/>
      <c r="LXK68" s="87"/>
      <c r="LXL68" s="87"/>
      <c r="LXM68" s="87"/>
      <c r="LXN68" s="87"/>
      <c r="LXO68" s="87"/>
      <c r="LXP68" s="87"/>
      <c r="LXQ68" s="87"/>
      <c r="LXR68" s="87"/>
      <c r="LXS68" s="87"/>
      <c r="LXY68" s="87"/>
      <c r="LXZ68" s="87"/>
      <c r="LYA68" s="87"/>
      <c r="LYB68" s="87"/>
      <c r="LYC68" s="87"/>
      <c r="LYD68" s="87"/>
      <c r="LYE68" s="87"/>
      <c r="LYF68" s="87"/>
      <c r="LYG68" s="87"/>
      <c r="LYH68" s="87"/>
      <c r="LYN68" s="87"/>
      <c r="LYO68" s="87"/>
      <c r="LYP68" s="87"/>
      <c r="LYQ68" s="87"/>
      <c r="LYR68" s="87"/>
      <c r="LYS68" s="87"/>
      <c r="LYT68" s="87"/>
      <c r="LYU68" s="87"/>
      <c r="LYV68" s="87"/>
      <c r="LYW68" s="87"/>
      <c r="LZC68" s="87"/>
      <c r="LZD68" s="87"/>
      <c r="LZE68" s="87"/>
      <c r="LZF68" s="87"/>
      <c r="LZG68" s="87"/>
      <c r="LZH68" s="87"/>
      <c r="LZI68" s="87"/>
      <c r="LZJ68" s="87"/>
      <c r="LZK68" s="87"/>
      <c r="LZL68" s="87"/>
      <c r="LZR68" s="87"/>
      <c r="LZS68" s="87"/>
      <c r="LZT68" s="87"/>
      <c r="LZU68" s="87"/>
      <c r="LZV68" s="87"/>
      <c r="LZW68" s="87"/>
      <c r="LZX68" s="87"/>
      <c r="LZY68" s="87"/>
      <c r="LZZ68" s="87"/>
      <c r="MAA68" s="87"/>
      <c r="MAG68" s="87"/>
      <c r="MAH68" s="87"/>
      <c r="MAI68" s="87"/>
      <c r="MAJ68" s="87"/>
      <c r="MAK68" s="87"/>
      <c r="MAL68" s="87"/>
      <c r="MAM68" s="87"/>
      <c r="MAN68" s="87"/>
      <c r="MAO68" s="87"/>
      <c r="MAP68" s="87"/>
      <c r="MAV68" s="87"/>
      <c r="MAW68" s="87"/>
      <c r="MAX68" s="87"/>
      <c r="MAY68" s="87"/>
      <c r="MAZ68" s="87"/>
      <c r="MBA68" s="87"/>
      <c r="MBB68" s="87"/>
      <c r="MBC68" s="87"/>
      <c r="MBD68" s="87"/>
      <c r="MBE68" s="87"/>
      <c r="MBK68" s="87"/>
      <c r="MBL68" s="87"/>
      <c r="MBM68" s="87"/>
      <c r="MBN68" s="87"/>
      <c r="MBO68" s="87"/>
      <c r="MBP68" s="87"/>
      <c r="MBQ68" s="87"/>
      <c r="MBR68" s="87"/>
      <c r="MBS68" s="87"/>
      <c r="MBT68" s="87"/>
      <c r="MBZ68" s="87"/>
      <c r="MCA68" s="87"/>
      <c r="MCB68" s="87"/>
      <c r="MCC68" s="87"/>
      <c r="MCD68" s="87"/>
      <c r="MCE68" s="87"/>
      <c r="MCF68" s="87"/>
      <c r="MCG68" s="87"/>
      <c r="MCH68" s="87"/>
      <c r="MCI68" s="87"/>
      <c r="MCO68" s="87"/>
      <c r="MCP68" s="87"/>
      <c r="MCQ68" s="87"/>
      <c r="MCR68" s="87"/>
      <c r="MCS68" s="87"/>
      <c r="MCT68" s="87"/>
      <c r="MCU68" s="87"/>
      <c r="MCV68" s="87"/>
      <c r="MCW68" s="87"/>
      <c r="MCX68" s="87"/>
      <c r="MDD68" s="87"/>
      <c r="MDE68" s="87"/>
      <c r="MDF68" s="87"/>
      <c r="MDG68" s="87"/>
      <c r="MDH68" s="87"/>
      <c r="MDI68" s="87"/>
      <c r="MDJ68" s="87"/>
      <c r="MDK68" s="87"/>
      <c r="MDL68" s="87"/>
      <c r="MDM68" s="87"/>
      <c r="MDS68" s="87"/>
      <c r="MDT68" s="87"/>
      <c r="MDU68" s="87"/>
      <c r="MDV68" s="87"/>
      <c r="MDW68" s="87"/>
      <c r="MDX68" s="87"/>
      <c r="MDY68" s="87"/>
      <c r="MDZ68" s="87"/>
      <c r="MEA68" s="87"/>
      <c r="MEB68" s="87"/>
      <c r="MEH68" s="87"/>
      <c r="MEI68" s="87"/>
      <c r="MEJ68" s="87"/>
      <c r="MEK68" s="87"/>
      <c r="MEL68" s="87"/>
      <c r="MEM68" s="87"/>
      <c r="MEN68" s="87"/>
      <c r="MEO68" s="87"/>
      <c r="MEP68" s="87"/>
      <c r="MEQ68" s="87"/>
      <c r="MEW68" s="87"/>
      <c r="MEX68" s="87"/>
      <c r="MEY68" s="87"/>
      <c r="MEZ68" s="87"/>
      <c r="MFA68" s="87"/>
      <c r="MFB68" s="87"/>
      <c r="MFC68" s="87"/>
      <c r="MFD68" s="87"/>
      <c r="MFE68" s="87"/>
      <c r="MFF68" s="87"/>
      <c r="MFL68" s="87"/>
      <c r="MFM68" s="87"/>
      <c r="MFN68" s="87"/>
      <c r="MFO68" s="87"/>
      <c r="MFP68" s="87"/>
      <c r="MFQ68" s="87"/>
      <c r="MFR68" s="87"/>
      <c r="MFS68" s="87"/>
      <c r="MFT68" s="87"/>
      <c r="MFU68" s="87"/>
      <c r="MGA68" s="87"/>
      <c r="MGB68" s="87"/>
      <c r="MGC68" s="87"/>
      <c r="MGD68" s="87"/>
      <c r="MGE68" s="87"/>
      <c r="MGF68" s="87"/>
      <c r="MGG68" s="87"/>
      <c r="MGH68" s="87"/>
      <c r="MGI68" s="87"/>
      <c r="MGJ68" s="87"/>
      <c r="MGP68" s="87"/>
      <c r="MGQ68" s="87"/>
      <c r="MGR68" s="87"/>
      <c r="MGS68" s="87"/>
      <c r="MGT68" s="87"/>
      <c r="MGU68" s="87"/>
      <c r="MGV68" s="87"/>
      <c r="MGW68" s="87"/>
      <c r="MGX68" s="87"/>
      <c r="MGY68" s="87"/>
      <c r="MHE68" s="87"/>
      <c r="MHF68" s="87"/>
      <c r="MHG68" s="87"/>
      <c r="MHH68" s="87"/>
      <c r="MHI68" s="87"/>
      <c r="MHJ68" s="87"/>
      <c r="MHK68" s="87"/>
      <c r="MHL68" s="87"/>
      <c r="MHM68" s="87"/>
      <c r="MHN68" s="87"/>
      <c r="MHT68" s="87"/>
      <c r="MHU68" s="87"/>
      <c r="MHV68" s="87"/>
      <c r="MHW68" s="87"/>
      <c r="MHX68" s="87"/>
      <c r="MHY68" s="87"/>
      <c r="MHZ68" s="87"/>
      <c r="MIA68" s="87"/>
      <c r="MIB68" s="87"/>
      <c r="MIC68" s="87"/>
      <c r="MII68" s="87"/>
      <c r="MIJ68" s="87"/>
      <c r="MIK68" s="87"/>
      <c r="MIL68" s="87"/>
      <c r="MIM68" s="87"/>
      <c r="MIN68" s="87"/>
      <c r="MIO68" s="87"/>
      <c r="MIP68" s="87"/>
      <c r="MIQ68" s="87"/>
      <c r="MIR68" s="87"/>
      <c r="MIX68" s="87"/>
      <c r="MIY68" s="87"/>
      <c r="MIZ68" s="87"/>
      <c r="MJA68" s="87"/>
      <c r="MJB68" s="87"/>
      <c r="MJC68" s="87"/>
      <c r="MJD68" s="87"/>
      <c r="MJE68" s="87"/>
      <c r="MJF68" s="87"/>
      <c r="MJG68" s="87"/>
      <c r="MJM68" s="87"/>
      <c r="MJN68" s="87"/>
      <c r="MJO68" s="87"/>
      <c r="MJP68" s="87"/>
      <c r="MJQ68" s="87"/>
      <c r="MJR68" s="87"/>
      <c r="MJS68" s="87"/>
      <c r="MJT68" s="87"/>
      <c r="MJU68" s="87"/>
      <c r="MJV68" s="87"/>
      <c r="MKB68" s="87"/>
      <c r="MKC68" s="87"/>
      <c r="MKD68" s="87"/>
      <c r="MKE68" s="87"/>
      <c r="MKF68" s="87"/>
      <c r="MKG68" s="87"/>
      <c r="MKH68" s="87"/>
      <c r="MKI68" s="87"/>
      <c r="MKJ68" s="87"/>
      <c r="MKK68" s="87"/>
      <c r="MKQ68" s="87"/>
      <c r="MKR68" s="87"/>
      <c r="MKS68" s="87"/>
      <c r="MKT68" s="87"/>
      <c r="MKU68" s="87"/>
      <c r="MKV68" s="87"/>
      <c r="MKW68" s="87"/>
      <c r="MKX68" s="87"/>
      <c r="MKY68" s="87"/>
      <c r="MKZ68" s="87"/>
      <c r="MLF68" s="87"/>
      <c r="MLG68" s="87"/>
      <c r="MLH68" s="87"/>
      <c r="MLI68" s="87"/>
      <c r="MLJ68" s="87"/>
      <c r="MLK68" s="87"/>
      <c r="MLL68" s="87"/>
      <c r="MLM68" s="87"/>
      <c r="MLN68" s="87"/>
      <c r="MLO68" s="87"/>
      <c r="MLU68" s="87"/>
      <c r="MLV68" s="87"/>
      <c r="MLW68" s="87"/>
      <c r="MLX68" s="87"/>
      <c r="MLY68" s="87"/>
      <c r="MLZ68" s="87"/>
      <c r="MMA68" s="87"/>
      <c r="MMB68" s="87"/>
      <c r="MMC68" s="87"/>
      <c r="MMD68" s="87"/>
      <c r="MMJ68" s="87"/>
      <c r="MMK68" s="87"/>
      <c r="MML68" s="87"/>
      <c r="MMM68" s="87"/>
      <c r="MMN68" s="87"/>
      <c r="MMO68" s="87"/>
      <c r="MMP68" s="87"/>
      <c r="MMQ68" s="87"/>
      <c r="MMR68" s="87"/>
      <c r="MMS68" s="87"/>
      <c r="MMY68" s="87"/>
      <c r="MMZ68" s="87"/>
      <c r="MNA68" s="87"/>
      <c r="MNB68" s="87"/>
      <c r="MNC68" s="87"/>
      <c r="MND68" s="87"/>
      <c r="MNE68" s="87"/>
      <c r="MNF68" s="87"/>
      <c r="MNG68" s="87"/>
      <c r="MNH68" s="87"/>
      <c r="MNN68" s="87"/>
      <c r="MNO68" s="87"/>
      <c r="MNP68" s="87"/>
      <c r="MNQ68" s="87"/>
      <c r="MNR68" s="87"/>
      <c r="MNS68" s="87"/>
      <c r="MNT68" s="87"/>
      <c r="MNU68" s="87"/>
      <c r="MNV68" s="87"/>
      <c r="MNW68" s="87"/>
      <c r="MOC68" s="87"/>
      <c r="MOD68" s="87"/>
      <c r="MOE68" s="87"/>
      <c r="MOF68" s="87"/>
      <c r="MOG68" s="87"/>
      <c r="MOH68" s="87"/>
      <c r="MOI68" s="87"/>
      <c r="MOJ68" s="87"/>
      <c r="MOK68" s="87"/>
      <c r="MOL68" s="87"/>
      <c r="MOR68" s="87"/>
      <c r="MOS68" s="87"/>
      <c r="MOT68" s="87"/>
      <c r="MOU68" s="87"/>
      <c r="MOV68" s="87"/>
      <c r="MOW68" s="87"/>
      <c r="MOX68" s="87"/>
      <c r="MOY68" s="87"/>
      <c r="MOZ68" s="87"/>
      <c r="MPA68" s="87"/>
      <c r="MPG68" s="87"/>
      <c r="MPH68" s="87"/>
      <c r="MPI68" s="87"/>
      <c r="MPJ68" s="87"/>
      <c r="MPK68" s="87"/>
      <c r="MPL68" s="87"/>
      <c r="MPM68" s="87"/>
      <c r="MPN68" s="87"/>
      <c r="MPO68" s="87"/>
      <c r="MPP68" s="87"/>
      <c r="MPV68" s="87"/>
      <c r="MPW68" s="87"/>
      <c r="MPX68" s="87"/>
      <c r="MPY68" s="87"/>
      <c r="MPZ68" s="87"/>
      <c r="MQA68" s="87"/>
      <c r="MQB68" s="87"/>
      <c r="MQC68" s="87"/>
      <c r="MQD68" s="87"/>
      <c r="MQE68" s="87"/>
      <c r="MQK68" s="87"/>
      <c r="MQL68" s="87"/>
      <c r="MQM68" s="87"/>
      <c r="MQN68" s="87"/>
      <c r="MQO68" s="87"/>
      <c r="MQP68" s="87"/>
      <c r="MQQ68" s="87"/>
      <c r="MQR68" s="87"/>
      <c r="MQS68" s="87"/>
      <c r="MQT68" s="87"/>
      <c r="MQZ68" s="87"/>
      <c r="MRA68" s="87"/>
      <c r="MRB68" s="87"/>
      <c r="MRC68" s="87"/>
      <c r="MRD68" s="87"/>
      <c r="MRE68" s="87"/>
      <c r="MRF68" s="87"/>
      <c r="MRG68" s="87"/>
      <c r="MRH68" s="87"/>
      <c r="MRI68" s="87"/>
      <c r="MRO68" s="87"/>
      <c r="MRP68" s="87"/>
      <c r="MRQ68" s="87"/>
      <c r="MRR68" s="87"/>
      <c r="MRS68" s="87"/>
      <c r="MRT68" s="87"/>
      <c r="MRU68" s="87"/>
      <c r="MRV68" s="87"/>
      <c r="MRW68" s="87"/>
      <c r="MRX68" s="87"/>
      <c r="MSD68" s="87"/>
      <c r="MSE68" s="87"/>
      <c r="MSF68" s="87"/>
      <c r="MSG68" s="87"/>
      <c r="MSH68" s="87"/>
      <c r="MSI68" s="87"/>
      <c r="MSJ68" s="87"/>
      <c r="MSK68" s="87"/>
      <c r="MSL68" s="87"/>
      <c r="MSM68" s="87"/>
      <c r="MSS68" s="87"/>
      <c r="MST68" s="87"/>
      <c r="MSU68" s="87"/>
      <c r="MSV68" s="87"/>
      <c r="MSW68" s="87"/>
      <c r="MSX68" s="87"/>
      <c r="MSY68" s="87"/>
      <c r="MSZ68" s="87"/>
      <c r="MTA68" s="87"/>
      <c r="MTB68" s="87"/>
      <c r="MTH68" s="87"/>
      <c r="MTI68" s="87"/>
      <c r="MTJ68" s="87"/>
      <c r="MTK68" s="87"/>
      <c r="MTL68" s="87"/>
      <c r="MTM68" s="87"/>
      <c r="MTN68" s="87"/>
      <c r="MTO68" s="87"/>
      <c r="MTP68" s="87"/>
      <c r="MTQ68" s="87"/>
      <c r="MTW68" s="87"/>
      <c r="MTX68" s="87"/>
      <c r="MTY68" s="87"/>
      <c r="MTZ68" s="87"/>
      <c r="MUA68" s="87"/>
      <c r="MUB68" s="87"/>
      <c r="MUC68" s="87"/>
      <c r="MUD68" s="87"/>
      <c r="MUE68" s="87"/>
      <c r="MUF68" s="87"/>
      <c r="MUL68" s="87"/>
      <c r="MUM68" s="87"/>
      <c r="MUN68" s="87"/>
      <c r="MUO68" s="87"/>
      <c r="MUP68" s="87"/>
      <c r="MUQ68" s="87"/>
      <c r="MUR68" s="87"/>
      <c r="MUS68" s="87"/>
      <c r="MUT68" s="87"/>
      <c r="MUU68" s="87"/>
      <c r="MVA68" s="87"/>
      <c r="MVB68" s="87"/>
      <c r="MVC68" s="87"/>
      <c r="MVD68" s="87"/>
      <c r="MVE68" s="87"/>
      <c r="MVF68" s="87"/>
      <c r="MVG68" s="87"/>
      <c r="MVH68" s="87"/>
      <c r="MVI68" s="87"/>
      <c r="MVJ68" s="87"/>
      <c r="MVP68" s="87"/>
      <c r="MVQ68" s="87"/>
      <c r="MVR68" s="87"/>
      <c r="MVS68" s="87"/>
      <c r="MVT68" s="87"/>
      <c r="MVU68" s="87"/>
      <c r="MVV68" s="87"/>
      <c r="MVW68" s="87"/>
      <c r="MVX68" s="87"/>
      <c r="MVY68" s="87"/>
      <c r="MWE68" s="87"/>
      <c r="MWF68" s="87"/>
      <c r="MWG68" s="87"/>
      <c r="MWH68" s="87"/>
      <c r="MWI68" s="87"/>
      <c r="MWJ68" s="87"/>
      <c r="MWK68" s="87"/>
      <c r="MWL68" s="87"/>
      <c r="MWM68" s="87"/>
      <c r="MWN68" s="87"/>
      <c r="MWT68" s="87"/>
      <c r="MWU68" s="87"/>
      <c r="MWV68" s="87"/>
      <c r="MWW68" s="87"/>
      <c r="MWX68" s="87"/>
      <c r="MWY68" s="87"/>
      <c r="MWZ68" s="87"/>
      <c r="MXA68" s="87"/>
      <c r="MXB68" s="87"/>
      <c r="MXC68" s="87"/>
      <c r="MXI68" s="87"/>
      <c r="MXJ68" s="87"/>
      <c r="MXK68" s="87"/>
      <c r="MXL68" s="87"/>
      <c r="MXM68" s="87"/>
      <c r="MXN68" s="87"/>
      <c r="MXO68" s="87"/>
      <c r="MXP68" s="87"/>
      <c r="MXQ68" s="87"/>
      <c r="MXR68" s="87"/>
      <c r="MXX68" s="87"/>
      <c r="MXY68" s="87"/>
      <c r="MXZ68" s="87"/>
      <c r="MYA68" s="87"/>
      <c r="MYB68" s="87"/>
      <c r="MYC68" s="87"/>
      <c r="MYD68" s="87"/>
      <c r="MYE68" s="87"/>
      <c r="MYF68" s="87"/>
      <c r="MYG68" s="87"/>
      <c r="MYM68" s="87"/>
      <c r="MYN68" s="87"/>
      <c r="MYO68" s="87"/>
      <c r="MYP68" s="87"/>
      <c r="MYQ68" s="87"/>
      <c r="MYR68" s="87"/>
      <c r="MYS68" s="87"/>
      <c r="MYT68" s="87"/>
      <c r="MYU68" s="87"/>
      <c r="MYV68" s="87"/>
      <c r="MZB68" s="87"/>
      <c r="MZC68" s="87"/>
      <c r="MZD68" s="87"/>
      <c r="MZE68" s="87"/>
      <c r="MZF68" s="87"/>
      <c r="MZG68" s="87"/>
      <c r="MZH68" s="87"/>
      <c r="MZI68" s="87"/>
      <c r="MZJ68" s="87"/>
      <c r="MZK68" s="87"/>
      <c r="MZQ68" s="87"/>
      <c r="MZR68" s="87"/>
      <c r="MZS68" s="87"/>
      <c r="MZT68" s="87"/>
      <c r="MZU68" s="87"/>
      <c r="MZV68" s="87"/>
      <c r="MZW68" s="87"/>
      <c r="MZX68" s="87"/>
      <c r="MZY68" s="87"/>
      <c r="MZZ68" s="87"/>
      <c r="NAF68" s="87"/>
      <c r="NAG68" s="87"/>
      <c r="NAH68" s="87"/>
      <c r="NAI68" s="87"/>
      <c r="NAJ68" s="87"/>
      <c r="NAK68" s="87"/>
      <c r="NAL68" s="87"/>
      <c r="NAM68" s="87"/>
      <c r="NAN68" s="87"/>
      <c r="NAO68" s="87"/>
      <c r="NAU68" s="87"/>
      <c r="NAV68" s="87"/>
      <c r="NAW68" s="87"/>
      <c r="NAX68" s="87"/>
      <c r="NAY68" s="87"/>
      <c r="NAZ68" s="87"/>
      <c r="NBA68" s="87"/>
      <c r="NBB68" s="87"/>
      <c r="NBC68" s="87"/>
      <c r="NBD68" s="87"/>
      <c r="NBJ68" s="87"/>
      <c r="NBK68" s="87"/>
      <c r="NBL68" s="87"/>
      <c r="NBM68" s="87"/>
      <c r="NBN68" s="87"/>
      <c r="NBO68" s="87"/>
      <c r="NBP68" s="87"/>
      <c r="NBQ68" s="87"/>
      <c r="NBR68" s="87"/>
      <c r="NBS68" s="87"/>
      <c r="NBY68" s="87"/>
      <c r="NBZ68" s="87"/>
      <c r="NCA68" s="87"/>
      <c r="NCB68" s="87"/>
      <c r="NCC68" s="87"/>
      <c r="NCD68" s="87"/>
      <c r="NCE68" s="87"/>
      <c r="NCF68" s="87"/>
      <c r="NCG68" s="87"/>
      <c r="NCH68" s="87"/>
      <c r="NCN68" s="87"/>
      <c r="NCO68" s="87"/>
      <c r="NCP68" s="87"/>
      <c r="NCQ68" s="87"/>
      <c r="NCR68" s="87"/>
      <c r="NCS68" s="87"/>
      <c r="NCT68" s="87"/>
      <c r="NCU68" s="87"/>
      <c r="NCV68" s="87"/>
      <c r="NCW68" s="87"/>
      <c r="NDC68" s="87"/>
      <c r="NDD68" s="87"/>
      <c r="NDE68" s="87"/>
      <c r="NDF68" s="87"/>
      <c r="NDG68" s="87"/>
      <c r="NDH68" s="87"/>
      <c r="NDI68" s="87"/>
      <c r="NDJ68" s="87"/>
      <c r="NDK68" s="87"/>
      <c r="NDL68" s="87"/>
      <c r="NDR68" s="87"/>
      <c r="NDS68" s="87"/>
      <c r="NDT68" s="87"/>
      <c r="NDU68" s="87"/>
      <c r="NDV68" s="87"/>
      <c r="NDW68" s="87"/>
      <c r="NDX68" s="87"/>
      <c r="NDY68" s="87"/>
      <c r="NDZ68" s="87"/>
      <c r="NEA68" s="87"/>
      <c r="NEG68" s="87"/>
      <c r="NEH68" s="87"/>
      <c r="NEI68" s="87"/>
      <c r="NEJ68" s="87"/>
      <c r="NEK68" s="87"/>
      <c r="NEL68" s="87"/>
      <c r="NEM68" s="87"/>
      <c r="NEN68" s="87"/>
      <c r="NEO68" s="87"/>
      <c r="NEP68" s="87"/>
      <c r="NEV68" s="87"/>
      <c r="NEW68" s="87"/>
      <c r="NEX68" s="87"/>
      <c r="NEY68" s="87"/>
      <c r="NEZ68" s="87"/>
      <c r="NFA68" s="87"/>
      <c r="NFB68" s="87"/>
      <c r="NFC68" s="87"/>
      <c r="NFD68" s="87"/>
      <c r="NFE68" s="87"/>
      <c r="NFK68" s="87"/>
      <c r="NFL68" s="87"/>
      <c r="NFM68" s="87"/>
      <c r="NFN68" s="87"/>
      <c r="NFO68" s="87"/>
      <c r="NFP68" s="87"/>
      <c r="NFQ68" s="87"/>
      <c r="NFR68" s="87"/>
      <c r="NFS68" s="87"/>
      <c r="NFT68" s="87"/>
      <c r="NFZ68" s="87"/>
      <c r="NGA68" s="87"/>
      <c r="NGB68" s="87"/>
      <c r="NGC68" s="87"/>
      <c r="NGD68" s="87"/>
      <c r="NGE68" s="87"/>
      <c r="NGF68" s="87"/>
      <c r="NGG68" s="87"/>
      <c r="NGH68" s="87"/>
      <c r="NGI68" s="87"/>
      <c r="NGO68" s="87"/>
      <c r="NGP68" s="87"/>
      <c r="NGQ68" s="87"/>
      <c r="NGR68" s="87"/>
      <c r="NGS68" s="87"/>
      <c r="NGT68" s="87"/>
      <c r="NGU68" s="87"/>
      <c r="NGV68" s="87"/>
      <c r="NGW68" s="87"/>
      <c r="NGX68" s="87"/>
      <c r="NHD68" s="87"/>
      <c r="NHE68" s="87"/>
      <c r="NHF68" s="87"/>
      <c r="NHG68" s="87"/>
      <c r="NHH68" s="87"/>
      <c r="NHI68" s="87"/>
      <c r="NHJ68" s="87"/>
      <c r="NHK68" s="87"/>
      <c r="NHL68" s="87"/>
      <c r="NHM68" s="87"/>
      <c r="NHS68" s="87"/>
      <c r="NHT68" s="87"/>
      <c r="NHU68" s="87"/>
      <c r="NHV68" s="87"/>
      <c r="NHW68" s="87"/>
      <c r="NHX68" s="87"/>
      <c r="NHY68" s="87"/>
      <c r="NHZ68" s="87"/>
      <c r="NIA68" s="87"/>
      <c r="NIB68" s="87"/>
      <c r="NIH68" s="87"/>
      <c r="NII68" s="87"/>
      <c r="NIJ68" s="87"/>
      <c r="NIK68" s="87"/>
      <c r="NIL68" s="87"/>
      <c r="NIM68" s="87"/>
      <c r="NIN68" s="87"/>
      <c r="NIO68" s="87"/>
      <c r="NIP68" s="87"/>
      <c r="NIQ68" s="87"/>
      <c r="NIW68" s="87"/>
      <c r="NIX68" s="87"/>
      <c r="NIY68" s="87"/>
      <c r="NIZ68" s="87"/>
      <c r="NJA68" s="87"/>
      <c r="NJB68" s="87"/>
      <c r="NJC68" s="87"/>
      <c r="NJD68" s="87"/>
      <c r="NJE68" s="87"/>
      <c r="NJF68" s="87"/>
      <c r="NJL68" s="87"/>
      <c r="NJM68" s="87"/>
      <c r="NJN68" s="87"/>
      <c r="NJO68" s="87"/>
      <c r="NJP68" s="87"/>
      <c r="NJQ68" s="87"/>
      <c r="NJR68" s="87"/>
      <c r="NJS68" s="87"/>
      <c r="NJT68" s="87"/>
      <c r="NJU68" s="87"/>
      <c r="NKA68" s="87"/>
      <c r="NKB68" s="87"/>
      <c r="NKC68" s="87"/>
      <c r="NKD68" s="87"/>
      <c r="NKE68" s="87"/>
      <c r="NKF68" s="87"/>
      <c r="NKG68" s="87"/>
      <c r="NKH68" s="87"/>
      <c r="NKI68" s="87"/>
      <c r="NKJ68" s="87"/>
      <c r="NKP68" s="87"/>
      <c r="NKQ68" s="87"/>
      <c r="NKR68" s="87"/>
      <c r="NKS68" s="87"/>
      <c r="NKT68" s="87"/>
      <c r="NKU68" s="87"/>
      <c r="NKV68" s="87"/>
      <c r="NKW68" s="87"/>
      <c r="NKX68" s="87"/>
      <c r="NKY68" s="87"/>
      <c r="NLE68" s="87"/>
      <c r="NLF68" s="87"/>
      <c r="NLG68" s="87"/>
      <c r="NLH68" s="87"/>
      <c r="NLI68" s="87"/>
      <c r="NLJ68" s="87"/>
      <c r="NLK68" s="87"/>
      <c r="NLL68" s="87"/>
      <c r="NLM68" s="87"/>
      <c r="NLN68" s="87"/>
      <c r="NLT68" s="87"/>
      <c r="NLU68" s="87"/>
      <c r="NLV68" s="87"/>
      <c r="NLW68" s="87"/>
      <c r="NLX68" s="87"/>
      <c r="NLY68" s="87"/>
      <c r="NLZ68" s="87"/>
      <c r="NMA68" s="87"/>
      <c r="NMB68" s="87"/>
      <c r="NMC68" s="87"/>
      <c r="NMI68" s="87"/>
      <c r="NMJ68" s="87"/>
      <c r="NMK68" s="87"/>
      <c r="NML68" s="87"/>
      <c r="NMM68" s="87"/>
      <c r="NMN68" s="87"/>
      <c r="NMO68" s="87"/>
      <c r="NMP68" s="87"/>
      <c r="NMQ68" s="87"/>
      <c r="NMR68" s="87"/>
      <c r="NMX68" s="87"/>
      <c r="NMY68" s="87"/>
      <c r="NMZ68" s="87"/>
      <c r="NNA68" s="87"/>
      <c r="NNB68" s="87"/>
      <c r="NNC68" s="87"/>
      <c r="NND68" s="87"/>
      <c r="NNE68" s="87"/>
      <c r="NNF68" s="87"/>
      <c r="NNG68" s="87"/>
      <c r="NNM68" s="87"/>
      <c r="NNN68" s="87"/>
      <c r="NNO68" s="87"/>
      <c r="NNP68" s="87"/>
      <c r="NNQ68" s="87"/>
      <c r="NNR68" s="87"/>
      <c r="NNS68" s="87"/>
      <c r="NNT68" s="87"/>
      <c r="NNU68" s="87"/>
      <c r="NNV68" s="87"/>
      <c r="NOB68" s="87"/>
      <c r="NOC68" s="87"/>
      <c r="NOD68" s="87"/>
      <c r="NOE68" s="87"/>
      <c r="NOF68" s="87"/>
      <c r="NOG68" s="87"/>
      <c r="NOH68" s="87"/>
      <c r="NOI68" s="87"/>
      <c r="NOJ68" s="87"/>
      <c r="NOK68" s="87"/>
      <c r="NOQ68" s="87"/>
      <c r="NOR68" s="87"/>
      <c r="NOS68" s="87"/>
      <c r="NOT68" s="87"/>
      <c r="NOU68" s="87"/>
      <c r="NOV68" s="87"/>
      <c r="NOW68" s="87"/>
      <c r="NOX68" s="87"/>
      <c r="NOY68" s="87"/>
      <c r="NOZ68" s="87"/>
      <c r="NPF68" s="87"/>
      <c r="NPG68" s="87"/>
      <c r="NPH68" s="87"/>
      <c r="NPI68" s="87"/>
      <c r="NPJ68" s="87"/>
      <c r="NPK68" s="87"/>
      <c r="NPL68" s="87"/>
      <c r="NPM68" s="87"/>
      <c r="NPN68" s="87"/>
      <c r="NPO68" s="87"/>
      <c r="NPU68" s="87"/>
      <c r="NPV68" s="87"/>
      <c r="NPW68" s="87"/>
      <c r="NPX68" s="87"/>
      <c r="NPY68" s="87"/>
      <c r="NPZ68" s="87"/>
      <c r="NQA68" s="87"/>
      <c r="NQB68" s="87"/>
      <c r="NQC68" s="87"/>
      <c r="NQD68" s="87"/>
      <c r="NQJ68" s="87"/>
      <c r="NQK68" s="87"/>
      <c r="NQL68" s="87"/>
      <c r="NQM68" s="87"/>
      <c r="NQN68" s="87"/>
      <c r="NQO68" s="87"/>
      <c r="NQP68" s="87"/>
      <c r="NQQ68" s="87"/>
      <c r="NQR68" s="87"/>
      <c r="NQS68" s="87"/>
      <c r="NQY68" s="87"/>
      <c r="NQZ68" s="87"/>
      <c r="NRA68" s="87"/>
      <c r="NRB68" s="87"/>
      <c r="NRC68" s="87"/>
      <c r="NRD68" s="87"/>
      <c r="NRE68" s="87"/>
      <c r="NRF68" s="87"/>
      <c r="NRG68" s="87"/>
      <c r="NRH68" s="87"/>
      <c r="NRN68" s="87"/>
      <c r="NRO68" s="87"/>
      <c r="NRP68" s="87"/>
      <c r="NRQ68" s="87"/>
      <c r="NRR68" s="87"/>
      <c r="NRS68" s="87"/>
      <c r="NRT68" s="87"/>
      <c r="NRU68" s="87"/>
      <c r="NRV68" s="87"/>
      <c r="NRW68" s="87"/>
      <c r="NSC68" s="87"/>
      <c r="NSD68" s="87"/>
      <c r="NSE68" s="87"/>
      <c r="NSF68" s="87"/>
      <c r="NSG68" s="87"/>
      <c r="NSH68" s="87"/>
      <c r="NSI68" s="87"/>
      <c r="NSJ68" s="87"/>
      <c r="NSK68" s="87"/>
      <c r="NSL68" s="87"/>
      <c r="NSR68" s="87"/>
      <c r="NSS68" s="87"/>
      <c r="NST68" s="87"/>
      <c r="NSU68" s="87"/>
      <c r="NSV68" s="87"/>
      <c r="NSW68" s="87"/>
      <c r="NSX68" s="87"/>
      <c r="NSY68" s="87"/>
      <c r="NSZ68" s="87"/>
      <c r="NTA68" s="87"/>
      <c r="NTG68" s="87"/>
      <c r="NTH68" s="87"/>
      <c r="NTI68" s="87"/>
      <c r="NTJ68" s="87"/>
      <c r="NTK68" s="87"/>
      <c r="NTL68" s="87"/>
      <c r="NTM68" s="87"/>
      <c r="NTN68" s="87"/>
      <c r="NTO68" s="87"/>
      <c r="NTP68" s="87"/>
      <c r="NTV68" s="87"/>
      <c r="NTW68" s="87"/>
      <c r="NTX68" s="87"/>
      <c r="NTY68" s="87"/>
      <c r="NTZ68" s="87"/>
      <c r="NUA68" s="87"/>
      <c r="NUB68" s="87"/>
      <c r="NUC68" s="87"/>
      <c r="NUD68" s="87"/>
      <c r="NUE68" s="87"/>
      <c r="NUK68" s="87"/>
      <c r="NUL68" s="87"/>
      <c r="NUM68" s="87"/>
      <c r="NUN68" s="87"/>
      <c r="NUO68" s="87"/>
      <c r="NUP68" s="87"/>
      <c r="NUQ68" s="87"/>
      <c r="NUR68" s="87"/>
      <c r="NUS68" s="87"/>
      <c r="NUT68" s="87"/>
      <c r="NUZ68" s="87"/>
      <c r="NVA68" s="87"/>
      <c r="NVB68" s="87"/>
      <c r="NVC68" s="87"/>
      <c r="NVD68" s="87"/>
      <c r="NVE68" s="87"/>
      <c r="NVF68" s="87"/>
      <c r="NVG68" s="87"/>
      <c r="NVH68" s="87"/>
      <c r="NVI68" s="87"/>
      <c r="NVO68" s="87"/>
      <c r="NVP68" s="87"/>
      <c r="NVQ68" s="87"/>
      <c r="NVR68" s="87"/>
      <c r="NVS68" s="87"/>
      <c r="NVT68" s="87"/>
      <c r="NVU68" s="87"/>
      <c r="NVV68" s="87"/>
      <c r="NVW68" s="87"/>
      <c r="NVX68" s="87"/>
      <c r="NWD68" s="87"/>
      <c r="NWE68" s="87"/>
      <c r="NWF68" s="87"/>
      <c r="NWG68" s="87"/>
      <c r="NWH68" s="87"/>
      <c r="NWI68" s="87"/>
      <c r="NWJ68" s="87"/>
      <c r="NWK68" s="87"/>
      <c r="NWL68" s="87"/>
      <c r="NWM68" s="87"/>
      <c r="NWS68" s="87"/>
      <c r="NWT68" s="87"/>
      <c r="NWU68" s="87"/>
      <c r="NWV68" s="87"/>
      <c r="NWW68" s="87"/>
      <c r="NWX68" s="87"/>
      <c r="NWY68" s="87"/>
      <c r="NWZ68" s="87"/>
      <c r="NXA68" s="87"/>
      <c r="NXB68" s="87"/>
      <c r="NXH68" s="87"/>
      <c r="NXI68" s="87"/>
      <c r="NXJ68" s="87"/>
      <c r="NXK68" s="87"/>
      <c r="NXL68" s="87"/>
      <c r="NXM68" s="87"/>
      <c r="NXN68" s="87"/>
      <c r="NXO68" s="87"/>
      <c r="NXP68" s="87"/>
      <c r="NXQ68" s="87"/>
      <c r="NXW68" s="87"/>
      <c r="NXX68" s="87"/>
      <c r="NXY68" s="87"/>
      <c r="NXZ68" s="87"/>
      <c r="NYA68" s="87"/>
      <c r="NYB68" s="87"/>
      <c r="NYC68" s="87"/>
      <c r="NYD68" s="87"/>
      <c r="NYE68" s="87"/>
      <c r="NYF68" s="87"/>
      <c r="NYL68" s="87"/>
      <c r="NYM68" s="87"/>
      <c r="NYN68" s="87"/>
      <c r="NYO68" s="87"/>
      <c r="NYP68" s="87"/>
      <c r="NYQ68" s="87"/>
      <c r="NYR68" s="87"/>
      <c r="NYS68" s="87"/>
      <c r="NYT68" s="87"/>
      <c r="NYU68" s="87"/>
      <c r="NZA68" s="87"/>
      <c r="NZB68" s="87"/>
      <c r="NZC68" s="87"/>
      <c r="NZD68" s="87"/>
      <c r="NZE68" s="87"/>
      <c r="NZF68" s="87"/>
      <c r="NZG68" s="87"/>
      <c r="NZH68" s="87"/>
      <c r="NZI68" s="87"/>
      <c r="NZJ68" s="87"/>
      <c r="NZP68" s="87"/>
      <c r="NZQ68" s="87"/>
      <c r="NZR68" s="87"/>
      <c r="NZS68" s="87"/>
      <c r="NZT68" s="87"/>
      <c r="NZU68" s="87"/>
      <c r="NZV68" s="87"/>
      <c r="NZW68" s="87"/>
      <c r="NZX68" s="87"/>
      <c r="NZY68" s="87"/>
      <c r="OAE68" s="87"/>
      <c r="OAF68" s="87"/>
      <c r="OAG68" s="87"/>
      <c r="OAH68" s="87"/>
      <c r="OAI68" s="87"/>
      <c r="OAJ68" s="87"/>
      <c r="OAK68" s="87"/>
      <c r="OAL68" s="87"/>
      <c r="OAM68" s="87"/>
      <c r="OAN68" s="87"/>
      <c r="OAT68" s="87"/>
      <c r="OAU68" s="87"/>
      <c r="OAV68" s="87"/>
      <c r="OAW68" s="87"/>
      <c r="OAX68" s="87"/>
      <c r="OAY68" s="87"/>
      <c r="OAZ68" s="87"/>
      <c r="OBA68" s="87"/>
      <c r="OBB68" s="87"/>
      <c r="OBC68" s="87"/>
      <c r="OBI68" s="87"/>
      <c r="OBJ68" s="87"/>
      <c r="OBK68" s="87"/>
      <c r="OBL68" s="87"/>
      <c r="OBM68" s="87"/>
      <c r="OBN68" s="87"/>
      <c r="OBO68" s="87"/>
      <c r="OBP68" s="87"/>
      <c r="OBQ68" s="87"/>
      <c r="OBR68" s="87"/>
      <c r="OBX68" s="87"/>
      <c r="OBY68" s="87"/>
      <c r="OBZ68" s="87"/>
      <c r="OCA68" s="87"/>
      <c r="OCB68" s="87"/>
      <c r="OCC68" s="87"/>
      <c r="OCD68" s="87"/>
      <c r="OCE68" s="87"/>
      <c r="OCF68" s="87"/>
      <c r="OCG68" s="87"/>
      <c r="OCM68" s="87"/>
      <c r="OCN68" s="87"/>
      <c r="OCO68" s="87"/>
      <c r="OCP68" s="87"/>
      <c r="OCQ68" s="87"/>
      <c r="OCR68" s="87"/>
      <c r="OCS68" s="87"/>
      <c r="OCT68" s="87"/>
      <c r="OCU68" s="87"/>
      <c r="OCV68" s="87"/>
      <c r="ODB68" s="87"/>
      <c r="ODC68" s="87"/>
      <c r="ODD68" s="87"/>
      <c r="ODE68" s="87"/>
      <c r="ODF68" s="87"/>
      <c r="ODG68" s="87"/>
      <c r="ODH68" s="87"/>
      <c r="ODI68" s="87"/>
      <c r="ODJ68" s="87"/>
      <c r="ODK68" s="87"/>
      <c r="ODQ68" s="87"/>
      <c r="ODR68" s="87"/>
      <c r="ODS68" s="87"/>
      <c r="ODT68" s="87"/>
      <c r="ODU68" s="87"/>
      <c r="ODV68" s="87"/>
      <c r="ODW68" s="87"/>
      <c r="ODX68" s="87"/>
      <c r="ODY68" s="87"/>
      <c r="ODZ68" s="87"/>
      <c r="OEF68" s="87"/>
      <c r="OEG68" s="87"/>
      <c r="OEH68" s="87"/>
      <c r="OEI68" s="87"/>
      <c r="OEJ68" s="87"/>
      <c r="OEK68" s="87"/>
      <c r="OEL68" s="87"/>
      <c r="OEM68" s="87"/>
      <c r="OEN68" s="87"/>
      <c r="OEO68" s="87"/>
      <c r="OEU68" s="87"/>
      <c r="OEV68" s="87"/>
      <c r="OEW68" s="87"/>
      <c r="OEX68" s="87"/>
      <c r="OEY68" s="87"/>
      <c r="OEZ68" s="87"/>
      <c r="OFA68" s="87"/>
      <c r="OFB68" s="87"/>
      <c r="OFC68" s="87"/>
      <c r="OFD68" s="87"/>
      <c r="OFJ68" s="87"/>
      <c r="OFK68" s="87"/>
      <c r="OFL68" s="87"/>
      <c r="OFM68" s="87"/>
      <c r="OFN68" s="87"/>
      <c r="OFO68" s="87"/>
      <c r="OFP68" s="87"/>
      <c r="OFQ68" s="87"/>
      <c r="OFR68" s="87"/>
      <c r="OFS68" s="87"/>
      <c r="OFY68" s="87"/>
      <c r="OFZ68" s="87"/>
      <c r="OGA68" s="87"/>
      <c r="OGB68" s="87"/>
      <c r="OGC68" s="87"/>
      <c r="OGD68" s="87"/>
      <c r="OGE68" s="87"/>
      <c r="OGF68" s="87"/>
      <c r="OGG68" s="87"/>
      <c r="OGH68" s="87"/>
      <c r="OGN68" s="87"/>
      <c r="OGO68" s="87"/>
      <c r="OGP68" s="87"/>
      <c r="OGQ68" s="87"/>
      <c r="OGR68" s="87"/>
      <c r="OGS68" s="87"/>
      <c r="OGT68" s="87"/>
      <c r="OGU68" s="87"/>
      <c r="OGV68" s="87"/>
      <c r="OGW68" s="87"/>
      <c r="OHC68" s="87"/>
      <c r="OHD68" s="87"/>
      <c r="OHE68" s="87"/>
      <c r="OHF68" s="87"/>
      <c r="OHG68" s="87"/>
      <c r="OHH68" s="87"/>
      <c r="OHI68" s="87"/>
      <c r="OHJ68" s="87"/>
      <c r="OHK68" s="87"/>
      <c r="OHL68" s="87"/>
      <c r="OHR68" s="87"/>
      <c r="OHS68" s="87"/>
      <c r="OHT68" s="87"/>
      <c r="OHU68" s="87"/>
      <c r="OHV68" s="87"/>
      <c r="OHW68" s="87"/>
      <c r="OHX68" s="87"/>
      <c r="OHY68" s="87"/>
      <c r="OHZ68" s="87"/>
      <c r="OIA68" s="87"/>
      <c r="OIG68" s="87"/>
      <c r="OIH68" s="87"/>
      <c r="OII68" s="87"/>
      <c r="OIJ68" s="87"/>
      <c r="OIK68" s="87"/>
      <c r="OIL68" s="87"/>
      <c r="OIM68" s="87"/>
      <c r="OIN68" s="87"/>
      <c r="OIO68" s="87"/>
      <c r="OIP68" s="87"/>
      <c r="OIV68" s="87"/>
      <c r="OIW68" s="87"/>
      <c r="OIX68" s="87"/>
      <c r="OIY68" s="87"/>
      <c r="OIZ68" s="87"/>
      <c r="OJA68" s="87"/>
      <c r="OJB68" s="87"/>
      <c r="OJC68" s="87"/>
      <c r="OJD68" s="87"/>
      <c r="OJE68" s="87"/>
      <c r="OJK68" s="87"/>
      <c r="OJL68" s="87"/>
      <c r="OJM68" s="87"/>
      <c r="OJN68" s="87"/>
      <c r="OJO68" s="87"/>
      <c r="OJP68" s="87"/>
      <c r="OJQ68" s="87"/>
      <c r="OJR68" s="87"/>
      <c r="OJS68" s="87"/>
      <c r="OJT68" s="87"/>
      <c r="OJZ68" s="87"/>
      <c r="OKA68" s="87"/>
      <c r="OKB68" s="87"/>
      <c r="OKC68" s="87"/>
      <c r="OKD68" s="87"/>
      <c r="OKE68" s="87"/>
      <c r="OKF68" s="87"/>
      <c r="OKG68" s="87"/>
      <c r="OKH68" s="87"/>
      <c r="OKI68" s="87"/>
      <c r="OKO68" s="87"/>
      <c r="OKP68" s="87"/>
      <c r="OKQ68" s="87"/>
      <c r="OKR68" s="87"/>
      <c r="OKS68" s="87"/>
      <c r="OKT68" s="87"/>
      <c r="OKU68" s="87"/>
      <c r="OKV68" s="87"/>
      <c r="OKW68" s="87"/>
      <c r="OKX68" s="87"/>
      <c r="OLD68" s="87"/>
      <c r="OLE68" s="87"/>
      <c r="OLF68" s="87"/>
      <c r="OLG68" s="87"/>
      <c r="OLH68" s="87"/>
      <c r="OLI68" s="87"/>
      <c r="OLJ68" s="87"/>
      <c r="OLK68" s="87"/>
      <c r="OLL68" s="87"/>
      <c r="OLM68" s="87"/>
      <c r="OLS68" s="87"/>
      <c r="OLT68" s="87"/>
      <c r="OLU68" s="87"/>
      <c r="OLV68" s="87"/>
      <c r="OLW68" s="87"/>
      <c r="OLX68" s="87"/>
      <c r="OLY68" s="87"/>
      <c r="OLZ68" s="87"/>
      <c r="OMA68" s="87"/>
      <c r="OMB68" s="87"/>
      <c r="OMH68" s="87"/>
      <c r="OMI68" s="87"/>
      <c r="OMJ68" s="87"/>
      <c r="OMK68" s="87"/>
      <c r="OML68" s="87"/>
      <c r="OMM68" s="87"/>
      <c r="OMN68" s="87"/>
      <c r="OMO68" s="87"/>
      <c r="OMP68" s="87"/>
      <c r="OMQ68" s="87"/>
      <c r="OMW68" s="87"/>
      <c r="OMX68" s="87"/>
      <c r="OMY68" s="87"/>
      <c r="OMZ68" s="87"/>
      <c r="ONA68" s="87"/>
      <c r="ONB68" s="87"/>
      <c r="ONC68" s="87"/>
      <c r="OND68" s="87"/>
      <c r="ONE68" s="87"/>
      <c r="ONF68" s="87"/>
      <c r="ONL68" s="87"/>
      <c r="ONM68" s="87"/>
      <c r="ONN68" s="87"/>
      <c r="ONO68" s="87"/>
      <c r="ONP68" s="87"/>
      <c r="ONQ68" s="87"/>
      <c r="ONR68" s="87"/>
      <c r="ONS68" s="87"/>
      <c r="ONT68" s="87"/>
      <c r="ONU68" s="87"/>
      <c r="OOA68" s="87"/>
      <c r="OOB68" s="87"/>
      <c r="OOC68" s="87"/>
      <c r="OOD68" s="87"/>
      <c r="OOE68" s="87"/>
      <c r="OOF68" s="87"/>
      <c r="OOG68" s="87"/>
      <c r="OOH68" s="87"/>
      <c r="OOI68" s="87"/>
      <c r="OOJ68" s="87"/>
      <c r="OOP68" s="87"/>
      <c r="OOQ68" s="87"/>
      <c r="OOR68" s="87"/>
      <c r="OOS68" s="87"/>
      <c r="OOT68" s="87"/>
      <c r="OOU68" s="87"/>
      <c r="OOV68" s="87"/>
      <c r="OOW68" s="87"/>
      <c r="OOX68" s="87"/>
      <c r="OOY68" s="87"/>
      <c r="OPE68" s="87"/>
      <c r="OPF68" s="87"/>
      <c r="OPG68" s="87"/>
      <c r="OPH68" s="87"/>
      <c r="OPI68" s="87"/>
      <c r="OPJ68" s="87"/>
      <c r="OPK68" s="87"/>
      <c r="OPL68" s="87"/>
      <c r="OPM68" s="87"/>
      <c r="OPN68" s="87"/>
      <c r="OPT68" s="87"/>
      <c r="OPU68" s="87"/>
      <c r="OPV68" s="87"/>
      <c r="OPW68" s="87"/>
      <c r="OPX68" s="87"/>
      <c r="OPY68" s="87"/>
      <c r="OPZ68" s="87"/>
      <c r="OQA68" s="87"/>
      <c r="OQB68" s="87"/>
      <c r="OQC68" s="87"/>
      <c r="OQI68" s="87"/>
      <c r="OQJ68" s="87"/>
      <c r="OQK68" s="87"/>
      <c r="OQL68" s="87"/>
      <c r="OQM68" s="87"/>
      <c r="OQN68" s="87"/>
      <c r="OQO68" s="87"/>
      <c r="OQP68" s="87"/>
      <c r="OQQ68" s="87"/>
      <c r="OQR68" s="87"/>
      <c r="OQX68" s="87"/>
      <c r="OQY68" s="87"/>
      <c r="OQZ68" s="87"/>
      <c r="ORA68" s="87"/>
      <c r="ORB68" s="87"/>
      <c r="ORC68" s="87"/>
      <c r="ORD68" s="87"/>
      <c r="ORE68" s="87"/>
      <c r="ORF68" s="87"/>
      <c r="ORG68" s="87"/>
      <c r="ORM68" s="87"/>
      <c r="ORN68" s="87"/>
      <c r="ORO68" s="87"/>
      <c r="ORP68" s="87"/>
      <c r="ORQ68" s="87"/>
      <c r="ORR68" s="87"/>
      <c r="ORS68" s="87"/>
      <c r="ORT68" s="87"/>
      <c r="ORU68" s="87"/>
      <c r="ORV68" s="87"/>
      <c r="OSB68" s="87"/>
      <c r="OSC68" s="87"/>
      <c r="OSD68" s="87"/>
      <c r="OSE68" s="87"/>
      <c r="OSF68" s="87"/>
      <c r="OSG68" s="87"/>
      <c r="OSH68" s="87"/>
      <c r="OSI68" s="87"/>
      <c r="OSJ68" s="87"/>
      <c r="OSK68" s="87"/>
      <c r="OSQ68" s="87"/>
      <c r="OSR68" s="87"/>
      <c r="OSS68" s="87"/>
      <c r="OST68" s="87"/>
      <c r="OSU68" s="87"/>
      <c r="OSV68" s="87"/>
      <c r="OSW68" s="87"/>
      <c r="OSX68" s="87"/>
      <c r="OSY68" s="87"/>
      <c r="OSZ68" s="87"/>
      <c r="OTF68" s="87"/>
      <c r="OTG68" s="87"/>
      <c r="OTH68" s="87"/>
      <c r="OTI68" s="87"/>
      <c r="OTJ68" s="87"/>
      <c r="OTK68" s="87"/>
      <c r="OTL68" s="87"/>
      <c r="OTM68" s="87"/>
      <c r="OTN68" s="87"/>
      <c r="OTO68" s="87"/>
      <c r="OTU68" s="87"/>
      <c r="OTV68" s="87"/>
      <c r="OTW68" s="87"/>
      <c r="OTX68" s="87"/>
      <c r="OTY68" s="87"/>
      <c r="OTZ68" s="87"/>
      <c r="OUA68" s="87"/>
      <c r="OUB68" s="87"/>
      <c r="OUC68" s="87"/>
      <c r="OUD68" s="87"/>
      <c r="OUJ68" s="87"/>
      <c r="OUK68" s="87"/>
      <c r="OUL68" s="87"/>
      <c r="OUM68" s="87"/>
      <c r="OUN68" s="87"/>
      <c r="OUO68" s="87"/>
      <c r="OUP68" s="87"/>
      <c r="OUQ68" s="87"/>
      <c r="OUR68" s="87"/>
      <c r="OUS68" s="87"/>
      <c r="OUY68" s="87"/>
      <c r="OUZ68" s="87"/>
      <c r="OVA68" s="87"/>
      <c r="OVB68" s="87"/>
      <c r="OVC68" s="87"/>
      <c r="OVD68" s="87"/>
      <c r="OVE68" s="87"/>
      <c r="OVF68" s="87"/>
      <c r="OVG68" s="87"/>
      <c r="OVH68" s="87"/>
      <c r="OVN68" s="87"/>
      <c r="OVO68" s="87"/>
      <c r="OVP68" s="87"/>
      <c r="OVQ68" s="87"/>
      <c r="OVR68" s="87"/>
      <c r="OVS68" s="87"/>
      <c r="OVT68" s="87"/>
      <c r="OVU68" s="87"/>
      <c r="OVV68" s="87"/>
      <c r="OVW68" s="87"/>
      <c r="OWC68" s="87"/>
      <c r="OWD68" s="87"/>
      <c r="OWE68" s="87"/>
      <c r="OWF68" s="87"/>
      <c r="OWG68" s="87"/>
      <c r="OWH68" s="87"/>
      <c r="OWI68" s="87"/>
      <c r="OWJ68" s="87"/>
      <c r="OWK68" s="87"/>
      <c r="OWL68" s="87"/>
      <c r="OWR68" s="87"/>
      <c r="OWS68" s="87"/>
      <c r="OWT68" s="87"/>
      <c r="OWU68" s="87"/>
      <c r="OWV68" s="87"/>
      <c r="OWW68" s="87"/>
      <c r="OWX68" s="87"/>
      <c r="OWY68" s="87"/>
      <c r="OWZ68" s="87"/>
      <c r="OXA68" s="87"/>
      <c r="OXG68" s="87"/>
      <c r="OXH68" s="87"/>
      <c r="OXI68" s="87"/>
      <c r="OXJ68" s="87"/>
      <c r="OXK68" s="87"/>
      <c r="OXL68" s="87"/>
      <c r="OXM68" s="87"/>
      <c r="OXN68" s="87"/>
      <c r="OXO68" s="87"/>
      <c r="OXP68" s="87"/>
      <c r="OXV68" s="87"/>
      <c r="OXW68" s="87"/>
      <c r="OXX68" s="87"/>
      <c r="OXY68" s="87"/>
      <c r="OXZ68" s="87"/>
      <c r="OYA68" s="87"/>
      <c r="OYB68" s="87"/>
      <c r="OYC68" s="87"/>
      <c r="OYD68" s="87"/>
      <c r="OYE68" s="87"/>
      <c r="OYK68" s="87"/>
      <c r="OYL68" s="87"/>
      <c r="OYM68" s="87"/>
      <c r="OYN68" s="87"/>
      <c r="OYO68" s="87"/>
      <c r="OYP68" s="87"/>
      <c r="OYQ68" s="87"/>
      <c r="OYR68" s="87"/>
      <c r="OYS68" s="87"/>
      <c r="OYT68" s="87"/>
      <c r="OYZ68" s="87"/>
      <c r="OZA68" s="87"/>
      <c r="OZB68" s="87"/>
      <c r="OZC68" s="87"/>
      <c r="OZD68" s="87"/>
      <c r="OZE68" s="87"/>
      <c r="OZF68" s="87"/>
      <c r="OZG68" s="87"/>
      <c r="OZH68" s="87"/>
      <c r="OZI68" s="87"/>
      <c r="OZO68" s="87"/>
      <c r="OZP68" s="87"/>
      <c r="OZQ68" s="87"/>
      <c r="OZR68" s="87"/>
      <c r="OZS68" s="87"/>
      <c r="OZT68" s="87"/>
      <c r="OZU68" s="87"/>
      <c r="OZV68" s="87"/>
      <c r="OZW68" s="87"/>
      <c r="OZX68" s="87"/>
      <c r="PAD68" s="87"/>
      <c r="PAE68" s="87"/>
      <c r="PAF68" s="87"/>
      <c r="PAG68" s="87"/>
      <c r="PAH68" s="87"/>
      <c r="PAI68" s="87"/>
      <c r="PAJ68" s="87"/>
      <c r="PAK68" s="87"/>
      <c r="PAL68" s="87"/>
      <c r="PAM68" s="87"/>
      <c r="PAS68" s="87"/>
      <c r="PAT68" s="87"/>
      <c r="PAU68" s="87"/>
      <c r="PAV68" s="87"/>
      <c r="PAW68" s="87"/>
      <c r="PAX68" s="87"/>
      <c r="PAY68" s="87"/>
      <c r="PAZ68" s="87"/>
      <c r="PBA68" s="87"/>
      <c r="PBB68" s="87"/>
      <c r="PBH68" s="87"/>
      <c r="PBI68" s="87"/>
      <c r="PBJ68" s="87"/>
      <c r="PBK68" s="87"/>
      <c r="PBL68" s="87"/>
      <c r="PBM68" s="87"/>
      <c r="PBN68" s="87"/>
      <c r="PBO68" s="87"/>
      <c r="PBP68" s="87"/>
      <c r="PBQ68" s="87"/>
      <c r="PBW68" s="87"/>
      <c r="PBX68" s="87"/>
      <c r="PBY68" s="87"/>
      <c r="PBZ68" s="87"/>
      <c r="PCA68" s="87"/>
      <c r="PCB68" s="87"/>
      <c r="PCC68" s="87"/>
      <c r="PCD68" s="87"/>
      <c r="PCE68" s="87"/>
      <c r="PCF68" s="87"/>
      <c r="PCL68" s="87"/>
      <c r="PCM68" s="87"/>
      <c r="PCN68" s="87"/>
      <c r="PCO68" s="87"/>
      <c r="PCP68" s="87"/>
      <c r="PCQ68" s="87"/>
      <c r="PCR68" s="87"/>
      <c r="PCS68" s="87"/>
      <c r="PCT68" s="87"/>
      <c r="PCU68" s="87"/>
      <c r="PDA68" s="87"/>
      <c r="PDB68" s="87"/>
      <c r="PDC68" s="87"/>
      <c r="PDD68" s="87"/>
      <c r="PDE68" s="87"/>
      <c r="PDF68" s="87"/>
      <c r="PDG68" s="87"/>
      <c r="PDH68" s="87"/>
      <c r="PDI68" s="87"/>
      <c r="PDJ68" s="87"/>
      <c r="PDP68" s="87"/>
      <c r="PDQ68" s="87"/>
      <c r="PDR68" s="87"/>
      <c r="PDS68" s="87"/>
      <c r="PDT68" s="87"/>
      <c r="PDU68" s="87"/>
      <c r="PDV68" s="87"/>
      <c r="PDW68" s="87"/>
      <c r="PDX68" s="87"/>
      <c r="PDY68" s="87"/>
      <c r="PEE68" s="87"/>
      <c r="PEF68" s="87"/>
      <c r="PEG68" s="87"/>
      <c r="PEH68" s="87"/>
      <c r="PEI68" s="87"/>
      <c r="PEJ68" s="87"/>
      <c r="PEK68" s="87"/>
      <c r="PEL68" s="87"/>
      <c r="PEM68" s="87"/>
      <c r="PEN68" s="87"/>
      <c r="PET68" s="87"/>
      <c r="PEU68" s="87"/>
      <c r="PEV68" s="87"/>
      <c r="PEW68" s="87"/>
      <c r="PEX68" s="87"/>
      <c r="PEY68" s="87"/>
      <c r="PEZ68" s="87"/>
      <c r="PFA68" s="87"/>
      <c r="PFB68" s="87"/>
      <c r="PFC68" s="87"/>
      <c r="PFI68" s="87"/>
      <c r="PFJ68" s="87"/>
      <c r="PFK68" s="87"/>
      <c r="PFL68" s="87"/>
      <c r="PFM68" s="87"/>
      <c r="PFN68" s="87"/>
      <c r="PFO68" s="87"/>
      <c r="PFP68" s="87"/>
      <c r="PFQ68" s="87"/>
      <c r="PFR68" s="87"/>
      <c r="PFX68" s="87"/>
      <c r="PFY68" s="87"/>
      <c r="PFZ68" s="87"/>
      <c r="PGA68" s="87"/>
      <c r="PGB68" s="87"/>
      <c r="PGC68" s="87"/>
      <c r="PGD68" s="87"/>
      <c r="PGE68" s="87"/>
      <c r="PGF68" s="87"/>
      <c r="PGG68" s="87"/>
      <c r="PGM68" s="87"/>
      <c r="PGN68" s="87"/>
      <c r="PGO68" s="87"/>
      <c r="PGP68" s="87"/>
      <c r="PGQ68" s="87"/>
      <c r="PGR68" s="87"/>
      <c r="PGS68" s="87"/>
      <c r="PGT68" s="87"/>
      <c r="PGU68" s="87"/>
      <c r="PGV68" s="87"/>
      <c r="PHB68" s="87"/>
      <c r="PHC68" s="87"/>
      <c r="PHD68" s="87"/>
      <c r="PHE68" s="87"/>
      <c r="PHF68" s="87"/>
      <c r="PHG68" s="87"/>
      <c r="PHH68" s="87"/>
      <c r="PHI68" s="87"/>
      <c r="PHJ68" s="87"/>
      <c r="PHK68" s="87"/>
      <c r="PHQ68" s="87"/>
      <c r="PHR68" s="87"/>
      <c r="PHS68" s="87"/>
      <c r="PHT68" s="87"/>
      <c r="PHU68" s="87"/>
      <c r="PHV68" s="87"/>
      <c r="PHW68" s="87"/>
      <c r="PHX68" s="87"/>
      <c r="PHY68" s="87"/>
      <c r="PHZ68" s="87"/>
      <c r="PIF68" s="87"/>
      <c r="PIG68" s="87"/>
      <c r="PIH68" s="87"/>
      <c r="PII68" s="87"/>
      <c r="PIJ68" s="87"/>
      <c r="PIK68" s="87"/>
      <c r="PIL68" s="87"/>
      <c r="PIM68" s="87"/>
      <c r="PIN68" s="87"/>
      <c r="PIO68" s="87"/>
      <c r="PIU68" s="87"/>
      <c r="PIV68" s="87"/>
      <c r="PIW68" s="87"/>
      <c r="PIX68" s="87"/>
      <c r="PIY68" s="87"/>
      <c r="PIZ68" s="87"/>
      <c r="PJA68" s="87"/>
      <c r="PJB68" s="87"/>
      <c r="PJC68" s="87"/>
      <c r="PJD68" s="87"/>
      <c r="PJJ68" s="87"/>
      <c r="PJK68" s="87"/>
      <c r="PJL68" s="87"/>
      <c r="PJM68" s="87"/>
      <c r="PJN68" s="87"/>
      <c r="PJO68" s="87"/>
      <c r="PJP68" s="87"/>
      <c r="PJQ68" s="87"/>
      <c r="PJR68" s="87"/>
      <c r="PJS68" s="87"/>
      <c r="PJY68" s="87"/>
      <c r="PJZ68" s="87"/>
      <c r="PKA68" s="87"/>
      <c r="PKB68" s="87"/>
      <c r="PKC68" s="87"/>
      <c r="PKD68" s="87"/>
      <c r="PKE68" s="87"/>
      <c r="PKF68" s="87"/>
      <c r="PKG68" s="87"/>
      <c r="PKH68" s="87"/>
      <c r="PKN68" s="87"/>
      <c r="PKO68" s="87"/>
      <c r="PKP68" s="87"/>
      <c r="PKQ68" s="87"/>
      <c r="PKR68" s="87"/>
      <c r="PKS68" s="87"/>
      <c r="PKT68" s="87"/>
      <c r="PKU68" s="87"/>
      <c r="PKV68" s="87"/>
      <c r="PKW68" s="87"/>
      <c r="PLC68" s="87"/>
      <c r="PLD68" s="87"/>
      <c r="PLE68" s="87"/>
      <c r="PLF68" s="87"/>
      <c r="PLG68" s="87"/>
      <c r="PLH68" s="87"/>
      <c r="PLI68" s="87"/>
      <c r="PLJ68" s="87"/>
      <c r="PLK68" s="87"/>
      <c r="PLL68" s="87"/>
      <c r="PLR68" s="87"/>
      <c r="PLS68" s="87"/>
      <c r="PLT68" s="87"/>
      <c r="PLU68" s="87"/>
      <c r="PLV68" s="87"/>
      <c r="PLW68" s="87"/>
      <c r="PLX68" s="87"/>
      <c r="PLY68" s="87"/>
      <c r="PLZ68" s="87"/>
      <c r="PMA68" s="87"/>
      <c r="PMG68" s="87"/>
      <c r="PMH68" s="87"/>
      <c r="PMI68" s="87"/>
      <c r="PMJ68" s="87"/>
      <c r="PMK68" s="87"/>
      <c r="PML68" s="87"/>
      <c r="PMM68" s="87"/>
      <c r="PMN68" s="87"/>
      <c r="PMO68" s="87"/>
      <c r="PMP68" s="87"/>
      <c r="PMV68" s="87"/>
      <c r="PMW68" s="87"/>
      <c r="PMX68" s="87"/>
      <c r="PMY68" s="87"/>
      <c r="PMZ68" s="87"/>
      <c r="PNA68" s="87"/>
      <c r="PNB68" s="87"/>
      <c r="PNC68" s="87"/>
      <c r="PND68" s="87"/>
      <c r="PNE68" s="87"/>
      <c r="PNK68" s="87"/>
      <c r="PNL68" s="87"/>
      <c r="PNM68" s="87"/>
      <c r="PNN68" s="87"/>
      <c r="PNO68" s="87"/>
      <c r="PNP68" s="87"/>
      <c r="PNQ68" s="87"/>
      <c r="PNR68" s="87"/>
      <c r="PNS68" s="87"/>
      <c r="PNT68" s="87"/>
      <c r="PNZ68" s="87"/>
      <c r="POA68" s="87"/>
      <c r="POB68" s="87"/>
      <c r="POC68" s="87"/>
      <c r="POD68" s="87"/>
      <c r="POE68" s="87"/>
      <c r="POF68" s="87"/>
      <c r="POG68" s="87"/>
      <c r="POH68" s="87"/>
      <c r="POI68" s="87"/>
      <c r="POO68" s="87"/>
      <c r="POP68" s="87"/>
      <c r="POQ68" s="87"/>
      <c r="POR68" s="87"/>
      <c r="POS68" s="87"/>
      <c r="POT68" s="87"/>
      <c r="POU68" s="87"/>
      <c r="POV68" s="87"/>
      <c r="POW68" s="87"/>
      <c r="POX68" s="87"/>
      <c r="PPD68" s="87"/>
      <c r="PPE68" s="87"/>
      <c r="PPF68" s="87"/>
      <c r="PPG68" s="87"/>
      <c r="PPH68" s="87"/>
      <c r="PPI68" s="87"/>
      <c r="PPJ68" s="87"/>
      <c r="PPK68" s="87"/>
      <c r="PPL68" s="87"/>
      <c r="PPM68" s="87"/>
      <c r="PPS68" s="87"/>
      <c r="PPT68" s="87"/>
      <c r="PPU68" s="87"/>
      <c r="PPV68" s="87"/>
      <c r="PPW68" s="87"/>
      <c r="PPX68" s="87"/>
      <c r="PPY68" s="87"/>
      <c r="PPZ68" s="87"/>
      <c r="PQA68" s="87"/>
      <c r="PQB68" s="87"/>
      <c r="PQH68" s="87"/>
      <c r="PQI68" s="87"/>
      <c r="PQJ68" s="87"/>
      <c r="PQK68" s="87"/>
      <c r="PQL68" s="87"/>
      <c r="PQM68" s="87"/>
      <c r="PQN68" s="87"/>
      <c r="PQO68" s="87"/>
      <c r="PQP68" s="87"/>
      <c r="PQQ68" s="87"/>
      <c r="PQW68" s="87"/>
      <c r="PQX68" s="87"/>
      <c r="PQY68" s="87"/>
      <c r="PQZ68" s="87"/>
      <c r="PRA68" s="87"/>
      <c r="PRB68" s="87"/>
      <c r="PRC68" s="87"/>
      <c r="PRD68" s="87"/>
      <c r="PRE68" s="87"/>
      <c r="PRF68" s="87"/>
      <c r="PRL68" s="87"/>
      <c r="PRM68" s="87"/>
      <c r="PRN68" s="87"/>
      <c r="PRO68" s="87"/>
      <c r="PRP68" s="87"/>
      <c r="PRQ68" s="87"/>
      <c r="PRR68" s="87"/>
      <c r="PRS68" s="87"/>
      <c r="PRT68" s="87"/>
      <c r="PRU68" s="87"/>
      <c r="PSA68" s="87"/>
      <c r="PSB68" s="87"/>
      <c r="PSC68" s="87"/>
      <c r="PSD68" s="87"/>
      <c r="PSE68" s="87"/>
      <c r="PSF68" s="87"/>
      <c r="PSG68" s="87"/>
      <c r="PSH68" s="87"/>
      <c r="PSI68" s="87"/>
      <c r="PSJ68" s="87"/>
      <c r="PSP68" s="87"/>
      <c r="PSQ68" s="87"/>
      <c r="PSR68" s="87"/>
      <c r="PSS68" s="87"/>
      <c r="PST68" s="87"/>
      <c r="PSU68" s="87"/>
      <c r="PSV68" s="87"/>
      <c r="PSW68" s="87"/>
      <c r="PSX68" s="87"/>
      <c r="PSY68" s="87"/>
      <c r="PTE68" s="87"/>
      <c r="PTF68" s="87"/>
      <c r="PTG68" s="87"/>
      <c r="PTH68" s="87"/>
      <c r="PTI68" s="87"/>
      <c r="PTJ68" s="87"/>
      <c r="PTK68" s="87"/>
      <c r="PTL68" s="87"/>
      <c r="PTM68" s="87"/>
      <c r="PTN68" s="87"/>
      <c r="PTT68" s="87"/>
      <c r="PTU68" s="87"/>
      <c r="PTV68" s="87"/>
      <c r="PTW68" s="87"/>
      <c r="PTX68" s="87"/>
      <c r="PTY68" s="87"/>
      <c r="PTZ68" s="87"/>
      <c r="PUA68" s="87"/>
      <c r="PUB68" s="87"/>
      <c r="PUC68" s="87"/>
      <c r="PUI68" s="87"/>
      <c r="PUJ68" s="87"/>
      <c r="PUK68" s="87"/>
      <c r="PUL68" s="87"/>
      <c r="PUM68" s="87"/>
      <c r="PUN68" s="87"/>
      <c r="PUO68" s="87"/>
      <c r="PUP68" s="87"/>
      <c r="PUQ68" s="87"/>
      <c r="PUR68" s="87"/>
      <c r="PUX68" s="87"/>
      <c r="PUY68" s="87"/>
      <c r="PUZ68" s="87"/>
      <c r="PVA68" s="87"/>
      <c r="PVB68" s="87"/>
      <c r="PVC68" s="87"/>
      <c r="PVD68" s="87"/>
      <c r="PVE68" s="87"/>
      <c r="PVF68" s="87"/>
      <c r="PVG68" s="87"/>
      <c r="PVM68" s="87"/>
      <c r="PVN68" s="87"/>
      <c r="PVO68" s="87"/>
      <c r="PVP68" s="87"/>
      <c r="PVQ68" s="87"/>
      <c r="PVR68" s="87"/>
      <c r="PVS68" s="87"/>
      <c r="PVT68" s="87"/>
      <c r="PVU68" s="87"/>
      <c r="PVV68" s="87"/>
      <c r="PWB68" s="87"/>
      <c r="PWC68" s="87"/>
      <c r="PWD68" s="87"/>
      <c r="PWE68" s="87"/>
      <c r="PWF68" s="87"/>
      <c r="PWG68" s="87"/>
      <c r="PWH68" s="87"/>
      <c r="PWI68" s="87"/>
      <c r="PWJ68" s="87"/>
      <c r="PWK68" s="87"/>
      <c r="PWQ68" s="87"/>
      <c r="PWR68" s="87"/>
      <c r="PWS68" s="87"/>
      <c r="PWT68" s="87"/>
      <c r="PWU68" s="87"/>
      <c r="PWV68" s="87"/>
      <c r="PWW68" s="87"/>
      <c r="PWX68" s="87"/>
      <c r="PWY68" s="87"/>
      <c r="PWZ68" s="87"/>
      <c r="PXF68" s="87"/>
      <c r="PXG68" s="87"/>
      <c r="PXH68" s="87"/>
      <c r="PXI68" s="87"/>
      <c r="PXJ68" s="87"/>
      <c r="PXK68" s="87"/>
      <c r="PXL68" s="87"/>
      <c r="PXM68" s="87"/>
      <c r="PXN68" s="87"/>
      <c r="PXO68" s="87"/>
      <c r="PXU68" s="87"/>
      <c r="PXV68" s="87"/>
      <c r="PXW68" s="87"/>
      <c r="PXX68" s="87"/>
      <c r="PXY68" s="87"/>
      <c r="PXZ68" s="87"/>
      <c r="PYA68" s="87"/>
      <c r="PYB68" s="87"/>
      <c r="PYC68" s="87"/>
      <c r="PYD68" s="87"/>
      <c r="PYJ68" s="87"/>
      <c r="PYK68" s="87"/>
      <c r="PYL68" s="87"/>
      <c r="PYM68" s="87"/>
      <c r="PYN68" s="87"/>
      <c r="PYO68" s="87"/>
      <c r="PYP68" s="87"/>
      <c r="PYQ68" s="87"/>
      <c r="PYR68" s="87"/>
      <c r="PYS68" s="87"/>
      <c r="PYY68" s="87"/>
      <c r="PYZ68" s="87"/>
      <c r="PZA68" s="87"/>
      <c r="PZB68" s="87"/>
      <c r="PZC68" s="87"/>
      <c r="PZD68" s="87"/>
      <c r="PZE68" s="87"/>
      <c r="PZF68" s="87"/>
      <c r="PZG68" s="87"/>
      <c r="PZH68" s="87"/>
      <c r="PZN68" s="87"/>
      <c r="PZO68" s="87"/>
      <c r="PZP68" s="87"/>
      <c r="PZQ68" s="87"/>
      <c r="PZR68" s="87"/>
      <c r="PZS68" s="87"/>
      <c r="PZT68" s="87"/>
      <c r="PZU68" s="87"/>
      <c r="PZV68" s="87"/>
      <c r="PZW68" s="87"/>
      <c r="QAC68" s="87"/>
      <c r="QAD68" s="87"/>
      <c r="QAE68" s="87"/>
      <c r="QAF68" s="87"/>
      <c r="QAG68" s="87"/>
      <c r="QAH68" s="87"/>
      <c r="QAI68" s="87"/>
      <c r="QAJ68" s="87"/>
      <c r="QAK68" s="87"/>
      <c r="QAL68" s="87"/>
      <c r="QAR68" s="87"/>
      <c r="QAS68" s="87"/>
      <c r="QAT68" s="87"/>
      <c r="QAU68" s="87"/>
      <c r="QAV68" s="87"/>
      <c r="QAW68" s="87"/>
      <c r="QAX68" s="87"/>
      <c r="QAY68" s="87"/>
      <c r="QAZ68" s="87"/>
      <c r="QBA68" s="87"/>
      <c r="QBG68" s="87"/>
      <c r="QBH68" s="87"/>
      <c r="QBI68" s="87"/>
      <c r="QBJ68" s="87"/>
      <c r="QBK68" s="87"/>
      <c r="QBL68" s="87"/>
      <c r="QBM68" s="87"/>
      <c r="QBN68" s="87"/>
      <c r="QBO68" s="87"/>
      <c r="QBP68" s="87"/>
      <c r="QBV68" s="87"/>
      <c r="QBW68" s="87"/>
      <c r="QBX68" s="87"/>
      <c r="QBY68" s="87"/>
      <c r="QBZ68" s="87"/>
      <c r="QCA68" s="87"/>
      <c r="QCB68" s="87"/>
      <c r="QCC68" s="87"/>
      <c r="QCD68" s="87"/>
      <c r="QCE68" s="87"/>
      <c r="QCK68" s="87"/>
      <c r="QCL68" s="87"/>
      <c r="QCM68" s="87"/>
      <c r="QCN68" s="87"/>
      <c r="QCO68" s="87"/>
      <c r="QCP68" s="87"/>
      <c r="QCQ68" s="87"/>
      <c r="QCR68" s="87"/>
      <c r="QCS68" s="87"/>
      <c r="QCT68" s="87"/>
      <c r="QCZ68" s="87"/>
      <c r="QDA68" s="87"/>
      <c r="QDB68" s="87"/>
      <c r="QDC68" s="87"/>
      <c r="QDD68" s="87"/>
      <c r="QDE68" s="87"/>
      <c r="QDF68" s="87"/>
      <c r="QDG68" s="87"/>
      <c r="QDH68" s="87"/>
      <c r="QDI68" s="87"/>
      <c r="QDO68" s="87"/>
      <c r="QDP68" s="87"/>
      <c r="QDQ68" s="87"/>
      <c r="QDR68" s="87"/>
      <c r="QDS68" s="87"/>
      <c r="QDT68" s="87"/>
      <c r="QDU68" s="87"/>
      <c r="QDV68" s="87"/>
      <c r="QDW68" s="87"/>
      <c r="QDX68" s="87"/>
      <c r="QED68" s="87"/>
      <c r="QEE68" s="87"/>
      <c r="QEF68" s="87"/>
      <c r="QEG68" s="87"/>
      <c r="QEH68" s="87"/>
      <c r="QEI68" s="87"/>
      <c r="QEJ68" s="87"/>
      <c r="QEK68" s="87"/>
      <c r="QEL68" s="87"/>
      <c r="QEM68" s="87"/>
      <c r="QES68" s="87"/>
      <c r="QET68" s="87"/>
      <c r="QEU68" s="87"/>
      <c r="QEV68" s="87"/>
      <c r="QEW68" s="87"/>
      <c r="QEX68" s="87"/>
      <c r="QEY68" s="87"/>
      <c r="QEZ68" s="87"/>
      <c r="QFA68" s="87"/>
      <c r="QFB68" s="87"/>
      <c r="QFH68" s="87"/>
      <c r="QFI68" s="87"/>
      <c r="QFJ68" s="87"/>
      <c r="QFK68" s="87"/>
      <c r="QFL68" s="87"/>
      <c r="QFM68" s="87"/>
      <c r="QFN68" s="87"/>
      <c r="QFO68" s="87"/>
      <c r="QFP68" s="87"/>
      <c r="QFQ68" s="87"/>
      <c r="QFW68" s="87"/>
      <c r="QFX68" s="87"/>
      <c r="QFY68" s="87"/>
      <c r="QFZ68" s="87"/>
      <c r="QGA68" s="87"/>
      <c r="QGB68" s="87"/>
      <c r="QGC68" s="87"/>
      <c r="QGD68" s="87"/>
      <c r="QGE68" s="87"/>
      <c r="QGF68" s="87"/>
      <c r="QGL68" s="87"/>
      <c r="QGM68" s="87"/>
      <c r="QGN68" s="87"/>
      <c r="QGO68" s="87"/>
      <c r="QGP68" s="87"/>
      <c r="QGQ68" s="87"/>
      <c r="QGR68" s="87"/>
      <c r="QGS68" s="87"/>
      <c r="QGT68" s="87"/>
      <c r="QGU68" s="87"/>
      <c r="QHA68" s="87"/>
      <c r="QHB68" s="87"/>
      <c r="QHC68" s="87"/>
      <c r="QHD68" s="87"/>
      <c r="QHE68" s="87"/>
      <c r="QHF68" s="87"/>
      <c r="QHG68" s="87"/>
      <c r="QHH68" s="87"/>
      <c r="QHI68" s="87"/>
      <c r="QHJ68" s="87"/>
      <c r="QHP68" s="87"/>
      <c r="QHQ68" s="87"/>
      <c r="QHR68" s="87"/>
      <c r="QHS68" s="87"/>
      <c r="QHT68" s="87"/>
      <c r="QHU68" s="87"/>
      <c r="QHV68" s="87"/>
      <c r="QHW68" s="87"/>
      <c r="QHX68" s="87"/>
      <c r="QHY68" s="87"/>
      <c r="QIE68" s="87"/>
      <c r="QIF68" s="87"/>
      <c r="QIG68" s="87"/>
      <c r="QIH68" s="87"/>
      <c r="QII68" s="87"/>
      <c r="QIJ68" s="87"/>
      <c r="QIK68" s="87"/>
      <c r="QIL68" s="87"/>
      <c r="QIM68" s="87"/>
      <c r="QIN68" s="87"/>
      <c r="QIT68" s="87"/>
      <c r="QIU68" s="87"/>
      <c r="QIV68" s="87"/>
      <c r="QIW68" s="87"/>
      <c r="QIX68" s="87"/>
      <c r="QIY68" s="87"/>
      <c r="QIZ68" s="87"/>
      <c r="QJA68" s="87"/>
      <c r="QJB68" s="87"/>
      <c r="QJC68" s="87"/>
      <c r="QJI68" s="87"/>
      <c r="QJJ68" s="87"/>
      <c r="QJK68" s="87"/>
      <c r="QJL68" s="87"/>
      <c r="QJM68" s="87"/>
      <c r="QJN68" s="87"/>
      <c r="QJO68" s="87"/>
      <c r="QJP68" s="87"/>
      <c r="QJQ68" s="87"/>
      <c r="QJR68" s="87"/>
      <c r="QJX68" s="87"/>
      <c r="QJY68" s="87"/>
      <c r="QJZ68" s="87"/>
      <c r="QKA68" s="87"/>
      <c r="QKB68" s="87"/>
      <c r="QKC68" s="87"/>
      <c r="QKD68" s="87"/>
      <c r="QKE68" s="87"/>
      <c r="QKF68" s="87"/>
      <c r="QKG68" s="87"/>
      <c r="QKM68" s="87"/>
      <c r="QKN68" s="87"/>
      <c r="QKO68" s="87"/>
      <c r="QKP68" s="87"/>
      <c r="QKQ68" s="87"/>
      <c r="QKR68" s="87"/>
      <c r="QKS68" s="87"/>
      <c r="QKT68" s="87"/>
      <c r="QKU68" s="87"/>
      <c r="QKV68" s="87"/>
      <c r="QLB68" s="87"/>
      <c r="QLC68" s="87"/>
      <c r="QLD68" s="87"/>
      <c r="QLE68" s="87"/>
      <c r="QLF68" s="87"/>
      <c r="QLG68" s="87"/>
      <c r="QLH68" s="87"/>
      <c r="QLI68" s="87"/>
      <c r="QLJ68" s="87"/>
      <c r="QLK68" s="87"/>
      <c r="QLQ68" s="87"/>
      <c r="QLR68" s="87"/>
      <c r="QLS68" s="87"/>
      <c r="QLT68" s="87"/>
      <c r="QLU68" s="87"/>
      <c r="QLV68" s="87"/>
      <c r="QLW68" s="87"/>
      <c r="QLX68" s="87"/>
      <c r="QLY68" s="87"/>
      <c r="QLZ68" s="87"/>
      <c r="QMF68" s="87"/>
      <c r="QMG68" s="87"/>
      <c r="QMH68" s="87"/>
      <c r="QMI68" s="87"/>
      <c r="QMJ68" s="87"/>
      <c r="QMK68" s="87"/>
      <c r="QML68" s="87"/>
      <c r="QMM68" s="87"/>
      <c r="QMN68" s="87"/>
      <c r="QMO68" s="87"/>
      <c r="QMU68" s="87"/>
      <c r="QMV68" s="87"/>
      <c r="QMW68" s="87"/>
      <c r="QMX68" s="87"/>
      <c r="QMY68" s="87"/>
      <c r="QMZ68" s="87"/>
      <c r="QNA68" s="87"/>
      <c r="QNB68" s="87"/>
      <c r="QNC68" s="87"/>
      <c r="QND68" s="87"/>
      <c r="QNJ68" s="87"/>
      <c r="QNK68" s="87"/>
      <c r="QNL68" s="87"/>
      <c r="QNM68" s="87"/>
      <c r="QNN68" s="87"/>
      <c r="QNO68" s="87"/>
      <c r="QNP68" s="87"/>
      <c r="QNQ68" s="87"/>
      <c r="QNR68" s="87"/>
      <c r="QNS68" s="87"/>
      <c r="QNY68" s="87"/>
      <c r="QNZ68" s="87"/>
      <c r="QOA68" s="87"/>
      <c r="QOB68" s="87"/>
      <c r="QOC68" s="87"/>
      <c r="QOD68" s="87"/>
      <c r="QOE68" s="87"/>
      <c r="QOF68" s="87"/>
      <c r="QOG68" s="87"/>
      <c r="QOH68" s="87"/>
      <c r="QON68" s="87"/>
      <c r="QOO68" s="87"/>
      <c r="QOP68" s="87"/>
      <c r="QOQ68" s="87"/>
      <c r="QOR68" s="87"/>
      <c r="QOS68" s="87"/>
      <c r="QOT68" s="87"/>
      <c r="QOU68" s="87"/>
      <c r="QOV68" s="87"/>
      <c r="QOW68" s="87"/>
      <c r="QPC68" s="87"/>
      <c r="QPD68" s="87"/>
      <c r="QPE68" s="87"/>
      <c r="QPF68" s="87"/>
      <c r="QPG68" s="87"/>
      <c r="QPH68" s="87"/>
      <c r="QPI68" s="87"/>
      <c r="QPJ68" s="87"/>
      <c r="QPK68" s="87"/>
      <c r="QPL68" s="87"/>
      <c r="QPR68" s="87"/>
      <c r="QPS68" s="87"/>
      <c r="QPT68" s="87"/>
      <c r="QPU68" s="87"/>
      <c r="QPV68" s="87"/>
      <c r="QPW68" s="87"/>
      <c r="QPX68" s="87"/>
      <c r="QPY68" s="87"/>
      <c r="QPZ68" s="87"/>
      <c r="QQA68" s="87"/>
      <c r="QQG68" s="87"/>
      <c r="QQH68" s="87"/>
      <c r="QQI68" s="87"/>
      <c r="QQJ68" s="87"/>
      <c r="QQK68" s="87"/>
      <c r="QQL68" s="87"/>
      <c r="QQM68" s="87"/>
      <c r="QQN68" s="87"/>
      <c r="QQO68" s="87"/>
      <c r="QQP68" s="87"/>
      <c r="QQV68" s="87"/>
      <c r="QQW68" s="87"/>
      <c r="QQX68" s="87"/>
      <c r="QQY68" s="87"/>
      <c r="QQZ68" s="87"/>
      <c r="QRA68" s="87"/>
      <c r="QRB68" s="87"/>
      <c r="QRC68" s="87"/>
      <c r="QRD68" s="87"/>
      <c r="QRE68" s="87"/>
      <c r="QRK68" s="87"/>
      <c r="QRL68" s="87"/>
      <c r="QRM68" s="87"/>
      <c r="QRN68" s="87"/>
      <c r="QRO68" s="87"/>
      <c r="QRP68" s="87"/>
      <c r="QRQ68" s="87"/>
      <c r="QRR68" s="87"/>
      <c r="QRS68" s="87"/>
      <c r="QRT68" s="87"/>
      <c r="QRZ68" s="87"/>
      <c r="QSA68" s="87"/>
      <c r="QSB68" s="87"/>
      <c r="QSC68" s="87"/>
      <c r="QSD68" s="87"/>
      <c r="QSE68" s="87"/>
      <c r="QSF68" s="87"/>
      <c r="QSG68" s="87"/>
      <c r="QSH68" s="87"/>
      <c r="QSI68" s="87"/>
      <c r="QSO68" s="87"/>
      <c r="QSP68" s="87"/>
      <c r="QSQ68" s="87"/>
      <c r="QSR68" s="87"/>
      <c r="QSS68" s="87"/>
      <c r="QST68" s="87"/>
      <c r="QSU68" s="87"/>
      <c r="QSV68" s="87"/>
      <c r="QSW68" s="87"/>
      <c r="QSX68" s="87"/>
      <c r="QTD68" s="87"/>
      <c r="QTE68" s="87"/>
      <c r="QTF68" s="87"/>
      <c r="QTG68" s="87"/>
      <c r="QTH68" s="87"/>
      <c r="QTI68" s="87"/>
      <c r="QTJ68" s="87"/>
      <c r="QTK68" s="87"/>
      <c r="QTL68" s="87"/>
      <c r="QTM68" s="87"/>
      <c r="QTS68" s="87"/>
      <c r="QTT68" s="87"/>
      <c r="QTU68" s="87"/>
      <c r="QTV68" s="87"/>
      <c r="QTW68" s="87"/>
      <c r="QTX68" s="87"/>
      <c r="QTY68" s="87"/>
      <c r="QTZ68" s="87"/>
      <c r="QUA68" s="87"/>
      <c r="QUB68" s="87"/>
      <c r="QUH68" s="87"/>
      <c r="QUI68" s="87"/>
      <c r="QUJ68" s="87"/>
      <c r="QUK68" s="87"/>
      <c r="QUL68" s="87"/>
      <c r="QUM68" s="87"/>
      <c r="QUN68" s="87"/>
      <c r="QUO68" s="87"/>
      <c r="QUP68" s="87"/>
      <c r="QUQ68" s="87"/>
      <c r="QUW68" s="87"/>
      <c r="QUX68" s="87"/>
      <c r="QUY68" s="87"/>
      <c r="QUZ68" s="87"/>
      <c r="QVA68" s="87"/>
      <c r="QVB68" s="87"/>
      <c r="QVC68" s="87"/>
      <c r="QVD68" s="87"/>
      <c r="QVE68" s="87"/>
      <c r="QVF68" s="87"/>
      <c r="QVL68" s="87"/>
      <c r="QVM68" s="87"/>
      <c r="QVN68" s="87"/>
      <c r="QVO68" s="87"/>
      <c r="QVP68" s="87"/>
      <c r="QVQ68" s="87"/>
      <c r="QVR68" s="87"/>
      <c r="QVS68" s="87"/>
      <c r="QVT68" s="87"/>
      <c r="QVU68" s="87"/>
      <c r="QWA68" s="87"/>
      <c r="QWB68" s="87"/>
      <c r="QWC68" s="87"/>
      <c r="QWD68" s="87"/>
      <c r="QWE68" s="87"/>
      <c r="QWF68" s="87"/>
      <c r="QWG68" s="87"/>
      <c r="QWH68" s="87"/>
      <c r="QWI68" s="87"/>
      <c r="QWJ68" s="87"/>
      <c r="QWP68" s="87"/>
      <c r="QWQ68" s="87"/>
      <c r="QWR68" s="87"/>
      <c r="QWS68" s="87"/>
      <c r="QWT68" s="87"/>
      <c r="QWU68" s="87"/>
      <c r="QWV68" s="87"/>
      <c r="QWW68" s="87"/>
      <c r="QWX68" s="87"/>
      <c r="QWY68" s="87"/>
      <c r="QXE68" s="87"/>
      <c r="QXF68" s="87"/>
      <c r="QXG68" s="87"/>
      <c r="QXH68" s="87"/>
      <c r="QXI68" s="87"/>
      <c r="QXJ68" s="87"/>
      <c r="QXK68" s="87"/>
      <c r="QXL68" s="87"/>
      <c r="QXM68" s="87"/>
      <c r="QXN68" s="87"/>
      <c r="QXT68" s="87"/>
      <c r="QXU68" s="87"/>
      <c r="QXV68" s="87"/>
      <c r="QXW68" s="87"/>
      <c r="QXX68" s="87"/>
      <c r="QXY68" s="87"/>
      <c r="QXZ68" s="87"/>
      <c r="QYA68" s="87"/>
      <c r="QYB68" s="87"/>
      <c r="QYC68" s="87"/>
      <c r="QYI68" s="87"/>
      <c r="QYJ68" s="87"/>
      <c r="QYK68" s="87"/>
      <c r="QYL68" s="87"/>
      <c r="QYM68" s="87"/>
      <c r="QYN68" s="87"/>
      <c r="QYO68" s="87"/>
      <c r="QYP68" s="87"/>
      <c r="QYQ68" s="87"/>
      <c r="QYR68" s="87"/>
      <c r="QYX68" s="87"/>
      <c r="QYY68" s="87"/>
      <c r="QYZ68" s="87"/>
      <c r="QZA68" s="87"/>
      <c r="QZB68" s="87"/>
      <c r="QZC68" s="87"/>
      <c r="QZD68" s="87"/>
      <c r="QZE68" s="87"/>
      <c r="QZF68" s="87"/>
      <c r="QZG68" s="87"/>
      <c r="QZM68" s="87"/>
      <c r="QZN68" s="87"/>
      <c r="QZO68" s="87"/>
      <c r="QZP68" s="87"/>
      <c r="QZQ68" s="87"/>
      <c r="QZR68" s="87"/>
      <c r="QZS68" s="87"/>
      <c r="QZT68" s="87"/>
      <c r="QZU68" s="87"/>
      <c r="QZV68" s="87"/>
      <c r="RAB68" s="87"/>
      <c r="RAC68" s="87"/>
      <c r="RAD68" s="87"/>
      <c r="RAE68" s="87"/>
      <c r="RAF68" s="87"/>
      <c r="RAG68" s="87"/>
      <c r="RAH68" s="87"/>
      <c r="RAI68" s="87"/>
      <c r="RAJ68" s="87"/>
      <c r="RAK68" s="87"/>
      <c r="RAQ68" s="87"/>
      <c r="RAR68" s="87"/>
      <c r="RAS68" s="87"/>
      <c r="RAT68" s="87"/>
      <c r="RAU68" s="87"/>
      <c r="RAV68" s="87"/>
      <c r="RAW68" s="87"/>
      <c r="RAX68" s="87"/>
      <c r="RAY68" s="87"/>
      <c r="RAZ68" s="87"/>
      <c r="RBF68" s="87"/>
      <c r="RBG68" s="87"/>
      <c r="RBH68" s="87"/>
      <c r="RBI68" s="87"/>
      <c r="RBJ68" s="87"/>
      <c r="RBK68" s="87"/>
      <c r="RBL68" s="87"/>
      <c r="RBM68" s="87"/>
      <c r="RBN68" s="87"/>
      <c r="RBO68" s="87"/>
      <c r="RBU68" s="87"/>
      <c r="RBV68" s="87"/>
      <c r="RBW68" s="87"/>
      <c r="RBX68" s="87"/>
      <c r="RBY68" s="87"/>
      <c r="RBZ68" s="87"/>
      <c r="RCA68" s="87"/>
      <c r="RCB68" s="87"/>
      <c r="RCC68" s="87"/>
      <c r="RCD68" s="87"/>
      <c r="RCJ68" s="87"/>
      <c r="RCK68" s="87"/>
      <c r="RCL68" s="87"/>
      <c r="RCM68" s="87"/>
      <c r="RCN68" s="87"/>
      <c r="RCO68" s="87"/>
      <c r="RCP68" s="87"/>
      <c r="RCQ68" s="87"/>
      <c r="RCR68" s="87"/>
      <c r="RCS68" s="87"/>
      <c r="RCY68" s="87"/>
      <c r="RCZ68" s="87"/>
      <c r="RDA68" s="87"/>
      <c r="RDB68" s="87"/>
      <c r="RDC68" s="87"/>
      <c r="RDD68" s="87"/>
      <c r="RDE68" s="87"/>
      <c r="RDF68" s="87"/>
      <c r="RDG68" s="87"/>
      <c r="RDH68" s="87"/>
      <c r="RDN68" s="87"/>
      <c r="RDO68" s="87"/>
      <c r="RDP68" s="87"/>
      <c r="RDQ68" s="87"/>
      <c r="RDR68" s="87"/>
      <c r="RDS68" s="87"/>
      <c r="RDT68" s="87"/>
      <c r="RDU68" s="87"/>
      <c r="RDV68" s="87"/>
      <c r="RDW68" s="87"/>
      <c r="REC68" s="87"/>
      <c r="RED68" s="87"/>
      <c r="REE68" s="87"/>
      <c r="REF68" s="87"/>
      <c r="REG68" s="87"/>
      <c r="REH68" s="87"/>
      <c r="REI68" s="87"/>
      <c r="REJ68" s="87"/>
      <c r="REK68" s="87"/>
      <c r="REL68" s="87"/>
      <c r="RER68" s="87"/>
      <c r="RES68" s="87"/>
      <c r="RET68" s="87"/>
      <c r="REU68" s="87"/>
      <c r="REV68" s="87"/>
      <c r="REW68" s="87"/>
      <c r="REX68" s="87"/>
      <c r="REY68" s="87"/>
      <c r="REZ68" s="87"/>
      <c r="RFA68" s="87"/>
      <c r="RFG68" s="87"/>
      <c r="RFH68" s="87"/>
      <c r="RFI68" s="87"/>
      <c r="RFJ68" s="87"/>
      <c r="RFK68" s="87"/>
      <c r="RFL68" s="87"/>
      <c r="RFM68" s="87"/>
      <c r="RFN68" s="87"/>
      <c r="RFO68" s="87"/>
      <c r="RFP68" s="87"/>
      <c r="RFV68" s="87"/>
      <c r="RFW68" s="87"/>
      <c r="RFX68" s="87"/>
      <c r="RFY68" s="87"/>
      <c r="RFZ68" s="87"/>
      <c r="RGA68" s="87"/>
      <c r="RGB68" s="87"/>
      <c r="RGC68" s="87"/>
      <c r="RGD68" s="87"/>
      <c r="RGE68" s="87"/>
      <c r="RGK68" s="87"/>
      <c r="RGL68" s="87"/>
      <c r="RGM68" s="87"/>
      <c r="RGN68" s="87"/>
      <c r="RGO68" s="87"/>
      <c r="RGP68" s="87"/>
      <c r="RGQ68" s="87"/>
      <c r="RGR68" s="87"/>
      <c r="RGS68" s="87"/>
      <c r="RGT68" s="87"/>
      <c r="RGZ68" s="87"/>
      <c r="RHA68" s="87"/>
      <c r="RHB68" s="87"/>
      <c r="RHC68" s="87"/>
      <c r="RHD68" s="87"/>
      <c r="RHE68" s="87"/>
      <c r="RHF68" s="87"/>
      <c r="RHG68" s="87"/>
      <c r="RHH68" s="87"/>
      <c r="RHI68" s="87"/>
      <c r="RHO68" s="87"/>
      <c r="RHP68" s="87"/>
      <c r="RHQ68" s="87"/>
      <c r="RHR68" s="87"/>
      <c r="RHS68" s="87"/>
      <c r="RHT68" s="87"/>
      <c r="RHU68" s="87"/>
      <c r="RHV68" s="87"/>
      <c r="RHW68" s="87"/>
      <c r="RHX68" s="87"/>
      <c r="RID68" s="87"/>
      <c r="RIE68" s="87"/>
      <c r="RIF68" s="87"/>
      <c r="RIG68" s="87"/>
      <c r="RIH68" s="87"/>
      <c r="RII68" s="87"/>
      <c r="RIJ68" s="87"/>
      <c r="RIK68" s="87"/>
      <c r="RIL68" s="87"/>
      <c r="RIM68" s="87"/>
      <c r="RIS68" s="87"/>
      <c r="RIT68" s="87"/>
      <c r="RIU68" s="87"/>
      <c r="RIV68" s="87"/>
      <c r="RIW68" s="87"/>
      <c r="RIX68" s="87"/>
      <c r="RIY68" s="87"/>
      <c r="RIZ68" s="87"/>
      <c r="RJA68" s="87"/>
      <c r="RJB68" s="87"/>
      <c r="RJH68" s="87"/>
      <c r="RJI68" s="87"/>
      <c r="RJJ68" s="87"/>
      <c r="RJK68" s="87"/>
      <c r="RJL68" s="87"/>
      <c r="RJM68" s="87"/>
      <c r="RJN68" s="87"/>
      <c r="RJO68" s="87"/>
      <c r="RJP68" s="87"/>
      <c r="RJQ68" s="87"/>
      <c r="RJW68" s="87"/>
      <c r="RJX68" s="87"/>
      <c r="RJY68" s="87"/>
      <c r="RJZ68" s="87"/>
      <c r="RKA68" s="87"/>
      <c r="RKB68" s="87"/>
      <c r="RKC68" s="87"/>
      <c r="RKD68" s="87"/>
      <c r="RKE68" s="87"/>
      <c r="RKF68" s="87"/>
      <c r="RKL68" s="87"/>
      <c r="RKM68" s="87"/>
      <c r="RKN68" s="87"/>
      <c r="RKO68" s="87"/>
      <c r="RKP68" s="87"/>
      <c r="RKQ68" s="87"/>
      <c r="RKR68" s="87"/>
      <c r="RKS68" s="87"/>
      <c r="RKT68" s="87"/>
      <c r="RKU68" s="87"/>
      <c r="RLA68" s="87"/>
      <c r="RLB68" s="87"/>
      <c r="RLC68" s="87"/>
      <c r="RLD68" s="87"/>
      <c r="RLE68" s="87"/>
      <c r="RLF68" s="87"/>
      <c r="RLG68" s="87"/>
      <c r="RLH68" s="87"/>
      <c r="RLI68" s="87"/>
      <c r="RLJ68" s="87"/>
      <c r="RLP68" s="87"/>
      <c r="RLQ68" s="87"/>
      <c r="RLR68" s="87"/>
      <c r="RLS68" s="87"/>
      <c r="RLT68" s="87"/>
      <c r="RLU68" s="87"/>
      <c r="RLV68" s="87"/>
      <c r="RLW68" s="87"/>
      <c r="RLX68" s="87"/>
      <c r="RLY68" s="87"/>
      <c r="RME68" s="87"/>
      <c r="RMF68" s="87"/>
      <c r="RMG68" s="87"/>
      <c r="RMH68" s="87"/>
      <c r="RMI68" s="87"/>
      <c r="RMJ68" s="87"/>
      <c r="RMK68" s="87"/>
      <c r="RML68" s="87"/>
      <c r="RMM68" s="87"/>
      <c r="RMN68" s="87"/>
      <c r="RMT68" s="87"/>
      <c r="RMU68" s="87"/>
      <c r="RMV68" s="87"/>
      <c r="RMW68" s="87"/>
      <c r="RMX68" s="87"/>
      <c r="RMY68" s="87"/>
      <c r="RMZ68" s="87"/>
      <c r="RNA68" s="87"/>
      <c r="RNB68" s="87"/>
      <c r="RNC68" s="87"/>
      <c r="RNI68" s="87"/>
      <c r="RNJ68" s="87"/>
      <c r="RNK68" s="87"/>
      <c r="RNL68" s="87"/>
      <c r="RNM68" s="87"/>
      <c r="RNN68" s="87"/>
      <c r="RNO68" s="87"/>
      <c r="RNP68" s="87"/>
      <c r="RNQ68" s="87"/>
      <c r="RNR68" s="87"/>
      <c r="RNX68" s="87"/>
      <c r="RNY68" s="87"/>
      <c r="RNZ68" s="87"/>
      <c r="ROA68" s="87"/>
      <c r="ROB68" s="87"/>
      <c r="ROC68" s="87"/>
      <c r="ROD68" s="87"/>
      <c r="ROE68" s="87"/>
      <c r="ROF68" s="87"/>
      <c r="ROG68" s="87"/>
      <c r="ROM68" s="87"/>
      <c r="RON68" s="87"/>
      <c r="ROO68" s="87"/>
      <c r="ROP68" s="87"/>
      <c r="ROQ68" s="87"/>
      <c r="ROR68" s="87"/>
      <c r="ROS68" s="87"/>
      <c r="ROT68" s="87"/>
      <c r="ROU68" s="87"/>
      <c r="ROV68" s="87"/>
      <c r="RPB68" s="87"/>
      <c r="RPC68" s="87"/>
      <c r="RPD68" s="87"/>
      <c r="RPE68" s="87"/>
      <c r="RPF68" s="87"/>
      <c r="RPG68" s="87"/>
      <c r="RPH68" s="87"/>
      <c r="RPI68" s="87"/>
      <c r="RPJ68" s="87"/>
      <c r="RPK68" s="87"/>
      <c r="RPQ68" s="87"/>
      <c r="RPR68" s="87"/>
      <c r="RPS68" s="87"/>
      <c r="RPT68" s="87"/>
      <c r="RPU68" s="87"/>
      <c r="RPV68" s="87"/>
      <c r="RPW68" s="87"/>
      <c r="RPX68" s="87"/>
      <c r="RPY68" s="87"/>
      <c r="RPZ68" s="87"/>
      <c r="RQF68" s="87"/>
      <c r="RQG68" s="87"/>
      <c r="RQH68" s="87"/>
      <c r="RQI68" s="87"/>
      <c r="RQJ68" s="87"/>
      <c r="RQK68" s="87"/>
      <c r="RQL68" s="87"/>
      <c r="RQM68" s="87"/>
      <c r="RQN68" s="87"/>
      <c r="RQO68" s="87"/>
      <c r="RQU68" s="87"/>
      <c r="RQV68" s="87"/>
      <c r="RQW68" s="87"/>
      <c r="RQX68" s="87"/>
      <c r="RQY68" s="87"/>
      <c r="RQZ68" s="87"/>
      <c r="RRA68" s="87"/>
      <c r="RRB68" s="87"/>
      <c r="RRC68" s="87"/>
      <c r="RRD68" s="87"/>
      <c r="RRJ68" s="87"/>
      <c r="RRK68" s="87"/>
      <c r="RRL68" s="87"/>
      <c r="RRM68" s="87"/>
      <c r="RRN68" s="87"/>
      <c r="RRO68" s="87"/>
      <c r="RRP68" s="87"/>
      <c r="RRQ68" s="87"/>
      <c r="RRR68" s="87"/>
      <c r="RRS68" s="87"/>
      <c r="RRY68" s="87"/>
      <c r="RRZ68" s="87"/>
      <c r="RSA68" s="87"/>
      <c r="RSB68" s="87"/>
      <c r="RSC68" s="87"/>
      <c r="RSD68" s="87"/>
      <c r="RSE68" s="87"/>
      <c r="RSF68" s="87"/>
      <c r="RSG68" s="87"/>
      <c r="RSH68" s="87"/>
      <c r="RSN68" s="87"/>
      <c r="RSO68" s="87"/>
      <c r="RSP68" s="87"/>
      <c r="RSQ68" s="87"/>
      <c r="RSR68" s="87"/>
      <c r="RSS68" s="87"/>
      <c r="RST68" s="87"/>
      <c r="RSU68" s="87"/>
      <c r="RSV68" s="87"/>
      <c r="RSW68" s="87"/>
      <c r="RTC68" s="87"/>
      <c r="RTD68" s="87"/>
      <c r="RTE68" s="87"/>
      <c r="RTF68" s="87"/>
      <c r="RTG68" s="87"/>
      <c r="RTH68" s="87"/>
      <c r="RTI68" s="87"/>
      <c r="RTJ68" s="87"/>
      <c r="RTK68" s="87"/>
      <c r="RTL68" s="87"/>
      <c r="RTR68" s="87"/>
      <c r="RTS68" s="87"/>
      <c r="RTT68" s="87"/>
      <c r="RTU68" s="87"/>
      <c r="RTV68" s="87"/>
      <c r="RTW68" s="87"/>
      <c r="RTX68" s="87"/>
      <c r="RTY68" s="87"/>
      <c r="RTZ68" s="87"/>
      <c r="RUA68" s="87"/>
      <c r="RUG68" s="87"/>
      <c r="RUH68" s="87"/>
      <c r="RUI68" s="87"/>
      <c r="RUJ68" s="87"/>
      <c r="RUK68" s="87"/>
      <c r="RUL68" s="87"/>
      <c r="RUM68" s="87"/>
      <c r="RUN68" s="87"/>
      <c r="RUO68" s="87"/>
      <c r="RUP68" s="87"/>
      <c r="RUV68" s="87"/>
      <c r="RUW68" s="87"/>
      <c r="RUX68" s="87"/>
      <c r="RUY68" s="87"/>
      <c r="RUZ68" s="87"/>
      <c r="RVA68" s="87"/>
      <c r="RVB68" s="87"/>
      <c r="RVC68" s="87"/>
      <c r="RVD68" s="87"/>
      <c r="RVE68" s="87"/>
      <c r="RVK68" s="87"/>
      <c r="RVL68" s="87"/>
      <c r="RVM68" s="87"/>
      <c r="RVN68" s="87"/>
      <c r="RVO68" s="87"/>
      <c r="RVP68" s="87"/>
      <c r="RVQ68" s="87"/>
      <c r="RVR68" s="87"/>
      <c r="RVS68" s="87"/>
      <c r="RVT68" s="87"/>
      <c r="RVZ68" s="87"/>
      <c r="RWA68" s="87"/>
      <c r="RWB68" s="87"/>
      <c r="RWC68" s="87"/>
      <c r="RWD68" s="87"/>
      <c r="RWE68" s="87"/>
      <c r="RWF68" s="87"/>
      <c r="RWG68" s="87"/>
      <c r="RWH68" s="87"/>
      <c r="RWI68" s="87"/>
      <c r="RWO68" s="87"/>
      <c r="RWP68" s="87"/>
      <c r="RWQ68" s="87"/>
      <c r="RWR68" s="87"/>
      <c r="RWS68" s="87"/>
      <c r="RWT68" s="87"/>
      <c r="RWU68" s="87"/>
      <c r="RWV68" s="87"/>
      <c r="RWW68" s="87"/>
      <c r="RWX68" s="87"/>
      <c r="RXD68" s="87"/>
      <c r="RXE68" s="87"/>
      <c r="RXF68" s="87"/>
      <c r="RXG68" s="87"/>
      <c r="RXH68" s="87"/>
      <c r="RXI68" s="87"/>
      <c r="RXJ68" s="87"/>
      <c r="RXK68" s="87"/>
      <c r="RXL68" s="87"/>
      <c r="RXM68" s="87"/>
      <c r="RXS68" s="87"/>
      <c r="RXT68" s="87"/>
      <c r="RXU68" s="87"/>
      <c r="RXV68" s="87"/>
      <c r="RXW68" s="87"/>
      <c r="RXX68" s="87"/>
      <c r="RXY68" s="87"/>
      <c r="RXZ68" s="87"/>
      <c r="RYA68" s="87"/>
      <c r="RYB68" s="87"/>
      <c r="RYH68" s="87"/>
      <c r="RYI68" s="87"/>
      <c r="RYJ68" s="87"/>
      <c r="RYK68" s="87"/>
      <c r="RYL68" s="87"/>
      <c r="RYM68" s="87"/>
      <c r="RYN68" s="87"/>
      <c r="RYO68" s="87"/>
      <c r="RYP68" s="87"/>
      <c r="RYQ68" s="87"/>
      <c r="RYW68" s="87"/>
      <c r="RYX68" s="87"/>
      <c r="RYY68" s="87"/>
      <c r="RYZ68" s="87"/>
      <c r="RZA68" s="87"/>
      <c r="RZB68" s="87"/>
      <c r="RZC68" s="87"/>
      <c r="RZD68" s="87"/>
      <c r="RZE68" s="87"/>
      <c r="RZF68" s="87"/>
      <c r="RZL68" s="87"/>
      <c r="RZM68" s="87"/>
      <c r="RZN68" s="87"/>
      <c r="RZO68" s="87"/>
      <c r="RZP68" s="87"/>
      <c r="RZQ68" s="87"/>
      <c r="RZR68" s="87"/>
      <c r="RZS68" s="87"/>
      <c r="RZT68" s="87"/>
      <c r="RZU68" s="87"/>
      <c r="SAA68" s="87"/>
      <c r="SAB68" s="87"/>
      <c r="SAC68" s="87"/>
      <c r="SAD68" s="87"/>
      <c r="SAE68" s="87"/>
      <c r="SAF68" s="87"/>
      <c r="SAG68" s="87"/>
      <c r="SAH68" s="87"/>
      <c r="SAI68" s="87"/>
      <c r="SAJ68" s="87"/>
      <c r="SAP68" s="87"/>
      <c r="SAQ68" s="87"/>
      <c r="SAR68" s="87"/>
      <c r="SAS68" s="87"/>
      <c r="SAT68" s="87"/>
      <c r="SAU68" s="87"/>
      <c r="SAV68" s="87"/>
      <c r="SAW68" s="87"/>
      <c r="SAX68" s="87"/>
      <c r="SAY68" s="87"/>
      <c r="SBE68" s="87"/>
      <c r="SBF68" s="87"/>
      <c r="SBG68" s="87"/>
      <c r="SBH68" s="87"/>
      <c r="SBI68" s="87"/>
      <c r="SBJ68" s="87"/>
      <c r="SBK68" s="87"/>
      <c r="SBL68" s="87"/>
      <c r="SBM68" s="87"/>
      <c r="SBN68" s="87"/>
      <c r="SBT68" s="87"/>
      <c r="SBU68" s="87"/>
      <c r="SBV68" s="87"/>
      <c r="SBW68" s="87"/>
      <c r="SBX68" s="87"/>
      <c r="SBY68" s="87"/>
      <c r="SBZ68" s="87"/>
      <c r="SCA68" s="87"/>
      <c r="SCB68" s="87"/>
      <c r="SCC68" s="87"/>
      <c r="SCI68" s="87"/>
      <c r="SCJ68" s="87"/>
      <c r="SCK68" s="87"/>
      <c r="SCL68" s="87"/>
      <c r="SCM68" s="87"/>
      <c r="SCN68" s="87"/>
      <c r="SCO68" s="87"/>
      <c r="SCP68" s="87"/>
      <c r="SCQ68" s="87"/>
      <c r="SCR68" s="87"/>
      <c r="SCX68" s="87"/>
      <c r="SCY68" s="87"/>
      <c r="SCZ68" s="87"/>
      <c r="SDA68" s="87"/>
      <c r="SDB68" s="87"/>
      <c r="SDC68" s="87"/>
      <c r="SDD68" s="87"/>
      <c r="SDE68" s="87"/>
      <c r="SDF68" s="87"/>
      <c r="SDG68" s="87"/>
      <c r="SDM68" s="87"/>
      <c r="SDN68" s="87"/>
      <c r="SDO68" s="87"/>
      <c r="SDP68" s="87"/>
      <c r="SDQ68" s="87"/>
      <c r="SDR68" s="87"/>
      <c r="SDS68" s="87"/>
      <c r="SDT68" s="87"/>
      <c r="SDU68" s="87"/>
      <c r="SDV68" s="87"/>
      <c r="SEB68" s="87"/>
      <c r="SEC68" s="87"/>
      <c r="SED68" s="87"/>
      <c r="SEE68" s="87"/>
      <c r="SEF68" s="87"/>
      <c r="SEG68" s="87"/>
      <c r="SEH68" s="87"/>
      <c r="SEI68" s="87"/>
      <c r="SEJ68" s="87"/>
      <c r="SEK68" s="87"/>
      <c r="SEQ68" s="87"/>
      <c r="SER68" s="87"/>
      <c r="SES68" s="87"/>
      <c r="SET68" s="87"/>
      <c r="SEU68" s="87"/>
      <c r="SEV68" s="87"/>
      <c r="SEW68" s="87"/>
      <c r="SEX68" s="87"/>
      <c r="SEY68" s="87"/>
      <c r="SEZ68" s="87"/>
      <c r="SFF68" s="87"/>
      <c r="SFG68" s="87"/>
      <c r="SFH68" s="87"/>
      <c r="SFI68" s="87"/>
      <c r="SFJ68" s="87"/>
      <c r="SFK68" s="87"/>
      <c r="SFL68" s="87"/>
      <c r="SFM68" s="87"/>
      <c r="SFN68" s="87"/>
      <c r="SFO68" s="87"/>
      <c r="SFU68" s="87"/>
      <c r="SFV68" s="87"/>
      <c r="SFW68" s="87"/>
      <c r="SFX68" s="87"/>
      <c r="SFY68" s="87"/>
      <c r="SFZ68" s="87"/>
      <c r="SGA68" s="87"/>
      <c r="SGB68" s="87"/>
      <c r="SGC68" s="87"/>
      <c r="SGD68" s="87"/>
      <c r="SGJ68" s="87"/>
      <c r="SGK68" s="87"/>
      <c r="SGL68" s="87"/>
      <c r="SGM68" s="87"/>
      <c r="SGN68" s="87"/>
      <c r="SGO68" s="87"/>
      <c r="SGP68" s="87"/>
      <c r="SGQ68" s="87"/>
      <c r="SGR68" s="87"/>
      <c r="SGS68" s="87"/>
      <c r="SGY68" s="87"/>
      <c r="SGZ68" s="87"/>
      <c r="SHA68" s="87"/>
      <c r="SHB68" s="87"/>
      <c r="SHC68" s="87"/>
      <c r="SHD68" s="87"/>
      <c r="SHE68" s="87"/>
      <c r="SHF68" s="87"/>
      <c r="SHG68" s="87"/>
      <c r="SHH68" s="87"/>
      <c r="SHN68" s="87"/>
      <c r="SHO68" s="87"/>
      <c r="SHP68" s="87"/>
      <c r="SHQ68" s="87"/>
      <c r="SHR68" s="87"/>
      <c r="SHS68" s="87"/>
      <c r="SHT68" s="87"/>
      <c r="SHU68" s="87"/>
      <c r="SHV68" s="87"/>
      <c r="SHW68" s="87"/>
      <c r="SIC68" s="87"/>
      <c r="SID68" s="87"/>
      <c r="SIE68" s="87"/>
      <c r="SIF68" s="87"/>
      <c r="SIG68" s="87"/>
      <c r="SIH68" s="87"/>
      <c r="SII68" s="87"/>
      <c r="SIJ68" s="87"/>
      <c r="SIK68" s="87"/>
      <c r="SIL68" s="87"/>
      <c r="SIR68" s="87"/>
      <c r="SIS68" s="87"/>
      <c r="SIT68" s="87"/>
      <c r="SIU68" s="87"/>
      <c r="SIV68" s="87"/>
      <c r="SIW68" s="87"/>
      <c r="SIX68" s="87"/>
      <c r="SIY68" s="87"/>
      <c r="SIZ68" s="87"/>
      <c r="SJA68" s="87"/>
      <c r="SJG68" s="87"/>
      <c r="SJH68" s="87"/>
      <c r="SJI68" s="87"/>
      <c r="SJJ68" s="87"/>
      <c r="SJK68" s="87"/>
      <c r="SJL68" s="87"/>
      <c r="SJM68" s="87"/>
      <c r="SJN68" s="87"/>
      <c r="SJO68" s="87"/>
      <c r="SJP68" s="87"/>
      <c r="SJV68" s="87"/>
      <c r="SJW68" s="87"/>
      <c r="SJX68" s="87"/>
      <c r="SJY68" s="87"/>
      <c r="SJZ68" s="87"/>
      <c r="SKA68" s="87"/>
      <c r="SKB68" s="87"/>
      <c r="SKC68" s="87"/>
      <c r="SKD68" s="87"/>
      <c r="SKE68" s="87"/>
      <c r="SKK68" s="87"/>
      <c r="SKL68" s="87"/>
      <c r="SKM68" s="87"/>
      <c r="SKN68" s="87"/>
      <c r="SKO68" s="87"/>
      <c r="SKP68" s="87"/>
      <c r="SKQ68" s="87"/>
      <c r="SKR68" s="87"/>
      <c r="SKS68" s="87"/>
      <c r="SKT68" s="87"/>
      <c r="SKZ68" s="87"/>
      <c r="SLA68" s="87"/>
      <c r="SLB68" s="87"/>
      <c r="SLC68" s="87"/>
      <c r="SLD68" s="87"/>
      <c r="SLE68" s="87"/>
      <c r="SLF68" s="87"/>
      <c r="SLG68" s="87"/>
      <c r="SLH68" s="87"/>
      <c r="SLI68" s="87"/>
      <c r="SLO68" s="87"/>
      <c r="SLP68" s="87"/>
      <c r="SLQ68" s="87"/>
      <c r="SLR68" s="87"/>
      <c r="SLS68" s="87"/>
      <c r="SLT68" s="87"/>
      <c r="SLU68" s="87"/>
      <c r="SLV68" s="87"/>
      <c r="SLW68" s="87"/>
      <c r="SLX68" s="87"/>
      <c r="SMD68" s="87"/>
      <c r="SME68" s="87"/>
      <c r="SMF68" s="87"/>
      <c r="SMG68" s="87"/>
      <c r="SMH68" s="87"/>
      <c r="SMI68" s="87"/>
      <c r="SMJ68" s="87"/>
      <c r="SMK68" s="87"/>
      <c r="SML68" s="87"/>
      <c r="SMM68" s="87"/>
      <c r="SMS68" s="87"/>
      <c r="SMT68" s="87"/>
      <c r="SMU68" s="87"/>
      <c r="SMV68" s="87"/>
      <c r="SMW68" s="87"/>
      <c r="SMX68" s="87"/>
      <c r="SMY68" s="87"/>
      <c r="SMZ68" s="87"/>
      <c r="SNA68" s="87"/>
      <c r="SNB68" s="87"/>
      <c r="SNH68" s="87"/>
      <c r="SNI68" s="87"/>
      <c r="SNJ68" s="87"/>
      <c r="SNK68" s="87"/>
      <c r="SNL68" s="87"/>
      <c r="SNM68" s="87"/>
      <c r="SNN68" s="87"/>
      <c r="SNO68" s="87"/>
      <c r="SNP68" s="87"/>
      <c r="SNQ68" s="87"/>
      <c r="SNW68" s="87"/>
      <c r="SNX68" s="87"/>
      <c r="SNY68" s="87"/>
      <c r="SNZ68" s="87"/>
      <c r="SOA68" s="87"/>
      <c r="SOB68" s="87"/>
      <c r="SOC68" s="87"/>
      <c r="SOD68" s="87"/>
      <c r="SOE68" s="87"/>
      <c r="SOF68" s="87"/>
      <c r="SOL68" s="87"/>
      <c r="SOM68" s="87"/>
      <c r="SON68" s="87"/>
      <c r="SOO68" s="87"/>
      <c r="SOP68" s="87"/>
      <c r="SOQ68" s="87"/>
      <c r="SOR68" s="87"/>
      <c r="SOS68" s="87"/>
      <c r="SOT68" s="87"/>
      <c r="SOU68" s="87"/>
      <c r="SPA68" s="87"/>
      <c r="SPB68" s="87"/>
      <c r="SPC68" s="87"/>
      <c r="SPD68" s="87"/>
      <c r="SPE68" s="87"/>
      <c r="SPF68" s="87"/>
      <c r="SPG68" s="87"/>
      <c r="SPH68" s="87"/>
      <c r="SPI68" s="87"/>
      <c r="SPJ68" s="87"/>
      <c r="SPP68" s="87"/>
      <c r="SPQ68" s="87"/>
      <c r="SPR68" s="87"/>
      <c r="SPS68" s="87"/>
      <c r="SPT68" s="87"/>
      <c r="SPU68" s="87"/>
      <c r="SPV68" s="87"/>
      <c r="SPW68" s="87"/>
      <c r="SPX68" s="87"/>
      <c r="SPY68" s="87"/>
      <c r="SQE68" s="87"/>
      <c r="SQF68" s="87"/>
      <c r="SQG68" s="87"/>
      <c r="SQH68" s="87"/>
      <c r="SQI68" s="87"/>
      <c r="SQJ68" s="87"/>
      <c r="SQK68" s="87"/>
      <c r="SQL68" s="87"/>
      <c r="SQM68" s="87"/>
      <c r="SQN68" s="87"/>
      <c r="SQT68" s="87"/>
      <c r="SQU68" s="87"/>
      <c r="SQV68" s="87"/>
      <c r="SQW68" s="87"/>
      <c r="SQX68" s="87"/>
      <c r="SQY68" s="87"/>
      <c r="SQZ68" s="87"/>
      <c r="SRA68" s="87"/>
      <c r="SRB68" s="87"/>
      <c r="SRC68" s="87"/>
      <c r="SRI68" s="87"/>
      <c r="SRJ68" s="87"/>
      <c r="SRK68" s="87"/>
      <c r="SRL68" s="87"/>
      <c r="SRM68" s="87"/>
      <c r="SRN68" s="87"/>
      <c r="SRO68" s="87"/>
      <c r="SRP68" s="87"/>
      <c r="SRQ68" s="87"/>
      <c r="SRR68" s="87"/>
      <c r="SRX68" s="87"/>
      <c r="SRY68" s="87"/>
      <c r="SRZ68" s="87"/>
      <c r="SSA68" s="87"/>
      <c r="SSB68" s="87"/>
      <c r="SSC68" s="87"/>
      <c r="SSD68" s="87"/>
      <c r="SSE68" s="87"/>
      <c r="SSF68" s="87"/>
      <c r="SSG68" s="87"/>
      <c r="SSM68" s="87"/>
      <c r="SSN68" s="87"/>
      <c r="SSO68" s="87"/>
      <c r="SSP68" s="87"/>
      <c r="SSQ68" s="87"/>
      <c r="SSR68" s="87"/>
      <c r="SSS68" s="87"/>
      <c r="SST68" s="87"/>
      <c r="SSU68" s="87"/>
      <c r="SSV68" s="87"/>
      <c r="STB68" s="87"/>
      <c r="STC68" s="87"/>
      <c r="STD68" s="87"/>
      <c r="STE68" s="87"/>
      <c r="STF68" s="87"/>
      <c r="STG68" s="87"/>
      <c r="STH68" s="87"/>
      <c r="STI68" s="87"/>
      <c r="STJ68" s="87"/>
      <c r="STK68" s="87"/>
      <c r="STQ68" s="87"/>
      <c r="STR68" s="87"/>
      <c r="STS68" s="87"/>
      <c r="STT68" s="87"/>
      <c r="STU68" s="87"/>
      <c r="STV68" s="87"/>
      <c r="STW68" s="87"/>
      <c r="STX68" s="87"/>
      <c r="STY68" s="87"/>
      <c r="STZ68" s="87"/>
      <c r="SUF68" s="87"/>
      <c r="SUG68" s="87"/>
      <c r="SUH68" s="87"/>
      <c r="SUI68" s="87"/>
      <c r="SUJ68" s="87"/>
      <c r="SUK68" s="87"/>
      <c r="SUL68" s="87"/>
      <c r="SUM68" s="87"/>
      <c r="SUN68" s="87"/>
      <c r="SUO68" s="87"/>
      <c r="SUU68" s="87"/>
      <c r="SUV68" s="87"/>
      <c r="SUW68" s="87"/>
      <c r="SUX68" s="87"/>
      <c r="SUY68" s="87"/>
      <c r="SUZ68" s="87"/>
      <c r="SVA68" s="87"/>
      <c r="SVB68" s="87"/>
      <c r="SVC68" s="87"/>
      <c r="SVD68" s="87"/>
      <c r="SVJ68" s="87"/>
      <c r="SVK68" s="87"/>
      <c r="SVL68" s="87"/>
      <c r="SVM68" s="87"/>
      <c r="SVN68" s="87"/>
      <c r="SVO68" s="87"/>
      <c r="SVP68" s="87"/>
      <c r="SVQ68" s="87"/>
      <c r="SVR68" s="87"/>
      <c r="SVS68" s="87"/>
      <c r="SVY68" s="87"/>
      <c r="SVZ68" s="87"/>
      <c r="SWA68" s="87"/>
      <c r="SWB68" s="87"/>
      <c r="SWC68" s="87"/>
      <c r="SWD68" s="87"/>
      <c r="SWE68" s="87"/>
      <c r="SWF68" s="87"/>
      <c r="SWG68" s="87"/>
      <c r="SWH68" s="87"/>
      <c r="SWN68" s="87"/>
      <c r="SWO68" s="87"/>
      <c r="SWP68" s="87"/>
      <c r="SWQ68" s="87"/>
      <c r="SWR68" s="87"/>
      <c r="SWS68" s="87"/>
      <c r="SWT68" s="87"/>
      <c r="SWU68" s="87"/>
      <c r="SWV68" s="87"/>
      <c r="SWW68" s="87"/>
      <c r="SXC68" s="87"/>
      <c r="SXD68" s="87"/>
      <c r="SXE68" s="87"/>
      <c r="SXF68" s="87"/>
      <c r="SXG68" s="87"/>
      <c r="SXH68" s="87"/>
      <c r="SXI68" s="87"/>
      <c r="SXJ68" s="87"/>
      <c r="SXK68" s="87"/>
      <c r="SXL68" s="87"/>
      <c r="SXR68" s="87"/>
      <c r="SXS68" s="87"/>
      <c r="SXT68" s="87"/>
      <c r="SXU68" s="87"/>
      <c r="SXV68" s="87"/>
      <c r="SXW68" s="87"/>
      <c r="SXX68" s="87"/>
      <c r="SXY68" s="87"/>
      <c r="SXZ68" s="87"/>
      <c r="SYA68" s="87"/>
      <c r="SYG68" s="87"/>
      <c r="SYH68" s="87"/>
      <c r="SYI68" s="87"/>
      <c r="SYJ68" s="87"/>
      <c r="SYK68" s="87"/>
      <c r="SYL68" s="87"/>
      <c r="SYM68" s="87"/>
      <c r="SYN68" s="87"/>
      <c r="SYO68" s="87"/>
      <c r="SYP68" s="87"/>
      <c r="SYV68" s="87"/>
      <c r="SYW68" s="87"/>
      <c r="SYX68" s="87"/>
      <c r="SYY68" s="87"/>
      <c r="SYZ68" s="87"/>
      <c r="SZA68" s="87"/>
      <c r="SZB68" s="87"/>
      <c r="SZC68" s="87"/>
      <c r="SZD68" s="87"/>
      <c r="SZE68" s="87"/>
      <c r="SZK68" s="87"/>
      <c r="SZL68" s="87"/>
      <c r="SZM68" s="87"/>
      <c r="SZN68" s="87"/>
      <c r="SZO68" s="87"/>
      <c r="SZP68" s="87"/>
      <c r="SZQ68" s="87"/>
      <c r="SZR68" s="87"/>
      <c r="SZS68" s="87"/>
      <c r="SZT68" s="87"/>
      <c r="SZZ68" s="87"/>
      <c r="TAA68" s="87"/>
      <c r="TAB68" s="87"/>
      <c r="TAC68" s="87"/>
      <c r="TAD68" s="87"/>
      <c r="TAE68" s="87"/>
      <c r="TAF68" s="87"/>
      <c r="TAG68" s="87"/>
      <c r="TAH68" s="87"/>
      <c r="TAI68" s="87"/>
      <c r="TAO68" s="87"/>
      <c r="TAP68" s="87"/>
      <c r="TAQ68" s="87"/>
      <c r="TAR68" s="87"/>
      <c r="TAS68" s="87"/>
      <c r="TAT68" s="87"/>
      <c r="TAU68" s="87"/>
      <c r="TAV68" s="87"/>
      <c r="TAW68" s="87"/>
      <c r="TAX68" s="87"/>
      <c r="TBD68" s="87"/>
      <c r="TBE68" s="87"/>
      <c r="TBF68" s="87"/>
      <c r="TBG68" s="87"/>
      <c r="TBH68" s="87"/>
      <c r="TBI68" s="87"/>
      <c r="TBJ68" s="87"/>
      <c r="TBK68" s="87"/>
      <c r="TBL68" s="87"/>
      <c r="TBM68" s="87"/>
      <c r="TBS68" s="87"/>
      <c r="TBT68" s="87"/>
      <c r="TBU68" s="87"/>
      <c r="TBV68" s="87"/>
      <c r="TBW68" s="87"/>
      <c r="TBX68" s="87"/>
      <c r="TBY68" s="87"/>
      <c r="TBZ68" s="87"/>
      <c r="TCA68" s="87"/>
      <c r="TCB68" s="87"/>
      <c r="TCH68" s="87"/>
      <c r="TCI68" s="87"/>
      <c r="TCJ68" s="87"/>
      <c r="TCK68" s="87"/>
      <c r="TCL68" s="87"/>
      <c r="TCM68" s="87"/>
      <c r="TCN68" s="87"/>
      <c r="TCO68" s="87"/>
      <c r="TCP68" s="87"/>
      <c r="TCQ68" s="87"/>
      <c r="TCW68" s="87"/>
      <c r="TCX68" s="87"/>
      <c r="TCY68" s="87"/>
      <c r="TCZ68" s="87"/>
      <c r="TDA68" s="87"/>
      <c r="TDB68" s="87"/>
      <c r="TDC68" s="87"/>
      <c r="TDD68" s="87"/>
      <c r="TDE68" s="87"/>
      <c r="TDF68" s="87"/>
      <c r="TDL68" s="87"/>
      <c r="TDM68" s="87"/>
      <c r="TDN68" s="87"/>
      <c r="TDO68" s="87"/>
      <c r="TDP68" s="87"/>
      <c r="TDQ68" s="87"/>
      <c r="TDR68" s="87"/>
      <c r="TDS68" s="87"/>
      <c r="TDT68" s="87"/>
      <c r="TDU68" s="87"/>
      <c r="TEA68" s="87"/>
      <c r="TEB68" s="87"/>
      <c r="TEC68" s="87"/>
      <c r="TED68" s="87"/>
      <c r="TEE68" s="87"/>
      <c r="TEF68" s="87"/>
      <c r="TEG68" s="87"/>
      <c r="TEH68" s="87"/>
      <c r="TEI68" s="87"/>
      <c r="TEJ68" s="87"/>
      <c r="TEP68" s="87"/>
      <c r="TEQ68" s="87"/>
      <c r="TER68" s="87"/>
      <c r="TES68" s="87"/>
      <c r="TET68" s="87"/>
      <c r="TEU68" s="87"/>
      <c r="TEV68" s="87"/>
      <c r="TEW68" s="87"/>
      <c r="TEX68" s="87"/>
      <c r="TEY68" s="87"/>
      <c r="TFE68" s="87"/>
      <c r="TFF68" s="87"/>
      <c r="TFG68" s="87"/>
      <c r="TFH68" s="87"/>
      <c r="TFI68" s="87"/>
      <c r="TFJ68" s="87"/>
      <c r="TFK68" s="87"/>
      <c r="TFL68" s="87"/>
      <c r="TFM68" s="87"/>
      <c r="TFN68" s="87"/>
      <c r="TFT68" s="87"/>
      <c r="TFU68" s="87"/>
      <c r="TFV68" s="87"/>
      <c r="TFW68" s="87"/>
      <c r="TFX68" s="87"/>
      <c r="TFY68" s="87"/>
      <c r="TFZ68" s="87"/>
      <c r="TGA68" s="87"/>
      <c r="TGB68" s="87"/>
      <c r="TGC68" s="87"/>
      <c r="TGI68" s="87"/>
      <c r="TGJ68" s="87"/>
      <c r="TGK68" s="87"/>
      <c r="TGL68" s="87"/>
      <c r="TGM68" s="87"/>
      <c r="TGN68" s="87"/>
      <c r="TGO68" s="87"/>
      <c r="TGP68" s="87"/>
      <c r="TGQ68" s="87"/>
      <c r="TGR68" s="87"/>
      <c r="TGX68" s="87"/>
      <c r="TGY68" s="87"/>
      <c r="TGZ68" s="87"/>
      <c r="THA68" s="87"/>
      <c r="THB68" s="87"/>
      <c r="THC68" s="87"/>
      <c r="THD68" s="87"/>
      <c r="THE68" s="87"/>
      <c r="THF68" s="87"/>
      <c r="THG68" s="87"/>
      <c r="THM68" s="87"/>
      <c r="THN68" s="87"/>
      <c r="THO68" s="87"/>
      <c r="THP68" s="87"/>
      <c r="THQ68" s="87"/>
      <c r="THR68" s="87"/>
      <c r="THS68" s="87"/>
      <c r="THT68" s="87"/>
      <c r="THU68" s="87"/>
      <c r="THV68" s="87"/>
      <c r="TIB68" s="87"/>
      <c r="TIC68" s="87"/>
      <c r="TID68" s="87"/>
      <c r="TIE68" s="87"/>
      <c r="TIF68" s="87"/>
      <c r="TIG68" s="87"/>
      <c r="TIH68" s="87"/>
      <c r="TII68" s="87"/>
      <c r="TIJ68" s="87"/>
      <c r="TIK68" s="87"/>
      <c r="TIQ68" s="87"/>
      <c r="TIR68" s="87"/>
      <c r="TIS68" s="87"/>
      <c r="TIT68" s="87"/>
      <c r="TIU68" s="87"/>
      <c r="TIV68" s="87"/>
      <c r="TIW68" s="87"/>
      <c r="TIX68" s="87"/>
      <c r="TIY68" s="87"/>
      <c r="TIZ68" s="87"/>
      <c r="TJF68" s="87"/>
      <c r="TJG68" s="87"/>
      <c r="TJH68" s="87"/>
      <c r="TJI68" s="87"/>
      <c r="TJJ68" s="87"/>
      <c r="TJK68" s="87"/>
      <c r="TJL68" s="87"/>
      <c r="TJM68" s="87"/>
      <c r="TJN68" s="87"/>
      <c r="TJO68" s="87"/>
      <c r="TJU68" s="87"/>
      <c r="TJV68" s="87"/>
      <c r="TJW68" s="87"/>
      <c r="TJX68" s="87"/>
      <c r="TJY68" s="87"/>
      <c r="TJZ68" s="87"/>
      <c r="TKA68" s="87"/>
      <c r="TKB68" s="87"/>
      <c r="TKC68" s="87"/>
      <c r="TKD68" s="87"/>
      <c r="TKJ68" s="87"/>
      <c r="TKK68" s="87"/>
      <c r="TKL68" s="87"/>
      <c r="TKM68" s="87"/>
      <c r="TKN68" s="87"/>
      <c r="TKO68" s="87"/>
      <c r="TKP68" s="87"/>
      <c r="TKQ68" s="87"/>
      <c r="TKR68" s="87"/>
      <c r="TKS68" s="87"/>
      <c r="TKY68" s="87"/>
      <c r="TKZ68" s="87"/>
      <c r="TLA68" s="87"/>
      <c r="TLB68" s="87"/>
      <c r="TLC68" s="87"/>
      <c r="TLD68" s="87"/>
      <c r="TLE68" s="87"/>
      <c r="TLF68" s="87"/>
      <c r="TLG68" s="87"/>
      <c r="TLH68" s="87"/>
      <c r="TLN68" s="87"/>
      <c r="TLO68" s="87"/>
      <c r="TLP68" s="87"/>
      <c r="TLQ68" s="87"/>
      <c r="TLR68" s="87"/>
      <c r="TLS68" s="87"/>
      <c r="TLT68" s="87"/>
      <c r="TLU68" s="87"/>
      <c r="TLV68" s="87"/>
      <c r="TLW68" s="87"/>
      <c r="TMC68" s="87"/>
      <c r="TMD68" s="87"/>
      <c r="TME68" s="87"/>
      <c r="TMF68" s="87"/>
      <c r="TMG68" s="87"/>
      <c r="TMH68" s="87"/>
      <c r="TMI68" s="87"/>
      <c r="TMJ68" s="87"/>
      <c r="TMK68" s="87"/>
      <c r="TML68" s="87"/>
      <c r="TMR68" s="87"/>
      <c r="TMS68" s="87"/>
      <c r="TMT68" s="87"/>
      <c r="TMU68" s="87"/>
      <c r="TMV68" s="87"/>
      <c r="TMW68" s="87"/>
      <c r="TMX68" s="87"/>
      <c r="TMY68" s="87"/>
      <c r="TMZ68" s="87"/>
      <c r="TNA68" s="87"/>
      <c r="TNG68" s="87"/>
      <c r="TNH68" s="87"/>
      <c r="TNI68" s="87"/>
      <c r="TNJ68" s="87"/>
      <c r="TNK68" s="87"/>
      <c r="TNL68" s="87"/>
      <c r="TNM68" s="87"/>
      <c r="TNN68" s="87"/>
      <c r="TNO68" s="87"/>
      <c r="TNP68" s="87"/>
      <c r="TNV68" s="87"/>
      <c r="TNW68" s="87"/>
      <c r="TNX68" s="87"/>
      <c r="TNY68" s="87"/>
      <c r="TNZ68" s="87"/>
      <c r="TOA68" s="87"/>
      <c r="TOB68" s="87"/>
      <c r="TOC68" s="87"/>
      <c r="TOD68" s="87"/>
      <c r="TOE68" s="87"/>
      <c r="TOK68" s="87"/>
      <c r="TOL68" s="87"/>
      <c r="TOM68" s="87"/>
      <c r="TON68" s="87"/>
      <c r="TOO68" s="87"/>
      <c r="TOP68" s="87"/>
      <c r="TOQ68" s="87"/>
      <c r="TOR68" s="87"/>
      <c r="TOS68" s="87"/>
      <c r="TOT68" s="87"/>
      <c r="TOZ68" s="87"/>
      <c r="TPA68" s="87"/>
      <c r="TPB68" s="87"/>
      <c r="TPC68" s="87"/>
      <c r="TPD68" s="87"/>
      <c r="TPE68" s="87"/>
      <c r="TPF68" s="87"/>
      <c r="TPG68" s="87"/>
      <c r="TPH68" s="87"/>
      <c r="TPI68" s="87"/>
      <c r="TPO68" s="87"/>
      <c r="TPP68" s="87"/>
      <c r="TPQ68" s="87"/>
      <c r="TPR68" s="87"/>
      <c r="TPS68" s="87"/>
      <c r="TPT68" s="87"/>
      <c r="TPU68" s="87"/>
      <c r="TPV68" s="87"/>
      <c r="TPW68" s="87"/>
      <c r="TPX68" s="87"/>
      <c r="TQD68" s="87"/>
      <c r="TQE68" s="87"/>
      <c r="TQF68" s="87"/>
      <c r="TQG68" s="87"/>
      <c r="TQH68" s="87"/>
      <c r="TQI68" s="87"/>
      <c r="TQJ68" s="87"/>
      <c r="TQK68" s="87"/>
      <c r="TQL68" s="87"/>
      <c r="TQM68" s="87"/>
      <c r="TQS68" s="87"/>
      <c r="TQT68" s="87"/>
      <c r="TQU68" s="87"/>
      <c r="TQV68" s="87"/>
      <c r="TQW68" s="87"/>
      <c r="TQX68" s="87"/>
      <c r="TQY68" s="87"/>
      <c r="TQZ68" s="87"/>
      <c r="TRA68" s="87"/>
      <c r="TRB68" s="87"/>
      <c r="TRH68" s="87"/>
      <c r="TRI68" s="87"/>
      <c r="TRJ68" s="87"/>
      <c r="TRK68" s="87"/>
      <c r="TRL68" s="87"/>
      <c r="TRM68" s="87"/>
      <c r="TRN68" s="87"/>
      <c r="TRO68" s="87"/>
      <c r="TRP68" s="87"/>
      <c r="TRQ68" s="87"/>
      <c r="TRW68" s="87"/>
      <c r="TRX68" s="87"/>
      <c r="TRY68" s="87"/>
      <c r="TRZ68" s="87"/>
      <c r="TSA68" s="87"/>
      <c r="TSB68" s="87"/>
      <c r="TSC68" s="87"/>
      <c r="TSD68" s="87"/>
      <c r="TSE68" s="87"/>
      <c r="TSF68" s="87"/>
      <c r="TSL68" s="87"/>
      <c r="TSM68" s="87"/>
      <c r="TSN68" s="87"/>
      <c r="TSO68" s="87"/>
      <c r="TSP68" s="87"/>
      <c r="TSQ68" s="87"/>
      <c r="TSR68" s="87"/>
      <c r="TSS68" s="87"/>
      <c r="TST68" s="87"/>
      <c r="TSU68" s="87"/>
      <c r="TTA68" s="87"/>
      <c r="TTB68" s="87"/>
      <c r="TTC68" s="87"/>
      <c r="TTD68" s="87"/>
      <c r="TTE68" s="87"/>
      <c r="TTF68" s="87"/>
      <c r="TTG68" s="87"/>
      <c r="TTH68" s="87"/>
      <c r="TTI68" s="87"/>
      <c r="TTJ68" s="87"/>
      <c r="TTP68" s="87"/>
      <c r="TTQ68" s="87"/>
      <c r="TTR68" s="87"/>
      <c r="TTS68" s="87"/>
      <c r="TTT68" s="87"/>
      <c r="TTU68" s="87"/>
      <c r="TTV68" s="87"/>
      <c r="TTW68" s="87"/>
      <c r="TTX68" s="87"/>
      <c r="TTY68" s="87"/>
      <c r="TUE68" s="87"/>
      <c r="TUF68" s="87"/>
      <c r="TUG68" s="87"/>
      <c r="TUH68" s="87"/>
      <c r="TUI68" s="87"/>
      <c r="TUJ68" s="87"/>
      <c r="TUK68" s="87"/>
      <c r="TUL68" s="87"/>
      <c r="TUM68" s="87"/>
      <c r="TUN68" s="87"/>
      <c r="TUT68" s="87"/>
      <c r="TUU68" s="87"/>
      <c r="TUV68" s="87"/>
      <c r="TUW68" s="87"/>
      <c r="TUX68" s="87"/>
      <c r="TUY68" s="87"/>
      <c r="TUZ68" s="87"/>
      <c r="TVA68" s="87"/>
      <c r="TVB68" s="87"/>
      <c r="TVC68" s="87"/>
      <c r="TVI68" s="87"/>
      <c r="TVJ68" s="87"/>
      <c r="TVK68" s="87"/>
      <c r="TVL68" s="87"/>
      <c r="TVM68" s="87"/>
      <c r="TVN68" s="87"/>
      <c r="TVO68" s="87"/>
      <c r="TVP68" s="87"/>
      <c r="TVQ68" s="87"/>
      <c r="TVR68" s="87"/>
      <c r="TVX68" s="87"/>
      <c r="TVY68" s="87"/>
      <c r="TVZ68" s="87"/>
      <c r="TWA68" s="87"/>
      <c r="TWB68" s="87"/>
      <c r="TWC68" s="87"/>
      <c r="TWD68" s="87"/>
      <c r="TWE68" s="87"/>
      <c r="TWF68" s="87"/>
      <c r="TWG68" s="87"/>
      <c r="TWM68" s="87"/>
      <c r="TWN68" s="87"/>
      <c r="TWO68" s="87"/>
      <c r="TWP68" s="87"/>
      <c r="TWQ68" s="87"/>
      <c r="TWR68" s="87"/>
      <c r="TWS68" s="87"/>
      <c r="TWT68" s="87"/>
      <c r="TWU68" s="87"/>
      <c r="TWV68" s="87"/>
      <c r="TXB68" s="87"/>
      <c r="TXC68" s="87"/>
      <c r="TXD68" s="87"/>
      <c r="TXE68" s="87"/>
      <c r="TXF68" s="87"/>
      <c r="TXG68" s="87"/>
      <c r="TXH68" s="87"/>
      <c r="TXI68" s="87"/>
      <c r="TXJ68" s="87"/>
      <c r="TXK68" s="87"/>
      <c r="TXQ68" s="87"/>
      <c r="TXR68" s="87"/>
      <c r="TXS68" s="87"/>
      <c r="TXT68" s="87"/>
      <c r="TXU68" s="87"/>
      <c r="TXV68" s="87"/>
      <c r="TXW68" s="87"/>
      <c r="TXX68" s="87"/>
      <c r="TXY68" s="87"/>
      <c r="TXZ68" s="87"/>
      <c r="TYF68" s="87"/>
      <c r="TYG68" s="87"/>
      <c r="TYH68" s="87"/>
      <c r="TYI68" s="87"/>
      <c r="TYJ68" s="87"/>
      <c r="TYK68" s="87"/>
      <c r="TYL68" s="87"/>
      <c r="TYM68" s="87"/>
      <c r="TYN68" s="87"/>
      <c r="TYO68" s="87"/>
      <c r="TYU68" s="87"/>
      <c r="TYV68" s="87"/>
      <c r="TYW68" s="87"/>
      <c r="TYX68" s="87"/>
      <c r="TYY68" s="87"/>
      <c r="TYZ68" s="87"/>
      <c r="TZA68" s="87"/>
      <c r="TZB68" s="87"/>
      <c r="TZC68" s="87"/>
      <c r="TZD68" s="87"/>
      <c r="TZJ68" s="87"/>
      <c r="TZK68" s="87"/>
      <c r="TZL68" s="87"/>
      <c r="TZM68" s="87"/>
      <c r="TZN68" s="87"/>
      <c r="TZO68" s="87"/>
      <c r="TZP68" s="87"/>
      <c r="TZQ68" s="87"/>
      <c r="TZR68" s="87"/>
      <c r="TZS68" s="87"/>
      <c r="TZY68" s="87"/>
      <c r="TZZ68" s="87"/>
      <c r="UAA68" s="87"/>
      <c r="UAB68" s="87"/>
      <c r="UAC68" s="87"/>
      <c r="UAD68" s="87"/>
      <c r="UAE68" s="87"/>
      <c r="UAF68" s="87"/>
      <c r="UAG68" s="87"/>
      <c r="UAH68" s="87"/>
      <c r="UAN68" s="87"/>
      <c r="UAO68" s="87"/>
      <c r="UAP68" s="87"/>
      <c r="UAQ68" s="87"/>
      <c r="UAR68" s="87"/>
      <c r="UAS68" s="87"/>
      <c r="UAT68" s="87"/>
      <c r="UAU68" s="87"/>
      <c r="UAV68" s="87"/>
      <c r="UAW68" s="87"/>
      <c r="UBC68" s="87"/>
      <c r="UBD68" s="87"/>
      <c r="UBE68" s="87"/>
      <c r="UBF68" s="87"/>
      <c r="UBG68" s="87"/>
      <c r="UBH68" s="87"/>
      <c r="UBI68" s="87"/>
      <c r="UBJ68" s="87"/>
      <c r="UBK68" s="87"/>
      <c r="UBL68" s="87"/>
      <c r="UBR68" s="87"/>
      <c r="UBS68" s="87"/>
      <c r="UBT68" s="87"/>
      <c r="UBU68" s="87"/>
      <c r="UBV68" s="87"/>
      <c r="UBW68" s="87"/>
      <c r="UBX68" s="87"/>
      <c r="UBY68" s="87"/>
      <c r="UBZ68" s="87"/>
      <c r="UCA68" s="87"/>
      <c r="UCG68" s="87"/>
      <c r="UCH68" s="87"/>
      <c r="UCI68" s="87"/>
      <c r="UCJ68" s="87"/>
      <c r="UCK68" s="87"/>
      <c r="UCL68" s="87"/>
      <c r="UCM68" s="87"/>
      <c r="UCN68" s="87"/>
      <c r="UCO68" s="87"/>
      <c r="UCP68" s="87"/>
      <c r="UCV68" s="87"/>
      <c r="UCW68" s="87"/>
      <c r="UCX68" s="87"/>
      <c r="UCY68" s="87"/>
      <c r="UCZ68" s="87"/>
      <c r="UDA68" s="87"/>
      <c r="UDB68" s="87"/>
      <c r="UDC68" s="87"/>
      <c r="UDD68" s="87"/>
      <c r="UDE68" s="87"/>
      <c r="UDK68" s="87"/>
      <c r="UDL68" s="87"/>
      <c r="UDM68" s="87"/>
      <c r="UDN68" s="87"/>
      <c r="UDO68" s="87"/>
      <c r="UDP68" s="87"/>
      <c r="UDQ68" s="87"/>
      <c r="UDR68" s="87"/>
      <c r="UDS68" s="87"/>
      <c r="UDT68" s="87"/>
      <c r="UDZ68" s="87"/>
      <c r="UEA68" s="87"/>
      <c r="UEB68" s="87"/>
      <c r="UEC68" s="87"/>
      <c r="UED68" s="87"/>
      <c r="UEE68" s="87"/>
      <c r="UEF68" s="87"/>
      <c r="UEG68" s="87"/>
      <c r="UEH68" s="87"/>
      <c r="UEI68" s="87"/>
      <c r="UEO68" s="87"/>
      <c r="UEP68" s="87"/>
      <c r="UEQ68" s="87"/>
      <c r="UER68" s="87"/>
      <c r="UES68" s="87"/>
      <c r="UET68" s="87"/>
      <c r="UEU68" s="87"/>
      <c r="UEV68" s="87"/>
      <c r="UEW68" s="87"/>
      <c r="UEX68" s="87"/>
      <c r="UFD68" s="87"/>
      <c r="UFE68" s="87"/>
      <c r="UFF68" s="87"/>
      <c r="UFG68" s="87"/>
      <c r="UFH68" s="87"/>
      <c r="UFI68" s="87"/>
      <c r="UFJ68" s="87"/>
      <c r="UFK68" s="87"/>
      <c r="UFL68" s="87"/>
      <c r="UFM68" s="87"/>
      <c r="UFS68" s="87"/>
      <c r="UFT68" s="87"/>
      <c r="UFU68" s="87"/>
      <c r="UFV68" s="87"/>
      <c r="UFW68" s="87"/>
      <c r="UFX68" s="87"/>
      <c r="UFY68" s="87"/>
      <c r="UFZ68" s="87"/>
      <c r="UGA68" s="87"/>
      <c r="UGB68" s="87"/>
      <c r="UGH68" s="87"/>
      <c r="UGI68" s="87"/>
      <c r="UGJ68" s="87"/>
      <c r="UGK68" s="87"/>
      <c r="UGL68" s="87"/>
      <c r="UGM68" s="87"/>
      <c r="UGN68" s="87"/>
      <c r="UGO68" s="87"/>
      <c r="UGP68" s="87"/>
      <c r="UGQ68" s="87"/>
      <c r="UGW68" s="87"/>
      <c r="UGX68" s="87"/>
      <c r="UGY68" s="87"/>
      <c r="UGZ68" s="87"/>
      <c r="UHA68" s="87"/>
      <c r="UHB68" s="87"/>
      <c r="UHC68" s="87"/>
      <c r="UHD68" s="87"/>
      <c r="UHE68" s="87"/>
      <c r="UHF68" s="87"/>
      <c r="UHL68" s="87"/>
      <c r="UHM68" s="87"/>
      <c r="UHN68" s="87"/>
      <c r="UHO68" s="87"/>
      <c r="UHP68" s="87"/>
      <c r="UHQ68" s="87"/>
      <c r="UHR68" s="87"/>
      <c r="UHS68" s="87"/>
      <c r="UHT68" s="87"/>
      <c r="UHU68" s="87"/>
      <c r="UIA68" s="87"/>
      <c r="UIB68" s="87"/>
      <c r="UIC68" s="87"/>
      <c r="UID68" s="87"/>
      <c r="UIE68" s="87"/>
      <c r="UIF68" s="87"/>
      <c r="UIG68" s="87"/>
      <c r="UIH68" s="87"/>
      <c r="UII68" s="87"/>
      <c r="UIJ68" s="87"/>
      <c r="UIP68" s="87"/>
      <c r="UIQ68" s="87"/>
      <c r="UIR68" s="87"/>
      <c r="UIS68" s="87"/>
      <c r="UIT68" s="87"/>
      <c r="UIU68" s="87"/>
      <c r="UIV68" s="87"/>
      <c r="UIW68" s="87"/>
      <c r="UIX68" s="87"/>
      <c r="UIY68" s="87"/>
      <c r="UJE68" s="87"/>
      <c r="UJF68" s="87"/>
      <c r="UJG68" s="87"/>
      <c r="UJH68" s="87"/>
      <c r="UJI68" s="87"/>
      <c r="UJJ68" s="87"/>
      <c r="UJK68" s="87"/>
      <c r="UJL68" s="87"/>
      <c r="UJM68" s="87"/>
      <c r="UJN68" s="87"/>
      <c r="UJT68" s="87"/>
      <c r="UJU68" s="87"/>
      <c r="UJV68" s="87"/>
      <c r="UJW68" s="87"/>
      <c r="UJX68" s="87"/>
      <c r="UJY68" s="87"/>
      <c r="UJZ68" s="87"/>
      <c r="UKA68" s="87"/>
      <c r="UKB68" s="87"/>
      <c r="UKC68" s="87"/>
      <c r="UKI68" s="87"/>
      <c r="UKJ68" s="87"/>
      <c r="UKK68" s="87"/>
      <c r="UKL68" s="87"/>
      <c r="UKM68" s="87"/>
      <c r="UKN68" s="87"/>
      <c r="UKO68" s="87"/>
      <c r="UKP68" s="87"/>
      <c r="UKQ68" s="87"/>
      <c r="UKR68" s="87"/>
      <c r="UKX68" s="87"/>
      <c r="UKY68" s="87"/>
      <c r="UKZ68" s="87"/>
      <c r="ULA68" s="87"/>
      <c r="ULB68" s="87"/>
      <c r="ULC68" s="87"/>
      <c r="ULD68" s="87"/>
      <c r="ULE68" s="87"/>
      <c r="ULF68" s="87"/>
      <c r="ULG68" s="87"/>
      <c r="ULM68" s="87"/>
      <c r="ULN68" s="87"/>
      <c r="ULO68" s="87"/>
      <c r="ULP68" s="87"/>
      <c r="ULQ68" s="87"/>
      <c r="ULR68" s="87"/>
      <c r="ULS68" s="87"/>
      <c r="ULT68" s="87"/>
      <c r="ULU68" s="87"/>
      <c r="ULV68" s="87"/>
      <c r="UMB68" s="87"/>
      <c r="UMC68" s="87"/>
      <c r="UMD68" s="87"/>
      <c r="UME68" s="87"/>
      <c r="UMF68" s="87"/>
      <c r="UMG68" s="87"/>
      <c r="UMH68" s="87"/>
      <c r="UMI68" s="87"/>
      <c r="UMJ68" s="87"/>
      <c r="UMK68" s="87"/>
      <c r="UMQ68" s="87"/>
      <c r="UMR68" s="87"/>
      <c r="UMS68" s="87"/>
      <c r="UMT68" s="87"/>
      <c r="UMU68" s="87"/>
      <c r="UMV68" s="87"/>
      <c r="UMW68" s="87"/>
      <c r="UMX68" s="87"/>
      <c r="UMY68" s="87"/>
      <c r="UMZ68" s="87"/>
      <c r="UNF68" s="87"/>
      <c r="UNG68" s="87"/>
      <c r="UNH68" s="87"/>
      <c r="UNI68" s="87"/>
      <c r="UNJ68" s="87"/>
      <c r="UNK68" s="87"/>
      <c r="UNL68" s="87"/>
      <c r="UNM68" s="87"/>
      <c r="UNN68" s="87"/>
      <c r="UNO68" s="87"/>
      <c r="UNU68" s="87"/>
      <c r="UNV68" s="87"/>
      <c r="UNW68" s="87"/>
      <c r="UNX68" s="87"/>
      <c r="UNY68" s="87"/>
      <c r="UNZ68" s="87"/>
      <c r="UOA68" s="87"/>
      <c r="UOB68" s="87"/>
      <c r="UOC68" s="87"/>
      <c r="UOD68" s="87"/>
      <c r="UOJ68" s="87"/>
      <c r="UOK68" s="87"/>
      <c r="UOL68" s="87"/>
      <c r="UOM68" s="87"/>
      <c r="UON68" s="87"/>
      <c r="UOO68" s="87"/>
      <c r="UOP68" s="87"/>
      <c r="UOQ68" s="87"/>
      <c r="UOR68" s="87"/>
      <c r="UOS68" s="87"/>
      <c r="UOY68" s="87"/>
      <c r="UOZ68" s="87"/>
      <c r="UPA68" s="87"/>
      <c r="UPB68" s="87"/>
      <c r="UPC68" s="87"/>
      <c r="UPD68" s="87"/>
      <c r="UPE68" s="87"/>
      <c r="UPF68" s="87"/>
      <c r="UPG68" s="87"/>
      <c r="UPH68" s="87"/>
      <c r="UPN68" s="87"/>
      <c r="UPO68" s="87"/>
      <c r="UPP68" s="87"/>
      <c r="UPQ68" s="87"/>
      <c r="UPR68" s="87"/>
      <c r="UPS68" s="87"/>
      <c r="UPT68" s="87"/>
      <c r="UPU68" s="87"/>
      <c r="UPV68" s="87"/>
      <c r="UPW68" s="87"/>
      <c r="UQC68" s="87"/>
      <c r="UQD68" s="87"/>
      <c r="UQE68" s="87"/>
      <c r="UQF68" s="87"/>
      <c r="UQG68" s="87"/>
      <c r="UQH68" s="87"/>
      <c r="UQI68" s="87"/>
      <c r="UQJ68" s="87"/>
      <c r="UQK68" s="87"/>
      <c r="UQL68" s="87"/>
      <c r="UQR68" s="87"/>
      <c r="UQS68" s="87"/>
      <c r="UQT68" s="87"/>
      <c r="UQU68" s="87"/>
      <c r="UQV68" s="87"/>
      <c r="UQW68" s="87"/>
      <c r="UQX68" s="87"/>
      <c r="UQY68" s="87"/>
      <c r="UQZ68" s="87"/>
      <c r="URA68" s="87"/>
      <c r="URG68" s="87"/>
      <c r="URH68" s="87"/>
      <c r="URI68" s="87"/>
      <c r="URJ68" s="87"/>
      <c r="URK68" s="87"/>
      <c r="URL68" s="87"/>
      <c r="URM68" s="87"/>
      <c r="URN68" s="87"/>
      <c r="URO68" s="87"/>
      <c r="URP68" s="87"/>
      <c r="URV68" s="87"/>
      <c r="URW68" s="87"/>
      <c r="URX68" s="87"/>
      <c r="URY68" s="87"/>
      <c r="URZ68" s="87"/>
      <c r="USA68" s="87"/>
      <c r="USB68" s="87"/>
      <c r="USC68" s="87"/>
      <c r="USD68" s="87"/>
      <c r="USE68" s="87"/>
      <c r="USK68" s="87"/>
      <c r="USL68" s="87"/>
      <c r="USM68" s="87"/>
      <c r="USN68" s="87"/>
      <c r="USO68" s="87"/>
      <c r="USP68" s="87"/>
      <c r="USQ68" s="87"/>
      <c r="USR68" s="87"/>
      <c r="USS68" s="87"/>
      <c r="UST68" s="87"/>
      <c r="USZ68" s="87"/>
      <c r="UTA68" s="87"/>
      <c r="UTB68" s="87"/>
      <c r="UTC68" s="87"/>
      <c r="UTD68" s="87"/>
      <c r="UTE68" s="87"/>
      <c r="UTF68" s="87"/>
      <c r="UTG68" s="87"/>
      <c r="UTH68" s="87"/>
      <c r="UTI68" s="87"/>
      <c r="UTO68" s="87"/>
      <c r="UTP68" s="87"/>
      <c r="UTQ68" s="87"/>
      <c r="UTR68" s="87"/>
      <c r="UTS68" s="87"/>
      <c r="UTT68" s="87"/>
      <c r="UTU68" s="87"/>
      <c r="UTV68" s="87"/>
      <c r="UTW68" s="87"/>
      <c r="UTX68" s="87"/>
      <c r="UUD68" s="87"/>
      <c r="UUE68" s="87"/>
      <c r="UUF68" s="87"/>
      <c r="UUG68" s="87"/>
      <c r="UUH68" s="87"/>
      <c r="UUI68" s="87"/>
      <c r="UUJ68" s="87"/>
      <c r="UUK68" s="87"/>
      <c r="UUL68" s="87"/>
      <c r="UUM68" s="87"/>
      <c r="UUS68" s="87"/>
      <c r="UUT68" s="87"/>
      <c r="UUU68" s="87"/>
      <c r="UUV68" s="87"/>
      <c r="UUW68" s="87"/>
      <c r="UUX68" s="87"/>
      <c r="UUY68" s="87"/>
      <c r="UUZ68" s="87"/>
      <c r="UVA68" s="87"/>
      <c r="UVB68" s="87"/>
      <c r="UVH68" s="87"/>
      <c r="UVI68" s="87"/>
      <c r="UVJ68" s="87"/>
      <c r="UVK68" s="87"/>
      <c r="UVL68" s="87"/>
      <c r="UVM68" s="87"/>
      <c r="UVN68" s="87"/>
      <c r="UVO68" s="87"/>
      <c r="UVP68" s="87"/>
      <c r="UVQ68" s="87"/>
      <c r="UVW68" s="87"/>
      <c r="UVX68" s="87"/>
      <c r="UVY68" s="87"/>
      <c r="UVZ68" s="87"/>
      <c r="UWA68" s="87"/>
      <c r="UWB68" s="87"/>
      <c r="UWC68" s="87"/>
      <c r="UWD68" s="87"/>
      <c r="UWE68" s="87"/>
      <c r="UWF68" s="87"/>
      <c r="UWL68" s="87"/>
      <c r="UWM68" s="87"/>
      <c r="UWN68" s="87"/>
      <c r="UWO68" s="87"/>
      <c r="UWP68" s="87"/>
      <c r="UWQ68" s="87"/>
      <c r="UWR68" s="87"/>
      <c r="UWS68" s="87"/>
      <c r="UWT68" s="87"/>
      <c r="UWU68" s="87"/>
      <c r="UXA68" s="87"/>
      <c r="UXB68" s="87"/>
      <c r="UXC68" s="87"/>
      <c r="UXD68" s="87"/>
      <c r="UXE68" s="87"/>
      <c r="UXF68" s="87"/>
      <c r="UXG68" s="87"/>
      <c r="UXH68" s="87"/>
      <c r="UXI68" s="87"/>
      <c r="UXJ68" s="87"/>
      <c r="UXP68" s="87"/>
      <c r="UXQ68" s="87"/>
      <c r="UXR68" s="87"/>
      <c r="UXS68" s="87"/>
      <c r="UXT68" s="87"/>
      <c r="UXU68" s="87"/>
      <c r="UXV68" s="87"/>
      <c r="UXW68" s="87"/>
      <c r="UXX68" s="87"/>
      <c r="UXY68" s="87"/>
      <c r="UYE68" s="87"/>
      <c r="UYF68" s="87"/>
      <c r="UYG68" s="87"/>
      <c r="UYH68" s="87"/>
      <c r="UYI68" s="87"/>
      <c r="UYJ68" s="87"/>
      <c r="UYK68" s="87"/>
      <c r="UYL68" s="87"/>
      <c r="UYM68" s="87"/>
      <c r="UYN68" s="87"/>
      <c r="UYT68" s="87"/>
      <c r="UYU68" s="87"/>
      <c r="UYV68" s="87"/>
      <c r="UYW68" s="87"/>
      <c r="UYX68" s="87"/>
      <c r="UYY68" s="87"/>
      <c r="UYZ68" s="87"/>
      <c r="UZA68" s="87"/>
      <c r="UZB68" s="87"/>
      <c r="UZC68" s="87"/>
      <c r="UZI68" s="87"/>
      <c r="UZJ68" s="87"/>
      <c r="UZK68" s="87"/>
      <c r="UZL68" s="87"/>
      <c r="UZM68" s="87"/>
      <c r="UZN68" s="87"/>
      <c r="UZO68" s="87"/>
      <c r="UZP68" s="87"/>
      <c r="UZQ68" s="87"/>
      <c r="UZR68" s="87"/>
      <c r="UZX68" s="87"/>
      <c r="UZY68" s="87"/>
      <c r="UZZ68" s="87"/>
      <c r="VAA68" s="87"/>
      <c r="VAB68" s="87"/>
      <c r="VAC68" s="87"/>
      <c r="VAD68" s="87"/>
      <c r="VAE68" s="87"/>
      <c r="VAF68" s="87"/>
      <c r="VAG68" s="87"/>
      <c r="VAM68" s="87"/>
      <c r="VAN68" s="87"/>
      <c r="VAO68" s="87"/>
      <c r="VAP68" s="87"/>
      <c r="VAQ68" s="87"/>
      <c r="VAR68" s="87"/>
      <c r="VAS68" s="87"/>
      <c r="VAT68" s="87"/>
      <c r="VAU68" s="87"/>
      <c r="VAV68" s="87"/>
      <c r="VBB68" s="87"/>
      <c r="VBC68" s="87"/>
      <c r="VBD68" s="87"/>
      <c r="VBE68" s="87"/>
      <c r="VBF68" s="87"/>
      <c r="VBG68" s="87"/>
      <c r="VBH68" s="87"/>
      <c r="VBI68" s="87"/>
      <c r="VBJ68" s="87"/>
      <c r="VBK68" s="87"/>
      <c r="VBQ68" s="87"/>
      <c r="VBR68" s="87"/>
      <c r="VBS68" s="87"/>
      <c r="VBT68" s="87"/>
      <c r="VBU68" s="87"/>
      <c r="VBV68" s="87"/>
      <c r="VBW68" s="87"/>
      <c r="VBX68" s="87"/>
      <c r="VBY68" s="87"/>
      <c r="VBZ68" s="87"/>
      <c r="VCF68" s="87"/>
      <c r="VCG68" s="87"/>
      <c r="VCH68" s="87"/>
      <c r="VCI68" s="87"/>
      <c r="VCJ68" s="87"/>
      <c r="VCK68" s="87"/>
      <c r="VCL68" s="87"/>
      <c r="VCM68" s="87"/>
      <c r="VCN68" s="87"/>
      <c r="VCO68" s="87"/>
      <c r="VCU68" s="87"/>
      <c r="VCV68" s="87"/>
      <c r="VCW68" s="87"/>
      <c r="VCX68" s="87"/>
      <c r="VCY68" s="87"/>
      <c r="VCZ68" s="87"/>
      <c r="VDA68" s="87"/>
      <c r="VDB68" s="87"/>
      <c r="VDC68" s="87"/>
      <c r="VDD68" s="87"/>
      <c r="VDJ68" s="87"/>
      <c r="VDK68" s="87"/>
      <c r="VDL68" s="87"/>
      <c r="VDM68" s="87"/>
      <c r="VDN68" s="87"/>
      <c r="VDO68" s="87"/>
      <c r="VDP68" s="87"/>
      <c r="VDQ68" s="87"/>
      <c r="VDR68" s="87"/>
      <c r="VDS68" s="87"/>
      <c r="VDY68" s="87"/>
      <c r="VDZ68" s="87"/>
      <c r="VEA68" s="87"/>
      <c r="VEB68" s="87"/>
      <c r="VEC68" s="87"/>
      <c r="VED68" s="87"/>
      <c r="VEE68" s="87"/>
      <c r="VEF68" s="87"/>
      <c r="VEG68" s="87"/>
      <c r="VEH68" s="87"/>
      <c r="VEN68" s="87"/>
      <c r="VEO68" s="87"/>
      <c r="VEP68" s="87"/>
      <c r="VEQ68" s="87"/>
      <c r="VER68" s="87"/>
      <c r="VES68" s="87"/>
      <c r="VET68" s="87"/>
      <c r="VEU68" s="87"/>
      <c r="VEV68" s="87"/>
      <c r="VEW68" s="87"/>
      <c r="VFC68" s="87"/>
      <c r="VFD68" s="87"/>
      <c r="VFE68" s="87"/>
      <c r="VFF68" s="87"/>
      <c r="VFG68" s="87"/>
      <c r="VFH68" s="87"/>
      <c r="VFI68" s="87"/>
      <c r="VFJ68" s="87"/>
      <c r="VFK68" s="87"/>
      <c r="VFL68" s="87"/>
      <c r="VFR68" s="87"/>
      <c r="VFS68" s="87"/>
      <c r="VFT68" s="87"/>
      <c r="VFU68" s="87"/>
      <c r="VFV68" s="87"/>
      <c r="VFW68" s="87"/>
      <c r="VFX68" s="87"/>
      <c r="VFY68" s="87"/>
      <c r="VFZ68" s="87"/>
      <c r="VGA68" s="87"/>
      <c r="VGG68" s="87"/>
      <c r="VGH68" s="87"/>
      <c r="VGI68" s="87"/>
      <c r="VGJ68" s="87"/>
      <c r="VGK68" s="87"/>
      <c r="VGL68" s="87"/>
      <c r="VGM68" s="87"/>
      <c r="VGN68" s="87"/>
      <c r="VGO68" s="87"/>
      <c r="VGP68" s="87"/>
      <c r="VGV68" s="87"/>
      <c r="VGW68" s="87"/>
      <c r="VGX68" s="87"/>
      <c r="VGY68" s="87"/>
      <c r="VGZ68" s="87"/>
      <c r="VHA68" s="87"/>
      <c r="VHB68" s="87"/>
      <c r="VHC68" s="87"/>
      <c r="VHD68" s="87"/>
      <c r="VHE68" s="87"/>
      <c r="VHK68" s="87"/>
      <c r="VHL68" s="87"/>
      <c r="VHM68" s="87"/>
      <c r="VHN68" s="87"/>
      <c r="VHO68" s="87"/>
      <c r="VHP68" s="87"/>
      <c r="VHQ68" s="87"/>
      <c r="VHR68" s="87"/>
      <c r="VHS68" s="87"/>
      <c r="VHT68" s="87"/>
      <c r="VHZ68" s="87"/>
      <c r="VIA68" s="87"/>
      <c r="VIB68" s="87"/>
      <c r="VIC68" s="87"/>
      <c r="VID68" s="87"/>
      <c r="VIE68" s="87"/>
      <c r="VIF68" s="87"/>
      <c r="VIG68" s="87"/>
      <c r="VIH68" s="87"/>
      <c r="VII68" s="87"/>
      <c r="VIO68" s="87"/>
      <c r="VIP68" s="87"/>
      <c r="VIQ68" s="87"/>
      <c r="VIR68" s="87"/>
      <c r="VIS68" s="87"/>
      <c r="VIT68" s="87"/>
      <c r="VIU68" s="87"/>
      <c r="VIV68" s="87"/>
      <c r="VIW68" s="87"/>
      <c r="VIX68" s="87"/>
      <c r="VJD68" s="87"/>
      <c r="VJE68" s="87"/>
      <c r="VJF68" s="87"/>
      <c r="VJG68" s="87"/>
      <c r="VJH68" s="87"/>
      <c r="VJI68" s="87"/>
      <c r="VJJ68" s="87"/>
      <c r="VJK68" s="87"/>
      <c r="VJL68" s="87"/>
      <c r="VJM68" s="87"/>
      <c r="VJS68" s="87"/>
      <c r="VJT68" s="87"/>
      <c r="VJU68" s="87"/>
      <c r="VJV68" s="87"/>
      <c r="VJW68" s="87"/>
      <c r="VJX68" s="87"/>
      <c r="VJY68" s="87"/>
      <c r="VJZ68" s="87"/>
      <c r="VKA68" s="87"/>
      <c r="VKB68" s="87"/>
      <c r="VKH68" s="87"/>
      <c r="VKI68" s="87"/>
      <c r="VKJ68" s="87"/>
      <c r="VKK68" s="87"/>
      <c r="VKL68" s="87"/>
      <c r="VKM68" s="87"/>
      <c r="VKN68" s="87"/>
      <c r="VKO68" s="87"/>
      <c r="VKP68" s="87"/>
      <c r="VKQ68" s="87"/>
      <c r="VKW68" s="87"/>
      <c r="VKX68" s="87"/>
      <c r="VKY68" s="87"/>
      <c r="VKZ68" s="87"/>
      <c r="VLA68" s="87"/>
      <c r="VLB68" s="87"/>
      <c r="VLC68" s="87"/>
      <c r="VLD68" s="87"/>
      <c r="VLE68" s="87"/>
      <c r="VLF68" s="87"/>
      <c r="VLL68" s="87"/>
      <c r="VLM68" s="87"/>
      <c r="VLN68" s="87"/>
      <c r="VLO68" s="87"/>
      <c r="VLP68" s="87"/>
      <c r="VLQ68" s="87"/>
      <c r="VLR68" s="87"/>
      <c r="VLS68" s="87"/>
      <c r="VLT68" s="87"/>
      <c r="VLU68" s="87"/>
      <c r="VMA68" s="87"/>
      <c r="VMB68" s="87"/>
      <c r="VMC68" s="87"/>
      <c r="VMD68" s="87"/>
      <c r="VME68" s="87"/>
      <c r="VMF68" s="87"/>
      <c r="VMG68" s="87"/>
      <c r="VMH68" s="87"/>
      <c r="VMI68" s="87"/>
      <c r="VMJ68" s="87"/>
      <c r="VMP68" s="87"/>
      <c r="VMQ68" s="87"/>
      <c r="VMR68" s="87"/>
      <c r="VMS68" s="87"/>
      <c r="VMT68" s="87"/>
      <c r="VMU68" s="87"/>
      <c r="VMV68" s="87"/>
      <c r="VMW68" s="87"/>
      <c r="VMX68" s="87"/>
      <c r="VMY68" s="87"/>
      <c r="VNE68" s="87"/>
      <c r="VNF68" s="87"/>
      <c r="VNG68" s="87"/>
      <c r="VNH68" s="87"/>
      <c r="VNI68" s="87"/>
      <c r="VNJ68" s="87"/>
      <c r="VNK68" s="87"/>
      <c r="VNL68" s="87"/>
      <c r="VNM68" s="87"/>
      <c r="VNN68" s="87"/>
      <c r="VNT68" s="87"/>
      <c r="VNU68" s="87"/>
      <c r="VNV68" s="87"/>
      <c r="VNW68" s="87"/>
      <c r="VNX68" s="87"/>
      <c r="VNY68" s="87"/>
      <c r="VNZ68" s="87"/>
      <c r="VOA68" s="87"/>
      <c r="VOB68" s="87"/>
      <c r="VOC68" s="87"/>
      <c r="VOI68" s="87"/>
      <c r="VOJ68" s="87"/>
      <c r="VOK68" s="87"/>
      <c r="VOL68" s="87"/>
      <c r="VOM68" s="87"/>
      <c r="VON68" s="87"/>
      <c r="VOO68" s="87"/>
      <c r="VOP68" s="87"/>
      <c r="VOQ68" s="87"/>
      <c r="VOR68" s="87"/>
      <c r="VOX68" s="87"/>
      <c r="VOY68" s="87"/>
      <c r="VOZ68" s="87"/>
      <c r="VPA68" s="87"/>
      <c r="VPB68" s="87"/>
      <c r="VPC68" s="87"/>
      <c r="VPD68" s="87"/>
      <c r="VPE68" s="87"/>
      <c r="VPF68" s="87"/>
      <c r="VPG68" s="87"/>
      <c r="VPM68" s="87"/>
      <c r="VPN68" s="87"/>
      <c r="VPO68" s="87"/>
      <c r="VPP68" s="87"/>
      <c r="VPQ68" s="87"/>
      <c r="VPR68" s="87"/>
      <c r="VPS68" s="87"/>
      <c r="VPT68" s="87"/>
      <c r="VPU68" s="87"/>
      <c r="VPV68" s="87"/>
      <c r="VQB68" s="87"/>
      <c r="VQC68" s="87"/>
      <c r="VQD68" s="87"/>
      <c r="VQE68" s="87"/>
      <c r="VQF68" s="87"/>
      <c r="VQG68" s="87"/>
      <c r="VQH68" s="87"/>
      <c r="VQI68" s="87"/>
      <c r="VQJ68" s="87"/>
      <c r="VQK68" s="87"/>
      <c r="VQQ68" s="87"/>
      <c r="VQR68" s="87"/>
      <c r="VQS68" s="87"/>
      <c r="VQT68" s="87"/>
      <c r="VQU68" s="87"/>
      <c r="VQV68" s="87"/>
      <c r="VQW68" s="87"/>
      <c r="VQX68" s="87"/>
      <c r="VQY68" s="87"/>
      <c r="VQZ68" s="87"/>
      <c r="VRF68" s="87"/>
      <c r="VRG68" s="87"/>
      <c r="VRH68" s="87"/>
      <c r="VRI68" s="87"/>
      <c r="VRJ68" s="87"/>
      <c r="VRK68" s="87"/>
      <c r="VRL68" s="87"/>
      <c r="VRM68" s="87"/>
      <c r="VRN68" s="87"/>
      <c r="VRO68" s="87"/>
      <c r="VRU68" s="87"/>
      <c r="VRV68" s="87"/>
      <c r="VRW68" s="87"/>
      <c r="VRX68" s="87"/>
      <c r="VRY68" s="87"/>
      <c r="VRZ68" s="87"/>
      <c r="VSA68" s="87"/>
      <c r="VSB68" s="87"/>
      <c r="VSC68" s="87"/>
      <c r="VSD68" s="87"/>
      <c r="VSJ68" s="87"/>
      <c r="VSK68" s="87"/>
      <c r="VSL68" s="87"/>
      <c r="VSM68" s="87"/>
      <c r="VSN68" s="87"/>
      <c r="VSO68" s="87"/>
      <c r="VSP68" s="87"/>
      <c r="VSQ68" s="87"/>
      <c r="VSR68" s="87"/>
      <c r="VSS68" s="87"/>
      <c r="VSY68" s="87"/>
      <c r="VSZ68" s="87"/>
      <c r="VTA68" s="87"/>
      <c r="VTB68" s="87"/>
      <c r="VTC68" s="87"/>
      <c r="VTD68" s="87"/>
      <c r="VTE68" s="87"/>
      <c r="VTF68" s="87"/>
      <c r="VTG68" s="87"/>
      <c r="VTH68" s="87"/>
      <c r="VTN68" s="87"/>
      <c r="VTO68" s="87"/>
      <c r="VTP68" s="87"/>
      <c r="VTQ68" s="87"/>
      <c r="VTR68" s="87"/>
      <c r="VTS68" s="87"/>
      <c r="VTT68" s="87"/>
      <c r="VTU68" s="87"/>
      <c r="VTV68" s="87"/>
      <c r="VTW68" s="87"/>
      <c r="VUC68" s="87"/>
      <c r="VUD68" s="87"/>
      <c r="VUE68" s="87"/>
      <c r="VUF68" s="87"/>
      <c r="VUG68" s="87"/>
      <c r="VUH68" s="87"/>
      <c r="VUI68" s="87"/>
      <c r="VUJ68" s="87"/>
      <c r="VUK68" s="87"/>
      <c r="VUL68" s="87"/>
      <c r="VUR68" s="87"/>
      <c r="VUS68" s="87"/>
      <c r="VUT68" s="87"/>
      <c r="VUU68" s="87"/>
      <c r="VUV68" s="87"/>
      <c r="VUW68" s="87"/>
      <c r="VUX68" s="87"/>
      <c r="VUY68" s="87"/>
      <c r="VUZ68" s="87"/>
      <c r="VVA68" s="87"/>
      <c r="VVG68" s="87"/>
      <c r="VVH68" s="87"/>
      <c r="VVI68" s="87"/>
      <c r="VVJ68" s="87"/>
      <c r="VVK68" s="87"/>
      <c r="VVL68" s="87"/>
      <c r="VVM68" s="87"/>
      <c r="VVN68" s="87"/>
      <c r="VVO68" s="87"/>
      <c r="VVP68" s="87"/>
      <c r="VVV68" s="87"/>
      <c r="VVW68" s="87"/>
      <c r="VVX68" s="87"/>
      <c r="VVY68" s="87"/>
      <c r="VVZ68" s="87"/>
      <c r="VWA68" s="87"/>
      <c r="VWB68" s="87"/>
      <c r="VWC68" s="87"/>
      <c r="VWD68" s="87"/>
      <c r="VWE68" s="87"/>
      <c r="VWK68" s="87"/>
      <c r="VWL68" s="87"/>
      <c r="VWM68" s="87"/>
      <c r="VWN68" s="87"/>
      <c r="VWO68" s="87"/>
      <c r="VWP68" s="87"/>
      <c r="VWQ68" s="87"/>
      <c r="VWR68" s="87"/>
      <c r="VWS68" s="87"/>
      <c r="VWT68" s="87"/>
      <c r="VWZ68" s="87"/>
      <c r="VXA68" s="87"/>
      <c r="VXB68" s="87"/>
      <c r="VXC68" s="87"/>
      <c r="VXD68" s="87"/>
      <c r="VXE68" s="87"/>
      <c r="VXF68" s="87"/>
      <c r="VXG68" s="87"/>
      <c r="VXH68" s="87"/>
      <c r="VXI68" s="87"/>
      <c r="VXO68" s="87"/>
      <c r="VXP68" s="87"/>
      <c r="VXQ68" s="87"/>
      <c r="VXR68" s="87"/>
      <c r="VXS68" s="87"/>
      <c r="VXT68" s="87"/>
      <c r="VXU68" s="87"/>
      <c r="VXV68" s="87"/>
      <c r="VXW68" s="87"/>
      <c r="VXX68" s="87"/>
      <c r="VYD68" s="87"/>
      <c r="VYE68" s="87"/>
      <c r="VYF68" s="87"/>
      <c r="VYG68" s="87"/>
      <c r="VYH68" s="87"/>
      <c r="VYI68" s="87"/>
      <c r="VYJ68" s="87"/>
      <c r="VYK68" s="87"/>
      <c r="VYL68" s="87"/>
      <c r="VYM68" s="87"/>
      <c r="VYS68" s="87"/>
      <c r="VYT68" s="87"/>
      <c r="VYU68" s="87"/>
      <c r="VYV68" s="87"/>
      <c r="VYW68" s="87"/>
      <c r="VYX68" s="87"/>
      <c r="VYY68" s="87"/>
      <c r="VYZ68" s="87"/>
      <c r="VZA68" s="87"/>
      <c r="VZB68" s="87"/>
      <c r="VZH68" s="87"/>
      <c r="VZI68" s="87"/>
      <c r="VZJ68" s="87"/>
      <c r="VZK68" s="87"/>
      <c r="VZL68" s="87"/>
      <c r="VZM68" s="87"/>
      <c r="VZN68" s="87"/>
      <c r="VZO68" s="87"/>
      <c r="VZP68" s="87"/>
      <c r="VZQ68" s="87"/>
      <c r="VZW68" s="87"/>
      <c r="VZX68" s="87"/>
      <c r="VZY68" s="87"/>
      <c r="VZZ68" s="87"/>
      <c r="WAA68" s="87"/>
      <c r="WAB68" s="87"/>
      <c r="WAC68" s="87"/>
      <c r="WAD68" s="87"/>
      <c r="WAE68" s="87"/>
      <c r="WAF68" s="87"/>
      <c r="WAL68" s="87"/>
      <c r="WAM68" s="87"/>
      <c r="WAN68" s="87"/>
      <c r="WAO68" s="87"/>
      <c r="WAP68" s="87"/>
      <c r="WAQ68" s="87"/>
      <c r="WAR68" s="87"/>
      <c r="WAS68" s="87"/>
      <c r="WAT68" s="87"/>
      <c r="WAU68" s="87"/>
      <c r="WBA68" s="87"/>
      <c r="WBB68" s="87"/>
      <c r="WBC68" s="87"/>
      <c r="WBD68" s="87"/>
      <c r="WBE68" s="87"/>
    </row>
    <row r="69" spans="8:3070 3076:7165 7171:10240 10246:11260 11266:14335 14341:15355 15361:15605">
      <c r="H69" s="86"/>
      <c r="I69" s="86"/>
      <c r="J69" s="86"/>
      <c r="L69" s="87"/>
      <c r="N69" s="87"/>
      <c r="O69" s="87"/>
      <c r="P69" s="87"/>
      <c r="Q69" s="87"/>
      <c r="R69" s="86"/>
      <c r="S69" s="86"/>
      <c r="T69" s="86"/>
      <c r="U69" s="86"/>
      <c r="V69" s="86"/>
      <c r="Z69" s="86"/>
      <c r="AA69" s="86"/>
      <c r="AB69" s="86"/>
      <c r="AC69" s="86"/>
      <c r="AD69" s="86"/>
      <c r="AE69" s="86"/>
      <c r="AF69" s="86"/>
      <c r="AG69" s="87"/>
      <c r="AH69" s="86" t="s">
        <v>212</v>
      </c>
      <c r="AI69" s="150">
        <f>SUMIFS($L:$L,$G:$G,"Op",$I:$I,"&gt;0")</f>
        <v>0</v>
      </c>
      <c r="AJ69" s="87"/>
      <c r="AK69" s="87"/>
      <c r="AL69" s="153"/>
      <c r="AM69" s="87"/>
      <c r="AN69" s="86" t="s">
        <v>212</v>
      </c>
      <c r="AO69" s="150">
        <f>SUMIFS($L:$L,$G:$G,"Op",$I:$I,"&gt;0")</f>
        <v>0</v>
      </c>
      <c r="AP69" s="87"/>
      <c r="AQ69" s="158"/>
      <c r="AT69" s="87"/>
      <c r="AU69" s="87"/>
      <c r="AV69" s="87"/>
      <c r="AW69" s="87"/>
      <c r="AX69" s="87"/>
      <c r="AY69" s="87"/>
      <c r="AZ69" s="87"/>
      <c r="BA69" s="87"/>
      <c r="BB69" s="87"/>
      <c r="BC69" s="87"/>
      <c r="BI69" s="87"/>
      <c r="BJ69" s="87"/>
      <c r="BK69" s="87"/>
      <c r="BL69" s="87"/>
      <c r="BM69" s="87"/>
      <c r="BN69" s="87"/>
      <c r="BO69" s="87"/>
      <c r="BP69" s="87"/>
      <c r="BQ69" s="87"/>
      <c r="BR69" s="87"/>
      <c r="BX69" s="87"/>
      <c r="BY69" s="87"/>
      <c r="BZ69" s="87"/>
      <c r="CA69" s="87"/>
      <c r="CB69" s="87"/>
      <c r="CC69" s="87"/>
      <c r="CD69" s="87"/>
      <c r="CE69" s="87"/>
      <c r="CF69" s="87"/>
      <c r="CG69" s="87"/>
      <c r="CM69" s="87"/>
      <c r="CN69" s="87"/>
      <c r="CO69" s="87"/>
      <c r="CP69" s="87"/>
      <c r="CQ69" s="87"/>
      <c r="CR69" s="87"/>
      <c r="CS69" s="87"/>
      <c r="CT69" s="87"/>
      <c r="CU69" s="87"/>
      <c r="CV69" s="87"/>
      <c r="DB69" s="87"/>
      <c r="DC69" s="87"/>
      <c r="DD69" s="87"/>
      <c r="DE69" s="87"/>
      <c r="DF69" s="87"/>
      <c r="DG69" s="87"/>
      <c r="DH69" s="87"/>
      <c r="DI69" s="87"/>
      <c r="DJ69" s="87"/>
      <c r="DK69" s="87"/>
      <c r="DQ69" s="87"/>
      <c r="DR69" s="87"/>
      <c r="DS69" s="87"/>
      <c r="DT69" s="87"/>
      <c r="DU69" s="87"/>
      <c r="DV69" s="87"/>
      <c r="DW69" s="87"/>
      <c r="DX69" s="87"/>
      <c r="DY69" s="87"/>
      <c r="DZ69" s="87"/>
      <c r="EF69" s="87"/>
      <c r="EG69" s="87"/>
      <c r="EH69" s="87"/>
      <c r="EI69" s="87"/>
      <c r="EJ69" s="87"/>
      <c r="EK69" s="87"/>
      <c r="EL69" s="87"/>
      <c r="EM69" s="87"/>
      <c r="EN69" s="87"/>
      <c r="EO69" s="87"/>
      <c r="EU69" s="87"/>
      <c r="EV69" s="87"/>
      <c r="EW69" s="87"/>
      <c r="EX69" s="87"/>
      <c r="EY69" s="87"/>
      <c r="EZ69" s="87"/>
      <c r="FA69" s="87"/>
      <c r="FB69" s="87"/>
      <c r="FC69" s="87"/>
      <c r="FD69" s="87"/>
      <c r="FJ69" s="87"/>
      <c r="FK69" s="87"/>
      <c r="FL69" s="87"/>
      <c r="FM69" s="87"/>
      <c r="FN69" s="87"/>
      <c r="FO69" s="87"/>
      <c r="FP69" s="87"/>
      <c r="FQ69" s="87"/>
      <c r="FR69" s="87"/>
      <c r="FS69" s="87"/>
      <c r="FY69" s="87"/>
      <c r="FZ69" s="87"/>
      <c r="GA69" s="87"/>
      <c r="GB69" s="87"/>
      <c r="GC69" s="87"/>
      <c r="GD69" s="87"/>
      <c r="GE69" s="87"/>
      <c r="GF69" s="87"/>
      <c r="GG69" s="87"/>
      <c r="GH69" s="87"/>
      <c r="GN69" s="87"/>
      <c r="GO69" s="87"/>
      <c r="GP69" s="87"/>
      <c r="GQ69" s="87"/>
      <c r="GR69" s="87"/>
      <c r="GS69" s="87"/>
      <c r="GT69" s="87"/>
      <c r="GU69" s="87"/>
      <c r="GV69" s="87"/>
      <c r="GW69" s="87"/>
      <c r="HC69" s="87"/>
      <c r="HD69" s="87"/>
      <c r="HE69" s="87"/>
      <c r="HF69" s="87"/>
      <c r="HG69" s="87"/>
      <c r="HH69" s="87"/>
      <c r="HI69" s="87"/>
      <c r="HJ69" s="87"/>
      <c r="HK69" s="87"/>
      <c r="HL69" s="87"/>
      <c r="HR69" s="87"/>
      <c r="HS69" s="87"/>
      <c r="HT69" s="87"/>
      <c r="HU69" s="87"/>
      <c r="HV69" s="87"/>
      <c r="HW69" s="87"/>
      <c r="HX69" s="87"/>
      <c r="HY69" s="87"/>
      <c r="HZ69" s="87"/>
      <c r="IA69" s="87"/>
      <c r="IG69" s="87"/>
      <c r="IH69" s="87"/>
      <c r="II69" s="87"/>
      <c r="IJ69" s="87"/>
      <c r="IK69" s="87"/>
      <c r="IL69" s="87"/>
      <c r="IM69" s="87"/>
      <c r="IN69" s="87"/>
      <c r="IO69" s="87"/>
      <c r="IP69" s="87"/>
      <c r="IV69" s="87"/>
      <c r="IW69" s="87"/>
      <c r="IX69" s="87"/>
      <c r="IY69" s="87"/>
      <c r="IZ69" s="87"/>
      <c r="JA69" s="87"/>
      <c r="JB69" s="87"/>
      <c r="JC69" s="87"/>
      <c r="JD69" s="87"/>
      <c r="JE69" s="87"/>
      <c r="JK69" s="87"/>
      <c r="JL69" s="87"/>
      <c r="JM69" s="87"/>
      <c r="JN69" s="87"/>
      <c r="JO69" s="87"/>
      <c r="JP69" s="87"/>
      <c r="JQ69" s="87"/>
      <c r="JR69" s="87"/>
      <c r="JS69" s="87"/>
      <c r="JT69" s="87"/>
      <c r="JZ69" s="87"/>
      <c r="KA69" s="87"/>
      <c r="KB69" s="87"/>
      <c r="KC69" s="87"/>
      <c r="KD69" s="87"/>
      <c r="KE69" s="87"/>
      <c r="KF69" s="87"/>
      <c r="KG69" s="87"/>
      <c r="KH69" s="87"/>
      <c r="KI69" s="87"/>
      <c r="KO69" s="87"/>
      <c r="KP69" s="87"/>
      <c r="KQ69" s="87"/>
      <c r="KR69" s="87"/>
      <c r="KS69" s="87"/>
      <c r="KT69" s="87"/>
      <c r="KU69" s="87"/>
      <c r="KV69" s="87"/>
      <c r="KW69" s="87"/>
      <c r="KX69" s="87"/>
      <c r="LD69" s="87"/>
      <c r="LE69" s="87"/>
      <c r="LF69" s="87"/>
      <c r="LG69" s="87"/>
      <c r="LH69" s="87"/>
      <c r="LI69" s="87"/>
      <c r="LJ69" s="87"/>
      <c r="LK69" s="87"/>
      <c r="LL69" s="87"/>
      <c r="LM69" s="87"/>
      <c r="LS69" s="87"/>
      <c r="LT69" s="87"/>
      <c r="LU69" s="87"/>
      <c r="LV69" s="87"/>
      <c r="LW69" s="87"/>
      <c r="LX69" s="87"/>
      <c r="LY69" s="87"/>
      <c r="LZ69" s="87"/>
      <c r="MA69" s="87"/>
      <c r="MB69" s="87"/>
      <c r="MH69" s="87"/>
      <c r="MI69" s="87"/>
      <c r="MJ69" s="87"/>
      <c r="MK69" s="87"/>
      <c r="ML69" s="87"/>
      <c r="MM69" s="87"/>
      <c r="MN69" s="87"/>
      <c r="MO69" s="87"/>
      <c r="MP69" s="87"/>
      <c r="MQ69" s="87"/>
      <c r="MW69" s="87"/>
      <c r="MX69" s="87"/>
      <c r="MY69" s="87"/>
      <c r="MZ69" s="87"/>
      <c r="NA69" s="87"/>
      <c r="NB69" s="87"/>
      <c r="NC69" s="87"/>
      <c r="ND69" s="87"/>
      <c r="NE69" s="87"/>
      <c r="NF69" s="87"/>
      <c r="NL69" s="87"/>
      <c r="NM69" s="87"/>
      <c r="NN69" s="87"/>
      <c r="NO69" s="87"/>
      <c r="NP69" s="87"/>
      <c r="NQ69" s="87"/>
      <c r="NR69" s="87"/>
      <c r="NS69" s="87"/>
      <c r="NT69" s="87"/>
      <c r="NU69" s="87"/>
      <c r="OA69" s="87"/>
      <c r="OB69" s="87"/>
      <c r="OC69" s="87"/>
      <c r="OD69" s="87"/>
      <c r="OE69" s="87"/>
      <c r="OF69" s="87"/>
      <c r="OG69" s="87"/>
      <c r="OH69" s="87"/>
      <c r="OI69" s="87"/>
      <c r="OJ69" s="87"/>
      <c r="OP69" s="87"/>
      <c r="OQ69" s="87"/>
      <c r="OR69" s="87"/>
      <c r="OS69" s="87"/>
      <c r="OT69" s="87"/>
      <c r="OU69" s="87"/>
      <c r="OV69" s="87"/>
      <c r="OW69" s="87"/>
      <c r="OX69" s="87"/>
      <c r="OY69" s="87"/>
      <c r="PE69" s="87"/>
      <c r="PF69" s="87"/>
      <c r="PG69" s="87"/>
      <c r="PH69" s="87"/>
      <c r="PI69" s="87"/>
      <c r="PJ69" s="87"/>
      <c r="PK69" s="87"/>
      <c r="PL69" s="87"/>
      <c r="PM69" s="87"/>
      <c r="PN69" s="87"/>
      <c r="PT69" s="87"/>
      <c r="PU69" s="87"/>
      <c r="PV69" s="87"/>
      <c r="PW69" s="87"/>
      <c r="PX69" s="87"/>
      <c r="PY69" s="87"/>
      <c r="PZ69" s="87"/>
      <c r="QA69" s="87"/>
      <c r="QB69" s="87"/>
      <c r="QC69" s="87"/>
      <c r="QI69" s="87"/>
      <c r="QJ69" s="87"/>
      <c r="QK69" s="87"/>
      <c r="QL69" s="87"/>
      <c r="QM69" s="87"/>
      <c r="QN69" s="87"/>
      <c r="QO69" s="87"/>
      <c r="QP69" s="87"/>
      <c r="QQ69" s="87"/>
      <c r="QR69" s="87"/>
      <c r="QX69" s="87"/>
      <c r="QY69" s="87"/>
      <c r="QZ69" s="87"/>
      <c r="RA69" s="87"/>
      <c r="RB69" s="87"/>
      <c r="RC69" s="87"/>
      <c r="RD69" s="87"/>
      <c r="RE69" s="87"/>
      <c r="RF69" s="87"/>
      <c r="RG69" s="87"/>
      <c r="RM69" s="87"/>
      <c r="RN69" s="87"/>
      <c r="RO69" s="87"/>
      <c r="RP69" s="87"/>
      <c r="RQ69" s="87"/>
      <c r="RR69" s="87"/>
      <c r="RS69" s="87"/>
      <c r="RT69" s="87"/>
      <c r="RU69" s="87"/>
      <c r="RV69" s="87"/>
      <c r="SB69" s="87"/>
      <c r="SC69" s="87"/>
      <c r="SD69" s="87"/>
      <c r="SE69" s="87"/>
      <c r="SF69" s="87"/>
      <c r="SG69" s="87"/>
      <c r="SH69" s="87"/>
      <c r="SI69" s="87"/>
      <c r="SJ69" s="87"/>
      <c r="SK69" s="87"/>
      <c r="SQ69" s="87"/>
      <c r="SR69" s="87"/>
      <c r="SS69" s="87"/>
      <c r="ST69" s="87"/>
      <c r="SU69" s="87"/>
      <c r="SV69" s="87"/>
      <c r="SW69" s="87"/>
      <c r="SX69" s="87"/>
      <c r="SY69" s="87"/>
      <c r="SZ69" s="87"/>
      <c r="TF69" s="87"/>
      <c r="TG69" s="87"/>
      <c r="TH69" s="87"/>
      <c r="TI69" s="87"/>
      <c r="TJ69" s="87"/>
      <c r="TK69" s="87"/>
      <c r="TL69" s="87"/>
      <c r="TM69" s="87"/>
      <c r="TN69" s="87"/>
      <c r="TO69" s="87"/>
      <c r="TU69" s="87"/>
      <c r="TV69" s="87"/>
      <c r="TW69" s="87"/>
      <c r="TX69" s="87"/>
      <c r="TY69" s="87"/>
      <c r="TZ69" s="87"/>
      <c r="UA69" s="87"/>
      <c r="UB69" s="87"/>
      <c r="UC69" s="87"/>
      <c r="UD69" s="87"/>
      <c r="UJ69" s="87"/>
      <c r="UK69" s="87"/>
      <c r="UL69" s="87"/>
      <c r="UM69" s="87"/>
      <c r="UN69" s="87"/>
      <c r="UO69" s="87"/>
      <c r="UP69" s="87"/>
      <c r="UQ69" s="87"/>
      <c r="UR69" s="87"/>
      <c r="US69" s="87"/>
      <c r="UY69" s="87"/>
      <c r="UZ69" s="87"/>
      <c r="VA69" s="87"/>
      <c r="VB69" s="87"/>
      <c r="VC69" s="87"/>
      <c r="VD69" s="87"/>
      <c r="VE69" s="87"/>
      <c r="VF69" s="87"/>
      <c r="VG69" s="87"/>
      <c r="VH69" s="87"/>
      <c r="VN69" s="87"/>
      <c r="VO69" s="87"/>
      <c r="VP69" s="87"/>
      <c r="VQ69" s="87"/>
      <c r="VR69" s="87"/>
      <c r="VS69" s="87"/>
      <c r="VT69" s="87"/>
      <c r="VU69" s="87"/>
      <c r="VV69" s="87"/>
      <c r="VW69" s="87"/>
      <c r="WC69" s="87"/>
      <c r="WD69" s="87"/>
      <c r="WE69" s="87"/>
      <c r="WF69" s="87"/>
      <c r="WG69" s="87"/>
      <c r="WH69" s="87"/>
      <c r="WI69" s="87"/>
      <c r="WJ69" s="87"/>
      <c r="WK69" s="87"/>
      <c r="WL69" s="87"/>
      <c r="WR69" s="87"/>
      <c r="WS69" s="87"/>
      <c r="WT69" s="87"/>
      <c r="WU69" s="87"/>
      <c r="WV69" s="87"/>
      <c r="WW69" s="87"/>
      <c r="WX69" s="87"/>
      <c r="WY69" s="87"/>
      <c r="WZ69" s="87"/>
      <c r="XA69" s="87"/>
      <c r="XG69" s="87"/>
      <c r="XH69" s="87"/>
      <c r="XI69" s="87"/>
      <c r="XJ69" s="87"/>
      <c r="XK69" s="87"/>
      <c r="XL69" s="87"/>
      <c r="XM69" s="87"/>
      <c r="XN69" s="87"/>
      <c r="XO69" s="87"/>
      <c r="XP69" s="87"/>
      <c r="XV69" s="87"/>
      <c r="XW69" s="87"/>
      <c r="XX69" s="87"/>
      <c r="XY69" s="87"/>
      <c r="XZ69" s="87"/>
      <c r="YA69" s="87"/>
      <c r="YB69" s="87"/>
      <c r="YC69" s="87"/>
      <c r="YD69" s="87"/>
      <c r="YE69" s="87"/>
      <c r="YK69" s="87"/>
      <c r="YL69" s="87"/>
      <c r="YM69" s="87"/>
      <c r="YN69" s="87"/>
      <c r="YO69" s="87"/>
      <c r="YP69" s="87"/>
      <c r="YQ69" s="87"/>
      <c r="YR69" s="87"/>
      <c r="YS69" s="87"/>
      <c r="YT69" s="87"/>
      <c r="YZ69" s="87"/>
      <c r="ZA69" s="87"/>
      <c r="ZB69" s="87"/>
      <c r="ZC69" s="87"/>
      <c r="ZD69" s="87"/>
      <c r="ZE69" s="87"/>
      <c r="ZF69" s="87"/>
      <c r="ZG69" s="87"/>
      <c r="ZH69" s="87"/>
      <c r="ZI69" s="87"/>
      <c r="ZO69" s="87"/>
      <c r="ZP69" s="87"/>
      <c r="ZQ69" s="87"/>
      <c r="ZR69" s="87"/>
      <c r="ZS69" s="87"/>
      <c r="ZT69" s="87"/>
      <c r="ZU69" s="87"/>
      <c r="ZV69" s="87"/>
      <c r="ZW69" s="87"/>
      <c r="ZX69" s="87"/>
      <c r="AAD69" s="87"/>
      <c r="AAE69" s="87"/>
      <c r="AAF69" s="87"/>
      <c r="AAG69" s="87"/>
      <c r="AAH69" s="87"/>
      <c r="AAI69" s="87"/>
      <c r="AAJ69" s="87"/>
      <c r="AAK69" s="87"/>
      <c r="AAL69" s="87"/>
      <c r="AAM69" s="87"/>
      <c r="AAS69" s="87"/>
      <c r="AAT69" s="87"/>
      <c r="AAU69" s="87"/>
      <c r="AAV69" s="87"/>
      <c r="AAW69" s="87"/>
      <c r="AAX69" s="87"/>
      <c r="AAY69" s="87"/>
      <c r="AAZ69" s="87"/>
      <c r="ABA69" s="87"/>
      <c r="ABB69" s="87"/>
      <c r="ABH69" s="87"/>
      <c r="ABI69" s="87"/>
      <c r="ABJ69" s="87"/>
      <c r="ABK69" s="87"/>
      <c r="ABL69" s="87"/>
      <c r="ABM69" s="87"/>
      <c r="ABN69" s="87"/>
      <c r="ABO69" s="87"/>
      <c r="ABP69" s="87"/>
      <c r="ABQ69" s="87"/>
      <c r="ABW69" s="87"/>
      <c r="ABX69" s="87"/>
      <c r="ABY69" s="87"/>
      <c r="ABZ69" s="87"/>
      <c r="ACA69" s="87"/>
      <c r="ACB69" s="87"/>
      <c r="ACC69" s="87"/>
      <c r="ACD69" s="87"/>
      <c r="ACE69" s="87"/>
      <c r="ACF69" s="87"/>
      <c r="ACL69" s="87"/>
      <c r="ACM69" s="87"/>
      <c r="ACN69" s="87"/>
      <c r="ACO69" s="87"/>
      <c r="ACP69" s="87"/>
      <c r="ACQ69" s="87"/>
      <c r="ACR69" s="87"/>
      <c r="ACS69" s="87"/>
      <c r="ACT69" s="87"/>
      <c r="ACU69" s="87"/>
      <c r="ADA69" s="87"/>
      <c r="ADB69" s="87"/>
      <c r="ADC69" s="87"/>
      <c r="ADD69" s="87"/>
      <c r="ADE69" s="87"/>
      <c r="ADF69" s="87"/>
      <c r="ADG69" s="87"/>
      <c r="ADH69" s="87"/>
      <c r="ADI69" s="87"/>
      <c r="ADJ69" s="87"/>
      <c r="ADP69" s="87"/>
      <c r="ADQ69" s="87"/>
      <c r="ADR69" s="87"/>
      <c r="ADS69" s="87"/>
      <c r="ADT69" s="87"/>
      <c r="ADU69" s="87"/>
      <c r="ADV69" s="87"/>
      <c r="ADW69" s="87"/>
      <c r="ADX69" s="87"/>
      <c r="ADY69" s="87"/>
      <c r="AEE69" s="87"/>
      <c r="AEF69" s="87"/>
      <c r="AEG69" s="87"/>
      <c r="AEH69" s="87"/>
      <c r="AEI69" s="87"/>
      <c r="AEJ69" s="87"/>
      <c r="AEK69" s="87"/>
      <c r="AEL69" s="87"/>
      <c r="AEM69" s="87"/>
      <c r="AEN69" s="87"/>
      <c r="AET69" s="87"/>
      <c r="AEU69" s="87"/>
      <c r="AEV69" s="87"/>
      <c r="AEW69" s="87"/>
      <c r="AEX69" s="87"/>
      <c r="AEY69" s="87"/>
      <c r="AEZ69" s="87"/>
      <c r="AFA69" s="87"/>
      <c r="AFB69" s="87"/>
      <c r="AFC69" s="87"/>
      <c r="AFI69" s="87"/>
      <c r="AFJ69" s="87"/>
      <c r="AFK69" s="87"/>
      <c r="AFL69" s="87"/>
      <c r="AFM69" s="87"/>
      <c r="AFN69" s="87"/>
      <c r="AFO69" s="87"/>
      <c r="AFP69" s="87"/>
      <c r="AFQ69" s="87"/>
      <c r="AFR69" s="87"/>
      <c r="AFX69" s="87"/>
      <c r="AFY69" s="87"/>
      <c r="AFZ69" s="87"/>
      <c r="AGA69" s="87"/>
      <c r="AGB69" s="87"/>
      <c r="AGC69" s="87"/>
      <c r="AGD69" s="87"/>
      <c r="AGE69" s="87"/>
      <c r="AGF69" s="87"/>
      <c r="AGG69" s="87"/>
      <c r="AGM69" s="87"/>
      <c r="AGN69" s="87"/>
      <c r="AGO69" s="87"/>
      <c r="AGP69" s="87"/>
      <c r="AGQ69" s="87"/>
      <c r="AGR69" s="87"/>
      <c r="AGS69" s="87"/>
      <c r="AGT69" s="87"/>
      <c r="AGU69" s="87"/>
      <c r="AGV69" s="87"/>
      <c r="AHB69" s="87"/>
      <c r="AHC69" s="87"/>
      <c r="AHD69" s="87"/>
      <c r="AHE69" s="87"/>
      <c r="AHF69" s="87"/>
      <c r="AHG69" s="87"/>
      <c r="AHH69" s="87"/>
      <c r="AHI69" s="87"/>
      <c r="AHJ69" s="87"/>
      <c r="AHK69" s="87"/>
      <c r="AHQ69" s="87"/>
      <c r="AHR69" s="87"/>
      <c r="AHS69" s="87"/>
      <c r="AHT69" s="87"/>
      <c r="AHU69" s="87"/>
      <c r="AHV69" s="87"/>
      <c r="AHW69" s="87"/>
      <c r="AHX69" s="87"/>
      <c r="AHY69" s="87"/>
      <c r="AHZ69" s="87"/>
      <c r="AIF69" s="87"/>
      <c r="AIG69" s="87"/>
      <c r="AIH69" s="87"/>
      <c r="AII69" s="87"/>
      <c r="AIJ69" s="87"/>
      <c r="AIK69" s="87"/>
      <c r="AIL69" s="87"/>
      <c r="AIM69" s="87"/>
      <c r="AIN69" s="87"/>
      <c r="AIO69" s="87"/>
      <c r="AIU69" s="87"/>
      <c r="AIV69" s="87"/>
      <c r="AIW69" s="87"/>
      <c r="AIX69" s="87"/>
      <c r="AIY69" s="87"/>
      <c r="AIZ69" s="87"/>
      <c r="AJA69" s="87"/>
      <c r="AJB69" s="87"/>
      <c r="AJC69" s="87"/>
      <c r="AJD69" s="87"/>
      <c r="AJJ69" s="87"/>
      <c r="AJK69" s="87"/>
      <c r="AJL69" s="87"/>
      <c r="AJM69" s="87"/>
      <c r="AJN69" s="87"/>
      <c r="AJO69" s="87"/>
      <c r="AJP69" s="87"/>
      <c r="AJQ69" s="87"/>
      <c r="AJR69" s="87"/>
      <c r="AJS69" s="87"/>
      <c r="AJY69" s="87"/>
      <c r="AJZ69" s="87"/>
      <c r="AKA69" s="87"/>
      <c r="AKB69" s="87"/>
      <c r="AKC69" s="87"/>
      <c r="AKD69" s="87"/>
      <c r="AKE69" s="87"/>
      <c r="AKF69" s="87"/>
      <c r="AKG69" s="87"/>
      <c r="AKH69" s="87"/>
      <c r="AKN69" s="87"/>
      <c r="AKO69" s="87"/>
      <c r="AKP69" s="87"/>
      <c r="AKQ69" s="87"/>
      <c r="AKR69" s="87"/>
      <c r="AKS69" s="87"/>
      <c r="AKT69" s="87"/>
      <c r="AKU69" s="87"/>
      <c r="AKV69" s="87"/>
      <c r="AKW69" s="87"/>
      <c r="ALC69" s="87"/>
      <c r="ALD69" s="87"/>
      <c r="ALE69" s="87"/>
      <c r="ALF69" s="87"/>
      <c r="ALG69" s="87"/>
      <c r="ALH69" s="87"/>
      <c r="ALI69" s="87"/>
      <c r="ALJ69" s="87"/>
      <c r="ALK69" s="87"/>
      <c r="ALL69" s="87"/>
      <c r="ALR69" s="87"/>
      <c r="ALS69" s="87"/>
      <c r="ALT69" s="87"/>
      <c r="ALU69" s="87"/>
      <c r="ALV69" s="87"/>
      <c r="ALW69" s="87"/>
      <c r="ALX69" s="87"/>
      <c r="ALY69" s="87"/>
      <c r="ALZ69" s="87"/>
      <c r="AMA69" s="87"/>
      <c r="AMG69" s="87"/>
      <c r="AMH69" s="87"/>
      <c r="AMI69" s="87"/>
      <c r="AMJ69" s="87"/>
      <c r="AMK69" s="87"/>
      <c r="AML69" s="87"/>
      <c r="AMM69" s="87"/>
      <c r="AMN69" s="87"/>
      <c r="AMO69" s="87"/>
      <c r="AMP69" s="87"/>
      <c r="AMV69" s="87"/>
      <c r="AMW69" s="87"/>
      <c r="AMX69" s="87"/>
      <c r="AMY69" s="87"/>
      <c r="AMZ69" s="87"/>
      <c r="ANA69" s="87"/>
      <c r="ANB69" s="87"/>
      <c r="ANC69" s="87"/>
      <c r="AND69" s="87"/>
      <c r="ANE69" s="87"/>
      <c r="ANK69" s="87"/>
      <c r="ANL69" s="87"/>
      <c r="ANM69" s="87"/>
      <c r="ANN69" s="87"/>
      <c r="ANO69" s="87"/>
      <c r="ANP69" s="87"/>
      <c r="ANQ69" s="87"/>
      <c r="ANR69" s="87"/>
      <c r="ANS69" s="87"/>
      <c r="ANT69" s="87"/>
      <c r="ANZ69" s="87"/>
      <c r="AOA69" s="87"/>
      <c r="AOB69" s="87"/>
      <c r="AOC69" s="87"/>
      <c r="AOD69" s="87"/>
      <c r="AOE69" s="87"/>
      <c r="AOF69" s="87"/>
      <c r="AOG69" s="87"/>
      <c r="AOH69" s="87"/>
      <c r="AOI69" s="87"/>
      <c r="AOO69" s="87"/>
      <c r="AOP69" s="87"/>
      <c r="AOQ69" s="87"/>
      <c r="AOR69" s="87"/>
      <c r="AOS69" s="87"/>
      <c r="AOT69" s="87"/>
      <c r="AOU69" s="87"/>
      <c r="AOV69" s="87"/>
      <c r="AOW69" s="87"/>
      <c r="AOX69" s="87"/>
      <c r="APD69" s="87"/>
      <c r="APE69" s="87"/>
      <c r="APF69" s="87"/>
      <c r="APG69" s="87"/>
      <c r="APH69" s="87"/>
      <c r="API69" s="87"/>
      <c r="APJ69" s="87"/>
      <c r="APK69" s="87"/>
      <c r="APL69" s="87"/>
      <c r="APM69" s="87"/>
      <c r="APS69" s="87"/>
      <c r="APT69" s="87"/>
      <c r="APU69" s="87"/>
      <c r="APV69" s="87"/>
      <c r="APW69" s="87"/>
      <c r="APX69" s="87"/>
      <c r="APY69" s="87"/>
      <c r="APZ69" s="87"/>
      <c r="AQA69" s="87"/>
      <c r="AQB69" s="87"/>
      <c r="AQH69" s="87"/>
      <c r="AQI69" s="87"/>
      <c r="AQJ69" s="87"/>
      <c r="AQK69" s="87"/>
      <c r="AQL69" s="87"/>
      <c r="AQM69" s="87"/>
      <c r="AQN69" s="87"/>
      <c r="AQO69" s="87"/>
      <c r="AQP69" s="87"/>
      <c r="AQQ69" s="87"/>
      <c r="AQW69" s="87"/>
      <c r="AQX69" s="87"/>
      <c r="AQY69" s="87"/>
      <c r="AQZ69" s="87"/>
      <c r="ARA69" s="87"/>
      <c r="ARB69" s="87"/>
      <c r="ARC69" s="87"/>
      <c r="ARD69" s="87"/>
      <c r="ARE69" s="87"/>
      <c r="ARF69" s="87"/>
      <c r="ARL69" s="87"/>
      <c r="ARM69" s="87"/>
      <c r="ARN69" s="87"/>
      <c r="ARO69" s="87"/>
      <c r="ARP69" s="87"/>
      <c r="ARQ69" s="87"/>
      <c r="ARR69" s="87"/>
      <c r="ARS69" s="87"/>
      <c r="ART69" s="87"/>
      <c r="ARU69" s="87"/>
      <c r="ASA69" s="87"/>
      <c r="ASB69" s="87"/>
      <c r="ASC69" s="87"/>
      <c r="ASD69" s="87"/>
      <c r="ASE69" s="87"/>
      <c r="ASF69" s="87"/>
      <c r="ASG69" s="87"/>
      <c r="ASH69" s="87"/>
      <c r="ASI69" s="87"/>
      <c r="ASJ69" s="87"/>
      <c r="ASP69" s="87"/>
      <c r="ASQ69" s="87"/>
      <c r="ASR69" s="87"/>
      <c r="ASS69" s="87"/>
      <c r="AST69" s="87"/>
      <c r="ASU69" s="87"/>
      <c r="ASV69" s="87"/>
      <c r="ASW69" s="87"/>
      <c r="ASX69" s="87"/>
      <c r="ASY69" s="87"/>
      <c r="ATE69" s="87"/>
      <c r="ATF69" s="87"/>
      <c r="ATG69" s="87"/>
      <c r="ATH69" s="87"/>
      <c r="ATI69" s="87"/>
      <c r="ATJ69" s="87"/>
      <c r="ATK69" s="87"/>
      <c r="ATL69" s="87"/>
      <c r="ATM69" s="87"/>
      <c r="ATN69" s="87"/>
      <c r="ATT69" s="87"/>
      <c r="ATU69" s="87"/>
      <c r="ATV69" s="87"/>
      <c r="ATW69" s="87"/>
      <c r="ATX69" s="87"/>
      <c r="ATY69" s="87"/>
      <c r="ATZ69" s="87"/>
      <c r="AUA69" s="87"/>
      <c r="AUB69" s="87"/>
      <c r="AUC69" s="87"/>
      <c r="AUI69" s="87"/>
      <c r="AUJ69" s="87"/>
      <c r="AUK69" s="87"/>
      <c r="AUL69" s="87"/>
      <c r="AUM69" s="87"/>
      <c r="AUN69" s="87"/>
      <c r="AUO69" s="87"/>
      <c r="AUP69" s="87"/>
      <c r="AUQ69" s="87"/>
      <c r="AUR69" s="87"/>
      <c r="AUX69" s="87"/>
      <c r="AUY69" s="87"/>
      <c r="AUZ69" s="87"/>
      <c r="AVA69" s="87"/>
      <c r="AVB69" s="87"/>
      <c r="AVC69" s="87"/>
      <c r="AVD69" s="87"/>
      <c r="AVE69" s="87"/>
      <c r="AVF69" s="87"/>
      <c r="AVG69" s="87"/>
      <c r="AVM69" s="87"/>
      <c r="AVN69" s="87"/>
      <c r="AVO69" s="87"/>
      <c r="AVP69" s="87"/>
      <c r="AVQ69" s="87"/>
      <c r="AVR69" s="87"/>
      <c r="AVS69" s="87"/>
      <c r="AVT69" s="87"/>
      <c r="AVU69" s="87"/>
      <c r="AVV69" s="87"/>
      <c r="AWB69" s="87"/>
      <c r="AWC69" s="87"/>
      <c r="AWD69" s="87"/>
      <c r="AWE69" s="87"/>
      <c r="AWF69" s="87"/>
      <c r="AWG69" s="87"/>
      <c r="AWH69" s="87"/>
      <c r="AWI69" s="87"/>
      <c r="AWJ69" s="87"/>
      <c r="AWK69" s="87"/>
      <c r="AWQ69" s="87"/>
      <c r="AWR69" s="87"/>
      <c r="AWS69" s="87"/>
      <c r="AWT69" s="87"/>
      <c r="AWU69" s="87"/>
      <c r="AWV69" s="87"/>
      <c r="AWW69" s="87"/>
      <c r="AWX69" s="87"/>
      <c r="AWY69" s="87"/>
      <c r="AWZ69" s="87"/>
      <c r="AXF69" s="87"/>
      <c r="AXG69" s="87"/>
      <c r="AXH69" s="87"/>
      <c r="AXI69" s="87"/>
      <c r="AXJ69" s="87"/>
      <c r="AXK69" s="87"/>
      <c r="AXL69" s="87"/>
      <c r="AXM69" s="87"/>
      <c r="AXN69" s="87"/>
      <c r="AXO69" s="87"/>
      <c r="AXU69" s="87"/>
      <c r="AXV69" s="87"/>
      <c r="AXW69" s="87"/>
      <c r="AXX69" s="87"/>
      <c r="AXY69" s="87"/>
      <c r="AXZ69" s="87"/>
      <c r="AYA69" s="87"/>
      <c r="AYB69" s="87"/>
      <c r="AYC69" s="87"/>
      <c r="AYD69" s="87"/>
      <c r="AYJ69" s="87"/>
      <c r="AYK69" s="87"/>
      <c r="AYL69" s="87"/>
      <c r="AYM69" s="87"/>
      <c r="AYN69" s="87"/>
      <c r="AYO69" s="87"/>
      <c r="AYP69" s="87"/>
      <c r="AYQ69" s="87"/>
      <c r="AYR69" s="87"/>
      <c r="AYS69" s="87"/>
      <c r="AYY69" s="87"/>
      <c r="AYZ69" s="87"/>
      <c r="AZA69" s="87"/>
      <c r="AZB69" s="87"/>
      <c r="AZC69" s="87"/>
      <c r="AZD69" s="87"/>
      <c r="AZE69" s="87"/>
      <c r="AZF69" s="87"/>
      <c r="AZG69" s="87"/>
      <c r="AZH69" s="87"/>
      <c r="AZN69" s="87"/>
      <c r="AZO69" s="87"/>
      <c r="AZP69" s="87"/>
      <c r="AZQ69" s="87"/>
      <c r="AZR69" s="87"/>
      <c r="AZS69" s="87"/>
      <c r="AZT69" s="87"/>
      <c r="AZU69" s="87"/>
      <c r="AZV69" s="87"/>
      <c r="AZW69" s="87"/>
      <c r="BAC69" s="87"/>
      <c r="BAD69" s="87"/>
      <c r="BAE69" s="87"/>
      <c r="BAF69" s="87"/>
      <c r="BAG69" s="87"/>
      <c r="BAH69" s="87"/>
      <c r="BAI69" s="87"/>
      <c r="BAJ69" s="87"/>
      <c r="BAK69" s="87"/>
      <c r="BAL69" s="87"/>
      <c r="BAR69" s="87"/>
      <c r="BAS69" s="87"/>
      <c r="BAT69" s="87"/>
      <c r="BAU69" s="87"/>
      <c r="BAV69" s="87"/>
      <c r="BAW69" s="87"/>
      <c r="BAX69" s="87"/>
      <c r="BAY69" s="87"/>
      <c r="BAZ69" s="87"/>
      <c r="BBA69" s="87"/>
      <c r="BBG69" s="87"/>
      <c r="BBH69" s="87"/>
      <c r="BBI69" s="87"/>
      <c r="BBJ69" s="87"/>
      <c r="BBK69" s="87"/>
      <c r="BBL69" s="87"/>
      <c r="BBM69" s="87"/>
      <c r="BBN69" s="87"/>
      <c r="BBO69" s="87"/>
      <c r="BBP69" s="87"/>
      <c r="BBV69" s="87"/>
      <c r="BBW69" s="87"/>
      <c r="BBX69" s="87"/>
      <c r="BBY69" s="87"/>
      <c r="BBZ69" s="87"/>
      <c r="BCA69" s="87"/>
      <c r="BCB69" s="87"/>
      <c r="BCC69" s="87"/>
      <c r="BCD69" s="87"/>
      <c r="BCE69" s="87"/>
      <c r="BCK69" s="87"/>
      <c r="BCL69" s="87"/>
      <c r="BCM69" s="87"/>
      <c r="BCN69" s="87"/>
      <c r="BCO69" s="87"/>
      <c r="BCP69" s="87"/>
      <c r="BCQ69" s="87"/>
      <c r="BCR69" s="87"/>
      <c r="BCS69" s="87"/>
      <c r="BCT69" s="87"/>
      <c r="BCZ69" s="87"/>
      <c r="BDA69" s="87"/>
      <c r="BDB69" s="87"/>
      <c r="BDC69" s="87"/>
      <c r="BDD69" s="87"/>
      <c r="BDE69" s="87"/>
      <c r="BDF69" s="87"/>
      <c r="BDG69" s="87"/>
      <c r="BDH69" s="87"/>
      <c r="BDI69" s="87"/>
      <c r="BDO69" s="87"/>
      <c r="BDP69" s="87"/>
      <c r="BDQ69" s="87"/>
      <c r="BDR69" s="87"/>
      <c r="BDS69" s="87"/>
      <c r="BDT69" s="87"/>
      <c r="BDU69" s="87"/>
      <c r="BDV69" s="87"/>
      <c r="BDW69" s="87"/>
      <c r="BDX69" s="87"/>
      <c r="BED69" s="87"/>
      <c r="BEE69" s="87"/>
      <c r="BEF69" s="87"/>
      <c r="BEG69" s="87"/>
      <c r="BEH69" s="87"/>
      <c r="BEI69" s="87"/>
      <c r="BEJ69" s="87"/>
      <c r="BEK69" s="87"/>
      <c r="BEL69" s="87"/>
      <c r="BEM69" s="87"/>
      <c r="BES69" s="87"/>
      <c r="BET69" s="87"/>
      <c r="BEU69" s="87"/>
      <c r="BEV69" s="87"/>
      <c r="BEW69" s="87"/>
      <c r="BEX69" s="87"/>
      <c r="BEY69" s="87"/>
      <c r="BEZ69" s="87"/>
      <c r="BFA69" s="87"/>
      <c r="BFB69" s="87"/>
      <c r="BFH69" s="87"/>
      <c r="BFI69" s="87"/>
      <c r="BFJ69" s="87"/>
      <c r="BFK69" s="87"/>
      <c r="BFL69" s="87"/>
      <c r="BFM69" s="87"/>
      <c r="BFN69" s="87"/>
      <c r="BFO69" s="87"/>
      <c r="BFP69" s="87"/>
      <c r="BFQ69" s="87"/>
      <c r="BFW69" s="87"/>
      <c r="BFX69" s="87"/>
      <c r="BFY69" s="87"/>
      <c r="BFZ69" s="87"/>
      <c r="BGA69" s="87"/>
      <c r="BGB69" s="87"/>
      <c r="BGC69" s="87"/>
      <c r="BGD69" s="87"/>
      <c r="BGE69" s="87"/>
      <c r="BGF69" s="87"/>
      <c r="BGL69" s="87"/>
      <c r="BGM69" s="87"/>
      <c r="BGN69" s="87"/>
      <c r="BGO69" s="87"/>
      <c r="BGP69" s="87"/>
      <c r="BGQ69" s="87"/>
      <c r="BGR69" s="87"/>
      <c r="BGS69" s="87"/>
      <c r="BGT69" s="87"/>
      <c r="BGU69" s="87"/>
      <c r="BHA69" s="87"/>
      <c r="BHB69" s="87"/>
      <c r="BHC69" s="87"/>
      <c r="BHD69" s="87"/>
      <c r="BHE69" s="87"/>
      <c r="BHF69" s="87"/>
      <c r="BHG69" s="87"/>
      <c r="BHH69" s="87"/>
      <c r="BHI69" s="87"/>
      <c r="BHJ69" s="87"/>
      <c r="BHP69" s="87"/>
      <c r="BHQ69" s="87"/>
      <c r="BHR69" s="87"/>
      <c r="BHS69" s="87"/>
      <c r="BHT69" s="87"/>
      <c r="BHU69" s="87"/>
      <c r="BHV69" s="87"/>
      <c r="BHW69" s="87"/>
      <c r="BHX69" s="87"/>
      <c r="BHY69" s="87"/>
      <c r="BIE69" s="87"/>
      <c r="BIF69" s="87"/>
      <c r="BIG69" s="87"/>
      <c r="BIH69" s="87"/>
      <c r="BII69" s="87"/>
      <c r="BIJ69" s="87"/>
      <c r="BIK69" s="87"/>
      <c r="BIL69" s="87"/>
      <c r="BIM69" s="87"/>
      <c r="BIN69" s="87"/>
      <c r="BIT69" s="87"/>
      <c r="BIU69" s="87"/>
      <c r="BIV69" s="87"/>
      <c r="BIW69" s="87"/>
      <c r="BIX69" s="87"/>
      <c r="BIY69" s="87"/>
      <c r="BIZ69" s="87"/>
      <c r="BJA69" s="87"/>
      <c r="BJB69" s="87"/>
      <c r="BJC69" s="87"/>
      <c r="BJI69" s="87"/>
      <c r="BJJ69" s="87"/>
      <c r="BJK69" s="87"/>
      <c r="BJL69" s="87"/>
      <c r="BJM69" s="87"/>
      <c r="BJN69" s="87"/>
      <c r="BJO69" s="87"/>
      <c r="BJP69" s="87"/>
      <c r="BJQ69" s="87"/>
      <c r="BJR69" s="87"/>
      <c r="BJX69" s="87"/>
      <c r="BJY69" s="87"/>
      <c r="BJZ69" s="87"/>
      <c r="BKA69" s="87"/>
      <c r="BKB69" s="87"/>
      <c r="BKC69" s="87"/>
      <c r="BKD69" s="87"/>
      <c r="BKE69" s="87"/>
      <c r="BKF69" s="87"/>
      <c r="BKG69" s="87"/>
      <c r="BKM69" s="87"/>
      <c r="BKN69" s="87"/>
      <c r="BKO69" s="87"/>
      <c r="BKP69" s="87"/>
      <c r="BKQ69" s="87"/>
      <c r="BKR69" s="87"/>
      <c r="BKS69" s="87"/>
      <c r="BKT69" s="87"/>
      <c r="BKU69" s="87"/>
      <c r="BKV69" s="87"/>
      <c r="BLB69" s="87"/>
      <c r="BLC69" s="87"/>
      <c r="BLD69" s="87"/>
      <c r="BLE69" s="87"/>
      <c r="BLF69" s="87"/>
      <c r="BLG69" s="87"/>
      <c r="BLH69" s="87"/>
      <c r="BLI69" s="87"/>
      <c r="BLJ69" s="87"/>
      <c r="BLK69" s="87"/>
      <c r="BLQ69" s="87"/>
      <c r="BLR69" s="87"/>
      <c r="BLS69" s="87"/>
      <c r="BLT69" s="87"/>
      <c r="BLU69" s="87"/>
      <c r="BLV69" s="87"/>
      <c r="BLW69" s="87"/>
      <c r="BLX69" s="87"/>
      <c r="BLY69" s="87"/>
      <c r="BLZ69" s="87"/>
      <c r="BMF69" s="87"/>
      <c r="BMG69" s="87"/>
      <c r="BMH69" s="87"/>
      <c r="BMI69" s="87"/>
      <c r="BMJ69" s="87"/>
      <c r="BMK69" s="87"/>
      <c r="BML69" s="87"/>
      <c r="BMM69" s="87"/>
      <c r="BMN69" s="87"/>
      <c r="BMO69" s="87"/>
      <c r="BMU69" s="87"/>
      <c r="BMV69" s="87"/>
      <c r="BMW69" s="87"/>
      <c r="BMX69" s="87"/>
      <c r="BMY69" s="87"/>
      <c r="BMZ69" s="87"/>
      <c r="BNA69" s="87"/>
      <c r="BNB69" s="87"/>
      <c r="BNC69" s="87"/>
      <c r="BND69" s="87"/>
      <c r="BNJ69" s="87"/>
      <c r="BNK69" s="87"/>
      <c r="BNL69" s="87"/>
      <c r="BNM69" s="87"/>
      <c r="BNN69" s="87"/>
      <c r="BNO69" s="87"/>
      <c r="BNP69" s="87"/>
      <c r="BNQ69" s="87"/>
      <c r="BNR69" s="87"/>
      <c r="BNS69" s="87"/>
      <c r="BNY69" s="87"/>
      <c r="BNZ69" s="87"/>
      <c r="BOA69" s="87"/>
      <c r="BOB69" s="87"/>
      <c r="BOC69" s="87"/>
      <c r="BOD69" s="87"/>
      <c r="BOE69" s="87"/>
      <c r="BOF69" s="87"/>
      <c r="BOG69" s="87"/>
      <c r="BOH69" s="87"/>
      <c r="BON69" s="87"/>
      <c r="BOO69" s="87"/>
      <c r="BOP69" s="87"/>
      <c r="BOQ69" s="87"/>
      <c r="BOR69" s="87"/>
      <c r="BOS69" s="87"/>
      <c r="BOT69" s="87"/>
      <c r="BOU69" s="87"/>
      <c r="BOV69" s="87"/>
      <c r="BOW69" s="87"/>
      <c r="BPC69" s="87"/>
      <c r="BPD69" s="87"/>
      <c r="BPE69" s="87"/>
      <c r="BPF69" s="87"/>
      <c r="BPG69" s="87"/>
      <c r="BPH69" s="87"/>
      <c r="BPI69" s="87"/>
      <c r="BPJ69" s="87"/>
      <c r="BPK69" s="87"/>
      <c r="BPL69" s="87"/>
      <c r="BPR69" s="87"/>
      <c r="BPS69" s="87"/>
      <c r="BPT69" s="87"/>
      <c r="BPU69" s="87"/>
      <c r="BPV69" s="87"/>
      <c r="BPW69" s="87"/>
      <c r="BPX69" s="87"/>
      <c r="BPY69" s="87"/>
      <c r="BPZ69" s="87"/>
      <c r="BQA69" s="87"/>
      <c r="BQG69" s="87"/>
      <c r="BQH69" s="87"/>
      <c r="BQI69" s="87"/>
      <c r="BQJ69" s="87"/>
      <c r="BQK69" s="87"/>
      <c r="BQL69" s="87"/>
      <c r="BQM69" s="87"/>
      <c r="BQN69" s="87"/>
      <c r="BQO69" s="87"/>
      <c r="BQP69" s="87"/>
      <c r="BQV69" s="87"/>
      <c r="BQW69" s="87"/>
      <c r="BQX69" s="87"/>
      <c r="BQY69" s="87"/>
      <c r="BQZ69" s="87"/>
      <c r="BRA69" s="87"/>
      <c r="BRB69" s="87"/>
      <c r="BRC69" s="87"/>
      <c r="BRD69" s="87"/>
      <c r="BRE69" s="87"/>
      <c r="BRK69" s="87"/>
      <c r="BRL69" s="87"/>
      <c r="BRM69" s="87"/>
      <c r="BRN69" s="87"/>
      <c r="BRO69" s="87"/>
      <c r="BRP69" s="87"/>
      <c r="BRQ69" s="87"/>
      <c r="BRR69" s="87"/>
      <c r="BRS69" s="87"/>
      <c r="BRT69" s="87"/>
      <c r="BRZ69" s="87"/>
      <c r="BSA69" s="87"/>
      <c r="BSB69" s="87"/>
      <c r="BSC69" s="87"/>
      <c r="BSD69" s="87"/>
      <c r="BSE69" s="87"/>
      <c r="BSF69" s="87"/>
      <c r="BSG69" s="87"/>
      <c r="BSH69" s="87"/>
      <c r="BSI69" s="87"/>
      <c r="BSO69" s="87"/>
      <c r="BSP69" s="87"/>
      <c r="BSQ69" s="87"/>
      <c r="BSR69" s="87"/>
      <c r="BSS69" s="87"/>
      <c r="BST69" s="87"/>
      <c r="BSU69" s="87"/>
      <c r="BSV69" s="87"/>
      <c r="BSW69" s="87"/>
      <c r="BSX69" s="87"/>
      <c r="BTD69" s="87"/>
      <c r="BTE69" s="87"/>
      <c r="BTF69" s="87"/>
      <c r="BTG69" s="87"/>
      <c r="BTH69" s="87"/>
      <c r="BTI69" s="87"/>
      <c r="BTJ69" s="87"/>
      <c r="BTK69" s="87"/>
      <c r="BTL69" s="87"/>
      <c r="BTM69" s="87"/>
      <c r="BTS69" s="87"/>
      <c r="BTT69" s="87"/>
      <c r="BTU69" s="87"/>
      <c r="BTV69" s="87"/>
      <c r="BTW69" s="87"/>
      <c r="BTX69" s="87"/>
      <c r="BTY69" s="87"/>
      <c r="BTZ69" s="87"/>
      <c r="BUA69" s="87"/>
      <c r="BUB69" s="87"/>
      <c r="BUH69" s="87"/>
      <c r="BUI69" s="87"/>
      <c r="BUJ69" s="87"/>
      <c r="BUK69" s="87"/>
      <c r="BUL69" s="87"/>
      <c r="BUM69" s="87"/>
      <c r="BUN69" s="87"/>
      <c r="BUO69" s="87"/>
      <c r="BUP69" s="87"/>
      <c r="BUQ69" s="87"/>
      <c r="BUW69" s="87"/>
      <c r="BUX69" s="87"/>
      <c r="BUY69" s="87"/>
      <c r="BUZ69" s="87"/>
      <c r="BVA69" s="87"/>
      <c r="BVB69" s="87"/>
      <c r="BVC69" s="87"/>
      <c r="BVD69" s="87"/>
      <c r="BVE69" s="87"/>
      <c r="BVF69" s="87"/>
      <c r="BVL69" s="87"/>
      <c r="BVM69" s="87"/>
      <c r="BVN69" s="87"/>
      <c r="BVO69" s="87"/>
      <c r="BVP69" s="87"/>
      <c r="BVQ69" s="87"/>
      <c r="BVR69" s="87"/>
      <c r="BVS69" s="87"/>
      <c r="BVT69" s="87"/>
      <c r="BVU69" s="87"/>
      <c r="BWA69" s="87"/>
      <c r="BWB69" s="87"/>
      <c r="BWC69" s="87"/>
      <c r="BWD69" s="87"/>
      <c r="BWE69" s="87"/>
      <c r="BWF69" s="87"/>
      <c r="BWG69" s="87"/>
      <c r="BWH69" s="87"/>
      <c r="BWI69" s="87"/>
      <c r="BWJ69" s="87"/>
      <c r="BWP69" s="87"/>
      <c r="BWQ69" s="87"/>
      <c r="BWR69" s="87"/>
      <c r="BWS69" s="87"/>
      <c r="BWT69" s="87"/>
      <c r="BWU69" s="87"/>
      <c r="BWV69" s="87"/>
      <c r="BWW69" s="87"/>
      <c r="BWX69" s="87"/>
      <c r="BWY69" s="87"/>
      <c r="BXE69" s="87"/>
      <c r="BXF69" s="87"/>
      <c r="BXG69" s="87"/>
      <c r="BXH69" s="87"/>
      <c r="BXI69" s="87"/>
      <c r="BXJ69" s="87"/>
      <c r="BXK69" s="87"/>
      <c r="BXL69" s="87"/>
      <c r="BXM69" s="87"/>
      <c r="BXN69" s="87"/>
      <c r="BXT69" s="87"/>
      <c r="BXU69" s="87"/>
      <c r="BXV69" s="87"/>
      <c r="BXW69" s="87"/>
      <c r="BXX69" s="87"/>
      <c r="BXY69" s="87"/>
      <c r="BXZ69" s="87"/>
      <c r="BYA69" s="87"/>
      <c r="BYB69" s="87"/>
      <c r="BYC69" s="87"/>
      <c r="BYI69" s="87"/>
      <c r="BYJ69" s="87"/>
      <c r="BYK69" s="87"/>
      <c r="BYL69" s="87"/>
      <c r="BYM69" s="87"/>
      <c r="BYN69" s="87"/>
      <c r="BYO69" s="87"/>
      <c r="BYP69" s="87"/>
      <c r="BYQ69" s="87"/>
      <c r="BYR69" s="87"/>
      <c r="BYX69" s="87"/>
      <c r="BYY69" s="87"/>
      <c r="BYZ69" s="87"/>
      <c r="BZA69" s="87"/>
      <c r="BZB69" s="87"/>
      <c r="BZC69" s="87"/>
      <c r="BZD69" s="87"/>
      <c r="BZE69" s="87"/>
      <c r="BZF69" s="87"/>
      <c r="BZG69" s="87"/>
      <c r="BZM69" s="87"/>
      <c r="BZN69" s="87"/>
      <c r="BZO69" s="87"/>
      <c r="BZP69" s="87"/>
      <c r="BZQ69" s="87"/>
      <c r="BZR69" s="87"/>
      <c r="BZS69" s="87"/>
      <c r="BZT69" s="87"/>
      <c r="BZU69" s="87"/>
      <c r="BZV69" s="87"/>
      <c r="CAB69" s="87"/>
      <c r="CAC69" s="87"/>
      <c r="CAD69" s="87"/>
      <c r="CAE69" s="87"/>
      <c r="CAF69" s="87"/>
      <c r="CAG69" s="87"/>
      <c r="CAH69" s="87"/>
      <c r="CAI69" s="87"/>
      <c r="CAJ69" s="87"/>
      <c r="CAK69" s="87"/>
      <c r="CAQ69" s="87"/>
      <c r="CAR69" s="87"/>
      <c r="CAS69" s="87"/>
      <c r="CAT69" s="87"/>
      <c r="CAU69" s="87"/>
      <c r="CAV69" s="87"/>
      <c r="CAW69" s="87"/>
      <c r="CAX69" s="87"/>
      <c r="CAY69" s="87"/>
      <c r="CAZ69" s="87"/>
      <c r="CBF69" s="87"/>
      <c r="CBG69" s="87"/>
      <c r="CBH69" s="87"/>
      <c r="CBI69" s="87"/>
      <c r="CBJ69" s="87"/>
      <c r="CBK69" s="87"/>
      <c r="CBL69" s="87"/>
      <c r="CBM69" s="87"/>
      <c r="CBN69" s="87"/>
      <c r="CBO69" s="87"/>
      <c r="CBU69" s="87"/>
      <c r="CBV69" s="87"/>
      <c r="CBW69" s="87"/>
      <c r="CBX69" s="87"/>
      <c r="CBY69" s="87"/>
      <c r="CBZ69" s="87"/>
      <c r="CCA69" s="87"/>
      <c r="CCB69" s="87"/>
      <c r="CCC69" s="87"/>
      <c r="CCD69" s="87"/>
      <c r="CCJ69" s="87"/>
      <c r="CCK69" s="87"/>
      <c r="CCL69" s="87"/>
      <c r="CCM69" s="87"/>
      <c r="CCN69" s="87"/>
      <c r="CCO69" s="87"/>
      <c r="CCP69" s="87"/>
      <c r="CCQ69" s="87"/>
      <c r="CCR69" s="87"/>
      <c r="CCS69" s="87"/>
      <c r="CCY69" s="87"/>
      <c r="CCZ69" s="87"/>
      <c r="CDA69" s="87"/>
      <c r="CDB69" s="87"/>
      <c r="CDC69" s="87"/>
      <c r="CDD69" s="87"/>
      <c r="CDE69" s="87"/>
      <c r="CDF69" s="87"/>
      <c r="CDG69" s="87"/>
      <c r="CDH69" s="87"/>
      <c r="CDN69" s="87"/>
      <c r="CDO69" s="87"/>
      <c r="CDP69" s="87"/>
      <c r="CDQ69" s="87"/>
      <c r="CDR69" s="87"/>
      <c r="CDS69" s="87"/>
      <c r="CDT69" s="87"/>
      <c r="CDU69" s="87"/>
      <c r="CDV69" s="87"/>
      <c r="CDW69" s="87"/>
      <c r="CEC69" s="87"/>
      <c r="CED69" s="87"/>
      <c r="CEE69" s="87"/>
      <c r="CEF69" s="87"/>
      <c r="CEG69" s="87"/>
      <c r="CEH69" s="87"/>
      <c r="CEI69" s="87"/>
      <c r="CEJ69" s="87"/>
      <c r="CEK69" s="87"/>
      <c r="CEL69" s="87"/>
      <c r="CER69" s="87"/>
      <c r="CES69" s="87"/>
      <c r="CET69" s="87"/>
      <c r="CEU69" s="87"/>
      <c r="CEV69" s="87"/>
      <c r="CEW69" s="87"/>
      <c r="CEX69" s="87"/>
      <c r="CEY69" s="87"/>
      <c r="CEZ69" s="87"/>
      <c r="CFA69" s="87"/>
      <c r="CFG69" s="87"/>
      <c r="CFH69" s="87"/>
      <c r="CFI69" s="87"/>
      <c r="CFJ69" s="87"/>
      <c r="CFK69" s="87"/>
      <c r="CFL69" s="87"/>
      <c r="CFM69" s="87"/>
      <c r="CFN69" s="87"/>
      <c r="CFO69" s="87"/>
      <c r="CFP69" s="87"/>
      <c r="CFV69" s="87"/>
      <c r="CFW69" s="87"/>
      <c r="CFX69" s="87"/>
      <c r="CFY69" s="87"/>
      <c r="CFZ69" s="87"/>
      <c r="CGA69" s="87"/>
      <c r="CGB69" s="87"/>
      <c r="CGC69" s="87"/>
      <c r="CGD69" s="87"/>
      <c r="CGE69" s="87"/>
      <c r="CGK69" s="87"/>
      <c r="CGL69" s="87"/>
      <c r="CGM69" s="87"/>
      <c r="CGN69" s="87"/>
      <c r="CGO69" s="87"/>
      <c r="CGP69" s="87"/>
      <c r="CGQ69" s="87"/>
      <c r="CGR69" s="87"/>
      <c r="CGS69" s="87"/>
      <c r="CGT69" s="87"/>
      <c r="CGZ69" s="87"/>
      <c r="CHA69" s="87"/>
      <c r="CHB69" s="87"/>
      <c r="CHC69" s="87"/>
      <c r="CHD69" s="87"/>
      <c r="CHE69" s="87"/>
      <c r="CHF69" s="87"/>
      <c r="CHG69" s="87"/>
      <c r="CHH69" s="87"/>
      <c r="CHI69" s="87"/>
      <c r="CHO69" s="87"/>
      <c r="CHP69" s="87"/>
      <c r="CHQ69" s="87"/>
      <c r="CHR69" s="87"/>
      <c r="CHS69" s="87"/>
      <c r="CHT69" s="87"/>
      <c r="CHU69" s="87"/>
      <c r="CHV69" s="87"/>
      <c r="CHW69" s="87"/>
      <c r="CHX69" s="87"/>
      <c r="CID69" s="87"/>
      <c r="CIE69" s="87"/>
      <c r="CIF69" s="87"/>
      <c r="CIG69" s="87"/>
      <c r="CIH69" s="87"/>
      <c r="CII69" s="87"/>
      <c r="CIJ69" s="87"/>
      <c r="CIK69" s="87"/>
      <c r="CIL69" s="87"/>
      <c r="CIM69" s="87"/>
      <c r="CIS69" s="87"/>
      <c r="CIT69" s="87"/>
      <c r="CIU69" s="87"/>
      <c r="CIV69" s="87"/>
      <c r="CIW69" s="87"/>
      <c r="CIX69" s="87"/>
      <c r="CIY69" s="87"/>
      <c r="CIZ69" s="87"/>
      <c r="CJA69" s="87"/>
      <c r="CJB69" s="87"/>
      <c r="CJH69" s="87"/>
      <c r="CJI69" s="87"/>
      <c r="CJJ69" s="87"/>
      <c r="CJK69" s="87"/>
      <c r="CJL69" s="87"/>
      <c r="CJM69" s="87"/>
      <c r="CJN69" s="87"/>
      <c r="CJO69" s="87"/>
      <c r="CJP69" s="87"/>
      <c r="CJQ69" s="87"/>
      <c r="CJW69" s="87"/>
      <c r="CJX69" s="87"/>
      <c r="CJY69" s="87"/>
      <c r="CJZ69" s="87"/>
      <c r="CKA69" s="87"/>
      <c r="CKB69" s="87"/>
      <c r="CKC69" s="87"/>
      <c r="CKD69" s="87"/>
      <c r="CKE69" s="87"/>
      <c r="CKF69" s="87"/>
      <c r="CKL69" s="87"/>
      <c r="CKM69" s="87"/>
      <c r="CKN69" s="87"/>
      <c r="CKO69" s="87"/>
      <c r="CKP69" s="87"/>
      <c r="CKQ69" s="87"/>
      <c r="CKR69" s="87"/>
      <c r="CKS69" s="87"/>
      <c r="CKT69" s="87"/>
      <c r="CKU69" s="87"/>
      <c r="CLA69" s="87"/>
      <c r="CLB69" s="87"/>
      <c r="CLC69" s="87"/>
      <c r="CLD69" s="87"/>
      <c r="CLE69" s="87"/>
      <c r="CLF69" s="87"/>
      <c r="CLG69" s="87"/>
      <c r="CLH69" s="87"/>
      <c r="CLI69" s="87"/>
      <c r="CLJ69" s="87"/>
      <c r="CLP69" s="87"/>
      <c r="CLQ69" s="87"/>
      <c r="CLR69" s="87"/>
      <c r="CLS69" s="87"/>
      <c r="CLT69" s="87"/>
      <c r="CLU69" s="87"/>
      <c r="CLV69" s="87"/>
      <c r="CLW69" s="87"/>
      <c r="CLX69" s="87"/>
      <c r="CLY69" s="87"/>
      <c r="CME69" s="87"/>
      <c r="CMF69" s="87"/>
      <c r="CMG69" s="87"/>
      <c r="CMH69" s="87"/>
      <c r="CMI69" s="87"/>
      <c r="CMJ69" s="87"/>
      <c r="CMK69" s="87"/>
      <c r="CML69" s="87"/>
      <c r="CMM69" s="87"/>
      <c r="CMN69" s="87"/>
      <c r="CMT69" s="87"/>
      <c r="CMU69" s="87"/>
      <c r="CMV69" s="87"/>
      <c r="CMW69" s="87"/>
      <c r="CMX69" s="87"/>
      <c r="CMY69" s="87"/>
      <c r="CMZ69" s="87"/>
      <c r="CNA69" s="87"/>
      <c r="CNB69" s="87"/>
      <c r="CNC69" s="87"/>
      <c r="CNI69" s="87"/>
      <c r="CNJ69" s="87"/>
      <c r="CNK69" s="87"/>
      <c r="CNL69" s="87"/>
      <c r="CNM69" s="87"/>
      <c r="CNN69" s="87"/>
      <c r="CNO69" s="87"/>
      <c r="CNP69" s="87"/>
      <c r="CNQ69" s="87"/>
      <c r="CNR69" s="87"/>
      <c r="CNX69" s="87"/>
      <c r="CNY69" s="87"/>
      <c r="CNZ69" s="87"/>
      <c r="COA69" s="87"/>
      <c r="COB69" s="87"/>
      <c r="COC69" s="87"/>
      <c r="COD69" s="87"/>
      <c r="COE69" s="87"/>
      <c r="COF69" s="87"/>
      <c r="COG69" s="87"/>
      <c r="COM69" s="87"/>
      <c r="CON69" s="87"/>
      <c r="COO69" s="87"/>
      <c r="COP69" s="87"/>
      <c r="COQ69" s="87"/>
      <c r="COR69" s="87"/>
      <c r="COS69" s="87"/>
      <c r="COT69" s="87"/>
      <c r="COU69" s="87"/>
      <c r="COV69" s="87"/>
      <c r="CPB69" s="87"/>
      <c r="CPC69" s="87"/>
      <c r="CPD69" s="87"/>
      <c r="CPE69" s="87"/>
      <c r="CPF69" s="87"/>
      <c r="CPG69" s="87"/>
      <c r="CPH69" s="87"/>
      <c r="CPI69" s="87"/>
      <c r="CPJ69" s="87"/>
      <c r="CPK69" s="87"/>
      <c r="CPQ69" s="87"/>
      <c r="CPR69" s="87"/>
      <c r="CPS69" s="87"/>
      <c r="CPT69" s="87"/>
      <c r="CPU69" s="87"/>
      <c r="CPV69" s="87"/>
      <c r="CPW69" s="87"/>
      <c r="CPX69" s="87"/>
      <c r="CPY69" s="87"/>
      <c r="CPZ69" s="87"/>
      <c r="CQF69" s="87"/>
      <c r="CQG69" s="87"/>
      <c r="CQH69" s="87"/>
      <c r="CQI69" s="87"/>
      <c r="CQJ69" s="87"/>
      <c r="CQK69" s="87"/>
      <c r="CQL69" s="87"/>
      <c r="CQM69" s="87"/>
      <c r="CQN69" s="87"/>
      <c r="CQO69" s="87"/>
      <c r="CQU69" s="87"/>
      <c r="CQV69" s="87"/>
      <c r="CQW69" s="87"/>
      <c r="CQX69" s="87"/>
      <c r="CQY69" s="87"/>
      <c r="CQZ69" s="87"/>
      <c r="CRA69" s="87"/>
      <c r="CRB69" s="87"/>
      <c r="CRC69" s="87"/>
      <c r="CRD69" s="87"/>
      <c r="CRJ69" s="87"/>
      <c r="CRK69" s="87"/>
      <c r="CRL69" s="87"/>
      <c r="CRM69" s="87"/>
      <c r="CRN69" s="87"/>
      <c r="CRO69" s="87"/>
      <c r="CRP69" s="87"/>
      <c r="CRQ69" s="87"/>
      <c r="CRR69" s="87"/>
      <c r="CRS69" s="87"/>
      <c r="CRY69" s="87"/>
      <c r="CRZ69" s="87"/>
      <c r="CSA69" s="87"/>
      <c r="CSB69" s="87"/>
      <c r="CSC69" s="87"/>
      <c r="CSD69" s="87"/>
      <c r="CSE69" s="87"/>
      <c r="CSF69" s="87"/>
      <c r="CSG69" s="87"/>
      <c r="CSH69" s="87"/>
      <c r="CSN69" s="87"/>
      <c r="CSO69" s="87"/>
      <c r="CSP69" s="87"/>
      <c r="CSQ69" s="87"/>
      <c r="CSR69" s="87"/>
      <c r="CSS69" s="87"/>
      <c r="CST69" s="87"/>
      <c r="CSU69" s="87"/>
      <c r="CSV69" s="87"/>
      <c r="CSW69" s="87"/>
      <c r="CTC69" s="87"/>
      <c r="CTD69" s="87"/>
      <c r="CTE69" s="87"/>
      <c r="CTF69" s="87"/>
      <c r="CTG69" s="87"/>
      <c r="CTH69" s="87"/>
      <c r="CTI69" s="87"/>
      <c r="CTJ69" s="87"/>
      <c r="CTK69" s="87"/>
      <c r="CTL69" s="87"/>
      <c r="CTR69" s="87"/>
      <c r="CTS69" s="87"/>
      <c r="CTT69" s="87"/>
      <c r="CTU69" s="87"/>
      <c r="CTV69" s="87"/>
      <c r="CTW69" s="87"/>
      <c r="CTX69" s="87"/>
      <c r="CTY69" s="87"/>
      <c r="CTZ69" s="87"/>
      <c r="CUA69" s="87"/>
      <c r="CUG69" s="87"/>
      <c r="CUH69" s="87"/>
      <c r="CUI69" s="87"/>
      <c r="CUJ69" s="87"/>
      <c r="CUK69" s="87"/>
      <c r="CUL69" s="87"/>
      <c r="CUM69" s="87"/>
      <c r="CUN69" s="87"/>
      <c r="CUO69" s="87"/>
      <c r="CUP69" s="87"/>
      <c r="CUV69" s="87"/>
      <c r="CUW69" s="87"/>
      <c r="CUX69" s="87"/>
      <c r="CUY69" s="87"/>
      <c r="CUZ69" s="87"/>
      <c r="CVA69" s="87"/>
      <c r="CVB69" s="87"/>
      <c r="CVC69" s="87"/>
      <c r="CVD69" s="87"/>
      <c r="CVE69" s="87"/>
      <c r="CVK69" s="87"/>
      <c r="CVL69" s="87"/>
      <c r="CVM69" s="87"/>
      <c r="CVN69" s="87"/>
      <c r="CVO69" s="87"/>
      <c r="CVP69" s="87"/>
      <c r="CVQ69" s="87"/>
      <c r="CVR69" s="87"/>
      <c r="CVS69" s="87"/>
      <c r="CVT69" s="87"/>
      <c r="CVZ69" s="87"/>
      <c r="CWA69" s="87"/>
      <c r="CWB69" s="87"/>
      <c r="CWC69" s="87"/>
      <c r="CWD69" s="87"/>
      <c r="CWE69" s="87"/>
      <c r="CWF69" s="87"/>
      <c r="CWG69" s="87"/>
      <c r="CWH69" s="87"/>
      <c r="CWI69" s="87"/>
      <c r="CWO69" s="87"/>
      <c r="CWP69" s="87"/>
      <c r="CWQ69" s="87"/>
      <c r="CWR69" s="87"/>
      <c r="CWS69" s="87"/>
      <c r="CWT69" s="87"/>
      <c r="CWU69" s="87"/>
      <c r="CWV69" s="87"/>
      <c r="CWW69" s="87"/>
      <c r="CWX69" s="87"/>
      <c r="CXD69" s="87"/>
      <c r="CXE69" s="87"/>
      <c r="CXF69" s="87"/>
      <c r="CXG69" s="87"/>
      <c r="CXH69" s="87"/>
      <c r="CXI69" s="87"/>
      <c r="CXJ69" s="87"/>
      <c r="CXK69" s="87"/>
      <c r="CXL69" s="87"/>
      <c r="CXM69" s="87"/>
      <c r="CXS69" s="87"/>
      <c r="CXT69" s="87"/>
      <c r="CXU69" s="87"/>
      <c r="CXV69" s="87"/>
      <c r="CXW69" s="87"/>
      <c r="CXX69" s="87"/>
      <c r="CXY69" s="87"/>
      <c r="CXZ69" s="87"/>
      <c r="CYA69" s="87"/>
      <c r="CYB69" s="87"/>
      <c r="CYH69" s="87"/>
      <c r="CYI69" s="87"/>
      <c r="CYJ69" s="87"/>
      <c r="CYK69" s="87"/>
      <c r="CYL69" s="87"/>
      <c r="CYM69" s="87"/>
      <c r="CYN69" s="87"/>
      <c r="CYO69" s="87"/>
      <c r="CYP69" s="87"/>
      <c r="CYQ69" s="87"/>
      <c r="CYW69" s="87"/>
      <c r="CYX69" s="87"/>
      <c r="CYY69" s="87"/>
      <c r="CYZ69" s="87"/>
      <c r="CZA69" s="87"/>
      <c r="CZB69" s="87"/>
      <c r="CZC69" s="87"/>
      <c r="CZD69" s="87"/>
      <c r="CZE69" s="87"/>
      <c r="CZF69" s="87"/>
      <c r="CZL69" s="87"/>
      <c r="CZM69" s="87"/>
      <c r="CZN69" s="87"/>
      <c r="CZO69" s="87"/>
      <c r="CZP69" s="87"/>
      <c r="CZQ69" s="87"/>
      <c r="CZR69" s="87"/>
      <c r="CZS69" s="87"/>
      <c r="CZT69" s="87"/>
      <c r="CZU69" s="87"/>
      <c r="DAA69" s="87"/>
      <c r="DAB69" s="87"/>
      <c r="DAC69" s="87"/>
      <c r="DAD69" s="87"/>
      <c r="DAE69" s="87"/>
      <c r="DAF69" s="87"/>
      <c r="DAG69" s="87"/>
      <c r="DAH69" s="87"/>
      <c r="DAI69" s="87"/>
      <c r="DAJ69" s="87"/>
      <c r="DAP69" s="87"/>
      <c r="DAQ69" s="87"/>
      <c r="DAR69" s="87"/>
      <c r="DAS69" s="87"/>
      <c r="DAT69" s="87"/>
      <c r="DAU69" s="87"/>
      <c r="DAV69" s="87"/>
      <c r="DAW69" s="87"/>
      <c r="DAX69" s="87"/>
      <c r="DAY69" s="87"/>
      <c r="DBE69" s="87"/>
      <c r="DBF69" s="87"/>
      <c r="DBG69" s="87"/>
      <c r="DBH69" s="87"/>
      <c r="DBI69" s="87"/>
      <c r="DBJ69" s="87"/>
      <c r="DBK69" s="87"/>
      <c r="DBL69" s="87"/>
      <c r="DBM69" s="87"/>
      <c r="DBN69" s="87"/>
      <c r="DBT69" s="87"/>
      <c r="DBU69" s="87"/>
      <c r="DBV69" s="87"/>
      <c r="DBW69" s="87"/>
      <c r="DBX69" s="87"/>
      <c r="DBY69" s="87"/>
      <c r="DBZ69" s="87"/>
      <c r="DCA69" s="87"/>
      <c r="DCB69" s="87"/>
      <c r="DCC69" s="87"/>
      <c r="DCI69" s="87"/>
      <c r="DCJ69" s="87"/>
      <c r="DCK69" s="87"/>
      <c r="DCL69" s="87"/>
      <c r="DCM69" s="87"/>
      <c r="DCN69" s="87"/>
      <c r="DCO69" s="87"/>
      <c r="DCP69" s="87"/>
      <c r="DCQ69" s="87"/>
      <c r="DCR69" s="87"/>
      <c r="DCX69" s="87"/>
      <c r="DCY69" s="87"/>
      <c r="DCZ69" s="87"/>
      <c r="DDA69" s="87"/>
      <c r="DDB69" s="87"/>
      <c r="DDC69" s="87"/>
      <c r="DDD69" s="87"/>
      <c r="DDE69" s="87"/>
      <c r="DDF69" s="87"/>
      <c r="DDG69" s="87"/>
      <c r="DDM69" s="87"/>
      <c r="DDN69" s="87"/>
      <c r="DDO69" s="87"/>
      <c r="DDP69" s="87"/>
      <c r="DDQ69" s="87"/>
      <c r="DDR69" s="87"/>
      <c r="DDS69" s="87"/>
      <c r="DDT69" s="87"/>
      <c r="DDU69" s="87"/>
      <c r="DDV69" s="87"/>
      <c r="DEB69" s="87"/>
      <c r="DEC69" s="87"/>
      <c r="DED69" s="87"/>
      <c r="DEE69" s="87"/>
      <c r="DEF69" s="87"/>
      <c r="DEG69" s="87"/>
      <c r="DEH69" s="87"/>
      <c r="DEI69" s="87"/>
      <c r="DEJ69" s="87"/>
      <c r="DEK69" s="87"/>
      <c r="DEQ69" s="87"/>
      <c r="DER69" s="87"/>
      <c r="DES69" s="87"/>
      <c r="DET69" s="87"/>
      <c r="DEU69" s="87"/>
      <c r="DEV69" s="87"/>
      <c r="DEW69" s="87"/>
      <c r="DEX69" s="87"/>
      <c r="DEY69" s="87"/>
      <c r="DEZ69" s="87"/>
      <c r="DFF69" s="87"/>
      <c r="DFG69" s="87"/>
      <c r="DFH69" s="87"/>
      <c r="DFI69" s="87"/>
      <c r="DFJ69" s="87"/>
      <c r="DFK69" s="87"/>
      <c r="DFL69" s="87"/>
      <c r="DFM69" s="87"/>
      <c r="DFN69" s="87"/>
      <c r="DFO69" s="87"/>
      <c r="DFU69" s="87"/>
      <c r="DFV69" s="87"/>
      <c r="DFW69" s="87"/>
      <c r="DFX69" s="87"/>
      <c r="DFY69" s="87"/>
      <c r="DFZ69" s="87"/>
      <c r="DGA69" s="87"/>
      <c r="DGB69" s="87"/>
      <c r="DGC69" s="87"/>
      <c r="DGD69" s="87"/>
      <c r="DGJ69" s="87"/>
      <c r="DGK69" s="87"/>
      <c r="DGL69" s="87"/>
      <c r="DGM69" s="87"/>
      <c r="DGN69" s="87"/>
      <c r="DGO69" s="87"/>
      <c r="DGP69" s="87"/>
      <c r="DGQ69" s="87"/>
      <c r="DGR69" s="87"/>
      <c r="DGS69" s="87"/>
      <c r="DGY69" s="87"/>
      <c r="DGZ69" s="87"/>
      <c r="DHA69" s="87"/>
      <c r="DHB69" s="87"/>
      <c r="DHC69" s="87"/>
      <c r="DHD69" s="87"/>
      <c r="DHE69" s="87"/>
      <c r="DHF69" s="87"/>
      <c r="DHG69" s="87"/>
      <c r="DHH69" s="87"/>
      <c r="DHN69" s="87"/>
      <c r="DHO69" s="87"/>
      <c r="DHP69" s="87"/>
      <c r="DHQ69" s="87"/>
      <c r="DHR69" s="87"/>
      <c r="DHS69" s="87"/>
      <c r="DHT69" s="87"/>
      <c r="DHU69" s="87"/>
      <c r="DHV69" s="87"/>
      <c r="DHW69" s="87"/>
      <c r="DIC69" s="87"/>
      <c r="DID69" s="87"/>
      <c r="DIE69" s="87"/>
      <c r="DIF69" s="87"/>
      <c r="DIG69" s="87"/>
      <c r="DIH69" s="87"/>
      <c r="DII69" s="87"/>
      <c r="DIJ69" s="87"/>
      <c r="DIK69" s="87"/>
      <c r="DIL69" s="87"/>
      <c r="DIR69" s="87"/>
      <c r="DIS69" s="87"/>
      <c r="DIT69" s="87"/>
      <c r="DIU69" s="87"/>
      <c r="DIV69" s="87"/>
      <c r="DIW69" s="87"/>
      <c r="DIX69" s="87"/>
      <c r="DIY69" s="87"/>
      <c r="DIZ69" s="87"/>
      <c r="DJA69" s="87"/>
      <c r="DJG69" s="87"/>
      <c r="DJH69" s="87"/>
      <c r="DJI69" s="87"/>
      <c r="DJJ69" s="87"/>
      <c r="DJK69" s="87"/>
      <c r="DJL69" s="87"/>
      <c r="DJM69" s="87"/>
      <c r="DJN69" s="87"/>
      <c r="DJO69" s="87"/>
      <c r="DJP69" s="87"/>
      <c r="DJV69" s="87"/>
      <c r="DJW69" s="87"/>
      <c r="DJX69" s="87"/>
      <c r="DJY69" s="87"/>
      <c r="DJZ69" s="87"/>
      <c r="DKA69" s="87"/>
      <c r="DKB69" s="87"/>
      <c r="DKC69" s="87"/>
      <c r="DKD69" s="87"/>
      <c r="DKE69" s="87"/>
      <c r="DKK69" s="87"/>
      <c r="DKL69" s="87"/>
      <c r="DKM69" s="87"/>
      <c r="DKN69" s="87"/>
      <c r="DKO69" s="87"/>
      <c r="DKP69" s="87"/>
      <c r="DKQ69" s="87"/>
      <c r="DKR69" s="87"/>
      <c r="DKS69" s="87"/>
      <c r="DKT69" s="87"/>
      <c r="DKZ69" s="87"/>
      <c r="DLA69" s="87"/>
      <c r="DLB69" s="87"/>
      <c r="DLC69" s="87"/>
      <c r="DLD69" s="87"/>
      <c r="DLE69" s="87"/>
      <c r="DLF69" s="87"/>
      <c r="DLG69" s="87"/>
      <c r="DLH69" s="87"/>
      <c r="DLI69" s="87"/>
      <c r="DLO69" s="87"/>
      <c r="DLP69" s="87"/>
      <c r="DLQ69" s="87"/>
      <c r="DLR69" s="87"/>
      <c r="DLS69" s="87"/>
      <c r="DLT69" s="87"/>
      <c r="DLU69" s="87"/>
      <c r="DLV69" s="87"/>
      <c r="DLW69" s="87"/>
      <c r="DLX69" s="87"/>
      <c r="DMD69" s="87"/>
      <c r="DME69" s="87"/>
      <c r="DMF69" s="87"/>
      <c r="DMG69" s="87"/>
      <c r="DMH69" s="87"/>
      <c r="DMI69" s="87"/>
      <c r="DMJ69" s="87"/>
      <c r="DMK69" s="87"/>
      <c r="DML69" s="87"/>
      <c r="DMM69" s="87"/>
      <c r="DMS69" s="87"/>
      <c r="DMT69" s="87"/>
      <c r="DMU69" s="87"/>
      <c r="DMV69" s="87"/>
      <c r="DMW69" s="87"/>
      <c r="DMX69" s="87"/>
      <c r="DMY69" s="87"/>
      <c r="DMZ69" s="87"/>
      <c r="DNA69" s="87"/>
      <c r="DNB69" s="87"/>
      <c r="DNH69" s="87"/>
      <c r="DNI69" s="87"/>
      <c r="DNJ69" s="87"/>
      <c r="DNK69" s="87"/>
      <c r="DNL69" s="87"/>
      <c r="DNM69" s="87"/>
      <c r="DNN69" s="87"/>
      <c r="DNO69" s="87"/>
      <c r="DNP69" s="87"/>
      <c r="DNQ69" s="87"/>
      <c r="DNW69" s="87"/>
      <c r="DNX69" s="87"/>
      <c r="DNY69" s="87"/>
      <c r="DNZ69" s="87"/>
      <c r="DOA69" s="87"/>
      <c r="DOB69" s="87"/>
      <c r="DOC69" s="87"/>
      <c r="DOD69" s="87"/>
      <c r="DOE69" s="87"/>
      <c r="DOF69" s="87"/>
      <c r="DOL69" s="87"/>
      <c r="DOM69" s="87"/>
      <c r="DON69" s="87"/>
      <c r="DOO69" s="87"/>
      <c r="DOP69" s="87"/>
      <c r="DOQ69" s="87"/>
      <c r="DOR69" s="87"/>
      <c r="DOS69" s="87"/>
      <c r="DOT69" s="87"/>
      <c r="DOU69" s="87"/>
      <c r="DPA69" s="87"/>
      <c r="DPB69" s="87"/>
      <c r="DPC69" s="87"/>
      <c r="DPD69" s="87"/>
      <c r="DPE69" s="87"/>
      <c r="DPF69" s="87"/>
      <c r="DPG69" s="87"/>
      <c r="DPH69" s="87"/>
      <c r="DPI69" s="87"/>
      <c r="DPJ69" s="87"/>
      <c r="DPP69" s="87"/>
      <c r="DPQ69" s="87"/>
      <c r="DPR69" s="87"/>
      <c r="DPS69" s="87"/>
      <c r="DPT69" s="87"/>
      <c r="DPU69" s="87"/>
      <c r="DPV69" s="87"/>
      <c r="DPW69" s="87"/>
      <c r="DPX69" s="87"/>
      <c r="DPY69" s="87"/>
      <c r="DQE69" s="87"/>
      <c r="DQF69" s="87"/>
      <c r="DQG69" s="87"/>
      <c r="DQH69" s="87"/>
      <c r="DQI69" s="87"/>
      <c r="DQJ69" s="87"/>
      <c r="DQK69" s="87"/>
      <c r="DQL69" s="87"/>
      <c r="DQM69" s="87"/>
      <c r="DQN69" s="87"/>
      <c r="DQT69" s="87"/>
      <c r="DQU69" s="87"/>
      <c r="DQV69" s="87"/>
      <c r="DQW69" s="87"/>
      <c r="DQX69" s="87"/>
      <c r="DQY69" s="87"/>
      <c r="DQZ69" s="87"/>
      <c r="DRA69" s="87"/>
      <c r="DRB69" s="87"/>
      <c r="DRC69" s="87"/>
      <c r="DRI69" s="87"/>
      <c r="DRJ69" s="87"/>
      <c r="DRK69" s="87"/>
      <c r="DRL69" s="87"/>
      <c r="DRM69" s="87"/>
      <c r="DRN69" s="87"/>
      <c r="DRO69" s="87"/>
      <c r="DRP69" s="87"/>
      <c r="DRQ69" s="87"/>
      <c r="DRR69" s="87"/>
      <c r="DRX69" s="87"/>
      <c r="DRY69" s="87"/>
      <c r="DRZ69" s="87"/>
      <c r="DSA69" s="87"/>
      <c r="DSB69" s="87"/>
      <c r="DSC69" s="87"/>
      <c r="DSD69" s="87"/>
      <c r="DSE69" s="87"/>
      <c r="DSF69" s="87"/>
      <c r="DSG69" s="87"/>
      <c r="DSM69" s="87"/>
      <c r="DSN69" s="87"/>
      <c r="DSO69" s="87"/>
      <c r="DSP69" s="87"/>
      <c r="DSQ69" s="87"/>
      <c r="DSR69" s="87"/>
      <c r="DSS69" s="87"/>
      <c r="DST69" s="87"/>
      <c r="DSU69" s="87"/>
      <c r="DSV69" s="87"/>
      <c r="DTB69" s="87"/>
      <c r="DTC69" s="87"/>
      <c r="DTD69" s="87"/>
      <c r="DTE69" s="87"/>
      <c r="DTF69" s="87"/>
      <c r="DTG69" s="87"/>
      <c r="DTH69" s="87"/>
      <c r="DTI69" s="87"/>
      <c r="DTJ69" s="87"/>
      <c r="DTK69" s="87"/>
      <c r="DTQ69" s="87"/>
      <c r="DTR69" s="87"/>
      <c r="DTS69" s="87"/>
      <c r="DTT69" s="87"/>
      <c r="DTU69" s="87"/>
      <c r="DTV69" s="87"/>
      <c r="DTW69" s="87"/>
      <c r="DTX69" s="87"/>
      <c r="DTY69" s="87"/>
      <c r="DTZ69" s="87"/>
      <c r="DUF69" s="87"/>
      <c r="DUG69" s="87"/>
      <c r="DUH69" s="87"/>
      <c r="DUI69" s="87"/>
      <c r="DUJ69" s="87"/>
      <c r="DUK69" s="87"/>
      <c r="DUL69" s="87"/>
      <c r="DUM69" s="87"/>
      <c r="DUN69" s="87"/>
      <c r="DUO69" s="87"/>
      <c r="DUU69" s="87"/>
      <c r="DUV69" s="87"/>
      <c r="DUW69" s="87"/>
      <c r="DUX69" s="87"/>
      <c r="DUY69" s="87"/>
      <c r="DUZ69" s="87"/>
      <c r="DVA69" s="87"/>
      <c r="DVB69" s="87"/>
      <c r="DVC69" s="87"/>
      <c r="DVD69" s="87"/>
      <c r="DVJ69" s="87"/>
      <c r="DVK69" s="87"/>
      <c r="DVL69" s="87"/>
      <c r="DVM69" s="87"/>
      <c r="DVN69" s="87"/>
      <c r="DVO69" s="87"/>
      <c r="DVP69" s="87"/>
      <c r="DVQ69" s="87"/>
      <c r="DVR69" s="87"/>
      <c r="DVS69" s="87"/>
      <c r="DVY69" s="87"/>
      <c r="DVZ69" s="87"/>
      <c r="DWA69" s="87"/>
      <c r="DWB69" s="87"/>
      <c r="DWC69" s="87"/>
      <c r="DWD69" s="87"/>
      <c r="DWE69" s="87"/>
      <c r="DWF69" s="87"/>
      <c r="DWG69" s="87"/>
      <c r="DWH69" s="87"/>
      <c r="DWN69" s="87"/>
      <c r="DWO69" s="87"/>
      <c r="DWP69" s="87"/>
      <c r="DWQ69" s="87"/>
      <c r="DWR69" s="87"/>
      <c r="DWS69" s="87"/>
      <c r="DWT69" s="87"/>
      <c r="DWU69" s="87"/>
      <c r="DWV69" s="87"/>
      <c r="DWW69" s="87"/>
      <c r="DXC69" s="87"/>
      <c r="DXD69" s="87"/>
      <c r="DXE69" s="87"/>
      <c r="DXF69" s="87"/>
      <c r="DXG69" s="87"/>
      <c r="DXH69" s="87"/>
      <c r="DXI69" s="87"/>
      <c r="DXJ69" s="87"/>
      <c r="DXK69" s="87"/>
      <c r="DXL69" s="87"/>
      <c r="DXR69" s="87"/>
      <c r="DXS69" s="87"/>
      <c r="DXT69" s="87"/>
      <c r="DXU69" s="87"/>
      <c r="DXV69" s="87"/>
      <c r="DXW69" s="87"/>
      <c r="DXX69" s="87"/>
      <c r="DXY69" s="87"/>
      <c r="DXZ69" s="87"/>
      <c r="DYA69" s="87"/>
      <c r="DYG69" s="87"/>
      <c r="DYH69" s="87"/>
      <c r="DYI69" s="87"/>
      <c r="DYJ69" s="87"/>
      <c r="DYK69" s="87"/>
      <c r="DYL69" s="87"/>
      <c r="DYM69" s="87"/>
      <c r="DYN69" s="87"/>
      <c r="DYO69" s="87"/>
      <c r="DYP69" s="87"/>
      <c r="DYV69" s="87"/>
      <c r="DYW69" s="87"/>
      <c r="DYX69" s="87"/>
      <c r="DYY69" s="87"/>
      <c r="DYZ69" s="87"/>
      <c r="DZA69" s="87"/>
      <c r="DZB69" s="87"/>
      <c r="DZC69" s="87"/>
      <c r="DZD69" s="87"/>
      <c r="DZE69" s="87"/>
      <c r="DZK69" s="87"/>
      <c r="DZL69" s="87"/>
      <c r="DZM69" s="87"/>
      <c r="DZN69" s="87"/>
      <c r="DZO69" s="87"/>
      <c r="DZP69" s="87"/>
      <c r="DZQ69" s="87"/>
      <c r="DZR69" s="87"/>
      <c r="DZS69" s="87"/>
      <c r="DZT69" s="87"/>
      <c r="DZZ69" s="87"/>
      <c r="EAA69" s="87"/>
      <c r="EAB69" s="87"/>
      <c r="EAC69" s="87"/>
      <c r="EAD69" s="87"/>
      <c r="EAE69" s="87"/>
      <c r="EAF69" s="87"/>
      <c r="EAG69" s="87"/>
      <c r="EAH69" s="87"/>
      <c r="EAI69" s="87"/>
      <c r="EAO69" s="87"/>
      <c r="EAP69" s="87"/>
      <c r="EAQ69" s="87"/>
      <c r="EAR69" s="87"/>
      <c r="EAS69" s="87"/>
      <c r="EAT69" s="87"/>
      <c r="EAU69" s="87"/>
      <c r="EAV69" s="87"/>
      <c r="EAW69" s="87"/>
      <c r="EAX69" s="87"/>
      <c r="EBD69" s="87"/>
      <c r="EBE69" s="87"/>
      <c r="EBF69" s="87"/>
      <c r="EBG69" s="87"/>
      <c r="EBH69" s="87"/>
      <c r="EBI69" s="87"/>
      <c r="EBJ69" s="87"/>
      <c r="EBK69" s="87"/>
      <c r="EBL69" s="87"/>
      <c r="EBM69" s="87"/>
      <c r="EBS69" s="87"/>
      <c r="EBT69" s="87"/>
      <c r="EBU69" s="87"/>
      <c r="EBV69" s="87"/>
      <c r="EBW69" s="87"/>
      <c r="EBX69" s="87"/>
      <c r="EBY69" s="87"/>
      <c r="EBZ69" s="87"/>
      <c r="ECA69" s="87"/>
      <c r="ECB69" s="87"/>
      <c r="ECH69" s="87"/>
      <c r="ECI69" s="87"/>
      <c r="ECJ69" s="87"/>
      <c r="ECK69" s="87"/>
      <c r="ECL69" s="87"/>
      <c r="ECM69" s="87"/>
      <c r="ECN69" s="87"/>
      <c r="ECO69" s="87"/>
      <c r="ECP69" s="87"/>
      <c r="ECQ69" s="87"/>
      <c r="ECW69" s="87"/>
      <c r="ECX69" s="87"/>
      <c r="ECY69" s="87"/>
      <c r="ECZ69" s="87"/>
      <c r="EDA69" s="87"/>
      <c r="EDB69" s="87"/>
      <c r="EDC69" s="87"/>
      <c r="EDD69" s="87"/>
      <c r="EDE69" s="87"/>
      <c r="EDF69" s="87"/>
      <c r="EDL69" s="87"/>
      <c r="EDM69" s="87"/>
      <c r="EDN69" s="87"/>
      <c r="EDO69" s="87"/>
      <c r="EDP69" s="87"/>
      <c r="EDQ69" s="87"/>
      <c r="EDR69" s="87"/>
      <c r="EDS69" s="87"/>
      <c r="EDT69" s="87"/>
      <c r="EDU69" s="87"/>
      <c r="EEA69" s="87"/>
      <c r="EEB69" s="87"/>
      <c r="EEC69" s="87"/>
      <c r="EED69" s="87"/>
      <c r="EEE69" s="87"/>
      <c r="EEF69" s="87"/>
      <c r="EEG69" s="87"/>
      <c r="EEH69" s="87"/>
      <c r="EEI69" s="87"/>
      <c r="EEJ69" s="87"/>
      <c r="EEP69" s="87"/>
      <c r="EEQ69" s="87"/>
      <c r="EER69" s="87"/>
      <c r="EES69" s="87"/>
      <c r="EET69" s="87"/>
      <c r="EEU69" s="87"/>
      <c r="EEV69" s="87"/>
      <c r="EEW69" s="87"/>
      <c r="EEX69" s="87"/>
      <c r="EEY69" s="87"/>
      <c r="EFE69" s="87"/>
      <c r="EFF69" s="87"/>
      <c r="EFG69" s="87"/>
      <c r="EFH69" s="87"/>
      <c r="EFI69" s="87"/>
      <c r="EFJ69" s="87"/>
      <c r="EFK69" s="87"/>
      <c r="EFL69" s="87"/>
      <c r="EFM69" s="87"/>
      <c r="EFN69" s="87"/>
      <c r="EFT69" s="87"/>
      <c r="EFU69" s="87"/>
      <c r="EFV69" s="87"/>
      <c r="EFW69" s="87"/>
      <c r="EFX69" s="87"/>
      <c r="EFY69" s="87"/>
      <c r="EFZ69" s="87"/>
      <c r="EGA69" s="87"/>
      <c r="EGB69" s="87"/>
      <c r="EGC69" s="87"/>
      <c r="EGI69" s="87"/>
      <c r="EGJ69" s="87"/>
      <c r="EGK69" s="87"/>
      <c r="EGL69" s="87"/>
      <c r="EGM69" s="87"/>
      <c r="EGN69" s="87"/>
      <c r="EGO69" s="87"/>
      <c r="EGP69" s="87"/>
      <c r="EGQ69" s="87"/>
      <c r="EGR69" s="87"/>
      <c r="EGX69" s="87"/>
      <c r="EGY69" s="87"/>
      <c r="EGZ69" s="87"/>
      <c r="EHA69" s="87"/>
      <c r="EHB69" s="87"/>
      <c r="EHC69" s="87"/>
      <c r="EHD69" s="87"/>
      <c r="EHE69" s="87"/>
      <c r="EHF69" s="87"/>
      <c r="EHG69" s="87"/>
      <c r="EHM69" s="87"/>
      <c r="EHN69" s="87"/>
      <c r="EHO69" s="87"/>
      <c r="EHP69" s="87"/>
      <c r="EHQ69" s="87"/>
      <c r="EHR69" s="87"/>
      <c r="EHS69" s="87"/>
      <c r="EHT69" s="87"/>
      <c r="EHU69" s="87"/>
      <c r="EHV69" s="87"/>
      <c r="EIB69" s="87"/>
      <c r="EIC69" s="87"/>
      <c r="EID69" s="87"/>
      <c r="EIE69" s="87"/>
      <c r="EIF69" s="87"/>
      <c r="EIG69" s="87"/>
      <c r="EIH69" s="87"/>
      <c r="EII69" s="87"/>
      <c r="EIJ69" s="87"/>
      <c r="EIK69" s="87"/>
      <c r="EIQ69" s="87"/>
      <c r="EIR69" s="87"/>
      <c r="EIS69" s="87"/>
      <c r="EIT69" s="87"/>
      <c r="EIU69" s="87"/>
      <c r="EIV69" s="87"/>
      <c r="EIW69" s="87"/>
      <c r="EIX69" s="87"/>
      <c r="EIY69" s="87"/>
      <c r="EIZ69" s="87"/>
      <c r="EJF69" s="87"/>
      <c r="EJG69" s="87"/>
      <c r="EJH69" s="87"/>
      <c r="EJI69" s="87"/>
      <c r="EJJ69" s="87"/>
      <c r="EJK69" s="87"/>
      <c r="EJL69" s="87"/>
      <c r="EJM69" s="87"/>
      <c r="EJN69" s="87"/>
      <c r="EJO69" s="87"/>
      <c r="EJU69" s="87"/>
      <c r="EJV69" s="87"/>
      <c r="EJW69" s="87"/>
      <c r="EJX69" s="87"/>
      <c r="EJY69" s="87"/>
      <c r="EJZ69" s="87"/>
      <c r="EKA69" s="87"/>
      <c r="EKB69" s="87"/>
      <c r="EKC69" s="87"/>
      <c r="EKD69" s="87"/>
      <c r="EKJ69" s="87"/>
      <c r="EKK69" s="87"/>
      <c r="EKL69" s="87"/>
      <c r="EKM69" s="87"/>
      <c r="EKN69" s="87"/>
      <c r="EKO69" s="87"/>
      <c r="EKP69" s="87"/>
      <c r="EKQ69" s="87"/>
      <c r="EKR69" s="87"/>
      <c r="EKS69" s="87"/>
      <c r="EKY69" s="87"/>
      <c r="EKZ69" s="87"/>
      <c r="ELA69" s="87"/>
      <c r="ELB69" s="87"/>
      <c r="ELC69" s="87"/>
      <c r="ELD69" s="87"/>
      <c r="ELE69" s="87"/>
      <c r="ELF69" s="87"/>
      <c r="ELG69" s="87"/>
      <c r="ELH69" s="87"/>
      <c r="ELN69" s="87"/>
      <c r="ELO69" s="87"/>
      <c r="ELP69" s="87"/>
      <c r="ELQ69" s="87"/>
      <c r="ELR69" s="87"/>
      <c r="ELS69" s="87"/>
      <c r="ELT69" s="87"/>
      <c r="ELU69" s="87"/>
      <c r="ELV69" s="87"/>
      <c r="ELW69" s="87"/>
      <c r="EMC69" s="87"/>
      <c r="EMD69" s="87"/>
      <c r="EME69" s="87"/>
      <c r="EMF69" s="87"/>
      <c r="EMG69" s="87"/>
      <c r="EMH69" s="87"/>
      <c r="EMI69" s="87"/>
      <c r="EMJ69" s="87"/>
      <c r="EMK69" s="87"/>
      <c r="EML69" s="87"/>
      <c r="EMR69" s="87"/>
      <c r="EMS69" s="87"/>
      <c r="EMT69" s="87"/>
      <c r="EMU69" s="87"/>
      <c r="EMV69" s="87"/>
      <c r="EMW69" s="87"/>
      <c r="EMX69" s="87"/>
      <c r="EMY69" s="87"/>
      <c r="EMZ69" s="87"/>
      <c r="ENA69" s="87"/>
      <c r="ENG69" s="87"/>
      <c r="ENH69" s="87"/>
      <c r="ENI69" s="87"/>
      <c r="ENJ69" s="87"/>
      <c r="ENK69" s="87"/>
      <c r="ENL69" s="87"/>
      <c r="ENM69" s="87"/>
      <c r="ENN69" s="87"/>
      <c r="ENO69" s="87"/>
      <c r="ENP69" s="87"/>
      <c r="ENV69" s="87"/>
      <c r="ENW69" s="87"/>
      <c r="ENX69" s="87"/>
      <c r="ENY69" s="87"/>
      <c r="ENZ69" s="87"/>
      <c r="EOA69" s="87"/>
      <c r="EOB69" s="87"/>
      <c r="EOC69" s="87"/>
      <c r="EOD69" s="87"/>
      <c r="EOE69" s="87"/>
      <c r="EOK69" s="87"/>
      <c r="EOL69" s="87"/>
      <c r="EOM69" s="87"/>
      <c r="EON69" s="87"/>
      <c r="EOO69" s="87"/>
      <c r="EOP69" s="87"/>
      <c r="EOQ69" s="87"/>
      <c r="EOR69" s="87"/>
      <c r="EOS69" s="87"/>
      <c r="EOT69" s="87"/>
      <c r="EOZ69" s="87"/>
      <c r="EPA69" s="87"/>
      <c r="EPB69" s="87"/>
      <c r="EPC69" s="87"/>
      <c r="EPD69" s="87"/>
      <c r="EPE69" s="87"/>
      <c r="EPF69" s="87"/>
      <c r="EPG69" s="87"/>
      <c r="EPH69" s="87"/>
      <c r="EPI69" s="87"/>
      <c r="EPO69" s="87"/>
      <c r="EPP69" s="87"/>
      <c r="EPQ69" s="87"/>
      <c r="EPR69" s="87"/>
      <c r="EPS69" s="87"/>
      <c r="EPT69" s="87"/>
      <c r="EPU69" s="87"/>
      <c r="EPV69" s="87"/>
      <c r="EPW69" s="87"/>
      <c r="EPX69" s="87"/>
      <c r="EQD69" s="87"/>
      <c r="EQE69" s="87"/>
      <c r="EQF69" s="87"/>
      <c r="EQG69" s="87"/>
      <c r="EQH69" s="87"/>
      <c r="EQI69" s="87"/>
      <c r="EQJ69" s="87"/>
      <c r="EQK69" s="87"/>
      <c r="EQL69" s="87"/>
      <c r="EQM69" s="87"/>
      <c r="EQS69" s="87"/>
      <c r="EQT69" s="87"/>
      <c r="EQU69" s="87"/>
      <c r="EQV69" s="87"/>
      <c r="EQW69" s="87"/>
      <c r="EQX69" s="87"/>
      <c r="EQY69" s="87"/>
      <c r="EQZ69" s="87"/>
      <c r="ERA69" s="87"/>
      <c r="ERB69" s="87"/>
      <c r="ERH69" s="87"/>
      <c r="ERI69" s="87"/>
      <c r="ERJ69" s="87"/>
      <c r="ERK69" s="87"/>
      <c r="ERL69" s="87"/>
      <c r="ERM69" s="87"/>
      <c r="ERN69" s="87"/>
      <c r="ERO69" s="87"/>
      <c r="ERP69" s="87"/>
      <c r="ERQ69" s="87"/>
      <c r="ERW69" s="87"/>
      <c r="ERX69" s="87"/>
      <c r="ERY69" s="87"/>
      <c r="ERZ69" s="87"/>
      <c r="ESA69" s="87"/>
      <c r="ESB69" s="87"/>
      <c r="ESC69" s="87"/>
      <c r="ESD69" s="87"/>
      <c r="ESE69" s="87"/>
      <c r="ESF69" s="87"/>
      <c r="ESL69" s="87"/>
      <c r="ESM69" s="87"/>
      <c r="ESN69" s="87"/>
      <c r="ESO69" s="87"/>
      <c r="ESP69" s="87"/>
      <c r="ESQ69" s="87"/>
      <c r="ESR69" s="87"/>
      <c r="ESS69" s="87"/>
      <c r="EST69" s="87"/>
      <c r="ESU69" s="87"/>
      <c r="ETA69" s="87"/>
      <c r="ETB69" s="87"/>
      <c r="ETC69" s="87"/>
      <c r="ETD69" s="87"/>
      <c r="ETE69" s="87"/>
      <c r="ETF69" s="87"/>
      <c r="ETG69" s="87"/>
      <c r="ETH69" s="87"/>
      <c r="ETI69" s="87"/>
      <c r="ETJ69" s="87"/>
      <c r="ETP69" s="87"/>
      <c r="ETQ69" s="87"/>
      <c r="ETR69" s="87"/>
      <c r="ETS69" s="87"/>
      <c r="ETT69" s="87"/>
      <c r="ETU69" s="87"/>
      <c r="ETV69" s="87"/>
      <c r="ETW69" s="87"/>
      <c r="ETX69" s="87"/>
      <c r="ETY69" s="87"/>
      <c r="EUE69" s="87"/>
      <c r="EUF69" s="87"/>
      <c r="EUG69" s="87"/>
      <c r="EUH69" s="87"/>
      <c r="EUI69" s="87"/>
      <c r="EUJ69" s="87"/>
      <c r="EUK69" s="87"/>
      <c r="EUL69" s="87"/>
      <c r="EUM69" s="87"/>
      <c r="EUN69" s="87"/>
      <c r="EUT69" s="87"/>
      <c r="EUU69" s="87"/>
      <c r="EUV69" s="87"/>
      <c r="EUW69" s="87"/>
      <c r="EUX69" s="87"/>
      <c r="EUY69" s="87"/>
      <c r="EUZ69" s="87"/>
      <c r="EVA69" s="87"/>
      <c r="EVB69" s="87"/>
      <c r="EVC69" s="87"/>
      <c r="EVI69" s="87"/>
      <c r="EVJ69" s="87"/>
      <c r="EVK69" s="87"/>
      <c r="EVL69" s="87"/>
      <c r="EVM69" s="87"/>
      <c r="EVN69" s="87"/>
      <c r="EVO69" s="87"/>
      <c r="EVP69" s="87"/>
      <c r="EVQ69" s="87"/>
      <c r="EVR69" s="87"/>
      <c r="EVX69" s="87"/>
      <c r="EVY69" s="87"/>
      <c r="EVZ69" s="87"/>
      <c r="EWA69" s="87"/>
      <c r="EWB69" s="87"/>
      <c r="EWC69" s="87"/>
      <c r="EWD69" s="87"/>
      <c r="EWE69" s="87"/>
      <c r="EWF69" s="87"/>
      <c r="EWG69" s="87"/>
      <c r="EWM69" s="87"/>
      <c r="EWN69" s="87"/>
      <c r="EWO69" s="87"/>
      <c r="EWP69" s="87"/>
      <c r="EWQ69" s="87"/>
      <c r="EWR69" s="87"/>
      <c r="EWS69" s="87"/>
      <c r="EWT69" s="87"/>
      <c r="EWU69" s="87"/>
      <c r="EWV69" s="87"/>
      <c r="EXB69" s="87"/>
      <c r="EXC69" s="87"/>
      <c r="EXD69" s="87"/>
      <c r="EXE69" s="87"/>
      <c r="EXF69" s="87"/>
      <c r="EXG69" s="87"/>
      <c r="EXH69" s="87"/>
      <c r="EXI69" s="87"/>
      <c r="EXJ69" s="87"/>
      <c r="EXK69" s="87"/>
      <c r="EXQ69" s="87"/>
      <c r="EXR69" s="87"/>
      <c r="EXS69" s="87"/>
      <c r="EXT69" s="87"/>
      <c r="EXU69" s="87"/>
      <c r="EXV69" s="87"/>
      <c r="EXW69" s="87"/>
      <c r="EXX69" s="87"/>
      <c r="EXY69" s="87"/>
      <c r="EXZ69" s="87"/>
      <c r="EYF69" s="87"/>
      <c r="EYG69" s="87"/>
      <c r="EYH69" s="87"/>
      <c r="EYI69" s="87"/>
      <c r="EYJ69" s="87"/>
      <c r="EYK69" s="87"/>
      <c r="EYL69" s="87"/>
      <c r="EYM69" s="87"/>
      <c r="EYN69" s="87"/>
      <c r="EYO69" s="87"/>
      <c r="EYU69" s="87"/>
      <c r="EYV69" s="87"/>
      <c r="EYW69" s="87"/>
      <c r="EYX69" s="87"/>
      <c r="EYY69" s="87"/>
      <c r="EYZ69" s="87"/>
      <c r="EZA69" s="87"/>
      <c r="EZB69" s="87"/>
      <c r="EZC69" s="87"/>
      <c r="EZD69" s="87"/>
      <c r="EZJ69" s="87"/>
      <c r="EZK69" s="87"/>
      <c r="EZL69" s="87"/>
      <c r="EZM69" s="87"/>
      <c r="EZN69" s="87"/>
      <c r="EZO69" s="87"/>
      <c r="EZP69" s="87"/>
      <c r="EZQ69" s="87"/>
      <c r="EZR69" s="87"/>
      <c r="EZS69" s="87"/>
      <c r="EZY69" s="87"/>
      <c r="EZZ69" s="87"/>
      <c r="FAA69" s="87"/>
      <c r="FAB69" s="87"/>
      <c r="FAC69" s="87"/>
      <c r="FAD69" s="87"/>
      <c r="FAE69" s="87"/>
      <c r="FAF69" s="87"/>
      <c r="FAG69" s="87"/>
      <c r="FAH69" s="87"/>
      <c r="FAN69" s="87"/>
      <c r="FAO69" s="87"/>
      <c r="FAP69" s="87"/>
      <c r="FAQ69" s="87"/>
      <c r="FAR69" s="87"/>
      <c r="FAS69" s="87"/>
      <c r="FAT69" s="87"/>
      <c r="FAU69" s="87"/>
      <c r="FAV69" s="87"/>
      <c r="FAW69" s="87"/>
      <c r="FBC69" s="87"/>
      <c r="FBD69" s="87"/>
      <c r="FBE69" s="87"/>
      <c r="FBF69" s="87"/>
      <c r="FBG69" s="87"/>
      <c r="FBH69" s="87"/>
      <c r="FBI69" s="87"/>
      <c r="FBJ69" s="87"/>
      <c r="FBK69" s="87"/>
      <c r="FBL69" s="87"/>
      <c r="FBR69" s="87"/>
      <c r="FBS69" s="87"/>
      <c r="FBT69" s="87"/>
      <c r="FBU69" s="87"/>
      <c r="FBV69" s="87"/>
      <c r="FBW69" s="87"/>
      <c r="FBX69" s="87"/>
      <c r="FBY69" s="87"/>
      <c r="FBZ69" s="87"/>
      <c r="FCA69" s="87"/>
      <c r="FCG69" s="87"/>
      <c r="FCH69" s="87"/>
      <c r="FCI69" s="87"/>
      <c r="FCJ69" s="87"/>
      <c r="FCK69" s="87"/>
      <c r="FCL69" s="87"/>
      <c r="FCM69" s="87"/>
      <c r="FCN69" s="87"/>
      <c r="FCO69" s="87"/>
      <c r="FCP69" s="87"/>
      <c r="FCV69" s="87"/>
      <c r="FCW69" s="87"/>
      <c r="FCX69" s="87"/>
      <c r="FCY69" s="87"/>
      <c r="FCZ69" s="87"/>
      <c r="FDA69" s="87"/>
      <c r="FDB69" s="87"/>
      <c r="FDC69" s="87"/>
      <c r="FDD69" s="87"/>
      <c r="FDE69" s="87"/>
      <c r="FDK69" s="87"/>
      <c r="FDL69" s="87"/>
      <c r="FDM69" s="87"/>
      <c r="FDN69" s="87"/>
      <c r="FDO69" s="87"/>
      <c r="FDP69" s="87"/>
      <c r="FDQ69" s="87"/>
      <c r="FDR69" s="87"/>
      <c r="FDS69" s="87"/>
      <c r="FDT69" s="87"/>
      <c r="FDZ69" s="87"/>
      <c r="FEA69" s="87"/>
      <c r="FEB69" s="87"/>
      <c r="FEC69" s="87"/>
      <c r="FED69" s="87"/>
      <c r="FEE69" s="87"/>
      <c r="FEF69" s="87"/>
      <c r="FEG69" s="87"/>
      <c r="FEH69" s="87"/>
      <c r="FEI69" s="87"/>
      <c r="FEO69" s="87"/>
      <c r="FEP69" s="87"/>
      <c r="FEQ69" s="87"/>
      <c r="FER69" s="87"/>
      <c r="FES69" s="87"/>
      <c r="FET69" s="87"/>
      <c r="FEU69" s="87"/>
      <c r="FEV69" s="87"/>
      <c r="FEW69" s="87"/>
      <c r="FEX69" s="87"/>
      <c r="FFD69" s="87"/>
      <c r="FFE69" s="87"/>
      <c r="FFF69" s="87"/>
      <c r="FFG69" s="87"/>
      <c r="FFH69" s="87"/>
      <c r="FFI69" s="87"/>
      <c r="FFJ69" s="87"/>
      <c r="FFK69" s="87"/>
      <c r="FFL69" s="87"/>
      <c r="FFM69" s="87"/>
      <c r="FFS69" s="87"/>
      <c r="FFT69" s="87"/>
      <c r="FFU69" s="87"/>
      <c r="FFV69" s="87"/>
      <c r="FFW69" s="87"/>
      <c r="FFX69" s="87"/>
      <c r="FFY69" s="87"/>
      <c r="FFZ69" s="87"/>
      <c r="FGA69" s="87"/>
      <c r="FGB69" s="87"/>
      <c r="FGH69" s="87"/>
      <c r="FGI69" s="87"/>
      <c r="FGJ69" s="87"/>
      <c r="FGK69" s="87"/>
      <c r="FGL69" s="87"/>
      <c r="FGM69" s="87"/>
      <c r="FGN69" s="87"/>
      <c r="FGO69" s="87"/>
      <c r="FGP69" s="87"/>
      <c r="FGQ69" s="87"/>
      <c r="FGW69" s="87"/>
      <c r="FGX69" s="87"/>
      <c r="FGY69" s="87"/>
      <c r="FGZ69" s="87"/>
      <c r="FHA69" s="87"/>
      <c r="FHB69" s="87"/>
      <c r="FHC69" s="87"/>
      <c r="FHD69" s="87"/>
      <c r="FHE69" s="87"/>
      <c r="FHF69" s="87"/>
      <c r="FHL69" s="87"/>
      <c r="FHM69" s="87"/>
      <c r="FHN69" s="87"/>
      <c r="FHO69" s="87"/>
      <c r="FHP69" s="87"/>
      <c r="FHQ69" s="87"/>
      <c r="FHR69" s="87"/>
      <c r="FHS69" s="87"/>
      <c r="FHT69" s="87"/>
      <c r="FHU69" s="87"/>
      <c r="FIA69" s="87"/>
      <c r="FIB69" s="87"/>
      <c r="FIC69" s="87"/>
      <c r="FID69" s="87"/>
      <c r="FIE69" s="87"/>
      <c r="FIF69" s="87"/>
      <c r="FIG69" s="87"/>
      <c r="FIH69" s="87"/>
      <c r="FII69" s="87"/>
      <c r="FIJ69" s="87"/>
      <c r="FIP69" s="87"/>
      <c r="FIQ69" s="87"/>
      <c r="FIR69" s="87"/>
      <c r="FIS69" s="87"/>
      <c r="FIT69" s="87"/>
      <c r="FIU69" s="87"/>
      <c r="FIV69" s="87"/>
      <c r="FIW69" s="87"/>
      <c r="FIX69" s="87"/>
      <c r="FIY69" s="87"/>
      <c r="FJE69" s="87"/>
      <c r="FJF69" s="87"/>
      <c r="FJG69" s="87"/>
      <c r="FJH69" s="87"/>
      <c r="FJI69" s="87"/>
      <c r="FJJ69" s="87"/>
      <c r="FJK69" s="87"/>
      <c r="FJL69" s="87"/>
      <c r="FJM69" s="87"/>
      <c r="FJN69" s="87"/>
      <c r="FJT69" s="87"/>
      <c r="FJU69" s="87"/>
      <c r="FJV69" s="87"/>
      <c r="FJW69" s="87"/>
      <c r="FJX69" s="87"/>
      <c r="FJY69" s="87"/>
      <c r="FJZ69" s="87"/>
      <c r="FKA69" s="87"/>
      <c r="FKB69" s="87"/>
      <c r="FKC69" s="87"/>
      <c r="FKI69" s="87"/>
      <c r="FKJ69" s="87"/>
      <c r="FKK69" s="87"/>
      <c r="FKL69" s="87"/>
      <c r="FKM69" s="87"/>
      <c r="FKN69" s="87"/>
      <c r="FKO69" s="87"/>
      <c r="FKP69" s="87"/>
      <c r="FKQ69" s="87"/>
      <c r="FKR69" s="87"/>
      <c r="FKX69" s="87"/>
      <c r="FKY69" s="87"/>
      <c r="FKZ69" s="87"/>
      <c r="FLA69" s="87"/>
      <c r="FLB69" s="87"/>
      <c r="FLC69" s="87"/>
      <c r="FLD69" s="87"/>
      <c r="FLE69" s="87"/>
      <c r="FLF69" s="87"/>
      <c r="FLG69" s="87"/>
      <c r="FLM69" s="87"/>
      <c r="FLN69" s="87"/>
      <c r="FLO69" s="87"/>
      <c r="FLP69" s="87"/>
      <c r="FLQ69" s="87"/>
      <c r="FLR69" s="87"/>
      <c r="FLS69" s="87"/>
      <c r="FLT69" s="87"/>
      <c r="FLU69" s="87"/>
      <c r="FLV69" s="87"/>
      <c r="FMB69" s="87"/>
      <c r="FMC69" s="87"/>
      <c r="FMD69" s="87"/>
      <c r="FME69" s="87"/>
      <c r="FMF69" s="87"/>
      <c r="FMG69" s="87"/>
      <c r="FMH69" s="87"/>
      <c r="FMI69" s="87"/>
      <c r="FMJ69" s="87"/>
      <c r="FMK69" s="87"/>
      <c r="FMQ69" s="87"/>
      <c r="FMR69" s="87"/>
      <c r="FMS69" s="87"/>
      <c r="FMT69" s="87"/>
      <c r="FMU69" s="87"/>
      <c r="FMV69" s="87"/>
      <c r="FMW69" s="87"/>
      <c r="FMX69" s="87"/>
      <c r="FMY69" s="87"/>
      <c r="FMZ69" s="87"/>
      <c r="FNF69" s="87"/>
      <c r="FNG69" s="87"/>
      <c r="FNH69" s="87"/>
      <c r="FNI69" s="87"/>
      <c r="FNJ69" s="87"/>
      <c r="FNK69" s="87"/>
      <c r="FNL69" s="87"/>
      <c r="FNM69" s="87"/>
      <c r="FNN69" s="87"/>
      <c r="FNO69" s="87"/>
      <c r="FNU69" s="87"/>
      <c r="FNV69" s="87"/>
      <c r="FNW69" s="87"/>
      <c r="FNX69" s="87"/>
      <c r="FNY69" s="87"/>
      <c r="FNZ69" s="87"/>
      <c r="FOA69" s="87"/>
      <c r="FOB69" s="87"/>
      <c r="FOC69" s="87"/>
      <c r="FOD69" s="87"/>
      <c r="FOJ69" s="87"/>
      <c r="FOK69" s="87"/>
      <c r="FOL69" s="87"/>
      <c r="FOM69" s="87"/>
      <c r="FON69" s="87"/>
      <c r="FOO69" s="87"/>
      <c r="FOP69" s="87"/>
      <c r="FOQ69" s="87"/>
      <c r="FOR69" s="87"/>
      <c r="FOS69" s="87"/>
      <c r="FOY69" s="87"/>
      <c r="FOZ69" s="87"/>
      <c r="FPA69" s="87"/>
      <c r="FPB69" s="87"/>
      <c r="FPC69" s="87"/>
      <c r="FPD69" s="87"/>
      <c r="FPE69" s="87"/>
      <c r="FPF69" s="87"/>
      <c r="FPG69" s="87"/>
      <c r="FPH69" s="87"/>
      <c r="FPN69" s="87"/>
      <c r="FPO69" s="87"/>
      <c r="FPP69" s="87"/>
      <c r="FPQ69" s="87"/>
      <c r="FPR69" s="87"/>
      <c r="FPS69" s="87"/>
      <c r="FPT69" s="87"/>
      <c r="FPU69" s="87"/>
      <c r="FPV69" s="87"/>
      <c r="FPW69" s="87"/>
      <c r="FQC69" s="87"/>
      <c r="FQD69" s="87"/>
      <c r="FQE69" s="87"/>
      <c r="FQF69" s="87"/>
      <c r="FQG69" s="87"/>
      <c r="FQH69" s="87"/>
      <c r="FQI69" s="87"/>
      <c r="FQJ69" s="87"/>
      <c r="FQK69" s="87"/>
      <c r="FQL69" s="87"/>
      <c r="FQR69" s="87"/>
      <c r="FQS69" s="87"/>
      <c r="FQT69" s="87"/>
      <c r="FQU69" s="87"/>
      <c r="FQV69" s="87"/>
      <c r="FQW69" s="87"/>
      <c r="FQX69" s="87"/>
      <c r="FQY69" s="87"/>
      <c r="FQZ69" s="87"/>
      <c r="FRA69" s="87"/>
      <c r="FRG69" s="87"/>
      <c r="FRH69" s="87"/>
      <c r="FRI69" s="87"/>
      <c r="FRJ69" s="87"/>
      <c r="FRK69" s="87"/>
      <c r="FRL69" s="87"/>
      <c r="FRM69" s="87"/>
      <c r="FRN69" s="87"/>
      <c r="FRO69" s="87"/>
      <c r="FRP69" s="87"/>
      <c r="FRV69" s="87"/>
      <c r="FRW69" s="87"/>
      <c r="FRX69" s="87"/>
      <c r="FRY69" s="87"/>
      <c r="FRZ69" s="87"/>
      <c r="FSA69" s="87"/>
      <c r="FSB69" s="87"/>
      <c r="FSC69" s="87"/>
      <c r="FSD69" s="87"/>
      <c r="FSE69" s="87"/>
      <c r="FSK69" s="87"/>
      <c r="FSL69" s="87"/>
      <c r="FSM69" s="87"/>
      <c r="FSN69" s="87"/>
      <c r="FSO69" s="87"/>
      <c r="FSP69" s="87"/>
      <c r="FSQ69" s="87"/>
      <c r="FSR69" s="87"/>
      <c r="FSS69" s="87"/>
      <c r="FST69" s="87"/>
      <c r="FSZ69" s="87"/>
      <c r="FTA69" s="87"/>
      <c r="FTB69" s="87"/>
      <c r="FTC69" s="87"/>
      <c r="FTD69" s="87"/>
      <c r="FTE69" s="87"/>
      <c r="FTF69" s="87"/>
      <c r="FTG69" s="87"/>
      <c r="FTH69" s="87"/>
      <c r="FTI69" s="87"/>
      <c r="FTO69" s="87"/>
      <c r="FTP69" s="87"/>
      <c r="FTQ69" s="87"/>
      <c r="FTR69" s="87"/>
      <c r="FTS69" s="87"/>
      <c r="FTT69" s="87"/>
      <c r="FTU69" s="87"/>
      <c r="FTV69" s="87"/>
      <c r="FTW69" s="87"/>
      <c r="FTX69" s="87"/>
      <c r="FUD69" s="87"/>
      <c r="FUE69" s="87"/>
      <c r="FUF69" s="87"/>
      <c r="FUG69" s="87"/>
      <c r="FUH69" s="87"/>
      <c r="FUI69" s="87"/>
      <c r="FUJ69" s="87"/>
      <c r="FUK69" s="87"/>
      <c r="FUL69" s="87"/>
      <c r="FUM69" s="87"/>
      <c r="FUS69" s="87"/>
      <c r="FUT69" s="87"/>
      <c r="FUU69" s="87"/>
      <c r="FUV69" s="87"/>
      <c r="FUW69" s="87"/>
      <c r="FUX69" s="87"/>
      <c r="FUY69" s="87"/>
      <c r="FUZ69" s="87"/>
      <c r="FVA69" s="87"/>
      <c r="FVB69" s="87"/>
      <c r="FVH69" s="87"/>
      <c r="FVI69" s="87"/>
      <c r="FVJ69" s="87"/>
      <c r="FVK69" s="87"/>
      <c r="FVL69" s="87"/>
      <c r="FVM69" s="87"/>
      <c r="FVN69" s="87"/>
      <c r="FVO69" s="87"/>
      <c r="FVP69" s="87"/>
      <c r="FVQ69" s="87"/>
      <c r="FVW69" s="87"/>
      <c r="FVX69" s="87"/>
      <c r="FVY69" s="87"/>
      <c r="FVZ69" s="87"/>
      <c r="FWA69" s="87"/>
      <c r="FWB69" s="87"/>
      <c r="FWC69" s="87"/>
      <c r="FWD69" s="87"/>
      <c r="FWE69" s="87"/>
      <c r="FWF69" s="87"/>
      <c r="FWL69" s="87"/>
      <c r="FWM69" s="87"/>
      <c r="FWN69" s="87"/>
      <c r="FWO69" s="87"/>
      <c r="FWP69" s="87"/>
      <c r="FWQ69" s="87"/>
      <c r="FWR69" s="87"/>
      <c r="FWS69" s="87"/>
      <c r="FWT69" s="87"/>
      <c r="FWU69" s="87"/>
      <c r="FXA69" s="87"/>
      <c r="FXB69" s="87"/>
      <c r="FXC69" s="87"/>
      <c r="FXD69" s="87"/>
      <c r="FXE69" s="87"/>
      <c r="FXF69" s="87"/>
      <c r="FXG69" s="87"/>
      <c r="FXH69" s="87"/>
      <c r="FXI69" s="87"/>
      <c r="FXJ69" s="87"/>
      <c r="FXP69" s="87"/>
      <c r="FXQ69" s="87"/>
      <c r="FXR69" s="87"/>
      <c r="FXS69" s="87"/>
      <c r="FXT69" s="87"/>
      <c r="FXU69" s="87"/>
      <c r="FXV69" s="87"/>
      <c r="FXW69" s="87"/>
      <c r="FXX69" s="87"/>
      <c r="FXY69" s="87"/>
      <c r="FYE69" s="87"/>
      <c r="FYF69" s="87"/>
      <c r="FYG69" s="87"/>
      <c r="FYH69" s="87"/>
      <c r="FYI69" s="87"/>
      <c r="FYJ69" s="87"/>
      <c r="FYK69" s="87"/>
      <c r="FYL69" s="87"/>
      <c r="FYM69" s="87"/>
      <c r="FYN69" s="87"/>
      <c r="FYT69" s="87"/>
      <c r="FYU69" s="87"/>
      <c r="FYV69" s="87"/>
      <c r="FYW69" s="87"/>
      <c r="FYX69" s="87"/>
      <c r="FYY69" s="87"/>
      <c r="FYZ69" s="87"/>
      <c r="FZA69" s="87"/>
      <c r="FZB69" s="87"/>
      <c r="FZC69" s="87"/>
      <c r="FZI69" s="87"/>
      <c r="FZJ69" s="87"/>
      <c r="FZK69" s="87"/>
      <c r="FZL69" s="87"/>
      <c r="FZM69" s="87"/>
      <c r="FZN69" s="87"/>
      <c r="FZO69" s="87"/>
      <c r="FZP69" s="87"/>
      <c r="FZQ69" s="87"/>
      <c r="FZR69" s="87"/>
      <c r="FZX69" s="87"/>
      <c r="FZY69" s="87"/>
      <c r="FZZ69" s="87"/>
      <c r="GAA69" s="87"/>
      <c r="GAB69" s="87"/>
      <c r="GAC69" s="87"/>
      <c r="GAD69" s="87"/>
      <c r="GAE69" s="87"/>
      <c r="GAF69" s="87"/>
      <c r="GAG69" s="87"/>
      <c r="GAM69" s="87"/>
      <c r="GAN69" s="87"/>
      <c r="GAO69" s="87"/>
      <c r="GAP69" s="87"/>
      <c r="GAQ69" s="87"/>
      <c r="GAR69" s="87"/>
      <c r="GAS69" s="87"/>
      <c r="GAT69" s="87"/>
      <c r="GAU69" s="87"/>
      <c r="GAV69" s="87"/>
      <c r="GBB69" s="87"/>
      <c r="GBC69" s="87"/>
      <c r="GBD69" s="87"/>
      <c r="GBE69" s="87"/>
      <c r="GBF69" s="87"/>
      <c r="GBG69" s="87"/>
      <c r="GBH69" s="87"/>
      <c r="GBI69" s="87"/>
      <c r="GBJ69" s="87"/>
      <c r="GBK69" s="87"/>
      <c r="GBQ69" s="87"/>
      <c r="GBR69" s="87"/>
      <c r="GBS69" s="87"/>
      <c r="GBT69" s="87"/>
      <c r="GBU69" s="87"/>
      <c r="GBV69" s="87"/>
      <c r="GBW69" s="87"/>
      <c r="GBX69" s="87"/>
      <c r="GBY69" s="87"/>
      <c r="GBZ69" s="87"/>
      <c r="GCF69" s="87"/>
      <c r="GCG69" s="87"/>
      <c r="GCH69" s="87"/>
      <c r="GCI69" s="87"/>
      <c r="GCJ69" s="87"/>
      <c r="GCK69" s="87"/>
      <c r="GCL69" s="87"/>
      <c r="GCM69" s="87"/>
      <c r="GCN69" s="87"/>
      <c r="GCO69" s="87"/>
      <c r="GCU69" s="87"/>
      <c r="GCV69" s="87"/>
      <c r="GCW69" s="87"/>
      <c r="GCX69" s="87"/>
      <c r="GCY69" s="87"/>
      <c r="GCZ69" s="87"/>
      <c r="GDA69" s="87"/>
      <c r="GDB69" s="87"/>
      <c r="GDC69" s="87"/>
      <c r="GDD69" s="87"/>
      <c r="GDJ69" s="87"/>
      <c r="GDK69" s="87"/>
      <c r="GDL69" s="87"/>
      <c r="GDM69" s="87"/>
      <c r="GDN69" s="87"/>
      <c r="GDO69" s="87"/>
      <c r="GDP69" s="87"/>
      <c r="GDQ69" s="87"/>
      <c r="GDR69" s="87"/>
      <c r="GDS69" s="87"/>
      <c r="GDY69" s="87"/>
      <c r="GDZ69" s="87"/>
      <c r="GEA69" s="87"/>
      <c r="GEB69" s="87"/>
      <c r="GEC69" s="87"/>
      <c r="GED69" s="87"/>
      <c r="GEE69" s="87"/>
      <c r="GEF69" s="87"/>
      <c r="GEG69" s="87"/>
      <c r="GEH69" s="87"/>
      <c r="GEN69" s="87"/>
      <c r="GEO69" s="87"/>
      <c r="GEP69" s="87"/>
      <c r="GEQ69" s="87"/>
      <c r="GER69" s="87"/>
      <c r="GES69" s="87"/>
      <c r="GET69" s="87"/>
      <c r="GEU69" s="87"/>
      <c r="GEV69" s="87"/>
      <c r="GEW69" s="87"/>
      <c r="GFC69" s="87"/>
      <c r="GFD69" s="87"/>
      <c r="GFE69" s="87"/>
      <c r="GFF69" s="87"/>
      <c r="GFG69" s="87"/>
      <c r="GFH69" s="87"/>
      <c r="GFI69" s="87"/>
      <c r="GFJ69" s="87"/>
      <c r="GFK69" s="87"/>
      <c r="GFL69" s="87"/>
      <c r="GFR69" s="87"/>
      <c r="GFS69" s="87"/>
      <c r="GFT69" s="87"/>
      <c r="GFU69" s="87"/>
      <c r="GFV69" s="87"/>
      <c r="GFW69" s="87"/>
      <c r="GFX69" s="87"/>
      <c r="GFY69" s="87"/>
      <c r="GFZ69" s="87"/>
      <c r="GGA69" s="87"/>
      <c r="GGG69" s="87"/>
      <c r="GGH69" s="87"/>
      <c r="GGI69" s="87"/>
      <c r="GGJ69" s="87"/>
      <c r="GGK69" s="87"/>
      <c r="GGL69" s="87"/>
      <c r="GGM69" s="87"/>
      <c r="GGN69" s="87"/>
      <c r="GGO69" s="87"/>
      <c r="GGP69" s="87"/>
      <c r="GGV69" s="87"/>
      <c r="GGW69" s="87"/>
      <c r="GGX69" s="87"/>
      <c r="GGY69" s="87"/>
      <c r="GGZ69" s="87"/>
      <c r="GHA69" s="87"/>
      <c r="GHB69" s="87"/>
      <c r="GHC69" s="87"/>
      <c r="GHD69" s="87"/>
      <c r="GHE69" s="87"/>
      <c r="GHK69" s="87"/>
      <c r="GHL69" s="87"/>
      <c r="GHM69" s="87"/>
      <c r="GHN69" s="87"/>
      <c r="GHO69" s="87"/>
      <c r="GHP69" s="87"/>
      <c r="GHQ69" s="87"/>
      <c r="GHR69" s="87"/>
      <c r="GHS69" s="87"/>
      <c r="GHT69" s="87"/>
      <c r="GHZ69" s="87"/>
      <c r="GIA69" s="87"/>
      <c r="GIB69" s="87"/>
      <c r="GIC69" s="87"/>
      <c r="GID69" s="87"/>
      <c r="GIE69" s="87"/>
      <c r="GIF69" s="87"/>
      <c r="GIG69" s="87"/>
      <c r="GIH69" s="87"/>
      <c r="GII69" s="87"/>
      <c r="GIO69" s="87"/>
      <c r="GIP69" s="87"/>
      <c r="GIQ69" s="87"/>
      <c r="GIR69" s="87"/>
      <c r="GIS69" s="87"/>
      <c r="GIT69" s="87"/>
      <c r="GIU69" s="87"/>
      <c r="GIV69" s="87"/>
      <c r="GIW69" s="87"/>
      <c r="GIX69" s="87"/>
      <c r="GJD69" s="87"/>
      <c r="GJE69" s="87"/>
      <c r="GJF69" s="87"/>
      <c r="GJG69" s="87"/>
      <c r="GJH69" s="87"/>
      <c r="GJI69" s="87"/>
      <c r="GJJ69" s="87"/>
      <c r="GJK69" s="87"/>
      <c r="GJL69" s="87"/>
      <c r="GJM69" s="87"/>
      <c r="GJS69" s="87"/>
      <c r="GJT69" s="87"/>
      <c r="GJU69" s="87"/>
      <c r="GJV69" s="87"/>
      <c r="GJW69" s="87"/>
      <c r="GJX69" s="87"/>
      <c r="GJY69" s="87"/>
      <c r="GJZ69" s="87"/>
      <c r="GKA69" s="87"/>
      <c r="GKB69" s="87"/>
      <c r="GKH69" s="87"/>
      <c r="GKI69" s="87"/>
      <c r="GKJ69" s="87"/>
      <c r="GKK69" s="87"/>
      <c r="GKL69" s="87"/>
      <c r="GKM69" s="87"/>
      <c r="GKN69" s="87"/>
      <c r="GKO69" s="87"/>
      <c r="GKP69" s="87"/>
      <c r="GKQ69" s="87"/>
      <c r="GKW69" s="87"/>
      <c r="GKX69" s="87"/>
      <c r="GKY69" s="87"/>
      <c r="GKZ69" s="87"/>
      <c r="GLA69" s="87"/>
      <c r="GLB69" s="87"/>
      <c r="GLC69" s="87"/>
      <c r="GLD69" s="87"/>
      <c r="GLE69" s="87"/>
      <c r="GLF69" s="87"/>
      <c r="GLL69" s="87"/>
      <c r="GLM69" s="87"/>
      <c r="GLN69" s="87"/>
      <c r="GLO69" s="87"/>
      <c r="GLP69" s="87"/>
      <c r="GLQ69" s="87"/>
      <c r="GLR69" s="87"/>
      <c r="GLS69" s="87"/>
      <c r="GLT69" s="87"/>
      <c r="GLU69" s="87"/>
      <c r="GMA69" s="87"/>
      <c r="GMB69" s="87"/>
      <c r="GMC69" s="87"/>
      <c r="GMD69" s="87"/>
      <c r="GME69" s="87"/>
      <c r="GMF69" s="87"/>
      <c r="GMG69" s="87"/>
      <c r="GMH69" s="87"/>
      <c r="GMI69" s="87"/>
      <c r="GMJ69" s="87"/>
      <c r="GMP69" s="87"/>
      <c r="GMQ69" s="87"/>
      <c r="GMR69" s="87"/>
      <c r="GMS69" s="87"/>
      <c r="GMT69" s="87"/>
      <c r="GMU69" s="87"/>
      <c r="GMV69" s="87"/>
      <c r="GMW69" s="87"/>
      <c r="GMX69" s="87"/>
      <c r="GMY69" s="87"/>
      <c r="GNE69" s="87"/>
      <c r="GNF69" s="87"/>
      <c r="GNG69" s="87"/>
      <c r="GNH69" s="87"/>
      <c r="GNI69" s="87"/>
      <c r="GNJ69" s="87"/>
      <c r="GNK69" s="87"/>
      <c r="GNL69" s="87"/>
      <c r="GNM69" s="87"/>
      <c r="GNN69" s="87"/>
      <c r="GNT69" s="87"/>
      <c r="GNU69" s="87"/>
      <c r="GNV69" s="87"/>
      <c r="GNW69" s="87"/>
      <c r="GNX69" s="87"/>
      <c r="GNY69" s="87"/>
      <c r="GNZ69" s="87"/>
      <c r="GOA69" s="87"/>
      <c r="GOB69" s="87"/>
      <c r="GOC69" s="87"/>
      <c r="GOI69" s="87"/>
      <c r="GOJ69" s="87"/>
      <c r="GOK69" s="87"/>
      <c r="GOL69" s="87"/>
      <c r="GOM69" s="87"/>
      <c r="GON69" s="87"/>
      <c r="GOO69" s="87"/>
      <c r="GOP69" s="87"/>
      <c r="GOQ69" s="87"/>
      <c r="GOR69" s="87"/>
      <c r="GOX69" s="87"/>
      <c r="GOY69" s="87"/>
      <c r="GOZ69" s="87"/>
      <c r="GPA69" s="87"/>
      <c r="GPB69" s="87"/>
      <c r="GPC69" s="87"/>
      <c r="GPD69" s="87"/>
      <c r="GPE69" s="87"/>
      <c r="GPF69" s="87"/>
      <c r="GPG69" s="87"/>
      <c r="GPM69" s="87"/>
      <c r="GPN69" s="87"/>
      <c r="GPO69" s="87"/>
      <c r="GPP69" s="87"/>
      <c r="GPQ69" s="87"/>
      <c r="GPR69" s="87"/>
      <c r="GPS69" s="87"/>
      <c r="GPT69" s="87"/>
      <c r="GPU69" s="87"/>
      <c r="GPV69" s="87"/>
      <c r="GQB69" s="87"/>
      <c r="GQC69" s="87"/>
      <c r="GQD69" s="87"/>
      <c r="GQE69" s="87"/>
      <c r="GQF69" s="87"/>
      <c r="GQG69" s="87"/>
      <c r="GQH69" s="87"/>
      <c r="GQI69" s="87"/>
      <c r="GQJ69" s="87"/>
      <c r="GQK69" s="87"/>
      <c r="GQQ69" s="87"/>
      <c r="GQR69" s="87"/>
      <c r="GQS69" s="87"/>
      <c r="GQT69" s="87"/>
      <c r="GQU69" s="87"/>
      <c r="GQV69" s="87"/>
      <c r="GQW69" s="87"/>
      <c r="GQX69" s="87"/>
      <c r="GQY69" s="87"/>
      <c r="GQZ69" s="87"/>
      <c r="GRF69" s="87"/>
      <c r="GRG69" s="87"/>
      <c r="GRH69" s="87"/>
      <c r="GRI69" s="87"/>
      <c r="GRJ69" s="87"/>
      <c r="GRK69" s="87"/>
      <c r="GRL69" s="87"/>
      <c r="GRM69" s="87"/>
      <c r="GRN69" s="87"/>
      <c r="GRO69" s="87"/>
      <c r="GRU69" s="87"/>
      <c r="GRV69" s="87"/>
      <c r="GRW69" s="87"/>
      <c r="GRX69" s="87"/>
      <c r="GRY69" s="87"/>
      <c r="GRZ69" s="87"/>
      <c r="GSA69" s="87"/>
      <c r="GSB69" s="87"/>
      <c r="GSC69" s="87"/>
      <c r="GSD69" s="87"/>
      <c r="GSJ69" s="87"/>
      <c r="GSK69" s="87"/>
      <c r="GSL69" s="87"/>
      <c r="GSM69" s="87"/>
      <c r="GSN69" s="87"/>
      <c r="GSO69" s="87"/>
      <c r="GSP69" s="87"/>
      <c r="GSQ69" s="87"/>
      <c r="GSR69" s="87"/>
      <c r="GSS69" s="87"/>
      <c r="GSY69" s="87"/>
      <c r="GSZ69" s="87"/>
      <c r="GTA69" s="87"/>
      <c r="GTB69" s="87"/>
      <c r="GTC69" s="87"/>
      <c r="GTD69" s="87"/>
      <c r="GTE69" s="87"/>
      <c r="GTF69" s="87"/>
      <c r="GTG69" s="87"/>
      <c r="GTH69" s="87"/>
      <c r="GTN69" s="87"/>
      <c r="GTO69" s="87"/>
      <c r="GTP69" s="87"/>
      <c r="GTQ69" s="87"/>
      <c r="GTR69" s="87"/>
      <c r="GTS69" s="87"/>
      <c r="GTT69" s="87"/>
      <c r="GTU69" s="87"/>
      <c r="GTV69" s="87"/>
      <c r="GTW69" s="87"/>
      <c r="GUC69" s="87"/>
      <c r="GUD69" s="87"/>
      <c r="GUE69" s="87"/>
      <c r="GUF69" s="87"/>
      <c r="GUG69" s="87"/>
      <c r="GUH69" s="87"/>
      <c r="GUI69" s="87"/>
      <c r="GUJ69" s="87"/>
      <c r="GUK69" s="87"/>
      <c r="GUL69" s="87"/>
      <c r="GUR69" s="87"/>
      <c r="GUS69" s="87"/>
      <c r="GUT69" s="87"/>
      <c r="GUU69" s="87"/>
      <c r="GUV69" s="87"/>
      <c r="GUW69" s="87"/>
      <c r="GUX69" s="87"/>
      <c r="GUY69" s="87"/>
      <c r="GUZ69" s="87"/>
      <c r="GVA69" s="87"/>
      <c r="GVG69" s="87"/>
      <c r="GVH69" s="87"/>
      <c r="GVI69" s="87"/>
      <c r="GVJ69" s="87"/>
      <c r="GVK69" s="87"/>
      <c r="GVL69" s="87"/>
      <c r="GVM69" s="87"/>
      <c r="GVN69" s="87"/>
      <c r="GVO69" s="87"/>
      <c r="GVP69" s="87"/>
      <c r="GVV69" s="87"/>
      <c r="GVW69" s="87"/>
      <c r="GVX69" s="87"/>
      <c r="GVY69" s="87"/>
      <c r="GVZ69" s="87"/>
      <c r="GWA69" s="87"/>
      <c r="GWB69" s="87"/>
      <c r="GWC69" s="87"/>
      <c r="GWD69" s="87"/>
      <c r="GWE69" s="87"/>
      <c r="GWK69" s="87"/>
      <c r="GWL69" s="87"/>
      <c r="GWM69" s="87"/>
      <c r="GWN69" s="87"/>
      <c r="GWO69" s="87"/>
      <c r="GWP69" s="87"/>
      <c r="GWQ69" s="87"/>
      <c r="GWR69" s="87"/>
      <c r="GWS69" s="87"/>
      <c r="GWT69" s="87"/>
      <c r="GWZ69" s="87"/>
      <c r="GXA69" s="87"/>
      <c r="GXB69" s="87"/>
      <c r="GXC69" s="87"/>
      <c r="GXD69" s="87"/>
      <c r="GXE69" s="87"/>
      <c r="GXF69" s="87"/>
      <c r="GXG69" s="87"/>
      <c r="GXH69" s="87"/>
      <c r="GXI69" s="87"/>
      <c r="GXO69" s="87"/>
      <c r="GXP69" s="87"/>
      <c r="GXQ69" s="87"/>
      <c r="GXR69" s="87"/>
      <c r="GXS69" s="87"/>
      <c r="GXT69" s="87"/>
      <c r="GXU69" s="87"/>
      <c r="GXV69" s="87"/>
      <c r="GXW69" s="87"/>
      <c r="GXX69" s="87"/>
      <c r="GYD69" s="87"/>
      <c r="GYE69" s="87"/>
      <c r="GYF69" s="87"/>
      <c r="GYG69" s="87"/>
      <c r="GYH69" s="87"/>
      <c r="GYI69" s="87"/>
      <c r="GYJ69" s="87"/>
      <c r="GYK69" s="87"/>
      <c r="GYL69" s="87"/>
      <c r="GYM69" s="87"/>
      <c r="GYS69" s="87"/>
      <c r="GYT69" s="87"/>
      <c r="GYU69" s="87"/>
      <c r="GYV69" s="87"/>
      <c r="GYW69" s="87"/>
      <c r="GYX69" s="87"/>
      <c r="GYY69" s="87"/>
      <c r="GYZ69" s="87"/>
      <c r="GZA69" s="87"/>
      <c r="GZB69" s="87"/>
      <c r="GZH69" s="87"/>
      <c r="GZI69" s="87"/>
      <c r="GZJ69" s="87"/>
      <c r="GZK69" s="87"/>
      <c r="GZL69" s="87"/>
      <c r="GZM69" s="87"/>
      <c r="GZN69" s="87"/>
      <c r="GZO69" s="87"/>
      <c r="GZP69" s="87"/>
      <c r="GZQ69" s="87"/>
      <c r="GZW69" s="87"/>
      <c r="GZX69" s="87"/>
      <c r="GZY69" s="87"/>
      <c r="GZZ69" s="87"/>
      <c r="HAA69" s="87"/>
      <c r="HAB69" s="87"/>
      <c r="HAC69" s="87"/>
      <c r="HAD69" s="87"/>
      <c r="HAE69" s="87"/>
      <c r="HAF69" s="87"/>
      <c r="HAL69" s="87"/>
      <c r="HAM69" s="87"/>
      <c r="HAN69" s="87"/>
      <c r="HAO69" s="87"/>
      <c r="HAP69" s="87"/>
      <c r="HAQ69" s="87"/>
      <c r="HAR69" s="87"/>
      <c r="HAS69" s="87"/>
      <c r="HAT69" s="87"/>
      <c r="HAU69" s="87"/>
      <c r="HBA69" s="87"/>
      <c r="HBB69" s="87"/>
      <c r="HBC69" s="87"/>
      <c r="HBD69" s="87"/>
      <c r="HBE69" s="87"/>
      <c r="HBF69" s="87"/>
      <c r="HBG69" s="87"/>
      <c r="HBH69" s="87"/>
      <c r="HBI69" s="87"/>
      <c r="HBJ69" s="87"/>
      <c r="HBP69" s="87"/>
      <c r="HBQ69" s="87"/>
      <c r="HBR69" s="87"/>
      <c r="HBS69" s="87"/>
      <c r="HBT69" s="87"/>
      <c r="HBU69" s="87"/>
      <c r="HBV69" s="87"/>
      <c r="HBW69" s="87"/>
      <c r="HBX69" s="87"/>
      <c r="HBY69" s="87"/>
      <c r="HCE69" s="87"/>
      <c r="HCF69" s="87"/>
      <c r="HCG69" s="87"/>
      <c r="HCH69" s="87"/>
      <c r="HCI69" s="87"/>
      <c r="HCJ69" s="87"/>
      <c r="HCK69" s="87"/>
      <c r="HCL69" s="87"/>
      <c r="HCM69" s="87"/>
      <c r="HCN69" s="87"/>
      <c r="HCT69" s="87"/>
      <c r="HCU69" s="87"/>
      <c r="HCV69" s="87"/>
      <c r="HCW69" s="87"/>
      <c r="HCX69" s="87"/>
      <c r="HCY69" s="87"/>
      <c r="HCZ69" s="87"/>
      <c r="HDA69" s="87"/>
      <c r="HDB69" s="87"/>
      <c r="HDC69" s="87"/>
      <c r="HDI69" s="87"/>
      <c r="HDJ69" s="87"/>
      <c r="HDK69" s="87"/>
      <c r="HDL69" s="87"/>
      <c r="HDM69" s="87"/>
      <c r="HDN69" s="87"/>
      <c r="HDO69" s="87"/>
      <c r="HDP69" s="87"/>
      <c r="HDQ69" s="87"/>
      <c r="HDR69" s="87"/>
      <c r="HDX69" s="87"/>
      <c r="HDY69" s="87"/>
      <c r="HDZ69" s="87"/>
      <c r="HEA69" s="87"/>
      <c r="HEB69" s="87"/>
      <c r="HEC69" s="87"/>
      <c r="HED69" s="87"/>
      <c r="HEE69" s="87"/>
      <c r="HEF69" s="87"/>
      <c r="HEG69" s="87"/>
      <c r="HEM69" s="87"/>
      <c r="HEN69" s="87"/>
      <c r="HEO69" s="87"/>
      <c r="HEP69" s="87"/>
      <c r="HEQ69" s="87"/>
      <c r="HER69" s="87"/>
      <c r="HES69" s="87"/>
      <c r="HET69" s="87"/>
      <c r="HEU69" s="87"/>
      <c r="HEV69" s="87"/>
      <c r="HFB69" s="87"/>
      <c r="HFC69" s="87"/>
      <c r="HFD69" s="87"/>
      <c r="HFE69" s="87"/>
      <c r="HFF69" s="87"/>
      <c r="HFG69" s="87"/>
      <c r="HFH69" s="87"/>
      <c r="HFI69" s="87"/>
      <c r="HFJ69" s="87"/>
      <c r="HFK69" s="87"/>
      <c r="HFQ69" s="87"/>
      <c r="HFR69" s="87"/>
      <c r="HFS69" s="87"/>
      <c r="HFT69" s="87"/>
      <c r="HFU69" s="87"/>
      <c r="HFV69" s="87"/>
      <c r="HFW69" s="87"/>
      <c r="HFX69" s="87"/>
      <c r="HFY69" s="87"/>
      <c r="HFZ69" s="87"/>
      <c r="HGF69" s="87"/>
      <c r="HGG69" s="87"/>
      <c r="HGH69" s="87"/>
      <c r="HGI69" s="87"/>
      <c r="HGJ69" s="87"/>
      <c r="HGK69" s="87"/>
      <c r="HGL69" s="87"/>
      <c r="HGM69" s="87"/>
      <c r="HGN69" s="87"/>
      <c r="HGO69" s="87"/>
      <c r="HGU69" s="87"/>
      <c r="HGV69" s="87"/>
      <c r="HGW69" s="87"/>
      <c r="HGX69" s="87"/>
      <c r="HGY69" s="87"/>
      <c r="HGZ69" s="87"/>
      <c r="HHA69" s="87"/>
      <c r="HHB69" s="87"/>
      <c r="HHC69" s="87"/>
      <c r="HHD69" s="87"/>
      <c r="HHJ69" s="87"/>
      <c r="HHK69" s="87"/>
      <c r="HHL69" s="87"/>
      <c r="HHM69" s="87"/>
      <c r="HHN69" s="87"/>
      <c r="HHO69" s="87"/>
      <c r="HHP69" s="87"/>
      <c r="HHQ69" s="87"/>
      <c r="HHR69" s="87"/>
      <c r="HHS69" s="87"/>
      <c r="HHY69" s="87"/>
      <c r="HHZ69" s="87"/>
      <c r="HIA69" s="87"/>
      <c r="HIB69" s="87"/>
      <c r="HIC69" s="87"/>
      <c r="HID69" s="87"/>
      <c r="HIE69" s="87"/>
      <c r="HIF69" s="87"/>
      <c r="HIG69" s="87"/>
      <c r="HIH69" s="87"/>
      <c r="HIN69" s="87"/>
      <c r="HIO69" s="87"/>
      <c r="HIP69" s="87"/>
      <c r="HIQ69" s="87"/>
      <c r="HIR69" s="87"/>
      <c r="HIS69" s="87"/>
      <c r="HIT69" s="87"/>
      <c r="HIU69" s="87"/>
      <c r="HIV69" s="87"/>
      <c r="HIW69" s="87"/>
      <c r="HJC69" s="87"/>
      <c r="HJD69" s="87"/>
      <c r="HJE69" s="87"/>
      <c r="HJF69" s="87"/>
      <c r="HJG69" s="87"/>
      <c r="HJH69" s="87"/>
      <c r="HJI69" s="87"/>
      <c r="HJJ69" s="87"/>
      <c r="HJK69" s="87"/>
      <c r="HJL69" s="87"/>
      <c r="HJR69" s="87"/>
      <c r="HJS69" s="87"/>
      <c r="HJT69" s="87"/>
      <c r="HJU69" s="87"/>
      <c r="HJV69" s="87"/>
      <c r="HJW69" s="87"/>
      <c r="HJX69" s="87"/>
      <c r="HJY69" s="87"/>
      <c r="HJZ69" s="87"/>
      <c r="HKA69" s="87"/>
      <c r="HKG69" s="87"/>
      <c r="HKH69" s="87"/>
      <c r="HKI69" s="87"/>
      <c r="HKJ69" s="87"/>
      <c r="HKK69" s="87"/>
      <c r="HKL69" s="87"/>
      <c r="HKM69" s="87"/>
      <c r="HKN69" s="87"/>
      <c r="HKO69" s="87"/>
      <c r="HKP69" s="87"/>
      <c r="HKV69" s="87"/>
      <c r="HKW69" s="87"/>
      <c r="HKX69" s="87"/>
      <c r="HKY69" s="87"/>
      <c r="HKZ69" s="87"/>
      <c r="HLA69" s="87"/>
      <c r="HLB69" s="87"/>
      <c r="HLC69" s="87"/>
      <c r="HLD69" s="87"/>
      <c r="HLE69" s="87"/>
      <c r="HLK69" s="87"/>
      <c r="HLL69" s="87"/>
      <c r="HLM69" s="87"/>
      <c r="HLN69" s="87"/>
      <c r="HLO69" s="87"/>
      <c r="HLP69" s="87"/>
      <c r="HLQ69" s="87"/>
      <c r="HLR69" s="87"/>
      <c r="HLS69" s="87"/>
      <c r="HLT69" s="87"/>
      <c r="HLZ69" s="87"/>
      <c r="HMA69" s="87"/>
      <c r="HMB69" s="87"/>
      <c r="HMC69" s="87"/>
      <c r="HMD69" s="87"/>
      <c r="HME69" s="87"/>
      <c r="HMF69" s="87"/>
      <c r="HMG69" s="87"/>
      <c r="HMH69" s="87"/>
      <c r="HMI69" s="87"/>
      <c r="HMO69" s="87"/>
      <c r="HMP69" s="87"/>
      <c r="HMQ69" s="87"/>
      <c r="HMR69" s="87"/>
      <c r="HMS69" s="87"/>
      <c r="HMT69" s="87"/>
      <c r="HMU69" s="87"/>
      <c r="HMV69" s="87"/>
      <c r="HMW69" s="87"/>
      <c r="HMX69" s="87"/>
      <c r="HND69" s="87"/>
      <c r="HNE69" s="87"/>
      <c r="HNF69" s="87"/>
      <c r="HNG69" s="87"/>
      <c r="HNH69" s="87"/>
      <c r="HNI69" s="87"/>
      <c r="HNJ69" s="87"/>
      <c r="HNK69" s="87"/>
      <c r="HNL69" s="87"/>
      <c r="HNM69" s="87"/>
      <c r="HNS69" s="87"/>
      <c r="HNT69" s="87"/>
      <c r="HNU69" s="87"/>
      <c r="HNV69" s="87"/>
      <c r="HNW69" s="87"/>
      <c r="HNX69" s="87"/>
      <c r="HNY69" s="87"/>
      <c r="HNZ69" s="87"/>
      <c r="HOA69" s="87"/>
      <c r="HOB69" s="87"/>
      <c r="HOH69" s="87"/>
      <c r="HOI69" s="87"/>
      <c r="HOJ69" s="87"/>
      <c r="HOK69" s="87"/>
      <c r="HOL69" s="87"/>
      <c r="HOM69" s="87"/>
      <c r="HON69" s="87"/>
      <c r="HOO69" s="87"/>
      <c r="HOP69" s="87"/>
      <c r="HOQ69" s="87"/>
      <c r="HOW69" s="87"/>
      <c r="HOX69" s="87"/>
      <c r="HOY69" s="87"/>
      <c r="HOZ69" s="87"/>
      <c r="HPA69" s="87"/>
      <c r="HPB69" s="87"/>
      <c r="HPC69" s="87"/>
      <c r="HPD69" s="87"/>
      <c r="HPE69" s="87"/>
      <c r="HPF69" s="87"/>
      <c r="HPL69" s="87"/>
      <c r="HPM69" s="87"/>
      <c r="HPN69" s="87"/>
      <c r="HPO69" s="87"/>
      <c r="HPP69" s="87"/>
      <c r="HPQ69" s="87"/>
      <c r="HPR69" s="87"/>
      <c r="HPS69" s="87"/>
      <c r="HPT69" s="87"/>
      <c r="HPU69" s="87"/>
      <c r="HQA69" s="87"/>
      <c r="HQB69" s="87"/>
      <c r="HQC69" s="87"/>
      <c r="HQD69" s="87"/>
      <c r="HQE69" s="87"/>
      <c r="HQF69" s="87"/>
      <c r="HQG69" s="87"/>
      <c r="HQH69" s="87"/>
      <c r="HQI69" s="87"/>
      <c r="HQJ69" s="87"/>
      <c r="HQP69" s="87"/>
      <c r="HQQ69" s="87"/>
      <c r="HQR69" s="87"/>
      <c r="HQS69" s="87"/>
      <c r="HQT69" s="87"/>
      <c r="HQU69" s="87"/>
      <c r="HQV69" s="87"/>
      <c r="HQW69" s="87"/>
      <c r="HQX69" s="87"/>
      <c r="HQY69" s="87"/>
      <c r="HRE69" s="87"/>
      <c r="HRF69" s="87"/>
      <c r="HRG69" s="87"/>
      <c r="HRH69" s="87"/>
      <c r="HRI69" s="87"/>
      <c r="HRJ69" s="87"/>
      <c r="HRK69" s="87"/>
      <c r="HRL69" s="87"/>
      <c r="HRM69" s="87"/>
      <c r="HRN69" s="87"/>
      <c r="HRT69" s="87"/>
      <c r="HRU69" s="87"/>
      <c r="HRV69" s="87"/>
      <c r="HRW69" s="87"/>
      <c r="HRX69" s="87"/>
      <c r="HRY69" s="87"/>
      <c r="HRZ69" s="87"/>
      <c r="HSA69" s="87"/>
      <c r="HSB69" s="87"/>
      <c r="HSC69" s="87"/>
      <c r="HSI69" s="87"/>
      <c r="HSJ69" s="87"/>
      <c r="HSK69" s="87"/>
      <c r="HSL69" s="87"/>
      <c r="HSM69" s="87"/>
      <c r="HSN69" s="87"/>
      <c r="HSO69" s="87"/>
      <c r="HSP69" s="87"/>
      <c r="HSQ69" s="87"/>
      <c r="HSR69" s="87"/>
      <c r="HSX69" s="87"/>
      <c r="HSY69" s="87"/>
      <c r="HSZ69" s="87"/>
      <c r="HTA69" s="87"/>
      <c r="HTB69" s="87"/>
      <c r="HTC69" s="87"/>
      <c r="HTD69" s="87"/>
      <c r="HTE69" s="87"/>
      <c r="HTF69" s="87"/>
      <c r="HTG69" s="87"/>
      <c r="HTM69" s="87"/>
      <c r="HTN69" s="87"/>
      <c r="HTO69" s="87"/>
      <c r="HTP69" s="87"/>
      <c r="HTQ69" s="87"/>
      <c r="HTR69" s="87"/>
      <c r="HTS69" s="87"/>
      <c r="HTT69" s="87"/>
      <c r="HTU69" s="87"/>
      <c r="HTV69" s="87"/>
      <c r="HUB69" s="87"/>
      <c r="HUC69" s="87"/>
      <c r="HUD69" s="87"/>
      <c r="HUE69" s="87"/>
      <c r="HUF69" s="87"/>
      <c r="HUG69" s="87"/>
      <c r="HUH69" s="87"/>
      <c r="HUI69" s="87"/>
      <c r="HUJ69" s="87"/>
      <c r="HUK69" s="87"/>
      <c r="HUQ69" s="87"/>
      <c r="HUR69" s="87"/>
      <c r="HUS69" s="87"/>
      <c r="HUT69" s="87"/>
      <c r="HUU69" s="87"/>
      <c r="HUV69" s="87"/>
      <c r="HUW69" s="87"/>
      <c r="HUX69" s="87"/>
      <c r="HUY69" s="87"/>
      <c r="HUZ69" s="87"/>
      <c r="HVF69" s="87"/>
      <c r="HVG69" s="87"/>
      <c r="HVH69" s="87"/>
      <c r="HVI69" s="87"/>
      <c r="HVJ69" s="87"/>
      <c r="HVK69" s="87"/>
      <c r="HVL69" s="87"/>
      <c r="HVM69" s="87"/>
      <c r="HVN69" s="87"/>
      <c r="HVO69" s="87"/>
      <c r="HVU69" s="87"/>
      <c r="HVV69" s="87"/>
      <c r="HVW69" s="87"/>
      <c r="HVX69" s="87"/>
      <c r="HVY69" s="87"/>
      <c r="HVZ69" s="87"/>
      <c r="HWA69" s="87"/>
      <c r="HWB69" s="87"/>
      <c r="HWC69" s="87"/>
      <c r="HWD69" s="87"/>
      <c r="HWJ69" s="87"/>
      <c r="HWK69" s="87"/>
      <c r="HWL69" s="87"/>
      <c r="HWM69" s="87"/>
      <c r="HWN69" s="87"/>
      <c r="HWO69" s="87"/>
      <c r="HWP69" s="87"/>
      <c r="HWQ69" s="87"/>
      <c r="HWR69" s="87"/>
      <c r="HWS69" s="87"/>
      <c r="HWY69" s="87"/>
      <c r="HWZ69" s="87"/>
      <c r="HXA69" s="87"/>
      <c r="HXB69" s="87"/>
      <c r="HXC69" s="87"/>
      <c r="HXD69" s="87"/>
      <c r="HXE69" s="87"/>
      <c r="HXF69" s="87"/>
      <c r="HXG69" s="87"/>
      <c r="HXH69" s="87"/>
      <c r="HXN69" s="87"/>
      <c r="HXO69" s="87"/>
      <c r="HXP69" s="87"/>
      <c r="HXQ69" s="87"/>
      <c r="HXR69" s="87"/>
      <c r="HXS69" s="87"/>
      <c r="HXT69" s="87"/>
      <c r="HXU69" s="87"/>
      <c r="HXV69" s="87"/>
      <c r="HXW69" s="87"/>
      <c r="HYC69" s="87"/>
      <c r="HYD69" s="87"/>
      <c r="HYE69" s="87"/>
      <c r="HYF69" s="87"/>
      <c r="HYG69" s="87"/>
      <c r="HYH69" s="87"/>
      <c r="HYI69" s="87"/>
      <c r="HYJ69" s="87"/>
      <c r="HYK69" s="87"/>
      <c r="HYL69" s="87"/>
      <c r="HYR69" s="87"/>
      <c r="HYS69" s="87"/>
      <c r="HYT69" s="87"/>
      <c r="HYU69" s="87"/>
      <c r="HYV69" s="87"/>
      <c r="HYW69" s="87"/>
      <c r="HYX69" s="87"/>
      <c r="HYY69" s="87"/>
      <c r="HYZ69" s="87"/>
      <c r="HZA69" s="87"/>
      <c r="HZG69" s="87"/>
      <c r="HZH69" s="87"/>
      <c r="HZI69" s="87"/>
      <c r="HZJ69" s="87"/>
      <c r="HZK69" s="87"/>
      <c r="HZL69" s="87"/>
      <c r="HZM69" s="87"/>
      <c r="HZN69" s="87"/>
      <c r="HZO69" s="87"/>
      <c r="HZP69" s="87"/>
      <c r="HZV69" s="87"/>
      <c r="HZW69" s="87"/>
      <c r="HZX69" s="87"/>
      <c r="HZY69" s="87"/>
      <c r="HZZ69" s="87"/>
      <c r="IAA69" s="87"/>
      <c r="IAB69" s="87"/>
      <c r="IAC69" s="87"/>
      <c r="IAD69" s="87"/>
      <c r="IAE69" s="87"/>
      <c r="IAK69" s="87"/>
      <c r="IAL69" s="87"/>
      <c r="IAM69" s="87"/>
      <c r="IAN69" s="87"/>
      <c r="IAO69" s="87"/>
      <c r="IAP69" s="87"/>
      <c r="IAQ69" s="87"/>
      <c r="IAR69" s="87"/>
      <c r="IAS69" s="87"/>
      <c r="IAT69" s="87"/>
      <c r="IAZ69" s="87"/>
      <c r="IBA69" s="87"/>
      <c r="IBB69" s="87"/>
      <c r="IBC69" s="87"/>
      <c r="IBD69" s="87"/>
      <c r="IBE69" s="87"/>
      <c r="IBF69" s="87"/>
      <c r="IBG69" s="87"/>
      <c r="IBH69" s="87"/>
      <c r="IBI69" s="87"/>
      <c r="IBO69" s="87"/>
      <c r="IBP69" s="87"/>
      <c r="IBQ69" s="87"/>
      <c r="IBR69" s="87"/>
      <c r="IBS69" s="87"/>
      <c r="IBT69" s="87"/>
      <c r="IBU69" s="87"/>
      <c r="IBV69" s="87"/>
      <c r="IBW69" s="87"/>
      <c r="IBX69" s="87"/>
      <c r="ICD69" s="87"/>
      <c r="ICE69" s="87"/>
      <c r="ICF69" s="87"/>
      <c r="ICG69" s="87"/>
      <c r="ICH69" s="87"/>
      <c r="ICI69" s="87"/>
      <c r="ICJ69" s="87"/>
      <c r="ICK69" s="87"/>
      <c r="ICL69" s="87"/>
      <c r="ICM69" s="87"/>
      <c r="ICS69" s="87"/>
      <c r="ICT69" s="87"/>
      <c r="ICU69" s="87"/>
      <c r="ICV69" s="87"/>
      <c r="ICW69" s="87"/>
      <c r="ICX69" s="87"/>
      <c r="ICY69" s="87"/>
      <c r="ICZ69" s="87"/>
      <c r="IDA69" s="87"/>
      <c r="IDB69" s="87"/>
      <c r="IDH69" s="87"/>
      <c r="IDI69" s="87"/>
      <c r="IDJ69" s="87"/>
      <c r="IDK69" s="87"/>
      <c r="IDL69" s="87"/>
      <c r="IDM69" s="87"/>
      <c r="IDN69" s="87"/>
      <c r="IDO69" s="87"/>
      <c r="IDP69" s="87"/>
      <c r="IDQ69" s="87"/>
      <c r="IDW69" s="87"/>
      <c r="IDX69" s="87"/>
      <c r="IDY69" s="87"/>
      <c r="IDZ69" s="87"/>
      <c r="IEA69" s="87"/>
      <c r="IEB69" s="87"/>
      <c r="IEC69" s="87"/>
      <c r="IED69" s="87"/>
      <c r="IEE69" s="87"/>
      <c r="IEF69" s="87"/>
      <c r="IEL69" s="87"/>
      <c r="IEM69" s="87"/>
      <c r="IEN69" s="87"/>
      <c r="IEO69" s="87"/>
      <c r="IEP69" s="87"/>
      <c r="IEQ69" s="87"/>
      <c r="IER69" s="87"/>
      <c r="IES69" s="87"/>
      <c r="IET69" s="87"/>
      <c r="IEU69" s="87"/>
      <c r="IFA69" s="87"/>
      <c r="IFB69" s="87"/>
      <c r="IFC69" s="87"/>
      <c r="IFD69" s="87"/>
      <c r="IFE69" s="87"/>
      <c r="IFF69" s="87"/>
      <c r="IFG69" s="87"/>
      <c r="IFH69" s="87"/>
      <c r="IFI69" s="87"/>
      <c r="IFJ69" s="87"/>
      <c r="IFP69" s="87"/>
      <c r="IFQ69" s="87"/>
      <c r="IFR69" s="87"/>
      <c r="IFS69" s="87"/>
      <c r="IFT69" s="87"/>
      <c r="IFU69" s="87"/>
      <c r="IFV69" s="87"/>
      <c r="IFW69" s="87"/>
      <c r="IFX69" s="87"/>
      <c r="IFY69" s="87"/>
      <c r="IGE69" s="87"/>
      <c r="IGF69" s="87"/>
      <c r="IGG69" s="87"/>
      <c r="IGH69" s="87"/>
      <c r="IGI69" s="87"/>
      <c r="IGJ69" s="87"/>
      <c r="IGK69" s="87"/>
      <c r="IGL69" s="87"/>
      <c r="IGM69" s="87"/>
      <c r="IGN69" s="87"/>
      <c r="IGT69" s="87"/>
      <c r="IGU69" s="87"/>
      <c r="IGV69" s="87"/>
      <c r="IGW69" s="87"/>
      <c r="IGX69" s="87"/>
      <c r="IGY69" s="87"/>
      <c r="IGZ69" s="87"/>
      <c r="IHA69" s="87"/>
      <c r="IHB69" s="87"/>
      <c r="IHC69" s="87"/>
      <c r="IHI69" s="87"/>
      <c r="IHJ69" s="87"/>
      <c r="IHK69" s="87"/>
      <c r="IHL69" s="87"/>
      <c r="IHM69" s="87"/>
      <c r="IHN69" s="87"/>
      <c r="IHO69" s="87"/>
      <c r="IHP69" s="87"/>
      <c r="IHQ69" s="87"/>
      <c r="IHR69" s="87"/>
      <c r="IHX69" s="87"/>
      <c r="IHY69" s="87"/>
      <c r="IHZ69" s="87"/>
      <c r="IIA69" s="87"/>
      <c r="IIB69" s="87"/>
      <c r="IIC69" s="87"/>
      <c r="IID69" s="87"/>
      <c r="IIE69" s="87"/>
      <c r="IIF69" s="87"/>
      <c r="IIG69" s="87"/>
      <c r="IIM69" s="87"/>
      <c r="IIN69" s="87"/>
      <c r="IIO69" s="87"/>
      <c r="IIP69" s="87"/>
      <c r="IIQ69" s="87"/>
      <c r="IIR69" s="87"/>
      <c r="IIS69" s="87"/>
      <c r="IIT69" s="87"/>
      <c r="IIU69" s="87"/>
      <c r="IIV69" s="87"/>
      <c r="IJB69" s="87"/>
      <c r="IJC69" s="87"/>
      <c r="IJD69" s="87"/>
      <c r="IJE69" s="87"/>
      <c r="IJF69" s="87"/>
      <c r="IJG69" s="87"/>
      <c r="IJH69" s="87"/>
      <c r="IJI69" s="87"/>
      <c r="IJJ69" s="87"/>
      <c r="IJK69" s="87"/>
      <c r="IJQ69" s="87"/>
      <c r="IJR69" s="87"/>
      <c r="IJS69" s="87"/>
      <c r="IJT69" s="87"/>
      <c r="IJU69" s="87"/>
      <c r="IJV69" s="87"/>
      <c r="IJW69" s="87"/>
      <c r="IJX69" s="87"/>
      <c r="IJY69" s="87"/>
      <c r="IJZ69" s="87"/>
      <c r="IKF69" s="87"/>
      <c r="IKG69" s="87"/>
      <c r="IKH69" s="87"/>
      <c r="IKI69" s="87"/>
      <c r="IKJ69" s="87"/>
      <c r="IKK69" s="87"/>
      <c r="IKL69" s="87"/>
      <c r="IKM69" s="87"/>
      <c r="IKN69" s="87"/>
      <c r="IKO69" s="87"/>
      <c r="IKU69" s="87"/>
      <c r="IKV69" s="87"/>
      <c r="IKW69" s="87"/>
      <c r="IKX69" s="87"/>
      <c r="IKY69" s="87"/>
      <c r="IKZ69" s="87"/>
      <c r="ILA69" s="87"/>
      <c r="ILB69" s="87"/>
      <c r="ILC69" s="87"/>
      <c r="ILD69" s="87"/>
      <c r="ILJ69" s="87"/>
      <c r="ILK69" s="87"/>
      <c r="ILL69" s="87"/>
      <c r="ILM69" s="87"/>
      <c r="ILN69" s="87"/>
      <c r="ILO69" s="87"/>
      <c r="ILP69" s="87"/>
      <c r="ILQ69" s="87"/>
      <c r="ILR69" s="87"/>
      <c r="ILS69" s="87"/>
      <c r="ILY69" s="87"/>
      <c r="ILZ69" s="87"/>
      <c r="IMA69" s="87"/>
      <c r="IMB69" s="87"/>
      <c r="IMC69" s="87"/>
      <c r="IMD69" s="87"/>
      <c r="IME69" s="87"/>
      <c r="IMF69" s="87"/>
      <c r="IMG69" s="87"/>
      <c r="IMH69" s="87"/>
      <c r="IMN69" s="87"/>
      <c r="IMO69" s="87"/>
      <c r="IMP69" s="87"/>
      <c r="IMQ69" s="87"/>
      <c r="IMR69" s="87"/>
      <c r="IMS69" s="87"/>
      <c r="IMT69" s="87"/>
      <c r="IMU69" s="87"/>
      <c r="IMV69" s="87"/>
      <c r="IMW69" s="87"/>
      <c r="INC69" s="87"/>
      <c r="IND69" s="87"/>
      <c r="INE69" s="87"/>
      <c r="INF69" s="87"/>
      <c r="ING69" s="87"/>
      <c r="INH69" s="87"/>
      <c r="INI69" s="87"/>
      <c r="INJ69" s="87"/>
      <c r="INK69" s="87"/>
      <c r="INL69" s="87"/>
      <c r="INR69" s="87"/>
      <c r="INS69" s="87"/>
      <c r="INT69" s="87"/>
      <c r="INU69" s="87"/>
      <c r="INV69" s="87"/>
      <c r="INW69" s="87"/>
      <c r="INX69" s="87"/>
      <c r="INY69" s="87"/>
      <c r="INZ69" s="87"/>
      <c r="IOA69" s="87"/>
      <c r="IOG69" s="87"/>
      <c r="IOH69" s="87"/>
      <c r="IOI69" s="87"/>
      <c r="IOJ69" s="87"/>
      <c r="IOK69" s="87"/>
      <c r="IOL69" s="87"/>
      <c r="IOM69" s="87"/>
      <c r="ION69" s="87"/>
      <c r="IOO69" s="87"/>
      <c r="IOP69" s="87"/>
      <c r="IOV69" s="87"/>
      <c r="IOW69" s="87"/>
      <c r="IOX69" s="87"/>
      <c r="IOY69" s="87"/>
      <c r="IOZ69" s="87"/>
      <c r="IPA69" s="87"/>
      <c r="IPB69" s="87"/>
      <c r="IPC69" s="87"/>
      <c r="IPD69" s="87"/>
      <c r="IPE69" s="87"/>
      <c r="IPK69" s="87"/>
      <c r="IPL69" s="87"/>
      <c r="IPM69" s="87"/>
      <c r="IPN69" s="87"/>
      <c r="IPO69" s="87"/>
      <c r="IPP69" s="87"/>
      <c r="IPQ69" s="87"/>
      <c r="IPR69" s="87"/>
      <c r="IPS69" s="87"/>
      <c r="IPT69" s="87"/>
      <c r="IPZ69" s="87"/>
      <c r="IQA69" s="87"/>
      <c r="IQB69" s="87"/>
      <c r="IQC69" s="87"/>
      <c r="IQD69" s="87"/>
      <c r="IQE69" s="87"/>
      <c r="IQF69" s="87"/>
      <c r="IQG69" s="87"/>
      <c r="IQH69" s="87"/>
      <c r="IQI69" s="87"/>
      <c r="IQO69" s="87"/>
      <c r="IQP69" s="87"/>
      <c r="IQQ69" s="87"/>
      <c r="IQR69" s="87"/>
      <c r="IQS69" s="87"/>
      <c r="IQT69" s="87"/>
      <c r="IQU69" s="87"/>
      <c r="IQV69" s="87"/>
      <c r="IQW69" s="87"/>
      <c r="IQX69" s="87"/>
      <c r="IRD69" s="87"/>
      <c r="IRE69" s="87"/>
      <c r="IRF69" s="87"/>
      <c r="IRG69" s="87"/>
      <c r="IRH69" s="87"/>
      <c r="IRI69" s="87"/>
      <c r="IRJ69" s="87"/>
      <c r="IRK69" s="87"/>
      <c r="IRL69" s="87"/>
      <c r="IRM69" s="87"/>
      <c r="IRS69" s="87"/>
      <c r="IRT69" s="87"/>
      <c r="IRU69" s="87"/>
      <c r="IRV69" s="87"/>
      <c r="IRW69" s="87"/>
      <c r="IRX69" s="87"/>
      <c r="IRY69" s="87"/>
      <c r="IRZ69" s="87"/>
      <c r="ISA69" s="87"/>
      <c r="ISB69" s="87"/>
      <c r="ISH69" s="87"/>
      <c r="ISI69" s="87"/>
      <c r="ISJ69" s="87"/>
      <c r="ISK69" s="87"/>
      <c r="ISL69" s="87"/>
      <c r="ISM69" s="87"/>
      <c r="ISN69" s="87"/>
      <c r="ISO69" s="87"/>
      <c r="ISP69" s="87"/>
      <c r="ISQ69" s="87"/>
      <c r="ISW69" s="87"/>
      <c r="ISX69" s="87"/>
      <c r="ISY69" s="87"/>
      <c r="ISZ69" s="87"/>
      <c r="ITA69" s="87"/>
      <c r="ITB69" s="87"/>
      <c r="ITC69" s="87"/>
      <c r="ITD69" s="87"/>
      <c r="ITE69" s="87"/>
      <c r="ITF69" s="87"/>
      <c r="ITL69" s="87"/>
      <c r="ITM69" s="87"/>
      <c r="ITN69" s="87"/>
      <c r="ITO69" s="87"/>
      <c r="ITP69" s="87"/>
      <c r="ITQ69" s="87"/>
      <c r="ITR69" s="87"/>
      <c r="ITS69" s="87"/>
      <c r="ITT69" s="87"/>
      <c r="ITU69" s="87"/>
      <c r="IUA69" s="87"/>
      <c r="IUB69" s="87"/>
      <c r="IUC69" s="87"/>
      <c r="IUD69" s="87"/>
      <c r="IUE69" s="87"/>
      <c r="IUF69" s="87"/>
      <c r="IUG69" s="87"/>
      <c r="IUH69" s="87"/>
      <c r="IUI69" s="87"/>
      <c r="IUJ69" s="87"/>
      <c r="IUP69" s="87"/>
      <c r="IUQ69" s="87"/>
      <c r="IUR69" s="87"/>
      <c r="IUS69" s="87"/>
      <c r="IUT69" s="87"/>
      <c r="IUU69" s="87"/>
      <c r="IUV69" s="87"/>
      <c r="IUW69" s="87"/>
      <c r="IUX69" s="87"/>
      <c r="IUY69" s="87"/>
      <c r="IVE69" s="87"/>
      <c r="IVF69" s="87"/>
      <c r="IVG69" s="87"/>
      <c r="IVH69" s="87"/>
      <c r="IVI69" s="87"/>
      <c r="IVJ69" s="87"/>
      <c r="IVK69" s="87"/>
      <c r="IVL69" s="87"/>
      <c r="IVM69" s="87"/>
      <c r="IVN69" s="87"/>
      <c r="IVT69" s="87"/>
      <c r="IVU69" s="87"/>
      <c r="IVV69" s="87"/>
      <c r="IVW69" s="87"/>
      <c r="IVX69" s="87"/>
      <c r="IVY69" s="87"/>
      <c r="IVZ69" s="87"/>
      <c r="IWA69" s="87"/>
      <c r="IWB69" s="87"/>
      <c r="IWC69" s="87"/>
      <c r="IWI69" s="87"/>
      <c r="IWJ69" s="87"/>
      <c r="IWK69" s="87"/>
      <c r="IWL69" s="87"/>
      <c r="IWM69" s="87"/>
      <c r="IWN69" s="87"/>
      <c r="IWO69" s="87"/>
      <c r="IWP69" s="87"/>
      <c r="IWQ69" s="87"/>
      <c r="IWR69" s="87"/>
      <c r="IWX69" s="87"/>
      <c r="IWY69" s="87"/>
      <c r="IWZ69" s="87"/>
      <c r="IXA69" s="87"/>
      <c r="IXB69" s="87"/>
      <c r="IXC69" s="87"/>
      <c r="IXD69" s="87"/>
      <c r="IXE69" s="87"/>
      <c r="IXF69" s="87"/>
      <c r="IXG69" s="87"/>
      <c r="IXM69" s="87"/>
      <c r="IXN69" s="87"/>
      <c r="IXO69" s="87"/>
      <c r="IXP69" s="87"/>
      <c r="IXQ69" s="87"/>
      <c r="IXR69" s="87"/>
      <c r="IXS69" s="87"/>
      <c r="IXT69" s="87"/>
      <c r="IXU69" s="87"/>
      <c r="IXV69" s="87"/>
      <c r="IYB69" s="87"/>
      <c r="IYC69" s="87"/>
      <c r="IYD69" s="87"/>
      <c r="IYE69" s="87"/>
      <c r="IYF69" s="87"/>
      <c r="IYG69" s="87"/>
      <c r="IYH69" s="87"/>
      <c r="IYI69" s="87"/>
      <c r="IYJ69" s="87"/>
      <c r="IYK69" s="87"/>
      <c r="IYQ69" s="87"/>
      <c r="IYR69" s="87"/>
      <c r="IYS69" s="87"/>
      <c r="IYT69" s="87"/>
      <c r="IYU69" s="87"/>
      <c r="IYV69" s="87"/>
      <c r="IYW69" s="87"/>
      <c r="IYX69" s="87"/>
      <c r="IYY69" s="87"/>
      <c r="IYZ69" s="87"/>
      <c r="IZF69" s="87"/>
      <c r="IZG69" s="87"/>
      <c r="IZH69" s="87"/>
      <c r="IZI69" s="87"/>
      <c r="IZJ69" s="87"/>
      <c r="IZK69" s="87"/>
      <c r="IZL69" s="87"/>
      <c r="IZM69" s="87"/>
      <c r="IZN69" s="87"/>
      <c r="IZO69" s="87"/>
      <c r="IZU69" s="87"/>
      <c r="IZV69" s="87"/>
      <c r="IZW69" s="87"/>
      <c r="IZX69" s="87"/>
      <c r="IZY69" s="87"/>
      <c r="IZZ69" s="87"/>
      <c r="JAA69" s="87"/>
      <c r="JAB69" s="87"/>
      <c r="JAC69" s="87"/>
      <c r="JAD69" s="87"/>
      <c r="JAJ69" s="87"/>
      <c r="JAK69" s="87"/>
      <c r="JAL69" s="87"/>
      <c r="JAM69" s="87"/>
      <c r="JAN69" s="87"/>
      <c r="JAO69" s="87"/>
      <c r="JAP69" s="87"/>
      <c r="JAQ69" s="87"/>
      <c r="JAR69" s="87"/>
      <c r="JAS69" s="87"/>
      <c r="JAY69" s="87"/>
      <c r="JAZ69" s="87"/>
      <c r="JBA69" s="87"/>
      <c r="JBB69" s="87"/>
      <c r="JBC69" s="87"/>
      <c r="JBD69" s="87"/>
      <c r="JBE69" s="87"/>
      <c r="JBF69" s="87"/>
      <c r="JBG69" s="87"/>
      <c r="JBH69" s="87"/>
      <c r="JBN69" s="87"/>
      <c r="JBO69" s="87"/>
      <c r="JBP69" s="87"/>
      <c r="JBQ69" s="87"/>
      <c r="JBR69" s="87"/>
      <c r="JBS69" s="87"/>
      <c r="JBT69" s="87"/>
      <c r="JBU69" s="87"/>
      <c r="JBV69" s="87"/>
      <c r="JBW69" s="87"/>
      <c r="JCC69" s="87"/>
      <c r="JCD69" s="87"/>
      <c r="JCE69" s="87"/>
      <c r="JCF69" s="87"/>
      <c r="JCG69" s="87"/>
      <c r="JCH69" s="87"/>
      <c r="JCI69" s="87"/>
      <c r="JCJ69" s="87"/>
      <c r="JCK69" s="87"/>
      <c r="JCL69" s="87"/>
      <c r="JCR69" s="87"/>
      <c r="JCS69" s="87"/>
      <c r="JCT69" s="87"/>
      <c r="JCU69" s="87"/>
      <c r="JCV69" s="87"/>
      <c r="JCW69" s="87"/>
      <c r="JCX69" s="87"/>
      <c r="JCY69" s="87"/>
      <c r="JCZ69" s="87"/>
      <c r="JDA69" s="87"/>
      <c r="JDG69" s="87"/>
      <c r="JDH69" s="87"/>
      <c r="JDI69" s="87"/>
      <c r="JDJ69" s="87"/>
      <c r="JDK69" s="87"/>
      <c r="JDL69" s="87"/>
      <c r="JDM69" s="87"/>
      <c r="JDN69" s="87"/>
      <c r="JDO69" s="87"/>
      <c r="JDP69" s="87"/>
      <c r="JDV69" s="87"/>
      <c r="JDW69" s="87"/>
      <c r="JDX69" s="87"/>
      <c r="JDY69" s="87"/>
      <c r="JDZ69" s="87"/>
      <c r="JEA69" s="87"/>
      <c r="JEB69" s="87"/>
      <c r="JEC69" s="87"/>
      <c r="JED69" s="87"/>
      <c r="JEE69" s="87"/>
      <c r="JEK69" s="87"/>
      <c r="JEL69" s="87"/>
      <c r="JEM69" s="87"/>
      <c r="JEN69" s="87"/>
      <c r="JEO69" s="87"/>
      <c r="JEP69" s="87"/>
      <c r="JEQ69" s="87"/>
      <c r="JER69" s="87"/>
      <c r="JES69" s="87"/>
      <c r="JET69" s="87"/>
      <c r="JEZ69" s="87"/>
      <c r="JFA69" s="87"/>
      <c r="JFB69" s="87"/>
      <c r="JFC69" s="87"/>
      <c r="JFD69" s="87"/>
      <c r="JFE69" s="87"/>
      <c r="JFF69" s="87"/>
      <c r="JFG69" s="87"/>
      <c r="JFH69" s="87"/>
      <c r="JFI69" s="87"/>
      <c r="JFO69" s="87"/>
      <c r="JFP69" s="87"/>
      <c r="JFQ69" s="87"/>
      <c r="JFR69" s="87"/>
      <c r="JFS69" s="87"/>
      <c r="JFT69" s="87"/>
      <c r="JFU69" s="87"/>
      <c r="JFV69" s="87"/>
      <c r="JFW69" s="87"/>
      <c r="JFX69" s="87"/>
      <c r="JGD69" s="87"/>
      <c r="JGE69" s="87"/>
      <c r="JGF69" s="87"/>
      <c r="JGG69" s="87"/>
      <c r="JGH69" s="87"/>
      <c r="JGI69" s="87"/>
      <c r="JGJ69" s="87"/>
      <c r="JGK69" s="87"/>
      <c r="JGL69" s="87"/>
      <c r="JGM69" s="87"/>
      <c r="JGS69" s="87"/>
      <c r="JGT69" s="87"/>
      <c r="JGU69" s="87"/>
      <c r="JGV69" s="87"/>
      <c r="JGW69" s="87"/>
      <c r="JGX69" s="87"/>
      <c r="JGY69" s="87"/>
      <c r="JGZ69" s="87"/>
      <c r="JHA69" s="87"/>
      <c r="JHB69" s="87"/>
      <c r="JHH69" s="87"/>
      <c r="JHI69" s="87"/>
      <c r="JHJ69" s="87"/>
      <c r="JHK69" s="87"/>
      <c r="JHL69" s="87"/>
      <c r="JHM69" s="87"/>
      <c r="JHN69" s="87"/>
      <c r="JHO69" s="87"/>
      <c r="JHP69" s="87"/>
      <c r="JHQ69" s="87"/>
      <c r="JHW69" s="87"/>
      <c r="JHX69" s="87"/>
      <c r="JHY69" s="87"/>
      <c r="JHZ69" s="87"/>
      <c r="JIA69" s="87"/>
      <c r="JIB69" s="87"/>
      <c r="JIC69" s="87"/>
      <c r="JID69" s="87"/>
      <c r="JIE69" s="87"/>
      <c r="JIF69" s="87"/>
      <c r="JIL69" s="87"/>
      <c r="JIM69" s="87"/>
      <c r="JIN69" s="87"/>
      <c r="JIO69" s="87"/>
      <c r="JIP69" s="87"/>
      <c r="JIQ69" s="87"/>
      <c r="JIR69" s="87"/>
      <c r="JIS69" s="87"/>
      <c r="JIT69" s="87"/>
      <c r="JIU69" s="87"/>
      <c r="JJA69" s="87"/>
      <c r="JJB69" s="87"/>
      <c r="JJC69" s="87"/>
      <c r="JJD69" s="87"/>
      <c r="JJE69" s="87"/>
      <c r="JJF69" s="87"/>
      <c r="JJG69" s="87"/>
      <c r="JJH69" s="87"/>
      <c r="JJI69" s="87"/>
      <c r="JJJ69" s="87"/>
      <c r="JJP69" s="87"/>
      <c r="JJQ69" s="87"/>
      <c r="JJR69" s="87"/>
      <c r="JJS69" s="87"/>
      <c r="JJT69" s="87"/>
      <c r="JJU69" s="87"/>
      <c r="JJV69" s="87"/>
      <c r="JJW69" s="87"/>
      <c r="JJX69" s="87"/>
      <c r="JJY69" s="87"/>
      <c r="JKE69" s="87"/>
      <c r="JKF69" s="87"/>
      <c r="JKG69" s="87"/>
      <c r="JKH69" s="87"/>
      <c r="JKI69" s="87"/>
      <c r="JKJ69" s="87"/>
      <c r="JKK69" s="87"/>
      <c r="JKL69" s="87"/>
      <c r="JKM69" s="87"/>
      <c r="JKN69" s="87"/>
      <c r="JKT69" s="87"/>
      <c r="JKU69" s="87"/>
      <c r="JKV69" s="87"/>
      <c r="JKW69" s="87"/>
      <c r="JKX69" s="87"/>
      <c r="JKY69" s="87"/>
      <c r="JKZ69" s="87"/>
      <c r="JLA69" s="87"/>
      <c r="JLB69" s="87"/>
      <c r="JLC69" s="87"/>
      <c r="JLI69" s="87"/>
      <c r="JLJ69" s="87"/>
      <c r="JLK69" s="87"/>
      <c r="JLL69" s="87"/>
      <c r="JLM69" s="87"/>
      <c r="JLN69" s="87"/>
      <c r="JLO69" s="87"/>
      <c r="JLP69" s="87"/>
      <c r="JLQ69" s="87"/>
      <c r="JLR69" s="87"/>
      <c r="JLX69" s="87"/>
      <c r="JLY69" s="87"/>
      <c r="JLZ69" s="87"/>
      <c r="JMA69" s="87"/>
      <c r="JMB69" s="87"/>
      <c r="JMC69" s="87"/>
      <c r="JMD69" s="87"/>
      <c r="JME69" s="87"/>
      <c r="JMF69" s="87"/>
      <c r="JMG69" s="87"/>
      <c r="JMM69" s="87"/>
      <c r="JMN69" s="87"/>
      <c r="JMO69" s="87"/>
      <c r="JMP69" s="87"/>
      <c r="JMQ69" s="87"/>
      <c r="JMR69" s="87"/>
      <c r="JMS69" s="87"/>
      <c r="JMT69" s="87"/>
      <c r="JMU69" s="87"/>
      <c r="JMV69" s="87"/>
      <c r="JNB69" s="87"/>
      <c r="JNC69" s="87"/>
      <c r="JND69" s="87"/>
      <c r="JNE69" s="87"/>
      <c r="JNF69" s="87"/>
      <c r="JNG69" s="87"/>
      <c r="JNH69" s="87"/>
      <c r="JNI69" s="87"/>
      <c r="JNJ69" s="87"/>
      <c r="JNK69" s="87"/>
      <c r="JNQ69" s="87"/>
      <c r="JNR69" s="87"/>
      <c r="JNS69" s="87"/>
      <c r="JNT69" s="87"/>
      <c r="JNU69" s="87"/>
      <c r="JNV69" s="87"/>
      <c r="JNW69" s="87"/>
      <c r="JNX69" s="87"/>
      <c r="JNY69" s="87"/>
      <c r="JNZ69" s="87"/>
      <c r="JOF69" s="87"/>
      <c r="JOG69" s="87"/>
      <c r="JOH69" s="87"/>
      <c r="JOI69" s="87"/>
      <c r="JOJ69" s="87"/>
      <c r="JOK69" s="87"/>
      <c r="JOL69" s="87"/>
      <c r="JOM69" s="87"/>
      <c r="JON69" s="87"/>
      <c r="JOO69" s="87"/>
      <c r="JOU69" s="87"/>
      <c r="JOV69" s="87"/>
      <c r="JOW69" s="87"/>
      <c r="JOX69" s="87"/>
      <c r="JOY69" s="87"/>
      <c r="JOZ69" s="87"/>
      <c r="JPA69" s="87"/>
      <c r="JPB69" s="87"/>
      <c r="JPC69" s="87"/>
      <c r="JPD69" s="87"/>
      <c r="JPJ69" s="87"/>
      <c r="JPK69" s="87"/>
      <c r="JPL69" s="87"/>
      <c r="JPM69" s="87"/>
      <c r="JPN69" s="87"/>
      <c r="JPO69" s="87"/>
      <c r="JPP69" s="87"/>
      <c r="JPQ69" s="87"/>
      <c r="JPR69" s="87"/>
      <c r="JPS69" s="87"/>
      <c r="JPY69" s="87"/>
      <c r="JPZ69" s="87"/>
      <c r="JQA69" s="87"/>
      <c r="JQB69" s="87"/>
      <c r="JQC69" s="87"/>
      <c r="JQD69" s="87"/>
      <c r="JQE69" s="87"/>
      <c r="JQF69" s="87"/>
      <c r="JQG69" s="87"/>
      <c r="JQH69" s="87"/>
      <c r="JQN69" s="87"/>
      <c r="JQO69" s="87"/>
      <c r="JQP69" s="87"/>
      <c r="JQQ69" s="87"/>
      <c r="JQR69" s="87"/>
      <c r="JQS69" s="87"/>
      <c r="JQT69" s="87"/>
      <c r="JQU69" s="87"/>
      <c r="JQV69" s="87"/>
      <c r="JQW69" s="87"/>
      <c r="JRC69" s="87"/>
      <c r="JRD69" s="87"/>
      <c r="JRE69" s="87"/>
      <c r="JRF69" s="87"/>
      <c r="JRG69" s="87"/>
      <c r="JRH69" s="87"/>
      <c r="JRI69" s="87"/>
      <c r="JRJ69" s="87"/>
      <c r="JRK69" s="87"/>
      <c r="JRL69" s="87"/>
      <c r="JRR69" s="87"/>
      <c r="JRS69" s="87"/>
      <c r="JRT69" s="87"/>
      <c r="JRU69" s="87"/>
      <c r="JRV69" s="87"/>
      <c r="JRW69" s="87"/>
      <c r="JRX69" s="87"/>
      <c r="JRY69" s="87"/>
      <c r="JRZ69" s="87"/>
      <c r="JSA69" s="87"/>
      <c r="JSG69" s="87"/>
      <c r="JSH69" s="87"/>
      <c r="JSI69" s="87"/>
      <c r="JSJ69" s="87"/>
      <c r="JSK69" s="87"/>
      <c r="JSL69" s="87"/>
      <c r="JSM69" s="87"/>
      <c r="JSN69" s="87"/>
      <c r="JSO69" s="87"/>
      <c r="JSP69" s="87"/>
      <c r="JSV69" s="87"/>
      <c r="JSW69" s="87"/>
      <c r="JSX69" s="87"/>
      <c r="JSY69" s="87"/>
      <c r="JSZ69" s="87"/>
      <c r="JTA69" s="87"/>
      <c r="JTB69" s="87"/>
      <c r="JTC69" s="87"/>
      <c r="JTD69" s="87"/>
      <c r="JTE69" s="87"/>
      <c r="JTK69" s="87"/>
      <c r="JTL69" s="87"/>
      <c r="JTM69" s="87"/>
      <c r="JTN69" s="87"/>
      <c r="JTO69" s="87"/>
      <c r="JTP69" s="87"/>
      <c r="JTQ69" s="87"/>
      <c r="JTR69" s="87"/>
      <c r="JTS69" s="87"/>
      <c r="JTT69" s="87"/>
      <c r="JTZ69" s="87"/>
      <c r="JUA69" s="87"/>
      <c r="JUB69" s="87"/>
      <c r="JUC69" s="87"/>
      <c r="JUD69" s="87"/>
      <c r="JUE69" s="87"/>
      <c r="JUF69" s="87"/>
      <c r="JUG69" s="87"/>
      <c r="JUH69" s="87"/>
      <c r="JUI69" s="87"/>
      <c r="JUO69" s="87"/>
      <c r="JUP69" s="87"/>
      <c r="JUQ69" s="87"/>
      <c r="JUR69" s="87"/>
      <c r="JUS69" s="87"/>
      <c r="JUT69" s="87"/>
      <c r="JUU69" s="87"/>
      <c r="JUV69" s="87"/>
      <c r="JUW69" s="87"/>
      <c r="JUX69" s="87"/>
      <c r="JVD69" s="87"/>
      <c r="JVE69" s="87"/>
      <c r="JVF69" s="87"/>
      <c r="JVG69" s="87"/>
      <c r="JVH69" s="87"/>
      <c r="JVI69" s="87"/>
      <c r="JVJ69" s="87"/>
      <c r="JVK69" s="87"/>
      <c r="JVL69" s="87"/>
      <c r="JVM69" s="87"/>
      <c r="JVS69" s="87"/>
      <c r="JVT69" s="87"/>
      <c r="JVU69" s="87"/>
      <c r="JVV69" s="87"/>
      <c r="JVW69" s="87"/>
      <c r="JVX69" s="87"/>
      <c r="JVY69" s="87"/>
      <c r="JVZ69" s="87"/>
      <c r="JWA69" s="87"/>
      <c r="JWB69" s="87"/>
      <c r="JWH69" s="87"/>
      <c r="JWI69" s="87"/>
      <c r="JWJ69" s="87"/>
      <c r="JWK69" s="87"/>
      <c r="JWL69" s="87"/>
      <c r="JWM69" s="87"/>
      <c r="JWN69" s="87"/>
      <c r="JWO69" s="87"/>
      <c r="JWP69" s="87"/>
      <c r="JWQ69" s="87"/>
      <c r="JWW69" s="87"/>
      <c r="JWX69" s="87"/>
      <c r="JWY69" s="87"/>
      <c r="JWZ69" s="87"/>
      <c r="JXA69" s="87"/>
      <c r="JXB69" s="87"/>
      <c r="JXC69" s="87"/>
      <c r="JXD69" s="87"/>
      <c r="JXE69" s="87"/>
      <c r="JXF69" s="87"/>
      <c r="JXL69" s="87"/>
      <c r="JXM69" s="87"/>
      <c r="JXN69" s="87"/>
      <c r="JXO69" s="87"/>
      <c r="JXP69" s="87"/>
      <c r="JXQ69" s="87"/>
      <c r="JXR69" s="87"/>
      <c r="JXS69" s="87"/>
      <c r="JXT69" s="87"/>
      <c r="JXU69" s="87"/>
      <c r="JYA69" s="87"/>
      <c r="JYB69" s="87"/>
      <c r="JYC69" s="87"/>
      <c r="JYD69" s="87"/>
      <c r="JYE69" s="87"/>
      <c r="JYF69" s="87"/>
      <c r="JYG69" s="87"/>
      <c r="JYH69" s="87"/>
      <c r="JYI69" s="87"/>
      <c r="JYJ69" s="87"/>
      <c r="JYP69" s="87"/>
      <c r="JYQ69" s="87"/>
      <c r="JYR69" s="87"/>
      <c r="JYS69" s="87"/>
      <c r="JYT69" s="87"/>
      <c r="JYU69" s="87"/>
      <c r="JYV69" s="87"/>
      <c r="JYW69" s="87"/>
      <c r="JYX69" s="87"/>
      <c r="JYY69" s="87"/>
      <c r="JZE69" s="87"/>
      <c r="JZF69" s="87"/>
      <c r="JZG69" s="87"/>
      <c r="JZH69" s="87"/>
      <c r="JZI69" s="87"/>
      <c r="JZJ69" s="87"/>
      <c r="JZK69" s="87"/>
      <c r="JZL69" s="87"/>
      <c r="JZM69" s="87"/>
      <c r="JZN69" s="87"/>
      <c r="JZT69" s="87"/>
      <c r="JZU69" s="87"/>
      <c r="JZV69" s="87"/>
      <c r="JZW69" s="87"/>
      <c r="JZX69" s="87"/>
      <c r="JZY69" s="87"/>
      <c r="JZZ69" s="87"/>
      <c r="KAA69" s="87"/>
      <c r="KAB69" s="87"/>
      <c r="KAC69" s="87"/>
      <c r="KAI69" s="87"/>
      <c r="KAJ69" s="87"/>
      <c r="KAK69" s="87"/>
      <c r="KAL69" s="87"/>
      <c r="KAM69" s="87"/>
      <c r="KAN69" s="87"/>
      <c r="KAO69" s="87"/>
      <c r="KAP69" s="87"/>
      <c r="KAQ69" s="87"/>
      <c r="KAR69" s="87"/>
      <c r="KAX69" s="87"/>
      <c r="KAY69" s="87"/>
      <c r="KAZ69" s="87"/>
      <c r="KBA69" s="87"/>
      <c r="KBB69" s="87"/>
      <c r="KBC69" s="87"/>
      <c r="KBD69" s="87"/>
      <c r="KBE69" s="87"/>
      <c r="KBF69" s="87"/>
      <c r="KBG69" s="87"/>
      <c r="KBM69" s="87"/>
      <c r="KBN69" s="87"/>
      <c r="KBO69" s="87"/>
      <c r="KBP69" s="87"/>
      <c r="KBQ69" s="87"/>
      <c r="KBR69" s="87"/>
      <c r="KBS69" s="87"/>
      <c r="KBT69" s="87"/>
      <c r="KBU69" s="87"/>
      <c r="KBV69" s="87"/>
      <c r="KCB69" s="87"/>
      <c r="KCC69" s="87"/>
      <c r="KCD69" s="87"/>
      <c r="KCE69" s="87"/>
      <c r="KCF69" s="87"/>
      <c r="KCG69" s="87"/>
      <c r="KCH69" s="87"/>
      <c r="KCI69" s="87"/>
      <c r="KCJ69" s="87"/>
      <c r="KCK69" s="87"/>
      <c r="KCQ69" s="87"/>
      <c r="KCR69" s="87"/>
      <c r="KCS69" s="87"/>
      <c r="KCT69" s="87"/>
      <c r="KCU69" s="87"/>
      <c r="KCV69" s="87"/>
      <c r="KCW69" s="87"/>
      <c r="KCX69" s="87"/>
      <c r="KCY69" s="87"/>
      <c r="KCZ69" s="87"/>
      <c r="KDF69" s="87"/>
      <c r="KDG69" s="87"/>
      <c r="KDH69" s="87"/>
      <c r="KDI69" s="87"/>
      <c r="KDJ69" s="87"/>
      <c r="KDK69" s="87"/>
      <c r="KDL69" s="87"/>
      <c r="KDM69" s="87"/>
      <c r="KDN69" s="87"/>
      <c r="KDO69" s="87"/>
      <c r="KDU69" s="87"/>
      <c r="KDV69" s="87"/>
      <c r="KDW69" s="87"/>
      <c r="KDX69" s="87"/>
      <c r="KDY69" s="87"/>
      <c r="KDZ69" s="87"/>
      <c r="KEA69" s="87"/>
      <c r="KEB69" s="87"/>
      <c r="KEC69" s="87"/>
      <c r="KED69" s="87"/>
      <c r="KEJ69" s="87"/>
      <c r="KEK69" s="87"/>
      <c r="KEL69" s="87"/>
      <c r="KEM69" s="87"/>
      <c r="KEN69" s="87"/>
      <c r="KEO69" s="87"/>
      <c r="KEP69" s="87"/>
      <c r="KEQ69" s="87"/>
      <c r="KER69" s="87"/>
      <c r="KES69" s="87"/>
      <c r="KEY69" s="87"/>
      <c r="KEZ69" s="87"/>
      <c r="KFA69" s="87"/>
      <c r="KFB69" s="87"/>
      <c r="KFC69" s="87"/>
      <c r="KFD69" s="87"/>
      <c r="KFE69" s="87"/>
      <c r="KFF69" s="87"/>
      <c r="KFG69" s="87"/>
      <c r="KFH69" s="87"/>
      <c r="KFN69" s="87"/>
      <c r="KFO69" s="87"/>
      <c r="KFP69" s="87"/>
      <c r="KFQ69" s="87"/>
      <c r="KFR69" s="87"/>
      <c r="KFS69" s="87"/>
      <c r="KFT69" s="87"/>
      <c r="KFU69" s="87"/>
      <c r="KFV69" s="87"/>
      <c r="KFW69" s="87"/>
      <c r="KGC69" s="87"/>
      <c r="KGD69" s="87"/>
      <c r="KGE69" s="87"/>
      <c r="KGF69" s="87"/>
      <c r="KGG69" s="87"/>
      <c r="KGH69" s="87"/>
      <c r="KGI69" s="87"/>
      <c r="KGJ69" s="87"/>
      <c r="KGK69" s="87"/>
      <c r="KGL69" s="87"/>
      <c r="KGR69" s="87"/>
      <c r="KGS69" s="87"/>
      <c r="KGT69" s="87"/>
      <c r="KGU69" s="87"/>
      <c r="KGV69" s="87"/>
      <c r="KGW69" s="87"/>
      <c r="KGX69" s="87"/>
      <c r="KGY69" s="87"/>
      <c r="KGZ69" s="87"/>
      <c r="KHA69" s="87"/>
      <c r="KHG69" s="87"/>
      <c r="KHH69" s="87"/>
      <c r="KHI69" s="87"/>
      <c r="KHJ69" s="87"/>
      <c r="KHK69" s="87"/>
      <c r="KHL69" s="87"/>
      <c r="KHM69" s="87"/>
      <c r="KHN69" s="87"/>
      <c r="KHO69" s="87"/>
      <c r="KHP69" s="87"/>
      <c r="KHV69" s="87"/>
      <c r="KHW69" s="87"/>
      <c r="KHX69" s="87"/>
      <c r="KHY69" s="87"/>
      <c r="KHZ69" s="87"/>
      <c r="KIA69" s="87"/>
      <c r="KIB69" s="87"/>
      <c r="KIC69" s="87"/>
      <c r="KID69" s="87"/>
      <c r="KIE69" s="87"/>
      <c r="KIK69" s="87"/>
      <c r="KIL69" s="87"/>
      <c r="KIM69" s="87"/>
      <c r="KIN69" s="87"/>
      <c r="KIO69" s="87"/>
      <c r="KIP69" s="87"/>
      <c r="KIQ69" s="87"/>
      <c r="KIR69" s="87"/>
      <c r="KIS69" s="87"/>
      <c r="KIT69" s="87"/>
      <c r="KIZ69" s="87"/>
      <c r="KJA69" s="87"/>
      <c r="KJB69" s="87"/>
      <c r="KJC69" s="87"/>
      <c r="KJD69" s="87"/>
      <c r="KJE69" s="87"/>
      <c r="KJF69" s="87"/>
      <c r="KJG69" s="87"/>
      <c r="KJH69" s="87"/>
      <c r="KJI69" s="87"/>
      <c r="KJO69" s="87"/>
      <c r="KJP69" s="87"/>
      <c r="KJQ69" s="87"/>
      <c r="KJR69" s="87"/>
      <c r="KJS69" s="87"/>
      <c r="KJT69" s="87"/>
      <c r="KJU69" s="87"/>
      <c r="KJV69" s="87"/>
      <c r="KJW69" s="87"/>
      <c r="KJX69" s="87"/>
      <c r="KKD69" s="87"/>
      <c r="KKE69" s="87"/>
      <c r="KKF69" s="87"/>
      <c r="KKG69" s="87"/>
      <c r="KKH69" s="87"/>
      <c r="KKI69" s="87"/>
      <c r="KKJ69" s="87"/>
      <c r="KKK69" s="87"/>
      <c r="KKL69" s="87"/>
      <c r="KKM69" s="87"/>
      <c r="KKS69" s="87"/>
      <c r="KKT69" s="87"/>
      <c r="KKU69" s="87"/>
      <c r="KKV69" s="87"/>
      <c r="KKW69" s="87"/>
      <c r="KKX69" s="87"/>
      <c r="KKY69" s="87"/>
      <c r="KKZ69" s="87"/>
      <c r="KLA69" s="87"/>
      <c r="KLB69" s="87"/>
      <c r="KLH69" s="87"/>
      <c r="KLI69" s="87"/>
      <c r="KLJ69" s="87"/>
      <c r="KLK69" s="87"/>
      <c r="KLL69" s="87"/>
      <c r="KLM69" s="87"/>
      <c r="KLN69" s="87"/>
      <c r="KLO69" s="87"/>
      <c r="KLP69" s="87"/>
      <c r="KLQ69" s="87"/>
      <c r="KLW69" s="87"/>
      <c r="KLX69" s="87"/>
      <c r="KLY69" s="87"/>
      <c r="KLZ69" s="87"/>
      <c r="KMA69" s="87"/>
      <c r="KMB69" s="87"/>
      <c r="KMC69" s="87"/>
      <c r="KMD69" s="87"/>
      <c r="KME69" s="87"/>
      <c r="KMF69" s="87"/>
      <c r="KML69" s="87"/>
      <c r="KMM69" s="87"/>
      <c r="KMN69" s="87"/>
      <c r="KMO69" s="87"/>
      <c r="KMP69" s="87"/>
      <c r="KMQ69" s="87"/>
      <c r="KMR69" s="87"/>
      <c r="KMS69" s="87"/>
      <c r="KMT69" s="87"/>
      <c r="KMU69" s="87"/>
      <c r="KNA69" s="87"/>
      <c r="KNB69" s="87"/>
      <c r="KNC69" s="87"/>
      <c r="KND69" s="87"/>
      <c r="KNE69" s="87"/>
      <c r="KNF69" s="87"/>
      <c r="KNG69" s="87"/>
      <c r="KNH69" s="87"/>
      <c r="KNI69" s="87"/>
      <c r="KNJ69" s="87"/>
      <c r="KNP69" s="87"/>
      <c r="KNQ69" s="87"/>
      <c r="KNR69" s="87"/>
      <c r="KNS69" s="87"/>
      <c r="KNT69" s="87"/>
      <c r="KNU69" s="87"/>
      <c r="KNV69" s="87"/>
      <c r="KNW69" s="87"/>
      <c r="KNX69" s="87"/>
      <c r="KNY69" s="87"/>
      <c r="KOE69" s="87"/>
      <c r="KOF69" s="87"/>
      <c r="KOG69" s="87"/>
      <c r="KOH69" s="87"/>
      <c r="KOI69" s="87"/>
      <c r="KOJ69" s="87"/>
      <c r="KOK69" s="87"/>
      <c r="KOL69" s="87"/>
      <c r="KOM69" s="87"/>
      <c r="KON69" s="87"/>
      <c r="KOT69" s="87"/>
      <c r="KOU69" s="87"/>
      <c r="KOV69" s="87"/>
      <c r="KOW69" s="87"/>
      <c r="KOX69" s="87"/>
      <c r="KOY69" s="87"/>
      <c r="KOZ69" s="87"/>
      <c r="KPA69" s="87"/>
      <c r="KPB69" s="87"/>
      <c r="KPC69" s="87"/>
      <c r="KPI69" s="87"/>
      <c r="KPJ69" s="87"/>
      <c r="KPK69" s="87"/>
      <c r="KPL69" s="87"/>
      <c r="KPM69" s="87"/>
      <c r="KPN69" s="87"/>
      <c r="KPO69" s="87"/>
      <c r="KPP69" s="87"/>
      <c r="KPQ69" s="87"/>
      <c r="KPR69" s="87"/>
      <c r="KPX69" s="87"/>
      <c r="KPY69" s="87"/>
      <c r="KPZ69" s="87"/>
      <c r="KQA69" s="87"/>
      <c r="KQB69" s="87"/>
      <c r="KQC69" s="87"/>
      <c r="KQD69" s="87"/>
      <c r="KQE69" s="87"/>
      <c r="KQF69" s="87"/>
      <c r="KQG69" s="87"/>
      <c r="KQM69" s="87"/>
      <c r="KQN69" s="87"/>
      <c r="KQO69" s="87"/>
      <c r="KQP69" s="87"/>
      <c r="KQQ69" s="87"/>
      <c r="KQR69" s="87"/>
      <c r="KQS69" s="87"/>
      <c r="KQT69" s="87"/>
      <c r="KQU69" s="87"/>
      <c r="KQV69" s="87"/>
      <c r="KRB69" s="87"/>
      <c r="KRC69" s="87"/>
      <c r="KRD69" s="87"/>
      <c r="KRE69" s="87"/>
      <c r="KRF69" s="87"/>
      <c r="KRG69" s="87"/>
      <c r="KRH69" s="87"/>
      <c r="KRI69" s="87"/>
      <c r="KRJ69" s="87"/>
      <c r="KRK69" s="87"/>
      <c r="KRQ69" s="87"/>
      <c r="KRR69" s="87"/>
      <c r="KRS69" s="87"/>
      <c r="KRT69" s="87"/>
      <c r="KRU69" s="87"/>
      <c r="KRV69" s="87"/>
      <c r="KRW69" s="87"/>
      <c r="KRX69" s="87"/>
      <c r="KRY69" s="87"/>
      <c r="KRZ69" s="87"/>
      <c r="KSF69" s="87"/>
      <c r="KSG69" s="87"/>
      <c r="KSH69" s="87"/>
      <c r="KSI69" s="87"/>
      <c r="KSJ69" s="87"/>
      <c r="KSK69" s="87"/>
      <c r="KSL69" s="87"/>
      <c r="KSM69" s="87"/>
      <c r="KSN69" s="87"/>
      <c r="KSO69" s="87"/>
      <c r="KSU69" s="87"/>
      <c r="KSV69" s="87"/>
      <c r="KSW69" s="87"/>
      <c r="KSX69" s="87"/>
      <c r="KSY69" s="87"/>
      <c r="KSZ69" s="87"/>
      <c r="KTA69" s="87"/>
      <c r="KTB69" s="87"/>
      <c r="KTC69" s="87"/>
      <c r="KTD69" s="87"/>
      <c r="KTJ69" s="87"/>
      <c r="KTK69" s="87"/>
      <c r="KTL69" s="87"/>
      <c r="KTM69" s="87"/>
      <c r="KTN69" s="87"/>
      <c r="KTO69" s="87"/>
      <c r="KTP69" s="87"/>
      <c r="KTQ69" s="87"/>
      <c r="KTR69" s="87"/>
      <c r="KTS69" s="87"/>
      <c r="KTY69" s="87"/>
      <c r="KTZ69" s="87"/>
      <c r="KUA69" s="87"/>
      <c r="KUB69" s="87"/>
      <c r="KUC69" s="87"/>
      <c r="KUD69" s="87"/>
      <c r="KUE69" s="87"/>
      <c r="KUF69" s="87"/>
      <c r="KUG69" s="87"/>
      <c r="KUH69" s="87"/>
      <c r="KUN69" s="87"/>
      <c r="KUO69" s="87"/>
      <c r="KUP69" s="87"/>
      <c r="KUQ69" s="87"/>
      <c r="KUR69" s="87"/>
      <c r="KUS69" s="87"/>
      <c r="KUT69" s="87"/>
      <c r="KUU69" s="87"/>
      <c r="KUV69" s="87"/>
      <c r="KUW69" s="87"/>
      <c r="KVC69" s="87"/>
      <c r="KVD69" s="87"/>
      <c r="KVE69" s="87"/>
      <c r="KVF69" s="87"/>
      <c r="KVG69" s="87"/>
      <c r="KVH69" s="87"/>
      <c r="KVI69" s="87"/>
      <c r="KVJ69" s="87"/>
      <c r="KVK69" s="87"/>
      <c r="KVL69" s="87"/>
      <c r="KVR69" s="87"/>
      <c r="KVS69" s="87"/>
      <c r="KVT69" s="87"/>
      <c r="KVU69" s="87"/>
      <c r="KVV69" s="87"/>
      <c r="KVW69" s="87"/>
      <c r="KVX69" s="87"/>
      <c r="KVY69" s="87"/>
      <c r="KVZ69" s="87"/>
      <c r="KWA69" s="87"/>
      <c r="KWG69" s="87"/>
      <c r="KWH69" s="87"/>
      <c r="KWI69" s="87"/>
      <c r="KWJ69" s="87"/>
      <c r="KWK69" s="87"/>
      <c r="KWL69" s="87"/>
      <c r="KWM69" s="87"/>
      <c r="KWN69" s="87"/>
      <c r="KWO69" s="87"/>
      <c r="KWP69" s="87"/>
      <c r="KWV69" s="87"/>
      <c r="KWW69" s="87"/>
      <c r="KWX69" s="87"/>
      <c r="KWY69" s="87"/>
      <c r="KWZ69" s="87"/>
      <c r="KXA69" s="87"/>
      <c r="KXB69" s="87"/>
      <c r="KXC69" s="87"/>
      <c r="KXD69" s="87"/>
      <c r="KXE69" s="87"/>
      <c r="KXK69" s="87"/>
      <c r="KXL69" s="87"/>
      <c r="KXM69" s="87"/>
      <c r="KXN69" s="87"/>
      <c r="KXO69" s="87"/>
      <c r="KXP69" s="87"/>
      <c r="KXQ69" s="87"/>
      <c r="KXR69" s="87"/>
      <c r="KXS69" s="87"/>
      <c r="KXT69" s="87"/>
      <c r="KXZ69" s="87"/>
      <c r="KYA69" s="87"/>
      <c r="KYB69" s="87"/>
      <c r="KYC69" s="87"/>
      <c r="KYD69" s="87"/>
      <c r="KYE69" s="87"/>
      <c r="KYF69" s="87"/>
      <c r="KYG69" s="87"/>
      <c r="KYH69" s="87"/>
      <c r="KYI69" s="87"/>
      <c r="KYO69" s="87"/>
      <c r="KYP69" s="87"/>
      <c r="KYQ69" s="87"/>
      <c r="KYR69" s="87"/>
      <c r="KYS69" s="87"/>
      <c r="KYT69" s="87"/>
      <c r="KYU69" s="87"/>
      <c r="KYV69" s="87"/>
      <c r="KYW69" s="87"/>
      <c r="KYX69" s="87"/>
      <c r="KZD69" s="87"/>
      <c r="KZE69" s="87"/>
      <c r="KZF69" s="87"/>
      <c r="KZG69" s="87"/>
      <c r="KZH69" s="87"/>
      <c r="KZI69" s="87"/>
      <c r="KZJ69" s="87"/>
      <c r="KZK69" s="87"/>
      <c r="KZL69" s="87"/>
      <c r="KZM69" s="87"/>
      <c r="KZS69" s="87"/>
      <c r="KZT69" s="87"/>
      <c r="KZU69" s="87"/>
      <c r="KZV69" s="87"/>
      <c r="KZW69" s="87"/>
      <c r="KZX69" s="87"/>
      <c r="KZY69" s="87"/>
      <c r="KZZ69" s="87"/>
      <c r="LAA69" s="87"/>
      <c r="LAB69" s="87"/>
      <c r="LAH69" s="87"/>
      <c r="LAI69" s="87"/>
      <c r="LAJ69" s="87"/>
      <c r="LAK69" s="87"/>
      <c r="LAL69" s="87"/>
      <c r="LAM69" s="87"/>
      <c r="LAN69" s="87"/>
      <c r="LAO69" s="87"/>
      <c r="LAP69" s="87"/>
      <c r="LAQ69" s="87"/>
      <c r="LAW69" s="87"/>
      <c r="LAX69" s="87"/>
      <c r="LAY69" s="87"/>
      <c r="LAZ69" s="87"/>
      <c r="LBA69" s="87"/>
      <c r="LBB69" s="87"/>
      <c r="LBC69" s="87"/>
      <c r="LBD69" s="87"/>
      <c r="LBE69" s="87"/>
      <c r="LBF69" s="87"/>
      <c r="LBL69" s="87"/>
      <c r="LBM69" s="87"/>
      <c r="LBN69" s="87"/>
      <c r="LBO69" s="87"/>
      <c r="LBP69" s="87"/>
      <c r="LBQ69" s="87"/>
      <c r="LBR69" s="87"/>
      <c r="LBS69" s="87"/>
      <c r="LBT69" s="87"/>
      <c r="LBU69" s="87"/>
      <c r="LCA69" s="87"/>
      <c r="LCB69" s="87"/>
      <c r="LCC69" s="87"/>
      <c r="LCD69" s="87"/>
      <c r="LCE69" s="87"/>
      <c r="LCF69" s="87"/>
      <c r="LCG69" s="87"/>
      <c r="LCH69" s="87"/>
      <c r="LCI69" s="87"/>
      <c r="LCJ69" s="87"/>
      <c r="LCP69" s="87"/>
      <c r="LCQ69" s="87"/>
      <c r="LCR69" s="87"/>
      <c r="LCS69" s="87"/>
      <c r="LCT69" s="87"/>
      <c r="LCU69" s="87"/>
      <c r="LCV69" s="87"/>
      <c r="LCW69" s="87"/>
      <c r="LCX69" s="87"/>
      <c r="LCY69" s="87"/>
      <c r="LDE69" s="87"/>
      <c r="LDF69" s="87"/>
      <c r="LDG69" s="87"/>
      <c r="LDH69" s="87"/>
      <c r="LDI69" s="87"/>
      <c r="LDJ69" s="87"/>
      <c r="LDK69" s="87"/>
      <c r="LDL69" s="87"/>
      <c r="LDM69" s="87"/>
      <c r="LDN69" s="87"/>
      <c r="LDT69" s="87"/>
      <c r="LDU69" s="87"/>
      <c r="LDV69" s="87"/>
      <c r="LDW69" s="87"/>
      <c r="LDX69" s="87"/>
      <c r="LDY69" s="87"/>
      <c r="LDZ69" s="87"/>
      <c r="LEA69" s="87"/>
      <c r="LEB69" s="87"/>
      <c r="LEC69" s="87"/>
      <c r="LEI69" s="87"/>
      <c r="LEJ69" s="87"/>
      <c r="LEK69" s="87"/>
      <c r="LEL69" s="87"/>
      <c r="LEM69" s="87"/>
      <c r="LEN69" s="87"/>
      <c r="LEO69" s="87"/>
      <c r="LEP69" s="87"/>
      <c r="LEQ69" s="87"/>
      <c r="LER69" s="87"/>
      <c r="LEX69" s="87"/>
      <c r="LEY69" s="87"/>
      <c r="LEZ69" s="87"/>
      <c r="LFA69" s="87"/>
      <c r="LFB69" s="87"/>
      <c r="LFC69" s="87"/>
      <c r="LFD69" s="87"/>
      <c r="LFE69" s="87"/>
      <c r="LFF69" s="87"/>
      <c r="LFG69" s="87"/>
      <c r="LFM69" s="87"/>
      <c r="LFN69" s="87"/>
      <c r="LFO69" s="87"/>
      <c r="LFP69" s="87"/>
      <c r="LFQ69" s="87"/>
      <c r="LFR69" s="87"/>
      <c r="LFS69" s="87"/>
      <c r="LFT69" s="87"/>
      <c r="LFU69" s="87"/>
      <c r="LFV69" s="87"/>
      <c r="LGB69" s="87"/>
      <c r="LGC69" s="87"/>
      <c r="LGD69" s="87"/>
      <c r="LGE69" s="87"/>
      <c r="LGF69" s="87"/>
      <c r="LGG69" s="87"/>
      <c r="LGH69" s="87"/>
      <c r="LGI69" s="87"/>
      <c r="LGJ69" s="87"/>
      <c r="LGK69" s="87"/>
      <c r="LGQ69" s="87"/>
      <c r="LGR69" s="87"/>
      <c r="LGS69" s="87"/>
      <c r="LGT69" s="87"/>
      <c r="LGU69" s="87"/>
      <c r="LGV69" s="87"/>
      <c r="LGW69" s="87"/>
      <c r="LGX69" s="87"/>
      <c r="LGY69" s="87"/>
      <c r="LGZ69" s="87"/>
      <c r="LHF69" s="87"/>
      <c r="LHG69" s="87"/>
      <c r="LHH69" s="87"/>
      <c r="LHI69" s="87"/>
      <c r="LHJ69" s="87"/>
      <c r="LHK69" s="87"/>
      <c r="LHL69" s="87"/>
      <c r="LHM69" s="87"/>
      <c r="LHN69" s="87"/>
      <c r="LHO69" s="87"/>
      <c r="LHU69" s="87"/>
      <c r="LHV69" s="87"/>
      <c r="LHW69" s="87"/>
      <c r="LHX69" s="87"/>
      <c r="LHY69" s="87"/>
      <c r="LHZ69" s="87"/>
      <c r="LIA69" s="87"/>
      <c r="LIB69" s="87"/>
      <c r="LIC69" s="87"/>
      <c r="LID69" s="87"/>
      <c r="LIJ69" s="87"/>
      <c r="LIK69" s="87"/>
      <c r="LIL69" s="87"/>
      <c r="LIM69" s="87"/>
      <c r="LIN69" s="87"/>
      <c r="LIO69" s="87"/>
      <c r="LIP69" s="87"/>
      <c r="LIQ69" s="87"/>
      <c r="LIR69" s="87"/>
      <c r="LIS69" s="87"/>
      <c r="LIY69" s="87"/>
      <c r="LIZ69" s="87"/>
      <c r="LJA69" s="87"/>
      <c r="LJB69" s="87"/>
      <c r="LJC69" s="87"/>
      <c r="LJD69" s="87"/>
      <c r="LJE69" s="87"/>
      <c r="LJF69" s="87"/>
      <c r="LJG69" s="87"/>
      <c r="LJH69" s="87"/>
      <c r="LJN69" s="87"/>
      <c r="LJO69" s="87"/>
      <c r="LJP69" s="87"/>
      <c r="LJQ69" s="87"/>
      <c r="LJR69" s="87"/>
      <c r="LJS69" s="87"/>
      <c r="LJT69" s="87"/>
      <c r="LJU69" s="87"/>
      <c r="LJV69" s="87"/>
      <c r="LJW69" s="87"/>
      <c r="LKC69" s="87"/>
      <c r="LKD69" s="87"/>
      <c r="LKE69" s="87"/>
      <c r="LKF69" s="87"/>
      <c r="LKG69" s="87"/>
      <c r="LKH69" s="87"/>
      <c r="LKI69" s="87"/>
      <c r="LKJ69" s="87"/>
      <c r="LKK69" s="87"/>
      <c r="LKL69" s="87"/>
      <c r="LKR69" s="87"/>
      <c r="LKS69" s="87"/>
      <c r="LKT69" s="87"/>
      <c r="LKU69" s="87"/>
      <c r="LKV69" s="87"/>
      <c r="LKW69" s="87"/>
      <c r="LKX69" s="87"/>
      <c r="LKY69" s="87"/>
      <c r="LKZ69" s="87"/>
      <c r="LLA69" s="87"/>
      <c r="LLG69" s="87"/>
      <c r="LLH69" s="87"/>
      <c r="LLI69" s="87"/>
      <c r="LLJ69" s="87"/>
      <c r="LLK69" s="87"/>
      <c r="LLL69" s="87"/>
      <c r="LLM69" s="87"/>
      <c r="LLN69" s="87"/>
      <c r="LLO69" s="87"/>
      <c r="LLP69" s="87"/>
      <c r="LLV69" s="87"/>
      <c r="LLW69" s="87"/>
      <c r="LLX69" s="87"/>
      <c r="LLY69" s="87"/>
      <c r="LLZ69" s="87"/>
      <c r="LMA69" s="87"/>
      <c r="LMB69" s="87"/>
      <c r="LMC69" s="87"/>
      <c r="LMD69" s="87"/>
      <c r="LME69" s="87"/>
      <c r="LMK69" s="87"/>
      <c r="LML69" s="87"/>
      <c r="LMM69" s="87"/>
      <c r="LMN69" s="87"/>
      <c r="LMO69" s="87"/>
      <c r="LMP69" s="87"/>
      <c r="LMQ69" s="87"/>
      <c r="LMR69" s="87"/>
      <c r="LMS69" s="87"/>
      <c r="LMT69" s="87"/>
      <c r="LMZ69" s="87"/>
      <c r="LNA69" s="87"/>
      <c r="LNB69" s="87"/>
      <c r="LNC69" s="87"/>
      <c r="LND69" s="87"/>
      <c r="LNE69" s="87"/>
      <c r="LNF69" s="87"/>
      <c r="LNG69" s="87"/>
      <c r="LNH69" s="87"/>
      <c r="LNI69" s="87"/>
      <c r="LNO69" s="87"/>
      <c r="LNP69" s="87"/>
      <c r="LNQ69" s="87"/>
      <c r="LNR69" s="87"/>
      <c r="LNS69" s="87"/>
      <c r="LNT69" s="87"/>
      <c r="LNU69" s="87"/>
      <c r="LNV69" s="87"/>
      <c r="LNW69" s="87"/>
      <c r="LNX69" s="87"/>
      <c r="LOD69" s="87"/>
      <c r="LOE69" s="87"/>
      <c r="LOF69" s="87"/>
      <c r="LOG69" s="87"/>
      <c r="LOH69" s="87"/>
      <c r="LOI69" s="87"/>
      <c r="LOJ69" s="87"/>
      <c r="LOK69" s="87"/>
      <c r="LOL69" s="87"/>
      <c r="LOM69" s="87"/>
      <c r="LOS69" s="87"/>
      <c r="LOT69" s="87"/>
      <c r="LOU69" s="87"/>
      <c r="LOV69" s="87"/>
      <c r="LOW69" s="87"/>
      <c r="LOX69" s="87"/>
      <c r="LOY69" s="87"/>
      <c r="LOZ69" s="87"/>
      <c r="LPA69" s="87"/>
      <c r="LPB69" s="87"/>
      <c r="LPH69" s="87"/>
      <c r="LPI69" s="87"/>
      <c r="LPJ69" s="87"/>
      <c r="LPK69" s="87"/>
      <c r="LPL69" s="87"/>
      <c r="LPM69" s="87"/>
      <c r="LPN69" s="87"/>
      <c r="LPO69" s="87"/>
      <c r="LPP69" s="87"/>
      <c r="LPQ69" s="87"/>
      <c r="LPW69" s="87"/>
      <c r="LPX69" s="87"/>
      <c r="LPY69" s="87"/>
      <c r="LPZ69" s="87"/>
      <c r="LQA69" s="87"/>
      <c r="LQB69" s="87"/>
      <c r="LQC69" s="87"/>
      <c r="LQD69" s="87"/>
      <c r="LQE69" s="87"/>
      <c r="LQF69" s="87"/>
      <c r="LQL69" s="87"/>
      <c r="LQM69" s="87"/>
      <c r="LQN69" s="87"/>
      <c r="LQO69" s="87"/>
      <c r="LQP69" s="87"/>
      <c r="LQQ69" s="87"/>
      <c r="LQR69" s="87"/>
      <c r="LQS69" s="87"/>
      <c r="LQT69" s="87"/>
      <c r="LQU69" s="87"/>
      <c r="LRA69" s="87"/>
      <c r="LRB69" s="87"/>
      <c r="LRC69" s="87"/>
      <c r="LRD69" s="87"/>
      <c r="LRE69" s="87"/>
      <c r="LRF69" s="87"/>
      <c r="LRG69" s="87"/>
      <c r="LRH69" s="87"/>
      <c r="LRI69" s="87"/>
      <c r="LRJ69" s="87"/>
      <c r="LRP69" s="87"/>
      <c r="LRQ69" s="87"/>
      <c r="LRR69" s="87"/>
      <c r="LRS69" s="87"/>
      <c r="LRT69" s="87"/>
      <c r="LRU69" s="87"/>
      <c r="LRV69" s="87"/>
      <c r="LRW69" s="87"/>
      <c r="LRX69" s="87"/>
      <c r="LRY69" s="87"/>
      <c r="LSE69" s="87"/>
      <c r="LSF69" s="87"/>
      <c r="LSG69" s="87"/>
      <c r="LSH69" s="87"/>
      <c r="LSI69" s="87"/>
      <c r="LSJ69" s="87"/>
      <c r="LSK69" s="87"/>
      <c r="LSL69" s="87"/>
      <c r="LSM69" s="87"/>
      <c r="LSN69" s="87"/>
      <c r="LST69" s="87"/>
      <c r="LSU69" s="87"/>
      <c r="LSV69" s="87"/>
      <c r="LSW69" s="87"/>
      <c r="LSX69" s="87"/>
      <c r="LSY69" s="87"/>
      <c r="LSZ69" s="87"/>
      <c r="LTA69" s="87"/>
      <c r="LTB69" s="87"/>
      <c r="LTC69" s="87"/>
      <c r="LTI69" s="87"/>
      <c r="LTJ69" s="87"/>
      <c r="LTK69" s="87"/>
      <c r="LTL69" s="87"/>
      <c r="LTM69" s="87"/>
      <c r="LTN69" s="87"/>
      <c r="LTO69" s="87"/>
      <c r="LTP69" s="87"/>
      <c r="LTQ69" s="87"/>
      <c r="LTR69" s="87"/>
      <c r="LTX69" s="87"/>
      <c r="LTY69" s="87"/>
      <c r="LTZ69" s="87"/>
      <c r="LUA69" s="87"/>
      <c r="LUB69" s="87"/>
      <c r="LUC69" s="87"/>
      <c r="LUD69" s="87"/>
      <c r="LUE69" s="87"/>
      <c r="LUF69" s="87"/>
      <c r="LUG69" s="87"/>
      <c r="LUM69" s="87"/>
      <c r="LUN69" s="87"/>
      <c r="LUO69" s="87"/>
      <c r="LUP69" s="87"/>
      <c r="LUQ69" s="87"/>
      <c r="LUR69" s="87"/>
      <c r="LUS69" s="87"/>
      <c r="LUT69" s="87"/>
      <c r="LUU69" s="87"/>
      <c r="LUV69" s="87"/>
      <c r="LVB69" s="87"/>
      <c r="LVC69" s="87"/>
      <c r="LVD69" s="87"/>
      <c r="LVE69" s="87"/>
      <c r="LVF69" s="87"/>
      <c r="LVG69" s="87"/>
      <c r="LVH69" s="87"/>
      <c r="LVI69" s="87"/>
      <c r="LVJ69" s="87"/>
      <c r="LVK69" s="87"/>
      <c r="LVQ69" s="87"/>
      <c r="LVR69" s="87"/>
      <c r="LVS69" s="87"/>
      <c r="LVT69" s="87"/>
      <c r="LVU69" s="87"/>
      <c r="LVV69" s="87"/>
      <c r="LVW69" s="87"/>
      <c r="LVX69" s="87"/>
      <c r="LVY69" s="87"/>
      <c r="LVZ69" s="87"/>
      <c r="LWF69" s="87"/>
      <c r="LWG69" s="87"/>
      <c r="LWH69" s="87"/>
      <c r="LWI69" s="87"/>
      <c r="LWJ69" s="87"/>
      <c r="LWK69" s="87"/>
      <c r="LWL69" s="87"/>
      <c r="LWM69" s="87"/>
      <c r="LWN69" s="87"/>
      <c r="LWO69" s="87"/>
      <c r="LWU69" s="87"/>
      <c r="LWV69" s="87"/>
      <c r="LWW69" s="87"/>
      <c r="LWX69" s="87"/>
      <c r="LWY69" s="87"/>
      <c r="LWZ69" s="87"/>
      <c r="LXA69" s="87"/>
      <c r="LXB69" s="87"/>
      <c r="LXC69" s="87"/>
      <c r="LXD69" s="87"/>
      <c r="LXJ69" s="87"/>
      <c r="LXK69" s="87"/>
      <c r="LXL69" s="87"/>
      <c r="LXM69" s="87"/>
      <c r="LXN69" s="87"/>
      <c r="LXO69" s="87"/>
      <c r="LXP69" s="87"/>
      <c r="LXQ69" s="87"/>
      <c r="LXR69" s="87"/>
      <c r="LXS69" s="87"/>
      <c r="LXY69" s="87"/>
      <c r="LXZ69" s="87"/>
      <c r="LYA69" s="87"/>
      <c r="LYB69" s="87"/>
      <c r="LYC69" s="87"/>
      <c r="LYD69" s="87"/>
      <c r="LYE69" s="87"/>
      <c r="LYF69" s="87"/>
      <c r="LYG69" s="87"/>
      <c r="LYH69" s="87"/>
      <c r="LYN69" s="87"/>
      <c r="LYO69" s="87"/>
      <c r="LYP69" s="87"/>
      <c r="LYQ69" s="87"/>
      <c r="LYR69" s="87"/>
      <c r="LYS69" s="87"/>
      <c r="LYT69" s="87"/>
      <c r="LYU69" s="87"/>
      <c r="LYV69" s="87"/>
      <c r="LYW69" s="87"/>
      <c r="LZC69" s="87"/>
      <c r="LZD69" s="87"/>
      <c r="LZE69" s="87"/>
      <c r="LZF69" s="87"/>
      <c r="LZG69" s="87"/>
      <c r="LZH69" s="87"/>
      <c r="LZI69" s="87"/>
      <c r="LZJ69" s="87"/>
      <c r="LZK69" s="87"/>
      <c r="LZL69" s="87"/>
      <c r="LZR69" s="87"/>
      <c r="LZS69" s="87"/>
      <c r="LZT69" s="87"/>
      <c r="LZU69" s="87"/>
      <c r="LZV69" s="87"/>
      <c r="LZW69" s="87"/>
      <c r="LZX69" s="87"/>
      <c r="LZY69" s="87"/>
      <c r="LZZ69" s="87"/>
      <c r="MAA69" s="87"/>
      <c r="MAG69" s="87"/>
      <c r="MAH69" s="87"/>
      <c r="MAI69" s="87"/>
      <c r="MAJ69" s="87"/>
      <c r="MAK69" s="87"/>
      <c r="MAL69" s="87"/>
      <c r="MAM69" s="87"/>
      <c r="MAN69" s="87"/>
      <c r="MAO69" s="87"/>
      <c r="MAP69" s="87"/>
      <c r="MAV69" s="87"/>
      <c r="MAW69" s="87"/>
      <c r="MAX69" s="87"/>
      <c r="MAY69" s="87"/>
      <c r="MAZ69" s="87"/>
      <c r="MBA69" s="87"/>
      <c r="MBB69" s="87"/>
      <c r="MBC69" s="87"/>
      <c r="MBD69" s="87"/>
      <c r="MBE69" s="87"/>
      <c r="MBK69" s="87"/>
      <c r="MBL69" s="87"/>
      <c r="MBM69" s="87"/>
      <c r="MBN69" s="87"/>
      <c r="MBO69" s="87"/>
      <c r="MBP69" s="87"/>
      <c r="MBQ69" s="87"/>
      <c r="MBR69" s="87"/>
      <c r="MBS69" s="87"/>
      <c r="MBT69" s="87"/>
      <c r="MBZ69" s="87"/>
      <c r="MCA69" s="87"/>
      <c r="MCB69" s="87"/>
      <c r="MCC69" s="87"/>
      <c r="MCD69" s="87"/>
      <c r="MCE69" s="87"/>
      <c r="MCF69" s="87"/>
      <c r="MCG69" s="87"/>
      <c r="MCH69" s="87"/>
      <c r="MCI69" s="87"/>
      <c r="MCO69" s="87"/>
      <c r="MCP69" s="87"/>
      <c r="MCQ69" s="87"/>
      <c r="MCR69" s="87"/>
      <c r="MCS69" s="87"/>
      <c r="MCT69" s="87"/>
      <c r="MCU69" s="87"/>
      <c r="MCV69" s="87"/>
      <c r="MCW69" s="87"/>
      <c r="MCX69" s="87"/>
      <c r="MDD69" s="87"/>
      <c r="MDE69" s="87"/>
      <c r="MDF69" s="87"/>
      <c r="MDG69" s="87"/>
      <c r="MDH69" s="87"/>
      <c r="MDI69" s="87"/>
      <c r="MDJ69" s="87"/>
      <c r="MDK69" s="87"/>
      <c r="MDL69" s="87"/>
      <c r="MDM69" s="87"/>
      <c r="MDS69" s="87"/>
      <c r="MDT69" s="87"/>
      <c r="MDU69" s="87"/>
      <c r="MDV69" s="87"/>
      <c r="MDW69" s="87"/>
      <c r="MDX69" s="87"/>
      <c r="MDY69" s="87"/>
      <c r="MDZ69" s="87"/>
      <c r="MEA69" s="87"/>
      <c r="MEB69" s="87"/>
      <c r="MEH69" s="87"/>
      <c r="MEI69" s="87"/>
      <c r="MEJ69" s="87"/>
      <c r="MEK69" s="87"/>
      <c r="MEL69" s="87"/>
      <c r="MEM69" s="87"/>
      <c r="MEN69" s="87"/>
      <c r="MEO69" s="87"/>
      <c r="MEP69" s="87"/>
      <c r="MEQ69" s="87"/>
      <c r="MEW69" s="87"/>
      <c r="MEX69" s="87"/>
      <c r="MEY69" s="87"/>
      <c r="MEZ69" s="87"/>
      <c r="MFA69" s="87"/>
      <c r="MFB69" s="87"/>
      <c r="MFC69" s="87"/>
      <c r="MFD69" s="87"/>
      <c r="MFE69" s="87"/>
      <c r="MFF69" s="87"/>
      <c r="MFL69" s="87"/>
      <c r="MFM69" s="87"/>
      <c r="MFN69" s="87"/>
      <c r="MFO69" s="87"/>
      <c r="MFP69" s="87"/>
      <c r="MFQ69" s="87"/>
      <c r="MFR69" s="87"/>
      <c r="MFS69" s="87"/>
      <c r="MFT69" s="87"/>
      <c r="MFU69" s="87"/>
      <c r="MGA69" s="87"/>
      <c r="MGB69" s="87"/>
      <c r="MGC69" s="87"/>
      <c r="MGD69" s="87"/>
      <c r="MGE69" s="87"/>
      <c r="MGF69" s="87"/>
      <c r="MGG69" s="87"/>
      <c r="MGH69" s="87"/>
      <c r="MGI69" s="87"/>
      <c r="MGJ69" s="87"/>
      <c r="MGP69" s="87"/>
      <c r="MGQ69" s="87"/>
      <c r="MGR69" s="87"/>
      <c r="MGS69" s="87"/>
      <c r="MGT69" s="87"/>
      <c r="MGU69" s="87"/>
      <c r="MGV69" s="87"/>
      <c r="MGW69" s="87"/>
      <c r="MGX69" s="87"/>
      <c r="MGY69" s="87"/>
      <c r="MHE69" s="87"/>
      <c r="MHF69" s="87"/>
      <c r="MHG69" s="87"/>
      <c r="MHH69" s="87"/>
      <c r="MHI69" s="87"/>
      <c r="MHJ69" s="87"/>
      <c r="MHK69" s="87"/>
      <c r="MHL69" s="87"/>
      <c r="MHM69" s="87"/>
      <c r="MHN69" s="87"/>
      <c r="MHT69" s="87"/>
      <c r="MHU69" s="87"/>
      <c r="MHV69" s="87"/>
      <c r="MHW69" s="87"/>
      <c r="MHX69" s="87"/>
      <c r="MHY69" s="87"/>
      <c r="MHZ69" s="87"/>
      <c r="MIA69" s="87"/>
      <c r="MIB69" s="87"/>
      <c r="MIC69" s="87"/>
      <c r="MII69" s="87"/>
      <c r="MIJ69" s="87"/>
      <c r="MIK69" s="87"/>
      <c r="MIL69" s="87"/>
      <c r="MIM69" s="87"/>
      <c r="MIN69" s="87"/>
      <c r="MIO69" s="87"/>
      <c r="MIP69" s="87"/>
      <c r="MIQ69" s="87"/>
      <c r="MIR69" s="87"/>
      <c r="MIX69" s="87"/>
      <c r="MIY69" s="87"/>
      <c r="MIZ69" s="87"/>
      <c r="MJA69" s="87"/>
      <c r="MJB69" s="87"/>
      <c r="MJC69" s="87"/>
      <c r="MJD69" s="87"/>
      <c r="MJE69" s="87"/>
      <c r="MJF69" s="87"/>
      <c r="MJG69" s="87"/>
      <c r="MJM69" s="87"/>
      <c r="MJN69" s="87"/>
      <c r="MJO69" s="87"/>
      <c r="MJP69" s="87"/>
      <c r="MJQ69" s="87"/>
      <c r="MJR69" s="87"/>
      <c r="MJS69" s="87"/>
      <c r="MJT69" s="87"/>
      <c r="MJU69" s="87"/>
      <c r="MJV69" s="87"/>
      <c r="MKB69" s="87"/>
      <c r="MKC69" s="87"/>
      <c r="MKD69" s="87"/>
      <c r="MKE69" s="87"/>
      <c r="MKF69" s="87"/>
      <c r="MKG69" s="87"/>
      <c r="MKH69" s="87"/>
      <c r="MKI69" s="87"/>
      <c r="MKJ69" s="87"/>
      <c r="MKK69" s="87"/>
      <c r="MKQ69" s="87"/>
      <c r="MKR69" s="87"/>
      <c r="MKS69" s="87"/>
      <c r="MKT69" s="87"/>
      <c r="MKU69" s="87"/>
      <c r="MKV69" s="87"/>
      <c r="MKW69" s="87"/>
      <c r="MKX69" s="87"/>
      <c r="MKY69" s="87"/>
      <c r="MKZ69" s="87"/>
      <c r="MLF69" s="87"/>
      <c r="MLG69" s="87"/>
      <c r="MLH69" s="87"/>
      <c r="MLI69" s="87"/>
      <c r="MLJ69" s="87"/>
      <c r="MLK69" s="87"/>
      <c r="MLL69" s="87"/>
      <c r="MLM69" s="87"/>
      <c r="MLN69" s="87"/>
      <c r="MLO69" s="87"/>
      <c r="MLU69" s="87"/>
      <c r="MLV69" s="87"/>
      <c r="MLW69" s="87"/>
      <c r="MLX69" s="87"/>
      <c r="MLY69" s="87"/>
      <c r="MLZ69" s="87"/>
      <c r="MMA69" s="87"/>
      <c r="MMB69" s="87"/>
      <c r="MMC69" s="87"/>
      <c r="MMD69" s="87"/>
      <c r="MMJ69" s="87"/>
      <c r="MMK69" s="87"/>
      <c r="MML69" s="87"/>
      <c r="MMM69" s="87"/>
      <c r="MMN69" s="87"/>
      <c r="MMO69" s="87"/>
      <c r="MMP69" s="87"/>
      <c r="MMQ69" s="87"/>
      <c r="MMR69" s="87"/>
      <c r="MMS69" s="87"/>
      <c r="MMY69" s="87"/>
      <c r="MMZ69" s="87"/>
      <c r="MNA69" s="87"/>
      <c r="MNB69" s="87"/>
      <c r="MNC69" s="87"/>
      <c r="MND69" s="87"/>
      <c r="MNE69" s="87"/>
      <c r="MNF69" s="87"/>
      <c r="MNG69" s="87"/>
      <c r="MNH69" s="87"/>
      <c r="MNN69" s="87"/>
      <c r="MNO69" s="87"/>
      <c r="MNP69" s="87"/>
      <c r="MNQ69" s="87"/>
      <c r="MNR69" s="87"/>
      <c r="MNS69" s="87"/>
      <c r="MNT69" s="87"/>
      <c r="MNU69" s="87"/>
      <c r="MNV69" s="87"/>
      <c r="MNW69" s="87"/>
      <c r="MOC69" s="87"/>
      <c r="MOD69" s="87"/>
      <c r="MOE69" s="87"/>
      <c r="MOF69" s="87"/>
      <c r="MOG69" s="87"/>
      <c r="MOH69" s="87"/>
      <c r="MOI69" s="87"/>
      <c r="MOJ69" s="87"/>
      <c r="MOK69" s="87"/>
      <c r="MOL69" s="87"/>
      <c r="MOR69" s="87"/>
      <c r="MOS69" s="87"/>
      <c r="MOT69" s="87"/>
      <c r="MOU69" s="87"/>
      <c r="MOV69" s="87"/>
      <c r="MOW69" s="87"/>
      <c r="MOX69" s="87"/>
      <c r="MOY69" s="87"/>
      <c r="MOZ69" s="87"/>
      <c r="MPA69" s="87"/>
      <c r="MPG69" s="87"/>
      <c r="MPH69" s="87"/>
      <c r="MPI69" s="87"/>
      <c r="MPJ69" s="87"/>
      <c r="MPK69" s="87"/>
      <c r="MPL69" s="87"/>
      <c r="MPM69" s="87"/>
      <c r="MPN69" s="87"/>
      <c r="MPO69" s="87"/>
      <c r="MPP69" s="87"/>
      <c r="MPV69" s="87"/>
      <c r="MPW69" s="87"/>
      <c r="MPX69" s="87"/>
      <c r="MPY69" s="87"/>
      <c r="MPZ69" s="87"/>
      <c r="MQA69" s="87"/>
      <c r="MQB69" s="87"/>
      <c r="MQC69" s="87"/>
      <c r="MQD69" s="87"/>
      <c r="MQE69" s="87"/>
      <c r="MQK69" s="87"/>
      <c r="MQL69" s="87"/>
      <c r="MQM69" s="87"/>
      <c r="MQN69" s="87"/>
      <c r="MQO69" s="87"/>
      <c r="MQP69" s="87"/>
      <c r="MQQ69" s="87"/>
      <c r="MQR69" s="87"/>
      <c r="MQS69" s="87"/>
      <c r="MQT69" s="87"/>
      <c r="MQZ69" s="87"/>
      <c r="MRA69" s="87"/>
      <c r="MRB69" s="87"/>
      <c r="MRC69" s="87"/>
      <c r="MRD69" s="87"/>
      <c r="MRE69" s="87"/>
      <c r="MRF69" s="87"/>
      <c r="MRG69" s="87"/>
      <c r="MRH69" s="87"/>
      <c r="MRI69" s="87"/>
      <c r="MRO69" s="87"/>
      <c r="MRP69" s="87"/>
      <c r="MRQ69" s="87"/>
      <c r="MRR69" s="87"/>
      <c r="MRS69" s="87"/>
      <c r="MRT69" s="87"/>
      <c r="MRU69" s="87"/>
      <c r="MRV69" s="87"/>
      <c r="MRW69" s="87"/>
      <c r="MRX69" s="87"/>
      <c r="MSD69" s="87"/>
      <c r="MSE69" s="87"/>
      <c r="MSF69" s="87"/>
      <c r="MSG69" s="87"/>
      <c r="MSH69" s="87"/>
      <c r="MSI69" s="87"/>
      <c r="MSJ69" s="87"/>
      <c r="MSK69" s="87"/>
      <c r="MSL69" s="87"/>
      <c r="MSM69" s="87"/>
      <c r="MSS69" s="87"/>
      <c r="MST69" s="87"/>
      <c r="MSU69" s="87"/>
      <c r="MSV69" s="87"/>
      <c r="MSW69" s="87"/>
      <c r="MSX69" s="87"/>
      <c r="MSY69" s="87"/>
      <c r="MSZ69" s="87"/>
      <c r="MTA69" s="87"/>
      <c r="MTB69" s="87"/>
      <c r="MTH69" s="87"/>
      <c r="MTI69" s="87"/>
      <c r="MTJ69" s="87"/>
      <c r="MTK69" s="87"/>
      <c r="MTL69" s="87"/>
      <c r="MTM69" s="87"/>
      <c r="MTN69" s="87"/>
      <c r="MTO69" s="87"/>
      <c r="MTP69" s="87"/>
      <c r="MTQ69" s="87"/>
      <c r="MTW69" s="87"/>
      <c r="MTX69" s="87"/>
      <c r="MTY69" s="87"/>
      <c r="MTZ69" s="87"/>
      <c r="MUA69" s="87"/>
      <c r="MUB69" s="87"/>
      <c r="MUC69" s="87"/>
      <c r="MUD69" s="87"/>
      <c r="MUE69" s="87"/>
      <c r="MUF69" s="87"/>
      <c r="MUL69" s="87"/>
      <c r="MUM69" s="87"/>
      <c r="MUN69" s="87"/>
      <c r="MUO69" s="87"/>
      <c r="MUP69" s="87"/>
      <c r="MUQ69" s="87"/>
      <c r="MUR69" s="87"/>
      <c r="MUS69" s="87"/>
      <c r="MUT69" s="87"/>
      <c r="MUU69" s="87"/>
      <c r="MVA69" s="87"/>
      <c r="MVB69" s="87"/>
      <c r="MVC69" s="87"/>
      <c r="MVD69" s="87"/>
      <c r="MVE69" s="87"/>
      <c r="MVF69" s="87"/>
      <c r="MVG69" s="87"/>
      <c r="MVH69" s="87"/>
      <c r="MVI69" s="87"/>
      <c r="MVJ69" s="87"/>
      <c r="MVP69" s="87"/>
      <c r="MVQ69" s="87"/>
      <c r="MVR69" s="87"/>
      <c r="MVS69" s="87"/>
      <c r="MVT69" s="87"/>
      <c r="MVU69" s="87"/>
      <c r="MVV69" s="87"/>
      <c r="MVW69" s="87"/>
      <c r="MVX69" s="87"/>
      <c r="MVY69" s="87"/>
      <c r="MWE69" s="87"/>
      <c r="MWF69" s="87"/>
      <c r="MWG69" s="87"/>
      <c r="MWH69" s="87"/>
      <c r="MWI69" s="87"/>
      <c r="MWJ69" s="87"/>
      <c r="MWK69" s="87"/>
      <c r="MWL69" s="87"/>
      <c r="MWM69" s="87"/>
      <c r="MWN69" s="87"/>
      <c r="MWT69" s="87"/>
      <c r="MWU69" s="87"/>
      <c r="MWV69" s="87"/>
      <c r="MWW69" s="87"/>
      <c r="MWX69" s="87"/>
      <c r="MWY69" s="87"/>
      <c r="MWZ69" s="87"/>
      <c r="MXA69" s="87"/>
      <c r="MXB69" s="87"/>
      <c r="MXC69" s="87"/>
      <c r="MXI69" s="87"/>
      <c r="MXJ69" s="87"/>
      <c r="MXK69" s="87"/>
      <c r="MXL69" s="87"/>
      <c r="MXM69" s="87"/>
      <c r="MXN69" s="87"/>
      <c r="MXO69" s="87"/>
      <c r="MXP69" s="87"/>
      <c r="MXQ69" s="87"/>
      <c r="MXR69" s="87"/>
      <c r="MXX69" s="87"/>
      <c r="MXY69" s="87"/>
      <c r="MXZ69" s="87"/>
      <c r="MYA69" s="87"/>
      <c r="MYB69" s="87"/>
      <c r="MYC69" s="87"/>
      <c r="MYD69" s="87"/>
      <c r="MYE69" s="87"/>
      <c r="MYF69" s="87"/>
      <c r="MYG69" s="87"/>
      <c r="MYM69" s="87"/>
      <c r="MYN69" s="87"/>
      <c r="MYO69" s="87"/>
      <c r="MYP69" s="87"/>
      <c r="MYQ69" s="87"/>
      <c r="MYR69" s="87"/>
      <c r="MYS69" s="87"/>
      <c r="MYT69" s="87"/>
      <c r="MYU69" s="87"/>
      <c r="MYV69" s="87"/>
      <c r="MZB69" s="87"/>
      <c r="MZC69" s="87"/>
      <c r="MZD69" s="87"/>
      <c r="MZE69" s="87"/>
      <c r="MZF69" s="87"/>
      <c r="MZG69" s="87"/>
      <c r="MZH69" s="87"/>
      <c r="MZI69" s="87"/>
      <c r="MZJ69" s="87"/>
      <c r="MZK69" s="87"/>
      <c r="MZQ69" s="87"/>
      <c r="MZR69" s="87"/>
      <c r="MZS69" s="87"/>
      <c r="MZT69" s="87"/>
      <c r="MZU69" s="87"/>
      <c r="MZV69" s="87"/>
      <c r="MZW69" s="87"/>
      <c r="MZX69" s="87"/>
      <c r="MZY69" s="87"/>
      <c r="MZZ69" s="87"/>
      <c r="NAF69" s="87"/>
      <c r="NAG69" s="87"/>
      <c r="NAH69" s="87"/>
      <c r="NAI69" s="87"/>
      <c r="NAJ69" s="87"/>
      <c r="NAK69" s="87"/>
      <c r="NAL69" s="87"/>
      <c r="NAM69" s="87"/>
      <c r="NAN69" s="87"/>
      <c r="NAO69" s="87"/>
      <c r="NAU69" s="87"/>
      <c r="NAV69" s="87"/>
      <c r="NAW69" s="87"/>
      <c r="NAX69" s="87"/>
      <c r="NAY69" s="87"/>
      <c r="NAZ69" s="87"/>
      <c r="NBA69" s="87"/>
      <c r="NBB69" s="87"/>
      <c r="NBC69" s="87"/>
      <c r="NBD69" s="87"/>
      <c r="NBJ69" s="87"/>
      <c r="NBK69" s="87"/>
      <c r="NBL69" s="87"/>
      <c r="NBM69" s="87"/>
      <c r="NBN69" s="87"/>
      <c r="NBO69" s="87"/>
      <c r="NBP69" s="87"/>
      <c r="NBQ69" s="87"/>
      <c r="NBR69" s="87"/>
      <c r="NBS69" s="87"/>
      <c r="NBY69" s="87"/>
      <c r="NBZ69" s="87"/>
      <c r="NCA69" s="87"/>
      <c r="NCB69" s="87"/>
      <c r="NCC69" s="87"/>
      <c r="NCD69" s="87"/>
      <c r="NCE69" s="87"/>
      <c r="NCF69" s="87"/>
      <c r="NCG69" s="87"/>
      <c r="NCH69" s="87"/>
      <c r="NCN69" s="87"/>
      <c r="NCO69" s="87"/>
      <c r="NCP69" s="87"/>
      <c r="NCQ69" s="87"/>
      <c r="NCR69" s="87"/>
      <c r="NCS69" s="87"/>
      <c r="NCT69" s="87"/>
      <c r="NCU69" s="87"/>
      <c r="NCV69" s="87"/>
      <c r="NCW69" s="87"/>
      <c r="NDC69" s="87"/>
      <c r="NDD69" s="87"/>
      <c r="NDE69" s="87"/>
      <c r="NDF69" s="87"/>
      <c r="NDG69" s="87"/>
      <c r="NDH69" s="87"/>
      <c r="NDI69" s="87"/>
      <c r="NDJ69" s="87"/>
      <c r="NDK69" s="87"/>
      <c r="NDL69" s="87"/>
      <c r="NDR69" s="87"/>
      <c r="NDS69" s="87"/>
      <c r="NDT69" s="87"/>
      <c r="NDU69" s="87"/>
      <c r="NDV69" s="87"/>
      <c r="NDW69" s="87"/>
      <c r="NDX69" s="87"/>
      <c r="NDY69" s="87"/>
      <c r="NDZ69" s="87"/>
      <c r="NEA69" s="87"/>
      <c r="NEG69" s="87"/>
      <c r="NEH69" s="87"/>
      <c r="NEI69" s="87"/>
      <c r="NEJ69" s="87"/>
      <c r="NEK69" s="87"/>
      <c r="NEL69" s="87"/>
      <c r="NEM69" s="87"/>
      <c r="NEN69" s="87"/>
      <c r="NEO69" s="87"/>
      <c r="NEP69" s="87"/>
      <c r="NEV69" s="87"/>
      <c r="NEW69" s="87"/>
      <c r="NEX69" s="87"/>
      <c r="NEY69" s="87"/>
      <c r="NEZ69" s="87"/>
      <c r="NFA69" s="87"/>
      <c r="NFB69" s="87"/>
      <c r="NFC69" s="87"/>
      <c r="NFD69" s="87"/>
      <c r="NFE69" s="87"/>
      <c r="NFK69" s="87"/>
      <c r="NFL69" s="87"/>
      <c r="NFM69" s="87"/>
      <c r="NFN69" s="87"/>
      <c r="NFO69" s="87"/>
      <c r="NFP69" s="87"/>
      <c r="NFQ69" s="87"/>
      <c r="NFR69" s="87"/>
      <c r="NFS69" s="87"/>
      <c r="NFT69" s="87"/>
      <c r="NFZ69" s="87"/>
      <c r="NGA69" s="87"/>
      <c r="NGB69" s="87"/>
      <c r="NGC69" s="87"/>
      <c r="NGD69" s="87"/>
      <c r="NGE69" s="87"/>
      <c r="NGF69" s="87"/>
      <c r="NGG69" s="87"/>
      <c r="NGH69" s="87"/>
      <c r="NGI69" s="87"/>
      <c r="NGO69" s="87"/>
      <c r="NGP69" s="87"/>
      <c r="NGQ69" s="87"/>
      <c r="NGR69" s="87"/>
      <c r="NGS69" s="87"/>
      <c r="NGT69" s="87"/>
      <c r="NGU69" s="87"/>
      <c r="NGV69" s="87"/>
      <c r="NGW69" s="87"/>
      <c r="NGX69" s="87"/>
      <c r="NHD69" s="87"/>
      <c r="NHE69" s="87"/>
      <c r="NHF69" s="87"/>
      <c r="NHG69" s="87"/>
      <c r="NHH69" s="87"/>
      <c r="NHI69" s="87"/>
      <c r="NHJ69" s="87"/>
      <c r="NHK69" s="87"/>
      <c r="NHL69" s="87"/>
      <c r="NHM69" s="87"/>
      <c r="NHS69" s="87"/>
      <c r="NHT69" s="87"/>
      <c r="NHU69" s="87"/>
      <c r="NHV69" s="87"/>
      <c r="NHW69" s="87"/>
      <c r="NHX69" s="87"/>
      <c r="NHY69" s="87"/>
      <c r="NHZ69" s="87"/>
      <c r="NIA69" s="87"/>
      <c r="NIB69" s="87"/>
      <c r="NIH69" s="87"/>
      <c r="NII69" s="87"/>
      <c r="NIJ69" s="87"/>
      <c r="NIK69" s="87"/>
      <c r="NIL69" s="87"/>
      <c r="NIM69" s="87"/>
      <c r="NIN69" s="87"/>
      <c r="NIO69" s="87"/>
      <c r="NIP69" s="87"/>
      <c r="NIQ69" s="87"/>
      <c r="NIW69" s="87"/>
      <c r="NIX69" s="87"/>
      <c r="NIY69" s="87"/>
      <c r="NIZ69" s="87"/>
      <c r="NJA69" s="87"/>
      <c r="NJB69" s="87"/>
      <c r="NJC69" s="87"/>
      <c r="NJD69" s="87"/>
      <c r="NJE69" s="87"/>
      <c r="NJF69" s="87"/>
      <c r="NJL69" s="87"/>
      <c r="NJM69" s="87"/>
      <c r="NJN69" s="87"/>
      <c r="NJO69" s="87"/>
      <c r="NJP69" s="87"/>
      <c r="NJQ69" s="87"/>
      <c r="NJR69" s="87"/>
      <c r="NJS69" s="87"/>
      <c r="NJT69" s="87"/>
      <c r="NJU69" s="87"/>
      <c r="NKA69" s="87"/>
      <c r="NKB69" s="87"/>
      <c r="NKC69" s="87"/>
      <c r="NKD69" s="87"/>
      <c r="NKE69" s="87"/>
      <c r="NKF69" s="87"/>
      <c r="NKG69" s="87"/>
      <c r="NKH69" s="87"/>
      <c r="NKI69" s="87"/>
      <c r="NKJ69" s="87"/>
      <c r="NKP69" s="87"/>
      <c r="NKQ69" s="87"/>
      <c r="NKR69" s="87"/>
      <c r="NKS69" s="87"/>
      <c r="NKT69" s="87"/>
      <c r="NKU69" s="87"/>
      <c r="NKV69" s="87"/>
      <c r="NKW69" s="87"/>
      <c r="NKX69" s="87"/>
      <c r="NKY69" s="87"/>
      <c r="NLE69" s="87"/>
      <c r="NLF69" s="87"/>
      <c r="NLG69" s="87"/>
      <c r="NLH69" s="87"/>
      <c r="NLI69" s="87"/>
      <c r="NLJ69" s="87"/>
      <c r="NLK69" s="87"/>
      <c r="NLL69" s="87"/>
      <c r="NLM69" s="87"/>
      <c r="NLN69" s="87"/>
      <c r="NLT69" s="87"/>
      <c r="NLU69" s="87"/>
      <c r="NLV69" s="87"/>
      <c r="NLW69" s="87"/>
      <c r="NLX69" s="87"/>
      <c r="NLY69" s="87"/>
      <c r="NLZ69" s="87"/>
      <c r="NMA69" s="87"/>
      <c r="NMB69" s="87"/>
      <c r="NMC69" s="87"/>
      <c r="NMI69" s="87"/>
      <c r="NMJ69" s="87"/>
      <c r="NMK69" s="87"/>
      <c r="NML69" s="87"/>
      <c r="NMM69" s="87"/>
      <c r="NMN69" s="87"/>
      <c r="NMO69" s="87"/>
      <c r="NMP69" s="87"/>
      <c r="NMQ69" s="87"/>
      <c r="NMR69" s="87"/>
      <c r="NMX69" s="87"/>
      <c r="NMY69" s="87"/>
      <c r="NMZ69" s="87"/>
      <c r="NNA69" s="87"/>
      <c r="NNB69" s="87"/>
      <c r="NNC69" s="87"/>
      <c r="NND69" s="87"/>
      <c r="NNE69" s="87"/>
      <c r="NNF69" s="87"/>
      <c r="NNG69" s="87"/>
      <c r="NNM69" s="87"/>
      <c r="NNN69" s="87"/>
      <c r="NNO69" s="87"/>
      <c r="NNP69" s="87"/>
      <c r="NNQ69" s="87"/>
      <c r="NNR69" s="87"/>
      <c r="NNS69" s="87"/>
      <c r="NNT69" s="87"/>
      <c r="NNU69" s="87"/>
      <c r="NNV69" s="87"/>
      <c r="NOB69" s="87"/>
      <c r="NOC69" s="87"/>
      <c r="NOD69" s="87"/>
      <c r="NOE69" s="87"/>
      <c r="NOF69" s="87"/>
      <c r="NOG69" s="87"/>
      <c r="NOH69" s="87"/>
      <c r="NOI69" s="87"/>
      <c r="NOJ69" s="87"/>
      <c r="NOK69" s="87"/>
      <c r="NOQ69" s="87"/>
      <c r="NOR69" s="87"/>
      <c r="NOS69" s="87"/>
      <c r="NOT69" s="87"/>
      <c r="NOU69" s="87"/>
      <c r="NOV69" s="87"/>
      <c r="NOW69" s="87"/>
      <c r="NOX69" s="87"/>
      <c r="NOY69" s="87"/>
      <c r="NOZ69" s="87"/>
      <c r="NPF69" s="87"/>
      <c r="NPG69" s="87"/>
      <c r="NPH69" s="87"/>
      <c r="NPI69" s="87"/>
      <c r="NPJ69" s="87"/>
      <c r="NPK69" s="87"/>
      <c r="NPL69" s="87"/>
      <c r="NPM69" s="87"/>
      <c r="NPN69" s="87"/>
      <c r="NPO69" s="87"/>
      <c r="NPU69" s="87"/>
      <c r="NPV69" s="87"/>
      <c r="NPW69" s="87"/>
      <c r="NPX69" s="87"/>
      <c r="NPY69" s="87"/>
      <c r="NPZ69" s="87"/>
      <c r="NQA69" s="87"/>
      <c r="NQB69" s="87"/>
      <c r="NQC69" s="87"/>
      <c r="NQD69" s="87"/>
      <c r="NQJ69" s="87"/>
      <c r="NQK69" s="87"/>
      <c r="NQL69" s="87"/>
      <c r="NQM69" s="87"/>
      <c r="NQN69" s="87"/>
      <c r="NQO69" s="87"/>
      <c r="NQP69" s="87"/>
      <c r="NQQ69" s="87"/>
      <c r="NQR69" s="87"/>
      <c r="NQS69" s="87"/>
      <c r="NQY69" s="87"/>
      <c r="NQZ69" s="87"/>
      <c r="NRA69" s="87"/>
      <c r="NRB69" s="87"/>
      <c r="NRC69" s="87"/>
      <c r="NRD69" s="87"/>
      <c r="NRE69" s="87"/>
      <c r="NRF69" s="87"/>
      <c r="NRG69" s="87"/>
      <c r="NRH69" s="87"/>
      <c r="NRN69" s="87"/>
      <c r="NRO69" s="87"/>
      <c r="NRP69" s="87"/>
      <c r="NRQ69" s="87"/>
      <c r="NRR69" s="87"/>
      <c r="NRS69" s="87"/>
      <c r="NRT69" s="87"/>
      <c r="NRU69" s="87"/>
      <c r="NRV69" s="87"/>
      <c r="NRW69" s="87"/>
      <c r="NSC69" s="87"/>
      <c r="NSD69" s="87"/>
      <c r="NSE69" s="87"/>
      <c r="NSF69" s="87"/>
      <c r="NSG69" s="87"/>
      <c r="NSH69" s="87"/>
      <c r="NSI69" s="87"/>
      <c r="NSJ69" s="87"/>
      <c r="NSK69" s="87"/>
      <c r="NSL69" s="87"/>
      <c r="NSR69" s="87"/>
      <c r="NSS69" s="87"/>
      <c r="NST69" s="87"/>
      <c r="NSU69" s="87"/>
      <c r="NSV69" s="87"/>
      <c r="NSW69" s="87"/>
      <c r="NSX69" s="87"/>
      <c r="NSY69" s="87"/>
      <c r="NSZ69" s="87"/>
      <c r="NTA69" s="87"/>
      <c r="NTG69" s="87"/>
      <c r="NTH69" s="87"/>
      <c r="NTI69" s="87"/>
      <c r="NTJ69" s="87"/>
      <c r="NTK69" s="87"/>
      <c r="NTL69" s="87"/>
      <c r="NTM69" s="87"/>
      <c r="NTN69" s="87"/>
      <c r="NTO69" s="87"/>
      <c r="NTP69" s="87"/>
      <c r="NTV69" s="87"/>
      <c r="NTW69" s="87"/>
      <c r="NTX69" s="87"/>
      <c r="NTY69" s="87"/>
      <c r="NTZ69" s="87"/>
      <c r="NUA69" s="87"/>
      <c r="NUB69" s="87"/>
      <c r="NUC69" s="87"/>
      <c r="NUD69" s="87"/>
      <c r="NUE69" s="87"/>
      <c r="NUK69" s="87"/>
      <c r="NUL69" s="87"/>
      <c r="NUM69" s="87"/>
      <c r="NUN69" s="87"/>
      <c r="NUO69" s="87"/>
      <c r="NUP69" s="87"/>
      <c r="NUQ69" s="87"/>
      <c r="NUR69" s="87"/>
      <c r="NUS69" s="87"/>
      <c r="NUT69" s="87"/>
      <c r="NUZ69" s="87"/>
      <c r="NVA69" s="87"/>
      <c r="NVB69" s="87"/>
      <c r="NVC69" s="87"/>
      <c r="NVD69" s="87"/>
      <c r="NVE69" s="87"/>
      <c r="NVF69" s="87"/>
      <c r="NVG69" s="87"/>
      <c r="NVH69" s="87"/>
      <c r="NVI69" s="87"/>
      <c r="NVO69" s="87"/>
      <c r="NVP69" s="87"/>
      <c r="NVQ69" s="87"/>
      <c r="NVR69" s="87"/>
      <c r="NVS69" s="87"/>
      <c r="NVT69" s="87"/>
      <c r="NVU69" s="87"/>
      <c r="NVV69" s="87"/>
      <c r="NVW69" s="87"/>
      <c r="NVX69" s="87"/>
      <c r="NWD69" s="87"/>
      <c r="NWE69" s="87"/>
      <c r="NWF69" s="87"/>
      <c r="NWG69" s="87"/>
      <c r="NWH69" s="87"/>
      <c r="NWI69" s="87"/>
      <c r="NWJ69" s="87"/>
      <c r="NWK69" s="87"/>
      <c r="NWL69" s="87"/>
      <c r="NWM69" s="87"/>
      <c r="NWS69" s="87"/>
      <c r="NWT69" s="87"/>
      <c r="NWU69" s="87"/>
      <c r="NWV69" s="87"/>
      <c r="NWW69" s="87"/>
      <c r="NWX69" s="87"/>
      <c r="NWY69" s="87"/>
      <c r="NWZ69" s="87"/>
      <c r="NXA69" s="87"/>
      <c r="NXB69" s="87"/>
      <c r="NXH69" s="87"/>
      <c r="NXI69" s="87"/>
      <c r="NXJ69" s="87"/>
      <c r="NXK69" s="87"/>
      <c r="NXL69" s="87"/>
      <c r="NXM69" s="87"/>
      <c r="NXN69" s="87"/>
      <c r="NXO69" s="87"/>
      <c r="NXP69" s="87"/>
      <c r="NXQ69" s="87"/>
      <c r="NXW69" s="87"/>
      <c r="NXX69" s="87"/>
      <c r="NXY69" s="87"/>
      <c r="NXZ69" s="87"/>
      <c r="NYA69" s="87"/>
      <c r="NYB69" s="87"/>
      <c r="NYC69" s="87"/>
      <c r="NYD69" s="87"/>
      <c r="NYE69" s="87"/>
      <c r="NYF69" s="87"/>
      <c r="NYL69" s="87"/>
      <c r="NYM69" s="87"/>
      <c r="NYN69" s="87"/>
      <c r="NYO69" s="87"/>
      <c r="NYP69" s="87"/>
      <c r="NYQ69" s="87"/>
      <c r="NYR69" s="87"/>
      <c r="NYS69" s="87"/>
      <c r="NYT69" s="87"/>
      <c r="NYU69" s="87"/>
      <c r="NZA69" s="87"/>
      <c r="NZB69" s="87"/>
      <c r="NZC69" s="87"/>
      <c r="NZD69" s="87"/>
      <c r="NZE69" s="87"/>
      <c r="NZF69" s="87"/>
      <c r="NZG69" s="87"/>
      <c r="NZH69" s="87"/>
      <c r="NZI69" s="87"/>
      <c r="NZJ69" s="87"/>
      <c r="NZP69" s="87"/>
      <c r="NZQ69" s="87"/>
      <c r="NZR69" s="87"/>
      <c r="NZS69" s="87"/>
      <c r="NZT69" s="87"/>
      <c r="NZU69" s="87"/>
      <c r="NZV69" s="87"/>
      <c r="NZW69" s="87"/>
      <c r="NZX69" s="87"/>
      <c r="NZY69" s="87"/>
      <c r="OAE69" s="87"/>
      <c r="OAF69" s="87"/>
      <c r="OAG69" s="87"/>
      <c r="OAH69" s="87"/>
      <c r="OAI69" s="87"/>
      <c r="OAJ69" s="87"/>
      <c r="OAK69" s="87"/>
      <c r="OAL69" s="87"/>
      <c r="OAM69" s="87"/>
      <c r="OAN69" s="87"/>
      <c r="OAT69" s="87"/>
      <c r="OAU69" s="87"/>
      <c r="OAV69" s="87"/>
      <c r="OAW69" s="87"/>
      <c r="OAX69" s="87"/>
      <c r="OAY69" s="87"/>
      <c r="OAZ69" s="87"/>
      <c r="OBA69" s="87"/>
      <c r="OBB69" s="87"/>
      <c r="OBC69" s="87"/>
      <c r="OBI69" s="87"/>
      <c r="OBJ69" s="87"/>
      <c r="OBK69" s="87"/>
      <c r="OBL69" s="87"/>
      <c r="OBM69" s="87"/>
      <c r="OBN69" s="87"/>
      <c r="OBO69" s="87"/>
      <c r="OBP69" s="87"/>
      <c r="OBQ69" s="87"/>
      <c r="OBR69" s="87"/>
      <c r="OBX69" s="87"/>
      <c r="OBY69" s="87"/>
      <c r="OBZ69" s="87"/>
      <c r="OCA69" s="87"/>
      <c r="OCB69" s="87"/>
      <c r="OCC69" s="87"/>
      <c r="OCD69" s="87"/>
      <c r="OCE69" s="87"/>
      <c r="OCF69" s="87"/>
      <c r="OCG69" s="87"/>
      <c r="OCM69" s="87"/>
      <c r="OCN69" s="87"/>
      <c r="OCO69" s="87"/>
      <c r="OCP69" s="87"/>
      <c r="OCQ69" s="87"/>
      <c r="OCR69" s="87"/>
      <c r="OCS69" s="87"/>
      <c r="OCT69" s="87"/>
      <c r="OCU69" s="87"/>
      <c r="OCV69" s="87"/>
      <c r="ODB69" s="87"/>
      <c r="ODC69" s="87"/>
      <c r="ODD69" s="87"/>
      <c r="ODE69" s="87"/>
      <c r="ODF69" s="87"/>
      <c r="ODG69" s="87"/>
      <c r="ODH69" s="87"/>
      <c r="ODI69" s="87"/>
      <c r="ODJ69" s="87"/>
      <c r="ODK69" s="87"/>
      <c r="ODQ69" s="87"/>
      <c r="ODR69" s="87"/>
      <c r="ODS69" s="87"/>
      <c r="ODT69" s="87"/>
      <c r="ODU69" s="87"/>
      <c r="ODV69" s="87"/>
      <c r="ODW69" s="87"/>
      <c r="ODX69" s="87"/>
      <c r="ODY69" s="87"/>
      <c r="ODZ69" s="87"/>
      <c r="OEF69" s="87"/>
      <c r="OEG69" s="87"/>
      <c r="OEH69" s="87"/>
      <c r="OEI69" s="87"/>
      <c r="OEJ69" s="87"/>
      <c r="OEK69" s="87"/>
      <c r="OEL69" s="87"/>
      <c r="OEM69" s="87"/>
      <c r="OEN69" s="87"/>
      <c r="OEO69" s="87"/>
      <c r="OEU69" s="87"/>
      <c r="OEV69" s="87"/>
      <c r="OEW69" s="87"/>
      <c r="OEX69" s="87"/>
      <c r="OEY69" s="87"/>
      <c r="OEZ69" s="87"/>
      <c r="OFA69" s="87"/>
      <c r="OFB69" s="87"/>
      <c r="OFC69" s="87"/>
      <c r="OFD69" s="87"/>
      <c r="OFJ69" s="87"/>
      <c r="OFK69" s="87"/>
      <c r="OFL69" s="87"/>
      <c r="OFM69" s="87"/>
      <c r="OFN69" s="87"/>
      <c r="OFO69" s="87"/>
      <c r="OFP69" s="87"/>
      <c r="OFQ69" s="87"/>
      <c r="OFR69" s="87"/>
      <c r="OFS69" s="87"/>
      <c r="OFY69" s="87"/>
      <c r="OFZ69" s="87"/>
      <c r="OGA69" s="87"/>
      <c r="OGB69" s="87"/>
      <c r="OGC69" s="87"/>
      <c r="OGD69" s="87"/>
      <c r="OGE69" s="87"/>
      <c r="OGF69" s="87"/>
      <c r="OGG69" s="87"/>
      <c r="OGH69" s="87"/>
      <c r="OGN69" s="87"/>
      <c r="OGO69" s="87"/>
      <c r="OGP69" s="87"/>
      <c r="OGQ69" s="87"/>
      <c r="OGR69" s="87"/>
      <c r="OGS69" s="87"/>
      <c r="OGT69" s="87"/>
      <c r="OGU69" s="87"/>
      <c r="OGV69" s="87"/>
      <c r="OGW69" s="87"/>
      <c r="OHC69" s="87"/>
      <c r="OHD69" s="87"/>
      <c r="OHE69" s="87"/>
      <c r="OHF69" s="87"/>
      <c r="OHG69" s="87"/>
      <c r="OHH69" s="87"/>
      <c r="OHI69" s="87"/>
      <c r="OHJ69" s="87"/>
      <c r="OHK69" s="87"/>
      <c r="OHL69" s="87"/>
      <c r="OHR69" s="87"/>
      <c r="OHS69" s="87"/>
      <c r="OHT69" s="87"/>
      <c r="OHU69" s="87"/>
      <c r="OHV69" s="87"/>
      <c r="OHW69" s="87"/>
      <c r="OHX69" s="87"/>
      <c r="OHY69" s="87"/>
      <c r="OHZ69" s="87"/>
      <c r="OIA69" s="87"/>
      <c r="OIG69" s="87"/>
      <c r="OIH69" s="87"/>
      <c r="OII69" s="87"/>
      <c r="OIJ69" s="87"/>
      <c r="OIK69" s="87"/>
      <c r="OIL69" s="87"/>
      <c r="OIM69" s="87"/>
      <c r="OIN69" s="87"/>
      <c r="OIO69" s="87"/>
      <c r="OIP69" s="87"/>
      <c r="OIV69" s="87"/>
      <c r="OIW69" s="87"/>
      <c r="OIX69" s="87"/>
      <c r="OIY69" s="87"/>
      <c r="OIZ69" s="87"/>
      <c r="OJA69" s="87"/>
      <c r="OJB69" s="87"/>
      <c r="OJC69" s="87"/>
      <c r="OJD69" s="87"/>
      <c r="OJE69" s="87"/>
      <c r="OJK69" s="87"/>
      <c r="OJL69" s="87"/>
      <c r="OJM69" s="87"/>
      <c r="OJN69" s="87"/>
      <c r="OJO69" s="87"/>
      <c r="OJP69" s="87"/>
      <c r="OJQ69" s="87"/>
      <c r="OJR69" s="87"/>
      <c r="OJS69" s="87"/>
      <c r="OJT69" s="87"/>
      <c r="OJZ69" s="87"/>
      <c r="OKA69" s="87"/>
      <c r="OKB69" s="87"/>
      <c r="OKC69" s="87"/>
      <c r="OKD69" s="87"/>
      <c r="OKE69" s="87"/>
      <c r="OKF69" s="87"/>
      <c r="OKG69" s="87"/>
      <c r="OKH69" s="87"/>
      <c r="OKI69" s="87"/>
      <c r="OKO69" s="87"/>
      <c r="OKP69" s="87"/>
      <c r="OKQ69" s="87"/>
      <c r="OKR69" s="87"/>
      <c r="OKS69" s="87"/>
      <c r="OKT69" s="87"/>
      <c r="OKU69" s="87"/>
      <c r="OKV69" s="87"/>
      <c r="OKW69" s="87"/>
      <c r="OKX69" s="87"/>
      <c r="OLD69" s="87"/>
      <c r="OLE69" s="87"/>
      <c r="OLF69" s="87"/>
      <c r="OLG69" s="87"/>
      <c r="OLH69" s="87"/>
      <c r="OLI69" s="87"/>
      <c r="OLJ69" s="87"/>
      <c r="OLK69" s="87"/>
      <c r="OLL69" s="87"/>
      <c r="OLM69" s="87"/>
      <c r="OLS69" s="87"/>
      <c r="OLT69" s="87"/>
      <c r="OLU69" s="87"/>
      <c r="OLV69" s="87"/>
      <c r="OLW69" s="87"/>
      <c r="OLX69" s="87"/>
      <c r="OLY69" s="87"/>
      <c r="OLZ69" s="87"/>
      <c r="OMA69" s="87"/>
      <c r="OMB69" s="87"/>
      <c r="OMH69" s="87"/>
      <c r="OMI69" s="87"/>
      <c r="OMJ69" s="87"/>
      <c r="OMK69" s="87"/>
      <c r="OML69" s="87"/>
      <c r="OMM69" s="87"/>
      <c r="OMN69" s="87"/>
      <c r="OMO69" s="87"/>
      <c r="OMP69" s="87"/>
      <c r="OMQ69" s="87"/>
      <c r="OMW69" s="87"/>
      <c r="OMX69" s="87"/>
      <c r="OMY69" s="87"/>
      <c r="OMZ69" s="87"/>
      <c r="ONA69" s="87"/>
      <c r="ONB69" s="87"/>
      <c r="ONC69" s="87"/>
      <c r="OND69" s="87"/>
      <c r="ONE69" s="87"/>
      <c r="ONF69" s="87"/>
      <c r="ONL69" s="87"/>
      <c r="ONM69" s="87"/>
      <c r="ONN69" s="87"/>
      <c r="ONO69" s="87"/>
      <c r="ONP69" s="87"/>
      <c r="ONQ69" s="87"/>
      <c r="ONR69" s="87"/>
      <c r="ONS69" s="87"/>
      <c r="ONT69" s="87"/>
      <c r="ONU69" s="87"/>
      <c r="OOA69" s="87"/>
      <c r="OOB69" s="87"/>
      <c r="OOC69" s="87"/>
      <c r="OOD69" s="87"/>
      <c r="OOE69" s="87"/>
      <c r="OOF69" s="87"/>
      <c r="OOG69" s="87"/>
      <c r="OOH69" s="87"/>
      <c r="OOI69" s="87"/>
      <c r="OOJ69" s="87"/>
      <c r="OOP69" s="87"/>
      <c r="OOQ69" s="87"/>
      <c r="OOR69" s="87"/>
      <c r="OOS69" s="87"/>
      <c r="OOT69" s="87"/>
      <c r="OOU69" s="87"/>
      <c r="OOV69" s="87"/>
      <c r="OOW69" s="87"/>
      <c r="OOX69" s="87"/>
      <c r="OOY69" s="87"/>
      <c r="OPE69" s="87"/>
      <c r="OPF69" s="87"/>
      <c r="OPG69" s="87"/>
      <c r="OPH69" s="87"/>
      <c r="OPI69" s="87"/>
      <c r="OPJ69" s="87"/>
      <c r="OPK69" s="87"/>
      <c r="OPL69" s="87"/>
      <c r="OPM69" s="87"/>
      <c r="OPN69" s="87"/>
      <c r="OPT69" s="87"/>
      <c r="OPU69" s="87"/>
      <c r="OPV69" s="87"/>
      <c r="OPW69" s="87"/>
      <c r="OPX69" s="87"/>
      <c r="OPY69" s="87"/>
      <c r="OPZ69" s="87"/>
      <c r="OQA69" s="87"/>
      <c r="OQB69" s="87"/>
      <c r="OQC69" s="87"/>
      <c r="OQI69" s="87"/>
      <c r="OQJ69" s="87"/>
      <c r="OQK69" s="87"/>
      <c r="OQL69" s="87"/>
      <c r="OQM69" s="87"/>
      <c r="OQN69" s="87"/>
      <c r="OQO69" s="87"/>
      <c r="OQP69" s="87"/>
      <c r="OQQ69" s="87"/>
      <c r="OQR69" s="87"/>
      <c r="OQX69" s="87"/>
      <c r="OQY69" s="87"/>
      <c r="OQZ69" s="87"/>
      <c r="ORA69" s="87"/>
      <c r="ORB69" s="87"/>
      <c r="ORC69" s="87"/>
      <c r="ORD69" s="87"/>
      <c r="ORE69" s="87"/>
      <c r="ORF69" s="87"/>
      <c r="ORG69" s="87"/>
      <c r="ORM69" s="87"/>
      <c r="ORN69" s="87"/>
      <c r="ORO69" s="87"/>
      <c r="ORP69" s="87"/>
      <c r="ORQ69" s="87"/>
      <c r="ORR69" s="87"/>
      <c r="ORS69" s="87"/>
      <c r="ORT69" s="87"/>
      <c r="ORU69" s="87"/>
      <c r="ORV69" s="87"/>
      <c r="OSB69" s="87"/>
      <c r="OSC69" s="87"/>
      <c r="OSD69" s="87"/>
      <c r="OSE69" s="87"/>
      <c r="OSF69" s="87"/>
      <c r="OSG69" s="87"/>
      <c r="OSH69" s="87"/>
      <c r="OSI69" s="87"/>
      <c r="OSJ69" s="87"/>
      <c r="OSK69" s="87"/>
      <c r="OSQ69" s="87"/>
      <c r="OSR69" s="87"/>
      <c r="OSS69" s="87"/>
      <c r="OST69" s="87"/>
      <c r="OSU69" s="87"/>
      <c r="OSV69" s="87"/>
      <c r="OSW69" s="87"/>
      <c r="OSX69" s="87"/>
      <c r="OSY69" s="87"/>
      <c r="OSZ69" s="87"/>
      <c r="OTF69" s="87"/>
      <c r="OTG69" s="87"/>
      <c r="OTH69" s="87"/>
      <c r="OTI69" s="87"/>
      <c r="OTJ69" s="87"/>
      <c r="OTK69" s="87"/>
      <c r="OTL69" s="87"/>
      <c r="OTM69" s="87"/>
      <c r="OTN69" s="87"/>
      <c r="OTO69" s="87"/>
      <c r="OTU69" s="87"/>
      <c r="OTV69" s="87"/>
      <c r="OTW69" s="87"/>
      <c r="OTX69" s="87"/>
      <c r="OTY69" s="87"/>
      <c r="OTZ69" s="87"/>
      <c r="OUA69" s="87"/>
      <c r="OUB69" s="87"/>
      <c r="OUC69" s="87"/>
      <c r="OUD69" s="87"/>
      <c r="OUJ69" s="87"/>
      <c r="OUK69" s="87"/>
      <c r="OUL69" s="87"/>
      <c r="OUM69" s="87"/>
      <c r="OUN69" s="87"/>
      <c r="OUO69" s="87"/>
      <c r="OUP69" s="87"/>
      <c r="OUQ69" s="87"/>
      <c r="OUR69" s="87"/>
      <c r="OUS69" s="87"/>
      <c r="OUY69" s="87"/>
      <c r="OUZ69" s="87"/>
      <c r="OVA69" s="87"/>
      <c r="OVB69" s="87"/>
      <c r="OVC69" s="87"/>
      <c r="OVD69" s="87"/>
      <c r="OVE69" s="87"/>
      <c r="OVF69" s="87"/>
      <c r="OVG69" s="87"/>
      <c r="OVH69" s="87"/>
      <c r="OVN69" s="87"/>
      <c r="OVO69" s="87"/>
      <c r="OVP69" s="87"/>
      <c r="OVQ69" s="87"/>
      <c r="OVR69" s="87"/>
      <c r="OVS69" s="87"/>
      <c r="OVT69" s="87"/>
      <c r="OVU69" s="87"/>
      <c r="OVV69" s="87"/>
      <c r="OVW69" s="87"/>
      <c r="OWC69" s="87"/>
      <c r="OWD69" s="87"/>
      <c r="OWE69" s="87"/>
      <c r="OWF69" s="87"/>
      <c r="OWG69" s="87"/>
      <c r="OWH69" s="87"/>
      <c r="OWI69" s="87"/>
      <c r="OWJ69" s="87"/>
      <c r="OWK69" s="87"/>
      <c r="OWL69" s="87"/>
      <c r="OWR69" s="87"/>
      <c r="OWS69" s="87"/>
      <c r="OWT69" s="87"/>
      <c r="OWU69" s="87"/>
      <c r="OWV69" s="87"/>
      <c r="OWW69" s="87"/>
      <c r="OWX69" s="87"/>
      <c r="OWY69" s="87"/>
      <c r="OWZ69" s="87"/>
      <c r="OXA69" s="87"/>
      <c r="OXG69" s="87"/>
      <c r="OXH69" s="87"/>
      <c r="OXI69" s="87"/>
      <c r="OXJ69" s="87"/>
      <c r="OXK69" s="87"/>
      <c r="OXL69" s="87"/>
      <c r="OXM69" s="87"/>
      <c r="OXN69" s="87"/>
      <c r="OXO69" s="87"/>
      <c r="OXP69" s="87"/>
      <c r="OXV69" s="87"/>
      <c r="OXW69" s="87"/>
      <c r="OXX69" s="87"/>
      <c r="OXY69" s="87"/>
      <c r="OXZ69" s="87"/>
      <c r="OYA69" s="87"/>
      <c r="OYB69" s="87"/>
      <c r="OYC69" s="87"/>
      <c r="OYD69" s="87"/>
      <c r="OYE69" s="87"/>
      <c r="OYK69" s="87"/>
      <c r="OYL69" s="87"/>
      <c r="OYM69" s="87"/>
      <c r="OYN69" s="87"/>
      <c r="OYO69" s="87"/>
      <c r="OYP69" s="87"/>
      <c r="OYQ69" s="87"/>
      <c r="OYR69" s="87"/>
      <c r="OYS69" s="87"/>
      <c r="OYT69" s="87"/>
      <c r="OYZ69" s="87"/>
      <c r="OZA69" s="87"/>
      <c r="OZB69" s="87"/>
      <c r="OZC69" s="87"/>
      <c r="OZD69" s="87"/>
      <c r="OZE69" s="87"/>
      <c r="OZF69" s="87"/>
      <c r="OZG69" s="87"/>
      <c r="OZH69" s="87"/>
      <c r="OZI69" s="87"/>
      <c r="OZO69" s="87"/>
      <c r="OZP69" s="87"/>
      <c r="OZQ69" s="87"/>
      <c r="OZR69" s="87"/>
      <c r="OZS69" s="87"/>
      <c r="OZT69" s="87"/>
      <c r="OZU69" s="87"/>
      <c r="OZV69" s="87"/>
      <c r="OZW69" s="87"/>
      <c r="OZX69" s="87"/>
      <c r="PAD69" s="87"/>
      <c r="PAE69" s="87"/>
      <c r="PAF69" s="87"/>
      <c r="PAG69" s="87"/>
      <c r="PAH69" s="87"/>
      <c r="PAI69" s="87"/>
      <c r="PAJ69" s="87"/>
      <c r="PAK69" s="87"/>
      <c r="PAL69" s="87"/>
      <c r="PAM69" s="87"/>
      <c r="PAS69" s="87"/>
      <c r="PAT69" s="87"/>
      <c r="PAU69" s="87"/>
      <c r="PAV69" s="87"/>
      <c r="PAW69" s="87"/>
      <c r="PAX69" s="87"/>
      <c r="PAY69" s="87"/>
      <c r="PAZ69" s="87"/>
      <c r="PBA69" s="87"/>
      <c r="PBB69" s="87"/>
      <c r="PBH69" s="87"/>
      <c r="PBI69" s="87"/>
      <c r="PBJ69" s="87"/>
      <c r="PBK69" s="87"/>
      <c r="PBL69" s="87"/>
      <c r="PBM69" s="87"/>
      <c r="PBN69" s="87"/>
      <c r="PBO69" s="87"/>
      <c r="PBP69" s="87"/>
      <c r="PBQ69" s="87"/>
      <c r="PBW69" s="87"/>
      <c r="PBX69" s="87"/>
      <c r="PBY69" s="87"/>
      <c r="PBZ69" s="87"/>
      <c r="PCA69" s="87"/>
      <c r="PCB69" s="87"/>
      <c r="PCC69" s="87"/>
      <c r="PCD69" s="87"/>
      <c r="PCE69" s="87"/>
      <c r="PCF69" s="87"/>
      <c r="PCL69" s="87"/>
      <c r="PCM69" s="87"/>
      <c r="PCN69" s="87"/>
      <c r="PCO69" s="87"/>
      <c r="PCP69" s="87"/>
      <c r="PCQ69" s="87"/>
      <c r="PCR69" s="87"/>
      <c r="PCS69" s="87"/>
      <c r="PCT69" s="87"/>
      <c r="PCU69" s="87"/>
      <c r="PDA69" s="87"/>
      <c r="PDB69" s="87"/>
      <c r="PDC69" s="87"/>
      <c r="PDD69" s="87"/>
      <c r="PDE69" s="87"/>
      <c r="PDF69" s="87"/>
      <c r="PDG69" s="87"/>
      <c r="PDH69" s="87"/>
      <c r="PDI69" s="87"/>
      <c r="PDJ69" s="87"/>
      <c r="PDP69" s="87"/>
      <c r="PDQ69" s="87"/>
      <c r="PDR69" s="87"/>
      <c r="PDS69" s="87"/>
      <c r="PDT69" s="87"/>
      <c r="PDU69" s="87"/>
      <c r="PDV69" s="87"/>
      <c r="PDW69" s="87"/>
      <c r="PDX69" s="87"/>
      <c r="PDY69" s="87"/>
      <c r="PEE69" s="87"/>
      <c r="PEF69" s="87"/>
      <c r="PEG69" s="87"/>
      <c r="PEH69" s="87"/>
      <c r="PEI69" s="87"/>
      <c r="PEJ69" s="87"/>
      <c r="PEK69" s="87"/>
      <c r="PEL69" s="87"/>
      <c r="PEM69" s="87"/>
      <c r="PEN69" s="87"/>
      <c r="PET69" s="87"/>
      <c r="PEU69" s="87"/>
      <c r="PEV69" s="87"/>
      <c r="PEW69" s="87"/>
      <c r="PEX69" s="87"/>
      <c r="PEY69" s="87"/>
      <c r="PEZ69" s="87"/>
      <c r="PFA69" s="87"/>
      <c r="PFB69" s="87"/>
      <c r="PFC69" s="87"/>
      <c r="PFI69" s="87"/>
      <c r="PFJ69" s="87"/>
      <c r="PFK69" s="87"/>
      <c r="PFL69" s="87"/>
      <c r="PFM69" s="87"/>
      <c r="PFN69" s="87"/>
      <c r="PFO69" s="87"/>
      <c r="PFP69" s="87"/>
      <c r="PFQ69" s="87"/>
      <c r="PFR69" s="87"/>
      <c r="PFX69" s="87"/>
      <c r="PFY69" s="87"/>
      <c r="PFZ69" s="87"/>
      <c r="PGA69" s="87"/>
      <c r="PGB69" s="87"/>
      <c r="PGC69" s="87"/>
      <c r="PGD69" s="87"/>
      <c r="PGE69" s="87"/>
      <c r="PGF69" s="87"/>
      <c r="PGG69" s="87"/>
      <c r="PGM69" s="87"/>
      <c r="PGN69" s="87"/>
      <c r="PGO69" s="87"/>
      <c r="PGP69" s="87"/>
      <c r="PGQ69" s="87"/>
      <c r="PGR69" s="87"/>
      <c r="PGS69" s="87"/>
      <c r="PGT69" s="87"/>
      <c r="PGU69" s="87"/>
      <c r="PGV69" s="87"/>
      <c r="PHB69" s="87"/>
      <c r="PHC69" s="87"/>
      <c r="PHD69" s="87"/>
      <c r="PHE69" s="87"/>
      <c r="PHF69" s="87"/>
      <c r="PHG69" s="87"/>
      <c r="PHH69" s="87"/>
      <c r="PHI69" s="87"/>
      <c r="PHJ69" s="87"/>
      <c r="PHK69" s="87"/>
      <c r="PHQ69" s="87"/>
      <c r="PHR69" s="87"/>
      <c r="PHS69" s="87"/>
      <c r="PHT69" s="87"/>
      <c r="PHU69" s="87"/>
      <c r="PHV69" s="87"/>
      <c r="PHW69" s="87"/>
      <c r="PHX69" s="87"/>
      <c r="PHY69" s="87"/>
      <c r="PHZ69" s="87"/>
      <c r="PIF69" s="87"/>
      <c r="PIG69" s="87"/>
      <c r="PIH69" s="87"/>
      <c r="PII69" s="87"/>
      <c r="PIJ69" s="87"/>
      <c r="PIK69" s="87"/>
      <c r="PIL69" s="87"/>
      <c r="PIM69" s="87"/>
      <c r="PIN69" s="87"/>
      <c r="PIO69" s="87"/>
      <c r="PIU69" s="87"/>
      <c r="PIV69" s="87"/>
      <c r="PIW69" s="87"/>
      <c r="PIX69" s="87"/>
      <c r="PIY69" s="87"/>
      <c r="PIZ69" s="87"/>
      <c r="PJA69" s="87"/>
      <c r="PJB69" s="87"/>
      <c r="PJC69" s="87"/>
      <c r="PJD69" s="87"/>
      <c r="PJJ69" s="87"/>
      <c r="PJK69" s="87"/>
      <c r="PJL69" s="87"/>
      <c r="PJM69" s="87"/>
      <c r="PJN69" s="87"/>
      <c r="PJO69" s="87"/>
      <c r="PJP69" s="87"/>
      <c r="PJQ69" s="87"/>
      <c r="PJR69" s="87"/>
      <c r="PJS69" s="87"/>
      <c r="PJY69" s="87"/>
      <c r="PJZ69" s="87"/>
      <c r="PKA69" s="87"/>
      <c r="PKB69" s="87"/>
      <c r="PKC69" s="87"/>
      <c r="PKD69" s="87"/>
      <c r="PKE69" s="87"/>
      <c r="PKF69" s="87"/>
      <c r="PKG69" s="87"/>
      <c r="PKH69" s="87"/>
      <c r="PKN69" s="87"/>
      <c r="PKO69" s="87"/>
      <c r="PKP69" s="87"/>
      <c r="PKQ69" s="87"/>
      <c r="PKR69" s="87"/>
      <c r="PKS69" s="87"/>
      <c r="PKT69" s="87"/>
      <c r="PKU69" s="87"/>
      <c r="PKV69" s="87"/>
      <c r="PKW69" s="87"/>
      <c r="PLC69" s="87"/>
      <c r="PLD69" s="87"/>
      <c r="PLE69" s="87"/>
      <c r="PLF69" s="87"/>
      <c r="PLG69" s="87"/>
      <c r="PLH69" s="87"/>
      <c r="PLI69" s="87"/>
      <c r="PLJ69" s="87"/>
      <c r="PLK69" s="87"/>
      <c r="PLL69" s="87"/>
      <c r="PLR69" s="87"/>
      <c r="PLS69" s="87"/>
      <c r="PLT69" s="87"/>
      <c r="PLU69" s="87"/>
      <c r="PLV69" s="87"/>
      <c r="PLW69" s="87"/>
      <c r="PLX69" s="87"/>
      <c r="PLY69" s="87"/>
      <c r="PLZ69" s="87"/>
      <c r="PMA69" s="87"/>
      <c r="PMG69" s="87"/>
      <c r="PMH69" s="87"/>
      <c r="PMI69" s="87"/>
      <c r="PMJ69" s="87"/>
      <c r="PMK69" s="87"/>
      <c r="PML69" s="87"/>
      <c r="PMM69" s="87"/>
      <c r="PMN69" s="87"/>
      <c r="PMO69" s="87"/>
      <c r="PMP69" s="87"/>
      <c r="PMV69" s="87"/>
      <c r="PMW69" s="87"/>
      <c r="PMX69" s="87"/>
      <c r="PMY69" s="87"/>
      <c r="PMZ69" s="87"/>
      <c r="PNA69" s="87"/>
      <c r="PNB69" s="87"/>
      <c r="PNC69" s="87"/>
      <c r="PND69" s="87"/>
      <c r="PNE69" s="87"/>
      <c r="PNK69" s="87"/>
      <c r="PNL69" s="87"/>
      <c r="PNM69" s="87"/>
      <c r="PNN69" s="87"/>
      <c r="PNO69" s="87"/>
      <c r="PNP69" s="87"/>
      <c r="PNQ69" s="87"/>
      <c r="PNR69" s="87"/>
      <c r="PNS69" s="87"/>
      <c r="PNT69" s="87"/>
      <c r="PNZ69" s="87"/>
      <c r="POA69" s="87"/>
      <c r="POB69" s="87"/>
      <c r="POC69" s="87"/>
      <c r="POD69" s="87"/>
      <c r="POE69" s="87"/>
      <c r="POF69" s="87"/>
      <c r="POG69" s="87"/>
      <c r="POH69" s="87"/>
      <c r="POI69" s="87"/>
      <c r="POO69" s="87"/>
      <c r="POP69" s="87"/>
      <c r="POQ69" s="87"/>
      <c r="POR69" s="87"/>
      <c r="POS69" s="87"/>
      <c r="POT69" s="87"/>
      <c r="POU69" s="87"/>
      <c r="POV69" s="87"/>
      <c r="POW69" s="87"/>
      <c r="POX69" s="87"/>
      <c r="PPD69" s="87"/>
      <c r="PPE69" s="87"/>
      <c r="PPF69" s="87"/>
      <c r="PPG69" s="87"/>
      <c r="PPH69" s="87"/>
      <c r="PPI69" s="87"/>
      <c r="PPJ69" s="87"/>
      <c r="PPK69" s="87"/>
      <c r="PPL69" s="87"/>
      <c r="PPM69" s="87"/>
      <c r="PPS69" s="87"/>
      <c r="PPT69" s="87"/>
      <c r="PPU69" s="87"/>
      <c r="PPV69" s="87"/>
      <c r="PPW69" s="87"/>
      <c r="PPX69" s="87"/>
      <c r="PPY69" s="87"/>
      <c r="PPZ69" s="87"/>
      <c r="PQA69" s="87"/>
      <c r="PQB69" s="87"/>
      <c r="PQH69" s="87"/>
      <c r="PQI69" s="87"/>
      <c r="PQJ69" s="87"/>
      <c r="PQK69" s="87"/>
      <c r="PQL69" s="87"/>
      <c r="PQM69" s="87"/>
      <c r="PQN69" s="87"/>
      <c r="PQO69" s="87"/>
      <c r="PQP69" s="87"/>
      <c r="PQQ69" s="87"/>
      <c r="PQW69" s="87"/>
      <c r="PQX69" s="87"/>
      <c r="PQY69" s="87"/>
      <c r="PQZ69" s="87"/>
      <c r="PRA69" s="87"/>
      <c r="PRB69" s="87"/>
      <c r="PRC69" s="87"/>
      <c r="PRD69" s="87"/>
      <c r="PRE69" s="87"/>
      <c r="PRF69" s="87"/>
      <c r="PRL69" s="87"/>
      <c r="PRM69" s="87"/>
      <c r="PRN69" s="87"/>
      <c r="PRO69" s="87"/>
      <c r="PRP69" s="87"/>
      <c r="PRQ69" s="87"/>
      <c r="PRR69" s="87"/>
      <c r="PRS69" s="87"/>
      <c r="PRT69" s="87"/>
      <c r="PRU69" s="87"/>
      <c r="PSA69" s="87"/>
      <c r="PSB69" s="87"/>
      <c r="PSC69" s="87"/>
      <c r="PSD69" s="87"/>
      <c r="PSE69" s="87"/>
      <c r="PSF69" s="87"/>
      <c r="PSG69" s="87"/>
      <c r="PSH69" s="87"/>
      <c r="PSI69" s="87"/>
      <c r="PSJ69" s="87"/>
      <c r="PSP69" s="87"/>
      <c r="PSQ69" s="87"/>
      <c r="PSR69" s="87"/>
      <c r="PSS69" s="87"/>
      <c r="PST69" s="87"/>
      <c r="PSU69" s="87"/>
      <c r="PSV69" s="87"/>
      <c r="PSW69" s="87"/>
      <c r="PSX69" s="87"/>
      <c r="PSY69" s="87"/>
      <c r="PTE69" s="87"/>
      <c r="PTF69" s="87"/>
      <c r="PTG69" s="87"/>
      <c r="PTH69" s="87"/>
      <c r="PTI69" s="87"/>
      <c r="PTJ69" s="87"/>
      <c r="PTK69" s="87"/>
      <c r="PTL69" s="87"/>
      <c r="PTM69" s="87"/>
      <c r="PTN69" s="87"/>
      <c r="PTT69" s="87"/>
      <c r="PTU69" s="87"/>
      <c r="PTV69" s="87"/>
      <c r="PTW69" s="87"/>
      <c r="PTX69" s="87"/>
      <c r="PTY69" s="87"/>
      <c r="PTZ69" s="87"/>
      <c r="PUA69" s="87"/>
      <c r="PUB69" s="87"/>
      <c r="PUC69" s="87"/>
      <c r="PUI69" s="87"/>
      <c r="PUJ69" s="87"/>
      <c r="PUK69" s="87"/>
      <c r="PUL69" s="87"/>
      <c r="PUM69" s="87"/>
      <c r="PUN69" s="87"/>
      <c r="PUO69" s="87"/>
      <c r="PUP69" s="87"/>
      <c r="PUQ69" s="87"/>
      <c r="PUR69" s="87"/>
      <c r="PUX69" s="87"/>
      <c r="PUY69" s="87"/>
      <c r="PUZ69" s="87"/>
      <c r="PVA69" s="87"/>
      <c r="PVB69" s="87"/>
      <c r="PVC69" s="87"/>
      <c r="PVD69" s="87"/>
      <c r="PVE69" s="87"/>
      <c r="PVF69" s="87"/>
      <c r="PVG69" s="87"/>
      <c r="PVM69" s="87"/>
      <c r="PVN69" s="87"/>
      <c r="PVO69" s="87"/>
      <c r="PVP69" s="87"/>
      <c r="PVQ69" s="87"/>
      <c r="PVR69" s="87"/>
      <c r="PVS69" s="87"/>
      <c r="PVT69" s="87"/>
      <c r="PVU69" s="87"/>
      <c r="PVV69" s="87"/>
      <c r="PWB69" s="87"/>
      <c r="PWC69" s="87"/>
      <c r="PWD69" s="87"/>
      <c r="PWE69" s="87"/>
      <c r="PWF69" s="87"/>
      <c r="PWG69" s="87"/>
      <c r="PWH69" s="87"/>
      <c r="PWI69" s="87"/>
      <c r="PWJ69" s="87"/>
      <c r="PWK69" s="87"/>
      <c r="PWQ69" s="87"/>
      <c r="PWR69" s="87"/>
      <c r="PWS69" s="87"/>
      <c r="PWT69" s="87"/>
      <c r="PWU69" s="87"/>
      <c r="PWV69" s="87"/>
      <c r="PWW69" s="87"/>
      <c r="PWX69" s="87"/>
      <c r="PWY69" s="87"/>
      <c r="PWZ69" s="87"/>
      <c r="PXF69" s="87"/>
      <c r="PXG69" s="87"/>
      <c r="PXH69" s="87"/>
      <c r="PXI69" s="87"/>
      <c r="PXJ69" s="87"/>
      <c r="PXK69" s="87"/>
      <c r="PXL69" s="87"/>
      <c r="PXM69" s="87"/>
      <c r="PXN69" s="87"/>
      <c r="PXO69" s="87"/>
      <c r="PXU69" s="87"/>
      <c r="PXV69" s="87"/>
      <c r="PXW69" s="87"/>
      <c r="PXX69" s="87"/>
      <c r="PXY69" s="87"/>
      <c r="PXZ69" s="87"/>
      <c r="PYA69" s="87"/>
      <c r="PYB69" s="87"/>
      <c r="PYC69" s="87"/>
      <c r="PYD69" s="87"/>
      <c r="PYJ69" s="87"/>
      <c r="PYK69" s="87"/>
      <c r="PYL69" s="87"/>
      <c r="PYM69" s="87"/>
      <c r="PYN69" s="87"/>
      <c r="PYO69" s="87"/>
      <c r="PYP69" s="87"/>
      <c r="PYQ69" s="87"/>
      <c r="PYR69" s="87"/>
      <c r="PYS69" s="87"/>
      <c r="PYY69" s="87"/>
      <c r="PYZ69" s="87"/>
      <c r="PZA69" s="87"/>
      <c r="PZB69" s="87"/>
      <c r="PZC69" s="87"/>
      <c r="PZD69" s="87"/>
      <c r="PZE69" s="87"/>
      <c r="PZF69" s="87"/>
      <c r="PZG69" s="87"/>
      <c r="PZH69" s="87"/>
      <c r="PZN69" s="87"/>
      <c r="PZO69" s="87"/>
      <c r="PZP69" s="87"/>
      <c r="PZQ69" s="87"/>
      <c r="PZR69" s="87"/>
      <c r="PZS69" s="87"/>
      <c r="PZT69" s="87"/>
      <c r="PZU69" s="87"/>
      <c r="PZV69" s="87"/>
      <c r="PZW69" s="87"/>
      <c r="QAC69" s="87"/>
      <c r="QAD69" s="87"/>
      <c r="QAE69" s="87"/>
      <c r="QAF69" s="87"/>
      <c r="QAG69" s="87"/>
      <c r="QAH69" s="87"/>
      <c r="QAI69" s="87"/>
      <c r="QAJ69" s="87"/>
      <c r="QAK69" s="87"/>
      <c r="QAL69" s="87"/>
      <c r="QAR69" s="87"/>
      <c r="QAS69" s="87"/>
      <c r="QAT69" s="87"/>
      <c r="QAU69" s="87"/>
      <c r="QAV69" s="87"/>
      <c r="QAW69" s="87"/>
      <c r="QAX69" s="87"/>
      <c r="QAY69" s="87"/>
      <c r="QAZ69" s="87"/>
      <c r="QBA69" s="87"/>
      <c r="QBG69" s="87"/>
      <c r="QBH69" s="87"/>
      <c r="QBI69" s="87"/>
      <c r="QBJ69" s="87"/>
      <c r="QBK69" s="87"/>
      <c r="QBL69" s="87"/>
      <c r="QBM69" s="87"/>
      <c r="QBN69" s="87"/>
      <c r="QBO69" s="87"/>
      <c r="QBP69" s="87"/>
      <c r="QBV69" s="87"/>
      <c r="QBW69" s="87"/>
      <c r="QBX69" s="87"/>
      <c r="QBY69" s="87"/>
      <c r="QBZ69" s="87"/>
      <c r="QCA69" s="87"/>
      <c r="QCB69" s="87"/>
      <c r="QCC69" s="87"/>
      <c r="QCD69" s="87"/>
      <c r="QCE69" s="87"/>
      <c r="QCK69" s="87"/>
      <c r="QCL69" s="87"/>
      <c r="QCM69" s="87"/>
      <c r="QCN69" s="87"/>
      <c r="QCO69" s="87"/>
      <c r="QCP69" s="87"/>
      <c r="QCQ69" s="87"/>
      <c r="QCR69" s="87"/>
      <c r="QCS69" s="87"/>
      <c r="QCT69" s="87"/>
      <c r="QCZ69" s="87"/>
      <c r="QDA69" s="87"/>
      <c r="QDB69" s="87"/>
      <c r="QDC69" s="87"/>
      <c r="QDD69" s="87"/>
      <c r="QDE69" s="87"/>
      <c r="QDF69" s="87"/>
      <c r="QDG69" s="87"/>
      <c r="QDH69" s="87"/>
      <c r="QDI69" s="87"/>
      <c r="QDO69" s="87"/>
      <c r="QDP69" s="87"/>
      <c r="QDQ69" s="87"/>
      <c r="QDR69" s="87"/>
      <c r="QDS69" s="87"/>
      <c r="QDT69" s="87"/>
      <c r="QDU69" s="87"/>
      <c r="QDV69" s="87"/>
      <c r="QDW69" s="87"/>
      <c r="QDX69" s="87"/>
      <c r="QED69" s="87"/>
      <c r="QEE69" s="87"/>
      <c r="QEF69" s="87"/>
      <c r="QEG69" s="87"/>
      <c r="QEH69" s="87"/>
      <c r="QEI69" s="87"/>
      <c r="QEJ69" s="87"/>
      <c r="QEK69" s="87"/>
      <c r="QEL69" s="87"/>
      <c r="QEM69" s="87"/>
      <c r="QES69" s="87"/>
      <c r="QET69" s="87"/>
      <c r="QEU69" s="87"/>
      <c r="QEV69" s="87"/>
      <c r="QEW69" s="87"/>
      <c r="QEX69" s="87"/>
      <c r="QEY69" s="87"/>
      <c r="QEZ69" s="87"/>
      <c r="QFA69" s="87"/>
      <c r="QFB69" s="87"/>
      <c r="QFH69" s="87"/>
      <c r="QFI69" s="87"/>
      <c r="QFJ69" s="87"/>
      <c r="QFK69" s="87"/>
      <c r="QFL69" s="87"/>
      <c r="QFM69" s="87"/>
      <c r="QFN69" s="87"/>
      <c r="QFO69" s="87"/>
      <c r="QFP69" s="87"/>
      <c r="QFQ69" s="87"/>
      <c r="QFW69" s="87"/>
      <c r="QFX69" s="87"/>
      <c r="QFY69" s="87"/>
      <c r="QFZ69" s="87"/>
      <c r="QGA69" s="87"/>
      <c r="QGB69" s="87"/>
      <c r="QGC69" s="87"/>
      <c r="QGD69" s="87"/>
      <c r="QGE69" s="87"/>
      <c r="QGF69" s="87"/>
      <c r="QGL69" s="87"/>
      <c r="QGM69" s="87"/>
      <c r="QGN69" s="87"/>
      <c r="QGO69" s="87"/>
      <c r="QGP69" s="87"/>
      <c r="QGQ69" s="87"/>
      <c r="QGR69" s="87"/>
      <c r="QGS69" s="87"/>
      <c r="QGT69" s="87"/>
      <c r="QGU69" s="87"/>
      <c r="QHA69" s="87"/>
      <c r="QHB69" s="87"/>
      <c r="QHC69" s="87"/>
      <c r="QHD69" s="87"/>
      <c r="QHE69" s="87"/>
      <c r="QHF69" s="87"/>
      <c r="QHG69" s="87"/>
      <c r="QHH69" s="87"/>
      <c r="QHI69" s="87"/>
      <c r="QHJ69" s="87"/>
      <c r="QHP69" s="87"/>
      <c r="QHQ69" s="87"/>
      <c r="QHR69" s="87"/>
      <c r="QHS69" s="87"/>
      <c r="QHT69" s="87"/>
      <c r="QHU69" s="87"/>
      <c r="QHV69" s="87"/>
      <c r="QHW69" s="87"/>
      <c r="QHX69" s="87"/>
      <c r="QHY69" s="87"/>
      <c r="QIE69" s="87"/>
      <c r="QIF69" s="87"/>
      <c r="QIG69" s="87"/>
      <c r="QIH69" s="87"/>
      <c r="QII69" s="87"/>
      <c r="QIJ69" s="87"/>
      <c r="QIK69" s="87"/>
      <c r="QIL69" s="87"/>
      <c r="QIM69" s="87"/>
      <c r="QIN69" s="87"/>
      <c r="QIT69" s="87"/>
      <c r="QIU69" s="87"/>
      <c r="QIV69" s="87"/>
      <c r="QIW69" s="87"/>
      <c r="QIX69" s="87"/>
      <c r="QIY69" s="87"/>
      <c r="QIZ69" s="87"/>
      <c r="QJA69" s="87"/>
      <c r="QJB69" s="87"/>
      <c r="QJC69" s="87"/>
      <c r="QJI69" s="87"/>
      <c r="QJJ69" s="87"/>
      <c r="QJK69" s="87"/>
      <c r="QJL69" s="87"/>
      <c r="QJM69" s="87"/>
      <c r="QJN69" s="87"/>
      <c r="QJO69" s="87"/>
      <c r="QJP69" s="87"/>
      <c r="QJQ69" s="87"/>
      <c r="QJR69" s="87"/>
      <c r="QJX69" s="87"/>
      <c r="QJY69" s="87"/>
      <c r="QJZ69" s="87"/>
      <c r="QKA69" s="87"/>
      <c r="QKB69" s="87"/>
      <c r="QKC69" s="87"/>
      <c r="QKD69" s="87"/>
      <c r="QKE69" s="87"/>
      <c r="QKF69" s="87"/>
      <c r="QKG69" s="87"/>
      <c r="QKM69" s="87"/>
      <c r="QKN69" s="87"/>
      <c r="QKO69" s="87"/>
      <c r="QKP69" s="87"/>
      <c r="QKQ69" s="87"/>
      <c r="QKR69" s="87"/>
      <c r="QKS69" s="87"/>
      <c r="QKT69" s="87"/>
      <c r="QKU69" s="87"/>
      <c r="QKV69" s="87"/>
      <c r="QLB69" s="87"/>
      <c r="QLC69" s="87"/>
      <c r="QLD69" s="87"/>
      <c r="QLE69" s="87"/>
      <c r="QLF69" s="87"/>
      <c r="QLG69" s="87"/>
      <c r="QLH69" s="87"/>
      <c r="QLI69" s="87"/>
      <c r="QLJ69" s="87"/>
      <c r="QLK69" s="87"/>
      <c r="QLQ69" s="87"/>
      <c r="QLR69" s="87"/>
      <c r="QLS69" s="87"/>
      <c r="QLT69" s="87"/>
      <c r="QLU69" s="87"/>
      <c r="QLV69" s="87"/>
      <c r="QLW69" s="87"/>
      <c r="QLX69" s="87"/>
      <c r="QLY69" s="87"/>
      <c r="QLZ69" s="87"/>
      <c r="QMF69" s="87"/>
      <c r="QMG69" s="87"/>
      <c r="QMH69" s="87"/>
      <c r="QMI69" s="87"/>
      <c r="QMJ69" s="87"/>
      <c r="QMK69" s="87"/>
      <c r="QML69" s="87"/>
      <c r="QMM69" s="87"/>
      <c r="QMN69" s="87"/>
      <c r="QMO69" s="87"/>
      <c r="QMU69" s="87"/>
      <c r="QMV69" s="87"/>
      <c r="QMW69" s="87"/>
      <c r="QMX69" s="87"/>
      <c r="QMY69" s="87"/>
      <c r="QMZ69" s="87"/>
      <c r="QNA69" s="87"/>
      <c r="QNB69" s="87"/>
      <c r="QNC69" s="87"/>
      <c r="QND69" s="87"/>
      <c r="QNJ69" s="87"/>
      <c r="QNK69" s="87"/>
      <c r="QNL69" s="87"/>
      <c r="QNM69" s="87"/>
      <c r="QNN69" s="87"/>
      <c r="QNO69" s="87"/>
      <c r="QNP69" s="87"/>
      <c r="QNQ69" s="87"/>
      <c r="QNR69" s="87"/>
      <c r="QNS69" s="87"/>
      <c r="QNY69" s="87"/>
      <c r="QNZ69" s="87"/>
      <c r="QOA69" s="87"/>
      <c r="QOB69" s="87"/>
      <c r="QOC69" s="87"/>
      <c r="QOD69" s="87"/>
      <c r="QOE69" s="87"/>
      <c r="QOF69" s="87"/>
      <c r="QOG69" s="87"/>
      <c r="QOH69" s="87"/>
      <c r="QON69" s="87"/>
      <c r="QOO69" s="87"/>
      <c r="QOP69" s="87"/>
      <c r="QOQ69" s="87"/>
      <c r="QOR69" s="87"/>
      <c r="QOS69" s="87"/>
      <c r="QOT69" s="87"/>
      <c r="QOU69" s="87"/>
      <c r="QOV69" s="87"/>
      <c r="QOW69" s="87"/>
      <c r="QPC69" s="87"/>
      <c r="QPD69" s="87"/>
      <c r="QPE69" s="87"/>
      <c r="QPF69" s="87"/>
      <c r="QPG69" s="87"/>
      <c r="QPH69" s="87"/>
      <c r="QPI69" s="87"/>
      <c r="QPJ69" s="87"/>
      <c r="QPK69" s="87"/>
      <c r="QPL69" s="87"/>
      <c r="QPR69" s="87"/>
      <c r="QPS69" s="87"/>
      <c r="QPT69" s="87"/>
      <c r="QPU69" s="87"/>
      <c r="QPV69" s="87"/>
      <c r="QPW69" s="87"/>
      <c r="QPX69" s="87"/>
      <c r="QPY69" s="87"/>
      <c r="QPZ69" s="87"/>
      <c r="QQA69" s="87"/>
      <c r="QQG69" s="87"/>
      <c r="QQH69" s="87"/>
      <c r="QQI69" s="87"/>
      <c r="QQJ69" s="87"/>
      <c r="QQK69" s="87"/>
      <c r="QQL69" s="87"/>
      <c r="QQM69" s="87"/>
      <c r="QQN69" s="87"/>
      <c r="QQO69" s="87"/>
      <c r="QQP69" s="87"/>
      <c r="QQV69" s="87"/>
      <c r="QQW69" s="87"/>
      <c r="QQX69" s="87"/>
      <c r="QQY69" s="87"/>
      <c r="QQZ69" s="87"/>
      <c r="QRA69" s="87"/>
      <c r="QRB69" s="87"/>
      <c r="QRC69" s="87"/>
      <c r="QRD69" s="87"/>
      <c r="QRE69" s="87"/>
      <c r="QRK69" s="87"/>
      <c r="QRL69" s="87"/>
      <c r="QRM69" s="87"/>
      <c r="QRN69" s="87"/>
      <c r="QRO69" s="87"/>
      <c r="QRP69" s="87"/>
      <c r="QRQ69" s="87"/>
      <c r="QRR69" s="87"/>
      <c r="QRS69" s="87"/>
      <c r="QRT69" s="87"/>
      <c r="QRZ69" s="87"/>
      <c r="QSA69" s="87"/>
      <c r="QSB69" s="87"/>
      <c r="QSC69" s="87"/>
      <c r="QSD69" s="87"/>
      <c r="QSE69" s="87"/>
      <c r="QSF69" s="87"/>
      <c r="QSG69" s="87"/>
      <c r="QSH69" s="87"/>
      <c r="QSI69" s="87"/>
      <c r="QSO69" s="87"/>
      <c r="QSP69" s="87"/>
      <c r="QSQ69" s="87"/>
      <c r="QSR69" s="87"/>
      <c r="QSS69" s="87"/>
      <c r="QST69" s="87"/>
      <c r="QSU69" s="87"/>
      <c r="QSV69" s="87"/>
      <c r="QSW69" s="87"/>
      <c r="QSX69" s="87"/>
      <c r="QTD69" s="87"/>
      <c r="QTE69" s="87"/>
      <c r="QTF69" s="87"/>
      <c r="QTG69" s="87"/>
      <c r="QTH69" s="87"/>
      <c r="QTI69" s="87"/>
      <c r="QTJ69" s="87"/>
      <c r="QTK69" s="87"/>
      <c r="QTL69" s="87"/>
      <c r="QTM69" s="87"/>
      <c r="QTS69" s="87"/>
      <c r="QTT69" s="87"/>
      <c r="QTU69" s="87"/>
      <c r="QTV69" s="87"/>
      <c r="QTW69" s="87"/>
      <c r="QTX69" s="87"/>
      <c r="QTY69" s="87"/>
      <c r="QTZ69" s="87"/>
      <c r="QUA69" s="87"/>
      <c r="QUB69" s="87"/>
      <c r="QUH69" s="87"/>
      <c r="QUI69" s="87"/>
      <c r="QUJ69" s="87"/>
      <c r="QUK69" s="87"/>
      <c r="QUL69" s="87"/>
      <c r="QUM69" s="87"/>
      <c r="QUN69" s="87"/>
      <c r="QUO69" s="87"/>
      <c r="QUP69" s="87"/>
      <c r="QUQ69" s="87"/>
      <c r="QUW69" s="87"/>
      <c r="QUX69" s="87"/>
      <c r="QUY69" s="87"/>
      <c r="QUZ69" s="87"/>
      <c r="QVA69" s="87"/>
      <c r="QVB69" s="87"/>
      <c r="QVC69" s="87"/>
      <c r="QVD69" s="87"/>
      <c r="QVE69" s="87"/>
      <c r="QVF69" s="87"/>
      <c r="QVL69" s="87"/>
      <c r="QVM69" s="87"/>
      <c r="QVN69" s="87"/>
      <c r="QVO69" s="87"/>
      <c r="QVP69" s="87"/>
      <c r="QVQ69" s="87"/>
      <c r="QVR69" s="87"/>
      <c r="QVS69" s="87"/>
      <c r="QVT69" s="87"/>
      <c r="QVU69" s="87"/>
      <c r="QWA69" s="87"/>
      <c r="QWB69" s="87"/>
      <c r="QWC69" s="87"/>
      <c r="QWD69" s="87"/>
      <c r="QWE69" s="87"/>
      <c r="QWF69" s="87"/>
      <c r="QWG69" s="87"/>
      <c r="QWH69" s="87"/>
      <c r="QWI69" s="87"/>
      <c r="QWJ69" s="87"/>
      <c r="QWP69" s="87"/>
      <c r="QWQ69" s="87"/>
      <c r="QWR69" s="87"/>
      <c r="QWS69" s="87"/>
      <c r="QWT69" s="87"/>
      <c r="QWU69" s="87"/>
      <c r="QWV69" s="87"/>
      <c r="QWW69" s="87"/>
      <c r="QWX69" s="87"/>
      <c r="QWY69" s="87"/>
      <c r="QXE69" s="87"/>
      <c r="QXF69" s="87"/>
      <c r="QXG69" s="87"/>
      <c r="QXH69" s="87"/>
      <c r="QXI69" s="87"/>
      <c r="QXJ69" s="87"/>
      <c r="QXK69" s="87"/>
      <c r="QXL69" s="87"/>
      <c r="QXM69" s="87"/>
      <c r="QXN69" s="87"/>
      <c r="QXT69" s="87"/>
      <c r="QXU69" s="87"/>
      <c r="QXV69" s="87"/>
      <c r="QXW69" s="87"/>
      <c r="QXX69" s="87"/>
      <c r="QXY69" s="87"/>
      <c r="QXZ69" s="87"/>
      <c r="QYA69" s="87"/>
      <c r="QYB69" s="87"/>
      <c r="QYC69" s="87"/>
      <c r="QYI69" s="87"/>
      <c r="QYJ69" s="87"/>
      <c r="QYK69" s="87"/>
      <c r="QYL69" s="87"/>
      <c r="QYM69" s="87"/>
      <c r="QYN69" s="87"/>
      <c r="QYO69" s="87"/>
      <c r="QYP69" s="87"/>
      <c r="QYQ69" s="87"/>
      <c r="QYR69" s="87"/>
      <c r="QYX69" s="87"/>
      <c r="QYY69" s="87"/>
      <c r="QYZ69" s="87"/>
      <c r="QZA69" s="87"/>
      <c r="QZB69" s="87"/>
      <c r="QZC69" s="87"/>
      <c r="QZD69" s="87"/>
      <c r="QZE69" s="87"/>
      <c r="QZF69" s="87"/>
      <c r="QZG69" s="87"/>
      <c r="QZM69" s="87"/>
      <c r="QZN69" s="87"/>
      <c r="QZO69" s="87"/>
      <c r="QZP69" s="87"/>
      <c r="QZQ69" s="87"/>
      <c r="QZR69" s="87"/>
      <c r="QZS69" s="87"/>
      <c r="QZT69" s="87"/>
      <c r="QZU69" s="87"/>
      <c r="QZV69" s="87"/>
      <c r="RAB69" s="87"/>
      <c r="RAC69" s="87"/>
      <c r="RAD69" s="87"/>
      <c r="RAE69" s="87"/>
      <c r="RAF69" s="87"/>
      <c r="RAG69" s="87"/>
      <c r="RAH69" s="87"/>
      <c r="RAI69" s="87"/>
      <c r="RAJ69" s="87"/>
      <c r="RAK69" s="87"/>
      <c r="RAQ69" s="87"/>
      <c r="RAR69" s="87"/>
      <c r="RAS69" s="87"/>
      <c r="RAT69" s="87"/>
      <c r="RAU69" s="87"/>
      <c r="RAV69" s="87"/>
      <c r="RAW69" s="87"/>
      <c r="RAX69" s="87"/>
      <c r="RAY69" s="87"/>
      <c r="RAZ69" s="87"/>
      <c r="RBF69" s="87"/>
      <c r="RBG69" s="87"/>
      <c r="RBH69" s="87"/>
      <c r="RBI69" s="87"/>
      <c r="RBJ69" s="87"/>
      <c r="RBK69" s="87"/>
      <c r="RBL69" s="87"/>
      <c r="RBM69" s="87"/>
      <c r="RBN69" s="87"/>
      <c r="RBO69" s="87"/>
      <c r="RBU69" s="87"/>
      <c r="RBV69" s="87"/>
      <c r="RBW69" s="87"/>
      <c r="RBX69" s="87"/>
      <c r="RBY69" s="87"/>
      <c r="RBZ69" s="87"/>
      <c r="RCA69" s="87"/>
      <c r="RCB69" s="87"/>
      <c r="RCC69" s="87"/>
      <c r="RCD69" s="87"/>
      <c r="RCJ69" s="87"/>
      <c r="RCK69" s="87"/>
      <c r="RCL69" s="87"/>
      <c r="RCM69" s="87"/>
      <c r="RCN69" s="87"/>
      <c r="RCO69" s="87"/>
      <c r="RCP69" s="87"/>
      <c r="RCQ69" s="87"/>
      <c r="RCR69" s="87"/>
      <c r="RCS69" s="87"/>
      <c r="RCY69" s="87"/>
      <c r="RCZ69" s="87"/>
      <c r="RDA69" s="87"/>
      <c r="RDB69" s="87"/>
      <c r="RDC69" s="87"/>
      <c r="RDD69" s="87"/>
      <c r="RDE69" s="87"/>
      <c r="RDF69" s="87"/>
      <c r="RDG69" s="87"/>
      <c r="RDH69" s="87"/>
      <c r="RDN69" s="87"/>
      <c r="RDO69" s="87"/>
      <c r="RDP69" s="87"/>
      <c r="RDQ69" s="87"/>
      <c r="RDR69" s="87"/>
      <c r="RDS69" s="87"/>
      <c r="RDT69" s="87"/>
      <c r="RDU69" s="87"/>
      <c r="RDV69" s="87"/>
      <c r="RDW69" s="87"/>
      <c r="REC69" s="87"/>
      <c r="RED69" s="87"/>
      <c r="REE69" s="87"/>
      <c r="REF69" s="87"/>
      <c r="REG69" s="87"/>
      <c r="REH69" s="87"/>
      <c r="REI69" s="87"/>
      <c r="REJ69" s="87"/>
      <c r="REK69" s="87"/>
      <c r="REL69" s="87"/>
      <c r="RER69" s="87"/>
      <c r="RES69" s="87"/>
      <c r="RET69" s="87"/>
      <c r="REU69" s="87"/>
      <c r="REV69" s="87"/>
      <c r="REW69" s="87"/>
      <c r="REX69" s="87"/>
      <c r="REY69" s="87"/>
      <c r="REZ69" s="87"/>
      <c r="RFA69" s="87"/>
      <c r="RFG69" s="87"/>
      <c r="RFH69" s="87"/>
      <c r="RFI69" s="87"/>
      <c r="RFJ69" s="87"/>
      <c r="RFK69" s="87"/>
      <c r="RFL69" s="87"/>
      <c r="RFM69" s="87"/>
      <c r="RFN69" s="87"/>
      <c r="RFO69" s="87"/>
      <c r="RFP69" s="87"/>
      <c r="RFV69" s="87"/>
      <c r="RFW69" s="87"/>
      <c r="RFX69" s="87"/>
      <c r="RFY69" s="87"/>
      <c r="RFZ69" s="87"/>
      <c r="RGA69" s="87"/>
      <c r="RGB69" s="87"/>
      <c r="RGC69" s="87"/>
      <c r="RGD69" s="87"/>
      <c r="RGE69" s="87"/>
      <c r="RGK69" s="87"/>
      <c r="RGL69" s="87"/>
      <c r="RGM69" s="87"/>
      <c r="RGN69" s="87"/>
      <c r="RGO69" s="87"/>
      <c r="RGP69" s="87"/>
      <c r="RGQ69" s="87"/>
      <c r="RGR69" s="87"/>
      <c r="RGS69" s="87"/>
      <c r="RGT69" s="87"/>
      <c r="RGZ69" s="87"/>
      <c r="RHA69" s="87"/>
      <c r="RHB69" s="87"/>
      <c r="RHC69" s="87"/>
      <c r="RHD69" s="87"/>
      <c r="RHE69" s="87"/>
      <c r="RHF69" s="87"/>
      <c r="RHG69" s="87"/>
      <c r="RHH69" s="87"/>
      <c r="RHI69" s="87"/>
      <c r="RHO69" s="87"/>
      <c r="RHP69" s="87"/>
      <c r="RHQ69" s="87"/>
      <c r="RHR69" s="87"/>
      <c r="RHS69" s="87"/>
      <c r="RHT69" s="87"/>
      <c r="RHU69" s="87"/>
      <c r="RHV69" s="87"/>
      <c r="RHW69" s="87"/>
      <c r="RHX69" s="87"/>
      <c r="RID69" s="87"/>
      <c r="RIE69" s="87"/>
      <c r="RIF69" s="87"/>
      <c r="RIG69" s="87"/>
      <c r="RIH69" s="87"/>
      <c r="RII69" s="87"/>
      <c r="RIJ69" s="87"/>
      <c r="RIK69" s="87"/>
      <c r="RIL69" s="87"/>
      <c r="RIM69" s="87"/>
      <c r="RIS69" s="87"/>
      <c r="RIT69" s="87"/>
      <c r="RIU69" s="87"/>
      <c r="RIV69" s="87"/>
      <c r="RIW69" s="87"/>
      <c r="RIX69" s="87"/>
      <c r="RIY69" s="87"/>
      <c r="RIZ69" s="87"/>
      <c r="RJA69" s="87"/>
      <c r="RJB69" s="87"/>
      <c r="RJH69" s="87"/>
      <c r="RJI69" s="87"/>
      <c r="RJJ69" s="87"/>
      <c r="RJK69" s="87"/>
      <c r="RJL69" s="87"/>
      <c r="RJM69" s="87"/>
      <c r="RJN69" s="87"/>
      <c r="RJO69" s="87"/>
      <c r="RJP69" s="87"/>
      <c r="RJQ69" s="87"/>
      <c r="RJW69" s="87"/>
      <c r="RJX69" s="87"/>
      <c r="RJY69" s="87"/>
      <c r="RJZ69" s="87"/>
      <c r="RKA69" s="87"/>
      <c r="RKB69" s="87"/>
      <c r="RKC69" s="87"/>
      <c r="RKD69" s="87"/>
      <c r="RKE69" s="87"/>
      <c r="RKF69" s="87"/>
      <c r="RKL69" s="87"/>
      <c r="RKM69" s="87"/>
      <c r="RKN69" s="87"/>
      <c r="RKO69" s="87"/>
      <c r="RKP69" s="87"/>
      <c r="RKQ69" s="87"/>
      <c r="RKR69" s="87"/>
      <c r="RKS69" s="87"/>
      <c r="RKT69" s="87"/>
      <c r="RKU69" s="87"/>
      <c r="RLA69" s="87"/>
      <c r="RLB69" s="87"/>
      <c r="RLC69" s="87"/>
      <c r="RLD69" s="87"/>
      <c r="RLE69" s="87"/>
      <c r="RLF69" s="87"/>
      <c r="RLG69" s="87"/>
      <c r="RLH69" s="87"/>
      <c r="RLI69" s="87"/>
      <c r="RLJ69" s="87"/>
      <c r="RLP69" s="87"/>
      <c r="RLQ69" s="87"/>
      <c r="RLR69" s="87"/>
      <c r="RLS69" s="87"/>
      <c r="RLT69" s="87"/>
      <c r="RLU69" s="87"/>
      <c r="RLV69" s="87"/>
      <c r="RLW69" s="87"/>
      <c r="RLX69" s="87"/>
      <c r="RLY69" s="87"/>
      <c r="RME69" s="87"/>
      <c r="RMF69" s="87"/>
      <c r="RMG69" s="87"/>
      <c r="RMH69" s="87"/>
      <c r="RMI69" s="87"/>
      <c r="RMJ69" s="87"/>
      <c r="RMK69" s="87"/>
      <c r="RML69" s="87"/>
      <c r="RMM69" s="87"/>
      <c r="RMN69" s="87"/>
      <c r="RMT69" s="87"/>
      <c r="RMU69" s="87"/>
      <c r="RMV69" s="87"/>
      <c r="RMW69" s="87"/>
      <c r="RMX69" s="87"/>
      <c r="RMY69" s="87"/>
      <c r="RMZ69" s="87"/>
      <c r="RNA69" s="87"/>
      <c r="RNB69" s="87"/>
      <c r="RNC69" s="87"/>
      <c r="RNI69" s="87"/>
      <c r="RNJ69" s="87"/>
      <c r="RNK69" s="87"/>
      <c r="RNL69" s="87"/>
      <c r="RNM69" s="87"/>
      <c r="RNN69" s="87"/>
      <c r="RNO69" s="87"/>
      <c r="RNP69" s="87"/>
      <c r="RNQ69" s="87"/>
      <c r="RNR69" s="87"/>
      <c r="RNX69" s="87"/>
      <c r="RNY69" s="87"/>
      <c r="RNZ69" s="87"/>
      <c r="ROA69" s="87"/>
      <c r="ROB69" s="87"/>
      <c r="ROC69" s="87"/>
      <c r="ROD69" s="87"/>
      <c r="ROE69" s="87"/>
      <c r="ROF69" s="87"/>
      <c r="ROG69" s="87"/>
      <c r="ROM69" s="87"/>
      <c r="RON69" s="87"/>
      <c r="ROO69" s="87"/>
      <c r="ROP69" s="87"/>
      <c r="ROQ69" s="87"/>
      <c r="ROR69" s="87"/>
      <c r="ROS69" s="87"/>
      <c r="ROT69" s="87"/>
      <c r="ROU69" s="87"/>
      <c r="ROV69" s="87"/>
      <c r="RPB69" s="87"/>
      <c r="RPC69" s="87"/>
      <c r="RPD69" s="87"/>
      <c r="RPE69" s="87"/>
      <c r="RPF69" s="87"/>
      <c r="RPG69" s="87"/>
      <c r="RPH69" s="87"/>
      <c r="RPI69" s="87"/>
      <c r="RPJ69" s="87"/>
      <c r="RPK69" s="87"/>
      <c r="RPQ69" s="87"/>
      <c r="RPR69" s="87"/>
      <c r="RPS69" s="87"/>
      <c r="RPT69" s="87"/>
      <c r="RPU69" s="87"/>
      <c r="RPV69" s="87"/>
      <c r="RPW69" s="87"/>
      <c r="RPX69" s="87"/>
      <c r="RPY69" s="87"/>
      <c r="RPZ69" s="87"/>
      <c r="RQF69" s="87"/>
      <c r="RQG69" s="87"/>
      <c r="RQH69" s="87"/>
      <c r="RQI69" s="87"/>
      <c r="RQJ69" s="87"/>
      <c r="RQK69" s="87"/>
      <c r="RQL69" s="87"/>
      <c r="RQM69" s="87"/>
      <c r="RQN69" s="87"/>
      <c r="RQO69" s="87"/>
      <c r="RQU69" s="87"/>
      <c r="RQV69" s="87"/>
      <c r="RQW69" s="87"/>
      <c r="RQX69" s="87"/>
      <c r="RQY69" s="87"/>
      <c r="RQZ69" s="87"/>
      <c r="RRA69" s="87"/>
      <c r="RRB69" s="87"/>
      <c r="RRC69" s="87"/>
      <c r="RRD69" s="87"/>
      <c r="RRJ69" s="87"/>
      <c r="RRK69" s="87"/>
      <c r="RRL69" s="87"/>
      <c r="RRM69" s="87"/>
      <c r="RRN69" s="87"/>
      <c r="RRO69" s="87"/>
      <c r="RRP69" s="87"/>
      <c r="RRQ69" s="87"/>
      <c r="RRR69" s="87"/>
      <c r="RRS69" s="87"/>
      <c r="RRY69" s="87"/>
      <c r="RRZ69" s="87"/>
      <c r="RSA69" s="87"/>
      <c r="RSB69" s="87"/>
      <c r="RSC69" s="87"/>
      <c r="RSD69" s="87"/>
      <c r="RSE69" s="87"/>
      <c r="RSF69" s="87"/>
      <c r="RSG69" s="87"/>
      <c r="RSH69" s="87"/>
      <c r="RSN69" s="87"/>
      <c r="RSO69" s="87"/>
      <c r="RSP69" s="87"/>
      <c r="RSQ69" s="87"/>
      <c r="RSR69" s="87"/>
      <c r="RSS69" s="87"/>
      <c r="RST69" s="87"/>
      <c r="RSU69" s="87"/>
      <c r="RSV69" s="87"/>
      <c r="RSW69" s="87"/>
      <c r="RTC69" s="87"/>
      <c r="RTD69" s="87"/>
      <c r="RTE69" s="87"/>
      <c r="RTF69" s="87"/>
      <c r="RTG69" s="87"/>
      <c r="RTH69" s="87"/>
      <c r="RTI69" s="87"/>
      <c r="RTJ69" s="87"/>
      <c r="RTK69" s="87"/>
      <c r="RTL69" s="87"/>
      <c r="RTR69" s="87"/>
      <c r="RTS69" s="87"/>
      <c r="RTT69" s="87"/>
      <c r="RTU69" s="87"/>
      <c r="RTV69" s="87"/>
      <c r="RTW69" s="87"/>
      <c r="RTX69" s="87"/>
      <c r="RTY69" s="87"/>
      <c r="RTZ69" s="87"/>
      <c r="RUA69" s="87"/>
      <c r="RUG69" s="87"/>
      <c r="RUH69" s="87"/>
      <c r="RUI69" s="87"/>
      <c r="RUJ69" s="87"/>
      <c r="RUK69" s="87"/>
      <c r="RUL69" s="87"/>
      <c r="RUM69" s="87"/>
      <c r="RUN69" s="87"/>
      <c r="RUO69" s="87"/>
      <c r="RUP69" s="87"/>
      <c r="RUV69" s="87"/>
      <c r="RUW69" s="87"/>
      <c r="RUX69" s="87"/>
      <c r="RUY69" s="87"/>
      <c r="RUZ69" s="87"/>
      <c r="RVA69" s="87"/>
      <c r="RVB69" s="87"/>
      <c r="RVC69" s="87"/>
      <c r="RVD69" s="87"/>
      <c r="RVE69" s="87"/>
      <c r="RVK69" s="87"/>
      <c r="RVL69" s="87"/>
      <c r="RVM69" s="87"/>
      <c r="RVN69" s="87"/>
      <c r="RVO69" s="87"/>
      <c r="RVP69" s="87"/>
      <c r="RVQ69" s="87"/>
      <c r="RVR69" s="87"/>
      <c r="RVS69" s="87"/>
      <c r="RVT69" s="87"/>
      <c r="RVZ69" s="87"/>
      <c r="RWA69" s="87"/>
      <c r="RWB69" s="87"/>
      <c r="RWC69" s="87"/>
      <c r="RWD69" s="87"/>
      <c r="RWE69" s="87"/>
      <c r="RWF69" s="87"/>
      <c r="RWG69" s="87"/>
      <c r="RWH69" s="87"/>
      <c r="RWI69" s="87"/>
      <c r="RWO69" s="87"/>
      <c r="RWP69" s="87"/>
      <c r="RWQ69" s="87"/>
      <c r="RWR69" s="87"/>
      <c r="RWS69" s="87"/>
      <c r="RWT69" s="87"/>
      <c r="RWU69" s="87"/>
      <c r="RWV69" s="87"/>
      <c r="RWW69" s="87"/>
      <c r="RWX69" s="87"/>
      <c r="RXD69" s="87"/>
      <c r="RXE69" s="87"/>
      <c r="RXF69" s="87"/>
      <c r="RXG69" s="87"/>
      <c r="RXH69" s="87"/>
      <c r="RXI69" s="87"/>
      <c r="RXJ69" s="87"/>
      <c r="RXK69" s="87"/>
      <c r="RXL69" s="87"/>
      <c r="RXM69" s="87"/>
      <c r="RXS69" s="87"/>
      <c r="RXT69" s="87"/>
      <c r="RXU69" s="87"/>
      <c r="RXV69" s="87"/>
      <c r="RXW69" s="87"/>
      <c r="RXX69" s="87"/>
      <c r="RXY69" s="87"/>
      <c r="RXZ69" s="87"/>
      <c r="RYA69" s="87"/>
      <c r="RYB69" s="87"/>
      <c r="RYH69" s="87"/>
      <c r="RYI69" s="87"/>
      <c r="RYJ69" s="87"/>
      <c r="RYK69" s="87"/>
      <c r="RYL69" s="87"/>
      <c r="RYM69" s="87"/>
      <c r="RYN69" s="87"/>
      <c r="RYO69" s="87"/>
      <c r="RYP69" s="87"/>
      <c r="RYQ69" s="87"/>
      <c r="RYW69" s="87"/>
      <c r="RYX69" s="87"/>
      <c r="RYY69" s="87"/>
      <c r="RYZ69" s="87"/>
      <c r="RZA69" s="87"/>
      <c r="RZB69" s="87"/>
      <c r="RZC69" s="87"/>
      <c r="RZD69" s="87"/>
      <c r="RZE69" s="87"/>
      <c r="RZF69" s="87"/>
      <c r="RZL69" s="87"/>
      <c r="RZM69" s="87"/>
      <c r="RZN69" s="87"/>
      <c r="RZO69" s="87"/>
      <c r="RZP69" s="87"/>
      <c r="RZQ69" s="87"/>
      <c r="RZR69" s="87"/>
      <c r="RZS69" s="87"/>
      <c r="RZT69" s="87"/>
      <c r="RZU69" s="87"/>
      <c r="SAA69" s="87"/>
      <c r="SAB69" s="87"/>
      <c r="SAC69" s="87"/>
      <c r="SAD69" s="87"/>
      <c r="SAE69" s="87"/>
      <c r="SAF69" s="87"/>
      <c r="SAG69" s="87"/>
      <c r="SAH69" s="87"/>
      <c r="SAI69" s="87"/>
      <c r="SAJ69" s="87"/>
      <c r="SAP69" s="87"/>
      <c r="SAQ69" s="87"/>
      <c r="SAR69" s="87"/>
      <c r="SAS69" s="87"/>
      <c r="SAT69" s="87"/>
      <c r="SAU69" s="87"/>
      <c r="SAV69" s="87"/>
      <c r="SAW69" s="87"/>
      <c r="SAX69" s="87"/>
      <c r="SAY69" s="87"/>
      <c r="SBE69" s="87"/>
      <c r="SBF69" s="87"/>
      <c r="SBG69" s="87"/>
      <c r="SBH69" s="87"/>
      <c r="SBI69" s="87"/>
      <c r="SBJ69" s="87"/>
      <c r="SBK69" s="87"/>
      <c r="SBL69" s="87"/>
      <c r="SBM69" s="87"/>
      <c r="SBN69" s="87"/>
      <c r="SBT69" s="87"/>
      <c r="SBU69" s="87"/>
      <c r="SBV69" s="87"/>
      <c r="SBW69" s="87"/>
      <c r="SBX69" s="87"/>
      <c r="SBY69" s="87"/>
      <c r="SBZ69" s="87"/>
      <c r="SCA69" s="87"/>
      <c r="SCB69" s="87"/>
      <c r="SCC69" s="87"/>
      <c r="SCI69" s="87"/>
      <c r="SCJ69" s="87"/>
      <c r="SCK69" s="87"/>
      <c r="SCL69" s="87"/>
      <c r="SCM69" s="87"/>
      <c r="SCN69" s="87"/>
      <c r="SCO69" s="87"/>
      <c r="SCP69" s="87"/>
      <c r="SCQ69" s="87"/>
      <c r="SCR69" s="87"/>
      <c r="SCX69" s="87"/>
      <c r="SCY69" s="87"/>
      <c r="SCZ69" s="87"/>
      <c r="SDA69" s="87"/>
      <c r="SDB69" s="87"/>
      <c r="SDC69" s="87"/>
      <c r="SDD69" s="87"/>
      <c r="SDE69" s="87"/>
      <c r="SDF69" s="87"/>
      <c r="SDG69" s="87"/>
      <c r="SDM69" s="87"/>
      <c r="SDN69" s="87"/>
      <c r="SDO69" s="87"/>
      <c r="SDP69" s="87"/>
      <c r="SDQ69" s="87"/>
      <c r="SDR69" s="87"/>
      <c r="SDS69" s="87"/>
      <c r="SDT69" s="87"/>
      <c r="SDU69" s="87"/>
      <c r="SDV69" s="87"/>
      <c r="SEB69" s="87"/>
      <c r="SEC69" s="87"/>
      <c r="SED69" s="87"/>
      <c r="SEE69" s="87"/>
      <c r="SEF69" s="87"/>
      <c r="SEG69" s="87"/>
      <c r="SEH69" s="87"/>
      <c r="SEI69" s="87"/>
      <c r="SEJ69" s="87"/>
      <c r="SEK69" s="87"/>
      <c r="SEQ69" s="87"/>
      <c r="SER69" s="87"/>
      <c r="SES69" s="87"/>
      <c r="SET69" s="87"/>
      <c r="SEU69" s="87"/>
      <c r="SEV69" s="87"/>
      <c r="SEW69" s="87"/>
      <c r="SEX69" s="87"/>
      <c r="SEY69" s="87"/>
      <c r="SEZ69" s="87"/>
      <c r="SFF69" s="87"/>
      <c r="SFG69" s="87"/>
      <c r="SFH69" s="87"/>
      <c r="SFI69" s="87"/>
      <c r="SFJ69" s="87"/>
      <c r="SFK69" s="87"/>
      <c r="SFL69" s="87"/>
      <c r="SFM69" s="87"/>
      <c r="SFN69" s="87"/>
      <c r="SFO69" s="87"/>
      <c r="SFU69" s="87"/>
      <c r="SFV69" s="87"/>
      <c r="SFW69" s="87"/>
      <c r="SFX69" s="87"/>
      <c r="SFY69" s="87"/>
      <c r="SFZ69" s="87"/>
      <c r="SGA69" s="87"/>
      <c r="SGB69" s="87"/>
      <c r="SGC69" s="87"/>
      <c r="SGD69" s="87"/>
      <c r="SGJ69" s="87"/>
      <c r="SGK69" s="87"/>
      <c r="SGL69" s="87"/>
      <c r="SGM69" s="87"/>
      <c r="SGN69" s="87"/>
      <c r="SGO69" s="87"/>
      <c r="SGP69" s="87"/>
      <c r="SGQ69" s="87"/>
      <c r="SGR69" s="87"/>
      <c r="SGS69" s="87"/>
      <c r="SGY69" s="87"/>
      <c r="SGZ69" s="87"/>
      <c r="SHA69" s="87"/>
      <c r="SHB69" s="87"/>
      <c r="SHC69" s="87"/>
      <c r="SHD69" s="87"/>
      <c r="SHE69" s="87"/>
      <c r="SHF69" s="87"/>
      <c r="SHG69" s="87"/>
      <c r="SHH69" s="87"/>
      <c r="SHN69" s="87"/>
      <c r="SHO69" s="87"/>
      <c r="SHP69" s="87"/>
      <c r="SHQ69" s="87"/>
      <c r="SHR69" s="87"/>
      <c r="SHS69" s="87"/>
      <c r="SHT69" s="87"/>
      <c r="SHU69" s="87"/>
      <c r="SHV69" s="87"/>
      <c r="SHW69" s="87"/>
      <c r="SIC69" s="87"/>
      <c r="SID69" s="87"/>
      <c r="SIE69" s="87"/>
      <c r="SIF69" s="87"/>
      <c r="SIG69" s="87"/>
      <c r="SIH69" s="87"/>
      <c r="SII69" s="87"/>
      <c r="SIJ69" s="87"/>
      <c r="SIK69" s="87"/>
      <c r="SIL69" s="87"/>
      <c r="SIR69" s="87"/>
      <c r="SIS69" s="87"/>
      <c r="SIT69" s="87"/>
      <c r="SIU69" s="87"/>
      <c r="SIV69" s="87"/>
      <c r="SIW69" s="87"/>
      <c r="SIX69" s="87"/>
      <c r="SIY69" s="87"/>
      <c r="SIZ69" s="87"/>
      <c r="SJA69" s="87"/>
      <c r="SJG69" s="87"/>
      <c r="SJH69" s="87"/>
      <c r="SJI69" s="87"/>
      <c r="SJJ69" s="87"/>
      <c r="SJK69" s="87"/>
      <c r="SJL69" s="87"/>
      <c r="SJM69" s="87"/>
      <c r="SJN69" s="87"/>
      <c r="SJO69" s="87"/>
      <c r="SJP69" s="87"/>
      <c r="SJV69" s="87"/>
      <c r="SJW69" s="87"/>
      <c r="SJX69" s="87"/>
      <c r="SJY69" s="87"/>
      <c r="SJZ69" s="87"/>
      <c r="SKA69" s="87"/>
      <c r="SKB69" s="87"/>
      <c r="SKC69" s="87"/>
      <c r="SKD69" s="87"/>
      <c r="SKE69" s="87"/>
      <c r="SKK69" s="87"/>
      <c r="SKL69" s="87"/>
      <c r="SKM69" s="87"/>
      <c r="SKN69" s="87"/>
      <c r="SKO69" s="87"/>
      <c r="SKP69" s="87"/>
      <c r="SKQ69" s="87"/>
      <c r="SKR69" s="87"/>
      <c r="SKS69" s="87"/>
      <c r="SKT69" s="87"/>
      <c r="SKZ69" s="87"/>
      <c r="SLA69" s="87"/>
      <c r="SLB69" s="87"/>
      <c r="SLC69" s="87"/>
      <c r="SLD69" s="87"/>
      <c r="SLE69" s="87"/>
      <c r="SLF69" s="87"/>
      <c r="SLG69" s="87"/>
      <c r="SLH69" s="87"/>
      <c r="SLI69" s="87"/>
      <c r="SLO69" s="87"/>
      <c r="SLP69" s="87"/>
      <c r="SLQ69" s="87"/>
      <c r="SLR69" s="87"/>
      <c r="SLS69" s="87"/>
      <c r="SLT69" s="87"/>
      <c r="SLU69" s="87"/>
      <c r="SLV69" s="87"/>
      <c r="SLW69" s="87"/>
      <c r="SLX69" s="87"/>
      <c r="SMD69" s="87"/>
      <c r="SME69" s="87"/>
      <c r="SMF69" s="87"/>
      <c r="SMG69" s="87"/>
      <c r="SMH69" s="87"/>
      <c r="SMI69" s="87"/>
      <c r="SMJ69" s="87"/>
      <c r="SMK69" s="87"/>
      <c r="SML69" s="87"/>
      <c r="SMM69" s="87"/>
      <c r="SMS69" s="87"/>
      <c r="SMT69" s="87"/>
      <c r="SMU69" s="87"/>
      <c r="SMV69" s="87"/>
      <c r="SMW69" s="87"/>
      <c r="SMX69" s="87"/>
      <c r="SMY69" s="87"/>
      <c r="SMZ69" s="87"/>
      <c r="SNA69" s="87"/>
      <c r="SNB69" s="87"/>
      <c r="SNH69" s="87"/>
      <c r="SNI69" s="87"/>
      <c r="SNJ69" s="87"/>
      <c r="SNK69" s="87"/>
      <c r="SNL69" s="87"/>
      <c r="SNM69" s="87"/>
      <c r="SNN69" s="87"/>
      <c r="SNO69" s="87"/>
      <c r="SNP69" s="87"/>
      <c r="SNQ69" s="87"/>
      <c r="SNW69" s="87"/>
      <c r="SNX69" s="87"/>
      <c r="SNY69" s="87"/>
      <c r="SNZ69" s="87"/>
      <c r="SOA69" s="87"/>
      <c r="SOB69" s="87"/>
      <c r="SOC69" s="87"/>
      <c r="SOD69" s="87"/>
      <c r="SOE69" s="87"/>
      <c r="SOF69" s="87"/>
      <c r="SOL69" s="87"/>
      <c r="SOM69" s="87"/>
      <c r="SON69" s="87"/>
      <c r="SOO69" s="87"/>
      <c r="SOP69" s="87"/>
      <c r="SOQ69" s="87"/>
      <c r="SOR69" s="87"/>
      <c r="SOS69" s="87"/>
      <c r="SOT69" s="87"/>
      <c r="SOU69" s="87"/>
      <c r="SPA69" s="87"/>
      <c r="SPB69" s="87"/>
      <c r="SPC69" s="87"/>
      <c r="SPD69" s="87"/>
      <c r="SPE69" s="87"/>
      <c r="SPF69" s="87"/>
      <c r="SPG69" s="87"/>
      <c r="SPH69" s="87"/>
      <c r="SPI69" s="87"/>
      <c r="SPJ69" s="87"/>
      <c r="SPP69" s="87"/>
      <c r="SPQ69" s="87"/>
      <c r="SPR69" s="87"/>
      <c r="SPS69" s="87"/>
      <c r="SPT69" s="87"/>
      <c r="SPU69" s="87"/>
      <c r="SPV69" s="87"/>
      <c r="SPW69" s="87"/>
      <c r="SPX69" s="87"/>
      <c r="SPY69" s="87"/>
      <c r="SQE69" s="87"/>
      <c r="SQF69" s="87"/>
      <c r="SQG69" s="87"/>
      <c r="SQH69" s="87"/>
      <c r="SQI69" s="87"/>
      <c r="SQJ69" s="87"/>
      <c r="SQK69" s="87"/>
      <c r="SQL69" s="87"/>
      <c r="SQM69" s="87"/>
      <c r="SQN69" s="87"/>
      <c r="SQT69" s="87"/>
      <c r="SQU69" s="87"/>
      <c r="SQV69" s="87"/>
      <c r="SQW69" s="87"/>
      <c r="SQX69" s="87"/>
      <c r="SQY69" s="87"/>
      <c r="SQZ69" s="87"/>
      <c r="SRA69" s="87"/>
      <c r="SRB69" s="87"/>
      <c r="SRC69" s="87"/>
      <c r="SRI69" s="87"/>
      <c r="SRJ69" s="87"/>
      <c r="SRK69" s="87"/>
      <c r="SRL69" s="87"/>
      <c r="SRM69" s="87"/>
      <c r="SRN69" s="87"/>
      <c r="SRO69" s="87"/>
      <c r="SRP69" s="87"/>
      <c r="SRQ69" s="87"/>
      <c r="SRR69" s="87"/>
      <c r="SRX69" s="87"/>
      <c r="SRY69" s="87"/>
      <c r="SRZ69" s="87"/>
      <c r="SSA69" s="87"/>
      <c r="SSB69" s="87"/>
      <c r="SSC69" s="87"/>
      <c r="SSD69" s="87"/>
      <c r="SSE69" s="87"/>
      <c r="SSF69" s="87"/>
      <c r="SSG69" s="87"/>
      <c r="SSM69" s="87"/>
      <c r="SSN69" s="87"/>
      <c r="SSO69" s="87"/>
      <c r="SSP69" s="87"/>
      <c r="SSQ69" s="87"/>
      <c r="SSR69" s="87"/>
      <c r="SSS69" s="87"/>
      <c r="SST69" s="87"/>
      <c r="SSU69" s="87"/>
      <c r="SSV69" s="87"/>
      <c r="STB69" s="87"/>
      <c r="STC69" s="87"/>
      <c r="STD69" s="87"/>
      <c r="STE69" s="87"/>
      <c r="STF69" s="87"/>
      <c r="STG69" s="87"/>
      <c r="STH69" s="87"/>
      <c r="STI69" s="87"/>
      <c r="STJ69" s="87"/>
      <c r="STK69" s="87"/>
      <c r="STQ69" s="87"/>
      <c r="STR69" s="87"/>
      <c r="STS69" s="87"/>
      <c r="STT69" s="87"/>
      <c r="STU69" s="87"/>
      <c r="STV69" s="87"/>
      <c r="STW69" s="87"/>
      <c r="STX69" s="87"/>
      <c r="STY69" s="87"/>
      <c r="STZ69" s="87"/>
      <c r="SUF69" s="87"/>
      <c r="SUG69" s="87"/>
      <c r="SUH69" s="87"/>
      <c r="SUI69" s="87"/>
      <c r="SUJ69" s="87"/>
      <c r="SUK69" s="87"/>
      <c r="SUL69" s="87"/>
      <c r="SUM69" s="87"/>
      <c r="SUN69" s="87"/>
      <c r="SUO69" s="87"/>
      <c r="SUU69" s="87"/>
      <c r="SUV69" s="87"/>
      <c r="SUW69" s="87"/>
      <c r="SUX69" s="87"/>
      <c r="SUY69" s="87"/>
      <c r="SUZ69" s="87"/>
      <c r="SVA69" s="87"/>
      <c r="SVB69" s="87"/>
      <c r="SVC69" s="87"/>
      <c r="SVD69" s="87"/>
      <c r="SVJ69" s="87"/>
      <c r="SVK69" s="87"/>
      <c r="SVL69" s="87"/>
      <c r="SVM69" s="87"/>
      <c r="SVN69" s="87"/>
      <c r="SVO69" s="87"/>
      <c r="SVP69" s="87"/>
      <c r="SVQ69" s="87"/>
      <c r="SVR69" s="87"/>
      <c r="SVS69" s="87"/>
      <c r="SVY69" s="87"/>
      <c r="SVZ69" s="87"/>
      <c r="SWA69" s="87"/>
      <c r="SWB69" s="87"/>
      <c r="SWC69" s="87"/>
      <c r="SWD69" s="87"/>
      <c r="SWE69" s="87"/>
      <c r="SWF69" s="87"/>
      <c r="SWG69" s="87"/>
      <c r="SWH69" s="87"/>
      <c r="SWN69" s="87"/>
      <c r="SWO69" s="87"/>
      <c r="SWP69" s="87"/>
      <c r="SWQ69" s="87"/>
      <c r="SWR69" s="87"/>
      <c r="SWS69" s="87"/>
      <c r="SWT69" s="87"/>
      <c r="SWU69" s="87"/>
      <c r="SWV69" s="87"/>
      <c r="SWW69" s="87"/>
      <c r="SXC69" s="87"/>
      <c r="SXD69" s="87"/>
      <c r="SXE69" s="87"/>
      <c r="SXF69" s="87"/>
      <c r="SXG69" s="87"/>
      <c r="SXH69" s="87"/>
      <c r="SXI69" s="87"/>
      <c r="SXJ69" s="87"/>
      <c r="SXK69" s="87"/>
      <c r="SXL69" s="87"/>
      <c r="SXR69" s="87"/>
      <c r="SXS69" s="87"/>
      <c r="SXT69" s="87"/>
      <c r="SXU69" s="87"/>
      <c r="SXV69" s="87"/>
      <c r="SXW69" s="87"/>
      <c r="SXX69" s="87"/>
      <c r="SXY69" s="87"/>
      <c r="SXZ69" s="87"/>
      <c r="SYA69" s="87"/>
      <c r="SYG69" s="87"/>
      <c r="SYH69" s="87"/>
      <c r="SYI69" s="87"/>
      <c r="SYJ69" s="87"/>
      <c r="SYK69" s="87"/>
      <c r="SYL69" s="87"/>
      <c r="SYM69" s="87"/>
      <c r="SYN69" s="87"/>
      <c r="SYO69" s="87"/>
      <c r="SYP69" s="87"/>
      <c r="SYV69" s="87"/>
      <c r="SYW69" s="87"/>
      <c r="SYX69" s="87"/>
      <c r="SYY69" s="87"/>
      <c r="SYZ69" s="87"/>
      <c r="SZA69" s="87"/>
      <c r="SZB69" s="87"/>
      <c r="SZC69" s="87"/>
      <c r="SZD69" s="87"/>
      <c r="SZE69" s="87"/>
      <c r="SZK69" s="87"/>
      <c r="SZL69" s="87"/>
      <c r="SZM69" s="87"/>
      <c r="SZN69" s="87"/>
      <c r="SZO69" s="87"/>
      <c r="SZP69" s="87"/>
      <c r="SZQ69" s="87"/>
      <c r="SZR69" s="87"/>
      <c r="SZS69" s="87"/>
      <c r="SZT69" s="87"/>
      <c r="SZZ69" s="87"/>
      <c r="TAA69" s="87"/>
      <c r="TAB69" s="87"/>
      <c r="TAC69" s="87"/>
      <c r="TAD69" s="87"/>
      <c r="TAE69" s="87"/>
      <c r="TAF69" s="87"/>
      <c r="TAG69" s="87"/>
      <c r="TAH69" s="87"/>
      <c r="TAI69" s="87"/>
      <c r="TAO69" s="87"/>
      <c r="TAP69" s="87"/>
      <c r="TAQ69" s="87"/>
      <c r="TAR69" s="87"/>
      <c r="TAS69" s="87"/>
      <c r="TAT69" s="87"/>
      <c r="TAU69" s="87"/>
      <c r="TAV69" s="87"/>
      <c r="TAW69" s="87"/>
      <c r="TAX69" s="87"/>
      <c r="TBD69" s="87"/>
      <c r="TBE69" s="87"/>
      <c r="TBF69" s="87"/>
      <c r="TBG69" s="87"/>
      <c r="TBH69" s="87"/>
      <c r="TBI69" s="87"/>
      <c r="TBJ69" s="87"/>
      <c r="TBK69" s="87"/>
      <c r="TBL69" s="87"/>
      <c r="TBM69" s="87"/>
      <c r="TBS69" s="87"/>
      <c r="TBT69" s="87"/>
      <c r="TBU69" s="87"/>
      <c r="TBV69" s="87"/>
      <c r="TBW69" s="87"/>
      <c r="TBX69" s="87"/>
      <c r="TBY69" s="87"/>
      <c r="TBZ69" s="87"/>
      <c r="TCA69" s="87"/>
      <c r="TCB69" s="87"/>
      <c r="TCH69" s="87"/>
      <c r="TCI69" s="87"/>
      <c r="TCJ69" s="87"/>
      <c r="TCK69" s="87"/>
      <c r="TCL69" s="87"/>
      <c r="TCM69" s="87"/>
      <c r="TCN69" s="87"/>
      <c r="TCO69" s="87"/>
      <c r="TCP69" s="87"/>
      <c r="TCQ69" s="87"/>
      <c r="TCW69" s="87"/>
      <c r="TCX69" s="87"/>
      <c r="TCY69" s="87"/>
      <c r="TCZ69" s="87"/>
      <c r="TDA69" s="87"/>
      <c r="TDB69" s="87"/>
      <c r="TDC69" s="87"/>
      <c r="TDD69" s="87"/>
      <c r="TDE69" s="87"/>
      <c r="TDF69" s="87"/>
      <c r="TDL69" s="87"/>
      <c r="TDM69" s="87"/>
      <c r="TDN69" s="87"/>
      <c r="TDO69" s="87"/>
      <c r="TDP69" s="87"/>
      <c r="TDQ69" s="87"/>
      <c r="TDR69" s="87"/>
      <c r="TDS69" s="87"/>
      <c r="TDT69" s="87"/>
      <c r="TDU69" s="87"/>
      <c r="TEA69" s="87"/>
      <c r="TEB69" s="87"/>
      <c r="TEC69" s="87"/>
      <c r="TED69" s="87"/>
      <c r="TEE69" s="87"/>
      <c r="TEF69" s="87"/>
      <c r="TEG69" s="87"/>
      <c r="TEH69" s="87"/>
      <c r="TEI69" s="87"/>
      <c r="TEJ69" s="87"/>
      <c r="TEP69" s="87"/>
      <c r="TEQ69" s="87"/>
      <c r="TER69" s="87"/>
      <c r="TES69" s="87"/>
      <c r="TET69" s="87"/>
      <c r="TEU69" s="87"/>
      <c r="TEV69" s="87"/>
      <c r="TEW69" s="87"/>
      <c r="TEX69" s="87"/>
      <c r="TEY69" s="87"/>
      <c r="TFE69" s="87"/>
      <c r="TFF69" s="87"/>
      <c r="TFG69" s="87"/>
      <c r="TFH69" s="87"/>
      <c r="TFI69" s="87"/>
      <c r="TFJ69" s="87"/>
      <c r="TFK69" s="87"/>
      <c r="TFL69" s="87"/>
      <c r="TFM69" s="87"/>
      <c r="TFN69" s="87"/>
      <c r="TFT69" s="87"/>
      <c r="TFU69" s="87"/>
      <c r="TFV69" s="87"/>
      <c r="TFW69" s="87"/>
      <c r="TFX69" s="87"/>
      <c r="TFY69" s="87"/>
      <c r="TFZ69" s="87"/>
      <c r="TGA69" s="87"/>
      <c r="TGB69" s="87"/>
      <c r="TGC69" s="87"/>
      <c r="TGI69" s="87"/>
      <c r="TGJ69" s="87"/>
      <c r="TGK69" s="87"/>
      <c r="TGL69" s="87"/>
      <c r="TGM69" s="87"/>
      <c r="TGN69" s="87"/>
      <c r="TGO69" s="87"/>
      <c r="TGP69" s="87"/>
      <c r="TGQ69" s="87"/>
      <c r="TGR69" s="87"/>
      <c r="TGX69" s="87"/>
      <c r="TGY69" s="87"/>
      <c r="TGZ69" s="87"/>
      <c r="THA69" s="87"/>
      <c r="THB69" s="87"/>
      <c r="THC69" s="87"/>
      <c r="THD69" s="87"/>
      <c r="THE69" s="87"/>
      <c r="THF69" s="87"/>
      <c r="THG69" s="87"/>
      <c r="THM69" s="87"/>
      <c r="THN69" s="87"/>
      <c r="THO69" s="87"/>
      <c r="THP69" s="87"/>
      <c r="THQ69" s="87"/>
      <c r="THR69" s="87"/>
      <c r="THS69" s="87"/>
      <c r="THT69" s="87"/>
      <c r="THU69" s="87"/>
      <c r="THV69" s="87"/>
      <c r="TIB69" s="87"/>
      <c r="TIC69" s="87"/>
      <c r="TID69" s="87"/>
      <c r="TIE69" s="87"/>
      <c r="TIF69" s="87"/>
      <c r="TIG69" s="87"/>
      <c r="TIH69" s="87"/>
      <c r="TII69" s="87"/>
      <c r="TIJ69" s="87"/>
      <c r="TIK69" s="87"/>
      <c r="TIQ69" s="87"/>
      <c r="TIR69" s="87"/>
      <c r="TIS69" s="87"/>
      <c r="TIT69" s="87"/>
      <c r="TIU69" s="87"/>
      <c r="TIV69" s="87"/>
      <c r="TIW69" s="87"/>
      <c r="TIX69" s="87"/>
      <c r="TIY69" s="87"/>
      <c r="TIZ69" s="87"/>
      <c r="TJF69" s="87"/>
      <c r="TJG69" s="87"/>
      <c r="TJH69" s="87"/>
      <c r="TJI69" s="87"/>
      <c r="TJJ69" s="87"/>
      <c r="TJK69" s="87"/>
      <c r="TJL69" s="87"/>
      <c r="TJM69" s="87"/>
      <c r="TJN69" s="87"/>
      <c r="TJO69" s="87"/>
      <c r="TJU69" s="87"/>
      <c r="TJV69" s="87"/>
      <c r="TJW69" s="87"/>
      <c r="TJX69" s="87"/>
      <c r="TJY69" s="87"/>
      <c r="TJZ69" s="87"/>
      <c r="TKA69" s="87"/>
      <c r="TKB69" s="87"/>
      <c r="TKC69" s="87"/>
      <c r="TKD69" s="87"/>
      <c r="TKJ69" s="87"/>
      <c r="TKK69" s="87"/>
      <c r="TKL69" s="87"/>
      <c r="TKM69" s="87"/>
      <c r="TKN69" s="87"/>
      <c r="TKO69" s="87"/>
      <c r="TKP69" s="87"/>
      <c r="TKQ69" s="87"/>
      <c r="TKR69" s="87"/>
      <c r="TKS69" s="87"/>
      <c r="TKY69" s="87"/>
      <c r="TKZ69" s="87"/>
      <c r="TLA69" s="87"/>
      <c r="TLB69" s="87"/>
      <c r="TLC69" s="87"/>
      <c r="TLD69" s="87"/>
      <c r="TLE69" s="87"/>
      <c r="TLF69" s="87"/>
      <c r="TLG69" s="87"/>
      <c r="TLH69" s="87"/>
      <c r="TLN69" s="87"/>
      <c r="TLO69" s="87"/>
      <c r="TLP69" s="87"/>
      <c r="TLQ69" s="87"/>
      <c r="TLR69" s="87"/>
      <c r="TLS69" s="87"/>
      <c r="TLT69" s="87"/>
      <c r="TLU69" s="87"/>
      <c r="TLV69" s="87"/>
      <c r="TLW69" s="87"/>
      <c r="TMC69" s="87"/>
      <c r="TMD69" s="87"/>
      <c r="TME69" s="87"/>
      <c r="TMF69" s="87"/>
      <c r="TMG69" s="87"/>
      <c r="TMH69" s="87"/>
      <c r="TMI69" s="87"/>
      <c r="TMJ69" s="87"/>
      <c r="TMK69" s="87"/>
      <c r="TML69" s="87"/>
      <c r="TMR69" s="87"/>
      <c r="TMS69" s="87"/>
      <c r="TMT69" s="87"/>
      <c r="TMU69" s="87"/>
      <c r="TMV69" s="87"/>
      <c r="TMW69" s="87"/>
      <c r="TMX69" s="87"/>
      <c r="TMY69" s="87"/>
      <c r="TMZ69" s="87"/>
      <c r="TNA69" s="87"/>
      <c r="TNG69" s="87"/>
      <c r="TNH69" s="87"/>
      <c r="TNI69" s="87"/>
      <c r="TNJ69" s="87"/>
      <c r="TNK69" s="87"/>
      <c r="TNL69" s="87"/>
      <c r="TNM69" s="87"/>
      <c r="TNN69" s="87"/>
      <c r="TNO69" s="87"/>
      <c r="TNP69" s="87"/>
      <c r="TNV69" s="87"/>
      <c r="TNW69" s="87"/>
      <c r="TNX69" s="87"/>
      <c r="TNY69" s="87"/>
      <c r="TNZ69" s="87"/>
      <c r="TOA69" s="87"/>
      <c r="TOB69" s="87"/>
      <c r="TOC69" s="87"/>
      <c r="TOD69" s="87"/>
      <c r="TOE69" s="87"/>
      <c r="TOK69" s="87"/>
      <c r="TOL69" s="87"/>
      <c r="TOM69" s="87"/>
      <c r="TON69" s="87"/>
      <c r="TOO69" s="87"/>
      <c r="TOP69" s="87"/>
      <c r="TOQ69" s="87"/>
      <c r="TOR69" s="87"/>
      <c r="TOS69" s="87"/>
      <c r="TOT69" s="87"/>
      <c r="TOZ69" s="87"/>
      <c r="TPA69" s="87"/>
      <c r="TPB69" s="87"/>
      <c r="TPC69" s="87"/>
      <c r="TPD69" s="87"/>
      <c r="TPE69" s="87"/>
      <c r="TPF69" s="87"/>
      <c r="TPG69" s="87"/>
      <c r="TPH69" s="87"/>
      <c r="TPI69" s="87"/>
      <c r="TPO69" s="87"/>
      <c r="TPP69" s="87"/>
      <c r="TPQ69" s="87"/>
      <c r="TPR69" s="87"/>
      <c r="TPS69" s="87"/>
      <c r="TPT69" s="87"/>
      <c r="TPU69" s="87"/>
      <c r="TPV69" s="87"/>
      <c r="TPW69" s="87"/>
      <c r="TPX69" s="87"/>
      <c r="TQD69" s="87"/>
      <c r="TQE69" s="87"/>
      <c r="TQF69" s="87"/>
      <c r="TQG69" s="87"/>
      <c r="TQH69" s="87"/>
      <c r="TQI69" s="87"/>
      <c r="TQJ69" s="87"/>
      <c r="TQK69" s="87"/>
      <c r="TQL69" s="87"/>
      <c r="TQM69" s="87"/>
      <c r="TQS69" s="87"/>
      <c r="TQT69" s="87"/>
      <c r="TQU69" s="87"/>
      <c r="TQV69" s="87"/>
      <c r="TQW69" s="87"/>
      <c r="TQX69" s="87"/>
      <c r="TQY69" s="87"/>
      <c r="TQZ69" s="87"/>
      <c r="TRA69" s="87"/>
      <c r="TRB69" s="87"/>
      <c r="TRH69" s="87"/>
      <c r="TRI69" s="87"/>
      <c r="TRJ69" s="87"/>
      <c r="TRK69" s="87"/>
      <c r="TRL69" s="87"/>
      <c r="TRM69" s="87"/>
      <c r="TRN69" s="87"/>
      <c r="TRO69" s="87"/>
      <c r="TRP69" s="87"/>
      <c r="TRQ69" s="87"/>
      <c r="TRW69" s="87"/>
      <c r="TRX69" s="87"/>
      <c r="TRY69" s="87"/>
      <c r="TRZ69" s="87"/>
      <c r="TSA69" s="87"/>
      <c r="TSB69" s="87"/>
      <c r="TSC69" s="87"/>
      <c r="TSD69" s="87"/>
      <c r="TSE69" s="87"/>
      <c r="TSF69" s="87"/>
      <c r="TSL69" s="87"/>
      <c r="TSM69" s="87"/>
      <c r="TSN69" s="87"/>
      <c r="TSO69" s="87"/>
      <c r="TSP69" s="87"/>
      <c r="TSQ69" s="87"/>
      <c r="TSR69" s="87"/>
      <c r="TSS69" s="87"/>
      <c r="TST69" s="87"/>
      <c r="TSU69" s="87"/>
      <c r="TTA69" s="87"/>
      <c r="TTB69" s="87"/>
      <c r="TTC69" s="87"/>
      <c r="TTD69" s="87"/>
      <c r="TTE69" s="87"/>
      <c r="TTF69" s="87"/>
      <c r="TTG69" s="87"/>
      <c r="TTH69" s="87"/>
      <c r="TTI69" s="87"/>
      <c r="TTJ69" s="87"/>
      <c r="TTP69" s="87"/>
      <c r="TTQ69" s="87"/>
      <c r="TTR69" s="87"/>
      <c r="TTS69" s="87"/>
      <c r="TTT69" s="87"/>
      <c r="TTU69" s="87"/>
      <c r="TTV69" s="87"/>
      <c r="TTW69" s="87"/>
      <c r="TTX69" s="87"/>
      <c r="TTY69" s="87"/>
      <c r="TUE69" s="87"/>
      <c r="TUF69" s="87"/>
      <c r="TUG69" s="87"/>
      <c r="TUH69" s="87"/>
      <c r="TUI69" s="87"/>
      <c r="TUJ69" s="87"/>
      <c r="TUK69" s="87"/>
      <c r="TUL69" s="87"/>
      <c r="TUM69" s="87"/>
      <c r="TUN69" s="87"/>
      <c r="TUT69" s="87"/>
      <c r="TUU69" s="87"/>
      <c r="TUV69" s="87"/>
      <c r="TUW69" s="87"/>
      <c r="TUX69" s="87"/>
      <c r="TUY69" s="87"/>
      <c r="TUZ69" s="87"/>
      <c r="TVA69" s="87"/>
      <c r="TVB69" s="87"/>
      <c r="TVC69" s="87"/>
      <c r="TVI69" s="87"/>
      <c r="TVJ69" s="87"/>
      <c r="TVK69" s="87"/>
      <c r="TVL69" s="87"/>
      <c r="TVM69" s="87"/>
      <c r="TVN69" s="87"/>
      <c r="TVO69" s="87"/>
      <c r="TVP69" s="87"/>
      <c r="TVQ69" s="87"/>
      <c r="TVR69" s="87"/>
      <c r="TVX69" s="87"/>
      <c r="TVY69" s="87"/>
      <c r="TVZ69" s="87"/>
      <c r="TWA69" s="87"/>
      <c r="TWB69" s="87"/>
      <c r="TWC69" s="87"/>
      <c r="TWD69" s="87"/>
      <c r="TWE69" s="87"/>
      <c r="TWF69" s="87"/>
      <c r="TWG69" s="87"/>
      <c r="TWM69" s="87"/>
      <c r="TWN69" s="87"/>
      <c r="TWO69" s="87"/>
      <c r="TWP69" s="87"/>
      <c r="TWQ69" s="87"/>
      <c r="TWR69" s="87"/>
      <c r="TWS69" s="87"/>
      <c r="TWT69" s="87"/>
      <c r="TWU69" s="87"/>
      <c r="TWV69" s="87"/>
      <c r="TXB69" s="87"/>
      <c r="TXC69" s="87"/>
      <c r="TXD69" s="87"/>
      <c r="TXE69" s="87"/>
      <c r="TXF69" s="87"/>
      <c r="TXG69" s="87"/>
      <c r="TXH69" s="87"/>
      <c r="TXI69" s="87"/>
      <c r="TXJ69" s="87"/>
      <c r="TXK69" s="87"/>
      <c r="TXQ69" s="87"/>
      <c r="TXR69" s="87"/>
      <c r="TXS69" s="87"/>
      <c r="TXT69" s="87"/>
      <c r="TXU69" s="87"/>
      <c r="TXV69" s="87"/>
      <c r="TXW69" s="87"/>
      <c r="TXX69" s="87"/>
      <c r="TXY69" s="87"/>
      <c r="TXZ69" s="87"/>
      <c r="TYF69" s="87"/>
      <c r="TYG69" s="87"/>
      <c r="TYH69" s="87"/>
      <c r="TYI69" s="87"/>
      <c r="TYJ69" s="87"/>
      <c r="TYK69" s="87"/>
      <c r="TYL69" s="87"/>
      <c r="TYM69" s="87"/>
      <c r="TYN69" s="87"/>
      <c r="TYO69" s="87"/>
      <c r="TYU69" s="87"/>
      <c r="TYV69" s="87"/>
      <c r="TYW69" s="87"/>
      <c r="TYX69" s="87"/>
      <c r="TYY69" s="87"/>
      <c r="TYZ69" s="87"/>
      <c r="TZA69" s="87"/>
      <c r="TZB69" s="87"/>
      <c r="TZC69" s="87"/>
      <c r="TZD69" s="87"/>
      <c r="TZJ69" s="87"/>
      <c r="TZK69" s="87"/>
      <c r="TZL69" s="87"/>
      <c r="TZM69" s="87"/>
      <c r="TZN69" s="87"/>
      <c r="TZO69" s="87"/>
      <c r="TZP69" s="87"/>
      <c r="TZQ69" s="87"/>
      <c r="TZR69" s="87"/>
      <c r="TZS69" s="87"/>
      <c r="TZY69" s="87"/>
      <c r="TZZ69" s="87"/>
      <c r="UAA69" s="87"/>
      <c r="UAB69" s="87"/>
      <c r="UAC69" s="87"/>
      <c r="UAD69" s="87"/>
      <c r="UAE69" s="87"/>
      <c r="UAF69" s="87"/>
      <c r="UAG69" s="87"/>
      <c r="UAH69" s="87"/>
      <c r="UAN69" s="87"/>
      <c r="UAO69" s="87"/>
      <c r="UAP69" s="87"/>
      <c r="UAQ69" s="87"/>
      <c r="UAR69" s="87"/>
      <c r="UAS69" s="87"/>
      <c r="UAT69" s="87"/>
      <c r="UAU69" s="87"/>
      <c r="UAV69" s="87"/>
      <c r="UAW69" s="87"/>
      <c r="UBC69" s="87"/>
      <c r="UBD69" s="87"/>
      <c r="UBE69" s="87"/>
      <c r="UBF69" s="87"/>
      <c r="UBG69" s="87"/>
      <c r="UBH69" s="87"/>
      <c r="UBI69" s="87"/>
      <c r="UBJ69" s="87"/>
      <c r="UBK69" s="87"/>
      <c r="UBL69" s="87"/>
      <c r="UBR69" s="87"/>
      <c r="UBS69" s="87"/>
      <c r="UBT69" s="87"/>
      <c r="UBU69" s="87"/>
      <c r="UBV69" s="87"/>
      <c r="UBW69" s="87"/>
      <c r="UBX69" s="87"/>
      <c r="UBY69" s="87"/>
      <c r="UBZ69" s="87"/>
      <c r="UCA69" s="87"/>
      <c r="UCG69" s="87"/>
      <c r="UCH69" s="87"/>
      <c r="UCI69" s="87"/>
      <c r="UCJ69" s="87"/>
      <c r="UCK69" s="87"/>
      <c r="UCL69" s="87"/>
      <c r="UCM69" s="87"/>
      <c r="UCN69" s="87"/>
      <c r="UCO69" s="87"/>
      <c r="UCP69" s="87"/>
      <c r="UCV69" s="87"/>
      <c r="UCW69" s="87"/>
      <c r="UCX69" s="87"/>
      <c r="UCY69" s="87"/>
      <c r="UCZ69" s="87"/>
      <c r="UDA69" s="87"/>
      <c r="UDB69" s="87"/>
      <c r="UDC69" s="87"/>
      <c r="UDD69" s="87"/>
      <c r="UDE69" s="87"/>
      <c r="UDK69" s="87"/>
      <c r="UDL69" s="87"/>
      <c r="UDM69" s="87"/>
      <c r="UDN69" s="87"/>
      <c r="UDO69" s="87"/>
      <c r="UDP69" s="87"/>
      <c r="UDQ69" s="87"/>
      <c r="UDR69" s="87"/>
      <c r="UDS69" s="87"/>
      <c r="UDT69" s="87"/>
      <c r="UDZ69" s="87"/>
      <c r="UEA69" s="87"/>
      <c r="UEB69" s="87"/>
      <c r="UEC69" s="87"/>
      <c r="UED69" s="87"/>
      <c r="UEE69" s="87"/>
      <c r="UEF69" s="87"/>
      <c r="UEG69" s="87"/>
      <c r="UEH69" s="87"/>
      <c r="UEI69" s="87"/>
      <c r="UEO69" s="87"/>
      <c r="UEP69" s="87"/>
      <c r="UEQ69" s="87"/>
      <c r="UER69" s="87"/>
      <c r="UES69" s="87"/>
      <c r="UET69" s="87"/>
      <c r="UEU69" s="87"/>
      <c r="UEV69" s="87"/>
      <c r="UEW69" s="87"/>
      <c r="UEX69" s="87"/>
      <c r="UFD69" s="87"/>
      <c r="UFE69" s="87"/>
      <c r="UFF69" s="87"/>
      <c r="UFG69" s="87"/>
      <c r="UFH69" s="87"/>
      <c r="UFI69" s="87"/>
      <c r="UFJ69" s="87"/>
      <c r="UFK69" s="87"/>
      <c r="UFL69" s="87"/>
      <c r="UFM69" s="87"/>
      <c r="UFS69" s="87"/>
      <c r="UFT69" s="87"/>
      <c r="UFU69" s="87"/>
      <c r="UFV69" s="87"/>
      <c r="UFW69" s="87"/>
      <c r="UFX69" s="87"/>
      <c r="UFY69" s="87"/>
      <c r="UFZ69" s="87"/>
      <c r="UGA69" s="87"/>
      <c r="UGB69" s="87"/>
      <c r="UGH69" s="87"/>
      <c r="UGI69" s="87"/>
      <c r="UGJ69" s="87"/>
      <c r="UGK69" s="87"/>
      <c r="UGL69" s="87"/>
      <c r="UGM69" s="87"/>
      <c r="UGN69" s="87"/>
      <c r="UGO69" s="87"/>
      <c r="UGP69" s="87"/>
      <c r="UGQ69" s="87"/>
      <c r="UGW69" s="87"/>
      <c r="UGX69" s="87"/>
      <c r="UGY69" s="87"/>
      <c r="UGZ69" s="87"/>
      <c r="UHA69" s="87"/>
      <c r="UHB69" s="87"/>
      <c r="UHC69" s="87"/>
      <c r="UHD69" s="87"/>
      <c r="UHE69" s="87"/>
      <c r="UHF69" s="87"/>
      <c r="UHL69" s="87"/>
      <c r="UHM69" s="87"/>
      <c r="UHN69" s="87"/>
      <c r="UHO69" s="87"/>
      <c r="UHP69" s="87"/>
      <c r="UHQ69" s="87"/>
      <c r="UHR69" s="87"/>
      <c r="UHS69" s="87"/>
      <c r="UHT69" s="87"/>
      <c r="UHU69" s="87"/>
      <c r="UIA69" s="87"/>
      <c r="UIB69" s="87"/>
      <c r="UIC69" s="87"/>
      <c r="UID69" s="87"/>
      <c r="UIE69" s="87"/>
      <c r="UIF69" s="87"/>
      <c r="UIG69" s="87"/>
      <c r="UIH69" s="87"/>
      <c r="UII69" s="87"/>
      <c r="UIJ69" s="87"/>
      <c r="UIP69" s="87"/>
      <c r="UIQ69" s="87"/>
      <c r="UIR69" s="87"/>
      <c r="UIS69" s="87"/>
      <c r="UIT69" s="87"/>
      <c r="UIU69" s="87"/>
      <c r="UIV69" s="87"/>
      <c r="UIW69" s="87"/>
      <c r="UIX69" s="87"/>
      <c r="UIY69" s="87"/>
      <c r="UJE69" s="87"/>
      <c r="UJF69" s="87"/>
      <c r="UJG69" s="87"/>
      <c r="UJH69" s="87"/>
      <c r="UJI69" s="87"/>
      <c r="UJJ69" s="87"/>
      <c r="UJK69" s="87"/>
      <c r="UJL69" s="87"/>
      <c r="UJM69" s="87"/>
      <c r="UJN69" s="87"/>
      <c r="UJT69" s="87"/>
      <c r="UJU69" s="87"/>
      <c r="UJV69" s="87"/>
      <c r="UJW69" s="87"/>
      <c r="UJX69" s="87"/>
      <c r="UJY69" s="87"/>
      <c r="UJZ69" s="87"/>
      <c r="UKA69" s="87"/>
      <c r="UKB69" s="87"/>
      <c r="UKC69" s="87"/>
      <c r="UKI69" s="87"/>
      <c r="UKJ69" s="87"/>
      <c r="UKK69" s="87"/>
      <c r="UKL69" s="87"/>
      <c r="UKM69" s="87"/>
      <c r="UKN69" s="87"/>
      <c r="UKO69" s="87"/>
      <c r="UKP69" s="87"/>
      <c r="UKQ69" s="87"/>
      <c r="UKR69" s="87"/>
      <c r="UKX69" s="87"/>
      <c r="UKY69" s="87"/>
      <c r="UKZ69" s="87"/>
      <c r="ULA69" s="87"/>
      <c r="ULB69" s="87"/>
      <c r="ULC69" s="87"/>
      <c r="ULD69" s="87"/>
      <c r="ULE69" s="87"/>
      <c r="ULF69" s="87"/>
      <c r="ULG69" s="87"/>
      <c r="ULM69" s="87"/>
      <c r="ULN69" s="87"/>
      <c r="ULO69" s="87"/>
      <c r="ULP69" s="87"/>
      <c r="ULQ69" s="87"/>
      <c r="ULR69" s="87"/>
      <c r="ULS69" s="87"/>
      <c r="ULT69" s="87"/>
      <c r="ULU69" s="87"/>
      <c r="ULV69" s="87"/>
      <c r="UMB69" s="87"/>
      <c r="UMC69" s="87"/>
      <c r="UMD69" s="87"/>
      <c r="UME69" s="87"/>
      <c r="UMF69" s="87"/>
      <c r="UMG69" s="87"/>
      <c r="UMH69" s="87"/>
      <c r="UMI69" s="87"/>
      <c r="UMJ69" s="87"/>
      <c r="UMK69" s="87"/>
      <c r="UMQ69" s="87"/>
      <c r="UMR69" s="87"/>
      <c r="UMS69" s="87"/>
      <c r="UMT69" s="87"/>
      <c r="UMU69" s="87"/>
      <c r="UMV69" s="87"/>
      <c r="UMW69" s="87"/>
      <c r="UMX69" s="87"/>
      <c r="UMY69" s="87"/>
      <c r="UMZ69" s="87"/>
      <c r="UNF69" s="87"/>
      <c r="UNG69" s="87"/>
      <c r="UNH69" s="87"/>
      <c r="UNI69" s="87"/>
      <c r="UNJ69" s="87"/>
      <c r="UNK69" s="87"/>
      <c r="UNL69" s="87"/>
      <c r="UNM69" s="87"/>
      <c r="UNN69" s="87"/>
      <c r="UNO69" s="87"/>
      <c r="UNU69" s="87"/>
      <c r="UNV69" s="87"/>
      <c r="UNW69" s="87"/>
      <c r="UNX69" s="87"/>
      <c r="UNY69" s="87"/>
      <c r="UNZ69" s="87"/>
      <c r="UOA69" s="87"/>
      <c r="UOB69" s="87"/>
      <c r="UOC69" s="87"/>
      <c r="UOD69" s="87"/>
      <c r="UOJ69" s="87"/>
      <c r="UOK69" s="87"/>
      <c r="UOL69" s="87"/>
      <c r="UOM69" s="87"/>
      <c r="UON69" s="87"/>
      <c r="UOO69" s="87"/>
      <c r="UOP69" s="87"/>
      <c r="UOQ69" s="87"/>
      <c r="UOR69" s="87"/>
      <c r="UOS69" s="87"/>
      <c r="UOY69" s="87"/>
      <c r="UOZ69" s="87"/>
      <c r="UPA69" s="87"/>
      <c r="UPB69" s="87"/>
      <c r="UPC69" s="87"/>
      <c r="UPD69" s="87"/>
      <c r="UPE69" s="87"/>
      <c r="UPF69" s="87"/>
      <c r="UPG69" s="87"/>
      <c r="UPH69" s="87"/>
      <c r="UPN69" s="87"/>
      <c r="UPO69" s="87"/>
      <c r="UPP69" s="87"/>
      <c r="UPQ69" s="87"/>
      <c r="UPR69" s="87"/>
      <c r="UPS69" s="87"/>
      <c r="UPT69" s="87"/>
      <c r="UPU69" s="87"/>
      <c r="UPV69" s="87"/>
      <c r="UPW69" s="87"/>
      <c r="UQC69" s="87"/>
      <c r="UQD69" s="87"/>
      <c r="UQE69" s="87"/>
      <c r="UQF69" s="87"/>
      <c r="UQG69" s="87"/>
      <c r="UQH69" s="87"/>
      <c r="UQI69" s="87"/>
      <c r="UQJ69" s="87"/>
      <c r="UQK69" s="87"/>
      <c r="UQL69" s="87"/>
      <c r="UQR69" s="87"/>
      <c r="UQS69" s="87"/>
      <c r="UQT69" s="87"/>
      <c r="UQU69" s="87"/>
      <c r="UQV69" s="87"/>
      <c r="UQW69" s="87"/>
      <c r="UQX69" s="87"/>
      <c r="UQY69" s="87"/>
      <c r="UQZ69" s="87"/>
      <c r="URA69" s="87"/>
      <c r="URG69" s="87"/>
      <c r="URH69" s="87"/>
      <c r="URI69" s="87"/>
      <c r="URJ69" s="87"/>
      <c r="URK69" s="87"/>
      <c r="URL69" s="87"/>
      <c r="URM69" s="87"/>
      <c r="URN69" s="87"/>
      <c r="URO69" s="87"/>
      <c r="URP69" s="87"/>
      <c r="URV69" s="87"/>
      <c r="URW69" s="87"/>
      <c r="URX69" s="87"/>
      <c r="URY69" s="87"/>
      <c r="URZ69" s="87"/>
      <c r="USA69" s="87"/>
      <c r="USB69" s="87"/>
      <c r="USC69" s="87"/>
      <c r="USD69" s="87"/>
      <c r="USE69" s="87"/>
      <c r="USK69" s="87"/>
      <c r="USL69" s="87"/>
      <c r="USM69" s="87"/>
      <c r="USN69" s="87"/>
      <c r="USO69" s="87"/>
      <c r="USP69" s="87"/>
      <c r="USQ69" s="87"/>
      <c r="USR69" s="87"/>
      <c r="USS69" s="87"/>
      <c r="UST69" s="87"/>
      <c r="USZ69" s="87"/>
      <c r="UTA69" s="87"/>
      <c r="UTB69" s="87"/>
      <c r="UTC69" s="87"/>
      <c r="UTD69" s="87"/>
      <c r="UTE69" s="87"/>
      <c r="UTF69" s="87"/>
      <c r="UTG69" s="87"/>
      <c r="UTH69" s="87"/>
      <c r="UTI69" s="87"/>
      <c r="UTO69" s="87"/>
      <c r="UTP69" s="87"/>
      <c r="UTQ69" s="87"/>
      <c r="UTR69" s="87"/>
      <c r="UTS69" s="87"/>
      <c r="UTT69" s="87"/>
      <c r="UTU69" s="87"/>
      <c r="UTV69" s="87"/>
      <c r="UTW69" s="87"/>
      <c r="UTX69" s="87"/>
      <c r="UUD69" s="87"/>
      <c r="UUE69" s="87"/>
      <c r="UUF69" s="87"/>
      <c r="UUG69" s="87"/>
      <c r="UUH69" s="87"/>
      <c r="UUI69" s="87"/>
      <c r="UUJ69" s="87"/>
      <c r="UUK69" s="87"/>
      <c r="UUL69" s="87"/>
      <c r="UUM69" s="87"/>
      <c r="UUS69" s="87"/>
      <c r="UUT69" s="87"/>
      <c r="UUU69" s="87"/>
      <c r="UUV69" s="87"/>
      <c r="UUW69" s="87"/>
      <c r="UUX69" s="87"/>
      <c r="UUY69" s="87"/>
      <c r="UUZ69" s="87"/>
      <c r="UVA69" s="87"/>
      <c r="UVB69" s="87"/>
      <c r="UVH69" s="87"/>
      <c r="UVI69" s="87"/>
      <c r="UVJ69" s="87"/>
      <c r="UVK69" s="87"/>
      <c r="UVL69" s="87"/>
      <c r="UVM69" s="87"/>
      <c r="UVN69" s="87"/>
      <c r="UVO69" s="87"/>
      <c r="UVP69" s="87"/>
      <c r="UVQ69" s="87"/>
      <c r="UVW69" s="87"/>
      <c r="UVX69" s="87"/>
      <c r="UVY69" s="87"/>
      <c r="UVZ69" s="87"/>
      <c r="UWA69" s="87"/>
      <c r="UWB69" s="87"/>
      <c r="UWC69" s="87"/>
      <c r="UWD69" s="87"/>
      <c r="UWE69" s="87"/>
      <c r="UWF69" s="87"/>
      <c r="UWL69" s="87"/>
      <c r="UWM69" s="87"/>
      <c r="UWN69" s="87"/>
      <c r="UWO69" s="87"/>
      <c r="UWP69" s="87"/>
      <c r="UWQ69" s="87"/>
      <c r="UWR69" s="87"/>
      <c r="UWS69" s="87"/>
      <c r="UWT69" s="87"/>
      <c r="UWU69" s="87"/>
      <c r="UXA69" s="87"/>
      <c r="UXB69" s="87"/>
      <c r="UXC69" s="87"/>
      <c r="UXD69" s="87"/>
      <c r="UXE69" s="87"/>
      <c r="UXF69" s="87"/>
      <c r="UXG69" s="87"/>
      <c r="UXH69" s="87"/>
      <c r="UXI69" s="87"/>
      <c r="UXJ69" s="87"/>
      <c r="UXP69" s="87"/>
      <c r="UXQ69" s="87"/>
      <c r="UXR69" s="87"/>
      <c r="UXS69" s="87"/>
      <c r="UXT69" s="87"/>
      <c r="UXU69" s="87"/>
      <c r="UXV69" s="87"/>
      <c r="UXW69" s="87"/>
      <c r="UXX69" s="87"/>
      <c r="UXY69" s="87"/>
      <c r="UYE69" s="87"/>
      <c r="UYF69" s="87"/>
      <c r="UYG69" s="87"/>
      <c r="UYH69" s="87"/>
      <c r="UYI69" s="87"/>
      <c r="UYJ69" s="87"/>
      <c r="UYK69" s="87"/>
      <c r="UYL69" s="87"/>
      <c r="UYM69" s="87"/>
      <c r="UYN69" s="87"/>
      <c r="UYT69" s="87"/>
      <c r="UYU69" s="87"/>
      <c r="UYV69" s="87"/>
      <c r="UYW69" s="87"/>
      <c r="UYX69" s="87"/>
      <c r="UYY69" s="87"/>
      <c r="UYZ69" s="87"/>
      <c r="UZA69" s="87"/>
      <c r="UZB69" s="87"/>
      <c r="UZC69" s="87"/>
      <c r="UZI69" s="87"/>
      <c r="UZJ69" s="87"/>
      <c r="UZK69" s="87"/>
      <c r="UZL69" s="87"/>
      <c r="UZM69" s="87"/>
      <c r="UZN69" s="87"/>
      <c r="UZO69" s="87"/>
      <c r="UZP69" s="87"/>
      <c r="UZQ69" s="87"/>
      <c r="UZR69" s="87"/>
      <c r="UZX69" s="87"/>
      <c r="UZY69" s="87"/>
      <c r="UZZ69" s="87"/>
      <c r="VAA69" s="87"/>
      <c r="VAB69" s="87"/>
      <c r="VAC69" s="87"/>
      <c r="VAD69" s="87"/>
      <c r="VAE69" s="87"/>
      <c r="VAF69" s="87"/>
      <c r="VAG69" s="87"/>
      <c r="VAM69" s="87"/>
      <c r="VAN69" s="87"/>
      <c r="VAO69" s="87"/>
      <c r="VAP69" s="87"/>
      <c r="VAQ69" s="87"/>
      <c r="VAR69" s="87"/>
      <c r="VAS69" s="87"/>
      <c r="VAT69" s="87"/>
      <c r="VAU69" s="87"/>
      <c r="VAV69" s="87"/>
      <c r="VBB69" s="87"/>
      <c r="VBC69" s="87"/>
      <c r="VBD69" s="87"/>
      <c r="VBE69" s="87"/>
      <c r="VBF69" s="87"/>
      <c r="VBG69" s="87"/>
      <c r="VBH69" s="87"/>
      <c r="VBI69" s="87"/>
      <c r="VBJ69" s="87"/>
      <c r="VBK69" s="87"/>
      <c r="VBQ69" s="87"/>
      <c r="VBR69" s="87"/>
      <c r="VBS69" s="87"/>
      <c r="VBT69" s="87"/>
      <c r="VBU69" s="87"/>
      <c r="VBV69" s="87"/>
      <c r="VBW69" s="87"/>
      <c r="VBX69" s="87"/>
      <c r="VBY69" s="87"/>
      <c r="VBZ69" s="87"/>
      <c r="VCF69" s="87"/>
      <c r="VCG69" s="87"/>
      <c r="VCH69" s="87"/>
      <c r="VCI69" s="87"/>
      <c r="VCJ69" s="87"/>
      <c r="VCK69" s="87"/>
      <c r="VCL69" s="87"/>
      <c r="VCM69" s="87"/>
      <c r="VCN69" s="87"/>
      <c r="VCO69" s="87"/>
      <c r="VCU69" s="87"/>
      <c r="VCV69" s="87"/>
      <c r="VCW69" s="87"/>
      <c r="VCX69" s="87"/>
      <c r="VCY69" s="87"/>
      <c r="VCZ69" s="87"/>
      <c r="VDA69" s="87"/>
      <c r="VDB69" s="87"/>
      <c r="VDC69" s="87"/>
      <c r="VDD69" s="87"/>
      <c r="VDJ69" s="87"/>
      <c r="VDK69" s="87"/>
      <c r="VDL69" s="87"/>
      <c r="VDM69" s="87"/>
      <c r="VDN69" s="87"/>
      <c r="VDO69" s="87"/>
      <c r="VDP69" s="87"/>
      <c r="VDQ69" s="87"/>
      <c r="VDR69" s="87"/>
      <c r="VDS69" s="87"/>
      <c r="VDY69" s="87"/>
      <c r="VDZ69" s="87"/>
      <c r="VEA69" s="87"/>
      <c r="VEB69" s="87"/>
      <c r="VEC69" s="87"/>
      <c r="VED69" s="87"/>
      <c r="VEE69" s="87"/>
      <c r="VEF69" s="87"/>
      <c r="VEG69" s="87"/>
      <c r="VEH69" s="87"/>
      <c r="VEN69" s="87"/>
      <c r="VEO69" s="87"/>
      <c r="VEP69" s="87"/>
      <c r="VEQ69" s="87"/>
      <c r="VER69" s="87"/>
      <c r="VES69" s="87"/>
      <c r="VET69" s="87"/>
      <c r="VEU69" s="87"/>
      <c r="VEV69" s="87"/>
      <c r="VEW69" s="87"/>
      <c r="VFC69" s="87"/>
      <c r="VFD69" s="87"/>
      <c r="VFE69" s="87"/>
      <c r="VFF69" s="87"/>
      <c r="VFG69" s="87"/>
      <c r="VFH69" s="87"/>
      <c r="VFI69" s="87"/>
      <c r="VFJ69" s="87"/>
      <c r="VFK69" s="87"/>
      <c r="VFL69" s="87"/>
      <c r="VFR69" s="87"/>
      <c r="VFS69" s="87"/>
      <c r="VFT69" s="87"/>
      <c r="VFU69" s="87"/>
      <c r="VFV69" s="87"/>
      <c r="VFW69" s="87"/>
      <c r="VFX69" s="87"/>
      <c r="VFY69" s="87"/>
      <c r="VFZ69" s="87"/>
      <c r="VGA69" s="87"/>
      <c r="VGG69" s="87"/>
      <c r="VGH69" s="87"/>
      <c r="VGI69" s="87"/>
      <c r="VGJ69" s="87"/>
      <c r="VGK69" s="87"/>
      <c r="VGL69" s="87"/>
      <c r="VGM69" s="87"/>
      <c r="VGN69" s="87"/>
      <c r="VGO69" s="87"/>
      <c r="VGP69" s="87"/>
      <c r="VGV69" s="87"/>
      <c r="VGW69" s="87"/>
      <c r="VGX69" s="87"/>
      <c r="VGY69" s="87"/>
      <c r="VGZ69" s="87"/>
      <c r="VHA69" s="87"/>
      <c r="VHB69" s="87"/>
      <c r="VHC69" s="87"/>
      <c r="VHD69" s="87"/>
      <c r="VHE69" s="87"/>
      <c r="VHK69" s="87"/>
      <c r="VHL69" s="87"/>
      <c r="VHM69" s="87"/>
      <c r="VHN69" s="87"/>
      <c r="VHO69" s="87"/>
      <c r="VHP69" s="87"/>
      <c r="VHQ69" s="87"/>
      <c r="VHR69" s="87"/>
      <c r="VHS69" s="87"/>
      <c r="VHT69" s="87"/>
      <c r="VHZ69" s="87"/>
      <c r="VIA69" s="87"/>
      <c r="VIB69" s="87"/>
      <c r="VIC69" s="87"/>
      <c r="VID69" s="87"/>
      <c r="VIE69" s="87"/>
      <c r="VIF69" s="87"/>
      <c r="VIG69" s="87"/>
      <c r="VIH69" s="87"/>
      <c r="VII69" s="87"/>
      <c r="VIO69" s="87"/>
      <c r="VIP69" s="87"/>
      <c r="VIQ69" s="87"/>
      <c r="VIR69" s="87"/>
      <c r="VIS69" s="87"/>
      <c r="VIT69" s="87"/>
      <c r="VIU69" s="87"/>
      <c r="VIV69" s="87"/>
      <c r="VIW69" s="87"/>
      <c r="VIX69" s="87"/>
      <c r="VJD69" s="87"/>
      <c r="VJE69" s="87"/>
      <c r="VJF69" s="87"/>
      <c r="VJG69" s="87"/>
      <c r="VJH69" s="87"/>
      <c r="VJI69" s="87"/>
      <c r="VJJ69" s="87"/>
      <c r="VJK69" s="87"/>
      <c r="VJL69" s="87"/>
      <c r="VJM69" s="87"/>
      <c r="VJS69" s="87"/>
      <c r="VJT69" s="87"/>
      <c r="VJU69" s="87"/>
      <c r="VJV69" s="87"/>
      <c r="VJW69" s="87"/>
      <c r="VJX69" s="87"/>
      <c r="VJY69" s="87"/>
      <c r="VJZ69" s="87"/>
      <c r="VKA69" s="87"/>
      <c r="VKB69" s="87"/>
      <c r="VKH69" s="87"/>
      <c r="VKI69" s="87"/>
      <c r="VKJ69" s="87"/>
      <c r="VKK69" s="87"/>
      <c r="VKL69" s="87"/>
      <c r="VKM69" s="87"/>
      <c r="VKN69" s="87"/>
      <c r="VKO69" s="87"/>
      <c r="VKP69" s="87"/>
      <c r="VKQ69" s="87"/>
      <c r="VKW69" s="87"/>
      <c r="VKX69" s="87"/>
      <c r="VKY69" s="87"/>
      <c r="VKZ69" s="87"/>
      <c r="VLA69" s="87"/>
      <c r="VLB69" s="87"/>
      <c r="VLC69" s="87"/>
      <c r="VLD69" s="87"/>
      <c r="VLE69" s="87"/>
      <c r="VLF69" s="87"/>
      <c r="VLL69" s="87"/>
      <c r="VLM69" s="87"/>
      <c r="VLN69" s="87"/>
      <c r="VLO69" s="87"/>
      <c r="VLP69" s="87"/>
      <c r="VLQ69" s="87"/>
      <c r="VLR69" s="87"/>
      <c r="VLS69" s="87"/>
      <c r="VLT69" s="87"/>
      <c r="VLU69" s="87"/>
      <c r="VMA69" s="87"/>
      <c r="VMB69" s="87"/>
      <c r="VMC69" s="87"/>
      <c r="VMD69" s="87"/>
      <c r="VME69" s="87"/>
      <c r="VMF69" s="87"/>
      <c r="VMG69" s="87"/>
      <c r="VMH69" s="87"/>
      <c r="VMI69" s="87"/>
      <c r="VMJ69" s="87"/>
      <c r="VMP69" s="87"/>
      <c r="VMQ69" s="87"/>
      <c r="VMR69" s="87"/>
      <c r="VMS69" s="87"/>
      <c r="VMT69" s="87"/>
      <c r="VMU69" s="87"/>
      <c r="VMV69" s="87"/>
      <c r="VMW69" s="87"/>
      <c r="VMX69" s="87"/>
      <c r="VMY69" s="87"/>
      <c r="VNE69" s="87"/>
      <c r="VNF69" s="87"/>
      <c r="VNG69" s="87"/>
      <c r="VNH69" s="87"/>
      <c r="VNI69" s="87"/>
      <c r="VNJ69" s="87"/>
      <c r="VNK69" s="87"/>
      <c r="VNL69" s="87"/>
      <c r="VNM69" s="87"/>
      <c r="VNN69" s="87"/>
      <c r="VNT69" s="87"/>
      <c r="VNU69" s="87"/>
      <c r="VNV69" s="87"/>
      <c r="VNW69" s="87"/>
      <c r="VNX69" s="87"/>
      <c r="VNY69" s="87"/>
      <c r="VNZ69" s="87"/>
      <c r="VOA69" s="87"/>
      <c r="VOB69" s="87"/>
      <c r="VOC69" s="87"/>
      <c r="VOI69" s="87"/>
      <c r="VOJ69" s="87"/>
      <c r="VOK69" s="87"/>
      <c r="VOL69" s="87"/>
      <c r="VOM69" s="87"/>
      <c r="VON69" s="87"/>
      <c r="VOO69" s="87"/>
      <c r="VOP69" s="87"/>
      <c r="VOQ69" s="87"/>
      <c r="VOR69" s="87"/>
      <c r="VOX69" s="87"/>
      <c r="VOY69" s="87"/>
      <c r="VOZ69" s="87"/>
      <c r="VPA69" s="87"/>
      <c r="VPB69" s="87"/>
      <c r="VPC69" s="87"/>
      <c r="VPD69" s="87"/>
      <c r="VPE69" s="87"/>
      <c r="VPF69" s="87"/>
      <c r="VPG69" s="87"/>
      <c r="VPM69" s="87"/>
      <c r="VPN69" s="87"/>
      <c r="VPO69" s="87"/>
      <c r="VPP69" s="87"/>
      <c r="VPQ69" s="87"/>
      <c r="VPR69" s="87"/>
      <c r="VPS69" s="87"/>
      <c r="VPT69" s="87"/>
      <c r="VPU69" s="87"/>
      <c r="VPV69" s="87"/>
      <c r="VQB69" s="87"/>
      <c r="VQC69" s="87"/>
      <c r="VQD69" s="87"/>
      <c r="VQE69" s="87"/>
      <c r="VQF69" s="87"/>
      <c r="VQG69" s="87"/>
      <c r="VQH69" s="87"/>
      <c r="VQI69" s="87"/>
      <c r="VQJ69" s="87"/>
      <c r="VQK69" s="87"/>
      <c r="VQQ69" s="87"/>
      <c r="VQR69" s="87"/>
      <c r="VQS69" s="87"/>
      <c r="VQT69" s="87"/>
      <c r="VQU69" s="87"/>
      <c r="VQV69" s="87"/>
      <c r="VQW69" s="87"/>
      <c r="VQX69" s="87"/>
      <c r="VQY69" s="87"/>
      <c r="VQZ69" s="87"/>
      <c r="VRF69" s="87"/>
      <c r="VRG69" s="87"/>
      <c r="VRH69" s="87"/>
      <c r="VRI69" s="87"/>
      <c r="VRJ69" s="87"/>
      <c r="VRK69" s="87"/>
      <c r="VRL69" s="87"/>
      <c r="VRM69" s="87"/>
      <c r="VRN69" s="87"/>
      <c r="VRO69" s="87"/>
      <c r="VRU69" s="87"/>
      <c r="VRV69" s="87"/>
      <c r="VRW69" s="87"/>
      <c r="VRX69" s="87"/>
      <c r="VRY69" s="87"/>
      <c r="VRZ69" s="87"/>
      <c r="VSA69" s="87"/>
      <c r="VSB69" s="87"/>
      <c r="VSC69" s="87"/>
      <c r="VSD69" s="87"/>
      <c r="VSJ69" s="87"/>
      <c r="VSK69" s="87"/>
      <c r="VSL69" s="87"/>
      <c r="VSM69" s="87"/>
      <c r="VSN69" s="87"/>
      <c r="VSO69" s="87"/>
      <c r="VSP69" s="87"/>
      <c r="VSQ69" s="87"/>
      <c r="VSR69" s="87"/>
      <c r="VSS69" s="87"/>
      <c r="VSY69" s="87"/>
      <c r="VSZ69" s="87"/>
      <c r="VTA69" s="87"/>
      <c r="VTB69" s="87"/>
      <c r="VTC69" s="87"/>
      <c r="VTD69" s="87"/>
      <c r="VTE69" s="87"/>
      <c r="VTF69" s="87"/>
      <c r="VTG69" s="87"/>
      <c r="VTH69" s="87"/>
      <c r="VTN69" s="87"/>
      <c r="VTO69" s="87"/>
      <c r="VTP69" s="87"/>
      <c r="VTQ69" s="87"/>
      <c r="VTR69" s="87"/>
      <c r="VTS69" s="87"/>
      <c r="VTT69" s="87"/>
      <c r="VTU69" s="87"/>
      <c r="VTV69" s="87"/>
      <c r="VTW69" s="87"/>
      <c r="VUC69" s="87"/>
      <c r="VUD69" s="87"/>
      <c r="VUE69" s="87"/>
      <c r="VUF69" s="87"/>
      <c r="VUG69" s="87"/>
      <c r="VUH69" s="87"/>
      <c r="VUI69" s="87"/>
      <c r="VUJ69" s="87"/>
      <c r="VUK69" s="87"/>
      <c r="VUL69" s="87"/>
      <c r="VUR69" s="87"/>
      <c r="VUS69" s="87"/>
      <c r="VUT69" s="87"/>
      <c r="VUU69" s="87"/>
      <c r="VUV69" s="87"/>
      <c r="VUW69" s="87"/>
      <c r="VUX69" s="87"/>
      <c r="VUY69" s="87"/>
      <c r="VUZ69" s="87"/>
      <c r="VVA69" s="87"/>
      <c r="VVG69" s="87"/>
      <c r="VVH69" s="87"/>
      <c r="VVI69" s="87"/>
      <c r="VVJ69" s="87"/>
      <c r="VVK69" s="87"/>
      <c r="VVL69" s="87"/>
      <c r="VVM69" s="87"/>
      <c r="VVN69" s="87"/>
      <c r="VVO69" s="87"/>
      <c r="VVP69" s="87"/>
      <c r="VVV69" s="87"/>
      <c r="VVW69" s="87"/>
      <c r="VVX69" s="87"/>
      <c r="VVY69" s="87"/>
      <c r="VVZ69" s="87"/>
      <c r="VWA69" s="87"/>
      <c r="VWB69" s="87"/>
      <c r="VWC69" s="87"/>
      <c r="VWD69" s="87"/>
      <c r="VWE69" s="87"/>
      <c r="VWK69" s="87"/>
      <c r="VWL69" s="87"/>
      <c r="VWM69" s="87"/>
      <c r="VWN69" s="87"/>
      <c r="VWO69" s="87"/>
      <c r="VWP69" s="87"/>
      <c r="VWQ69" s="87"/>
      <c r="VWR69" s="87"/>
      <c r="VWS69" s="87"/>
      <c r="VWT69" s="87"/>
      <c r="VWZ69" s="87"/>
      <c r="VXA69" s="87"/>
      <c r="VXB69" s="87"/>
      <c r="VXC69" s="87"/>
      <c r="VXD69" s="87"/>
      <c r="VXE69" s="87"/>
      <c r="VXF69" s="87"/>
      <c r="VXG69" s="87"/>
      <c r="VXH69" s="87"/>
      <c r="VXI69" s="87"/>
      <c r="VXO69" s="87"/>
      <c r="VXP69" s="87"/>
      <c r="VXQ69" s="87"/>
      <c r="VXR69" s="87"/>
      <c r="VXS69" s="87"/>
      <c r="VXT69" s="87"/>
      <c r="VXU69" s="87"/>
      <c r="VXV69" s="87"/>
      <c r="VXW69" s="87"/>
      <c r="VXX69" s="87"/>
      <c r="VYD69" s="87"/>
      <c r="VYE69" s="87"/>
      <c r="VYF69" s="87"/>
      <c r="VYG69" s="87"/>
      <c r="VYH69" s="87"/>
      <c r="VYI69" s="87"/>
      <c r="VYJ69" s="87"/>
      <c r="VYK69" s="87"/>
      <c r="VYL69" s="87"/>
      <c r="VYM69" s="87"/>
      <c r="VYS69" s="87"/>
      <c r="VYT69" s="87"/>
      <c r="VYU69" s="87"/>
      <c r="VYV69" s="87"/>
      <c r="VYW69" s="87"/>
      <c r="VYX69" s="87"/>
      <c r="VYY69" s="87"/>
      <c r="VYZ69" s="87"/>
      <c r="VZA69" s="87"/>
      <c r="VZB69" s="87"/>
      <c r="VZH69" s="87"/>
      <c r="VZI69" s="87"/>
      <c r="VZJ69" s="87"/>
      <c r="VZK69" s="87"/>
      <c r="VZL69" s="87"/>
      <c r="VZM69" s="87"/>
      <c r="VZN69" s="87"/>
      <c r="VZO69" s="87"/>
      <c r="VZP69" s="87"/>
      <c r="VZQ69" s="87"/>
      <c r="VZW69" s="87"/>
      <c r="VZX69" s="87"/>
      <c r="VZY69" s="87"/>
      <c r="VZZ69" s="87"/>
      <c r="WAA69" s="87"/>
      <c r="WAB69" s="87"/>
      <c r="WAC69" s="87"/>
      <c r="WAD69" s="87"/>
      <c r="WAE69" s="87"/>
      <c r="WAF69" s="87"/>
      <c r="WAL69" s="87"/>
      <c r="WAM69" s="87"/>
      <c r="WAN69" s="87"/>
      <c r="WAO69" s="87"/>
      <c r="WAP69" s="87"/>
      <c r="WAQ69" s="87"/>
      <c r="WAR69" s="87"/>
      <c r="WAS69" s="87"/>
      <c r="WAT69" s="87"/>
      <c r="WAU69" s="87"/>
      <c r="WBA69" s="87"/>
      <c r="WBB69" s="87"/>
      <c r="WBC69" s="87"/>
      <c r="WBD69" s="87"/>
      <c r="WBE69" s="87"/>
    </row>
    <row r="70" spans="8:3070 3076:7165 7171:10240 10246:11260 11266:14335 14341:15355 15361:15605">
      <c r="H70" s="86"/>
      <c r="I70" s="86"/>
      <c r="J70" s="86"/>
      <c r="L70" s="87"/>
      <c r="N70" s="87"/>
      <c r="O70" s="87"/>
      <c r="P70" s="87"/>
      <c r="Q70" s="87"/>
      <c r="R70" s="86"/>
      <c r="S70" s="86"/>
      <c r="T70" s="86"/>
      <c r="U70" s="86"/>
      <c r="V70" s="86"/>
      <c r="Z70" s="86"/>
      <c r="AA70" s="86"/>
      <c r="AB70" s="86"/>
      <c r="AC70" s="86"/>
      <c r="AD70" s="86"/>
      <c r="AE70" s="86"/>
      <c r="AF70" s="86"/>
      <c r="AG70" s="87"/>
      <c r="AH70" s="86" t="s">
        <v>213</v>
      </c>
      <c r="AI70" s="150">
        <f>SUMIFS($L:$L,$G:$G,"Cap",$I:$I,"=0")</f>
        <v>0</v>
      </c>
      <c r="AJ70" s="87"/>
      <c r="AK70" s="87"/>
      <c r="AL70" s="153"/>
      <c r="AM70" s="87"/>
      <c r="AN70" s="86" t="s">
        <v>213</v>
      </c>
      <c r="AO70" s="150">
        <f>SUMIFS($L:$L,$G:$G,"Cap",$I:$I,"=0")</f>
        <v>0</v>
      </c>
      <c r="AP70" s="87"/>
      <c r="AQ70" s="158"/>
      <c r="AT70" s="87"/>
      <c r="AU70" s="87"/>
      <c r="AV70" s="87"/>
      <c r="AW70" s="87"/>
      <c r="AX70" s="87"/>
      <c r="AY70" s="87"/>
      <c r="AZ70" s="87"/>
      <c r="BA70" s="87"/>
      <c r="BB70" s="87"/>
      <c r="BC70" s="87"/>
      <c r="BI70" s="87"/>
      <c r="BJ70" s="87"/>
      <c r="BK70" s="87"/>
      <c r="BL70" s="87"/>
      <c r="BM70" s="87"/>
      <c r="BN70" s="87"/>
      <c r="BO70" s="87"/>
      <c r="BP70" s="87"/>
      <c r="BQ70" s="87"/>
      <c r="BR70" s="87"/>
      <c r="BX70" s="87"/>
      <c r="BY70" s="87"/>
      <c r="BZ70" s="87"/>
      <c r="CA70" s="87"/>
      <c r="CB70" s="87"/>
      <c r="CC70" s="87"/>
      <c r="CD70" s="87"/>
      <c r="CE70" s="87"/>
      <c r="CF70" s="87"/>
      <c r="CG70" s="87"/>
      <c r="CM70" s="87"/>
      <c r="CN70" s="87"/>
      <c r="CO70" s="87"/>
      <c r="CP70" s="87"/>
      <c r="CQ70" s="87"/>
      <c r="CR70" s="87"/>
      <c r="CS70" s="87"/>
      <c r="CT70" s="87"/>
      <c r="CU70" s="87"/>
      <c r="CV70" s="87"/>
      <c r="DB70" s="87"/>
      <c r="DC70" s="87"/>
      <c r="DD70" s="87"/>
      <c r="DE70" s="87"/>
      <c r="DF70" s="87"/>
      <c r="DG70" s="87"/>
      <c r="DH70" s="87"/>
      <c r="DI70" s="87"/>
      <c r="DJ70" s="87"/>
      <c r="DK70" s="87"/>
      <c r="DQ70" s="87"/>
      <c r="DR70" s="87"/>
      <c r="DS70" s="87"/>
      <c r="DT70" s="87"/>
      <c r="DU70" s="87"/>
      <c r="DV70" s="87"/>
      <c r="DW70" s="87"/>
      <c r="DX70" s="87"/>
      <c r="DY70" s="87"/>
      <c r="DZ70" s="87"/>
      <c r="EF70" s="87"/>
      <c r="EG70" s="87"/>
      <c r="EH70" s="87"/>
      <c r="EI70" s="87"/>
      <c r="EJ70" s="87"/>
      <c r="EK70" s="87"/>
      <c r="EL70" s="87"/>
      <c r="EM70" s="87"/>
      <c r="EN70" s="87"/>
      <c r="EO70" s="87"/>
      <c r="EU70" s="87"/>
      <c r="EV70" s="87"/>
      <c r="EW70" s="87"/>
      <c r="EX70" s="87"/>
      <c r="EY70" s="87"/>
      <c r="EZ70" s="87"/>
      <c r="FA70" s="87"/>
      <c r="FB70" s="87"/>
      <c r="FC70" s="87"/>
      <c r="FD70" s="87"/>
      <c r="FJ70" s="87"/>
      <c r="FK70" s="87"/>
      <c r="FL70" s="87"/>
      <c r="FM70" s="87"/>
      <c r="FN70" s="87"/>
      <c r="FO70" s="87"/>
      <c r="FP70" s="87"/>
      <c r="FQ70" s="87"/>
      <c r="FR70" s="87"/>
      <c r="FS70" s="87"/>
      <c r="FY70" s="87"/>
      <c r="FZ70" s="87"/>
      <c r="GA70" s="87"/>
      <c r="GB70" s="87"/>
      <c r="GC70" s="87"/>
      <c r="GD70" s="87"/>
      <c r="GE70" s="87"/>
      <c r="GF70" s="87"/>
      <c r="GG70" s="87"/>
      <c r="GH70" s="87"/>
      <c r="GN70" s="87"/>
      <c r="GO70" s="87"/>
      <c r="GP70" s="87"/>
      <c r="GQ70" s="87"/>
      <c r="GR70" s="87"/>
      <c r="GS70" s="87"/>
      <c r="GT70" s="87"/>
      <c r="GU70" s="87"/>
      <c r="GV70" s="87"/>
      <c r="GW70" s="87"/>
      <c r="HC70" s="87"/>
      <c r="HD70" s="87"/>
      <c r="HE70" s="87"/>
      <c r="HF70" s="87"/>
      <c r="HG70" s="87"/>
      <c r="HH70" s="87"/>
      <c r="HI70" s="87"/>
      <c r="HJ70" s="87"/>
      <c r="HK70" s="87"/>
      <c r="HL70" s="87"/>
      <c r="HR70" s="87"/>
      <c r="HS70" s="87"/>
      <c r="HT70" s="87"/>
      <c r="HU70" s="87"/>
      <c r="HV70" s="87"/>
      <c r="HW70" s="87"/>
      <c r="HX70" s="87"/>
      <c r="HY70" s="87"/>
      <c r="HZ70" s="87"/>
      <c r="IA70" s="87"/>
      <c r="IG70" s="87"/>
      <c r="IH70" s="87"/>
      <c r="II70" s="87"/>
      <c r="IJ70" s="87"/>
      <c r="IK70" s="87"/>
      <c r="IL70" s="87"/>
      <c r="IM70" s="87"/>
      <c r="IN70" s="87"/>
      <c r="IO70" s="87"/>
      <c r="IP70" s="87"/>
      <c r="IV70" s="87"/>
      <c r="IW70" s="87"/>
      <c r="IX70" s="87"/>
      <c r="IY70" s="87"/>
      <c r="IZ70" s="87"/>
      <c r="JA70" s="87"/>
      <c r="JB70" s="87"/>
      <c r="JC70" s="87"/>
      <c r="JD70" s="87"/>
      <c r="JE70" s="87"/>
      <c r="JK70" s="87"/>
      <c r="JL70" s="87"/>
      <c r="JM70" s="87"/>
      <c r="JN70" s="87"/>
      <c r="JO70" s="87"/>
      <c r="JP70" s="87"/>
      <c r="JQ70" s="87"/>
      <c r="JR70" s="87"/>
      <c r="JS70" s="87"/>
      <c r="JT70" s="87"/>
      <c r="JZ70" s="87"/>
      <c r="KA70" s="87"/>
      <c r="KB70" s="87"/>
      <c r="KC70" s="87"/>
      <c r="KD70" s="87"/>
      <c r="KE70" s="87"/>
      <c r="KF70" s="87"/>
      <c r="KG70" s="87"/>
      <c r="KH70" s="87"/>
      <c r="KI70" s="87"/>
      <c r="KO70" s="87"/>
      <c r="KP70" s="87"/>
      <c r="KQ70" s="87"/>
      <c r="KR70" s="87"/>
      <c r="KS70" s="87"/>
      <c r="KT70" s="87"/>
      <c r="KU70" s="87"/>
      <c r="KV70" s="87"/>
      <c r="KW70" s="87"/>
      <c r="KX70" s="87"/>
      <c r="LD70" s="87"/>
      <c r="LE70" s="87"/>
      <c r="LF70" s="87"/>
      <c r="LG70" s="87"/>
      <c r="LH70" s="87"/>
      <c r="LI70" s="87"/>
      <c r="LJ70" s="87"/>
      <c r="LK70" s="87"/>
      <c r="LL70" s="87"/>
      <c r="LM70" s="87"/>
      <c r="LS70" s="87"/>
      <c r="LT70" s="87"/>
      <c r="LU70" s="87"/>
      <c r="LV70" s="87"/>
      <c r="LW70" s="87"/>
      <c r="LX70" s="87"/>
      <c r="LY70" s="87"/>
      <c r="LZ70" s="87"/>
      <c r="MA70" s="87"/>
      <c r="MB70" s="87"/>
      <c r="MH70" s="87"/>
      <c r="MI70" s="87"/>
      <c r="MJ70" s="87"/>
      <c r="MK70" s="87"/>
      <c r="ML70" s="87"/>
      <c r="MM70" s="87"/>
      <c r="MN70" s="87"/>
      <c r="MO70" s="87"/>
      <c r="MP70" s="87"/>
      <c r="MQ70" s="87"/>
      <c r="MW70" s="87"/>
      <c r="MX70" s="87"/>
      <c r="MY70" s="87"/>
      <c r="MZ70" s="87"/>
      <c r="NA70" s="87"/>
      <c r="NB70" s="87"/>
      <c r="NC70" s="87"/>
      <c r="ND70" s="87"/>
      <c r="NE70" s="87"/>
      <c r="NF70" s="87"/>
      <c r="NL70" s="87"/>
      <c r="NM70" s="87"/>
      <c r="NN70" s="87"/>
      <c r="NO70" s="87"/>
      <c r="NP70" s="87"/>
      <c r="NQ70" s="87"/>
      <c r="NR70" s="87"/>
      <c r="NS70" s="87"/>
      <c r="NT70" s="87"/>
      <c r="NU70" s="87"/>
      <c r="OA70" s="87"/>
      <c r="OB70" s="87"/>
      <c r="OC70" s="87"/>
      <c r="OD70" s="87"/>
      <c r="OE70" s="87"/>
      <c r="OF70" s="87"/>
      <c r="OG70" s="87"/>
      <c r="OH70" s="87"/>
      <c r="OI70" s="87"/>
      <c r="OJ70" s="87"/>
      <c r="OP70" s="87"/>
      <c r="OQ70" s="87"/>
      <c r="OR70" s="87"/>
      <c r="OS70" s="87"/>
      <c r="OT70" s="87"/>
      <c r="OU70" s="87"/>
      <c r="OV70" s="87"/>
      <c r="OW70" s="87"/>
      <c r="OX70" s="87"/>
      <c r="OY70" s="87"/>
      <c r="PE70" s="87"/>
      <c r="PF70" s="87"/>
      <c r="PG70" s="87"/>
      <c r="PH70" s="87"/>
      <c r="PI70" s="87"/>
      <c r="PJ70" s="87"/>
      <c r="PK70" s="87"/>
      <c r="PL70" s="87"/>
      <c r="PM70" s="87"/>
      <c r="PN70" s="87"/>
      <c r="PT70" s="87"/>
      <c r="PU70" s="87"/>
      <c r="PV70" s="87"/>
      <c r="PW70" s="87"/>
      <c r="PX70" s="87"/>
      <c r="PY70" s="87"/>
      <c r="PZ70" s="87"/>
      <c r="QA70" s="87"/>
      <c r="QB70" s="87"/>
      <c r="QC70" s="87"/>
      <c r="QI70" s="87"/>
      <c r="QJ70" s="87"/>
      <c r="QK70" s="87"/>
      <c r="QL70" s="87"/>
      <c r="QM70" s="87"/>
      <c r="QN70" s="87"/>
      <c r="QO70" s="87"/>
      <c r="QP70" s="87"/>
      <c r="QQ70" s="87"/>
      <c r="QR70" s="87"/>
      <c r="QX70" s="87"/>
      <c r="QY70" s="87"/>
      <c r="QZ70" s="87"/>
      <c r="RA70" s="87"/>
      <c r="RB70" s="87"/>
      <c r="RC70" s="87"/>
      <c r="RD70" s="87"/>
      <c r="RE70" s="87"/>
      <c r="RF70" s="87"/>
      <c r="RG70" s="87"/>
      <c r="RM70" s="87"/>
      <c r="RN70" s="87"/>
      <c r="RO70" s="87"/>
      <c r="RP70" s="87"/>
      <c r="RQ70" s="87"/>
      <c r="RR70" s="87"/>
      <c r="RS70" s="87"/>
      <c r="RT70" s="87"/>
      <c r="RU70" s="87"/>
      <c r="RV70" s="87"/>
      <c r="SB70" s="87"/>
      <c r="SC70" s="87"/>
      <c r="SD70" s="87"/>
      <c r="SE70" s="87"/>
      <c r="SF70" s="87"/>
      <c r="SG70" s="87"/>
      <c r="SH70" s="87"/>
      <c r="SI70" s="87"/>
      <c r="SJ70" s="87"/>
      <c r="SK70" s="87"/>
      <c r="SQ70" s="87"/>
      <c r="SR70" s="87"/>
      <c r="SS70" s="87"/>
      <c r="ST70" s="87"/>
      <c r="SU70" s="87"/>
      <c r="SV70" s="87"/>
      <c r="SW70" s="87"/>
      <c r="SX70" s="87"/>
      <c r="SY70" s="87"/>
      <c r="SZ70" s="87"/>
      <c r="TF70" s="87"/>
      <c r="TG70" s="87"/>
      <c r="TH70" s="87"/>
      <c r="TI70" s="87"/>
      <c r="TJ70" s="87"/>
      <c r="TK70" s="87"/>
      <c r="TL70" s="87"/>
      <c r="TM70" s="87"/>
      <c r="TN70" s="87"/>
      <c r="TO70" s="87"/>
      <c r="TU70" s="87"/>
      <c r="TV70" s="87"/>
      <c r="TW70" s="87"/>
      <c r="TX70" s="87"/>
      <c r="TY70" s="87"/>
      <c r="TZ70" s="87"/>
      <c r="UA70" s="87"/>
      <c r="UB70" s="87"/>
      <c r="UC70" s="87"/>
      <c r="UD70" s="87"/>
      <c r="UJ70" s="87"/>
      <c r="UK70" s="87"/>
      <c r="UL70" s="87"/>
      <c r="UM70" s="87"/>
      <c r="UN70" s="87"/>
      <c r="UO70" s="87"/>
      <c r="UP70" s="87"/>
      <c r="UQ70" s="87"/>
      <c r="UR70" s="87"/>
      <c r="US70" s="87"/>
      <c r="UY70" s="87"/>
      <c r="UZ70" s="87"/>
      <c r="VA70" s="87"/>
      <c r="VB70" s="87"/>
      <c r="VC70" s="87"/>
      <c r="VD70" s="87"/>
      <c r="VE70" s="87"/>
      <c r="VF70" s="87"/>
      <c r="VG70" s="87"/>
      <c r="VH70" s="87"/>
      <c r="VN70" s="87"/>
      <c r="VO70" s="87"/>
      <c r="VP70" s="87"/>
      <c r="VQ70" s="87"/>
      <c r="VR70" s="87"/>
      <c r="VS70" s="87"/>
      <c r="VT70" s="87"/>
      <c r="VU70" s="87"/>
      <c r="VV70" s="87"/>
      <c r="VW70" s="87"/>
      <c r="WC70" s="87"/>
      <c r="WD70" s="87"/>
      <c r="WE70" s="87"/>
      <c r="WF70" s="87"/>
      <c r="WG70" s="87"/>
      <c r="WH70" s="87"/>
      <c r="WI70" s="87"/>
      <c r="WJ70" s="87"/>
      <c r="WK70" s="87"/>
      <c r="WL70" s="87"/>
      <c r="WR70" s="87"/>
      <c r="WS70" s="87"/>
      <c r="WT70" s="87"/>
      <c r="WU70" s="87"/>
      <c r="WV70" s="87"/>
      <c r="WW70" s="87"/>
      <c r="WX70" s="87"/>
      <c r="WY70" s="87"/>
      <c r="WZ70" s="87"/>
      <c r="XA70" s="87"/>
      <c r="XG70" s="87"/>
      <c r="XH70" s="87"/>
      <c r="XI70" s="87"/>
      <c r="XJ70" s="87"/>
      <c r="XK70" s="87"/>
      <c r="XL70" s="87"/>
      <c r="XM70" s="87"/>
      <c r="XN70" s="87"/>
      <c r="XO70" s="87"/>
      <c r="XP70" s="87"/>
      <c r="XV70" s="87"/>
      <c r="XW70" s="87"/>
      <c r="XX70" s="87"/>
      <c r="XY70" s="87"/>
      <c r="XZ70" s="87"/>
      <c r="YA70" s="87"/>
      <c r="YB70" s="87"/>
      <c r="YC70" s="87"/>
      <c r="YD70" s="87"/>
      <c r="YE70" s="87"/>
      <c r="YK70" s="87"/>
      <c r="YL70" s="87"/>
      <c r="YM70" s="87"/>
      <c r="YN70" s="87"/>
      <c r="YO70" s="87"/>
      <c r="YP70" s="87"/>
      <c r="YQ70" s="87"/>
      <c r="YR70" s="87"/>
      <c r="YS70" s="87"/>
      <c r="YT70" s="87"/>
      <c r="YZ70" s="87"/>
      <c r="ZA70" s="87"/>
      <c r="ZB70" s="87"/>
      <c r="ZC70" s="87"/>
      <c r="ZD70" s="87"/>
      <c r="ZE70" s="87"/>
      <c r="ZF70" s="87"/>
      <c r="ZG70" s="87"/>
      <c r="ZH70" s="87"/>
      <c r="ZI70" s="87"/>
      <c r="ZO70" s="87"/>
      <c r="ZP70" s="87"/>
      <c r="ZQ70" s="87"/>
      <c r="ZR70" s="87"/>
      <c r="ZS70" s="87"/>
      <c r="ZT70" s="87"/>
      <c r="ZU70" s="87"/>
      <c r="ZV70" s="87"/>
      <c r="ZW70" s="87"/>
      <c r="ZX70" s="87"/>
      <c r="AAD70" s="87"/>
      <c r="AAE70" s="87"/>
      <c r="AAF70" s="87"/>
      <c r="AAG70" s="87"/>
      <c r="AAH70" s="87"/>
      <c r="AAI70" s="87"/>
      <c r="AAJ70" s="87"/>
      <c r="AAK70" s="87"/>
      <c r="AAL70" s="87"/>
      <c r="AAM70" s="87"/>
      <c r="AAS70" s="87"/>
      <c r="AAT70" s="87"/>
      <c r="AAU70" s="87"/>
      <c r="AAV70" s="87"/>
      <c r="AAW70" s="87"/>
      <c r="AAX70" s="87"/>
      <c r="AAY70" s="87"/>
      <c r="AAZ70" s="87"/>
      <c r="ABA70" s="87"/>
      <c r="ABB70" s="87"/>
      <c r="ABH70" s="87"/>
      <c r="ABI70" s="87"/>
      <c r="ABJ70" s="87"/>
      <c r="ABK70" s="87"/>
      <c r="ABL70" s="87"/>
      <c r="ABM70" s="87"/>
      <c r="ABN70" s="87"/>
      <c r="ABO70" s="87"/>
      <c r="ABP70" s="87"/>
      <c r="ABQ70" s="87"/>
      <c r="ABW70" s="87"/>
      <c r="ABX70" s="87"/>
      <c r="ABY70" s="87"/>
      <c r="ABZ70" s="87"/>
      <c r="ACA70" s="87"/>
      <c r="ACB70" s="87"/>
      <c r="ACC70" s="87"/>
      <c r="ACD70" s="87"/>
      <c r="ACE70" s="87"/>
      <c r="ACF70" s="87"/>
      <c r="ACL70" s="87"/>
      <c r="ACM70" s="87"/>
      <c r="ACN70" s="87"/>
      <c r="ACO70" s="87"/>
      <c r="ACP70" s="87"/>
      <c r="ACQ70" s="87"/>
      <c r="ACR70" s="87"/>
      <c r="ACS70" s="87"/>
      <c r="ACT70" s="87"/>
      <c r="ACU70" s="87"/>
      <c r="ADA70" s="87"/>
      <c r="ADB70" s="87"/>
      <c r="ADC70" s="87"/>
      <c r="ADD70" s="87"/>
      <c r="ADE70" s="87"/>
      <c r="ADF70" s="87"/>
      <c r="ADG70" s="87"/>
      <c r="ADH70" s="87"/>
      <c r="ADI70" s="87"/>
      <c r="ADJ70" s="87"/>
      <c r="ADP70" s="87"/>
      <c r="ADQ70" s="87"/>
      <c r="ADR70" s="87"/>
      <c r="ADS70" s="87"/>
      <c r="ADT70" s="87"/>
      <c r="ADU70" s="87"/>
      <c r="ADV70" s="87"/>
      <c r="ADW70" s="87"/>
      <c r="ADX70" s="87"/>
      <c r="ADY70" s="87"/>
      <c r="AEE70" s="87"/>
      <c r="AEF70" s="87"/>
      <c r="AEG70" s="87"/>
      <c r="AEH70" s="87"/>
      <c r="AEI70" s="87"/>
      <c r="AEJ70" s="87"/>
      <c r="AEK70" s="87"/>
      <c r="AEL70" s="87"/>
      <c r="AEM70" s="87"/>
      <c r="AEN70" s="87"/>
      <c r="AET70" s="87"/>
      <c r="AEU70" s="87"/>
      <c r="AEV70" s="87"/>
      <c r="AEW70" s="87"/>
      <c r="AEX70" s="87"/>
      <c r="AEY70" s="87"/>
      <c r="AEZ70" s="87"/>
      <c r="AFA70" s="87"/>
      <c r="AFB70" s="87"/>
      <c r="AFC70" s="87"/>
      <c r="AFI70" s="87"/>
      <c r="AFJ70" s="87"/>
      <c r="AFK70" s="87"/>
      <c r="AFL70" s="87"/>
      <c r="AFM70" s="87"/>
      <c r="AFN70" s="87"/>
      <c r="AFO70" s="87"/>
      <c r="AFP70" s="87"/>
      <c r="AFQ70" s="87"/>
      <c r="AFR70" s="87"/>
      <c r="AFX70" s="87"/>
      <c r="AFY70" s="87"/>
      <c r="AFZ70" s="87"/>
      <c r="AGA70" s="87"/>
      <c r="AGB70" s="87"/>
      <c r="AGC70" s="87"/>
      <c r="AGD70" s="87"/>
      <c r="AGE70" s="87"/>
      <c r="AGF70" s="87"/>
      <c r="AGG70" s="87"/>
      <c r="AGM70" s="87"/>
      <c r="AGN70" s="87"/>
      <c r="AGO70" s="87"/>
      <c r="AGP70" s="87"/>
      <c r="AGQ70" s="87"/>
      <c r="AGR70" s="87"/>
      <c r="AGS70" s="87"/>
      <c r="AGT70" s="87"/>
      <c r="AGU70" s="87"/>
      <c r="AGV70" s="87"/>
      <c r="AHB70" s="87"/>
      <c r="AHC70" s="87"/>
      <c r="AHD70" s="87"/>
      <c r="AHE70" s="87"/>
      <c r="AHF70" s="87"/>
      <c r="AHG70" s="87"/>
      <c r="AHH70" s="87"/>
      <c r="AHI70" s="87"/>
      <c r="AHJ70" s="87"/>
      <c r="AHK70" s="87"/>
      <c r="AHQ70" s="87"/>
      <c r="AHR70" s="87"/>
      <c r="AHS70" s="87"/>
      <c r="AHT70" s="87"/>
      <c r="AHU70" s="87"/>
      <c r="AHV70" s="87"/>
      <c r="AHW70" s="87"/>
      <c r="AHX70" s="87"/>
      <c r="AHY70" s="87"/>
      <c r="AHZ70" s="87"/>
      <c r="AIF70" s="87"/>
      <c r="AIG70" s="87"/>
      <c r="AIH70" s="87"/>
      <c r="AII70" s="87"/>
      <c r="AIJ70" s="87"/>
      <c r="AIK70" s="87"/>
      <c r="AIL70" s="87"/>
      <c r="AIM70" s="87"/>
      <c r="AIN70" s="87"/>
      <c r="AIO70" s="87"/>
      <c r="AIU70" s="87"/>
      <c r="AIV70" s="87"/>
      <c r="AIW70" s="87"/>
      <c r="AIX70" s="87"/>
      <c r="AIY70" s="87"/>
      <c r="AIZ70" s="87"/>
      <c r="AJA70" s="87"/>
      <c r="AJB70" s="87"/>
      <c r="AJC70" s="87"/>
      <c r="AJD70" s="87"/>
      <c r="AJJ70" s="87"/>
      <c r="AJK70" s="87"/>
      <c r="AJL70" s="87"/>
      <c r="AJM70" s="87"/>
      <c r="AJN70" s="87"/>
      <c r="AJO70" s="87"/>
      <c r="AJP70" s="87"/>
      <c r="AJQ70" s="87"/>
      <c r="AJR70" s="87"/>
      <c r="AJS70" s="87"/>
      <c r="AJY70" s="87"/>
      <c r="AJZ70" s="87"/>
      <c r="AKA70" s="87"/>
      <c r="AKB70" s="87"/>
      <c r="AKC70" s="87"/>
      <c r="AKD70" s="87"/>
      <c r="AKE70" s="87"/>
      <c r="AKF70" s="87"/>
      <c r="AKG70" s="87"/>
      <c r="AKH70" s="87"/>
      <c r="AKN70" s="87"/>
      <c r="AKO70" s="87"/>
      <c r="AKP70" s="87"/>
      <c r="AKQ70" s="87"/>
      <c r="AKR70" s="87"/>
      <c r="AKS70" s="87"/>
      <c r="AKT70" s="87"/>
      <c r="AKU70" s="87"/>
      <c r="AKV70" s="87"/>
      <c r="AKW70" s="87"/>
      <c r="ALC70" s="87"/>
      <c r="ALD70" s="87"/>
      <c r="ALE70" s="87"/>
      <c r="ALF70" s="87"/>
      <c r="ALG70" s="87"/>
      <c r="ALH70" s="87"/>
      <c r="ALI70" s="87"/>
      <c r="ALJ70" s="87"/>
      <c r="ALK70" s="87"/>
      <c r="ALL70" s="87"/>
      <c r="ALR70" s="87"/>
      <c r="ALS70" s="87"/>
      <c r="ALT70" s="87"/>
      <c r="ALU70" s="87"/>
      <c r="ALV70" s="87"/>
      <c r="ALW70" s="87"/>
      <c r="ALX70" s="87"/>
      <c r="ALY70" s="87"/>
      <c r="ALZ70" s="87"/>
      <c r="AMA70" s="87"/>
      <c r="AMG70" s="87"/>
      <c r="AMH70" s="87"/>
      <c r="AMI70" s="87"/>
      <c r="AMJ70" s="87"/>
      <c r="AMK70" s="87"/>
      <c r="AML70" s="87"/>
      <c r="AMM70" s="87"/>
      <c r="AMN70" s="87"/>
      <c r="AMO70" s="87"/>
      <c r="AMP70" s="87"/>
      <c r="AMV70" s="87"/>
      <c r="AMW70" s="87"/>
      <c r="AMX70" s="87"/>
      <c r="AMY70" s="87"/>
      <c r="AMZ70" s="87"/>
      <c r="ANA70" s="87"/>
      <c r="ANB70" s="87"/>
      <c r="ANC70" s="87"/>
      <c r="AND70" s="87"/>
      <c r="ANE70" s="87"/>
      <c r="ANK70" s="87"/>
      <c r="ANL70" s="87"/>
      <c r="ANM70" s="87"/>
      <c r="ANN70" s="87"/>
      <c r="ANO70" s="87"/>
      <c r="ANP70" s="87"/>
      <c r="ANQ70" s="87"/>
      <c r="ANR70" s="87"/>
      <c r="ANS70" s="87"/>
      <c r="ANT70" s="87"/>
      <c r="ANZ70" s="87"/>
      <c r="AOA70" s="87"/>
      <c r="AOB70" s="87"/>
      <c r="AOC70" s="87"/>
      <c r="AOD70" s="87"/>
      <c r="AOE70" s="87"/>
      <c r="AOF70" s="87"/>
      <c r="AOG70" s="87"/>
      <c r="AOH70" s="87"/>
      <c r="AOI70" s="87"/>
      <c r="AOO70" s="87"/>
      <c r="AOP70" s="87"/>
      <c r="AOQ70" s="87"/>
      <c r="AOR70" s="87"/>
      <c r="AOS70" s="87"/>
      <c r="AOT70" s="87"/>
      <c r="AOU70" s="87"/>
      <c r="AOV70" s="87"/>
      <c r="AOW70" s="87"/>
      <c r="AOX70" s="87"/>
      <c r="APD70" s="87"/>
      <c r="APE70" s="87"/>
      <c r="APF70" s="87"/>
      <c r="APG70" s="87"/>
      <c r="APH70" s="87"/>
      <c r="API70" s="87"/>
      <c r="APJ70" s="87"/>
      <c r="APK70" s="87"/>
      <c r="APL70" s="87"/>
      <c r="APM70" s="87"/>
      <c r="APS70" s="87"/>
      <c r="APT70" s="87"/>
      <c r="APU70" s="87"/>
      <c r="APV70" s="87"/>
      <c r="APW70" s="87"/>
      <c r="APX70" s="87"/>
      <c r="APY70" s="87"/>
      <c r="APZ70" s="87"/>
      <c r="AQA70" s="87"/>
      <c r="AQB70" s="87"/>
      <c r="AQH70" s="87"/>
      <c r="AQI70" s="87"/>
      <c r="AQJ70" s="87"/>
      <c r="AQK70" s="87"/>
      <c r="AQL70" s="87"/>
      <c r="AQM70" s="87"/>
      <c r="AQN70" s="87"/>
      <c r="AQO70" s="87"/>
      <c r="AQP70" s="87"/>
      <c r="AQQ70" s="87"/>
      <c r="AQW70" s="87"/>
      <c r="AQX70" s="87"/>
      <c r="AQY70" s="87"/>
      <c r="AQZ70" s="87"/>
      <c r="ARA70" s="87"/>
      <c r="ARB70" s="87"/>
      <c r="ARC70" s="87"/>
      <c r="ARD70" s="87"/>
      <c r="ARE70" s="87"/>
      <c r="ARF70" s="87"/>
      <c r="ARL70" s="87"/>
      <c r="ARM70" s="87"/>
      <c r="ARN70" s="87"/>
      <c r="ARO70" s="87"/>
      <c r="ARP70" s="87"/>
      <c r="ARQ70" s="87"/>
      <c r="ARR70" s="87"/>
      <c r="ARS70" s="87"/>
      <c r="ART70" s="87"/>
      <c r="ARU70" s="87"/>
      <c r="ASA70" s="87"/>
      <c r="ASB70" s="87"/>
      <c r="ASC70" s="87"/>
      <c r="ASD70" s="87"/>
      <c r="ASE70" s="87"/>
      <c r="ASF70" s="87"/>
      <c r="ASG70" s="87"/>
      <c r="ASH70" s="87"/>
      <c r="ASI70" s="87"/>
      <c r="ASJ70" s="87"/>
      <c r="ASP70" s="87"/>
      <c r="ASQ70" s="87"/>
      <c r="ASR70" s="87"/>
      <c r="ASS70" s="87"/>
      <c r="AST70" s="87"/>
      <c r="ASU70" s="87"/>
      <c r="ASV70" s="87"/>
      <c r="ASW70" s="87"/>
      <c r="ASX70" s="87"/>
      <c r="ASY70" s="87"/>
      <c r="ATE70" s="87"/>
      <c r="ATF70" s="87"/>
      <c r="ATG70" s="87"/>
      <c r="ATH70" s="87"/>
      <c r="ATI70" s="87"/>
      <c r="ATJ70" s="87"/>
      <c r="ATK70" s="87"/>
      <c r="ATL70" s="87"/>
      <c r="ATM70" s="87"/>
      <c r="ATN70" s="87"/>
      <c r="ATT70" s="87"/>
      <c r="ATU70" s="87"/>
      <c r="ATV70" s="87"/>
      <c r="ATW70" s="87"/>
      <c r="ATX70" s="87"/>
      <c r="ATY70" s="87"/>
      <c r="ATZ70" s="87"/>
      <c r="AUA70" s="87"/>
      <c r="AUB70" s="87"/>
      <c r="AUC70" s="87"/>
      <c r="AUI70" s="87"/>
      <c r="AUJ70" s="87"/>
      <c r="AUK70" s="87"/>
      <c r="AUL70" s="87"/>
      <c r="AUM70" s="87"/>
      <c r="AUN70" s="87"/>
      <c r="AUO70" s="87"/>
      <c r="AUP70" s="87"/>
      <c r="AUQ70" s="87"/>
      <c r="AUR70" s="87"/>
      <c r="AUX70" s="87"/>
      <c r="AUY70" s="87"/>
      <c r="AUZ70" s="87"/>
      <c r="AVA70" s="87"/>
      <c r="AVB70" s="87"/>
      <c r="AVC70" s="87"/>
      <c r="AVD70" s="87"/>
      <c r="AVE70" s="87"/>
      <c r="AVF70" s="87"/>
      <c r="AVG70" s="87"/>
      <c r="AVM70" s="87"/>
      <c r="AVN70" s="87"/>
      <c r="AVO70" s="87"/>
      <c r="AVP70" s="87"/>
      <c r="AVQ70" s="87"/>
      <c r="AVR70" s="87"/>
      <c r="AVS70" s="87"/>
      <c r="AVT70" s="87"/>
      <c r="AVU70" s="87"/>
      <c r="AVV70" s="87"/>
      <c r="AWB70" s="87"/>
      <c r="AWC70" s="87"/>
      <c r="AWD70" s="87"/>
      <c r="AWE70" s="87"/>
      <c r="AWF70" s="87"/>
      <c r="AWG70" s="87"/>
      <c r="AWH70" s="87"/>
      <c r="AWI70" s="87"/>
      <c r="AWJ70" s="87"/>
      <c r="AWK70" s="87"/>
      <c r="AWQ70" s="87"/>
      <c r="AWR70" s="87"/>
      <c r="AWS70" s="87"/>
      <c r="AWT70" s="87"/>
      <c r="AWU70" s="87"/>
      <c r="AWV70" s="87"/>
      <c r="AWW70" s="87"/>
      <c r="AWX70" s="87"/>
      <c r="AWY70" s="87"/>
      <c r="AWZ70" s="87"/>
      <c r="AXF70" s="87"/>
      <c r="AXG70" s="87"/>
      <c r="AXH70" s="87"/>
      <c r="AXI70" s="87"/>
      <c r="AXJ70" s="87"/>
      <c r="AXK70" s="87"/>
      <c r="AXL70" s="87"/>
      <c r="AXM70" s="87"/>
      <c r="AXN70" s="87"/>
      <c r="AXO70" s="87"/>
      <c r="AXU70" s="87"/>
      <c r="AXV70" s="87"/>
      <c r="AXW70" s="87"/>
      <c r="AXX70" s="87"/>
      <c r="AXY70" s="87"/>
      <c r="AXZ70" s="87"/>
      <c r="AYA70" s="87"/>
      <c r="AYB70" s="87"/>
      <c r="AYC70" s="87"/>
      <c r="AYD70" s="87"/>
      <c r="AYJ70" s="87"/>
      <c r="AYK70" s="87"/>
      <c r="AYL70" s="87"/>
      <c r="AYM70" s="87"/>
      <c r="AYN70" s="87"/>
      <c r="AYO70" s="87"/>
      <c r="AYP70" s="87"/>
      <c r="AYQ70" s="87"/>
      <c r="AYR70" s="87"/>
      <c r="AYS70" s="87"/>
      <c r="AYY70" s="87"/>
      <c r="AYZ70" s="87"/>
      <c r="AZA70" s="87"/>
      <c r="AZB70" s="87"/>
      <c r="AZC70" s="87"/>
      <c r="AZD70" s="87"/>
      <c r="AZE70" s="87"/>
      <c r="AZF70" s="87"/>
      <c r="AZG70" s="87"/>
      <c r="AZH70" s="87"/>
      <c r="AZN70" s="87"/>
      <c r="AZO70" s="87"/>
      <c r="AZP70" s="87"/>
      <c r="AZQ70" s="87"/>
      <c r="AZR70" s="87"/>
      <c r="AZS70" s="87"/>
      <c r="AZT70" s="87"/>
      <c r="AZU70" s="87"/>
      <c r="AZV70" s="87"/>
      <c r="AZW70" s="87"/>
      <c r="BAC70" s="87"/>
      <c r="BAD70" s="87"/>
      <c r="BAE70" s="87"/>
      <c r="BAF70" s="87"/>
      <c r="BAG70" s="87"/>
      <c r="BAH70" s="87"/>
      <c r="BAI70" s="87"/>
      <c r="BAJ70" s="87"/>
      <c r="BAK70" s="87"/>
      <c r="BAL70" s="87"/>
      <c r="BAR70" s="87"/>
      <c r="BAS70" s="87"/>
      <c r="BAT70" s="87"/>
      <c r="BAU70" s="87"/>
      <c r="BAV70" s="87"/>
      <c r="BAW70" s="87"/>
      <c r="BAX70" s="87"/>
      <c r="BAY70" s="87"/>
      <c r="BAZ70" s="87"/>
      <c r="BBA70" s="87"/>
      <c r="BBG70" s="87"/>
      <c r="BBH70" s="87"/>
      <c r="BBI70" s="87"/>
      <c r="BBJ70" s="87"/>
      <c r="BBK70" s="87"/>
      <c r="BBL70" s="87"/>
      <c r="BBM70" s="87"/>
      <c r="BBN70" s="87"/>
      <c r="BBO70" s="87"/>
      <c r="BBP70" s="87"/>
      <c r="BBV70" s="87"/>
      <c r="BBW70" s="87"/>
      <c r="BBX70" s="87"/>
      <c r="BBY70" s="87"/>
      <c r="BBZ70" s="87"/>
      <c r="BCA70" s="87"/>
      <c r="BCB70" s="87"/>
      <c r="BCC70" s="87"/>
      <c r="BCD70" s="87"/>
      <c r="BCE70" s="87"/>
      <c r="BCK70" s="87"/>
      <c r="BCL70" s="87"/>
      <c r="BCM70" s="87"/>
      <c r="BCN70" s="87"/>
      <c r="BCO70" s="87"/>
      <c r="BCP70" s="87"/>
      <c r="BCQ70" s="87"/>
      <c r="BCR70" s="87"/>
      <c r="BCS70" s="87"/>
      <c r="BCT70" s="87"/>
      <c r="BCZ70" s="87"/>
      <c r="BDA70" s="87"/>
      <c r="BDB70" s="87"/>
      <c r="BDC70" s="87"/>
      <c r="BDD70" s="87"/>
      <c r="BDE70" s="87"/>
      <c r="BDF70" s="87"/>
      <c r="BDG70" s="87"/>
      <c r="BDH70" s="87"/>
      <c r="BDI70" s="87"/>
      <c r="BDO70" s="87"/>
      <c r="BDP70" s="87"/>
      <c r="BDQ70" s="87"/>
      <c r="BDR70" s="87"/>
      <c r="BDS70" s="87"/>
      <c r="BDT70" s="87"/>
      <c r="BDU70" s="87"/>
      <c r="BDV70" s="87"/>
      <c r="BDW70" s="87"/>
      <c r="BDX70" s="87"/>
      <c r="BED70" s="87"/>
      <c r="BEE70" s="87"/>
      <c r="BEF70" s="87"/>
      <c r="BEG70" s="87"/>
      <c r="BEH70" s="87"/>
      <c r="BEI70" s="87"/>
      <c r="BEJ70" s="87"/>
      <c r="BEK70" s="87"/>
      <c r="BEL70" s="87"/>
      <c r="BEM70" s="87"/>
      <c r="BES70" s="87"/>
      <c r="BET70" s="87"/>
      <c r="BEU70" s="87"/>
      <c r="BEV70" s="87"/>
      <c r="BEW70" s="87"/>
      <c r="BEX70" s="87"/>
      <c r="BEY70" s="87"/>
      <c r="BEZ70" s="87"/>
      <c r="BFA70" s="87"/>
      <c r="BFB70" s="87"/>
      <c r="BFH70" s="87"/>
      <c r="BFI70" s="87"/>
      <c r="BFJ70" s="87"/>
      <c r="BFK70" s="87"/>
      <c r="BFL70" s="87"/>
      <c r="BFM70" s="87"/>
      <c r="BFN70" s="87"/>
      <c r="BFO70" s="87"/>
      <c r="BFP70" s="87"/>
      <c r="BFQ70" s="87"/>
      <c r="BFW70" s="87"/>
      <c r="BFX70" s="87"/>
      <c r="BFY70" s="87"/>
      <c r="BFZ70" s="87"/>
      <c r="BGA70" s="87"/>
      <c r="BGB70" s="87"/>
      <c r="BGC70" s="87"/>
      <c r="BGD70" s="87"/>
      <c r="BGE70" s="87"/>
      <c r="BGF70" s="87"/>
      <c r="BGL70" s="87"/>
      <c r="BGM70" s="87"/>
      <c r="BGN70" s="87"/>
      <c r="BGO70" s="87"/>
      <c r="BGP70" s="87"/>
      <c r="BGQ70" s="87"/>
      <c r="BGR70" s="87"/>
      <c r="BGS70" s="87"/>
      <c r="BGT70" s="87"/>
      <c r="BGU70" s="87"/>
      <c r="BHA70" s="87"/>
      <c r="BHB70" s="87"/>
      <c r="BHC70" s="87"/>
      <c r="BHD70" s="87"/>
      <c r="BHE70" s="87"/>
      <c r="BHF70" s="87"/>
      <c r="BHG70" s="87"/>
      <c r="BHH70" s="87"/>
      <c r="BHI70" s="87"/>
      <c r="BHJ70" s="87"/>
      <c r="BHP70" s="87"/>
      <c r="BHQ70" s="87"/>
      <c r="BHR70" s="87"/>
      <c r="BHS70" s="87"/>
      <c r="BHT70" s="87"/>
      <c r="BHU70" s="87"/>
      <c r="BHV70" s="87"/>
      <c r="BHW70" s="87"/>
      <c r="BHX70" s="87"/>
      <c r="BHY70" s="87"/>
      <c r="BIE70" s="87"/>
      <c r="BIF70" s="87"/>
      <c r="BIG70" s="87"/>
      <c r="BIH70" s="87"/>
      <c r="BII70" s="87"/>
      <c r="BIJ70" s="87"/>
      <c r="BIK70" s="87"/>
      <c r="BIL70" s="87"/>
      <c r="BIM70" s="87"/>
      <c r="BIN70" s="87"/>
      <c r="BIT70" s="87"/>
      <c r="BIU70" s="87"/>
      <c r="BIV70" s="87"/>
      <c r="BIW70" s="87"/>
      <c r="BIX70" s="87"/>
      <c r="BIY70" s="87"/>
      <c r="BIZ70" s="87"/>
      <c r="BJA70" s="87"/>
      <c r="BJB70" s="87"/>
      <c r="BJC70" s="87"/>
      <c r="BJI70" s="87"/>
      <c r="BJJ70" s="87"/>
      <c r="BJK70" s="87"/>
      <c r="BJL70" s="87"/>
      <c r="BJM70" s="87"/>
      <c r="BJN70" s="87"/>
      <c r="BJO70" s="87"/>
      <c r="BJP70" s="87"/>
      <c r="BJQ70" s="87"/>
      <c r="BJR70" s="87"/>
      <c r="BJX70" s="87"/>
      <c r="BJY70" s="87"/>
      <c r="BJZ70" s="87"/>
      <c r="BKA70" s="87"/>
      <c r="BKB70" s="87"/>
      <c r="BKC70" s="87"/>
      <c r="BKD70" s="87"/>
      <c r="BKE70" s="87"/>
      <c r="BKF70" s="87"/>
      <c r="BKG70" s="87"/>
      <c r="BKM70" s="87"/>
      <c r="BKN70" s="87"/>
      <c r="BKO70" s="87"/>
      <c r="BKP70" s="87"/>
      <c r="BKQ70" s="87"/>
      <c r="BKR70" s="87"/>
      <c r="BKS70" s="87"/>
      <c r="BKT70" s="87"/>
      <c r="BKU70" s="87"/>
      <c r="BKV70" s="87"/>
      <c r="BLB70" s="87"/>
      <c r="BLC70" s="87"/>
      <c r="BLD70" s="87"/>
      <c r="BLE70" s="87"/>
      <c r="BLF70" s="87"/>
      <c r="BLG70" s="87"/>
      <c r="BLH70" s="87"/>
      <c r="BLI70" s="87"/>
      <c r="BLJ70" s="87"/>
      <c r="BLK70" s="87"/>
      <c r="BLQ70" s="87"/>
      <c r="BLR70" s="87"/>
      <c r="BLS70" s="87"/>
      <c r="BLT70" s="87"/>
      <c r="BLU70" s="87"/>
      <c r="BLV70" s="87"/>
      <c r="BLW70" s="87"/>
      <c r="BLX70" s="87"/>
      <c r="BLY70" s="87"/>
      <c r="BLZ70" s="87"/>
      <c r="BMF70" s="87"/>
      <c r="BMG70" s="87"/>
      <c r="BMH70" s="87"/>
      <c r="BMI70" s="87"/>
      <c r="BMJ70" s="87"/>
      <c r="BMK70" s="87"/>
      <c r="BML70" s="87"/>
      <c r="BMM70" s="87"/>
      <c r="BMN70" s="87"/>
      <c r="BMO70" s="87"/>
      <c r="BMU70" s="87"/>
      <c r="BMV70" s="87"/>
      <c r="BMW70" s="87"/>
      <c r="BMX70" s="87"/>
      <c r="BMY70" s="87"/>
      <c r="BMZ70" s="87"/>
      <c r="BNA70" s="87"/>
      <c r="BNB70" s="87"/>
      <c r="BNC70" s="87"/>
      <c r="BND70" s="87"/>
      <c r="BNJ70" s="87"/>
      <c r="BNK70" s="87"/>
      <c r="BNL70" s="87"/>
      <c r="BNM70" s="87"/>
      <c r="BNN70" s="87"/>
      <c r="BNO70" s="87"/>
      <c r="BNP70" s="87"/>
      <c r="BNQ70" s="87"/>
      <c r="BNR70" s="87"/>
      <c r="BNS70" s="87"/>
      <c r="BNY70" s="87"/>
      <c r="BNZ70" s="87"/>
      <c r="BOA70" s="87"/>
      <c r="BOB70" s="87"/>
      <c r="BOC70" s="87"/>
      <c r="BOD70" s="87"/>
      <c r="BOE70" s="87"/>
      <c r="BOF70" s="87"/>
      <c r="BOG70" s="87"/>
      <c r="BOH70" s="87"/>
      <c r="BON70" s="87"/>
      <c r="BOO70" s="87"/>
      <c r="BOP70" s="87"/>
      <c r="BOQ70" s="87"/>
      <c r="BOR70" s="87"/>
      <c r="BOS70" s="87"/>
      <c r="BOT70" s="87"/>
      <c r="BOU70" s="87"/>
      <c r="BOV70" s="87"/>
      <c r="BOW70" s="87"/>
      <c r="BPC70" s="87"/>
      <c r="BPD70" s="87"/>
      <c r="BPE70" s="87"/>
      <c r="BPF70" s="87"/>
      <c r="BPG70" s="87"/>
      <c r="BPH70" s="87"/>
      <c r="BPI70" s="87"/>
      <c r="BPJ70" s="87"/>
      <c r="BPK70" s="87"/>
      <c r="BPL70" s="87"/>
      <c r="BPR70" s="87"/>
      <c r="BPS70" s="87"/>
      <c r="BPT70" s="87"/>
      <c r="BPU70" s="87"/>
      <c r="BPV70" s="87"/>
      <c r="BPW70" s="87"/>
      <c r="BPX70" s="87"/>
      <c r="BPY70" s="87"/>
      <c r="BPZ70" s="87"/>
      <c r="BQA70" s="87"/>
      <c r="BQG70" s="87"/>
      <c r="BQH70" s="87"/>
      <c r="BQI70" s="87"/>
      <c r="BQJ70" s="87"/>
      <c r="BQK70" s="87"/>
      <c r="BQL70" s="87"/>
      <c r="BQM70" s="87"/>
      <c r="BQN70" s="87"/>
      <c r="BQO70" s="87"/>
      <c r="BQP70" s="87"/>
      <c r="BQV70" s="87"/>
      <c r="BQW70" s="87"/>
      <c r="BQX70" s="87"/>
      <c r="BQY70" s="87"/>
      <c r="BQZ70" s="87"/>
      <c r="BRA70" s="87"/>
      <c r="BRB70" s="87"/>
      <c r="BRC70" s="87"/>
      <c r="BRD70" s="87"/>
      <c r="BRE70" s="87"/>
      <c r="BRK70" s="87"/>
      <c r="BRL70" s="87"/>
      <c r="BRM70" s="87"/>
      <c r="BRN70" s="87"/>
      <c r="BRO70" s="87"/>
      <c r="BRP70" s="87"/>
      <c r="BRQ70" s="87"/>
      <c r="BRR70" s="87"/>
      <c r="BRS70" s="87"/>
      <c r="BRT70" s="87"/>
      <c r="BRZ70" s="87"/>
      <c r="BSA70" s="87"/>
      <c r="BSB70" s="87"/>
      <c r="BSC70" s="87"/>
      <c r="BSD70" s="87"/>
      <c r="BSE70" s="87"/>
      <c r="BSF70" s="87"/>
      <c r="BSG70" s="87"/>
      <c r="BSH70" s="87"/>
      <c r="BSI70" s="87"/>
      <c r="BSO70" s="87"/>
      <c r="BSP70" s="87"/>
      <c r="BSQ70" s="87"/>
      <c r="BSR70" s="87"/>
      <c r="BSS70" s="87"/>
      <c r="BST70" s="87"/>
      <c r="BSU70" s="87"/>
      <c r="BSV70" s="87"/>
      <c r="BSW70" s="87"/>
      <c r="BSX70" s="87"/>
      <c r="BTD70" s="87"/>
      <c r="BTE70" s="87"/>
      <c r="BTF70" s="87"/>
      <c r="BTG70" s="87"/>
      <c r="BTH70" s="87"/>
      <c r="BTI70" s="87"/>
      <c r="BTJ70" s="87"/>
      <c r="BTK70" s="87"/>
      <c r="BTL70" s="87"/>
      <c r="BTM70" s="87"/>
      <c r="BTS70" s="87"/>
      <c r="BTT70" s="87"/>
      <c r="BTU70" s="87"/>
      <c r="BTV70" s="87"/>
      <c r="BTW70" s="87"/>
      <c r="BTX70" s="87"/>
      <c r="BTY70" s="87"/>
      <c r="BTZ70" s="87"/>
      <c r="BUA70" s="87"/>
      <c r="BUB70" s="87"/>
      <c r="BUH70" s="87"/>
      <c r="BUI70" s="87"/>
      <c r="BUJ70" s="87"/>
      <c r="BUK70" s="87"/>
      <c r="BUL70" s="87"/>
      <c r="BUM70" s="87"/>
      <c r="BUN70" s="87"/>
      <c r="BUO70" s="87"/>
      <c r="BUP70" s="87"/>
      <c r="BUQ70" s="87"/>
      <c r="BUW70" s="87"/>
      <c r="BUX70" s="87"/>
      <c r="BUY70" s="87"/>
      <c r="BUZ70" s="87"/>
      <c r="BVA70" s="87"/>
      <c r="BVB70" s="87"/>
      <c r="BVC70" s="87"/>
      <c r="BVD70" s="87"/>
      <c r="BVE70" s="87"/>
      <c r="BVF70" s="87"/>
      <c r="BVL70" s="87"/>
      <c r="BVM70" s="87"/>
      <c r="BVN70" s="87"/>
      <c r="BVO70" s="87"/>
      <c r="BVP70" s="87"/>
      <c r="BVQ70" s="87"/>
      <c r="BVR70" s="87"/>
      <c r="BVS70" s="87"/>
      <c r="BVT70" s="87"/>
      <c r="BVU70" s="87"/>
      <c r="BWA70" s="87"/>
      <c r="BWB70" s="87"/>
      <c r="BWC70" s="87"/>
      <c r="BWD70" s="87"/>
      <c r="BWE70" s="87"/>
      <c r="BWF70" s="87"/>
      <c r="BWG70" s="87"/>
      <c r="BWH70" s="87"/>
      <c r="BWI70" s="87"/>
      <c r="BWJ70" s="87"/>
      <c r="BWP70" s="87"/>
      <c r="BWQ70" s="87"/>
      <c r="BWR70" s="87"/>
      <c r="BWS70" s="87"/>
      <c r="BWT70" s="87"/>
      <c r="BWU70" s="87"/>
      <c r="BWV70" s="87"/>
      <c r="BWW70" s="87"/>
      <c r="BWX70" s="87"/>
      <c r="BWY70" s="87"/>
      <c r="BXE70" s="87"/>
      <c r="BXF70" s="87"/>
      <c r="BXG70" s="87"/>
      <c r="BXH70" s="87"/>
      <c r="BXI70" s="87"/>
      <c r="BXJ70" s="87"/>
      <c r="BXK70" s="87"/>
      <c r="BXL70" s="87"/>
      <c r="BXM70" s="87"/>
      <c r="BXN70" s="87"/>
      <c r="BXT70" s="87"/>
      <c r="BXU70" s="87"/>
      <c r="BXV70" s="87"/>
      <c r="BXW70" s="87"/>
      <c r="BXX70" s="87"/>
      <c r="BXY70" s="87"/>
      <c r="BXZ70" s="87"/>
      <c r="BYA70" s="87"/>
      <c r="BYB70" s="87"/>
      <c r="BYC70" s="87"/>
      <c r="BYI70" s="87"/>
      <c r="BYJ70" s="87"/>
      <c r="BYK70" s="87"/>
      <c r="BYL70" s="87"/>
      <c r="BYM70" s="87"/>
      <c r="BYN70" s="87"/>
      <c r="BYO70" s="87"/>
      <c r="BYP70" s="87"/>
      <c r="BYQ70" s="87"/>
      <c r="BYR70" s="87"/>
      <c r="BYX70" s="87"/>
      <c r="BYY70" s="87"/>
      <c r="BYZ70" s="87"/>
      <c r="BZA70" s="87"/>
      <c r="BZB70" s="87"/>
      <c r="BZC70" s="87"/>
      <c r="BZD70" s="87"/>
      <c r="BZE70" s="87"/>
      <c r="BZF70" s="87"/>
      <c r="BZG70" s="87"/>
      <c r="BZM70" s="87"/>
      <c r="BZN70" s="87"/>
      <c r="BZO70" s="87"/>
      <c r="BZP70" s="87"/>
      <c r="BZQ70" s="87"/>
      <c r="BZR70" s="87"/>
      <c r="BZS70" s="87"/>
      <c r="BZT70" s="87"/>
      <c r="BZU70" s="87"/>
      <c r="BZV70" s="87"/>
      <c r="CAB70" s="87"/>
      <c r="CAC70" s="87"/>
      <c r="CAD70" s="87"/>
      <c r="CAE70" s="87"/>
      <c r="CAF70" s="87"/>
      <c r="CAG70" s="87"/>
      <c r="CAH70" s="87"/>
      <c r="CAI70" s="87"/>
      <c r="CAJ70" s="87"/>
      <c r="CAK70" s="87"/>
      <c r="CAQ70" s="87"/>
      <c r="CAR70" s="87"/>
      <c r="CAS70" s="87"/>
      <c r="CAT70" s="87"/>
      <c r="CAU70" s="87"/>
      <c r="CAV70" s="87"/>
      <c r="CAW70" s="87"/>
      <c r="CAX70" s="87"/>
      <c r="CAY70" s="87"/>
      <c r="CAZ70" s="87"/>
      <c r="CBF70" s="87"/>
      <c r="CBG70" s="87"/>
      <c r="CBH70" s="87"/>
      <c r="CBI70" s="87"/>
      <c r="CBJ70" s="87"/>
      <c r="CBK70" s="87"/>
      <c r="CBL70" s="87"/>
      <c r="CBM70" s="87"/>
      <c r="CBN70" s="87"/>
      <c r="CBO70" s="87"/>
      <c r="CBU70" s="87"/>
      <c r="CBV70" s="87"/>
      <c r="CBW70" s="87"/>
      <c r="CBX70" s="87"/>
      <c r="CBY70" s="87"/>
      <c r="CBZ70" s="87"/>
      <c r="CCA70" s="87"/>
      <c r="CCB70" s="87"/>
      <c r="CCC70" s="87"/>
      <c r="CCD70" s="87"/>
      <c r="CCJ70" s="87"/>
      <c r="CCK70" s="87"/>
      <c r="CCL70" s="87"/>
      <c r="CCM70" s="87"/>
      <c r="CCN70" s="87"/>
      <c r="CCO70" s="87"/>
      <c r="CCP70" s="87"/>
      <c r="CCQ70" s="87"/>
      <c r="CCR70" s="87"/>
      <c r="CCS70" s="87"/>
      <c r="CCY70" s="87"/>
      <c r="CCZ70" s="87"/>
      <c r="CDA70" s="87"/>
      <c r="CDB70" s="87"/>
      <c r="CDC70" s="87"/>
      <c r="CDD70" s="87"/>
      <c r="CDE70" s="87"/>
      <c r="CDF70" s="87"/>
      <c r="CDG70" s="87"/>
      <c r="CDH70" s="87"/>
      <c r="CDN70" s="87"/>
      <c r="CDO70" s="87"/>
      <c r="CDP70" s="87"/>
      <c r="CDQ70" s="87"/>
      <c r="CDR70" s="87"/>
      <c r="CDS70" s="87"/>
      <c r="CDT70" s="87"/>
      <c r="CDU70" s="87"/>
      <c r="CDV70" s="87"/>
      <c r="CDW70" s="87"/>
      <c r="CEC70" s="87"/>
      <c r="CED70" s="87"/>
      <c r="CEE70" s="87"/>
      <c r="CEF70" s="87"/>
      <c r="CEG70" s="87"/>
      <c r="CEH70" s="87"/>
      <c r="CEI70" s="87"/>
      <c r="CEJ70" s="87"/>
      <c r="CEK70" s="87"/>
      <c r="CEL70" s="87"/>
      <c r="CER70" s="87"/>
      <c r="CES70" s="87"/>
      <c r="CET70" s="87"/>
      <c r="CEU70" s="87"/>
      <c r="CEV70" s="87"/>
      <c r="CEW70" s="87"/>
      <c r="CEX70" s="87"/>
      <c r="CEY70" s="87"/>
      <c r="CEZ70" s="87"/>
      <c r="CFA70" s="87"/>
      <c r="CFG70" s="87"/>
      <c r="CFH70" s="87"/>
      <c r="CFI70" s="87"/>
      <c r="CFJ70" s="87"/>
      <c r="CFK70" s="87"/>
      <c r="CFL70" s="87"/>
      <c r="CFM70" s="87"/>
      <c r="CFN70" s="87"/>
      <c r="CFO70" s="87"/>
      <c r="CFP70" s="87"/>
      <c r="CFV70" s="87"/>
      <c r="CFW70" s="87"/>
      <c r="CFX70" s="87"/>
      <c r="CFY70" s="87"/>
      <c r="CFZ70" s="87"/>
      <c r="CGA70" s="87"/>
      <c r="CGB70" s="87"/>
      <c r="CGC70" s="87"/>
      <c r="CGD70" s="87"/>
      <c r="CGE70" s="87"/>
      <c r="CGK70" s="87"/>
      <c r="CGL70" s="87"/>
      <c r="CGM70" s="87"/>
      <c r="CGN70" s="87"/>
      <c r="CGO70" s="87"/>
      <c r="CGP70" s="87"/>
      <c r="CGQ70" s="87"/>
      <c r="CGR70" s="87"/>
      <c r="CGS70" s="87"/>
      <c r="CGT70" s="87"/>
      <c r="CGZ70" s="87"/>
      <c r="CHA70" s="87"/>
      <c r="CHB70" s="87"/>
      <c r="CHC70" s="87"/>
      <c r="CHD70" s="87"/>
      <c r="CHE70" s="87"/>
      <c r="CHF70" s="87"/>
      <c r="CHG70" s="87"/>
      <c r="CHH70" s="87"/>
      <c r="CHI70" s="87"/>
      <c r="CHO70" s="87"/>
      <c r="CHP70" s="87"/>
      <c r="CHQ70" s="87"/>
      <c r="CHR70" s="87"/>
      <c r="CHS70" s="87"/>
      <c r="CHT70" s="87"/>
      <c r="CHU70" s="87"/>
      <c r="CHV70" s="87"/>
      <c r="CHW70" s="87"/>
      <c r="CHX70" s="87"/>
      <c r="CID70" s="87"/>
      <c r="CIE70" s="87"/>
      <c r="CIF70" s="87"/>
      <c r="CIG70" s="87"/>
      <c r="CIH70" s="87"/>
      <c r="CII70" s="87"/>
      <c r="CIJ70" s="87"/>
      <c r="CIK70" s="87"/>
      <c r="CIL70" s="87"/>
      <c r="CIM70" s="87"/>
      <c r="CIS70" s="87"/>
      <c r="CIT70" s="87"/>
      <c r="CIU70" s="87"/>
      <c r="CIV70" s="87"/>
      <c r="CIW70" s="87"/>
      <c r="CIX70" s="87"/>
      <c r="CIY70" s="87"/>
      <c r="CIZ70" s="87"/>
      <c r="CJA70" s="87"/>
      <c r="CJB70" s="87"/>
      <c r="CJH70" s="87"/>
      <c r="CJI70" s="87"/>
      <c r="CJJ70" s="87"/>
      <c r="CJK70" s="87"/>
      <c r="CJL70" s="87"/>
      <c r="CJM70" s="87"/>
      <c r="CJN70" s="87"/>
      <c r="CJO70" s="87"/>
      <c r="CJP70" s="87"/>
      <c r="CJQ70" s="87"/>
      <c r="CJW70" s="87"/>
      <c r="CJX70" s="87"/>
      <c r="CJY70" s="87"/>
      <c r="CJZ70" s="87"/>
      <c r="CKA70" s="87"/>
      <c r="CKB70" s="87"/>
      <c r="CKC70" s="87"/>
      <c r="CKD70" s="87"/>
      <c r="CKE70" s="87"/>
      <c r="CKF70" s="87"/>
      <c r="CKL70" s="87"/>
      <c r="CKM70" s="87"/>
      <c r="CKN70" s="87"/>
      <c r="CKO70" s="87"/>
      <c r="CKP70" s="87"/>
      <c r="CKQ70" s="87"/>
      <c r="CKR70" s="87"/>
      <c r="CKS70" s="87"/>
      <c r="CKT70" s="87"/>
      <c r="CKU70" s="87"/>
      <c r="CLA70" s="87"/>
      <c r="CLB70" s="87"/>
      <c r="CLC70" s="87"/>
      <c r="CLD70" s="87"/>
      <c r="CLE70" s="87"/>
      <c r="CLF70" s="87"/>
      <c r="CLG70" s="87"/>
      <c r="CLH70" s="87"/>
      <c r="CLI70" s="87"/>
      <c r="CLJ70" s="87"/>
      <c r="CLP70" s="87"/>
      <c r="CLQ70" s="87"/>
      <c r="CLR70" s="87"/>
      <c r="CLS70" s="87"/>
      <c r="CLT70" s="87"/>
      <c r="CLU70" s="87"/>
      <c r="CLV70" s="87"/>
      <c r="CLW70" s="87"/>
      <c r="CLX70" s="87"/>
      <c r="CLY70" s="87"/>
      <c r="CME70" s="87"/>
      <c r="CMF70" s="87"/>
      <c r="CMG70" s="87"/>
      <c r="CMH70" s="87"/>
      <c r="CMI70" s="87"/>
      <c r="CMJ70" s="87"/>
      <c r="CMK70" s="87"/>
      <c r="CML70" s="87"/>
      <c r="CMM70" s="87"/>
      <c r="CMN70" s="87"/>
      <c r="CMT70" s="87"/>
      <c r="CMU70" s="87"/>
      <c r="CMV70" s="87"/>
      <c r="CMW70" s="87"/>
      <c r="CMX70" s="87"/>
      <c r="CMY70" s="87"/>
      <c r="CMZ70" s="87"/>
      <c r="CNA70" s="87"/>
      <c r="CNB70" s="87"/>
      <c r="CNC70" s="87"/>
      <c r="CNI70" s="87"/>
      <c r="CNJ70" s="87"/>
      <c r="CNK70" s="87"/>
      <c r="CNL70" s="87"/>
      <c r="CNM70" s="87"/>
      <c r="CNN70" s="87"/>
      <c r="CNO70" s="87"/>
      <c r="CNP70" s="87"/>
      <c r="CNQ70" s="87"/>
      <c r="CNR70" s="87"/>
      <c r="CNX70" s="87"/>
      <c r="CNY70" s="87"/>
      <c r="CNZ70" s="87"/>
      <c r="COA70" s="87"/>
      <c r="COB70" s="87"/>
      <c r="COC70" s="87"/>
      <c r="COD70" s="87"/>
      <c r="COE70" s="87"/>
      <c r="COF70" s="87"/>
      <c r="COG70" s="87"/>
      <c r="COM70" s="87"/>
      <c r="CON70" s="87"/>
      <c r="COO70" s="87"/>
      <c r="COP70" s="87"/>
      <c r="COQ70" s="87"/>
      <c r="COR70" s="87"/>
      <c r="COS70" s="87"/>
      <c r="COT70" s="87"/>
      <c r="COU70" s="87"/>
      <c r="COV70" s="87"/>
      <c r="CPB70" s="87"/>
      <c r="CPC70" s="87"/>
      <c r="CPD70" s="87"/>
      <c r="CPE70" s="87"/>
      <c r="CPF70" s="87"/>
      <c r="CPG70" s="87"/>
      <c r="CPH70" s="87"/>
      <c r="CPI70" s="87"/>
      <c r="CPJ70" s="87"/>
      <c r="CPK70" s="87"/>
      <c r="CPQ70" s="87"/>
      <c r="CPR70" s="87"/>
      <c r="CPS70" s="87"/>
      <c r="CPT70" s="87"/>
      <c r="CPU70" s="87"/>
      <c r="CPV70" s="87"/>
      <c r="CPW70" s="87"/>
      <c r="CPX70" s="87"/>
      <c r="CPY70" s="87"/>
      <c r="CPZ70" s="87"/>
      <c r="CQF70" s="87"/>
      <c r="CQG70" s="87"/>
      <c r="CQH70" s="87"/>
      <c r="CQI70" s="87"/>
      <c r="CQJ70" s="87"/>
      <c r="CQK70" s="87"/>
      <c r="CQL70" s="87"/>
      <c r="CQM70" s="87"/>
      <c r="CQN70" s="87"/>
      <c r="CQO70" s="87"/>
      <c r="CQU70" s="87"/>
      <c r="CQV70" s="87"/>
      <c r="CQW70" s="87"/>
      <c r="CQX70" s="87"/>
      <c r="CQY70" s="87"/>
      <c r="CQZ70" s="87"/>
      <c r="CRA70" s="87"/>
      <c r="CRB70" s="87"/>
      <c r="CRC70" s="87"/>
      <c r="CRD70" s="87"/>
      <c r="CRJ70" s="87"/>
      <c r="CRK70" s="87"/>
      <c r="CRL70" s="87"/>
      <c r="CRM70" s="87"/>
      <c r="CRN70" s="87"/>
      <c r="CRO70" s="87"/>
      <c r="CRP70" s="87"/>
      <c r="CRQ70" s="87"/>
      <c r="CRR70" s="87"/>
      <c r="CRS70" s="87"/>
      <c r="CRY70" s="87"/>
      <c r="CRZ70" s="87"/>
      <c r="CSA70" s="87"/>
      <c r="CSB70" s="87"/>
      <c r="CSC70" s="87"/>
      <c r="CSD70" s="87"/>
      <c r="CSE70" s="87"/>
      <c r="CSF70" s="87"/>
      <c r="CSG70" s="87"/>
      <c r="CSH70" s="87"/>
      <c r="CSN70" s="87"/>
      <c r="CSO70" s="87"/>
      <c r="CSP70" s="87"/>
      <c r="CSQ70" s="87"/>
      <c r="CSR70" s="87"/>
      <c r="CSS70" s="87"/>
      <c r="CST70" s="87"/>
      <c r="CSU70" s="87"/>
      <c r="CSV70" s="87"/>
      <c r="CSW70" s="87"/>
      <c r="CTC70" s="87"/>
      <c r="CTD70" s="87"/>
      <c r="CTE70" s="87"/>
      <c r="CTF70" s="87"/>
      <c r="CTG70" s="87"/>
      <c r="CTH70" s="87"/>
      <c r="CTI70" s="87"/>
      <c r="CTJ70" s="87"/>
      <c r="CTK70" s="87"/>
      <c r="CTL70" s="87"/>
      <c r="CTR70" s="87"/>
      <c r="CTS70" s="87"/>
      <c r="CTT70" s="87"/>
      <c r="CTU70" s="87"/>
      <c r="CTV70" s="87"/>
      <c r="CTW70" s="87"/>
      <c r="CTX70" s="87"/>
      <c r="CTY70" s="87"/>
      <c r="CTZ70" s="87"/>
      <c r="CUA70" s="87"/>
      <c r="CUG70" s="87"/>
      <c r="CUH70" s="87"/>
      <c r="CUI70" s="87"/>
      <c r="CUJ70" s="87"/>
      <c r="CUK70" s="87"/>
      <c r="CUL70" s="87"/>
      <c r="CUM70" s="87"/>
      <c r="CUN70" s="87"/>
      <c r="CUO70" s="87"/>
      <c r="CUP70" s="87"/>
      <c r="CUV70" s="87"/>
      <c r="CUW70" s="87"/>
      <c r="CUX70" s="87"/>
      <c r="CUY70" s="87"/>
      <c r="CUZ70" s="87"/>
      <c r="CVA70" s="87"/>
      <c r="CVB70" s="87"/>
      <c r="CVC70" s="87"/>
      <c r="CVD70" s="87"/>
      <c r="CVE70" s="87"/>
      <c r="CVK70" s="87"/>
      <c r="CVL70" s="87"/>
      <c r="CVM70" s="87"/>
      <c r="CVN70" s="87"/>
      <c r="CVO70" s="87"/>
      <c r="CVP70" s="87"/>
      <c r="CVQ70" s="87"/>
      <c r="CVR70" s="87"/>
      <c r="CVS70" s="87"/>
      <c r="CVT70" s="87"/>
      <c r="CVZ70" s="87"/>
      <c r="CWA70" s="87"/>
      <c r="CWB70" s="87"/>
      <c r="CWC70" s="87"/>
      <c r="CWD70" s="87"/>
      <c r="CWE70" s="87"/>
      <c r="CWF70" s="87"/>
      <c r="CWG70" s="87"/>
      <c r="CWH70" s="87"/>
      <c r="CWI70" s="87"/>
      <c r="CWO70" s="87"/>
      <c r="CWP70" s="87"/>
      <c r="CWQ70" s="87"/>
      <c r="CWR70" s="87"/>
      <c r="CWS70" s="87"/>
      <c r="CWT70" s="87"/>
      <c r="CWU70" s="87"/>
      <c r="CWV70" s="87"/>
      <c r="CWW70" s="87"/>
      <c r="CWX70" s="87"/>
      <c r="CXD70" s="87"/>
      <c r="CXE70" s="87"/>
      <c r="CXF70" s="87"/>
      <c r="CXG70" s="87"/>
      <c r="CXH70" s="87"/>
      <c r="CXI70" s="87"/>
      <c r="CXJ70" s="87"/>
      <c r="CXK70" s="87"/>
      <c r="CXL70" s="87"/>
      <c r="CXM70" s="87"/>
      <c r="CXS70" s="87"/>
      <c r="CXT70" s="87"/>
      <c r="CXU70" s="87"/>
      <c r="CXV70" s="87"/>
      <c r="CXW70" s="87"/>
      <c r="CXX70" s="87"/>
      <c r="CXY70" s="87"/>
      <c r="CXZ70" s="87"/>
      <c r="CYA70" s="87"/>
      <c r="CYB70" s="87"/>
      <c r="CYH70" s="87"/>
      <c r="CYI70" s="87"/>
      <c r="CYJ70" s="87"/>
      <c r="CYK70" s="87"/>
      <c r="CYL70" s="87"/>
      <c r="CYM70" s="87"/>
      <c r="CYN70" s="87"/>
      <c r="CYO70" s="87"/>
      <c r="CYP70" s="87"/>
      <c r="CYQ70" s="87"/>
      <c r="CYW70" s="87"/>
      <c r="CYX70" s="87"/>
      <c r="CYY70" s="87"/>
      <c r="CYZ70" s="87"/>
      <c r="CZA70" s="87"/>
      <c r="CZB70" s="87"/>
      <c r="CZC70" s="87"/>
      <c r="CZD70" s="87"/>
      <c r="CZE70" s="87"/>
      <c r="CZF70" s="87"/>
      <c r="CZL70" s="87"/>
      <c r="CZM70" s="87"/>
      <c r="CZN70" s="87"/>
      <c r="CZO70" s="87"/>
      <c r="CZP70" s="87"/>
      <c r="CZQ70" s="87"/>
      <c r="CZR70" s="87"/>
      <c r="CZS70" s="87"/>
      <c r="CZT70" s="87"/>
      <c r="CZU70" s="87"/>
      <c r="DAA70" s="87"/>
      <c r="DAB70" s="87"/>
      <c r="DAC70" s="87"/>
      <c r="DAD70" s="87"/>
      <c r="DAE70" s="87"/>
      <c r="DAF70" s="87"/>
      <c r="DAG70" s="87"/>
      <c r="DAH70" s="87"/>
      <c r="DAI70" s="87"/>
      <c r="DAJ70" s="87"/>
      <c r="DAP70" s="87"/>
      <c r="DAQ70" s="87"/>
      <c r="DAR70" s="87"/>
      <c r="DAS70" s="87"/>
      <c r="DAT70" s="87"/>
      <c r="DAU70" s="87"/>
      <c r="DAV70" s="87"/>
      <c r="DAW70" s="87"/>
      <c r="DAX70" s="87"/>
      <c r="DAY70" s="87"/>
      <c r="DBE70" s="87"/>
      <c r="DBF70" s="87"/>
      <c r="DBG70" s="87"/>
      <c r="DBH70" s="87"/>
      <c r="DBI70" s="87"/>
      <c r="DBJ70" s="87"/>
      <c r="DBK70" s="87"/>
      <c r="DBL70" s="87"/>
      <c r="DBM70" s="87"/>
      <c r="DBN70" s="87"/>
      <c r="DBT70" s="87"/>
      <c r="DBU70" s="87"/>
      <c r="DBV70" s="87"/>
      <c r="DBW70" s="87"/>
      <c r="DBX70" s="87"/>
      <c r="DBY70" s="87"/>
      <c r="DBZ70" s="87"/>
      <c r="DCA70" s="87"/>
      <c r="DCB70" s="87"/>
      <c r="DCC70" s="87"/>
      <c r="DCI70" s="87"/>
      <c r="DCJ70" s="87"/>
      <c r="DCK70" s="87"/>
      <c r="DCL70" s="87"/>
      <c r="DCM70" s="87"/>
      <c r="DCN70" s="87"/>
      <c r="DCO70" s="87"/>
      <c r="DCP70" s="87"/>
      <c r="DCQ70" s="87"/>
      <c r="DCR70" s="87"/>
      <c r="DCX70" s="87"/>
      <c r="DCY70" s="87"/>
      <c r="DCZ70" s="87"/>
      <c r="DDA70" s="87"/>
      <c r="DDB70" s="87"/>
      <c r="DDC70" s="87"/>
      <c r="DDD70" s="87"/>
      <c r="DDE70" s="87"/>
      <c r="DDF70" s="87"/>
      <c r="DDG70" s="87"/>
      <c r="DDM70" s="87"/>
      <c r="DDN70" s="87"/>
      <c r="DDO70" s="87"/>
      <c r="DDP70" s="87"/>
      <c r="DDQ70" s="87"/>
      <c r="DDR70" s="87"/>
      <c r="DDS70" s="87"/>
      <c r="DDT70" s="87"/>
      <c r="DDU70" s="87"/>
      <c r="DDV70" s="87"/>
      <c r="DEB70" s="87"/>
      <c r="DEC70" s="87"/>
      <c r="DED70" s="87"/>
      <c r="DEE70" s="87"/>
      <c r="DEF70" s="87"/>
      <c r="DEG70" s="87"/>
      <c r="DEH70" s="87"/>
      <c r="DEI70" s="87"/>
      <c r="DEJ70" s="87"/>
      <c r="DEK70" s="87"/>
      <c r="DEQ70" s="87"/>
      <c r="DER70" s="87"/>
      <c r="DES70" s="87"/>
      <c r="DET70" s="87"/>
      <c r="DEU70" s="87"/>
      <c r="DEV70" s="87"/>
      <c r="DEW70" s="87"/>
      <c r="DEX70" s="87"/>
      <c r="DEY70" s="87"/>
      <c r="DEZ70" s="87"/>
      <c r="DFF70" s="87"/>
      <c r="DFG70" s="87"/>
      <c r="DFH70" s="87"/>
      <c r="DFI70" s="87"/>
      <c r="DFJ70" s="87"/>
      <c r="DFK70" s="87"/>
      <c r="DFL70" s="87"/>
      <c r="DFM70" s="87"/>
      <c r="DFN70" s="87"/>
      <c r="DFO70" s="87"/>
      <c r="DFU70" s="87"/>
      <c r="DFV70" s="87"/>
      <c r="DFW70" s="87"/>
      <c r="DFX70" s="87"/>
      <c r="DFY70" s="87"/>
      <c r="DFZ70" s="87"/>
      <c r="DGA70" s="87"/>
      <c r="DGB70" s="87"/>
      <c r="DGC70" s="87"/>
      <c r="DGD70" s="87"/>
      <c r="DGJ70" s="87"/>
      <c r="DGK70" s="87"/>
      <c r="DGL70" s="87"/>
      <c r="DGM70" s="87"/>
      <c r="DGN70" s="87"/>
      <c r="DGO70" s="87"/>
      <c r="DGP70" s="87"/>
      <c r="DGQ70" s="87"/>
      <c r="DGR70" s="87"/>
      <c r="DGS70" s="87"/>
      <c r="DGY70" s="87"/>
      <c r="DGZ70" s="87"/>
      <c r="DHA70" s="87"/>
      <c r="DHB70" s="87"/>
      <c r="DHC70" s="87"/>
      <c r="DHD70" s="87"/>
      <c r="DHE70" s="87"/>
      <c r="DHF70" s="87"/>
      <c r="DHG70" s="87"/>
      <c r="DHH70" s="87"/>
      <c r="DHN70" s="87"/>
      <c r="DHO70" s="87"/>
      <c r="DHP70" s="87"/>
      <c r="DHQ70" s="87"/>
      <c r="DHR70" s="87"/>
      <c r="DHS70" s="87"/>
      <c r="DHT70" s="87"/>
      <c r="DHU70" s="87"/>
      <c r="DHV70" s="87"/>
      <c r="DHW70" s="87"/>
      <c r="DIC70" s="87"/>
      <c r="DID70" s="87"/>
      <c r="DIE70" s="87"/>
      <c r="DIF70" s="87"/>
      <c r="DIG70" s="87"/>
      <c r="DIH70" s="87"/>
      <c r="DII70" s="87"/>
      <c r="DIJ70" s="87"/>
      <c r="DIK70" s="87"/>
      <c r="DIL70" s="87"/>
      <c r="DIR70" s="87"/>
      <c r="DIS70" s="87"/>
      <c r="DIT70" s="87"/>
      <c r="DIU70" s="87"/>
      <c r="DIV70" s="87"/>
      <c r="DIW70" s="87"/>
      <c r="DIX70" s="87"/>
      <c r="DIY70" s="87"/>
      <c r="DIZ70" s="87"/>
      <c r="DJA70" s="87"/>
      <c r="DJG70" s="87"/>
      <c r="DJH70" s="87"/>
      <c r="DJI70" s="87"/>
      <c r="DJJ70" s="87"/>
      <c r="DJK70" s="87"/>
      <c r="DJL70" s="87"/>
      <c r="DJM70" s="87"/>
      <c r="DJN70" s="87"/>
      <c r="DJO70" s="87"/>
      <c r="DJP70" s="87"/>
      <c r="DJV70" s="87"/>
      <c r="DJW70" s="87"/>
      <c r="DJX70" s="87"/>
      <c r="DJY70" s="87"/>
      <c r="DJZ70" s="87"/>
      <c r="DKA70" s="87"/>
      <c r="DKB70" s="87"/>
      <c r="DKC70" s="87"/>
      <c r="DKD70" s="87"/>
      <c r="DKE70" s="87"/>
      <c r="DKK70" s="87"/>
      <c r="DKL70" s="87"/>
      <c r="DKM70" s="87"/>
      <c r="DKN70" s="87"/>
      <c r="DKO70" s="87"/>
      <c r="DKP70" s="87"/>
      <c r="DKQ70" s="87"/>
      <c r="DKR70" s="87"/>
      <c r="DKS70" s="87"/>
      <c r="DKT70" s="87"/>
      <c r="DKZ70" s="87"/>
      <c r="DLA70" s="87"/>
      <c r="DLB70" s="87"/>
      <c r="DLC70" s="87"/>
      <c r="DLD70" s="87"/>
      <c r="DLE70" s="87"/>
      <c r="DLF70" s="87"/>
      <c r="DLG70" s="87"/>
      <c r="DLH70" s="87"/>
      <c r="DLI70" s="87"/>
      <c r="DLO70" s="87"/>
      <c r="DLP70" s="87"/>
      <c r="DLQ70" s="87"/>
      <c r="DLR70" s="87"/>
      <c r="DLS70" s="87"/>
      <c r="DLT70" s="87"/>
      <c r="DLU70" s="87"/>
      <c r="DLV70" s="87"/>
      <c r="DLW70" s="87"/>
      <c r="DLX70" s="87"/>
      <c r="DMD70" s="87"/>
      <c r="DME70" s="87"/>
      <c r="DMF70" s="87"/>
      <c r="DMG70" s="87"/>
      <c r="DMH70" s="87"/>
      <c r="DMI70" s="87"/>
      <c r="DMJ70" s="87"/>
      <c r="DMK70" s="87"/>
      <c r="DML70" s="87"/>
      <c r="DMM70" s="87"/>
      <c r="DMS70" s="87"/>
      <c r="DMT70" s="87"/>
      <c r="DMU70" s="87"/>
      <c r="DMV70" s="87"/>
      <c r="DMW70" s="87"/>
      <c r="DMX70" s="87"/>
      <c r="DMY70" s="87"/>
      <c r="DMZ70" s="87"/>
      <c r="DNA70" s="87"/>
      <c r="DNB70" s="87"/>
      <c r="DNH70" s="87"/>
      <c r="DNI70" s="87"/>
      <c r="DNJ70" s="87"/>
      <c r="DNK70" s="87"/>
      <c r="DNL70" s="87"/>
      <c r="DNM70" s="87"/>
      <c r="DNN70" s="87"/>
      <c r="DNO70" s="87"/>
      <c r="DNP70" s="87"/>
      <c r="DNQ70" s="87"/>
      <c r="DNW70" s="87"/>
      <c r="DNX70" s="87"/>
      <c r="DNY70" s="87"/>
      <c r="DNZ70" s="87"/>
      <c r="DOA70" s="87"/>
      <c r="DOB70" s="87"/>
      <c r="DOC70" s="87"/>
      <c r="DOD70" s="87"/>
      <c r="DOE70" s="87"/>
      <c r="DOF70" s="87"/>
      <c r="DOL70" s="87"/>
      <c r="DOM70" s="87"/>
      <c r="DON70" s="87"/>
      <c r="DOO70" s="87"/>
      <c r="DOP70" s="87"/>
      <c r="DOQ70" s="87"/>
      <c r="DOR70" s="87"/>
      <c r="DOS70" s="87"/>
      <c r="DOT70" s="87"/>
      <c r="DOU70" s="87"/>
      <c r="DPA70" s="87"/>
      <c r="DPB70" s="87"/>
      <c r="DPC70" s="87"/>
      <c r="DPD70" s="87"/>
      <c r="DPE70" s="87"/>
      <c r="DPF70" s="87"/>
      <c r="DPG70" s="87"/>
      <c r="DPH70" s="87"/>
      <c r="DPI70" s="87"/>
      <c r="DPJ70" s="87"/>
      <c r="DPP70" s="87"/>
      <c r="DPQ70" s="87"/>
      <c r="DPR70" s="87"/>
      <c r="DPS70" s="87"/>
      <c r="DPT70" s="87"/>
      <c r="DPU70" s="87"/>
      <c r="DPV70" s="87"/>
      <c r="DPW70" s="87"/>
      <c r="DPX70" s="87"/>
      <c r="DPY70" s="87"/>
      <c r="DQE70" s="87"/>
      <c r="DQF70" s="87"/>
      <c r="DQG70" s="87"/>
      <c r="DQH70" s="87"/>
      <c r="DQI70" s="87"/>
      <c r="DQJ70" s="87"/>
      <c r="DQK70" s="87"/>
      <c r="DQL70" s="87"/>
      <c r="DQM70" s="87"/>
      <c r="DQN70" s="87"/>
      <c r="DQT70" s="87"/>
      <c r="DQU70" s="87"/>
      <c r="DQV70" s="87"/>
      <c r="DQW70" s="87"/>
      <c r="DQX70" s="87"/>
      <c r="DQY70" s="87"/>
      <c r="DQZ70" s="87"/>
      <c r="DRA70" s="87"/>
      <c r="DRB70" s="87"/>
      <c r="DRC70" s="87"/>
      <c r="DRI70" s="87"/>
      <c r="DRJ70" s="87"/>
      <c r="DRK70" s="87"/>
      <c r="DRL70" s="87"/>
      <c r="DRM70" s="87"/>
      <c r="DRN70" s="87"/>
      <c r="DRO70" s="87"/>
      <c r="DRP70" s="87"/>
      <c r="DRQ70" s="87"/>
      <c r="DRR70" s="87"/>
      <c r="DRX70" s="87"/>
      <c r="DRY70" s="87"/>
      <c r="DRZ70" s="87"/>
      <c r="DSA70" s="87"/>
      <c r="DSB70" s="87"/>
      <c r="DSC70" s="87"/>
      <c r="DSD70" s="87"/>
      <c r="DSE70" s="87"/>
      <c r="DSF70" s="87"/>
      <c r="DSG70" s="87"/>
      <c r="DSM70" s="87"/>
      <c r="DSN70" s="87"/>
      <c r="DSO70" s="87"/>
      <c r="DSP70" s="87"/>
      <c r="DSQ70" s="87"/>
      <c r="DSR70" s="87"/>
      <c r="DSS70" s="87"/>
      <c r="DST70" s="87"/>
      <c r="DSU70" s="87"/>
      <c r="DSV70" s="87"/>
      <c r="DTB70" s="87"/>
      <c r="DTC70" s="87"/>
      <c r="DTD70" s="87"/>
      <c r="DTE70" s="87"/>
      <c r="DTF70" s="87"/>
      <c r="DTG70" s="87"/>
      <c r="DTH70" s="87"/>
      <c r="DTI70" s="87"/>
      <c r="DTJ70" s="87"/>
      <c r="DTK70" s="87"/>
      <c r="DTQ70" s="87"/>
      <c r="DTR70" s="87"/>
      <c r="DTS70" s="87"/>
      <c r="DTT70" s="87"/>
      <c r="DTU70" s="87"/>
      <c r="DTV70" s="87"/>
      <c r="DTW70" s="87"/>
      <c r="DTX70" s="87"/>
      <c r="DTY70" s="87"/>
      <c r="DTZ70" s="87"/>
      <c r="DUF70" s="87"/>
      <c r="DUG70" s="87"/>
      <c r="DUH70" s="87"/>
      <c r="DUI70" s="87"/>
      <c r="DUJ70" s="87"/>
      <c r="DUK70" s="87"/>
      <c r="DUL70" s="87"/>
      <c r="DUM70" s="87"/>
      <c r="DUN70" s="87"/>
      <c r="DUO70" s="87"/>
      <c r="DUU70" s="87"/>
      <c r="DUV70" s="87"/>
      <c r="DUW70" s="87"/>
      <c r="DUX70" s="87"/>
      <c r="DUY70" s="87"/>
      <c r="DUZ70" s="87"/>
      <c r="DVA70" s="87"/>
      <c r="DVB70" s="87"/>
      <c r="DVC70" s="87"/>
      <c r="DVD70" s="87"/>
      <c r="DVJ70" s="87"/>
      <c r="DVK70" s="87"/>
      <c r="DVL70" s="87"/>
      <c r="DVM70" s="87"/>
      <c r="DVN70" s="87"/>
      <c r="DVO70" s="87"/>
      <c r="DVP70" s="87"/>
      <c r="DVQ70" s="87"/>
      <c r="DVR70" s="87"/>
      <c r="DVS70" s="87"/>
      <c r="DVY70" s="87"/>
      <c r="DVZ70" s="87"/>
      <c r="DWA70" s="87"/>
      <c r="DWB70" s="87"/>
      <c r="DWC70" s="87"/>
      <c r="DWD70" s="87"/>
      <c r="DWE70" s="87"/>
      <c r="DWF70" s="87"/>
      <c r="DWG70" s="87"/>
      <c r="DWH70" s="87"/>
      <c r="DWN70" s="87"/>
      <c r="DWO70" s="87"/>
      <c r="DWP70" s="87"/>
      <c r="DWQ70" s="87"/>
      <c r="DWR70" s="87"/>
      <c r="DWS70" s="87"/>
      <c r="DWT70" s="87"/>
      <c r="DWU70" s="87"/>
      <c r="DWV70" s="87"/>
      <c r="DWW70" s="87"/>
      <c r="DXC70" s="87"/>
      <c r="DXD70" s="87"/>
      <c r="DXE70" s="87"/>
      <c r="DXF70" s="87"/>
      <c r="DXG70" s="87"/>
      <c r="DXH70" s="87"/>
      <c r="DXI70" s="87"/>
      <c r="DXJ70" s="87"/>
      <c r="DXK70" s="87"/>
      <c r="DXL70" s="87"/>
      <c r="DXR70" s="87"/>
      <c r="DXS70" s="87"/>
      <c r="DXT70" s="87"/>
      <c r="DXU70" s="87"/>
      <c r="DXV70" s="87"/>
      <c r="DXW70" s="87"/>
      <c r="DXX70" s="87"/>
      <c r="DXY70" s="87"/>
      <c r="DXZ70" s="87"/>
      <c r="DYA70" s="87"/>
      <c r="DYG70" s="87"/>
      <c r="DYH70" s="87"/>
      <c r="DYI70" s="87"/>
      <c r="DYJ70" s="87"/>
      <c r="DYK70" s="87"/>
      <c r="DYL70" s="87"/>
      <c r="DYM70" s="87"/>
      <c r="DYN70" s="87"/>
      <c r="DYO70" s="87"/>
      <c r="DYP70" s="87"/>
      <c r="DYV70" s="87"/>
      <c r="DYW70" s="87"/>
      <c r="DYX70" s="87"/>
      <c r="DYY70" s="87"/>
      <c r="DYZ70" s="87"/>
      <c r="DZA70" s="87"/>
      <c r="DZB70" s="87"/>
      <c r="DZC70" s="87"/>
      <c r="DZD70" s="87"/>
      <c r="DZE70" s="87"/>
      <c r="DZK70" s="87"/>
      <c r="DZL70" s="87"/>
      <c r="DZM70" s="87"/>
      <c r="DZN70" s="87"/>
      <c r="DZO70" s="87"/>
      <c r="DZP70" s="87"/>
      <c r="DZQ70" s="87"/>
      <c r="DZR70" s="87"/>
      <c r="DZS70" s="87"/>
      <c r="DZT70" s="87"/>
      <c r="DZZ70" s="87"/>
      <c r="EAA70" s="87"/>
      <c r="EAB70" s="87"/>
      <c r="EAC70" s="87"/>
      <c r="EAD70" s="87"/>
      <c r="EAE70" s="87"/>
      <c r="EAF70" s="87"/>
      <c r="EAG70" s="87"/>
      <c r="EAH70" s="87"/>
      <c r="EAI70" s="87"/>
      <c r="EAO70" s="87"/>
      <c r="EAP70" s="87"/>
      <c r="EAQ70" s="87"/>
      <c r="EAR70" s="87"/>
      <c r="EAS70" s="87"/>
      <c r="EAT70" s="87"/>
      <c r="EAU70" s="87"/>
      <c r="EAV70" s="87"/>
      <c r="EAW70" s="87"/>
      <c r="EAX70" s="87"/>
      <c r="EBD70" s="87"/>
      <c r="EBE70" s="87"/>
      <c r="EBF70" s="87"/>
      <c r="EBG70" s="87"/>
      <c r="EBH70" s="87"/>
      <c r="EBI70" s="87"/>
      <c r="EBJ70" s="87"/>
      <c r="EBK70" s="87"/>
      <c r="EBL70" s="87"/>
      <c r="EBM70" s="87"/>
      <c r="EBS70" s="87"/>
      <c r="EBT70" s="87"/>
      <c r="EBU70" s="87"/>
      <c r="EBV70" s="87"/>
      <c r="EBW70" s="87"/>
      <c r="EBX70" s="87"/>
      <c r="EBY70" s="87"/>
      <c r="EBZ70" s="87"/>
      <c r="ECA70" s="87"/>
      <c r="ECB70" s="87"/>
      <c r="ECH70" s="87"/>
      <c r="ECI70" s="87"/>
      <c r="ECJ70" s="87"/>
      <c r="ECK70" s="87"/>
      <c r="ECL70" s="87"/>
      <c r="ECM70" s="87"/>
      <c r="ECN70" s="87"/>
      <c r="ECO70" s="87"/>
      <c r="ECP70" s="87"/>
      <c r="ECQ70" s="87"/>
      <c r="ECW70" s="87"/>
      <c r="ECX70" s="87"/>
      <c r="ECY70" s="87"/>
      <c r="ECZ70" s="87"/>
      <c r="EDA70" s="87"/>
      <c r="EDB70" s="87"/>
      <c r="EDC70" s="87"/>
      <c r="EDD70" s="87"/>
      <c r="EDE70" s="87"/>
      <c r="EDF70" s="87"/>
      <c r="EDL70" s="87"/>
      <c r="EDM70" s="87"/>
      <c r="EDN70" s="87"/>
      <c r="EDO70" s="87"/>
      <c r="EDP70" s="87"/>
      <c r="EDQ70" s="87"/>
      <c r="EDR70" s="87"/>
      <c r="EDS70" s="87"/>
      <c r="EDT70" s="87"/>
      <c r="EDU70" s="87"/>
      <c r="EEA70" s="87"/>
      <c r="EEB70" s="87"/>
      <c r="EEC70" s="87"/>
      <c r="EED70" s="87"/>
      <c r="EEE70" s="87"/>
      <c r="EEF70" s="87"/>
      <c r="EEG70" s="87"/>
      <c r="EEH70" s="87"/>
      <c r="EEI70" s="87"/>
      <c r="EEJ70" s="87"/>
      <c r="EEP70" s="87"/>
      <c r="EEQ70" s="87"/>
      <c r="EER70" s="87"/>
      <c r="EES70" s="87"/>
      <c r="EET70" s="87"/>
      <c r="EEU70" s="87"/>
      <c r="EEV70" s="87"/>
      <c r="EEW70" s="87"/>
      <c r="EEX70" s="87"/>
      <c r="EEY70" s="87"/>
      <c r="EFE70" s="87"/>
      <c r="EFF70" s="87"/>
      <c r="EFG70" s="87"/>
      <c r="EFH70" s="87"/>
      <c r="EFI70" s="87"/>
      <c r="EFJ70" s="87"/>
      <c r="EFK70" s="87"/>
      <c r="EFL70" s="87"/>
      <c r="EFM70" s="87"/>
      <c r="EFN70" s="87"/>
      <c r="EFT70" s="87"/>
      <c r="EFU70" s="87"/>
      <c r="EFV70" s="87"/>
      <c r="EFW70" s="87"/>
      <c r="EFX70" s="87"/>
      <c r="EFY70" s="87"/>
      <c r="EFZ70" s="87"/>
      <c r="EGA70" s="87"/>
      <c r="EGB70" s="87"/>
      <c r="EGC70" s="87"/>
      <c r="EGI70" s="87"/>
      <c r="EGJ70" s="87"/>
      <c r="EGK70" s="87"/>
      <c r="EGL70" s="87"/>
      <c r="EGM70" s="87"/>
      <c r="EGN70" s="87"/>
      <c r="EGO70" s="87"/>
      <c r="EGP70" s="87"/>
      <c r="EGQ70" s="87"/>
      <c r="EGR70" s="87"/>
      <c r="EGX70" s="87"/>
      <c r="EGY70" s="87"/>
      <c r="EGZ70" s="87"/>
      <c r="EHA70" s="87"/>
      <c r="EHB70" s="87"/>
      <c r="EHC70" s="87"/>
      <c r="EHD70" s="87"/>
      <c r="EHE70" s="87"/>
      <c r="EHF70" s="87"/>
      <c r="EHG70" s="87"/>
      <c r="EHM70" s="87"/>
      <c r="EHN70" s="87"/>
      <c r="EHO70" s="87"/>
      <c r="EHP70" s="87"/>
      <c r="EHQ70" s="87"/>
      <c r="EHR70" s="87"/>
      <c r="EHS70" s="87"/>
      <c r="EHT70" s="87"/>
      <c r="EHU70" s="87"/>
      <c r="EHV70" s="87"/>
      <c r="EIB70" s="87"/>
      <c r="EIC70" s="87"/>
      <c r="EID70" s="87"/>
      <c r="EIE70" s="87"/>
      <c r="EIF70" s="87"/>
      <c r="EIG70" s="87"/>
      <c r="EIH70" s="87"/>
      <c r="EII70" s="87"/>
      <c r="EIJ70" s="87"/>
      <c r="EIK70" s="87"/>
      <c r="EIQ70" s="87"/>
      <c r="EIR70" s="87"/>
      <c r="EIS70" s="87"/>
      <c r="EIT70" s="87"/>
      <c r="EIU70" s="87"/>
      <c r="EIV70" s="87"/>
      <c r="EIW70" s="87"/>
      <c r="EIX70" s="87"/>
      <c r="EIY70" s="87"/>
      <c r="EIZ70" s="87"/>
      <c r="EJF70" s="87"/>
      <c r="EJG70" s="87"/>
      <c r="EJH70" s="87"/>
      <c r="EJI70" s="87"/>
      <c r="EJJ70" s="87"/>
      <c r="EJK70" s="87"/>
      <c r="EJL70" s="87"/>
      <c r="EJM70" s="87"/>
      <c r="EJN70" s="87"/>
      <c r="EJO70" s="87"/>
      <c r="EJU70" s="87"/>
      <c r="EJV70" s="87"/>
      <c r="EJW70" s="87"/>
      <c r="EJX70" s="87"/>
      <c r="EJY70" s="87"/>
      <c r="EJZ70" s="87"/>
      <c r="EKA70" s="87"/>
      <c r="EKB70" s="87"/>
      <c r="EKC70" s="87"/>
      <c r="EKD70" s="87"/>
      <c r="EKJ70" s="87"/>
      <c r="EKK70" s="87"/>
      <c r="EKL70" s="87"/>
      <c r="EKM70" s="87"/>
      <c r="EKN70" s="87"/>
      <c r="EKO70" s="87"/>
      <c r="EKP70" s="87"/>
      <c r="EKQ70" s="87"/>
      <c r="EKR70" s="87"/>
      <c r="EKS70" s="87"/>
      <c r="EKY70" s="87"/>
      <c r="EKZ70" s="87"/>
      <c r="ELA70" s="87"/>
      <c r="ELB70" s="87"/>
      <c r="ELC70" s="87"/>
      <c r="ELD70" s="87"/>
      <c r="ELE70" s="87"/>
      <c r="ELF70" s="87"/>
      <c r="ELG70" s="87"/>
      <c r="ELH70" s="87"/>
      <c r="ELN70" s="87"/>
      <c r="ELO70" s="87"/>
      <c r="ELP70" s="87"/>
      <c r="ELQ70" s="87"/>
      <c r="ELR70" s="87"/>
      <c r="ELS70" s="87"/>
      <c r="ELT70" s="87"/>
      <c r="ELU70" s="87"/>
      <c r="ELV70" s="87"/>
      <c r="ELW70" s="87"/>
      <c r="EMC70" s="87"/>
      <c r="EMD70" s="87"/>
      <c r="EME70" s="87"/>
      <c r="EMF70" s="87"/>
      <c r="EMG70" s="87"/>
      <c r="EMH70" s="87"/>
      <c r="EMI70" s="87"/>
      <c r="EMJ70" s="87"/>
      <c r="EMK70" s="87"/>
      <c r="EML70" s="87"/>
      <c r="EMR70" s="87"/>
      <c r="EMS70" s="87"/>
      <c r="EMT70" s="87"/>
      <c r="EMU70" s="87"/>
      <c r="EMV70" s="87"/>
      <c r="EMW70" s="87"/>
      <c r="EMX70" s="87"/>
      <c r="EMY70" s="87"/>
      <c r="EMZ70" s="87"/>
      <c r="ENA70" s="87"/>
      <c r="ENG70" s="87"/>
      <c r="ENH70" s="87"/>
      <c r="ENI70" s="87"/>
      <c r="ENJ70" s="87"/>
      <c r="ENK70" s="87"/>
      <c r="ENL70" s="87"/>
      <c r="ENM70" s="87"/>
      <c r="ENN70" s="87"/>
      <c r="ENO70" s="87"/>
      <c r="ENP70" s="87"/>
      <c r="ENV70" s="87"/>
      <c r="ENW70" s="87"/>
      <c r="ENX70" s="87"/>
      <c r="ENY70" s="87"/>
      <c r="ENZ70" s="87"/>
      <c r="EOA70" s="87"/>
      <c r="EOB70" s="87"/>
      <c r="EOC70" s="87"/>
      <c r="EOD70" s="87"/>
      <c r="EOE70" s="87"/>
      <c r="EOK70" s="87"/>
      <c r="EOL70" s="87"/>
      <c r="EOM70" s="87"/>
      <c r="EON70" s="87"/>
      <c r="EOO70" s="87"/>
      <c r="EOP70" s="87"/>
      <c r="EOQ70" s="87"/>
      <c r="EOR70" s="87"/>
      <c r="EOS70" s="87"/>
      <c r="EOT70" s="87"/>
      <c r="EOZ70" s="87"/>
      <c r="EPA70" s="87"/>
      <c r="EPB70" s="87"/>
      <c r="EPC70" s="87"/>
      <c r="EPD70" s="87"/>
      <c r="EPE70" s="87"/>
      <c r="EPF70" s="87"/>
      <c r="EPG70" s="87"/>
      <c r="EPH70" s="87"/>
      <c r="EPI70" s="87"/>
      <c r="EPO70" s="87"/>
      <c r="EPP70" s="87"/>
      <c r="EPQ70" s="87"/>
      <c r="EPR70" s="87"/>
      <c r="EPS70" s="87"/>
      <c r="EPT70" s="87"/>
      <c r="EPU70" s="87"/>
      <c r="EPV70" s="87"/>
      <c r="EPW70" s="87"/>
      <c r="EPX70" s="87"/>
      <c r="EQD70" s="87"/>
      <c r="EQE70" s="87"/>
      <c r="EQF70" s="87"/>
      <c r="EQG70" s="87"/>
      <c r="EQH70" s="87"/>
      <c r="EQI70" s="87"/>
      <c r="EQJ70" s="87"/>
      <c r="EQK70" s="87"/>
      <c r="EQL70" s="87"/>
      <c r="EQM70" s="87"/>
      <c r="EQS70" s="87"/>
      <c r="EQT70" s="87"/>
      <c r="EQU70" s="87"/>
      <c r="EQV70" s="87"/>
      <c r="EQW70" s="87"/>
      <c r="EQX70" s="87"/>
      <c r="EQY70" s="87"/>
      <c r="EQZ70" s="87"/>
      <c r="ERA70" s="87"/>
      <c r="ERB70" s="87"/>
      <c r="ERH70" s="87"/>
      <c r="ERI70" s="87"/>
      <c r="ERJ70" s="87"/>
      <c r="ERK70" s="87"/>
      <c r="ERL70" s="87"/>
      <c r="ERM70" s="87"/>
      <c r="ERN70" s="87"/>
      <c r="ERO70" s="87"/>
      <c r="ERP70" s="87"/>
      <c r="ERQ70" s="87"/>
      <c r="ERW70" s="87"/>
      <c r="ERX70" s="87"/>
      <c r="ERY70" s="87"/>
      <c r="ERZ70" s="87"/>
      <c r="ESA70" s="87"/>
      <c r="ESB70" s="87"/>
      <c r="ESC70" s="87"/>
      <c r="ESD70" s="87"/>
      <c r="ESE70" s="87"/>
      <c r="ESF70" s="87"/>
      <c r="ESL70" s="87"/>
      <c r="ESM70" s="87"/>
      <c r="ESN70" s="87"/>
      <c r="ESO70" s="87"/>
      <c r="ESP70" s="87"/>
      <c r="ESQ70" s="87"/>
      <c r="ESR70" s="87"/>
      <c r="ESS70" s="87"/>
      <c r="EST70" s="87"/>
      <c r="ESU70" s="87"/>
      <c r="ETA70" s="87"/>
      <c r="ETB70" s="87"/>
      <c r="ETC70" s="87"/>
      <c r="ETD70" s="87"/>
      <c r="ETE70" s="87"/>
      <c r="ETF70" s="87"/>
      <c r="ETG70" s="87"/>
      <c r="ETH70" s="87"/>
      <c r="ETI70" s="87"/>
      <c r="ETJ70" s="87"/>
      <c r="ETP70" s="87"/>
      <c r="ETQ70" s="87"/>
      <c r="ETR70" s="87"/>
      <c r="ETS70" s="87"/>
      <c r="ETT70" s="87"/>
      <c r="ETU70" s="87"/>
      <c r="ETV70" s="87"/>
      <c r="ETW70" s="87"/>
      <c r="ETX70" s="87"/>
      <c r="ETY70" s="87"/>
      <c r="EUE70" s="87"/>
      <c r="EUF70" s="87"/>
      <c r="EUG70" s="87"/>
      <c r="EUH70" s="87"/>
      <c r="EUI70" s="87"/>
      <c r="EUJ70" s="87"/>
      <c r="EUK70" s="87"/>
      <c r="EUL70" s="87"/>
      <c r="EUM70" s="87"/>
      <c r="EUN70" s="87"/>
      <c r="EUT70" s="87"/>
      <c r="EUU70" s="87"/>
      <c r="EUV70" s="87"/>
      <c r="EUW70" s="87"/>
      <c r="EUX70" s="87"/>
      <c r="EUY70" s="87"/>
      <c r="EUZ70" s="87"/>
      <c r="EVA70" s="87"/>
      <c r="EVB70" s="87"/>
      <c r="EVC70" s="87"/>
      <c r="EVI70" s="87"/>
      <c r="EVJ70" s="87"/>
      <c r="EVK70" s="87"/>
      <c r="EVL70" s="87"/>
      <c r="EVM70" s="87"/>
      <c r="EVN70" s="87"/>
      <c r="EVO70" s="87"/>
      <c r="EVP70" s="87"/>
      <c r="EVQ70" s="87"/>
      <c r="EVR70" s="87"/>
      <c r="EVX70" s="87"/>
      <c r="EVY70" s="87"/>
      <c r="EVZ70" s="87"/>
      <c r="EWA70" s="87"/>
      <c r="EWB70" s="87"/>
      <c r="EWC70" s="87"/>
      <c r="EWD70" s="87"/>
      <c r="EWE70" s="87"/>
      <c r="EWF70" s="87"/>
      <c r="EWG70" s="87"/>
      <c r="EWM70" s="87"/>
      <c r="EWN70" s="87"/>
      <c r="EWO70" s="87"/>
      <c r="EWP70" s="87"/>
      <c r="EWQ70" s="87"/>
      <c r="EWR70" s="87"/>
      <c r="EWS70" s="87"/>
      <c r="EWT70" s="87"/>
      <c r="EWU70" s="87"/>
      <c r="EWV70" s="87"/>
      <c r="EXB70" s="87"/>
      <c r="EXC70" s="87"/>
      <c r="EXD70" s="87"/>
      <c r="EXE70" s="87"/>
      <c r="EXF70" s="87"/>
      <c r="EXG70" s="87"/>
      <c r="EXH70" s="87"/>
      <c r="EXI70" s="87"/>
      <c r="EXJ70" s="87"/>
      <c r="EXK70" s="87"/>
      <c r="EXQ70" s="87"/>
      <c r="EXR70" s="87"/>
      <c r="EXS70" s="87"/>
      <c r="EXT70" s="87"/>
      <c r="EXU70" s="87"/>
      <c r="EXV70" s="87"/>
      <c r="EXW70" s="87"/>
      <c r="EXX70" s="87"/>
      <c r="EXY70" s="87"/>
      <c r="EXZ70" s="87"/>
      <c r="EYF70" s="87"/>
      <c r="EYG70" s="87"/>
      <c r="EYH70" s="87"/>
      <c r="EYI70" s="87"/>
      <c r="EYJ70" s="87"/>
      <c r="EYK70" s="87"/>
      <c r="EYL70" s="87"/>
      <c r="EYM70" s="87"/>
      <c r="EYN70" s="87"/>
      <c r="EYO70" s="87"/>
      <c r="EYU70" s="87"/>
      <c r="EYV70" s="87"/>
      <c r="EYW70" s="87"/>
      <c r="EYX70" s="87"/>
      <c r="EYY70" s="87"/>
      <c r="EYZ70" s="87"/>
      <c r="EZA70" s="87"/>
      <c r="EZB70" s="87"/>
      <c r="EZC70" s="87"/>
      <c r="EZD70" s="87"/>
      <c r="EZJ70" s="87"/>
      <c r="EZK70" s="87"/>
      <c r="EZL70" s="87"/>
      <c r="EZM70" s="87"/>
      <c r="EZN70" s="87"/>
      <c r="EZO70" s="87"/>
      <c r="EZP70" s="87"/>
      <c r="EZQ70" s="87"/>
      <c r="EZR70" s="87"/>
      <c r="EZS70" s="87"/>
      <c r="EZY70" s="87"/>
      <c r="EZZ70" s="87"/>
      <c r="FAA70" s="87"/>
      <c r="FAB70" s="87"/>
      <c r="FAC70" s="87"/>
      <c r="FAD70" s="87"/>
      <c r="FAE70" s="87"/>
      <c r="FAF70" s="87"/>
      <c r="FAG70" s="87"/>
      <c r="FAH70" s="87"/>
      <c r="FAN70" s="87"/>
      <c r="FAO70" s="87"/>
      <c r="FAP70" s="87"/>
      <c r="FAQ70" s="87"/>
      <c r="FAR70" s="87"/>
      <c r="FAS70" s="87"/>
      <c r="FAT70" s="87"/>
      <c r="FAU70" s="87"/>
      <c r="FAV70" s="87"/>
      <c r="FAW70" s="87"/>
      <c r="FBC70" s="87"/>
      <c r="FBD70" s="87"/>
      <c r="FBE70" s="87"/>
      <c r="FBF70" s="87"/>
      <c r="FBG70" s="87"/>
      <c r="FBH70" s="87"/>
      <c r="FBI70" s="87"/>
      <c r="FBJ70" s="87"/>
      <c r="FBK70" s="87"/>
      <c r="FBL70" s="87"/>
      <c r="FBR70" s="87"/>
      <c r="FBS70" s="87"/>
      <c r="FBT70" s="87"/>
      <c r="FBU70" s="87"/>
      <c r="FBV70" s="87"/>
      <c r="FBW70" s="87"/>
      <c r="FBX70" s="87"/>
      <c r="FBY70" s="87"/>
      <c r="FBZ70" s="87"/>
      <c r="FCA70" s="87"/>
      <c r="FCG70" s="87"/>
      <c r="FCH70" s="87"/>
      <c r="FCI70" s="87"/>
      <c r="FCJ70" s="87"/>
      <c r="FCK70" s="87"/>
      <c r="FCL70" s="87"/>
      <c r="FCM70" s="87"/>
      <c r="FCN70" s="87"/>
      <c r="FCO70" s="87"/>
      <c r="FCP70" s="87"/>
      <c r="FCV70" s="87"/>
      <c r="FCW70" s="87"/>
      <c r="FCX70" s="87"/>
      <c r="FCY70" s="87"/>
      <c r="FCZ70" s="87"/>
      <c r="FDA70" s="87"/>
      <c r="FDB70" s="87"/>
      <c r="FDC70" s="87"/>
      <c r="FDD70" s="87"/>
      <c r="FDE70" s="87"/>
      <c r="FDK70" s="87"/>
      <c r="FDL70" s="87"/>
      <c r="FDM70" s="87"/>
      <c r="FDN70" s="87"/>
      <c r="FDO70" s="87"/>
      <c r="FDP70" s="87"/>
      <c r="FDQ70" s="87"/>
      <c r="FDR70" s="87"/>
      <c r="FDS70" s="87"/>
      <c r="FDT70" s="87"/>
      <c r="FDZ70" s="87"/>
      <c r="FEA70" s="87"/>
      <c r="FEB70" s="87"/>
      <c r="FEC70" s="87"/>
      <c r="FED70" s="87"/>
      <c r="FEE70" s="87"/>
      <c r="FEF70" s="87"/>
      <c r="FEG70" s="87"/>
      <c r="FEH70" s="87"/>
      <c r="FEI70" s="87"/>
      <c r="FEO70" s="87"/>
      <c r="FEP70" s="87"/>
      <c r="FEQ70" s="87"/>
      <c r="FER70" s="87"/>
      <c r="FES70" s="87"/>
      <c r="FET70" s="87"/>
      <c r="FEU70" s="87"/>
      <c r="FEV70" s="87"/>
      <c r="FEW70" s="87"/>
      <c r="FEX70" s="87"/>
      <c r="FFD70" s="87"/>
      <c r="FFE70" s="87"/>
      <c r="FFF70" s="87"/>
      <c r="FFG70" s="87"/>
      <c r="FFH70" s="87"/>
      <c r="FFI70" s="87"/>
      <c r="FFJ70" s="87"/>
      <c r="FFK70" s="87"/>
      <c r="FFL70" s="87"/>
      <c r="FFM70" s="87"/>
      <c r="FFS70" s="87"/>
      <c r="FFT70" s="87"/>
      <c r="FFU70" s="87"/>
      <c r="FFV70" s="87"/>
      <c r="FFW70" s="87"/>
      <c r="FFX70" s="87"/>
      <c r="FFY70" s="87"/>
      <c r="FFZ70" s="87"/>
      <c r="FGA70" s="87"/>
      <c r="FGB70" s="87"/>
      <c r="FGH70" s="87"/>
      <c r="FGI70" s="87"/>
      <c r="FGJ70" s="87"/>
      <c r="FGK70" s="87"/>
      <c r="FGL70" s="87"/>
      <c r="FGM70" s="87"/>
      <c r="FGN70" s="87"/>
      <c r="FGO70" s="87"/>
      <c r="FGP70" s="87"/>
      <c r="FGQ70" s="87"/>
      <c r="FGW70" s="87"/>
      <c r="FGX70" s="87"/>
      <c r="FGY70" s="87"/>
      <c r="FGZ70" s="87"/>
      <c r="FHA70" s="87"/>
      <c r="FHB70" s="87"/>
      <c r="FHC70" s="87"/>
      <c r="FHD70" s="87"/>
      <c r="FHE70" s="87"/>
      <c r="FHF70" s="87"/>
      <c r="FHL70" s="87"/>
      <c r="FHM70" s="87"/>
      <c r="FHN70" s="87"/>
      <c r="FHO70" s="87"/>
      <c r="FHP70" s="87"/>
      <c r="FHQ70" s="87"/>
      <c r="FHR70" s="87"/>
      <c r="FHS70" s="87"/>
      <c r="FHT70" s="87"/>
      <c r="FHU70" s="87"/>
      <c r="FIA70" s="87"/>
      <c r="FIB70" s="87"/>
      <c r="FIC70" s="87"/>
      <c r="FID70" s="87"/>
      <c r="FIE70" s="87"/>
      <c r="FIF70" s="87"/>
      <c r="FIG70" s="87"/>
      <c r="FIH70" s="87"/>
      <c r="FII70" s="87"/>
      <c r="FIJ70" s="87"/>
      <c r="FIP70" s="87"/>
      <c r="FIQ70" s="87"/>
      <c r="FIR70" s="87"/>
      <c r="FIS70" s="87"/>
      <c r="FIT70" s="87"/>
      <c r="FIU70" s="87"/>
      <c r="FIV70" s="87"/>
      <c r="FIW70" s="87"/>
      <c r="FIX70" s="87"/>
      <c r="FIY70" s="87"/>
      <c r="FJE70" s="87"/>
      <c r="FJF70" s="87"/>
      <c r="FJG70" s="87"/>
      <c r="FJH70" s="87"/>
      <c r="FJI70" s="87"/>
      <c r="FJJ70" s="87"/>
      <c r="FJK70" s="87"/>
      <c r="FJL70" s="87"/>
      <c r="FJM70" s="87"/>
      <c r="FJN70" s="87"/>
      <c r="FJT70" s="87"/>
      <c r="FJU70" s="87"/>
      <c r="FJV70" s="87"/>
      <c r="FJW70" s="87"/>
      <c r="FJX70" s="87"/>
      <c r="FJY70" s="87"/>
      <c r="FJZ70" s="87"/>
      <c r="FKA70" s="87"/>
      <c r="FKB70" s="87"/>
      <c r="FKC70" s="87"/>
      <c r="FKI70" s="87"/>
      <c r="FKJ70" s="87"/>
      <c r="FKK70" s="87"/>
      <c r="FKL70" s="87"/>
      <c r="FKM70" s="87"/>
      <c r="FKN70" s="87"/>
      <c r="FKO70" s="87"/>
      <c r="FKP70" s="87"/>
      <c r="FKQ70" s="87"/>
      <c r="FKR70" s="87"/>
      <c r="FKX70" s="87"/>
      <c r="FKY70" s="87"/>
      <c r="FKZ70" s="87"/>
      <c r="FLA70" s="87"/>
      <c r="FLB70" s="87"/>
      <c r="FLC70" s="87"/>
      <c r="FLD70" s="87"/>
      <c r="FLE70" s="87"/>
      <c r="FLF70" s="87"/>
      <c r="FLG70" s="87"/>
      <c r="FLM70" s="87"/>
      <c r="FLN70" s="87"/>
      <c r="FLO70" s="87"/>
      <c r="FLP70" s="87"/>
      <c r="FLQ70" s="87"/>
      <c r="FLR70" s="87"/>
      <c r="FLS70" s="87"/>
      <c r="FLT70" s="87"/>
      <c r="FLU70" s="87"/>
      <c r="FLV70" s="87"/>
      <c r="FMB70" s="87"/>
      <c r="FMC70" s="87"/>
      <c r="FMD70" s="87"/>
      <c r="FME70" s="87"/>
      <c r="FMF70" s="87"/>
      <c r="FMG70" s="87"/>
      <c r="FMH70" s="87"/>
      <c r="FMI70" s="87"/>
      <c r="FMJ70" s="87"/>
      <c r="FMK70" s="87"/>
      <c r="FMQ70" s="87"/>
      <c r="FMR70" s="87"/>
      <c r="FMS70" s="87"/>
      <c r="FMT70" s="87"/>
      <c r="FMU70" s="87"/>
      <c r="FMV70" s="87"/>
      <c r="FMW70" s="87"/>
      <c r="FMX70" s="87"/>
      <c r="FMY70" s="87"/>
      <c r="FMZ70" s="87"/>
      <c r="FNF70" s="87"/>
      <c r="FNG70" s="87"/>
      <c r="FNH70" s="87"/>
      <c r="FNI70" s="87"/>
      <c r="FNJ70" s="87"/>
      <c r="FNK70" s="87"/>
      <c r="FNL70" s="87"/>
      <c r="FNM70" s="87"/>
      <c r="FNN70" s="87"/>
      <c r="FNO70" s="87"/>
      <c r="FNU70" s="87"/>
      <c r="FNV70" s="87"/>
      <c r="FNW70" s="87"/>
      <c r="FNX70" s="87"/>
      <c r="FNY70" s="87"/>
      <c r="FNZ70" s="87"/>
      <c r="FOA70" s="87"/>
      <c r="FOB70" s="87"/>
      <c r="FOC70" s="87"/>
      <c r="FOD70" s="87"/>
      <c r="FOJ70" s="87"/>
      <c r="FOK70" s="87"/>
      <c r="FOL70" s="87"/>
      <c r="FOM70" s="87"/>
      <c r="FON70" s="87"/>
      <c r="FOO70" s="87"/>
      <c r="FOP70" s="87"/>
      <c r="FOQ70" s="87"/>
      <c r="FOR70" s="87"/>
      <c r="FOS70" s="87"/>
      <c r="FOY70" s="87"/>
      <c r="FOZ70" s="87"/>
      <c r="FPA70" s="87"/>
      <c r="FPB70" s="87"/>
      <c r="FPC70" s="87"/>
      <c r="FPD70" s="87"/>
      <c r="FPE70" s="87"/>
      <c r="FPF70" s="87"/>
      <c r="FPG70" s="87"/>
      <c r="FPH70" s="87"/>
      <c r="FPN70" s="87"/>
      <c r="FPO70" s="87"/>
      <c r="FPP70" s="87"/>
      <c r="FPQ70" s="87"/>
      <c r="FPR70" s="87"/>
      <c r="FPS70" s="87"/>
      <c r="FPT70" s="87"/>
      <c r="FPU70" s="87"/>
      <c r="FPV70" s="87"/>
      <c r="FPW70" s="87"/>
      <c r="FQC70" s="87"/>
      <c r="FQD70" s="87"/>
      <c r="FQE70" s="87"/>
      <c r="FQF70" s="87"/>
      <c r="FQG70" s="87"/>
      <c r="FQH70" s="87"/>
      <c r="FQI70" s="87"/>
      <c r="FQJ70" s="87"/>
      <c r="FQK70" s="87"/>
      <c r="FQL70" s="87"/>
      <c r="FQR70" s="87"/>
      <c r="FQS70" s="87"/>
      <c r="FQT70" s="87"/>
      <c r="FQU70" s="87"/>
      <c r="FQV70" s="87"/>
      <c r="FQW70" s="87"/>
      <c r="FQX70" s="87"/>
      <c r="FQY70" s="87"/>
      <c r="FQZ70" s="87"/>
      <c r="FRA70" s="87"/>
      <c r="FRG70" s="87"/>
      <c r="FRH70" s="87"/>
      <c r="FRI70" s="87"/>
      <c r="FRJ70" s="87"/>
      <c r="FRK70" s="87"/>
      <c r="FRL70" s="87"/>
      <c r="FRM70" s="87"/>
      <c r="FRN70" s="87"/>
      <c r="FRO70" s="87"/>
      <c r="FRP70" s="87"/>
      <c r="FRV70" s="87"/>
      <c r="FRW70" s="87"/>
      <c r="FRX70" s="87"/>
      <c r="FRY70" s="87"/>
      <c r="FRZ70" s="87"/>
      <c r="FSA70" s="87"/>
      <c r="FSB70" s="87"/>
      <c r="FSC70" s="87"/>
      <c r="FSD70" s="87"/>
      <c r="FSE70" s="87"/>
      <c r="FSK70" s="87"/>
      <c r="FSL70" s="87"/>
      <c r="FSM70" s="87"/>
      <c r="FSN70" s="87"/>
      <c r="FSO70" s="87"/>
      <c r="FSP70" s="87"/>
      <c r="FSQ70" s="87"/>
      <c r="FSR70" s="87"/>
      <c r="FSS70" s="87"/>
      <c r="FST70" s="87"/>
      <c r="FSZ70" s="87"/>
      <c r="FTA70" s="87"/>
      <c r="FTB70" s="87"/>
      <c r="FTC70" s="87"/>
      <c r="FTD70" s="87"/>
      <c r="FTE70" s="87"/>
      <c r="FTF70" s="87"/>
      <c r="FTG70" s="87"/>
      <c r="FTH70" s="87"/>
      <c r="FTI70" s="87"/>
      <c r="FTO70" s="87"/>
      <c r="FTP70" s="87"/>
      <c r="FTQ70" s="87"/>
      <c r="FTR70" s="87"/>
      <c r="FTS70" s="87"/>
      <c r="FTT70" s="87"/>
      <c r="FTU70" s="87"/>
      <c r="FTV70" s="87"/>
      <c r="FTW70" s="87"/>
      <c r="FTX70" s="87"/>
      <c r="FUD70" s="87"/>
      <c r="FUE70" s="87"/>
      <c r="FUF70" s="87"/>
      <c r="FUG70" s="87"/>
      <c r="FUH70" s="87"/>
      <c r="FUI70" s="87"/>
      <c r="FUJ70" s="87"/>
      <c r="FUK70" s="87"/>
      <c r="FUL70" s="87"/>
      <c r="FUM70" s="87"/>
      <c r="FUS70" s="87"/>
      <c r="FUT70" s="87"/>
      <c r="FUU70" s="87"/>
      <c r="FUV70" s="87"/>
      <c r="FUW70" s="87"/>
      <c r="FUX70" s="87"/>
      <c r="FUY70" s="87"/>
      <c r="FUZ70" s="87"/>
      <c r="FVA70" s="87"/>
      <c r="FVB70" s="87"/>
      <c r="FVH70" s="87"/>
      <c r="FVI70" s="87"/>
      <c r="FVJ70" s="87"/>
      <c r="FVK70" s="87"/>
      <c r="FVL70" s="87"/>
      <c r="FVM70" s="87"/>
      <c r="FVN70" s="87"/>
      <c r="FVO70" s="87"/>
      <c r="FVP70" s="87"/>
      <c r="FVQ70" s="87"/>
      <c r="FVW70" s="87"/>
      <c r="FVX70" s="87"/>
      <c r="FVY70" s="87"/>
      <c r="FVZ70" s="87"/>
      <c r="FWA70" s="87"/>
      <c r="FWB70" s="87"/>
      <c r="FWC70" s="87"/>
      <c r="FWD70" s="87"/>
      <c r="FWE70" s="87"/>
      <c r="FWF70" s="87"/>
      <c r="FWL70" s="87"/>
      <c r="FWM70" s="87"/>
      <c r="FWN70" s="87"/>
      <c r="FWO70" s="87"/>
      <c r="FWP70" s="87"/>
      <c r="FWQ70" s="87"/>
      <c r="FWR70" s="87"/>
      <c r="FWS70" s="87"/>
      <c r="FWT70" s="87"/>
      <c r="FWU70" s="87"/>
      <c r="FXA70" s="87"/>
      <c r="FXB70" s="87"/>
      <c r="FXC70" s="87"/>
      <c r="FXD70" s="87"/>
      <c r="FXE70" s="87"/>
      <c r="FXF70" s="87"/>
      <c r="FXG70" s="87"/>
      <c r="FXH70" s="87"/>
      <c r="FXI70" s="87"/>
      <c r="FXJ70" s="87"/>
      <c r="FXP70" s="87"/>
      <c r="FXQ70" s="87"/>
      <c r="FXR70" s="87"/>
      <c r="FXS70" s="87"/>
      <c r="FXT70" s="87"/>
      <c r="FXU70" s="87"/>
      <c r="FXV70" s="87"/>
      <c r="FXW70" s="87"/>
      <c r="FXX70" s="87"/>
      <c r="FXY70" s="87"/>
      <c r="FYE70" s="87"/>
      <c r="FYF70" s="87"/>
      <c r="FYG70" s="87"/>
      <c r="FYH70" s="87"/>
      <c r="FYI70" s="87"/>
      <c r="FYJ70" s="87"/>
      <c r="FYK70" s="87"/>
      <c r="FYL70" s="87"/>
      <c r="FYM70" s="87"/>
      <c r="FYN70" s="87"/>
      <c r="FYT70" s="87"/>
      <c r="FYU70" s="87"/>
      <c r="FYV70" s="87"/>
      <c r="FYW70" s="87"/>
      <c r="FYX70" s="87"/>
      <c r="FYY70" s="87"/>
      <c r="FYZ70" s="87"/>
      <c r="FZA70" s="87"/>
      <c r="FZB70" s="87"/>
      <c r="FZC70" s="87"/>
      <c r="FZI70" s="87"/>
      <c r="FZJ70" s="87"/>
      <c r="FZK70" s="87"/>
      <c r="FZL70" s="87"/>
      <c r="FZM70" s="87"/>
      <c r="FZN70" s="87"/>
      <c r="FZO70" s="87"/>
      <c r="FZP70" s="87"/>
      <c r="FZQ70" s="87"/>
      <c r="FZR70" s="87"/>
      <c r="FZX70" s="87"/>
      <c r="FZY70" s="87"/>
      <c r="FZZ70" s="87"/>
      <c r="GAA70" s="87"/>
      <c r="GAB70" s="87"/>
      <c r="GAC70" s="87"/>
      <c r="GAD70" s="87"/>
      <c r="GAE70" s="87"/>
      <c r="GAF70" s="87"/>
      <c r="GAG70" s="87"/>
      <c r="GAM70" s="87"/>
      <c r="GAN70" s="87"/>
      <c r="GAO70" s="87"/>
      <c r="GAP70" s="87"/>
      <c r="GAQ70" s="87"/>
      <c r="GAR70" s="87"/>
      <c r="GAS70" s="87"/>
      <c r="GAT70" s="87"/>
      <c r="GAU70" s="87"/>
      <c r="GAV70" s="87"/>
      <c r="GBB70" s="87"/>
      <c r="GBC70" s="87"/>
      <c r="GBD70" s="87"/>
      <c r="GBE70" s="87"/>
      <c r="GBF70" s="87"/>
      <c r="GBG70" s="87"/>
      <c r="GBH70" s="87"/>
      <c r="GBI70" s="87"/>
      <c r="GBJ70" s="87"/>
      <c r="GBK70" s="87"/>
      <c r="GBQ70" s="87"/>
      <c r="GBR70" s="87"/>
      <c r="GBS70" s="87"/>
      <c r="GBT70" s="87"/>
      <c r="GBU70" s="87"/>
      <c r="GBV70" s="87"/>
      <c r="GBW70" s="87"/>
      <c r="GBX70" s="87"/>
      <c r="GBY70" s="87"/>
      <c r="GBZ70" s="87"/>
      <c r="GCF70" s="87"/>
      <c r="GCG70" s="87"/>
      <c r="GCH70" s="87"/>
      <c r="GCI70" s="87"/>
      <c r="GCJ70" s="87"/>
      <c r="GCK70" s="87"/>
      <c r="GCL70" s="87"/>
      <c r="GCM70" s="87"/>
      <c r="GCN70" s="87"/>
      <c r="GCO70" s="87"/>
      <c r="GCU70" s="87"/>
      <c r="GCV70" s="87"/>
      <c r="GCW70" s="87"/>
      <c r="GCX70" s="87"/>
      <c r="GCY70" s="87"/>
      <c r="GCZ70" s="87"/>
      <c r="GDA70" s="87"/>
      <c r="GDB70" s="87"/>
      <c r="GDC70" s="87"/>
      <c r="GDD70" s="87"/>
      <c r="GDJ70" s="87"/>
      <c r="GDK70" s="87"/>
      <c r="GDL70" s="87"/>
      <c r="GDM70" s="87"/>
      <c r="GDN70" s="87"/>
      <c r="GDO70" s="87"/>
      <c r="GDP70" s="87"/>
      <c r="GDQ70" s="87"/>
      <c r="GDR70" s="87"/>
      <c r="GDS70" s="87"/>
      <c r="GDY70" s="87"/>
      <c r="GDZ70" s="87"/>
      <c r="GEA70" s="87"/>
      <c r="GEB70" s="87"/>
      <c r="GEC70" s="87"/>
      <c r="GED70" s="87"/>
      <c r="GEE70" s="87"/>
      <c r="GEF70" s="87"/>
      <c r="GEG70" s="87"/>
      <c r="GEH70" s="87"/>
      <c r="GEN70" s="87"/>
      <c r="GEO70" s="87"/>
      <c r="GEP70" s="87"/>
      <c r="GEQ70" s="87"/>
      <c r="GER70" s="87"/>
      <c r="GES70" s="87"/>
      <c r="GET70" s="87"/>
      <c r="GEU70" s="87"/>
      <c r="GEV70" s="87"/>
      <c r="GEW70" s="87"/>
      <c r="GFC70" s="87"/>
      <c r="GFD70" s="87"/>
      <c r="GFE70" s="87"/>
      <c r="GFF70" s="87"/>
      <c r="GFG70" s="87"/>
      <c r="GFH70" s="87"/>
      <c r="GFI70" s="87"/>
      <c r="GFJ70" s="87"/>
      <c r="GFK70" s="87"/>
      <c r="GFL70" s="87"/>
      <c r="GFR70" s="87"/>
      <c r="GFS70" s="87"/>
      <c r="GFT70" s="87"/>
      <c r="GFU70" s="87"/>
      <c r="GFV70" s="87"/>
      <c r="GFW70" s="87"/>
      <c r="GFX70" s="87"/>
      <c r="GFY70" s="87"/>
      <c r="GFZ70" s="87"/>
      <c r="GGA70" s="87"/>
      <c r="GGG70" s="87"/>
      <c r="GGH70" s="87"/>
      <c r="GGI70" s="87"/>
      <c r="GGJ70" s="87"/>
      <c r="GGK70" s="87"/>
      <c r="GGL70" s="87"/>
      <c r="GGM70" s="87"/>
      <c r="GGN70" s="87"/>
      <c r="GGO70" s="87"/>
      <c r="GGP70" s="87"/>
      <c r="GGV70" s="87"/>
      <c r="GGW70" s="87"/>
      <c r="GGX70" s="87"/>
      <c r="GGY70" s="87"/>
      <c r="GGZ70" s="87"/>
      <c r="GHA70" s="87"/>
      <c r="GHB70" s="87"/>
      <c r="GHC70" s="87"/>
      <c r="GHD70" s="87"/>
      <c r="GHE70" s="87"/>
      <c r="GHK70" s="87"/>
      <c r="GHL70" s="87"/>
      <c r="GHM70" s="87"/>
      <c r="GHN70" s="87"/>
      <c r="GHO70" s="87"/>
      <c r="GHP70" s="87"/>
      <c r="GHQ70" s="87"/>
      <c r="GHR70" s="87"/>
      <c r="GHS70" s="87"/>
      <c r="GHT70" s="87"/>
      <c r="GHZ70" s="87"/>
      <c r="GIA70" s="87"/>
      <c r="GIB70" s="87"/>
      <c r="GIC70" s="87"/>
      <c r="GID70" s="87"/>
      <c r="GIE70" s="87"/>
      <c r="GIF70" s="87"/>
      <c r="GIG70" s="87"/>
      <c r="GIH70" s="87"/>
      <c r="GII70" s="87"/>
      <c r="GIO70" s="87"/>
      <c r="GIP70" s="87"/>
      <c r="GIQ70" s="87"/>
      <c r="GIR70" s="87"/>
      <c r="GIS70" s="87"/>
      <c r="GIT70" s="87"/>
      <c r="GIU70" s="87"/>
      <c r="GIV70" s="87"/>
      <c r="GIW70" s="87"/>
      <c r="GIX70" s="87"/>
      <c r="GJD70" s="87"/>
      <c r="GJE70" s="87"/>
      <c r="GJF70" s="87"/>
      <c r="GJG70" s="87"/>
      <c r="GJH70" s="87"/>
      <c r="GJI70" s="87"/>
      <c r="GJJ70" s="87"/>
      <c r="GJK70" s="87"/>
      <c r="GJL70" s="87"/>
      <c r="GJM70" s="87"/>
      <c r="GJS70" s="87"/>
      <c r="GJT70" s="87"/>
      <c r="GJU70" s="87"/>
      <c r="GJV70" s="87"/>
      <c r="GJW70" s="87"/>
      <c r="GJX70" s="87"/>
      <c r="GJY70" s="87"/>
      <c r="GJZ70" s="87"/>
      <c r="GKA70" s="87"/>
      <c r="GKB70" s="87"/>
      <c r="GKH70" s="87"/>
      <c r="GKI70" s="87"/>
      <c r="GKJ70" s="87"/>
      <c r="GKK70" s="87"/>
      <c r="GKL70" s="87"/>
      <c r="GKM70" s="87"/>
      <c r="GKN70" s="87"/>
      <c r="GKO70" s="87"/>
      <c r="GKP70" s="87"/>
      <c r="GKQ70" s="87"/>
      <c r="GKW70" s="87"/>
      <c r="GKX70" s="87"/>
      <c r="GKY70" s="87"/>
      <c r="GKZ70" s="87"/>
      <c r="GLA70" s="87"/>
      <c r="GLB70" s="87"/>
      <c r="GLC70" s="87"/>
      <c r="GLD70" s="87"/>
      <c r="GLE70" s="87"/>
      <c r="GLF70" s="87"/>
      <c r="GLL70" s="87"/>
      <c r="GLM70" s="87"/>
      <c r="GLN70" s="87"/>
      <c r="GLO70" s="87"/>
      <c r="GLP70" s="87"/>
      <c r="GLQ70" s="87"/>
      <c r="GLR70" s="87"/>
      <c r="GLS70" s="87"/>
      <c r="GLT70" s="87"/>
      <c r="GLU70" s="87"/>
      <c r="GMA70" s="87"/>
      <c r="GMB70" s="87"/>
      <c r="GMC70" s="87"/>
      <c r="GMD70" s="87"/>
      <c r="GME70" s="87"/>
      <c r="GMF70" s="87"/>
      <c r="GMG70" s="87"/>
      <c r="GMH70" s="87"/>
      <c r="GMI70" s="87"/>
      <c r="GMJ70" s="87"/>
      <c r="GMP70" s="87"/>
      <c r="GMQ70" s="87"/>
      <c r="GMR70" s="87"/>
      <c r="GMS70" s="87"/>
      <c r="GMT70" s="87"/>
      <c r="GMU70" s="87"/>
      <c r="GMV70" s="87"/>
      <c r="GMW70" s="87"/>
      <c r="GMX70" s="87"/>
      <c r="GMY70" s="87"/>
      <c r="GNE70" s="87"/>
      <c r="GNF70" s="87"/>
      <c r="GNG70" s="87"/>
      <c r="GNH70" s="87"/>
      <c r="GNI70" s="87"/>
      <c r="GNJ70" s="87"/>
      <c r="GNK70" s="87"/>
      <c r="GNL70" s="87"/>
      <c r="GNM70" s="87"/>
      <c r="GNN70" s="87"/>
      <c r="GNT70" s="87"/>
      <c r="GNU70" s="87"/>
      <c r="GNV70" s="87"/>
      <c r="GNW70" s="87"/>
      <c r="GNX70" s="87"/>
      <c r="GNY70" s="87"/>
      <c r="GNZ70" s="87"/>
      <c r="GOA70" s="87"/>
      <c r="GOB70" s="87"/>
      <c r="GOC70" s="87"/>
      <c r="GOI70" s="87"/>
      <c r="GOJ70" s="87"/>
      <c r="GOK70" s="87"/>
      <c r="GOL70" s="87"/>
      <c r="GOM70" s="87"/>
      <c r="GON70" s="87"/>
      <c r="GOO70" s="87"/>
      <c r="GOP70" s="87"/>
      <c r="GOQ70" s="87"/>
      <c r="GOR70" s="87"/>
      <c r="GOX70" s="87"/>
      <c r="GOY70" s="87"/>
      <c r="GOZ70" s="87"/>
      <c r="GPA70" s="87"/>
      <c r="GPB70" s="87"/>
      <c r="GPC70" s="87"/>
      <c r="GPD70" s="87"/>
      <c r="GPE70" s="87"/>
      <c r="GPF70" s="87"/>
      <c r="GPG70" s="87"/>
      <c r="GPM70" s="87"/>
      <c r="GPN70" s="87"/>
      <c r="GPO70" s="87"/>
      <c r="GPP70" s="87"/>
      <c r="GPQ70" s="87"/>
      <c r="GPR70" s="87"/>
      <c r="GPS70" s="87"/>
      <c r="GPT70" s="87"/>
      <c r="GPU70" s="87"/>
      <c r="GPV70" s="87"/>
      <c r="GQB70" s="87"/>
      <c r="GQC70" s="87"/>
      <c r="GQD70" s="87"/>
      <c r="GQE70" s="87"/>
      <c r="GQF70" s="87"/>
      <c r="GQG70" s="87"/>
      <c r="GQH70" s="87"/>
      <c r="GQI70" s="87"/>
      <c r="GQJ70" s="87"/>
      <c r="GQK70" s="87"/>
      <c r="GQQ70" s="87"/>
      <c r="GQR70" s="87"/>
      <c r="GQS70" s="87"/>
      <c r="GQT70" s="87"/>
      <c r="GQU70" s="87"/>
      <c r="GQV70" s="87"/>
      <c r="GQW70" s="87"/>
      <c r="GQX70" s="87"/>
      <c r="GQY70" s="87"/>
      <c r="GQZ70" s="87"/>
      <c r="GRF70" s="87"/>
      <c r="GRG70" s="87"/>
      <c r="GRH70" s="87"/>
      <c r="GRI70" s="87"/>
      <c r="GRJ70" s="87"/>
      <c r="GRK70" s="87"/>
      <c r="GRL70" s="87"/>
      <c r="GRM70" s="87"/>
      <c r="GRN70" s="87"/>
      <c r="GRO70" s="87"/>
      <c r="GRU70" s="87"/>
      <c r="GRV70" s="87"/>
      <c r="GRW70" s="87"/>
      <c r="GRX70" s="87"/>
      <c r="GRY70" s="87"/>
      <c r="GRZ70" s="87"/>
      <c r="GSA70" s="87"/>
      <c r="GSB70" s="87"/>
      <c r="GSC70" s="87"/>
      <c r="GSD70" s="87"/>
      <c r="GSJ70" s="87"/>
      <c r="GSK70" s="87"/>
      <c r="GSL70" s="87"/>
      <c r="GSM70" s="87"/>
      <c r="GSN70" s="87"/>
      <c r="GSO70" s="87"/>
      <c r="GSP70" s="87"/>
      <c r="GSQ70" s="87"/>
      <c r="GSR70" s="87"/>
      <c r="GSS70" s="87"/>
      <c r="GSY70" s="87"/>
      <c r="GSZ70" s="87"/>
      <c r="GTA70" s="87"/>
      <c r="GTB70" s="87"/>
      <c r="GTC70" s="87"/>
      <c r="GTD70" s="87"/>
      <c r="GTE70" s="87"/>
      <c r="GTF70" s="87"/>
      <c r="GTG70" s="87"/>
      <c r="GTH70" s="87"/>
      <c r="GTN70" s="87"/>
      <c r="GTO70" s="87"/>
      <c r="GTP70" s="87"/>
      <c r="GTQ70" s="87"/>
      <c r="GTR70" s="87"/>
      <c r="GTS70" s="87"/>
      <c r="GTT70" s="87"/>
      <c r="GTU70" s="87"/>
      <c r="GTV70" s="87"/>
      <c r="GTW70" s="87"/>
      <c r="GUC70" s="87"/>
      <c r="GUD70" s="87"/>
      <c r="GUE70" s="87"/>
      <c r="GUF70" s="87"/>
      <c r="GUG70" s="87"/>
      <c r="GUH70" s="87"/>
      <c r="GUI70" s="87"/>
      <c r="GUJ70" s="87"/>
      <c r="GUK70" s="87"/>
      <c r="GUL70" s="87"/>
      <c r="GUR70" s="87"/>
      <c r="GUS70" s="87"/>
      <c r="GUT70" s="87"/>
      <c r="GUU70" s="87"/>
      <c r="GUV70" s="87"/>
      <c r="GUW70" s="87"/>
      <c r="GUX70" s="87"/>
      <c r="GUY70" s="87"/>
      <c r="GUZ70" s="87"/>
      <c r="GVA70" s="87"/>
      <c r="GVG70" s="87"/>
      <c r="GVH70" s="87"/>
      <c r="GVI70" s="87"/>
      <c r="GVJ70" s="87"/>
      <c r="GVK70" s="87"/>
      <c r="GVL70" s="87"/>
      <c r="GVM70" s="87"/>
      <c r="GVN70" s="87"/>
      <c r="GVO70" s="87"/>
      <c r="GVP70" s="87"/>
      <c r="GVV70" s="87"/>
      <c r="GVW70" s="87"/>
      <c r="GVX70" s="87"/>
      <c r="GVY70" s="87"/>
      <c r="GVZ70" s="87"/>
      <c r="GWA70" s="87"/>
      <c r="GWB70" s="87"/>
      <c r="GWC70" s="87"/>
      <c r="GWD70" s="87"/>
      <c r="GWE70" s="87"/>
      <c r="GWK70" s="87"/>
      <c r="GWL70" s="87"/>
      <c r="GWM70" s="87"/>
      <c r="GWN70" s="87"/>
      <c r="GWO70" s="87"/>
      <c r="GWP70" s="87"/>
      <c r="GWQ70" s="87"/>
      <c r="GWR70" s="87"/>
      <c r="GWS70" s="87"/>
      <c r="GWT70" s="87"/>
      <c r="GWZ70" s="87"/>
      <c r="GXA70" s="87"/>
      <c r="GXB70" s="87"/>
      <c r="GXC70" s="87"/>
      <c r="GXD70" s="87"/>
      <c r="GXE70" s="87"/>
      <c r="GXF70" s="87"/>
      <c r="GXG70" s="87"/>
      <c r="GXH70" s="87"/>
      <c r="GXI70" s="87"/>
      <c r="GXO70" s="87"/>
      <c r="GXP70" s="87"/>
      <c r="GXQ70" s="87"/>
      <c r="GXR70" s="87"/>
      <c r="GXS70" s="87"/>
      <c r="GXT70" s="87"/>
      <c r="GXU70" s="87"/>
      <c r="GXV70" s="87"/>
      <c r="GXW70" s="87"/>
      <c r="GXX70" s="87"/>
      <c r="GYD70" s="87"/>
      <c r="GYE70" s="87"/>
      <c r="GYF70" s="87"/>
      <c r="GYG70" s="87"/>
      <c r="GYH70" s="87"/>
      <c r="GYI70" s="87"/>
      <c r="GYJ70" s="87"/>
      <c r="GYK70" s="87"/>
      <c r="GYL70" s="87"/>
      <c r="GYM70" s="87"/>
      <c r="GYS70" s="87"/>
      <c r="GYT70" s="87"/>
      <c r="GYU70" s="87"/>
      <c r="GYV70" s="87"/>
      <c r="GYW70" s="87"/>
      <c r="GYX70" s="87"/>
      <c r="GYY70" s="87"/>
      <c r="GYZ70" s="87"/>
      <c r="GZA70" s="87"/>
      <c r="GZB70" s="87"/>
      <c r="GZH70" s="87"/>
      <c r="GZI70" s="87"/>
      <c r="GZJ70" s="87"/>
      <c r="GZK70" s="87"/>
      <c r="GZL70" s="87"/>
      <c r="GZM70" s="87"/>
      <c r="GZN70" s="87"/>
      <c r="GZO70" s="87"/>
      <c r="GZP70" s="87"/>
      <c r="GZQ70" s="87"/>
      <c r="GZW70" s="87"/>
      <c r="GZX70" s="87"/>
      <c r="GZY70" s="87"/>
      <c r="GZZ70" s="87"/>
      <c r="HAA70" s="87"/>
      <c r="HAB70" s="87"/>
      <c r="HAC70" s="87"/>
      <c r="HAD70" s="87"/>
      <c r="HAE70" s="87"/>
      <c r="HAF70" s="87"/>
      <c r="HAL70" s="87"/>
      <c r="HAM70" s="87"/>
      <c r="HAN70" s="87"/>
      <c r="HAO70" s="87"/>
      <c r="HAP70" s="87"/>
      <c r="HAQ70" s="87"/>
      <c r="HAR70" s="87"/>
      <c r="HAS70" s="87"/>
      <c r="HAT70" s="87"/>
      <c r="HAU70" s="87"/>
      <c r="HBA70" s="87"/>
      <c r="HBB70" s="87"/>
      <c r="HBC70" s="87"/>
      <c r="HBD70" s="87"/>
      <c r="HBE70" s="87"/>
      <c r="HBF70" s="87"/>
      <c r="HBG70" s="87"/>
      <c r="HBH70" s="87"/>
      <c r="HBI70" s="87"/>
      <c r="HBJ70" s="87"/>
      <c r="HBP70" s="87"/>
      <c r="HBQ70" s="87"/>
      <c r="HBR70" s="87"/>
      <c r="HBS70" s="87"/>
      <c r="HBT70" s="87"/>
      <c r="HBU70" s="87"/>
      <c r="HBV70" s="87"/>
      <c r="HBW70" s="87"/>
      <c r="HBX70" s="87"/>
      <c r="HBY70" s="87"/>
      <c r="HCE70" s="87"/>
      <c r="HCF70" s="87"/>
      <c r="HCG70" s="87"/>
      <c r="HCH70" s="87"/>
      <c r="HCI70" s="87"/>
      <c r="HCJ70" s="87"/>
      <c r="HCK70" s="87"/>
      <c r="HCL70" s="87"/>
      <c r="HCM70" s="87"/>
      <c r="HCN70" s="87"/>
      <c r="HCT70" s="87"/>
      <c r="HCU70" s="87"/>
      <c r="HCV70" s="87"/>
      <c r="HCW70" s="87"/>
      <c r="HCX70" s="87"/>
      <c r="HCY70" s="87"/>
      <c r="HCZ70" s="87"/>
      <c r="HDA70" s="87"/>
      <c r="HDB70" s="87"/>
      <c r="HDC70" s="87"/>
      <c r="HDI70" s="87"/>
      <c r="HDJ70" s="87"/>
      <c r="HDK70" s="87"/>
      <c r="HDL70" s="87"/>
      <c r="HDM70" s="87"/>
      <c r="HDN70" s="87"/>
      <c r="HDO70" s="87"/>
      <c r="HDP70" s="87"/>
      <c r="HDQ70" s="87"/>
      <c r="HDR70" s="87"/>
      <c r="HDX70" s="87"/>
      <c r="HDY70" s="87"/>
      <c r="HDZ70" s="87"/>
      <c r="HEA70" s="87"/>
      <c r="HEB70" s="87"/>
      <c r="HEC70" s="87"/>
      <c r="HED70" s="87"/>
      <c r="HEE70" s="87"/>
      <c r="HEF70" s="87"/>
      <c r="HEG70" s="87"/>
      <c r="HEM70" s="87"/>
      <c r="HEN70" s="87"/>
      <c r="HEO70" s="87"/>
      <c r="HEP70" s="87"/>
      <c r="HEQ70" s="87"/>
      <c r="HER70" s="87"/>
      <c r="HES70" s="87"/>
      <c r="HET70" s="87"/>
      <c r="HEU70" s="87"/>
      <c r="HEV70" s="87"/>
      <c r="HFB70" s="87"/>
      <c r="HFC70" s="87"/>
      <c r="HFD70" s="87"/>
      <c r="HFE70" s="87"/>
      <c r="HFF70" s="87"/>
      <c r="HFG70" s="87"/>
      <c r="HFH70" s="87"/>
      <c r="HFI70" s="87"/>
      <c r="HFJ70" s="87"/>
      <c r="HFK70" s="87"/>
      <c r="HFQ70" s="87"/>
      <c r="HFR70" s="87"/>
      <c r="HFS70" s="87"/>
      <c r="HFT70" s="87"/>
      <c r="HFU70" s="87"/>
      <c r="HFV70" s="87"/>
      <c r="HFW70" s="87"/>
      <c r="HFX70" s="87"/>
      <c r="HFY70" s="87"/>
      <c r="HFZ70" s="87"/>
      <c r="HGF70" s="87"/>
      <c r="HGG70" s="87"/>
      <c r="HGH70" s="87"/>
      <c r="HGI70" s="87"/>
      <c r="HGJ70" s="87"/>
      <c r="HGK70" s="87"/>
      <c r="HGL70" s="87"/>
      <c r="HGM70" s="87"/>
      <c r="HGN70" s="87"/>
      <c r="HGO70" s="87"/>
      <c r="HGU70" s="87"/>
      <c r="HGV70" s="87"/>
      <c r="HGW70" s="87"/>
      <c r="HGX70" s="87"/>
      <c r="HGY70" s="87"/>
      <c r="HGZ70" s="87"/>
      <c r="HHA70" s="87"/>
      <c r="HHB70" s="87"/>
      <c r="HHC70" s="87"/>
      <c r="HHD70" s="87"/>
      <c r="HHJ70" s="87"/>
      <c r="HHK70" s="87"/>
      <c r="HHL70" s="87"/>
      <c r="HHM70" s="87"/>
      <c r="HHN70" s="87"/>
      <c r="HHO70" s="87"/>
      <c r="HHP70" s="87"/>
      <c r="HHQ70" s="87"/>
      <c r="HHR70" s="87"/>
      <c r="HHS70" s="87"/>
      <c r="HHY70" s="87"/>
      <c r="HHZ70" s="87"/>
      <c r="HIA70" s="87"/>
      <c r="HIB70" s="87"/>
      <c r="HIC70" s="87"/>
      <c r="HID70" s="87"/>
      <c r="HIE70" s="87"/>
      <c r="HIF70" s="87"/>
      <c r="HIG70" s="87"/>
      <c r="HIH70" s="87"/>
      <c r="HIN70" s="87"/>
      <c r="HIO70" s="87"/>
      <c r="HIP70" s="87"/>
      <c r="HIQ70" s="87"/>
      <c r="HIR70" s="87"/>
      <c r="HIS70" s="87"/>
      <c r="HIT70" s="87"/>
      <c r="HIU70" s="87"/>
      <c r="HIV70" s="87"/>
      <c r="HIW70" s="87"/>
      <c r="HJC70" s="87"/>
      <c r="HJD70" s="87"/>
      <c r="HJE70" s="87"/>
      <c r="HJF70" s="87"/>
      <c r="HJG70" s="87"/>
      <c r="HJH70" s="87"/>
      <c r="HJI70" s="87"/>
      <c r="HJJ70" s="87"/>
      <c r="HJK70" s="87"/>
      <c r="HJL70" s="87"/>
      <c r="HJR70" s="87"/>
      <c r="HJS70" s="87"/>
      <c r="HJT70" s="87"/>
      <c r="HJU70" s="87"/>
      <c r="HJV70" s="87"/>
      <c r="HJW70" s="87"/>
      <c r="HJX70" s="87"/>
      <c r="HJY70" s="87"/>
      <c r="HJZ70" s="87"/>
      <c r="HKA70" s="87"/>
      <c r="HKG70" s="87"/>
      <c r="HKH70" s="87"/>
      <c r="HKI70" s="87"/>
      <c r="HKJ70" s="87"/>
      <c r="HKK70" s="87"/>
      <c r="HKL70" s="87"/>
      <c r="HKM70" s="87"/>
      <c r="HKN70" s="87"/>
      <c r="HKO70" s="87"/>
      <c r="HKP70" s="87"/>
      <c r="HKV70" s="87"/>
      <c r="HKW70" s="87"/>
      <c r="HKX70" s="87"/>
      <c r="HKY70" s="87"/>
      <c r="HKZ70" s="87"/>
      <c r="HLA70" s="87"/>
      <c r="HLB70" s="87"/>
      <c r="HLC70" s="87"/>
      <c r="HLD70" s="87"/>
      <c r="HLE70" s="87"/>
      <c r="HLK70" s="87"/>
      <c r="HLL70" s="87"/>
      <c r="HLM70" s="87"/>
      <c r="HLN70" s="87"/>
      <c r="HLO70" s="87"/>
      <c r="HLP70" s="87"/>
      <c r="HLQ70" s="87"/>
      <c r="HLR70" s="87"/>
      <c r="HLS70" s="87"/>
      <c r="HLT70" s="87"/>
      <c r="HLZ70" s="87"/>
      <c r="HMA70" s="87"/>
      <c r="HMB70" s="87"/>
      <c r="HMC70" s="87"/>
      <c r="HMD70" s="87"/>
      <c r="HME70" s="87"/>
      <c r="HMF70" s="87"/>
      <c r="HMG70" s="87"/>
      <c r="HMH70" s="87"/>
      <c r="HMI70" s="87"/>
      <c r="HMO70" s="87"/>
      <c r="HMP70" s="87"/>
      <c r="HMQ70" s="87"/>
      <c r="HMR70" s="87"/>
      <c r="HMS70" s="87"/>
      <c r="HMT70" s="87"/>
      <c r="HMU70" s="87"/>
      <c r="HMV70" s="87"/>
      <c r="HMW70" s="87"/>
      <c r="HMX70" s="87"/>
      <c r="HND70" s="87"/>
      <c r="HNE70" s="87"/>
      <c r="HNF70" s="87"/>
      <c r="HNG70" s="87"/>
      <c r="HNH70" s="87"/>
      <c r="HNI70" s="87"/>
      <c r="HNJ70" s="87"/>
      <c r="HNK70" s="87"/>
      <c r="HNL70" s="87"/>
      <c r="HNM70" s="87"/>
      <c r="HNS70" s="87"/>
      <c r="HNT70" s="87"/>
      <c r="HNU70" s="87"/>
      <c r="HNV70" s="87"/>
      <c r="HNW70" s="87"/>
      <c r="HNX70" s="87"/>
      <c r="HNY70" s="87"/>
      <c r="HNZ70" s="87"/>
      <c r="HOA70" s="87"/>
      <c r="HOB70" s="87"/>
      <c r="HOH70" s="87"/>
      <c r="HOI70" s="87"/>
      <c r="HOJ70" s="87"/>
      <c r="HOK70" s="87"/>
      <c r="HOL70" s="87"/>
      <c r="HOM70" s="87"/>
      <c r="HON70" s="87"/>
      <c r="HOO70" s="87"/>
      <c r="HOP70" s="87"/>
      <c r="HOQ70" s="87"/>
      <c r="HOW70" s="87"/>
      <c r="HOX70" s="87"/>
      <c r="HOY70" s="87"/>
      <c r="HOZ70" s="87"/>
      <c r="HPA70" s="87"/>
      <c r="HPB70" s="87"/>
      <c r="HPC70" s="87"/>
      <c r="HPD70" s="87"/>
      <c r="HPE70" s="87"/>
      <c r="HPF70" s="87"/>
      <c r="HPL70" s="87"/>
      <c r="HPM70" s="87"/>
      <c r="HPN70" s="87"/>
      <c r="HPO70" s="87"/>
      <c r="HPP70" s="87"/>
      <c r="HPQ70" s="87"/>
      <c r="HPR70" s="87"/>
      <c r="HPS70" s="87"/>
      <c r="HPT70" s="87"/>
      <c r="HPU70" s="87"/>
      <c r="HQA70" s="87"/>
      <c r="HQB70" s="87"/>
      <c r="HQC70" s="87"/>
      <c r="HQD70" s="87"/>
      <c r="HQE70" s="87"/>
      <c r="HQF70" s="87"/>
      <c r="HQG70" s="87"/>
      <c r="HQH70" s="87"/>
      <c r="HQI70" s="87"/>
      <c r="HQJ70" s="87"/>
      <c r="HQP70" s="87"/>
      <c r="HQQ70" s="87"/>
      <c r="HQR70" s="87"/>
      <c r="HQS70" s="87"/>
      <c r="HQT70" s="87"/>
      <c r="HQU70" s="87"/>
      <c r="HQV70" s="87"/>
      <c r="HQW70" s="87"/>
      <c r="HQX70" s="87"/>
      <c r="HQY70" s="87"/>
      <c r="HRE70" s="87"/>
      <c r="HRF70" s="87"/>
      <c r="HRG70" s="87"/>
      <c r="HRH70" s="87"/>
      <c r="HRI70" s="87"/>
      <c r="HRJ70" s="87"/>
      <c r="HRK70" s="87"/>
      <c r="HRL70" s="87"/>
      <c r="HRM70" s="87"/>
      <c r="HRN70" s="87"/>
      <c r="HRT70" s="87"/>
      <c r="HRU70" s="87"/>
      <c r="HRV70" s="87"/>
      <c r="HRW70" s="87"/>
      <c r="HRX70" s="87"/>
      <c r="HRY70" s="87"/>
      <c r="HRZ70" s="87"/>
      <c r="HSA70" s="87"/>
      <c r="HSB70" s="87"/>
      <c r="HSC70" s="87"/>
      <c r="HSI70" s="87"/>
      <c r="HSJ70" s="87"/>
      <c r="HSK70" s="87"/>
      <c r="HSL70" s="87"/>
      <c r="HSM70" s="87"/>
      <c r="HSN70" s="87"/>
      <c r="HSO70" s="87"/>
      <c r="HSP70" s="87"/>
      <c r="HSQ70" s="87"/>
      <c r="HSR70" s="87"/>
      <c r="HSX70" s="87"/>
      <c r="HSY70" s="87"/>
      <c r="HSZ70" s="87"/>
      <c r="HTA70" s="87"/>
      <c r="HTB70" s="87"/>
      <c r="HTC70" s="87"/>
      <c r="HTD70" s="87"/>
      <c r="HTE70" s="87"/>
      <c r="HTF70" s="87"/>
      <c r="HTG70" s="87"/>
      <c r="HTM70" s="87"/>
      <c r="HTN70" s="87"/>
      <c r="HTO70" s="87"/>
      <c r="HTP70" s="87"/>
      <c r="HTQ70" s="87"/>
      <c r="HTR70" s="87"/>
      <c r="HTS70" s="87"/>
      <c r="HTT70" s="87"/>
      <c r="HTU70" s="87"/>
      <c r="HTV70" s="87"/>
      <c r="HUB70" s="87"/>
      <c r="HUC70" s="87"/>
      <c r="HUD70" s="87"/>
      <c r="HUE70" s="87"/>
      <c r="HUF70" s="87"/>
      <c r="HUG70" s="87"/>
      <c r="HUH70" s="87"/>
      <c r="HUI70" s="87"/>
      <c r="HUJ70" s="87"/>
      <c r="HUK70" s="87"/>
      <c r="HUQ70" s="87"/>
      <c r="HUR70" s="87"/>
      <c r="HUS70" s="87"/>
      <c r="HUT70" s="87"/>
      <c r="HUU70" s="87"/>
      <c r="HUV70" s="87"/>
      <c r="HUW70" s="87"/>
      <c r="HUX70" s="87"/>
      <c r="HUY70" s="87"/>
      <c r="HUZ70" s="87"/>
      <c r="HVF70" s="87"/>
      <c r="HVG70" s="87"/>
      <c r="HVH70" s="87"/>
      <c r="HVI70" s="87"/>
      <c r="HVJ70" s="87"/>
      <c r="HVK70" s="87"/>
      <c r="HVL70" s="87"/>
      <c r="HVM70" s="87"/>
      <c r="HVN70" s="87"/>
      <c r="HVO70" s="87"/>
      <c r="HVU70" s="87"/>
      <c r="HVV70" s="87"/>
      <c r="HVW70" s="87"/>
      <c r="HVX70" s="87"/>
      <c r="HVY70" s="87"/>
      <c r="HVZ70" s="87"/>
      <c r="HWA70" s="87"/>
      <c r="HWB70" s="87"/>
      <c r="HWC70" s="87"/>
      <c r="HWD70" s="87"/>
      <c r="HWJ70" s="87"/>
      <c r="HWK70" s="87"/>
      <c r="HWL70" s="87"/>
      <c r="HWM70" s="87"/>
      <c r="HWN70" s="87"/>
      <c r="HWO70" s="87"/>
      <c r="HWP70" s="87"/>
      <c r="HWQ70" s="87"/>
      <c r="HWR70" s="87"/>
      <c r="HWS70" s="87"/>
      <c r="HWY70" s="87"/>
      <c r="HWZ70" s="87"/>
      <c r="HXA70" s="87"/>
      <c r="HXB70" s="87"/>
      <c r="HXC70" s="87"/>
      <c r="HXD70" s="87"/>
      <c r="HXE70" s="87"/>
      <c r="HXF70" s="87"/>
      <c r="HXG70" s="87"/>
      <c r="HXH70" s="87"/>
      <c r="HXN70" s="87"/>
      <c r="HXO70" s="87"/>
      <c r="HXP70" s="87"/>
      <c r="HXQ70" s="87"/>
      <c r="HXR70" s="87"/>
      <c r="HXS70" s="87"/>
      <c r="HXT70" s="87"/>
      <c r="HXU70" s="87"/>
      <c r="HXV70" s="87"/>
      <c r="HXW70" s="87"/>
      <c r="HYC70" s="87"/>
      <c r="HYD70" s="87"/>
      <c r="HYE70" s="87"/>
      <c r="HYF70" s="87"/>
      <c r="HYG70" s="87"/>
      <c r="HYH70" s="87"/>
      <c r="HYI70" s="87"/>
      <c r="HYJ70" s="87"/>
      <c r="HYK70" s="87"/>
      <c r="HYL70" s="87"/>
      <c r="HYR70" s="87"/>
      <c r="HYS70" s="87"/>
      <c r="HYT70" s="87"/>
      <c r="HYU70" s="87"/>
      <c r="HYV70" s="87"/>
      <c r="HYW70" s="87"/>
      <c r="HYX70" s="87"/>
      <c r="HYY70" s="87"/>
      <c r="HYZ70" s="87"/>
      <c r="HZA70" s="87"/>
      <c r="HZG70" s="87"/>
      <c r="HZH70" s="87"/>
      <c r="HZI70" s="87"/>
      <c r="HZJ70" s="87"/>
      <c r="HZK70" s="87"/>
      <c r="HZL70" s="87"/>
      <c r="HZM70" s="87"/>
      <c r="HZN70" s="87"/>
      <c r="HZO70" s="87"/>
      <c r="HZP70" s="87"/>
      <c r="HZV70" s="87"/>
      <c r="HZW70" s="87"/>
      <c r="HZX70" s="87"/>
      <c r="HZY70" s="87"/>
      <c r="HZZ70" s="87"/>
      <c r="IAA70" s="87"/>
      <c r="IAB70" s="87"/>
      <c r="IAC70" s="87"/>
      <c r="IAD70" s="87"/>
      <c r="IAE70" s="87"/>
      <c r="IAK70" s="87"/>
      <c r="IAL70" s="87"/>
      <c r="IAM70" s="87"/>
      <c r="IAN70" s="87"/>
      <c r="IAO70" s="87"/>
      <c r="IAP70" s="87"/>
      <c r="IAQ70" s="87"/>
      <c r="IAR70" s="87"/>
      <c r="IAS70" s="87"/>
      <c r="IAT70" s="87"/>
      <c r="IAZ70" s="87"/>
      <c r="IBA70" s="87"/>
      <c r="IBB70" s="87"/>
      <c r="IBC70" s="87"/>
      <c r="IBD70" s="87"/>
      <c r="IBE70" s="87"/>
      <c r="IBF70" s="87"/>
      <c r="IBG70" s="87"/>
      <c r="IBH70" s="87"/>
      <c r="IBI70" s="87"/>
      <c r="IBO70" s="87"/>
      <c r="IBP70" s="87"/>
      <c r="IBQ70" s="87"/>
      <c r="IBR70" s="87"/>
      <c r="IBS70" s="87"/>
      <c r="IBT70" s="87"/>
      <c r="IBU70" s="87"/>
      <c r="IBV70" s="87"/>
      <c r="IBW70" s="87"/>
      <c r="IBX70" s="87"/>
      <c r="ICD70" s="87"/>
      <c r="ICE70" s="87"/>
      <c r="ICF70" s="87"/>
      <c r="ICG70" s="87"/>
      <c r="ICH70" s="87"/>
      <c r="ICI70" s="87"/>
      <c r="ICJ70" s="87"/>
      <c r="ICK70" s="87"/>
      <c r="ICL70" s="87"/>
      <c r="ICM70" s="87"/>
      <c r="ICS70" s="87"/>
      <c r="ICT70" s="87"/>
      <c r="ICU70" s="87"/>
      <c r="ICV70" s="87"/>
      <c r="ICW70" s="87"/>
      <c r="ICX70" s="87"/>
      <c r="ICY70" s="87"/>
      <c r="ICZ70" s="87"/>
      <c r="IDA70" s="87"/>
      <c r="IDB70" s="87"/>
      <c r="IDH70" s="87"/>
      <c r="IDI70" s="87"/>
      <c r="IDJ70" s="87"/>
      <c r="IDK70" s="87"/>
      <c r="IDL70" s="87"/>
      <c r="IDM70" s="87"/>
      <c r="IDN70" s="87"/>
      <c r="IDO70" s="87"/>
      <c r="IDP70" s="87"/>
      <c r="IDQ70" s="87"/>
      <c r="IDW70" s="87"/>
      <c r="IDX70" s="87"/>
      <c r="IDY70" s="87"/>
      <c r="IDZ70" s="87"/>
      <c r="IEA70" s="87"/>
      <c r="IEB70" s="87"/>
      <c r="IEC70" s="87"/>
      <c r="IED70" s="87"/>
      <c r="IEE70" s="87"/>
      <c r="IEF70" s="87"/>
      <c r="IEL70" s="87"/>
      <c r="IEM70" s="87"/>
      <c r="IEN70" s="87"/>
      <c r="IEO70" s="87"/>
      <c r="IEP70" s="87"/>
      <c r="IEQ70" s="87"/>
      <c r="IER70" s="87"/>
      <c r="IES70" s="87"/>
      <c r="IET70" s="87"/>
      <c r="IEU70" s="87"/>
      <c r="IFA70" s="87"/>
      <c r="IFB70" s="87"/>
      <c r="IFC70" s="87"/>
      <c r="IFD70" s="87"/>
      <c r="IFE70" s="87"/>
      <c r="IFF70" s="87"/>
      <c r="IFG70" s="87"/>
      <c r="IFH70" s="87"/>
      <c r="IFI70" s="87"/>
      <c r="IFJ70" s="87"/>
      <c r="IFP70" s="87"/>
      <c r="IFQ70" s="87"/>
      <c r="IFR70" s="87"/>
      <c r="IFS70" s="87"/>
      <c r="IFT70" s="87"/>
      <c r="IFU70" s="87"/>
      <c r="IFV70" s="87"/>
      <c r="IFW70" s="87"/>
      <c r="IFX70" s="87"/>
      <c r="IFY70" s="87"/>
      <c r="IGE70" s="87"/>
      <c r="IGF70" s="87"/>
      <c r="IGG70" s="87"/>
      <c r="IGH70" s="87"/>
      <c r="IGI70" s="87"/>
      <c r="IGJ70" s="87"/>
      <c r="IGK70" s="87"/>
      <c r="IGL70" s="87"/>
      <c r="IGM70" s="87"/>
      <c r="IGN70" s="87"/>
      <c r="IGT70" s="87"/>
      <c r="IGU70" s="87"/>
      <c r="IGV70" s="87"/>
      <c r="IGW70" s="87"/>
      <c r="IGX70" s="87"/>
      <c r="IGY70" s="87"/>
      <c r="IGZ70" s="87"/>
      <c r="IHA70" s="87"/>
      <c r="IHB70" s="87"/>
      <c r="IHC70" s="87"/>
      <c r="IHI70" s="87"/>
      <c r="IHJ70" s="87"/>
      <c r="IHK70" s="87"/>
      <c r="IHL70" s="87"/>
      <c r="IHM70" s="87"/>
      <c r="IHN70" s="87"/>
      <c r="IHO70" s="87"/>
      <c r="IHP70" s="87"/>
      <c r="IHQ70" s="87"/>
      <c r="IHR70" s="87"/>
      <c r="IHX70" s="87"/>
      <c r="IHY70" s="87"/>
      <c r="IHZ70" s="87"/>
      <c r="IIA70" s="87"/>
      <c r="IIB70" s="87"/>
      <c r="IIC70" s="87"/>
      <c r="IID70" s="87"/>
      <c r="IIE70" s="87"/>
      <c r="IIF70" s="87"/>
      <c r="IIG70" s="87"/>
      <c r="IIM70" s="87"/>
      <c r="IIN70" s="87"/>
      <c r="IIO70" s="87"/>
      <c r="IIP70" s="87"/>
      <c r="IIQ70" s="87"/>
      <c r="IIR70" s="87"/>
      <c r="IIS70" s="87"/>
      <c r="IIT70" s="87"/>
      <c r="IIU70" s="87"/>
      <c r="IIV70" s="87"/>
      <c r="IJB70" s="87"/>
      <c r="IJC70" s="87"/>
      <c r="IJD70" s="87"/>
      <c r="IJE70" s="87"/>
      <c r="IJF70" s="87"/>
      <c r="IJG70" s="87"/>
      <c r="IJH70" s="87"/>
      <c r="IJI70" s="87"/>
      <c r="IJJ70" s="87"/>
      <c r="IJK70" s="87"/>
      <c r="IJQ70" s="87"/>
      <c r="IJR70" s="87"/>
      <c r="IJS70" s="87"/>
      <c r="IJT70" s="87"/>
      <c r="IJU70" s="87"/>
      <c r="IJV70" s="87"/>
      <c r="IJW70" s="87"/>
      <c r="IJX70" s="87"/>
      <c r="IJY70" s="87"/>
      <c r="IJZ70" s="87"/>
      <c r="IKF70" s="87"/>
      <c r="IKG70" s="87"/>
      <c r="IKH70" s="87"/>
      <c r="IKI70" s="87"/>
      <c r="IKJ70" s="87"/>
      <c r="IKK70" s="87"/>
      <c r="IKL70" s="87"/>
      <c r="IKM70" s="87"/>
      <c r="IKN70" s="87"/>
      <c r="IKO70" s="87"/>
      <c r="IKU70" s="87"/>
      <c r="IKV70" s="87"/>
      <c r="IKW70" s="87"/>
      <c r="IKX70" s="87"/>
      <c r="IKY70" s="87"/>
      <c r="IKZ70" s="87"/>
      <c r="ILA70" s="87"/>
      <c r="ILB70" s="87"/>
      <c r="ILC70" s="87"/>
      <c r="ILD70" s="87"/>
      <c r="ILJ70" s="87"/>
      <c r="ILK70" s="87"/>
      <c r="ILL70" s="87"/>
      <c r="ILM70" s="87"/>
      <c r="ILN70" s="87"/>
      <c r="ILO70" s="87"/>
      <c r="ILP70" s="87"/>
      <c r="ILQ70" s="87"/>
      <c r="ILR70" s="87"/>
      <c r="ILS70" s="87"/>
      <c r="ILY70" s="87"/>
      <c r="ILZ70" s="87"/>
      <c r="IMA70" s="87"/>
      <c r="IMB70" s="87"/>
      <c r="IMC70" s="87"/>
      <c r="IMD70" s="87"/>
      <c r="IME70" s="87"/>
      <c r="IMF70" s="87"/>
      <c r="IMG70" s="87"/>
      <c r="IMH70" s="87"/>
      <c r="IMN70" s="87"/>
      <c r="IMO70" s="87"/>
      <c r="IMP70" s="87"/>
      <c r="IMQ70" s="87"/>
      <c r="IMR70" s="87"/>
      <c r="IMS70" s="87"/>
      <c r="IMT70" s="87"/>
      <c r="IMU70" s="87"/>
      <c r="IMV70" s="87"/>
      <c r="IMW70" s="87"/>
      <c r="INC70" s="87"/>
      <c r="IND70" s="87"/>
      <c r="INE70" s="87"/>
      <c r="INF70" s="87"/>
      <c r="ING70" s="87"/>
      <c r="INH70" s="87"/>
      <c r="INI70" s="87"/>
      <c r="INJ70" s="87"/>
      <c r="INK70" s="87"/>
      <c r="INL70" s="87"/>
      <c r="INR70" s="87"/>
      <c r="INS70" s="87"/>
      <c r="INT70" s="87"/>
      <c r="INU70" s="87"/>
      <c r="INV70" s="87"/>
      <c r="INW70" s="87"/>
      <c r="INX70" s="87"/>
      <c r="INY70" s="87"/>
      <c r="INZ70" s="87"/>
      <c r="IOA70" s="87"/>
      <c r="IOG70" s="87"/>
      <c r="IOH70" s="87"/>
      <c r="IOI70" s="87"/>
      <c r="IOJ70" s="87"/>
      <c r="IOK70" s="87"/>
      <c r="IOL70" s="87"/>
      <c r="IOM70" s="87"/>
      <c r="ION70" s="87"/>
      <c r="IOO70" s="87"/>
      <c r="IOP70" s="87"/>
      <c r="IOV70" s="87"/>
      <c r="IOW70" s="87"/>
      <c r="IOX70" s="87"/>
      <c r="IOY70" s="87"/>
      <c r="IOZ70" s="87"/>
      <c r="IPA70" s="87"/>
      <c r="IPB70" s="87"/>
      <c r="IPC70" s="87"/>
      <c r="IPD70" s="87"/>
      <c r="IPE70" s="87"/>
      <c r="IPK70" s="87"/>
      <c r="IPL70" s="87"/>
      <c r="IPM70" s="87"/>
      <c r="IPN70" s="87"/>
      <c r="IPO70" s="87"/>
      <c r="IPP70" s="87"/>
      <c r="IPQ70" s="87"/>
      <c r="IPR70" s="87"/>
      <c r="IPS70" s="87"/>
      <c r="IPT70" s="87"/>
      <c r="IPZ70" s="87"/>
      <c r="IQA70" s="87"/>
      <c r="IQB70" s="87"/>
      <c r="IQC70" s="87"/>
      <c r="IQD70" s="87"/>
      <c r="IQE70" s="87"/>
      <c r="IQF70" s="87"/>
      <c r="IQG70" s="87"/>
      <c r="IQH70" s="87"/>
      <c r="IQI70" s="87"/>
      <c r="IQO70" s="87"/>
      <c r="IQP70" s="87"/>
      <c r="IQQ70" s="87"/>
      <c r="IQR70" s="87"/>
      <c r="IQS70" s="87"/>
      <c r="IQT70" s="87"/>
      <c r="IQU70" s="87"/>
      <c r="IQV70" s="87"/>
      <c r="IQW70" s="87"/>
      <c r="IQX70" s="87"/>
      <c r="IRD70" s="87"/>
      <c r="IRE70" s="87"/>
      <c r="IRF70" s="87"/>
      <c r="IRG70" s="87"/>
      <c r="IRH70" s="87"/>
      <c r="IRI70" s="87"/>
      <c r="IRJ70" s="87"/>
      <c r="IRK70" s="87"/>
      <c r="IRL70" s="87"/>
      <c r="IRM70" s="87"/>
      <c r="IRS70" s="87"/>
      <c r="IRT70" s="87"/>
      <c r="IRU70" s="87"/>
      <c r="IRV70" s="87"/>
      <c r="IRW70" s="87"/>
      <c r="IRX70" s="87"/>
      <c r="IRY70" s="87"/>
      <c r="IRZ70" s="87"/>
      <c r="ISA70" s="87"/>
      <c r="ISB70" s="87"/>
      <c r="ISH70" s="87"/>
      <c r="ISI70" s="87"/>
      <c r="ISJ70" s="87"/>
      <c r="ISK70" s="87"/>
      <c r="ISL70" s="87"/>
      <c r="ISM70" s="87"/>
      <c r="ISN70" s="87"/>
      <c r="ISO70" s="87"/>
      <c r="ISP70" s="87"/>
      <c r="ISQ70" s="87"/>
      <c r="ISW70" s="87"/>
      <c r="ISX70" s="87"/>
      <c r="ISY70" s="87"/>
      <c r="ISZ70" s="87"/>
      <c r="ITA70" s="87"/>
      <c r="ITB70" s="87"/>
      <c r="ITC70" s="87"/>
      <c r="ITD70" s="87"/>
      <c r="ITE70" s="87"/>
      <c r="ITF70" s="87"/>
      <c r="ITL70" s="87"/>
      <c r="ITM70" s="87"/>
      <c r="ITN70" s="87"/>
      <c r="ITO70" s="87"/>
      <c r="ITP70" s="87"/>
      <c r="ITQ70" s="87"/>
      <c r="ITR70" s="87"/>
      <c r="ITS70" s="87"/>
      <c r="ITT70" s="87"/>
      <c r="ITU70" s="87"/>
      <c r="IUA70" s="87"/>
      <c r="IUB70" s="87"/>
      <c r="IUC70" s="87"/>
      <c r="IUD70" s="87"/>
      <c r="IUE70" s="87"/>
      <c r="IUF70" s="87"/>
      <c r="IUG70" s="87"/>
      <c r="IUH70" s="87"/>
      <c r="IUI70" s="87"/>
      <c r="IUJ70" s="87"/>
      <c r="IUP70" s="87"/>
      <c r="IUQ70" s="87"/>
      <c r="IUR70" s="87"/>
      <c r="IUS70" s="87"/>
      <c r="IUT70" s="87"/>
      <c r="IUU70" s="87"/>
      <c r="IUV70" s="87"/>
      <c r="IUW70" s="87"/>
      <c r="IUX70" s="87"/>
      <c r="IUY70" s="87"/>
      <c r="IVE70" s="87"/>
      <c r="IVF70" s="87"/>
      <c r="IVG70" s="87"/>
      <c r="IVH70" s="87"/>
      <c r="IVI70" s="87"/>
      <c r="IVJ70" s="87"/>
      <c r="IVK70" s="87"/>
      <c r="IVL70" s="87"/>
      <c r="IVM70" s="87"/>
      <c r="IVN70" s="87"/>
      <c r="IVT70" s="87"/>
      <c r="IVU70" s="87"/>
      <c r="IVV70" s="87"/>
      <c r="IVW70" s="87"/>
      <c r="IVX70" s="87"/>
      <c r="IVY70" s="87"/>
      <c r="IVZ70" s="87"/>
      <c r="IWA70" s="87"/>
      <c r="IWB70" s="87"/>
      <c r="IWC70" s="87"/>
      <c r="IWI70" s="87"/>
      <c r="IWJ70" s="87"/>
      <c r="IWK70" s="87"/>
      <c r="IWL70" s="87"/>
      <c r="IWM70" s="87"/>
      <c r="IWN70" s="87"/>
      <c r="IWO70" s="87"/>
      <c r="IWP70" s="87"/>
      <c r="IWQ70" s="87"/>
      <c r="IWR70" s="87"/>
      <c r="IWX70" s="87"/>
      <c r="IWY70" s="87"/>
      <c r="IWZ70" s="87"/>
      <c r="IXA70" s="87"/>
      <c r="IXB70" s="87"/>
      <c r="IXC70" s="87"/>
      <c r="IXD70" s="87"/>
      <c r="IXE70" s="87"/>
      <c r="IXF70" s="87"/>
      <c r="IXG70" s="87"/>
      <c r="IXM70" s="87"/>
      <c r="IXN70" s="87"/>
      <c r="IXO70" s="87"/>
      <c r="IXP70" s="87"/>
      <c r="IXQ70" s="87"/>
      <c r="IXR70" s="87"/>
      <c r="IXS70" s="87"/>
      <c r="IXT70" s="87"/>
      <c r="IXU70" s="87"/>
      <c r="IXV70" s="87"/>
      <c r="IYB70" s="87"/>
      <c r="IYC70" s="87"/>
      <c r="IYD70" s="87"/>
      <c r="IYE70" s="87"/>
      <c r="IYF70" s="87"/>
      <c r="IYG70" s="87"/>
      <c r="IYH70" s="87"/>
      <c r="IYI70" s="87"/>
      <c r="IYJ70" s="87"/>
      <c r="IYK70" s="87"/>
      <c r="IYQ70" s="87"/>
      <c r="IYR70" s="87"/>
      <c r="IYS70" s="87"/>
      <c r="IYT70" s="87"/>
      <c r="IYU70" s="87"/>
      <c r="IYV70" s="87"/>
      <c r="IYW70" s="87"/>
      <c r="IYX70" s="87"/>
      <c r="IYY70" s="87"/>
      <c r="IYZ70" s="87"/>
      <c r="IZF70" s="87"/>
      <c r="IZG70" s="87"/>
      <c r="IZH70" s="87"/>
      <c r="IZI70" s="87"/>
      <c r="IZJ70" s="87"/>
      <c r="IZK70" s="87"/>
      <c r="IZL70" s="87"/>
      <c r="IZM70" s="87"/>
      <c r="IZN70" s="87"/>
      <c r="IZO70" s="87"/>
      <c r="IZU70" s="87"/>
      <c r="IZV70" s="87"/>
      <c r="IZW70" s="87"/>
      <c r="IZX70" s="87"/>
      <c r="IZY70" s="87"/>
      <c r="IZZ70" s="87"/>
      <c r="JAA70" s="87"/>
      <c r="JAB70" s="87"/>
      <c r="JAC70" s="87"/>
      <c r="JAD70" s="87"/>
      <c r="JAJ70" s="87"/>
      <c r="JAK70" s="87"/>
      <c r="JAL70" s="87"/>
      <c r="JAM70" s="87"/>
      <c r="JAN70" s="87"/>
      <c r="JAO70" s="87"/>
      <c r="JAP70" s="87"/>
      <c r="JAQ70" s="87"/>
      <c r="JAR70" s="87"/>
      <c r="JAS70" s="87"/>
      <c r="JAY70" s="87"/>
      <c r="JAZ70" s="87"/>
      <c r="JBA70" s="87"/>
      <c r="JBB70" s="87"/>
      <c r="JBC70" s="87"/>
      <c r="JBD70" s="87"/>
      <c r="JBE70" s="87"/>
      <c r="JBF70" s="87"/>
      <c r="JBG70" s="87"/>
      <c r="JBH70" s="87"/>
      <c r="JBN70" s="87"/>
      <c r="JBO70" s="87"/>
      <c r="JBP70" s="87"/>
      <c r="JBQ70" s="87"/>
      <c r="JBR70" s="87"/>
      <c r="JBS70" s="87"/>
      <c r="JBT70" s="87"/>
      <c r="JBU70" s="87"/>
      <c r="JBV70" s="87"/>
      <c r="JBW70" s="87"/>
      <c r="JCC70" s="87"/>
      <c r="JCD70" s="87"/>
      <c r="JCE70" s="87"/>
      <c r="JCF70" s="87"/>
      <c r="JCG70" s="87"/>
      <c r="JCH70" s="87"/>
      <c r="JCI70" s="87"/>
      <c r="JCJ70" s="87"/>
      <c r="JCK70" s="87"/>
      <c r="JCL70" s="87"/>
      <c r="JCR70" s="87"/>
      <c r="JCS70" s="87"/>
      <c r="JCT70" s="87"/>
      <c r="JCU70" s="87"/>
      <c r="JCV70" s="87"/>
      <c r="JCW70" s="87"/>
      <c r="JCX70" s="87"/>
      <c r="JCY70" s="87"/>
      <c r="JCZ70" s="87"/>
      <c r="JDA70" s="87"/>
      <c r="JDG70" s="87"/>
      <c r="JDH70" s="87"/>
      <c r="JDI70" s="87"/>
      <c r="JDJ70" s="87"/>
      <c r="JDK70" s="87"/>
      <c r="JDL70" s="87"/>
      <c r="JDM70" s="87"/>
      <c r="JDN70" s="87"/>
      <c r="JDO70" s="87"/>
      <c r="JDP70" s="87"/>
      <c r="JDV70" s="87"/>
      <c r="JDW70" s="87"/>
      <c r="JDX70" s="87"/>
      <c r="JDY70" s="87"/>
      <c r="JDZ70" s="87"/>
      <c r="JEA70" s="87"/>
      <c r="JEB70" s="87"/>
      <c r="JEC70" s="87"/>
      <c r="JED70" s="87"/>
      <c r="JEE70" s="87"/>
      <c r="JEK70" s="87"/>
      <c r="JEL70" s="87"/>
      <c r="JEM70" s="87"/>
      <c r="JEN70" s="87"/>
      <c r="JEO70" s="87"/>
      <c r="JEP70" s="87"/>
      <c r="JEQ70" s="87"/>
      <c r="JER70" s="87"/>
      <c r="JES70" s="87"/>
      <c r="JET70" s="87"/>
      <c r="JEZ70" s="87"/>
      <c r="JFA70" s="87"/>
      <c r="JFB70" s="87"/>
      <c r="JFC70" s="87"/>
      <c r="JFD70" s="87"/>
      <c r="JFE70" s="87"/>
      <c r="JFF70" s="87"/>
      <c r="JFG70" s="87"/>
      <c r="JFH70" s="87"/>
      <c r="JFI70" s="87"/>
      <c r="JFO70" s="87"/>
      <c r="JFP70" s="87"/>
      <c r="JFQ70" s="87"/>
      <c r="JFR70" s="87"/>
      <c r="JFS70" s="87"/>
      <c r="JFT70" s="87"/>
      <c r="JFU70" s="87"/>
      <c r="JFV70" s="87"/>
      <c r="JFW70" s="87"/>
      <c r="JFX70" s="87"/>
      <c r="JGD70" s="87"/>
      <c r="JGE70" s="87"/>
      <c r="JGF70" s="87"/>
      <c r="JGG70" s="87"/>
      <c r="JGH70" s="87"/>
      <c r="JGI70" s="87"/>
      <c r="JGJ70" s="87"/>
      <c r="JGK70" s="87"/>
      <c r="JGL70" s="87"/>
      <c r="JGM70" s="87"/>
      <c r="JGS70" s="87"/>
      <c r="JGT70" s="87"/>
      <c r="JGU70" s="87"/>
      <c r="JGV70" s="87"/>
      <c r="JGW70" s="87"/>
      <c r="JGX70" s="87"/>
      <c r="JGY70" s="87"/>
      <c r="JGZ70" s="87"/>
      <c r="JHA70" s="87"/>
      <c r="JHB70" s="87"/>
      <c r="JHH70" s="87"/>
      <c r="JHI70" s="87"/>
      <c r="JHJ70" s="87"/>
      <c r="JHK70" s="87"/>
      <c r="JHL70" s="87"/>
      <c r="JHM70" s="87"/>
      <c r="JHN70" s="87"/>
      <c r="JHO70" s="87"/>
      <c r="JHP70" s="87"/>
      <c r="JHQ70" s="87"/>
      <c r="JHW70" s="87"/>
      <c r="JHX70" s="87"/>
      <c r="JHY70" s="87"/>
      <c r="JHZ70" s="87"/>
      <c r="JIA70" s="87"/>
      <c r="JIB70" s="87"/>
      <c r="JIC70" s="87"/>
      <c r="JID70" s="87"/>
      <c r="JIE70" s="87"/>
      <c r="JIF70" s="87"/>
      <c r="JIL70" s="87"/>
      <c r="JIM70" s="87"/>
      <c r="JIN70" s="87"/>
      <c r="JIO70" s="87"/>
      <c r="JIP70" s="87"/>
      <c r="JIQ70" s="87"/>
      <c r="JIR70" s="87"/>
      <c r="JIS70" s="87"/>
      <c r="JIT70" s="87"/>
      <c r="JIU70" s="87"/>
      <c r="JJA70" s="87"/>
      <c r="JJB70" s="87"/>
      <c r="JJC70" s="87"/>
      <c r="JJD70" s="87"/>
      <c r="JJE70" s="87"/>
      <c r="JJF70" s="87"/>
      <c r="JJG70" s="87"/>
      <c r="JJH70" s="87"/>
      <c r="JJI70" s="87"/>
      <c r="JJJ70" s="87"/>
      <c r="JJP70" s="87"/>
      <c r="JJQ70" s="87"/>
      <c r="JJR70" s="87"/>
      <c r="JJS70" s="87"/>
      <c r="JJT70" s="87"/>
      <c r="JJU70" s="87"/>
      <c r="JJV70" s="87"/>
      <c r="JJW70" s="87"/>
      <c r="JJX70" s="87"/>
      <c r="JJY70" s="87"/>
      <c r="JKE70" s="87"/>
      <c r="JKF70" s="87"/>
      <c r="JKG70" s="87"/>
      <c r="JKH70" s="87"/>
      <c r="JKI70" s="87"/>
      <c r="JKJ70" s="87"/>
      <c r="JKK70" s="87"/>
      <c r="JKL70" s="87"/>
      <c r="JKM70" s="87"/>
      <c r="JKN70" s="87"/>
      <c r="JKT70" s="87"/>
      <c r="JKU70" s="87"/>
      <c r="JKV70" s="87"/>
      <c r="JKW70" s="87"/>
      <c r="JKX70" s="87"/>
      <c r="JKY70" s="87"/>
      <c r="JKZ70" s="87"/>
      <c r="JLA70" s="87"/>
      <c r="JLB70" s="87"/>
      <c r="JLC70" s="87"/>
      <c r="JLI70" s="87"/>
      <c r="JLJ70" s="87"/>
      <c r="JLK70" s="87"/>
      <c r="JLL70" s="87"/>
      <c r="JLM70" s="87"/>
      <c r="JLN70" s="87"/>
      <c r="JLO70" s="87"/>
      <c r="JLP70" s="87"/>
      <c r="JLQ70" s="87"/>
      <c r="JLR70" s="87"/>
      <c r="JLX70" s="87"/>
      <c r="JLY70" s="87"/>
      <c r="JLZ70" s="87"/>
      <c r="JMA70" s="87"/>
      <c r="JMB70" s="87"/>
      <c r="JMC70" s="87"/>
      <c r="JMD70" s="87"/>
      <c r="JME70" s="87"/>
      <c r="JMF70" s="87"/>
      <c r="JMG70" s="87"/>
      <c r="JMM70" s="87"/>
      <c r="JMN70" s="87"/>
      <c r="JMO70" s="87"/>
      <c r="JMP70" s="87"/>
      <c r="JMQ70" s="87"/>
      <c r="JMR70" s="87"/>
      <c r="JMS70" s="87"/>
      <c r="JMT70" s="87"/>
      <c r="JMU70" s="87"/>
      <c r="JMV70" s="87"/>
      <c r="JNB70" s="87"/>
      <c r="JNC70" s="87"/>
      <c r="JND70" s="87"/>
      <c r="JNE70" s="87"/>
      <c r="JNF70" s="87"/>
      <c r="JNG70" s="87"/>
      <c r="JNH70" s="87"/>
      <c r="JNI70" s="87"/>
      <c r="JNJ70" s="87"/>
      <c r="JNK70" s="87"/>
      <c r="JNQ70" s="87"/>
      <c r="JNR70" s="87"/>
      <c r="JNS70" s="87"/>
      <c r="JNT70" s="87"/>
      <c r="JNU70" s="87"/>
      <c r="JNV70" s="87"/>
      <c r="JNW70" s="87"/>
      <c r="JNX70" s="87"/>
      <c r="JNY70" s="87"/>
      <c r="JNZ70" s="87"/>
      <c r="JOF70" s="87"/>
      <c r="JOG70" s="87"/>
      <c r="JOH70" s="87"/>
      <c r="JOI70" s="87"/>
      <c r="JOJ70" s="87"/>
      <c r="JOK70" s="87"/>
      <c r="JOL70" s="87"/>
      <c r="JOM70" s="87"/>
      <c r="JON70" s="87"/>
      <c r="JOO70" s="87"/>
      <c r="JOU70" s="87"/>
      <c r="JOV70" s="87"/>
      <c r="JOW70" s="87"/>
      <c r="JOX70" s="87"/>
      <c r="JOY70" s="87"/>
      <c r="JOZ70" s="87"/>
      <c r="JPA70" s="87"/>
      <c r="JPB70" s="87"/>
      <c r="JPC70" s="87"/>
      <c r="JPD70" s="87"/>
      <c r="JPJ70" s="87"/>
      <c r="JPK70" s="87"/>
      <c r="JPL70" s="87"/>
      <c r="JPM70" s="87"/>
      <c r="JPN70" s="87"/>
      <c r="JPO70" s="87"/>
      <c r="JPP70" s="87"/>
      <c r="JPQ70" s="87"/>
      <c r="JPR70" s="87"/>
      <c r="JPS70" s="87"/>
      <c r="JPY70" s="87"/>
      <c r="JPZ70" s="87"/>
      <c r="JQA70" s="87"/>
      <c r="JQB70" s="87"/>
      <c r="JQC70" s="87"/>
      <c r="JQD70" s="87"/>
      <c r="JQE70" s="87"/>
      <c r="JQF70" s="87"/>
      <c r="JQG70" s="87"/>
      <c r="JQH70" s="87"/>
      <c r="JQN70" s="87"/>
      <c r="JQO70" s="87"/>
      <c r="JQP70" s="87"/>
      <c r="JQQ70" s="87"/>
      <c r="JQR70" s="87"/>
      <c r="JQS70" s="87"/>
      <c r="JQT70" s="87"/>
      <c r="JQU70" s="87"/>
      <c r="JQV70" s="87"/>
      <c r="JQW70" s="87"/>
      <c r="JRC70" s="87"/>
      <c r="JRD70" s="87"/>
      <c r="JRE70" s="87"/>
      <c r="JRF70" s="87"/>
      <c r="JRG70" s="87"/>
      <c r="JRH70" s="87"/>
      <c r="JRI70" s="87"/>
      <c r="JRJ70" s="87"/>
      <c r="JRK70" s="87"/>
      <c r="JRL70" s="87"/>
      <c r="JRR70" s="87"/>
      <c r="JRS70" s="87"/>
      <c r="JRT70" s="87"/>
      <c r="JRU70" s="87"/>
      <c r="JRV70" s="87"/>
      <c r="JRW70" s="87"/>
      <c r="JRX70" s="87"/>
      <c r="JRY70" s="87"/>
      <c r="JRZ70" s="87"/>
      <c r="JSA70" s="87"/>
      <c r="JSG70" s="87"/>
      <c r="JSH70" s="87"/>
      <c r="JSI70" s="87"/>
      <c r="JSJ70" s="87"/>
      <c r="JSK70" s="87"/>
      <c r="JSL70" s="87"/>
      <c r="JSM70" s="87"/>
      <c r="JSN70" s="87"/>
      <c r="JSO70" s="87"/>
      <c r="JSP70" s="87"/>
      <c r="JSV70" s="87"/>
      <c r="JSW70" s="87"/>
      <c r="JSX70" s="87"/>
      <c r="JSY70" s="87"/>
      <c r="JSZ70" s="87"/>
      <c r="JTA70" s="87"/>
      <c r="JTB70" s="87"/>
      <c r="JTC70" s="87"/>
      <c r="JTD70" s="87"/>
      <c r="JTE70" s="87"/>
      <c r="JTK70" s="87"/>
      <c r="JTL70" s="87"/>
      <c r="JTM70" s="87"/>
      <c r="JTN70" s="87"/>
      <c r="JTO70" s="87"/>
      <c r="JTP70" s="87"/>
      <c r="JTQ70" s="87"/>
      <c r="JTR70" s="87"/>
      <c r="JTS70" s="87"/>
      <c r="JTT70" s="87"/>
      <c r="JTZ70" s="87"/>
      <c r="JUA70" s="87"/>
      <c r="JUB70" s="87"/>
      <c r="JUC70" s="87"/>
      <c r="JUD70" s="87"/>
      <c r="JUE70" s="87"/>
      <c r="JUF70" s="87"/>
      <c r="JUG70" s="87"/>
      <c r="JUH70" s="87"/>
      <c r="JUI70" s="87"/>
      <c r="JUO70" s="87"/>
      <c r="JUP70" s="87"/>
      <c r="JUQ70" s="87"/>
      <c r="JUR70" s="87"/>
      <c r="JUS70" s="87"/>
      <c r="JUT70" s="87"/>
      <c r="JUU70" s="87"/>
      <c r="JUV70" s="87"/>
      <c r="JUW70" s="87"/>
      <c r="JUX70" s="87"/>
      <c r="JVD70" s="87"/>
      <c r="JVE70" s="87"/>
      <c r="JVF70" s="87"/>
      <c r="JVG70" s="87"/>
      <c r="JVH70" s="87"/>
      <c r="JVI70" s="87"/>
      <c r="JVJ70" s="87"/>
      <c r="JVK70" s="87"/>
      <c r="JVL70" s="87"/>
      <c r="JVM70" s="87"/>
      <c r="JVS70" s="87"/>
      <c r="JVT70" s="87"/>
      <c r="JVU70" s="87"/>
      <c r="JVV70" s="87"/>
      <c r="JVW70" s="87"/>
      <c r="JVX70" s="87"/>
      <c r="JVY70" s="87"/>
      <c r="JVZ70" s="87"/>
      <c r="JWA70" s="87"/>
      <c r="JWB70" s="87"/>
      <c r="JWH70" s="87"/>
      <c r="JWI70" s="87"/>
      <c r="JWJ70" s="87"/>
      <c r="JWK70" s="87"/>
      <c r="JWL70" s="87"/>
      <c r="JWM70" s="87"/>
      <c r="JWN70" s="87"/>
      <c r="JWO70" s="87"/>
      <c r="JWP70" s="87"/>
      <c r="JWQ70" s="87"/>
      <c r="JWW70" s="87"/>
      <c r="JWX70" s="87"/>
      <c r="JWY70" s="87"/>
      <c r="JWZ70" s="87"/>
      <c r="JXA70" s="87"/>
      <c r="JXB70" s="87"/>
      <c r="JXC70" s="87"/>
      <c r="JXD70" s="87"/>
      <c r="JXE70" s="87"/>
      <c r="JXF70" s="87"/>
      <c r="JXL70" s="87"/>
      <c r="JXM70" s="87"/>
      <c r="JXN70" s="87"/>
      <c r="JXO70" s="87"/>
      <c r="JXP70" s="87"/>
      <c r="JXQ70" s="87"/>
      <c r="JXR70" s="87"/>
      <c r="JXS70" s="87"/>
      <c r="JXT70" s="87"/>
      <c r="JXU70" s="87"/>
      <c r="JYA70" s="87"/>
      <c r="JYB70" s="87"/>
      <c r="JYC70" s="87"/>
      <c r="JYD70" s="87"/>
      <c r="JYE70" s="87"/>
      <c r="JYF70" s="87"/>
      <c r="JYG70" s="87"/>
      <c r="JYH70" s="87"/>
      <c r="JYI70" s="87"/>
      <c r="JYJ70" s="87"/>
      <c r="JYP70" s="87"/>
      <c r="JYQ70" s="87"/>
      <c r="JYR70" s="87"/>
      <c r="JYS70" s="87"/>
      <c r="JYT70" s="87"/>
      <c r="JYU70" s="87"/>
      <c r="JYV70" s="87"/>
      <c r="JYW70" s="87"/>
      <c r="JYX70" s="87"/>
      <c r="JYY70" s="87"/>
      <c r="JZE70" s="87"/>
      <c r="JZF70" s="87"/>
      <c r="JZG70" s="87"/>
      <c r="JZH70" s="87"/>
      <c r="JZI70" s="87"/>
      <c r="JZJ70" s="87"/>
      <c r="JZK70" s="87"/>
      <c r="JZL70" s="87"/>
      <c r="JZM70" s="87"/>
      <c r="JZN70" s="87"/>
      <c r="JZT70" s="87"/>
      <c r="JZU70" s="87"/>
      <c r="JZV70" s="87"/>
      <c r="JZW70" s="87"/>
      <c r="JZX70" s="87"/>
      <c r="JZY70" s="87"/>
      <c r="JZZ70" s="87"/>
      <c r="KAA70" s="87"/>
      <c r="KAB70" s="87"/>
      <c r="KAC70" s="87"/>
      <c r="KAI70" s="87"/>
      <c r="KAJ70" s="87"/>
      <c r="KAK70" s="87"/>
      <c r="KAL70" s="87"/>
      <c r="KAM70" s="87"/>
      <c r="KAN70" s="87"/>
      <c r="KAO70" s="87"/>
      <c r="KAP70" s="87"/>
      <c r="KAQ70" s="87"/>
      <c r="KAR70" s="87"/>
      <c r="KAX70" s="87"/>
      <c r="KAY70" s="87"/>
      <c r="KAZ70" s="87"/>
      <c r="KBA70" s="87"/>
      <c r="KBB70" s="87"/>
      <c r="KBC70" s="87"/>
      <c r="KBD70" s="87"/>
      <c r="KBE70" s="87"/>
      <c r="KBF70" s="87"/>
      <c r="KBG70" s="87"/>
      <c r="KBM70" s="87"/>
      <c r="KBN70" s="87"/>
      <c r="KBO70" s="87"/>
      <c r="KBP70" s="87"/>
      <c r="KBQ70" s="87"/>
      <c r="KBR70" s="87"/>
      <c r="KBS70" s="87"/>
      <c r="KBT70" s="87"/>
      <c r="KBU70" s="87"/>
      <c r="KBV70" s="87"/>
      <c r="KCB70" s="87"/>
      <c r="KCC70" s="87"/>
      <c r="KCD70" s="87"/>
      <c r="KCE70" s="87"/>
      <c r="KCF70" s="87"/>
      <c r="KCG70" s="87"/>
      <c r="KCH70" s="87"/>
      <c r="KCI70" s="87"/>
      <c r="KCJ70" s="87"/>
      <c r="KCK70" s="87"/>
      <c r="KCQ70" s="87"/>
      <c r="KCR70" s="87"/>
      <c r="KCS70" s="87"/>
      <c r="KCT70" s="87"/>
      <c r="KCU70" s="87"/>
      <c r="KCV70" s="87"/>
      <c r="KCW70" s="87"/>
      <c r="KCX70" s="87"/>
      <c r="KCY70" s="87"/>
      <c r="KCZ70" s="87"/>
      <c r="KDF70" s="87"/>
      <c r="KDG70" s="87"/>
      <c r="KDH70" s="87"/>
      <c r="KDI70" s="87"/>
      <c r="KDJ70" s="87"/>
      <c r="KDK70" s="87"/>
      <c r="KDL70" s="87"/>
      <c r="KDM70" s="87"/>
      <c r="KDN70" s="87"/>
      <c r="KDO70" s="87"/>
      <c r="KDU70" s="87"/>
      <c r="KDV70" s="87"/>
      <c r="KDW70" s="87"/>
      <c r="KDX70" s="87"/>
      <c r="KDY70" s="87"/>
      <c r="KDZ70" s="87"/>
      <c r="KEA70" s="87"/>
      <c r="KEB70" s="87"/>
      <c r="KEC70" s="87"/>
      <c r="KED70" s="87"/>
      <c r="KEJ70" s="87"/>
      <c r="KEK70" s="87"/>
      <c r="KEL70" s="87"/>
      <c r="KEM70" s="87"/>
      <c r="KEN70" s="87"/>
      <c r="KEO70" s="87"/>
      <c r="KEP70" s="87"/>
      <c r="KEQ70" s="87"/>
      <c r="KER70" s="87"/>
      <c r="KES70" s="87"/>
      <c r="KEY70" s="87"/>
      <c r="KEZ70" s="87"/>
      <c r="KFA70" s="87"/>
      <c r="KFB70" s="87"/>
      <c r="KFC70" s="87"/>
      <c r="KFD70" s="87"/>
      <c r="KFE70" s="87"/>
      <c r="KFF70" s="87"/>
      <c r="KFG70" s="87"/>
      <c r="KFH70" s="87"/>
      <c r="KFN70" s="87"/>
      <c r="KFO70" s="87"/>
      <c r="KFP70" s="87"/>
      <c r="KFQ70" s="87"/>
      <c r="KFR70" s="87"/>
      <c r="KFS70" s="87"/>
      <c r="KFT70" s="87"/>
      <c r="KFU70" s="87"/>
      <c r="KFV70" s="87"/>
      <c r="KFW70" s="87"/>
      <c r="KGC70" s="87"/>
      <c r="KGD70" s="87"/>
      <c r="KGE70" s="87"/>
      <c r="KGF70" s="87"/>
      <c r="KGG70" s="87"/>
      <c r="KGH70" s="87"/>
      <c r="KGI70" s="87"/>
      <c r="KGJ70" s="87"/>
      <c r="KGK70" s="87"/>
      <c r="KGL70" s="87"/>
      <c r="KGR70" s="87"/>
      <c r="KGS70" s="87"/>
      <c r="KGT70" s="87"/>
      <c r="KGU70" s="87"/>
      <c r="KGV70" s="87"/>
      <c r="KGW70" s="87"/>
      <c r="KGX70" s="87"/>
      <c r="KGY70" s="87"/>
      <c r="KGZ70" s="87"/>
      <c r="KHA70" s="87"/>
      <c r="KHG70" s="87"/>
      <c r="KHH70" s="87"/>
      <c r="KHI70" s="87"/>
      <c r="KHJ70" s="87"/>
      <c r="KHK70" s="87"/>
      <c r="KHL70" s="87"/>
      <c r="KHM70" s="87"/>
      <c r="KHN70" s="87"/>
      <c r="KHO70" s="87"/>
      <c r="KHP70" s="87"/>
      <c r="KHV70" s="87"/>
      <c r="KHW70" s="87"/>
      <c r="KHX70" s="87"/>
      <c r="KHY70" s="87"/>
      <c r="KHZ70" s="87"/>
      <c r="KIA70" s="87"/>
      <c r="KIB70" s="87"/>
      <c r="KIC70" s="87"/>
      <c r="KID70" s="87"/>
      <c r="KIE70" s="87"/>
      <c r="KIK70" s="87"/>
      <c r="KIL70" s="87"/>
      <c r="KIM70" s="87"/>
      <c r="KIN70" s="87"/>
      <c r="KIO70" s="87"/>
      <c r="KIP70" s="87"/>
      <c r="KIQ70" s="87"/>
      <c r="KIR70" s="87"/>
      <c r="KIS70" s="87"/>
      <c r="KIT70" s="87"/>
      <c r="KIZ70" s="87"/>
      <c r="KJA70" s="87"/>
      <c r="KJB70" s="87"/>
      <c r="KJC70" s="87"/>
      <c r="KJD70" s="87"/>
      <c r="KJE70" s="87"/>
      <c r="KJF70" s="87"/>
      <c r="KJG70" s="87"/>
      <c r="KJH70" s="87"/>
      <c r="KJI70" s="87"/>
      <c r="KJO70" s="87"/>
      <c r="KJP70" s="87"/>
      <c r="KJQ70" s="87"/>
      <c r="KJR70" s="87"/>
      <c r="KJS70" s="87"/>
      <c r="KJT70" s="87"/>
      <c r="KJU70" s="87"/>
      <c r="KJV70" s="87"/>
      <c r="KJW70" s="87"/>
      <c r="KJX70" s="87"/>
      <c r="KKD70" s="87"/>
      <c r="KKE70" s="87"/>
      <c r="KKF70" s="87"/>
      <c r="KKG70" s="87"/>
      <c r="KKH70" s="87"/>
      <c r="KKI70" s="87"/>
      <c r="KKJ70" s="87"/>
      <c r="KKK70" s="87"/>
      <c r="KKL70" s="87"/>
      <c r="KKM70" s="87"/>
      <c r="KKS70" s="87"/>
      <c r="KKT70" s="87"/>
      <c r="KKU70" s="87"/>
      <c r="KKV70" s="87"/>
      <c r="KKW70" s="87"/>
      <c r="KKX70" s="87"/>
      <c r="KKY70" s="87"/>
      <c r="KKZ70" s="87"/>
      <c r="KLA70" s="87"/>
      <c r="KLB70" s="87"/>
      <c r="KLH70" s="87"/>
      <c r="KLI70" s="87"/>
      <c r="KLJ70" s="87"/>
      <c r="KLK70" s="87"/>
      <c r="KLL70" s="87"/>
      <c r="KLM70" s="87"/>
      <c r="KLN70" s="87"/>
      <c r="KLO70" s="87"/>
      <c r="KLP70" s="87"/>
      <c r="KLQ70" s="87"/>
      <c r="KLW70" s="87"/>
      <c r="KLX70" s="87"/>
      <c r="KLY70" s="87"/>
      <c r="KLZ70" s="87"/>
      <c r="KMA70" s="87"/>
      <c r="KMB70" s="87"/>
      <c r="KMC70" s="87"/>
      <c r="KMD70" s="87"/>
      <c r="KME70" s="87"/>
      <c r="KMF70" s="87"/>
      <c r="KML70" s="87"/>
      <c r="KMM70" s="87"/>
      <c r="KMN70" s="87"/>
      <c r="KMO70" s="87"/>
      <c r="KMP70" s="87"/>
      <c r="KMQ70" s="87"/>
      <c r="KMR70" s="87"/>
      <c r="KMS70" s="87"/>
      <c r="KMT70" s="87"/>
      <c r="KMU70" s="87"/>
      <c r="KNA70" s="87"/>
      <c r="KNB70" s="87"/>
      <c r="KNC70" s="87"/>
      <c r="KND70" s="87"/>
      <c r="KNE70" s="87"/>
      <c r="KNF70" s="87"/>
      <c r="KNG70" s="87"/>
      <c r="KNH70" s="87"/>
      <c r="KNI70" s="87"/>
      <c r="KNJ70" s="87"/>
      <c r="KNP70" s="87"/>
      <c r="KNQ70" s="87"/>
      <c r="KNR70" s="87"/>
      <c r="KNS70" s="87"/>
      <c r="KNT70" s="87"/>
      <c r="KNU70" s="87"/>
      <c r="KNV70" s="87"/>
      <c r="KNW70" s="87"/>
      <c r="KNX70" s="87"/>
      <c r="KNY70" s="87"/>
      <c r="KOE70" s="87"/>
      <c r="KOF70" s="87"/>
      <c r="KOG70" s="87"/>
      <c r="KOH70" s="87"/>
      <c r="KOI70" s="87"/>
      <c r="KOJ70" s="87"/>
      <c r="KOK70" s="87"/>
      <c r="KOL70" s="87"/>
      <c r="KOM70" s="87"/>
      <c r="KON70" s="87"/>
      <c r="KOT70" s="87"/>
      <c r="KOU70" s="87"/>
      <c r="KOV70" s="87"/>
      <c r="KOW70" s="87"/>
      <c r="KOX70" s="87"/>
      <c r="KOY70" s="87"/>
      <c r="KOZ70" s="87"/>
      <c r="KPA70" s="87"/>
      <c r="KPB70" s="87"/>
      <c r="KPC70" s="87"/>
      <c r="KPI70" s="87"/>
      <c r="KPJ70" s="87"/>
      <c r="KPK70" s="87"/>
      <c r="KPL70" s="87"/>
      <c r="KPM70" s="87"/>
      <c r="KPN70" s="87"/>
      <c r="KPO70" s="87"/>
      <c r="KPP70" s="87"/>
      <c r="KPQ70" s="87"/>
      <c r="KPR70" s="87"/>
      <c r="KPX70" s="87"/>
      <c r="KPY70" s="87"/>
      <c r="KPZ70" s="87"/>
      <c r="KQA70" s="87"/>
      <c r="KQB70" s="87"/>
      <c r="KQC70" s="87"/>
      <c r="KQD70" s="87"/>
      <c r="KQE70" s="87"/>
      <c r="KQF70" s="87"/>
      <c r="KQG70" s="87"/>
      <c r="KQM70" s="87"/>
      <c r="KQN70" s="87"/>
      <c r="KQO70" s="87"/>
      <c r="KQP70" s="87"/>
      <c r="KQQ70" s="87"/>
      <c r="KQR70" s="87"/>
      <c r="KQS70" s="87"/>
      <c r="KQT70" s="87"/>
      <c r="KQU70" s="87"/>
      <c r="KQV70" s="87"/>
      <c r="KRB70" s="87"/>
      <c r="KRC70" s="87"/>
      <c r="KRD70" s="87"/>
      <c r="KRE70" s="87"/>
      <c r="KRF70" s="87"/>
      <c r="KRG70" s="87"/>
      <c r="KRH70" s="87"/>
      <c r="KRI70" s="87"/>
      <c r="KRJ70" s="87"/>
      <c r="KRK70" s="87"/>
      <c r="KRQ70" s="87"/>
      <c r="KRR70" s="87"/>
      <c r="KRS70" s="87"/>
      <c r="KRT70" s="87"/>
      <c r="KRU70" s="87"/>
      <c r="KRV70" s="87"/>
      <c r="KRW70" s="87"/>
      <c r="KRX70" s="87"/>
      <c r="KRY70" s="87"/>
      <c r="KRZ70" s="87"/>
      <c r="KSF70" s="87"/>
      <c r="KSG70" s="87"/>
      <c r="KSH70" s="87"/>
      <c r="KSI70" s="87"/>
      <c r="KSJ70" s="87"/>
      <c r="KSK70" s="87"/>
      <c r="KSL70" s="87"/>
      <c r="KSM70" s="87"/>
      <c r="KSN70" s="87"/>
      <c r="KSO70" s="87"/>
      <c r="KSU70" s="87"/>
      <c r="KSV70" s="87"/>
      <c r="KSW70" s="87"/>
      <c r="KSX70" s="87"/>
      <c r="KSY70" s="87"/>
      <c r="KSZ70" s="87"/>
      <c r="KTA70" s="87"/>
      <c r="KTB70" s="87"/>
      <c r="KTC70" s="87"/>
      <c r="KTD70" s="87"/>
      <c r="KTJ70" s="87"/>
      <c r="KTK70" s="87"/>
      <c r="KTL70" s="87"/>
      <c r="KTM70" s="87"/>
      <c r="KTN70" s="87"/>
      <c r="KTO70" s="87"/>
      <c r="KTP70" s="87"/>
      <c r="KTQ70" s="87"/>
      <c r="KTR70" s="87"/>
      <c r="KTS70" s="87"/>
      <c r="KTY70" s="87"/>
      <c r="KTZ70" s="87"/>
      <c r="KUA70" s="87"/>
      <c r="KUB70" s="87"/>
      <c r="KUC70" s="87"/>
      <c r="KUD70" s="87"/>
      <c r="KUE70" s="87"/>
      <c r="KUF70" s="87"/>
      <c r="KUG70" s="87"/>
      <c r="KUH70" s="87"/>
      <c r="KUN70" s="87"/>
      <c r="KUO70" s="87"/>
      <c r="KUP70" s="87"/>
      <c r="KUQ70" s="87"/>
      <c r="KUR70" s="87"/>
      <c r="KUS70" s="87"/>
      <c r="KUT70" s="87"/>
      <c r="KUU70" s="87"/>
      <c r="KUV70" s="87"/>
      <c r="KUW70" s="87"/>
      <c r="KVC70" s="87"/>
      <c r="KVD70" s="87"/>
      <c r="KVE70" s="87"/>
      <c r="KVF70" s="87"/>
      <c r="KVG70" s="87"/>
      <c r="KVH70" s="87"/>
      <c r="KVI70" s="87"/>
      <c r="KVJ70" s="87"/>
      <c r="KVK70" s="87"/>
      <c r="KVL70" s="87"/>
      <c r="KVR70" s="87"/>
      <c r="KVS70" s="87"/>
      <c r="KVT70" s="87"/>
      <c r="KVU70" s="87"/>
      <c r="KVV70" s="87"/>
      <c r="KVW70" s="87"/>
      <c r="KVX70" s="87"/>
      <c r="KVY70" s="87"/>
      <c r="KVZ70" s="87"/>
      <c r="KWA70" s="87"/>
      <c r="KWG70" s="87"/>
      <c r="KWH70" s="87"/>
      <c r="KWI70" s="87"/>
      <c r="KWJ70" s="87"/>
      <c r="KWK70" s="87"/>
      <c r="KWL70" s="87"/>
      <c r="KWM70" s="87"/>
      <c r="KWN70" s="87"/>
      <c r="KWO70" s="87"/>
      <c r="KWP70" s="87"/>
      <c r="KWV70" s="87"/>
      <c r="KWW70" s="87"/>
      <c r="KWX70" s="87"/>
      <c r="KWY70" s="87"/>
      <c r="KWZ70" s="87"/>
      <c r="KXA70" s="87"/>
      <c r="KXB70" s="87"/>
      <c r="KXC70" s="87"/>
      <c r="KXD70" s="87"/>
      <c r="KXE70" s="87"/>
      <c r="KXK70" s="87"/>
      <c r="KXL70" s="87"/>
      <c r="KXM70" s="87"/>
      <c r="KXN70" s="87"/>
      <c r="KXO70" s="87"/>
      <c r="KXP70" s="87"/>
      <c r="KXQ70" s="87"/>
      <c r="KXR70" s="87"/>
      <c r="KXS70" s="87"/>
      <c r="KXT70" s="87"/>
      <c r="KXZ70" s="87"/>
      <c r="KYA70" s="87"/>
      <c r="KYB70" s="87"/>
      <c r="KYC70" s="87"/>
      <c r="KYD70" s="87"/>
      <c r="KYE70" s="87"/>
      <c r="KYF70" s="87"/>
      <c r="KYG70" s="87"/>
      <c r="KYH70" s="87"/>
      <c r="KYI70" s="87"/>
      <c r="KYO70" s="87"/>
      <c r="KYP70" s="87"/>
      <c r="KYQ70" s="87"/>
      <c r="KYR70" s="87"/>
      <c r="KYS70" s="87"/>
      <c r="KYT70" s="87"/>
      <c r="KYU70" s="87"/>
      <c r="KYV70" s="87"/>
      <c r="KYW70" s="87"/>
      <c r="KYX70" s="87"/>
      <c r="KZD70" s="87"/>
      <c r="KZE70" s="87"/>
      <c r="KZF70" s="87"/>
      <c r="KZG70" s="87"/>
      <c r="KZH70" s="87"/>
      <c r="KZI70" s="87"/>
      <c r="KZJ70" s="87"/>
      <c r="KZK70" s="87"/>
      <c r="KZL70" s="87"/>
      <c r="KZM70" s="87"/>
      <c r="KZS70" s="87"/>
      <c r="KZT70" s="87"/>
      <c r="KZU70" s="87"/>
      <c r="KZV70" s="87"/>
      <c r="KZW70" s="87"/>
      <c r="KZX70" s="87"/>
      <c r="KZY70" s="87"/>
      <c r="KZZ70" s="87"/>
      <c r="LAA70" s="87"/>
      <c r="LAB70" s="87"/>
      <c r="LAH70" s="87"/>
      <c r="LAI70" s="87"/>
      <c r="LAJ70" s="87"/>
      <c r="LAK70" s="87"/>
      <c r="LAL70" s="87"/>
      <c r="LAM70" s="87"/>
      <c r="LAN70" s="87"/>
      <c r="LAO70" s="87"/>
      <c r="LAP70" s="87"/>
      <c r="LAQ70" s="87"/>
      <c r="LAW70" s="87"/>
      <c r="LAX70" s="87"/>
      <c r="LAY70" s="87"/>
      <c r="LAZ70" s="87"/>
      <c r="LBA70" s="87"/>
      <c r="LBB70" s="87"/>
      <c r="LBC70" s="87"/>
      <c r="LBD70" s="87"/>
      <c r="LBE70" s="87"/>
      <c r="LBF70" s="87"/>
      <c r="LBL70" s="87"/>
      <c r="LBM70" s="87"/>
      <c r="LBN70" s="87"/>
      <c r="LBO70" s="87"/>
      <c r="LBP70" s="87"/>
      <c r="LBQ70" s="87"/>
      <c r="LBR70" s="87"/>
      <c r="LBS70" s="87"/>
      <c r="LBT70" s="87"/>
      <c r="LBU70" s="87"/>
      <c r="LCA70" s="87"/>
      <c r="LCB70" s="87"/>
      <c r="LCC70" s="87"/>
      <c r="LCD70" s="87"/>
      <c r="LCE70" s="87"/>
      <c r="LCF70" s="87"/>
      <c r="LCG70" s="87"/>
      <c r="LCH70" s="87"/>
      <c r="LCI70" s="87"/>
      <c r="LCJ70" s="87"/>
      <c r="LCP70" s="87"/>
      <c r="LCQ70" s="87"/>
      <c r="LCR70" s="87"/>
      <c r="LCS70" s="87"/>
      <c r="LCT70" s="87"/>
      <c r="LCU70" s="87"/>
      <c r="LCV70" s="87"/>
      <c r="LCW70" s="87"/>
      <c r="LCX70" s="87"/>
      <c r="LCY70" s="87"/>
      <c r="LDE70" s="87"/>
      <c r="LDF70" s="87"/>
      <c r="LDG70" s="87"/>
      <c r="LDH70" s="87"/>
      <c r="LDI70" s="87"/>
      <c r="LDJ70" s="87"/>
      <c r="LDK70" s="87"/>
      <c r="LDL70" s="87"/>
      <c r="LDM70" s="87"/>
      <c r="LDN70" s="87"/>
      <c r="LDT70" s="87"/>
      <c r="LDU70" s="87"/>
      <c r="LDV70" s="87"/>
      <c r="LDW70" s="87"/>
      <c r="LDX70" s="87"/>
      <c r="LDY70" s="87"/>
      <c r="LDZ70" s="87"/>
      <c r="LEA70" s="87"/>
      <c r="LEB70" s="87"/>
      <c r="LEC70" s="87"/>
      <c r="LEI70" s="87"/>
      <c r="LEJ70" s="87"/>
      <c r="LEK70" s="87"/>
      <c r="LEL70" s="87"/>
      <c r="LEM70" s="87"/>
      <c r="LEN70" s="87"/>
      <c r="LEO70" s="87"/>
      <c r="LEP70" s="87"/>
      <c r="LEQ70" s="87"/>
      <c r="LER70" s="87"/>
      <c r="LEX70" s="87"/>
      <c r="LEY70" s="87"/>
      <c r="LEZ70" s="87"/>
      <c r="LFA70" s="87"/>
      <c r="LFB70" s="87"/>
      <c r="LFC70" s="87"/>
      <c r="LFD70" s="87"/>
      <c r="LFE70" s="87"/>
      <c r="LFF70" s="87"/>
      <c r="LFG70" s="87"/>
      <c r="LFM70" s="87"/>
      <c r="LFN70" s="87"/>
      <c r="LFO70" s="87"/>
      <c r="LFP70" s="87"/>
      <c r="LFQ70" s="87"/>
      <c r="LFR70" s="87"/>
      <c r="LFS70" s="87"/>
      <c r="LFT70" s="87"/>
      <c r="LFU70" s="87"/>
      <c r="LFV70" s="87"/>
      <c r="LGB70" s="87"/>
      <c r="LGC70" s="87"/>
      <c r="LGD70" s="87"/>
      <c r="LGE70" s="87"/>
      <c r="LGF70" s="87"/>
      <c r="LGG70" s="87"/>
      <c r="LGH70" s="87"/>
      <c r="LGI70" s="87"/>
      <c r="LGJ70" s="87"/>
      <c r="LGK70" s="87"/>
      <c r="LGQ70" s="87"/>
      <c r="LGR70" s="87"/>
      <c r="LGS70" s="87"/>
      <c r="LGT70" s="87"/>
      <c r="LGU70" s="87"/>
      <c r="LGV70" s="87"/>
      <c r="LGW70" s="87"/>
      <c r="LGX70" s="87"/>
      <c r="LGY70" s="87"/>
      <c r="LGZ70" s="87"/>
      <c r="LHF70" s="87"/>
      <c r="LHG70" s="87"/>
      <c r="LHH70" s="87"/>
      <c r="LHI70" s="87"/>
      <c r="LHJ70" s="87"/>
      <c r="LHK70" s="87"/>
      <c r="LHL70" s="87"/>
      <c r="LHM70" s="87"/>
      <c r="LHN70" s="87"/>
      <c r="LHO70" s="87"/>
      <c r="LHU70" s="87"/>
      <c r="LHV70" s="87"/>
      <c r="LHW70" s="87"/>
      <c r="LHX70" s="87"/>
      <c r="LHY70" s="87"/>
      <c r="LHZ70" s="87"/>
      <c r="LIA70" s="87"/>
      <c r="LIB70" s="87"/>
      <c r="LIC70" s="87"/>
      <c r="LID70" s="87"/>
      <c r="LIJ70" s="87"/>
      <c r="LIK70" s="87"/>
      <c r="LIL70" s="87"/>
      <c r="LIM70" s="87"/>
      <c r="LIN70" s="87"/>
      <c r="LIO70" s="87"/>
      <c r="LIP70" s="87"/>
      <c r="LIQ70" s="87"/>
      <c r="LIR70" s="87"/>
      <c r="LIS70" s="87"/>
      <c r="LIY70" s="87"/>
      <c r="LIZ70" s="87"/>
      <c r="LJA70" s="87"/>
      <c r="LJB70" s="87"/>
      <c r="LJC70" s="87"/>
      <c r="LJD70" s="87"/>
      <c r="LJE70" s="87"/>
      <c r="LJF70" s="87"/>
      <c r="LJG70" s="87"/>
      <c r="LJH70" s="87"/>
      <c r="LJN70" s="87"/>
      <c r="LJO70" s="87"/>
      <c r="LJP70" s="87"/>
      <c r="LJQ70" s="87"/>
      <c r="LJR70" s="87"/>
      <c r="LJS70" s="87"/>
      <c r="LJT70" s="87"/>
      <c r="LJU70" s="87"/>
      <c r="LJV70" s="87"/>
      <c r="LJW70" s="87"/>
      <c r="LKC70" s="87"/>
      <c r="LKD70" s="87"/>
      <c r="LKE70" s="87"/>
      <c r="LKF70" s="87"/>
      <c r="LKG70" s="87"/>
      <c r="LKH70" s="87"/>
      <c r="LKI70" s="87"/>
      <c r="LKJ70" s="87"/>
      <c r="LKK70" s="87"/>
      <c r="LKL70" s="87"/>
      <c r="LKR70" s="87"/>
      <c r="LKS70" s="87"/>
      <c r="LKT70" s="87"/>
      <c r="LKU70" s="87"/>
      <c r="LKV70" s="87"/>
      <c r="LKW70" s="87"/>
      <c r="LKX70" s="87"/>
      <c r="LKY70" s="87"/>
      <c r="LKZ70" s="87"/>
      <c r="LLA70" s="87"/>
      <c r="LLG70" s="87"/>
      <c r="LLH70" s="87"/>
      <c r="LLI70" s="87"/>
      <c r="LLJ70" s="87"/>
      <c r="LLK70" s="87"/>
      <c r="LLL70" s="87"/>
      <c r="LLM70" s="87"/>
      <c r="LLN70" s="87"/>
      <c r="LLO70" s="87"/>
      <c r="LLP70" s="87"/>
      <c r="LLV70" s="87"/>
      <c r="LLW70" s="87"/>
      <c r="LLX70" s="87"/>
      <c r="LLY70" s="87"/>
      <c r="LLZ70" s="87"/>
      <c r="LMA70" s="87"/>
      <c r="LMB70" s="87"/>
      <c r="LMC70" s="87"/>
      <c r="LMD70" s="87"/>
      <c r="LME70" s="87"/>
      <c r="LMK70" s="87"/>
      <c r="LML70" s="87"/>
      <c r="LMM70" s="87"/>
      <c r="LMN70" s="87"/>
      <c r="LMO70" s="87"/>
      <c r="LMP70" s="87"/>
      <c r="LMQ70" s="87"/>
      <c r="LMR70" s="87"/>
      <c r="LMS70" s="87"/>
      <c r="LMT70" s="87"/>
      <c r="LMZ70" s="87"/>
      <c r="LNA70" s="87"/>
      <c r="LNB70" s="87"/>
      <c r="LNC70" s="87"/>
      <c r="LND70" s="87"/>
      <c r="LNE70" s="87"/>
      <c r="LNF70" s="87"/>
      <c r="LNG70" s="87"/>
      <c r="LNH70" s="87"/>
      <c r="LNI70" s="87"/>
      <c r="LNO70" s="87"/>
      <c r="LNP70" s="87"/>
      <c r="LNQ70" s="87"/>
      <c r="LNR70" s="87"/>
      <c r="LNS70" s="87"/>
      <c r="LNT70" s="87"/>
      <c r="LNU70" s="87"/>
      <c r="LNV70" s="87"/>
      <c r="LNW70" s="87"/>
      <c r="LNX70" s="87"/>
      <c r="LOD70" s="87"/>
      <c r="LOE70" s="87"/>
      <c r="LOF70" s="87"/>
      <c r="LOG70" s="87"/>
      <c r="LOH70" s="87"/>
      <c r="LOI70" s="87"/>
      <c r="LOJ70" s="87"/>
      <c r="LOK70" s="87"/>
      <c r="LOL70" s="87"/>
      <c r="LOM70" s="87"/>
      <c r="LOS70" s="87"/>
      <c r="LOT70" s="87"/>
      <c r="LOU70" s="87"/>
      <c r="LOV70" s="87"/>
      <c r="LOW70" s="87"/>
      <c r="LOX70" s="87"/>
      <c r="LOY70" s="87"/>
      <c r="LOZ70" s="87"/>
      <c r="LPA70" s="87"/>
      <c r="LPB70" s="87"/>
      <c r="LPH70" s="87"/>
      <c r="LPI70" s="87"/>
      <c r="LPJ70" s="87"/>
      <c r="LPK70" s="87"/>
      <c r="LPL70" s="87"/>
      <c r="LPM70" s="87"/>
      <c r="LPN70" s="87"/>
      <c r="LPO70" s="87"/>
      <c r="LPP70" s="87"/>
      <c r="LPQ70" s="87"/>
      <c r="LPW70" s="87"/>
      <c r="LPX70" s="87"/>
      <c r="LPY70" s="87"/>
      <c r="LPZ70" s="87"/>
      <c r="LQA70" s="87"/>
      <c r="LQB70" s="87"/>
      <c r="LQC70" s="87"/>
      <c r="LQD70" s="87"/>
      <c r="LQE70" s="87"/>
      <c r="LQF70" s="87"/>
      <c r="LQL70" s="87"/>
      <c r="LQM70" s="87"/>
      <c r="LQN70" s="87"/>
      <c r="LQO70" s="87"/>
      <c r="LQP70" s="87"/>
      <c r="LQQ70" s="87"/>
      <c r="LQR70" s="87"/>
      <c r="LQS70" s="87"/>
      <c r="LQT70" s="87"/>
      <c r="LQU70" s="87"/>
      <c r="LRA70" s="87"/>
      <c r="LRB70" s="87"/>
      <c r="LRC70" s="87"/>
      <c r="LRD70" s="87"/>
      <c r="LRE70" s="87"/>
      <c r="LRF70" s="87"/>
      <c r="LRG70" s="87"/>
      <c r="LRH70" s="87"/>
      <c r="LRI70" s="87"/>
      <c r="LRJ70" s="87"/>
      <c r="LRP70" s="87"/>
      <c r="LRQ70" s="87"/>
      <c r="LRR70" s="87"/>
      <c r="LRS70" s="87"/>
      <c r="LRT70" s="87"/>
      <c r="LRU70" s="87"/>
      <c r="LRV70" s="87"/>
      <c r="LRW70" s="87"/>
      <c r="LRX70" s="87"/>
      <c r="LRY70" s="87"/>
      <c r="LSE70" s="87"/>
      <c r="LSF70" s="87"/>
      <c r="LSG70" s="87"/>
      <c r="LSH70" s="87"/>
      <c r="LSI70" s="87"/>
      <c r="LSJ70" s="87"/>
      <c r="LSK70" s="87"/>
      <c r="LSL70" s="87"/>
      <c r="LSM70" s="87"/>
      <c r="LSN70" s="87"/>
      <c r="LST70" s="87"/>
      <c r="LSU70" s="87"/>
      <c r="LSV70" s="87"/>
      <c r="LSW70" s="87"/>
      <c r="LSX70" s="87"/>
      <c r="LSY70" s="87"/>
      <c r="LSZ70" s="87"/>
      <c r="LTA70" s="87"/>
      <c r="LTB70" s="87"/>
      <c r="LTC70" s="87"/>
      <c r="LTI70" s="87"/>
      <c r="LTJ70" s="87"/>
      <c r="LTK70" s="87"/>
      <c r="LTL70" s="87"/>
      <c r="LTM70" s="87"/>
      <c r="LTN70" s="87"/>
      <c r="LTO70" s="87"/>
      <c r="LTP70" s="87"/>
      <c r="LTQ70" s="87"/>
      <c r="LTR70" s="87"/>
      <c r="LTX70" s="87"/>
      <c r="LTY70" s="87"/>
      <c r="LTZ70" s="87"/>
      <c r="LUA70" s="87"/>
      <c r="LUB70" s="87"/>
      <c r="LUC70" s="87"/>
      <c r="LUD70" s="87"/>
      <c r="LUE70" s="87"/>
      <c r="LUF70" s="87"/>
      <c r="LUG70" s="87"/>
      <c r="LUM70" s="87"/>
      <c r="LUN70" s="87"/>
      <c r="LUO70" s="87"/>
      <c r="LUP70" s="87"/>
      <c r="LUQ70" s="87"/>
      <c r="LUR70" s="87"/>
      <c r="LUS70" s="87"/>
      <c r="LUT70" s="87"/>
      <c r="LUU70" s="87"/>
      <c r="LUV70" s="87"/>
      <c r="LVB70" s="87"/>
      <c r="LVC70" s="87"/>
      <c r="LVD70" s="87"/>
      <c r="LVE70" s="87"/>
      <c r="LVF70" s="87"/>
      <c r="LVG70" s="87"/>
      <c r="LVH70" s="87"/>
      <c r="LVI70" s="87"/>
      <c r="LVJ70" s="87"/>
      <c r="LVK70" s="87"/>
      <c r="LVQ70" s="87"/>
      <c r="LVR70" s="87"/>
      <c r="LVS70" s="87"/>
      <c r="LVT70" s="87"/>
      <c r="LVU70" s="87"/>
      <c r="LVV70" s="87"/>
      <c r="LVW70" s="87"/>
      <c r="LVX70" s="87"/>
      <c r="LVY70" s="87"/>
      <c r="LVZ70" s="87"/>
      <c r="LWF70" s="87"/>
      <c r="LWG70" s="87"/>
      <c r="LWH70" s="87"/>
      <c r="LWI70" s="87"/>
      <c r="LWJ70" s="87"/>
      <c r="LWK70" s="87"/>
      <c r="LWL70" s="87"/>
      <c r="LWM70" s="87"/>
      <c r="LWN70" s="87"/>
      <c r="LWO70" s="87"/>
      <c r="LWU70" s="87"/>
      <c r="LWV70" s="87"/>
      <c r="LWW70" s="87"/>
      <c r="LWX70" s="87"/>
      <c r="LWY70" s="87"/>
      <c r="LWZ70" s="87"/>
      <c r="LXA70" s="87"/>
      <c r="LXB70" s="87"/>
      <c r="LXC70" s="87"/>
      <c r="LXD70" s="87"/>
      <c r="LXJ70" s="87"/>
      <c r="LXK70" s="87"/>
      <c r="LXL70" s="87"/>
      <c r="LXM70" s="87"/>
      <c r="LXN70" s="87"/>
      <c r="LXO70" s="87"/>
      <c r="LXP70" s="87"/>
      <c r="LXQ70" s="87"/>
      <c r="LXR70" s="87"/>
      <c r="LXS70" s="87"/>
      <c r="LXY70" s="87"/>
      <c r="LXZ70" s="87"/>
      <c r="LYA70" s="87"/>
      <c r="LYB70" s="87"/>
      <c r="LYC70" s="87"/>
      <c r="LYD70" s="87"/>
      <c r="LYE70" s="87"/>
      <c r="LYF70" s="87"/>
      <c r="LYG70" s="87"/>
      <c r="LYH70" s="87"/>
      <c r="LYN70" s="87"/>
      <c r="LYO70" s="87"/>
      <c r="LYP70" s="87"/>
      <c r="LYQ70" s="87"/>
      <c r="LYR70" s="87"/>
      <c r="LYS70" s="87"/>
      <c r="LYT70" s="87"/>
      <c r="LYU70" s="87"/>
      <c r="LYV70" s="87"/>
      <c r="LYW70" s="87"/>
      <c r="LZC70" s="87"/>
      <c r="LZD70" s="87"/>
      <c r="LZE70" s="87"/>
      <c r="LZF70" s="87"/>
      <c r="LZG70" s="87"/>
      <c r="LZH70" s="87"/>
      <c r="LZI70" s="87"/>
      <c r="LZJ70" s="87"/>
      <c r="LZK70" s="87"/>
      <c r="LZL70" s="87"/>
      <c r="LZR70" s="87"/>
      <c r="LZS70" s="87"/>
      <c r="LZT70" s="87"/>
      <c r="LZU70" s="87"/>
      <c r="LZV70" s="87"/>
      <c r="LZW70" s="87"/>
      <c r="LZX70" s="87"/>
      <c r="LZY70" s="87"/>
      <c r="LZZ70" s="87"/>
      <c r="MAA70" s="87"/>
      <c r="MAG70" s="87"/>
      <c r="MAH70" s="87"/>
      <c r="MAI70" s="87"/>
      <c r="MAJ70" s="87"/>
      <c r="MAK70" s="87"/>
      <c r="MAL70" s="87"/>
      <c r="MAM70" s="87"/>
      <c r="MAN70" s="87"/>
      <c r="MAO70" s="87"/>
      <c r="MAP70" s="87"/>
      <c r="MAV70" s="87"/>
      <c r="MAW70" s="87"/>
      <c r="MAX70" s="87"/>
      <c r="MAY70" s="87"/>
      <c r="MAZ70" s="87"/>
      <c r="MBA70" s="87"/>
      <c r="MBB70" s="87"/>
      <c r="MBC70" s="87"/>
      <c r="MBD70" s="87"/>
      <c r="MBE70" s="87"/>
      <c r="MBK70" s="87"/>
      <c r="MBL70" s="87"/>
      <c r="MBM70" s="87"/>
      <c r="MBN70" s="87"/>
      <c r="MBO70" s="87"/>
      <c r="MBP70" s="87"/>
      <c r="MBQ70" s="87"/>
      <c r="MBR70" s="87"/>
      <c r="MBS70" s="87"/>
      <c r="MBT70" s="87"/>
      <c r="MBZ70" s="87"/>
      <c r="MCA70" s="87"/>
      <c r="MCB70" s="87"/>
      <c r="MCC70" s="87"/>
      <c r="MCD70" s="87"/>
      <c r="MCE70" s="87"/>
      <c r="MCF70" s="87"/>
      <c r="MCG70" s="87"/>
      <c r="MCH70" s="87"/>
      <c r="MCI70" s="87"/>
      <c r="MCO70" s="87"/>
      <c r="MCP70" s="87"/>
      <c r="MCQ70" s="87"/>
      <c r="MCR70" s="87"/>
      <c r="MCS70" s="87"/>
      <c r="MCT70" s="87"/>
      <c r="MCU70" s="87"/>
      <c r="MCV70" s="87"/>
      <c r="MCW70" s="87"/>
      <c r="MCX70" s="87"/>
      <c r="MDD70" s="87"/>
      <c r="MDE70" s="87"/>
      <c r="MDF70" s="87"/>
      <c r="MDG70" s="87"/>
      <c r="MDH70" s="87"/>
      <c r="MDI70" s="87"/>
      <c r="MDJ70" s="87"/>
      <c r="MDK70" s="87"/>
      <c r="MDL70" s="87"/>
      <c r="MDM70" s="87"/>
      <c r="MDS70" s="87"/>
      <c r="MDT70" s="87"/>
      <c r="MDU70" s="87"/>
      <c r="MDV70" s="87"/>
      <c r="MDW70" s="87"/>
      <c r="MDX70" s="87"/>
      <c r="MDY70" s="87"/>
      <c r="MDZ70" s="87"/>
      <c r="MEA70" s="87"/>
      <c r="MEB70" s="87"/>
      <c r="MEH70" s="87"/>
      <c r="MEI70" s="87"/>
      <c r="MEJ70" s="87"/>
      <c r="MEK70" s="87"/>
      <c r="MEL70" s="87"/>
      <c r="MEM70" s="87"/>
      <c r="MEN70" s="87"/>
      <c r="MEO70" s="87"/>
      <c r="MEP70" s="87"/>
      <c r="MEQ70" s="87"/>
      <c r="MEW70" s="87"/>
      <c r="MEX70" s="87"/>
      <c r="MEY70" s="87"/>
      <c r="MEZ70" s="87"/>
      <c r="MFA70" s="87"/>
      <c r="MFB70" s="87"/>
      <c r="MFC70" s="87"/>
      <c r="MFD70" s="87"/>
      <c r="MFE70" s="87"/>
      <c r="MFF70" s="87"/>
      <c r="MFL70" s="87"/>
      <c r="MFM70" s="87"/>
      <c r="MFN70" s="87"/>
      <c r="MFO70" s="87"/>
      <c r="MFP70" s="87"/>
      <c r="MFQ70" s="87"/>
      <c r="MFR70" s="87"/>
      <c r="MFS70" s="87"/>
      <c r="MFT70" s="87"/>
      <c r="MFU70" s="87"/>
      <c r="MGA70" s="87"/>
      <c r="MGB70" s="87"/>
      <c r="MGC70" s="87"/>
      <c r="MGD70" s="87"/>
      <c r="MGE70" s="87"/>
      <c r="MGF70" s="87"/>
      <c r="MGG70" s="87"/>
      <c r="MGH70" s="87"/>
      <c r="MGI70" s="87"/>
      <c r="MGJ70" s="87"/>
      <c r="MGP70" s="87"/>
      <c r="MGQ70" s="87"/>
      <c r="MGR70" s="87"/>
      <c r="MGS70" s="87"/>
      <c r="MGT70" s="87"/>
      <c r="MGU70" s="87"/>
      <c r="MGV70" s="87"/>
      <c r="MGW70" s="87"/>
      <c r="MGX70" s="87"/>
      <c r="MGY70" s="87"/>
      <c r="MHE70" s="87"/>
      <c r="MHF70" s="87"/>
      <c r="MHG70" s="87"/>
      <c r="MHH70" s="87"/>
      <c r="MHI70" s="87"/>
      <c r="MHJ70" s="87"/>
      <c r="MHK70" s="87"/>
      <c r="MHL70" s="87"/>
      <c r="MHM70" s="87"/>
      <c r="MHN70" s="87"/>
      <c r="MHT70" s="87"/>
      <c r="MHU70" s="87"/>
      <c r="MHV70" s="87"/>
      <c r="MHW70" s="87"/>
      <c r="MHX70" s="87"/>
      <c r="MHY70" s="87"/>
      <c r="MHZ70" s="87"/>
      <c r="MIA70" s="87"/>
      <c r="MIB70" s="87"/>
      <c r="MIC70" s="87"/>
      <c r="MII70" s="87"/>
      <c r="MIJ70" s="87"/>
      <c r="MIK70" s="87"/>
      <c r="MIL70" s="87"/>
      <c r="MIM70" s="87"/>
      <c r="MIN70" s="87"/>
      <c r="MIO70" s="87"/>
      <c r="MIP70" s="87"/>
      <c r="MIQ70" s="87"/>
      <c r="MIR70" s="87"/>
      <c r="MIX70" s="87"/>
      <c r="MIY70" s="87"/>
      <c r="MIZ70" s="87"/>
      <c r="MJA70" s="87"/>
      <c r="MJB70" s="87"/>
      <c r="MJC70" s="87"/>
      <c r="MJD70" s="87"/>
      <c r="MJE70" s="87"/>
      <c r="MJF70" s="87"/>
      <c r="MJG70" s="87"/>
      <c r="MJM70" s="87"/>
      <c r="MJN70" s="87"/>
      <c r="MJO70" s="87"/>
      <c r="MJP70" s="87"/>
      <c r="MJQ70" s="87"/>
      <c r="MJR70" s="87"/>
      <c r="MJS70" s="87"/>
      <c r="MJT70" s="87"/>
      <c r="MJU70" s="87"/>
      <c r="MJV70" s="87"/>
      <c r="MKB70" s="87"/>
      <c r="MKC70" s="87"/>
      <c r="MKD70" s="87"/>
      <c r="MKE70" s="87"/>
      <c r="MKF70" s="87"/>
      <c r="MKG70" s="87"/>
      <c r="MKH70" s="87"/>
      <c r="MKI70" s="87"/>
      <c r="MKJ70" s="87"/>
      <c r="MKK70" s="87"/>
      <c r="MKQ70" s="87"/>
      <c r="MKR70" s="87"/>
      <c r="MKS70" s="87"/>
      <c r="MKT70" s="87"/>
      <c r="MKU70" s="87"/>
      <c r="MKV70" s="87"/>
      <c r="MKW70" s="87"/>
      <c r="MKX70" s="87"/>
      <c r="MKY70" s="87"/>
      <c r="MKZ70" s="87"/>
      <c r="MLF70" s="87"/>
      <c r="MLG70" s="87"/>
      <c r="MLH70" s="87"/>
      <c r="MLI70" s="87"/>
      <c r="MLJ70" s="87"/>
      <c r="MLK70" s="87"/>
      <c r="MLL70" s="87"/>
      <c r="MLM70" s="87"/>
      <c r="MLN70" s="87"/>
      <c r="MLO70" s="87"/>
      <c r="MLU70" s="87"/>
      <c r="MLV70" s="87"/>
      <c r="MLW70" s="87"/>
      <c r="MLX70" s="87"/>
      <c r="MLY70" s="87"/>
      <c r="MLZ70" s="87"/>
      <c r="MMA70" s="87"/>
      <c r="MMB70" s="87"/>
      <c r="MMC70" s="87"/>
      <c r="MMD70" s="87"/>
      <c r="MMJ70" s="87"/>
      <c r="MMK70" s="87"/>
      <c r="MML70" s="87"/>
      <c r="MMM70" s="87"/>
      <c r="MMN70" s="87"/>
      <c r="MMO70" s="87"/>
      <c r="MMP70" s="87"/>
      <c r="MMQ70" s="87"/>
      <c r="MMR70" s="87"/>
      <c r="MMS70" s="87"/>
      <c r="MMY70" s="87"/>
      <c r="MMZ70" s="87"/>
      <c r="MNA70" s="87"/>
      <c r="MNB70" s="87"/>
      <c r="MNC70" s="87"/>
      <c r="MND70" s="87"/>
      <c r="MNE70" s="87"/>
      <c r="MNF70" s="87"/>
      <c r="MNG70" s="87"/>
      <c r="MNH70" s="87"/>
      <c r="MNN70" s="87"/>
      <c r="MNO70" s="87"/>
      <c r="MNP70" s="87"/>
      <c r="MNQ70" s="87"/>
      <c r="MNR70" s="87"/>
      <c r="MNS70" s="87"/>
      <c r="MNT70" s="87"/>
      <c r="MNU70" s="87"/>
      <c r="MNV70" s="87"/>
      <c r="MNW70" s="87"/>
      <c r="MOC70" s="87"/>
      <c r="MOD70" s="87"/>
      <c r="MOE70" s="87"/>
      <c r="MOF70" s="87"/>
      <c r="MOG70" s="87"/>
      <c r="MOH70" s="87"/>
      <c r="MOI70" s="87"/>
      <c r="MOJ70" s="87"/>
      <c r="MOK70" s="87"/>
      <c r="MOL70" s="87"/>
      <c r="MOR70" s="87"/>
      <c r="MOS70" s="87"/>
      <c r="MOT70" s="87"/>
      <c r="MOU70" s="87"/>
      <c r="MOV70" s="87"/>
      <c r="MOW70" s="87"/>
      <c r="MOX70" s="87"/>
      <c r="MOY70" s="87"/>
      <c r="MOZ70" s="87"/>
      <c r="MPA70" s="87"/>
      <c r="MPG70" s="87"/>
      <c r="MPH70" s="87"/>
      <c r="MPI70" s="87"/>
      <c r="MPJ70" s="87"/>
      <c r="MPK70" s="87"/>
      <c r="MPL70" s="87"/>
      <c r="MPM70" s="87"/>
      <c r="MPN70" s="87"/>
      <c r="MPO70" s="87"/>
      <c r="MPP70" s="87"/>
      <c r="MPV70" s="87"/>
      <c r="MPW70" s="87"/>
      <c r="MPX70" s="87"/>
      <c r="MPY70" s="87"/>
      <c r="MPZ70" s="87"/>
      <c r="MQA70" s="87"/>
      <c r="MQB70" s="87"/>
      <c r="MQC70" s="87"/>
      <c r="MQD70" s="87"/>
      <c r="MQE70" s="87"/>
      <c r="MQK70" s="87"/>
      <c r="MQL70" s="87"/>
      <c r="MQM70" s="87"/>
      <c r="MQN70" s="87"/>
      <c r="MQO70" s="87"/>
      <c r="MQP70" s="87"/>
      <c r="MQQ70" s="87"/>
      <c r="MQR70" s="87"/>
      <c r="MQS70" s="87"/>
      <c r="MQT70" s="87"/>
      <c r="MQZ70" s="87"/>
      <c r="MRA70" s="87"/>
      <c r="MRB70" s="87"/>
      <c r="MRC70" s="87"/>
      <c r="MRD70" s="87"/>
      <c r="MRE70" s="87"/>
      <c r="MRF70" s="87"/>
      <c r="MRG70" s="87"/>
      <c r="MRH70" s="87"/>
      <c r="MRI70" s="87"/>
      <c r="MRO70" s="87"/>
      <c r="MRP70" s="87"/>
      <c r="MRQ70" s="87"/>
      <c r="MRR70" s="87"/>
      <c r="MRS70" s="87"/>
      <c r="MRT70" s="87"/>
      <c r="MRU70" s="87"/>
      <c r="MRV70" s="87"/>
      <c r="MRW70" s="87"/>
      <c r="MRX70" s="87"/>
      <c r="MSD70" s="87"/>
      <c r="MSE70" s="87"/>
      <c r="MSF70" s="87"/>
      <c r="MSG70" s="87"/>
      <c r="MSH70" s="87"/>
      <c r="MSI70" s="87"/>
      <c r="MSJ70" s="87"/>
      <c r="MSK70" s="87"/>
      <c r="MSL70" s="87"/>
      <c r="MSM70" s="87"/>
      <c r="MSS70" s="87"/>
      <c r="MST70" s="87"/>
      <c r="MSU70" s="87"/>
      <c r="MSV70" s="87"/>
      <c r="MSW70" s="87"/>
      <c r="MSX70" s="87"/>
      <c r="MSY70" s="87"/>
      <c r="MSZ70" s="87"/>
      <c r="MTA70" s="87"/>
      <c r="MTB70" s="87"/>
      <c r="MTH70" s="87"/>
      <c r="MTI70" s="87"/>
      <c r="MTJ70" s="87"/>
      <c r="MTK70" s="87"/>
      <c r="MTL70" s="87"/>
      <c r="MTM70" s="87"/>
      <c r="MTN70" s="87"/>
      <c r="MTO70" s="87"/>
      <c r="MTP70" s="87"/>
      <c r="MTQ70" s="87"/>
      <c r="MTW70" s="87"/>
      <c r="MTX70" s="87"/>
      <c r="MTY70" s="87"/>
      <c r="MTZ70" s="87"/>
      <c r="MUA70" s="87"/>
      <c r="MUB70" s="87"/>
      <c r="MUC70" s="87"/>
      <c r="MUD70" s="87"/>
      <c r="MUE70" s="87"/>
      <c r="MUF70" s="87"/>
      <c r="MUL70" s="87"/>
      <c r="MUM70" s="87"/>
      <c r="MUN70" s="87"/>
      <c r="MUO70" s="87"/>
      <c r="MUP70" s="87"/>
      <c r="MUQ70" s="87"/>
      <c r="MUR70" s="87"/>
      <c r="MUS70" s="87"/>
      <c r="MUT70" s="87"/>
      <c r="MUU70" s="87"/>
      <c r="MVA70" s="87"/>
      <c r="MVB70" s="87"/>
      <c r="MVC70" s="87"/>
      <c r="MVD70" s="87"/>
      <c r="MVE70" s="87"/>
      <c r="MVF70" s="87"/>
      <c r="MVG70" s="87"/>
      <c r="MVH70" s="87"/>
      <c r="MVI70" s="87"/>
      <c r="MVJ70" s="87"/>
      <c r="MVP70" s="87"/>
      <c r="MVQ70" s="87"/>
      <c r="MVR70" s="87"/>
      <c r="MVS70" s="87"/>
      <c r="MVT70" s="87"/>
      <c r="MVU70" s="87"/>
      <c r="MVV70" s="87"/>
      <c r="MVW70" s="87"/>
      <c r="MVX70" s="87"/>
      <c r="MVY70" s="87"/>
      <c r="MWE70" s="87"/>
      <c r="MWF70" s="87"/>
      <c r="MWG70" s="87"/>
      <c r="MWH70" s="87"/>
      <c r="MWI70" s="87"/>
      <c r="MWJ70" s="87"/>
      <c r="MWK70" s="87"/>
      <c r="MWL70" s="87"/>
      <c r="MWM70" s="87"/>
      <c r="MWN70" s="87"/>
      <c r="MWT70" s="87"/>
      <c r="MWU70" s="87"/>
      <c r="MWV70" s="87"/>
      <c r="MWW70" s="87"/>
      <c r="MWX70" s="87"/>
      <c r="MWY70" s="87"/>
      <c r="MWZ70" s="87"/>
      <c r="MXA70" s="87"/>
      <c r="MXB70" s="87"/>
      <c r="MXC70" s="87"/>
      <c r="MXI70" s="87"/>
      <c r="MXJ70" s="87"/>
      <c r="MXK70" s="87"/>
      <c r="MXL70" s="87"/>
      <c r="MXM70" s="87"/>
      <c r="MXN70" s="87"/>
      <c r="MXO70" s="87"/>
      <c r="MXP70" s="87"/>
      <c r="MXQ70" s="87"/>
      <c r="MXR70" s="87"/>
      <c r="MXX70" s="87"/>
      <c r="MXY70" s="87"/>
      <c r="MXZ70" s="87"/>
      <c r="MYA70" s="87"/>
      <c r="MYB70" s="87"/>
      <c r="MYC70" s="87"/>
      <c r="MYD70" s="87"/>
      <c r="MYE70" s="87"/>
      <c r="MYF70" s="87"/>
      <c r="MYG70" s="87"/>
      <c r="MYM70" s="87"/>
      <c r="MYN70" s="87"/>
      <c r="MYO70" s="87"/>
      <c r="MYP70" s="87"/>
      <c r="MYQ70" s="87"/>
      <c r="MYR70" s="87"/>
      <c r="MYS70" s="87"/>
      <c r="MYT70" s="87"/>
      <c r="MYU70" s="87"/>
      <c r="MYV70" s="87"/>
      <c r="MZB70" s="87"/>
      <c r="MZC70" s="87"/>
      <c r="MZD70" s="87"/>
      <c r="MZE70" s="87"/>
      <c r="MZF70" s="87"/>
      <c r="MZG70" s="87"/>
      <c r="MZH70" s="87"/>
      <c r="MZI70" s="87"/>
      <c r="MZJ70" s="87"/>
      <c r="MZK70" s="87"/>
      <c r="MZQ70" s="87"/>
      <c r="MZR70" s="87"/>
      <c r="MZS70" s="87"/>
      <c r="MZT70" s="87"/>
      <c r="MZU70" s="87"/>
      <c r="MZV70" s="87"/>
      <c r="MZW70" s="87"/>
      <c r="MZX70" s="87"/>
      <c r="MZY70" s="87"/>
      <c r="MZZ70" s="87"/>
      <c r="NAF70" s="87"/>
      <c r="NAG70" s="87"/>
      <c r="NAH70" s="87"/>
      <c r="NAI70" s="87"/>
      <c r="NAJ70" s="87"/>
      <c r="NAK70" s="87"/>
      <c r="NAL70" s="87"/>
      <c r="NAM70" s="87"/>
      <c r="NAN70" s="87"/>
      <c r="NAO70" s="87"/>
      <c r="NAU70" s="87"/>
      <c r="NAV70" s="87"/>
      <c r="NAW70" s="87"/>
      <c r="NAX70" s="87"/>
      <c r="NAY70" s="87"/>
      <c r="NAZ70" s="87"/>
      <c r="NBA70" s="87"/>
      <c r="NBB70" s="87"/>
      <c r="NBC70" s="87"/>
      <c r="NBD70" s="87"/>
      <c r="NBJ70" s="87"/>
      <c r="NBK70" s="87"/>
      <c r="NBL70" s="87"/>
      <c r="NBM70" s="87"/>
      <c r="NBN70" s="87"/>
      <c r="NBO70" s="87"/>
      <c r="NBP70" s="87"/>
      <c r="NBQ70" s="87"/>
      <c r="NBR70" s="87"/>
      <c r="NBS70" s="87"/>
      <c r="NBY70" s="87"/>
      <c r="NBZ70" s="87"/>
      <c r="NCA70" s="87"/>
      <c r="NCB70" s="87"/>
      <c r="NCC70" s="87"/>
      <c r="NCD70" s="87"/>
      <c r="NCE70" s="87"/>
      <c r="NCF70" s="87"/>
      <c r="NCG70" s="87"/>
      <c r="NCH70" s="87"/>
      <c r="NCN70" s="87"/>
      <c r="NCO70" s="87"/>
      <c r="NCP70" s="87"/>
      <c r="NCQ70" s="87"/>
      <c r="NCR70" s="87"/>
      <c r="NCS70" s="87"/>
      <c r="NCT70" s="87"/>
      <c r="NCU70" s="87"/>
      <c r="NCV70" s="87"/>
      <c r="NCW70" s="87"/>
      <c r="NDC70" s="87"/>
      <c r="NDD70" s="87"/>
      <c r="NDE70" s="87"/>
      <c r="NDF70" s="87"/>
      <c r="NDG70" s="87"/>
      <c r="NDH70" s="87"/>
      <c r="NDI70" s="87"/>
      <c r="NDJ70" s="87"/>
      <c r="NDK70" s="87"/>
      <c r="NDL70" s="87"/>
      <c r="NDR70" s="87"/>
      <c r="NDS70" s="87"/>
      <c r="NDT70" s="87"/>
      <c r="NDU70" s="87"/>
      <c r="NDV70" s="87"/>
      <c r="NDW70" s="87"/>
      <c r="NDX70" s="87"/>
      <c r="NDY70" s="87"/>
      <c r="NDZ70" s="87"/>
      <c r="NEA70" s="87"/>
      <c r="NEG70" s="87"/>
      <c r="NEH70" s="87"/>
      <c r="NEI70" s="87"/>
      <c r="NEJ70" s="87"/>
      <c r="NEK70" s="87"/>
      <c r="NEL70" s="87"/>
      <c r="NEM70" s="87"/>
      <c r="NEN70" s="87"/>
      <c r="NEO70" s="87"/>
      <c r="NEP70" s="87"/>
      <c r="NEV70" s="87"/>
      <c r="NEW70" s="87"/>
      <c r="NEX70" s="87"/>
      <c r="NEY70" s="87"/>
      <c r="NEZ70" s="87"/>
      <c r="NFA70" s="87"/>
      <c r="NFB70" s="87"/>
      <c r="NFC70" s="87"/>
      <c r="NFD70" s="87"/>
      <c r="NFE70" s="87"/>
      <c r="NFK70" s="87"/>
      <c r="NFL70" s="87"/>
      <c r="NFM70" s="87"/>
      <c r="NFN70" s="87"/>
      <c r="NFO70" s="87"/>
      <c r="NFP70" s="87"/>
      <c r="NFQ70" s="87"/>
      <c r="NFR70" s="87"/>
      <c r="NFS70" s="87"/>
      <c r="NFT70" s="87"/>
      <c r="NFZ70" s="87"/>
      <c r="NGA70" s="87"/>
      <c r="NGB70" s="87"/>
      <c r="NGC70" s="87"/>
      <c r="NGD70" s="87"/>
      <c r="NGE70" s="87"/>
      <c r="NGF70" s="87"/>
      <c r="NGG70" s="87"/>
      <c r="NGH70" s="87"/>
      <c r="NGI70" s="87"/>
      <c r="NGO70" s="87"/>
      <c r="NGP70" s="87"/>
      <c r="NGQ70" s="87"/>
      <c r="NGR70" s="87"/>
      <c r="NGS70" s="87"/>
      <c r="NGT70" s="87"/>
      <c r="NGU70" s="87"/>
      <c r="NGV70" s="87"/>
      <c r="NGW70" s="87"/>
      <c r="NGX70" s="87"/>
      <c r="NHD70" s="87"/>
      <c r="NHE70" s="87"/>
      <c r="NHF70" s="87"/>
      <c r="NHG70" s="87"/>
      <c r="NHH70" s="87"/>
      <c r="NHI70" s="87"/>
      <c r="NHJ70" s="87"/>
      <c r="NHK70" s="87"/>
      <c r="NHL70" s="87"/>
      <c r="NHM70" s="87"/>
      <c r="NHS70" s="87"/>
      <c r="NHT70" s="87"/>
      <c r="NHU70" s="87"/>
      <c r="NHV70" s="87"/>
      <c r="NHW70" s="87"/>
      <c r="NHX70" s="87"/>
      <c r="NHY70" s="87"/>
      <c r="NHZ70" s="87"/>
      <c r="NIA70" s="87"/>
      <c r="NIB70" s="87"/>
      <c r="NIH70" s="87"/>
      <c r="NII70" s="87"/>
      <c r="NIJ70" s="87"/>
      <c r="NIK70" s="87"/>
      <c r="NIL70" s="87"/>
      <c r="NIM70" s="87"/>
      <c r="NIN70" s="87"/>
      <c r="NIO70" s="87"/>
      <c r="NIP70" s="87"/>
      <c r="NIQ70" s="87"/>
      <c r="NIW70" s="87"/>
      <c r="NIX70" s="87"/>
      <c r="NIY70" s="87"/>
      <c r="NIZ70" s="87"/>
      <c r="NJA70" s="87"/>
      <c r="NJB70" s="87"/>
      <c r="NJC70" s="87"/>
      <c r="NJD70" s="87"/>
      <c r="NJE70" s="87"/>
      <c r="NJF70" s="87"/>
      <c r="NJL70" s="87"/>
      <c r="NJM70" s="87"/>
      <c r="NJN70" s="87"/>
      <c r="NJO70" s="87"/>
      <c r="NJP70" s="87"/>
      <c r="NJQ70" s="87"/>
      <c r="NJR70" s="87"/>
      <c r="NJS70" s="87"/>
      <c r="NJT70" s="87"/>
      <c r="NJU70" s="87"/>
      <c r="NKA70" s="87"/>
      <c r="NKB70" s="87"/>
      <c r="NKC70" s="87"/>
      <c r="NKD70" s="87"/>
      <c r="NKE70" s="87"/>
      <c r="NKF70" s="87"/>
      <c r="NKG70" s="87"/>
      <c r="NKH70" s="87"/>
      <c r="NKI70" s="87"/>
      <c r="NKJ70" s="87"/>
      <c r="NKP70" s="87"/>
      <c r="NKQ70" s="87"/>
      <c r="NKR70" s="87"/>
      <c r="NKS70" s="87"/>
      <c r="NKT70" s="87"/>
      <c r="NKU70" s="87"/>
      <c r="NKV70" s="87"/>
      <c r="NKW70" s="87"/>
      <c r="NKX70" s="87"/>
      <c r="NKY70" s="87"/>
      <c r="NLE70" s="87"/>
      <c r="NLF70" s="87"/>
      <c r="NLG70" s="87"/>
      <c r="NLH70" s="87"/>
      <c r="NLI70" s="87"/>
      <c r="NLJ70" s="87"/>
      <c r="NLK70" s="87"/>
      <c r="NLL70" s="87"/>
      <c r="NLM70" s="87"/>
      <c r="NLN70" s="87"/>
      <c r="NLT70" s="87"/>
      <c r="NLU70" s="87"/>
      <c r="NLV70" s="87"/>
      <c r="NLW70" s="87"/>
      <c r="NLX70" s="87"/>
      <c r="NLY70" s="87"/>
      <c r="NLZ70" s="87"/>
      <c r="NMA70" s="87"/>
      <c r="NMB70" s="87"/>
      <c r="NMC70" s="87"/>
      <c r="NMI70" s="87"/>
      <c r="NMJ70" s="87"/>
      <c r="NMK70" s="87"/>
      <c r="NML70" s="87"/>
      <c r="NMM70" s="87"/>
      <c r="NMN70" s="87"/>
      <c r="NMO70" s="87"/>
      <c r="NMP70" s="87"/>
      <c r="NMQ70" s="87"/>
      <c r="NMR70" s="87"/>
      <c r="NMX70" s="87"/>
      <c r="NMY70" s="87"/>
      <c r="NMZ70" s="87"/>
      <c r="NNA70" s="87"/>
      <c r="NNB70" s="87"/>
      <c r="NNC70" s="87"/>
      <c r="NND70" s="87"/>
      <c r="NNE70" s="87"/>
      <c r="NNF70" s="87"/>
      <c r="NNG70" s="87"/>
      <c r="NNM70" s="87"/>
      <c r="NNN70" s="87"/>
      <c r="NNO70" s="87"/>
      <c r="NNP70" s="87"/>
      <c r="NNQ70" s="87"/>
      <c r="NNR70" s="87"/>
      <c r="NNS70" s="87"/>
      <c r="NNT70" s="87"/>
      <c r="NNU70" s="87"/>
      <c r="NNV70" s="87"/>
      <c r="NOB70" s="87"/>
      <c r="NOC70" s="87"/>
      <c r="NOD70" s="87"/>
      <c r="NOE70" s="87"/>
      <c r="NOF70" s="87"/>
      <c r="NOG70" s="87"/>
      <c r="NOH70" s="87"/>
      <c r="NOI70" s="87"/>
      <c r="NOJ70" s="87"/>
      <c r="NOK70" s="87"/>
      <c r="NOQ70" s="87"/>
      <c r="NOR70" s="87"/>
      <c r="NOS70" s="87"/>
      <c r="NOT70" s="87"/>
      <c r="NOU70" s="87"/>
      <c r="NOV70" s="87"/>
      <c r="NOW70" s="87"/>
      <c r="NOX70" s="87"/>
      <c r="NOY70" s="87"/>
      <c r="NOZ70" s="87"/>
      <c r="NPF70" s="87"/>
      <c r="NPG70" s="87"/>
      <c r="NPH70" s="87"/>
      <c r="NPI70" s="87"/>
      <c r="NPJ70" s="87"/>
      <c r="NPK70" s="87"/>
      <c r="NPL70" s="87"/>
      <c r="NPM70" s="87"/>
      <c r="NPN70" s="87"/>
      <c r="NPO70" s="87"/>
      <c r="NPU70" s="87"/>
      <c r="NPV70" s="87"/>
      <c r="NPW70" s="87"/>
      <c r="NPX70" s="87"/>
      <c r="NPY70" s="87"/>
      <c r="NPZ70" s="87"/>
      <c r="NQA70" s="87"/>
      <c r="NQB70" s="87"/>
      <c r="NQC70" s="87"/>
      <c r="NQD70" s="87"/>
      <c r="NQJ70" s="87"/>
      <c r="NQK70" s="87"/>
      <c r="NQL70" s="87"/>
      <c r="NQM70" s="87"/>
      <c r="NQN70" s="87"/>
      <c r="NQO70" s="87"/>
      <c r="NQP70" s="87"/>
      <c r="NQQ70" s="87"/>
      <c r="NQR70" s="87"/>
      <c r="NQS70" s="87"/>
      <c r="NQY70" s="87"/>
      <c r="NQZ70" s="87"/>
      <c r="NRA70" s="87"/>
      <c r="NRB70" s="87"/>
      <c r="NRC70" s="87"/>
      <c r="NRD70" s="87"/>
      <c r="NRE70" s="87"/>
      <c r="NRF70" s="87"/>
      <c r="NRG70" s="87"/>
      <c r="NRH70" s="87"/>
      <c r="NRN70" s="87"/>
      <c r="NRO70" s="87"/>
      <c r="NRP70" s="87"/>
      <c r="NRQ70" s="87"/>
      <c r="NRR70" s="87"/>
      <c r="NRS70" s="87"/>
      <c r="NRT70" s="87"/>
      <c r="NRU70" s="87"/>
      <c r="NRV70" s="87"/>
      <c r="NRW70" s="87"/>
      <c r="NSC70" s="87"/>
      <c r="NSD70" s="87"/>
      <c r="NSE70" s="87"/>
      <c r="NSF70" s="87"/>
      <c r="NSG70" s="87"/>
      <c r="NSH70" s="87"/>
      <c r="NSI70" s="87"/>
      <c r="NSJ70" s="87"/>
      <c r="NSK70" s="87"/>
      <c r="NSL70" s="87"/>
      <c r="NSR70" s="87"/>
      <c r="NSS70" s="87"/>
      <c r="NST70" s="87"/>
      <c r="NSU70" s="87"/>
      <c r="NSV70" s="87"/>
      <c r="NSW70" s="87"/>
      <c r="NSX70" s="87"/>
      <c r="NSY70" s="87"/>
      <c r="NSZ70" s="87"/>
      <c r="NTA70" s="87"/>
      <c r="NTG70" s="87"/>
      <c r="NTH70" s="87"/>
      <c r="NTI70" s="87"/>
      <c r="NTJ70" s="87"/>
      <c r="NTK70" s="87"/>
      <c r="NTL70" s="87"/>
      <c r="NTM70" s="87"/>
      <c r="NTN70" s="87"/>
      <c r="NTO70" s="87"/>
      <c r="NTP70" s="87"/>
      <c r="NTV70" s="87"/>
      <c r="NTW70" s="87"/>
      <c r="NTX70" s="87"/>
      <c r="NTY70" s="87"/>
      <c r="NTZ70" s="87"/>
      <c r="NUA70" s="87"/>
      <c r="NUB70" s="87"/>
      <c r="NUC70" s="87"/>
      <c r="NUD70" s="87"/>
      <c r="NUE70" s="87"/>
      <c r="NUK70" s="87"/>
      <c r="NUL70" s="87"/>
      <c r="NUM70" s="87"/>
      <c r="NUN70" s="87"/>
      <c r="NUO70" s="87"/>
      <c r="NUP70" s="87"/>
      <c r="NUQ70" s="87"/>
      <c r="NUR70" s="87"/>
      <c r="NUS70" s="87"/>
      <c r="NUT70" s="87"/>
      <c r="NUZ70" s="87"/>
      <c r="NVA70" s="87"/>
      <c r="NVB70" s="87"/>
      <c r="NVC70" s="87"/>
      <c r="NVD70" s="87"/>
      <c r="NVE70" s="87"/>
      <c r="NVF70" s="87"/>
      <c r="NVG70" s="87"/>
      <c r="NVH70" s="87"/>
      <c r="NVI70" s="87"/>
      <c r="NVO70" s="87"/>
      <c r="NVP70" s="87"/>
      <c r="NVQ70" s="87"/>
      <c r="NVR70" s="87"/>
      <c r="NVS70" s="87"/>
      <c r="NVT70" s="87"/>
      <c r="NVU70" s="87"/>
      <c r="NVV70" s="87"/>
      <c r="NVW70" s="87"/>
      <c r="NVX70" s="87"/>
      <c r="NWD70" s="87"/>
      <c r="NWE70" s="87"/>
      <c r="NWF70" s="87"/>
      <c r="NWG70" s="87"/>
      <c r="NWH70" s="87"/>
      <c r="NWI70" s="87"/>
      <c r="NWJ70" s="87"/>
      <c r="NWK70" s="87"/>
      <c r="NWL70" s="87"/>
      <c r="NWM70" s="87"/>
      <c r="NWS70" s="87"/>
      <c r="NWT70" s="87"/>
      <c r="NWU70" s="87"/>
      <c r="NWV70" s="87"/>
      <c r="NWW70" s="87"/>
      <c r="NWX70" s="87"/>
      <c r="NWY70" s="87"/>
      <c r="NWZ70" s="87"/>
      <c r="NXA70" s="87"/>
      <c r="NXB70" s="87"/>
      <c r="NXH70" s="87"/>
      <c r="NXI70" s="87"/>
      <c r="NXJ70" s="87"/>
      <c r="NXK70" s="87"/>
      <c r="NXL70" s="87"/>
      <c r="NXM70" s="87"/>
      <c r="NXN70" s="87"/>
      <c r="NXO70" s="87"/>
      <c r="NXP70" s="87"/>
      <c r="NXQ70" s="87"/>
      <c r="NXW70" s="87"/>
      <c r="NXX70" s="87"/>
      <c r="NXY70" s="87"/>
      <c r="NXZ70" s="87"/>
      <c r="NYA70" s="87"/>
      <c r="NYB70" s="87"/>
      <c r="NYC70" s="87"/>
      <c r="NYD70" s="87"/>
      <c r="NYE70" s="87"/>
      <c r="NYF70" s="87"/>
      <c r="NYL70" s="87"/>
      <c r="NYM70" s="87"/>
      <c r="NYN70" s="87"/>
      <c r="NYO70" s="87"/>
      <c r="NYP70" s="87"/>
      <c r="NYQ70" s="87"/>
      <c r="NYR70" s="87"/>
      <c r="NYS70" s="87"/>
      <c r="NYT70" s="87"/>
      <c r="NYU70" s="87"/>
      <c r="NZA70" s="87"/>
      <c r="NZB70" s="87"/>
      <c r="NZC70" s="87"/>
      <c r="NZD70" s="87"/>
      <c r="NZE70" s="87"/>
      <c r="NZF70" s="87"/>
      <c r="NZG70" s="87"/>
      <c r="NZH70" s="87"/>
      <c r="NZI70" s="87"/>
      <c r="NZJ70" s="87"/>
      <c r="NZP70" s="87"/>
      <c r="NZQ70" s="87"/>
      <c r="NZR70" s="87"/>
      <c r="NZS70" s="87"/>
      <c r="NZT70" s="87"/>
      <c r="NZU70" s="87"/>
      <c r="NZV70" s="87"/>
      <c r="NZW70" s="87"/>
      <c r="NZX70" s="87"/>
      <c r="NZY70" s="87"/>
      <c r="OAE70" s="87"/>
      <c r="OAF70" s="87"/>
      <c r="OAG70" s="87"/>
      <c r="OAH70" s="87"/>
      <c r="OAI70" s="87"/>
      <c r="OAJ70" s="87"/>
      <c r="OAK70" s="87"/>
      <c r="OAL70" s="87"/>
      <c r="OAM70" s="87"/>
      <c r="OAN70" s="87"/>
      <c r="OAT70" s="87"/>
      <c r="OAU70" s="87"/>
      <c r="OAV70" s="87"/>
      <c r="OAW70" s="87"/>
      <c r="OAX70" s="87"/>
      <c r="OAY70" s="87"/>
      <c r="OAZ70" s="87"/>
      <c r="OBA70" s="87"/>
      <c r="OBB70" s="87"/>
      <c r="OBC70" s="87"/>
      <c r="OBI70" s="87"/>
      <c r="OBJ70" s="87"/>
      <c r="OBK70" s="87"/>
      <c r="OBL70" s="87"/>
      <c r="OBM70" s="87"/>
      <c r="OBN70" s="87"/>
      <c r="OBO70" s="87"/>
      <c r="OBP70" s="87"/>
      <c r="OBQ70" s="87"/>
      <c r="OBR70" s="87"/>
      <c r="OBX70" s="87"/>
      <c r="OBY70" s="87"/>
      <c r="OBZ70" s="87"/>
      <c r="OCA70" s="87"/>
      <c r="OCB70" s="87"/>
      <c r="OCC70" s="87"/>
      <c r="OCD70" s="87"/>
      <c r="OCE70" s="87"/>
      <c r="OCF70" s="87"/>
      <c r="OCG70" s="87"/>
      <c r="OCM70" s="87"/>
      <c r="OCN70" s="87"/>
      <c r="OCO70" s="87"/>
      <c r="OCP70" s="87"/>
      <c r="OCQ70" s="87"/>
      <c r="OCR70" s="87"/>
      <c r="OCS70" s="87"/>
      <c r="OCT70" s="87"/>
      <c r="OCU70" s="87"/>
      <c r="OCV70" s="87"/>
      <c r="ODB70" s="87"/>
      <c r="ODC70" s="87"/>
      <c r="ODD70" s="87"/>
      <c r="ODE70" s="87"/>
      <c r="ODF70" s="87"/>
      <c r="ODG70" s="87"/>
      <c r="ODH70" s="87"/>
      <c r="ODI70" s="87"/>
      <c r="ODJ70" s="87"/>
      <c r="ODK70" s="87"/>
      <c r="ODQ70" s="87"/>
      <c r="ODR70" s="87"/>
      <c r="ODS70" s="87"/>
      <c r="ODT70" s="87"/>
      <c r="ODU70" s="87"/>
      <c r="ODV70" s="87"/>
      <c r="ODW70" s="87"/>
      <c r="ODX70" s="87"/>
      <c r="ODY70" s="87"/>
      <c r="ODZ70" s="87"/>
      <c r="OEF70" s="87"/>
      <c r="OEG70" s="87"/>
      <c r="OEH70" s="87"/>
      <c r="OEI70" s="87"/>
      <c r="OEJ70" s="87"/>
      <c r="OEK70" s="87"/>
      <c r="OEL70" s="87"/>
      <c r="OEM70" s="87"/>
      <c r="OEN70" s="87"/>
      <c r="OEO70" s="87"/>
      <c r="OEU70" s="87"/>
      <c r="OEV70" s="87"/>
      <c r="OEW70" s="87"/>
      <c r="OEX70" s="87"/>
      <c r="OEY70" s="87"/>
      <c r="OEZ70" s="87"/>
      <c r="OFA70" s="87"/>
      <c r="OFB70" s="87"/>
      <c r="OFC70" s="87"/>
      <c r="OFD70" s="87"/>
      <c r="OFJ70" s="87"/>
      <c r="OFK70" s="87"/>
      <c r="OFL70" s="87"/>
      <c r="OFM70" s="87"/>
      <c r="OFN70" s="87"/>
      <c r="OFO70" s="87"/>
      <c r="OFP70" s="87"/>
      <c r="OFQ70" s="87"/>
      <c r="OFR70" s="87"/>
      <c r="OFS70" s="87"/>
      <c r="OFY70" s="87"/>
      <c r="OFZ70" s="87"/>
      <c r="OGA70" s="87"/>
      <c r="OGB70" s="87"/>
      <c r="OGC70" s="87"/>
      <c r="OGD70" s="87"/>
      <c r="OGE70" s="87"/>
      <c r="OGF70" s="87"/>
      <c r="OGG70" s="87"/>
      <c r="OGH70" s="87"/>
      <c r="OGN70" s="87"/>
      <c r="OGO70" s="87"/>
      <c r="OGP70" s="87"/>
      <c r="OGQ70" s="87"/>
      <c r="OGR70" s="87"/>
      <c r="OGS70" s="87"/>
      <c r="OGT70" s="87"/>
      <c r="OGU70" s="87"/>
      <c r="OGV70" s="87"/>
      <c r="OGW70" s="87"/>
      <c r="OHC70" s="87"/>
      <c r="OHD70" s="87"/>
      <c r="OHE70" s="87"/>
      <c r="OHF70" s="87"/>
      <c r="OHG70" s="87"/>
      <c r="OHH70" s="87"/>
      <c r="OHI70" s="87"/>
      <c r="OHJ70" s="87"/>
      <c r="OHK70" s="87"/>
      <c r="OHL70" s="87"/>
      <c r="OHR70" s="87"/>
      <c r="OHS70" s="87"/>
      <c r="OHT70" s="87"/>
      <c r="OHU70" s="87"/>
      <c r="OHV70" s="87"/>
      <c r="OHW70" s="87"/>
      <c r="OHX70" s="87"/>
      <c r="OHY70" s="87"/>
      <c r="OHZ70" s="87"/>
      <c r="OIA70" s="87"/>
      <c r="OIG70" s="87"/>
      <c r="OIH70" s="87"/>
      <c r="OII70" s="87"/>
      <c r="OIJ70" s="87"/>
      <c r="OIK70" s="87"/>
      <c r="OIL70" s="87"/>
      <c r="OIM70" s="87"/>
      <c r="OIN70" s="87"/>
      <c r="OIO70" s="87"/>
      <c r="OIP70" s="87"/>
      <c r="OIV70" s="87"/>
      <c r="OIW70" s="87"/>
      <c r="OIX70" s="87"/>
      <c r="OIY70" s="87"/>
      <c r="OIZ70" s="87"/>
      <c r="OJA70" s="87"/>
      <c r="OJB70" s="87"/>
      <c r="OJC70" s="87"/>
      <c r="OJD70" s="87"/>
      <c r="OJE70" s="87"/>
      <c r="OJK70" s="87"/>
      <c r="OJL70" s="87"/>
      <c r="OJM70" s="87"/>
      <c r="OJN70" s="87"/>
      <c r="OJO70" s="87"/>
      <c r="OJP70" s="87"/>
      <c r="OJQ70" s="87"/>
      <c r="OJR70" s="87"/>
      <c r="OJS70" s="87"/>
      <c r="OJT70" s="87"/>
      <c r="OJZ70" s="87"/>
      <c r="OKA70" s="87"/>
      <c r="OKB70" s="87"/>
      <c r="OKC70" s="87"/>
      <c r="OKD70" s="87"/>
      <c r="OKE70" s="87"/>
      <c r="OKF70" s="87"/>
      <c r="OKG70" s="87"/>
      <c r="OKH70" s="87"/>
      <c r="OKI70" s="87"/>
      <c r="OKO70" s="87"/>
      <c r="OKP70" s="87"/>
      <c r="OKQ70" s="87"/>
      <c r="OKR70" s="87"/>
      <c r="OKS70" s="87"/>
      <c r="OKT70" s="87"/>
      <c r="OKU70" s="87"/>
      <c r="OKV70" s="87"/>
      <c r="OKW70" s="87"/>
      <c r="OKX70" s="87"/>
      <c r="OLD70" s="87"/>
      <c r="OLE70" s="87"/>
      <c r="OLF70" s="87"/>
      <c r="OLG70" s="87"/>
      <c r="OLH70" s="87"/>
      <c r="OLI70" s="87"/>
      <c r="OLJ70" s="87"/>
      <c r="OLK70" s="87"/>
      <c r="OLL70" s="87"/>
      <c r="OLM70" s="87"/>
      <c r="OLS70" s="87"/>
      <c r="OLT70" s="87"/>
      <c r="OLU70" s="87"/>
      <c r="OLV70" s="87"/>
      <c r="OLW70" s="87"/>
      <c r="OLX70" s="87"/>
      <c r="OLY70" s="87"/>
      <c r="OLZ70" s="87"/>
      <c r="OMA70" s="87"/>
      <c r="OMB70" s="87"/>
      <c r="OMH70" s="87"/>
      <c r="OMI70" s="87"/>
      <c r="OMJ70" s="87"/>
      <c r="OMK70" s="87"/>
      <c r="OML70" s="87"/>
      <c r="OMM70" s="87"/>
      <c r="OMN70" s="87"/>
      <c r="OMO70" s="87"/>
      <c r="OMP70" s="87"/>
      <c r="OMQ70" s="87"/>
      <c r="OMW70" s="87"/>
      <c r="OMX70" s="87"/>
      <c r="OMY70" s="87"/>
      <c r="OMZ70" s="87"/>
      <c r="ONA70" s="87"/>
      <c r="ONB70" s="87"/>
      <c r="ONC70" s="87"/>
      <c r="OND70" s="87"/>
      <c r="ONE70" s="87"/>
      <c r="ONF70" s="87"/>
      <c r="ONL70" s="87"/>
      <c r="ONM70" s="87"/>
      <c r="ONN70" s="87"/>
      <c r="ONO70" s="87"/>
      <c r="ONP70" s="87"/>
      <c r="ONQ70" s="87"/>
      <c r="ONR70" s="87"/>
      <c r="ONS70" s="87"/>
      <c r="ONT70" s="87"/>
      <c r="ONU70" s="87"/>
      <c r="OOA70" s="87"/>
      <c r="OOB70" s="87"/>
      <c r="OOC70" s="87"/>
      <c r="OOD70" s="87"/>
      <c r="OOE70" s="87"/>
      <c r="OOF70" s="87"/>
      <c r="OOG70" s="87"/>
      <c r="OOH70" s="87"/>
      <c r="OOI70" s="87"/>
      <c r="OOJ70" s="87"/>
      <c r="OOP70" s="87"/>
      <c r="OOQ70" s="87"/>
      <c r="OOR70" s="87"/>
      <c r="OOS70" s="87"/>
      <c r="OOT70" s="87"/>
      <c r="OOU70" s="87"/>
      <c r="OOV70" s="87"/>
      <c r="OOW70" s="87"/>
      <c r="OOX70" s="87"/>
      <c r="OOY70" s="87"/>
      <c r="OPE70" s="87"/>
      <c r="OPF70" s="87"/>
      <c r="OPG70" s="87"/>
      <c r="OPH70" s="87"/>
      <c r="OPI70" s="87"/>
      <c r="OPJ70" s="87"/>
      <c r="OPK70" s="87"/>
      <c r="OPL70" s="87"/>
      <c r="OPM70" s="87"/>
      <c r="OPN70" s="87"/>
      <c r="OPT70" s="87"/>
      <c r="OPU70" s="87"/>
      <c r="OPV70" s="87"/>
      <c r="OPW70" s="87"/>
      <c r="OPX70" s="87"/>
      <c r="OPY70" s="87"/>
      <c r="OPZ70" s="87"/>
      <c r="OQA70" s="87"/>
      <c r="OQB70" s="87"/>
      <c r="OQC70" s="87"/>
      <c r="OQI70" s="87"/>
      <c r="OQJ70" s="87"/>
      <c r="OQK70" s="87"/>
      <c r="OQL70" s="87"/>
      <c r="OQM70" s="87"/>
      <c r="OQN70" s="87"/>
      <c r="OQO70" s="87"/>
      <c r="OQP70" s="87"/>
      <c r="OQQ70" s="87"/>
      <c r="OQR70" s="87"/>
      <c r="OQX70" s="87"/>
      <c r="OQY70" s="87"/>
      <c r="OQZ70" s="87"/>
      <c r="ORA70" s="87"/>
      <c r="ORB70" s="87"/>
      <c r="ORC70" s="87"/>
      <c r="ORD70" s="87"/>
      <c r="ORE70" s="87"/>
      <c r="ORF70" s="87"/>
      <c r="ORG70" s="87"/>
      <c r="ORM70" s="87"/>
      <c r="ORN70" s="87"/>
      <c r="ORO70" s="87"/>
      <c r="ORP70" s="87"/>
      <c r="ORQ70" s="87"/>
      <c r="ORR70" s="87"/>
      <c r="ORS70" s="87"/>
      <c r="ORT70" s="87"/>
      <c r="ORU70" s="87"/>
      <c r="ORV70" s="87"/>
      <c r="OSB70" s="87"/>
      <c r="OSC70" s="87"/>
      <c r="OSD70" s="87"/>
      <c r="OSE70" s="87"/>
      <c r="OSF70" s="87"/>
      <c r="OSG70" s="87"/>
      <c r="OSH70" s="87"/>
      <c r="OSI70" s="87"/>
      <c r="OSJ70" s="87"/>
      <c r="OSK70" s="87"/>
      <c r="OSQ70" s="87"/>
      <c r="OSR70" s="87"/>
      <c r="OSS70" s="87"/>
      <c r="OST70" s="87"/>
      <c r="OSU70" s="87"/>
      <c r="OSV70" s="87"/>
      <c r="OSW70" s="87"/>
      <c r="OSX70" s="87"/>
      <c r="OSY70" s="87"/>
      <c r="OSZ70" s="87"/>
      <c r="OTF70" s="87"/>
      <c r="OTG70" s="87"/>
      <c r="OTH70" s="87"/>
      <c r="OTI70" s="87"/>
      <c r="OTJ70" s="87"/>
      <c r="OTK70" s="87"/>
      <c r="OTL70" s="87"/>
      <c r="OTM70" s="87"/>
      <c r="OTN70" s="87"/>
      <c r="OTO70" s="87"/>
      <c r="OTU70" s="87"/>
      <c r="OTV70" s="87"/>
      <c r="OTW70" s="87"/>
      <c r="OTX70" s="87"/>
      <c r="OTY70" s="87"/>
      <c r="OTZ70" s="87"/>
      <c r="OUA70" s="87"/>
      <c r="OUB70" s="87"/>
      <c r="OUC70" s="87"/>
      <c r="OUD70" s="87"/>
      <c r="OUJ70" s="87"/>
      <c r="OUK70" s="87"/>
      <c r="OUL70" s="87"/>
      <c r="OUM70" s="87"/>
      <c r="OUN70" s="87"/>
      <c r="OUO70" s="87"/>
      <c r="OUP70" s="87"/>
      <c r="OUQ70" s="87"/>
      <c r="OUR70" s="87"/>
      <c r="OUS70" s="87"/>
      <c r="OUY70" s="87"/>
      <c r="OUZ70" s="87"/>
      <c r="OVA70" s="87"/>
      <c r="OVB70" s="87"/>
      <c r="OVC70" s="87"/>
      <c r="OVD70" s="87"/>
      <c r="OVE70" s="87"/>
      <c r="OVF70" s="87"/>
      <c r="OVG70" s="87"/>
      <c r="OVH70" s="87"/>
      <c r="OVN70" s="87"/>
      <c r="OVO70" s="87"/>
      <c r="OVP70" s="87"/>
      <c r="OVQ70" s="87"/>
      <c r="OVR70" s="87"/>
      <c r="OVS70" s="87"/>
      <c r="OVT70" s="87"/>
      <c r="OVU70" s="87"/>
      <c r="OVV70" s="87"/>
      <c r="OVW70" s="87"/>
      <c r="OWC70" s="87"/>
      <c r="OWD70" s="87"/>
      <c r="OWE70" s="87"/>
      <c r="OWF70" s="87"/>
      <c r="OWG70" s="87"/>
      <c r="OWH70" s="87"/>
      <c r="OWI70" s="87"/>
      <c r="OWJ70" s="87"/>
      <c r="OWK70" s="87"/>
      <c r="OWL70" s="87"/>
      <c r="OWR70" s="87"/>
      <c r="OWS70" s="87"/>
      <c r="OWT70" s="87"/>
      <c r="OWU70" s="87"/>
      <c r="OWV70" s="87"/>
      <c r="OWW70" s="87"/>
      <c r="OWX70" s="87"/>
      <c r="OWY70" s="87"/>
      <c r="OWZ70" s="87"/>
      <c r="OXA70" s="87"/>
      <c r="OXG70" s="87"/>
      <c r="OXH70" s="87"/>
      <c r="OXI70" s="87"/>
      <c r="OXJ70" s="87"/>
      <c r="OXK70" s="87"/>
      <c r="OXL70" s="87"/>
      <c r="OXM70" s="87"/>
      <c r="OXN70" s="87"/>
      <c r="OXO70" s="87"/>
      <c r="OXP70" s="87"/>
      <c r="OXV70" s="87"/>
      <c r="OXW70" s="87"/>
      <c r="OXX70" s="87"/>
      <c r="OXY70" s="87"/>
      <c r="OXZ70" s="87"/>
      <c r="OYA70" s="87"/>
      <c r="OYB70" s="87"/>
      <c r="OYC70" s="87"/>
      <c r="OYD70" s="87"/>
      <c r="OYE70" s="87"/>
      <c r="OYK70" s="87"/>
      <c r="OYL70" s="87"/>
      <c r="OYM70" s="87"/>
      <c r="OYN70" s="87"/>
      <c r="OYO70" s="87"/>
      <c r="OYP70" s="87"/>
      <c r="OYQ70" s="87"/>
      <c r="OYR70" s="87"/>
      <c r="OYS70" s="87"/>
      <c r="OYT70" s="87"/>
      <c r="OYZ70" s="87"/>
      <c r="OZA70" s="87"/>
      <c r="OZB70" s="87"/>
      <c r="OZC70" s="87"/>
      <c r="OZD70" s="87"/>
      <c r="OZE70" s="87"/>
      <c r="OZF70" s="87"/>
      <c r="OZG70" s="87"/>
      <c r="OZH70" s="87"/>
      <c r="OZI70" s="87"/>
      <c r="OZO70" s="87"/>
      <c r="OZP70" s="87"/>
      <c r="OZQ70" s="87"/>
      <c r="OZR70" s="87"/>
      <c r="OZS70" s="87"/>
      <c r="OZT70" s="87"/>
      <c r="OZU70" s="87"/>
      <c r="OZV70" s="87"/>
      <c r="OZW70" s="87"/>
      <c r="OZX70" s="87"/>
      <c r="PAD70" s="87"/>
      <c r="PAE70" s="87"/>
      <c r="PAF70" s="87"/>
      <c r="PAG70" s="87"/>
      <c r="PAH70" s="87"/>
      <c r="PAI70" s="87"/>
      <c r="PAJ70" s="87"/>
      <c r="PAK70" s="87"/>
      <c r="PAL70" s="87"/>
      <c r="PAM70" s="87"/>
      <c r="PAS70" s="87"/>
      <c r="PAT70" s="87"/>
      <c r="PAU70" s="87"/>
      <c r="PAV70" s="87"/>
      <c r="PAW70" s="87"/>
      <c r="PAX70" s="87"/>
      <c r="PAY70" s="87"/>
      <c r="PAZ70" s="87"/>
      <c r="PBA70" s="87"/>
      <c r="PBB70" s="87"/>
      <c r="PBH70" s="87"/>
      <c r="PBI70" s="87"/>
      <c r="PBJ70" s="87"/>
      <c r="PBK70" s="87"/>
      <c r="PBL70" s="87"/>
      <c r="PBM70" s="87"/>
      <c r="PBN70" s="87"/>
      <c r="PBO70" s="87"/>
      <c r="PBP70" s="87"/>
      <c r="PBQ70" s="87"/>
      <c r="PBW70" s="87"/>
      <c r="PBX70" s="87"/>
      <c r="PBY70" s="87"/>
      <c r="PBZ70" s="87"/>
      <c r="PCA70" s="87"/>
      <c r="PCB70" s="87"/>
      <c r="PCC70" s="87"/>
      <c r="PCD70" s="87"/>
      <c r="PCE70" s="87"/>
      <c r="PCF70" s="87"/>
      <c r="PCL70" s="87"/>
      <c r="PCM70" s="87"/>
      <c r="PCN70" s="87"/>
      <c r="PCO70" s="87"/>
      <c r="PCP70" s="87"/>
      <c r="PCQ70" s="87"/>
      <c r="PCR70" s="87"/>
      <c r="PCS70" s="87"/>
      <c r="PCT70" s="87"/>
      <c r="PCU70" s="87"/>
      <c r="PDA70" s="87"/>
      <c r="PDB70" s="87"/>
      <c r="PDC70" s="87"/>
      <c r="PDD70" s="87"/>
      <c r="PDE70" s="87"/>
      <c r="PDF70" s="87"/>
      <c r="PDG70" s="87"/>
      <c r="PDH70" s="87"/>
      <c r="PDI70" s="87"/>
      <c r="PDJ70" s="87"/>
      <c r="PDP70" s="87"/>
      <c r="PDQ70" s="87"/>
      <c r="PDR70" s="87"/>
      <c r="PDS70" s="87"/>
      <c r="PDT70" s="87"/>
      <c r="PDU70" s="87"/>
      <c r="PDV70" s="87"/>
      <c r="PDW70" s="87"/>
      <c r="PDX70" s="87"/>
      <c r="PDY70" s="87"/>
      <c r="PEE70" s="87"/>
      <c r="PEF70" s="87"/>
      <c r="PEG70" s="87"/>
      <c r="PEH70" s="87"/>
      <c r="PEI70" s="87"/>
      <c r="PEJ70" s="87"/>
      <c r="PEK70" s="87"/>
      <c r="PEL70" s="87"/>
      <c r="PEM70" s="87"/>
      <c r="PEN70" s="87"/>
      <c r="PET70" s="87"/>
      <c r="PEU70" s="87"/>
      <c r="PEV70" s="87"/>
      <c r="PEW70" s="87"/>
      <c r="PEX70" s="87"/>
      <c r="PEY70" s="87"/>
      <c r="PEZ70" s="87"/>
      <c r="PFA70" s="87"/>
      <c r="PFB70" s="87"/>
      <c r="PFC70" s="87"/>
      <c r="PFI70" s="87"/>
      <c r="PFJ70" s="87"/>
      <c r="PFK70" s="87"/>
      <c r="PFL70" s="87"/>
      <c r="PFM70" s="87"/>
      <c r="PFN70" s="87"/>
      <c r="PFO70" s="87"/>
      <c r="PFP70" s="87"/>
      <c r="PFQ70" s="87"/>
      <c r="PFR70" s="87"/>
      <c r="PFX70" s="87"/>
      <c r="PFY70" s="87"/>
      <c r="PFZ70" s="87"/>
      <c r="PGA70" s="87"/>
      <c r="PGB70" s="87"/>
      <c r="PGC70" s="87"/>
      <c r="PGD70" s="87"/>
      <c r="PGE70" s="87"/>
      <c r="PGF70" s="87"/>
      <c r="PGG70" s="87"/>
      <c r="PGM70" s="87"/>
      <c r="PGN70" s="87"/>
      <c r="PGO70" s="87"/>
      <c r="PGP70" s="87"/>
      <c r="PGQ70" s="87"/>
      <c r="PGR70" s="87"/>
      <c r="PGS70" s="87"/>
      <c r="PGT70" s="87"/>
      <c r="PGU70" s="87"/>
      <c r="PGV70" s="87"/>
      <c r="PHB70" s="87"/>
      <c r="PHC70" s="87"/>
      <c r="PHD70" s="87"/>
      <c r="PHE70" s="87"/>
      <c r="PHF70" s="87"/>
      <c r="PHG70" s="87"/>
      <c r="PHH70" s="87"/>
      <c r="PHI70" s="87"/>
      <c r="PHJ70" s="87"/>
      <c r="PHK70" s="87"/>
      <c r="PHQ70" s="87"/>
      <c r="PHR70" s="87"/>
      <c r="PHS70" s="87"/>
      <c r="PHT70" s="87"/>
      <c r="PHU70" s="87"/>
      <c r="PHV70" s="87"/>
      <c r="PHW70" s="87"/>
      <c r="PHX70" s="87"/>
      <c r="PHY70" s="87"/>
      <c r="PHZ70" s="87"/>
      <c r="PIF70" s="87"/>
      <c r="PIG70" s="87"/>
      <c r="PIH70" s="87"/>
      <c r="PII70" s="87"/>
      <c r="PIJ70" s="87"/>
      <c r="PIK70" s="87"/>
      <c r="PIL70" s="87"/>
      <c r="PIM70" s="87"/>
      <c r="PIN70" s="87"/>
      <c r="PIO70" s="87"/>
      <c r="PIU70" s="87"/>
      <c r="PIV70" s="87"/>
      <c r="PIW70" s="87"/>
      <c r="PIX70" s="87"/>
      <c r="PIY70" s="87"/>
      <c r="PIZ70" s="87"/>
      <c r="PJA70" s="87"/>
      <c r="PJB70" s="87"/>
      <c r="PJC70" s="87"/>
      <c r="PJD70" s="87"/>
      <c r="PJJ70" s="87"/>
      <c r="PJK70" s="87"/>
      <c r="PJL70" s="87"/>
      <c r="PJM70" s="87"/>
      <c r="PJN70" s="87"/>
      <c r="PJO70" s="87"/>
      <c r="PJP70" s="87"/>
      <c r="PJQ70" s="87"/>
      <c r="PJR70" s="87"/>
      <c r="PJS70" s="87"/>
      <c r="PJY70" s="87"/>
      <c r="PJZ70" s="87"/>
      <c r="PKA70" s="87"/>
      <c r="PKB70" s="87"/>
      <c r="PKC70" s="87"/>
      <c r="PKD70" s="87"/>
      <c r="PKE70" s="87"/>
      <c r="PKF70" s="87"/>
      <c r="PKG70" s="87"/>
      <c r="PKH70" s="87"/>
      <c r="PKN70" s="87"/>
      <c r="PKO70" s="87"/>
      <c r="PKP70" s="87"/>
      <c r="PKQ70" s="87"/>
      <c r="PKR70" s="87"/>
      <c r="PKS70" s="87"/>
      <c r="PKT70" s="87"/>
      <c r="PKU70" s="87"/>
      <c r="PKV70" s="87"/>
      <c r="PKW70" s="87"/>
      <c r="PLC70" s="87"/>
      <c r="PLD70" s="87"/>
      <c r="PLE70" s="87"/>
      <c r="PLF70" s="87"/>
      <c r="PLG70" s="87"/>
      <c r="PLH70" s="87"/>
      <c r="PLI70" s="87"/>
      <c r="PLJ70" s="87"/>
      <c r="PLK70" s="87"/>
      <c r="PLL70" s="87"/>
      <c r="PLR70" s="87"/>
      <c r="PLS70" s="87"/>
      <c r="PLT70" s="87"/>
      <c r="PLU70" s="87"/>
      <c r="PLV70" s="87"/>
      <c r="PLW70" s="87"/>
      <c r="PLX70" s="87"/>
      <c r="PLY70" s="87"/>
      <c r="PLZ70" s="87"/>
      <c r="PMA70" s="87"/>
      <c r="PMG70" s="87"/>
      <c r="PMH70" s="87"/>
      <c r="PMI70" s="87"/>
      <c r="PMJ70" s="87"/>
      <c r="PMK70" s="87"/>
      <c r="PML70" s="87"/>
      <c r="PMM70" s="87"/>
      <c r="PMN70" s="87"/>
      <c r="PMO70" s="87"/>
      <c r="PMP70" s="87"/>
      <c r="PMV70" s="87"/>
      <c r="PMW70" s="87"/>
      <c r="PMX70" s="87"/>
      <c r="PMY70" s="87"/>
      <c r="PMZ70" s="87"/>
      <c r="PNA70" s="87"/>
      <c r="PNB70" s="87"/>
      <c r="PNC70" s="87"/>
      <c r="PND70" s="87"/>
      <c r="PNE70" s="87"/>
      <c r="PNK70" s="87"/>
      <c r="PNL70" s="87"/>
      <c r="PNM70" s="87"/>
      <c r="PNN70" s="87"/>
      <c r="PNO70" s="87"/>
      <c r="PNP70" s="87"/>
      <c r="PNQ70" s="87"/>
      <c r="PNR70" s="87"/>
      <c r="PNS70" s="87"/>
      <c r="PNT70" s="87"/>
      <c r="PNZ70" s="87"/>
      <c r="POA70" s="87"/>
      <c r="POB70" s="87"/>
      <c r="POC70" s="87"/>
      <c r="POD70" s="87"/>
      <c r="POE70" s="87"/>
      <c r="POF70" s="87"/>
      <c r="POG70" s="87"/>
      <c r="POH70" s="87"/>
      <c r="POI70" s="87"/>
      <c r="POO70" s="87"/>
      <c r="POP70" s="87"/>
      <c r="POQ70" s="87"/>
      <c r="POR70" s="87"/>
      <c r="POS70" s="87"/>
      <c r="POT70" s="87"/>
      <c r="POU70" s="87"/>
      <c r="POV70" s="87"/>
      <c r="POW70" s="87"/>
      <c r="POX70" s="87"/>
      <c r="PPD70" s="87"/>
      <c r="PPE70" s="87"/>
      <c r="PPF70" s="87"/>
      <c r="PPG70" s="87"/>
      <c r="PPH70" s="87"/>
      <c r="PPI70" s="87"/>
      <c r="PPJ70" s="87"/>
      <c r="PPK70" s="87"/>
      <c r="PPL70" s="87"/>
      <c r="PPM70" s="87"/>
      <c r="PPS70" s="87"/>
      <c r="PPT70" s="87"/>
      <c r="PPU70" s="87"/>
      <c r="PPV70" s="87"/>
      <c r="PPW70" s="87"/>
      <c r="PPX70" s="87"/>
      <c r="PPY70" s="87"/>
      <c r="PPZ70" s="87"/>
      <c r="PQA70" s="87"/>
      <c r="PQB70" s="87"/>
      <c r="PQH70" s="87"/>
      <c r="PQI70" s="87"/>
      <c r="PQJ70" s="87"/>
      <c r="PQK70" s="87"/>
      <c r="PQL70" s="87"/>
      <c r="PQM70" s="87"/>
      <c r="PQN70" s="87"/>
      <c r="PQO70" s="87"/>
      <c r="PQP70" s="87"/>
      <c r="PQQ70" s="87"/>
      <c r="PQW70" s="87"/>
      <c r="PQX70" s="87"/>
      <c r="PQY70" s="87"/>
      <c r="PQZ70" s="87"/>
      <c r="PRA70" s="87"/>
      <c r="PRB70" s="87"/>
      <c r="PRC70" s="87"/>
      <c r="PRD70" s="87"/>
      <c r="PRE70" s="87"/>
      <c r="PRF70" s="87"/>
      <c r="PRL70" s="87"/>
      <c r="PRM70" s="87"/>
      <c r="PRN70" s="87"/>
      <c r="PRO70" s="87"/>
      <c r="PRP70" s="87"/>
      <c r="PRQ70" s="87"/>
      <c r="PRR70" s="87"/>
      <c r="PRS70" s="87"/>
      <c r="PRT70" s="87"/>
      <c r="PRU70" s="87"/>
      <c r="PSA70" s="87"/>
      <c r="PSB70" s="87"/>
      <c r="PSC70" s="87"/>
      <c r="PSD70" s="87"/>
      <c r="PSE70" s="87"/>
      <c r="PSF70" s="87"/>
      <c r="PSG70" s="87"/>
      <c r="PSH70" s="87"/>
      <c r="PSI70" s="87"/>
      <c r="PSJ70" s="87"/>
      <c r="PSP70" s="87"/>
      <c r="PSQ70" s="87"/>
      <c r="PSR70" s="87"/>
      <c r="PSS70" s="87"/>
      <c r="PST70" s="87"/>
      <c r="PSU70" s="87"/>
      <c r="PSV70" s="87"/>
      <c r="PSW70" s="87"/>
      <c r="PSX70" s="87"/>
      <c r="PSY70" s="87"/>
      <c r="PTE70" s="87"/>
      <c r="PTF70" s="87"/>
      <c r="PTG70" s="87"/>
      <c r="PTH70" s="87"/>
      <c r="PTI70" s="87"/>
      <c r="PTJ70" s="87"/>
      <c r="PTK70" s="87"/>
      <c r="PTL70" s="87"/>
      <c r="PTM70" s="87"/>
      <c r="PTN70" s="87"/>
      <c r="PTT70" s="87"/>
      <c r="PTU70" s="87"/>
      <c r="PTV70" s="87"/>
      <c r="PTW70" s="87"/>
      <c r="PTX70" s="87"/>
      <c r="PTY70" s="87"/>
      <c r="PTZ70" s="87"/>
      <c r="PUA70" s="87"/>
      <c r="PUB70" s="87"/>
      <c r="PUC70" s="87"/>
      <c r="PUI70" s="87"/>
      <c r="PUJ70" s="87"/>
      <c r="PUK70" s="87"/>
      <c r="PUL70" s="87"/>
      <c r="PUM70" s="87"/>
      <c r="PUN70" s="87"/>
      <c r="PUO70" s="87"/>
      <c r="PUP70" s="87"/>
      <c r="PUQ70" s="87"/>
      <c r="PUR70" s="87"/>
      <c r="PUX70" s="87"/>
      <c r="PUY70" s="87"/>
      <c r="PUZ70" s="87"/>
      <c r="PVA70" s="87"/>
      <c r="PVB70" s="87"/>
      <c r="PVC70" s="87"/>
      <c r="PVD70" s="87"/>
      <c r="PVE70" s="87"/>
      <c r="PVF70" s="87"/>
      <c r="PVG70" s="87"/>
      <c r="PVM70" s="87"/>
      <c r="PVN70" s="87"/>
      <c r="PVO70" s="87"/>
      <c r="PVP70" s="87"/>
      <c r="PVQ70" s="87"/>
      <c r="PVR70" s="87"/>
      <c r="PVS70" s="87"/>
      <c r="PVT70" s="87"/>
      <c r="PVU70" s="87"/>
      <c r="PVV70" s="87"/>
      <c r="PWB70" s="87"/>
      <c r="PWC70" s="87"/>
      <c r="PWD70" s="87"/>
      <c r="PWE70" s="87"/>
      <c r="PWF70" s="87"/>
      <c r="PWG70" s="87"/>
      <c r="PWH70" s="87"/>
      <c r="PWI70" s="87"/>
      <c r="PWJ70" s="87"/>
      <c r="PWK70" s="87"/>
      <c r="PWQ70" s="87"/>
      <c r="PWR70" s="87"/>
      <c r="PWS70" s="87"/>
      <c r="PWT70" s="87"/>
      <c r="PWU70" s="87"/>
      <c r="PWV70" s="87"/>
      <c r="PWW70" s="87"/>
      <c r="PWX70" s="87"/>
      <c r="PWY70" s="87"/>
      <c r="PWZ70" s="87"/>
      <c r="PXF70" s="87"/>
      <c r="PXG70" s="87"/>
      <c r="PXH70" s="87"/>
      <c r="PXI70" s="87"/>
      <c r="PXJ70" s="87"/>
      <c r="PXK70" s="87"/>
      <c r="PXL70" s="87"/>
      <c r="PXM70" s="87"/>
      <c r="PXN70" s="87"/>
      <c r="PXO70" s="87"/>
      <c r="PXU70" s="87"/>
      <c r="PXV70" s="87"/>
      <c r="PXW70" s="87"/>
      <c r="PXX70" s="87"/>
      <c r="PXY70" s="87"/>
      <c r="PXZ70" s="87"/>
      <c r="PYA70" s="87"/>
      <c r="PYB70" s="87"/>
      <c r="PYC70" s="87"/>
      <c r="PYD70" s="87"/>
      <c r="PYJ70" s="87"/>
      <c r="PYK70" s="87"/>
      <c r="PYL70" s="87"/>
      <c r="PYM70" s="87"/>
      <c r="PYN70" s="87"/>
      <c r="PYO70" s="87"/>
      <c r="PYP70" s="87"/>
      <c r="PYQ70" s="87"/>
      <c r="PYR70" s="87"/>
      <c r="PYS70" s="87"/>
      <c r="PYY70" s="87"/>
      <c r="PYZ70" s="87"/>
      <c r="PZA70" s="87"/>
      <c r="PZB70" s="87"/>
      <c r="PZC70" s="87"/>
      <c r="PZD70" s="87"/>
      <c r="PZE70" s="87"/>
      <c r="PZF70" s="87"/>
      <c r="PZG70" s="87"/>
      <c r="PZH70" s="87"/>
      <c r="PZN70" s="87"/>
      <c r="PZO70" s="87"/>
      <c r="PZP70" s="87"/>
      <c r="PZQ70" s="87"/>
      <c r="PZR70" s="87"/>
      <c r="PZS70" s="87"/>
      <c r="PZT70" s="87"/>
      <c r="PZU70" s="87"/>
      <c r="PZV70" s="87"/>
      <c r="PZW70" s="87"/>
      <c r="QAC70" s="87"/>
      <c r="QAD70" s="87"/>
      <c r="QAE70" s="87"/>
      <c r="QAF70" s="87"/>
      <c r="QAG70" s="87"/>
      <c r="QAH70" s="87"/>
      <c r="QAI70" s="87"/>
      <c r="QAJ70" s="87"/>
      <c r="QAK70" s="87"/>
      <c r="QAL70" s="87"/>
      <c r="QAR70" s="87"/>
      <c r="QAS70" s="87"/>
      <c r="QAT70" s="87"/>
      <c r="QAU70" s="87"/>
      <c r="QAV70" s="87"/>
      <c r="QAW70" s="87"/>
      <c r="QAX70" s="87"/>
      <c r="QAY70" s="87"/>
      <c r="QAZ70" s="87"/>
      <c r="QBA70" s="87"/>
      <c r="QBG70" s="87"/>
      <c r="QBH70" s="87"/>
      <c r="QBI70" s="87"/>
      <c r="QBJ70" s="87"/>
      <c r="QBK70" s="87"/>
      <c r="QBL70" s="87"/>
      <c r="QBM70" s="87"/>
      <c r="QBN70" s="87"/>
      <c r="QBO70" s="87"/>
      <c r="QBP70" s="87"/>
      <c r="QBV70" s="87"/>
      <c r="QBW70" s="87"/>
      <c r="QBX70" s="87"/>
      <c r="QBY70" s="87"/>
      <c r="QBZ70" s="87"/>
      <c r="QCA70" s="87"/>
      <c r="QCB70" s="87"/>
      <c r="QCC70" s="87"/>
      <c r="QCD70" s="87"/>
      <c r="QCE70" s="87"/>
      <c r="QCK70" s="87"/>
      <c r="QCL70" s="87"/>
      <c r="QCM70" s="87"/>
      <c r="QCN70" s="87"/>
      <c r="QCO70" s="87"/>
      <c r="QCP70" s="87"/>
      <c r="QCQ70" s="87"/>
      <c r="QCR70" s="87"/>
      <c r="QCS70" s="87"/>
      <c r="QCT70" s="87"/>
      <c r="QCZ70" s="87"/>
      <c r="QDA70" s="87"/>
      <c r="QDB70" s="87"/>
      <c r="QDC70" s="87"/>
      <c r="QDD70" s="87"/>
      <c r="QDE70" s="87"/>
      <c r="QDF70" s="87"/>
      <c r="QDG70" s="87"/>
      <c r="QDH70" s="87"/>
      <c r="QDI70" s="87"/>
      <c r="QDO70" s="87"/>
      <c r="QDP70" s="87"/>
      <c r="QDQ70" s="87"/>
      <c r="QDR70" s="87"/>
      <c r="QDS70" s="87"/>
      <c r="QDT70" s="87"/>
      <c r="QDU70" s="87"/>
      <c r="QDV70" s="87"/>
      <c r="QDW70" s="87"/>
      <c r="QDX70" s="87"/>
      <c r="QED70" s="87"/>
      <c r="QEE70" s="87"/>
      <c r="QEF70" s="87"/>
      <c r="QEG70" s="87"/>
      <c r="QEH70" s="87"/>
      <c r="QEI70" s="87"/>
      <c r="QEJ70" s="87"/>
      <c r="QEK70" s="87"/>
      <c r="QEL70" s="87"/>
      <c r="QEM70" s="87"/>
      <c r="QES70" s="87"/>
      <c r="QET70" s="87"/>
      <c r="QEU70" s="87"/>
      <c r="QEV70" s="87"/>
      <c r="QEW70" s="87"/>
      <c r="QEX70" s="87"/>
      <c r="QEY70" s="87"/>
      <c r="QEZ70" s="87"/>
      <c r="QFA70" s="87"/>
      <c r="QFB70" s="87"/>
      <c r="QFH70" s="87"/>
      <c r="QFI70" s="87"/>
      <c r="QFJ70" s="87"/>
      <c r="QFK70" s="87"/>
      <c r="QFL70" s="87"/>
      <c r="QFM70" s="87"/>
      <c r="QFN70" s="87"/>
      <c r="QFO70" s="87"/>
      <c r="QFP70" s="87"/>
      <c r="QFQ70" s="87"/>
      <c r="QFW70" s="87"/>
      <c r="QFX70" s="87"/>
      <c r="QFY70" s="87"/>
      <c r="QFZ70" s="87"/>
      <c r="QGA70" s="87"/>
      <c r="QGB70" s="87"/>
      <c r="QGC70" s="87"/>
      <c r="QGD70" s="87"/>
      <c r="QGE70" s="87"/>
      <c r="QGF70" s="87"/>
      <c r="QGL70" s="87"/>
      <c r="QGM70" s="87"/>
      <c r="QGN70" s="87"/>
      <c r="QGO70" s="87"/>
      <c r="QGP70" s="87"/>
      <c r="QGQ70" s="87"/>
      <c r="QGR70" s="87"/>
      <c r="QGS70" s="87"/>
      <c r="QGT70" s="87"/>
      <c r="QGU70" s="87"/>
      <c r="QHA70" s="87"/>
      <c r="QHB70" s="87"/>
      <c r="QHC70" s="87"/>
      <c r="QHD70" s="87"/>
      <c r="QHE70" s="87"/>
      <c r="QHF70" s="87"/>
      <c r="QHG70" s="87"/>
      <c r="QHH70" s="87"/>
      <c r="QHI70" s="87"/>
      <c r="QHJ70" s="87"/>
      <c r="QHP70" s="87"/>
      <c r="QHQ70" s="87"/>
      <c r="QHR70" s="87"/>
      <c r="QHS70" s="87"/>
      <c r="QHT70" s="87"/>
      <c r="QHU70" s="87"/>
      <c r="QHV70" s="87"/>
      <c r="QHW70" s="87"/>
      <c r="QHX70" s="87"/>
      <c r="QHY70" s="87"/>
      <c r="QIE70" s="87"/>
      <c r="QIF70" s="87"/>
      <c r="QIG70" s="87"/>
      <c r="QIH70" s="87"/>
      <c r="QII70" s="87"/>
      <c r="QIJ70" s="87"/>
      <c r="QIK70" s="87"/>
      <c r="QIL70" s="87"/>
      <c r="QIM70" s="87"/>
      <c r="QIN70" s="87"/>
      <c r="QIT70" s="87"/>
      <c r="QIU70" s="87"/>
      <c r="QIV70" s="87"/>
      <c r="QIW70" s="87"/>
      <c r="QIX70" s="87"/>
      <c r="QIY70" s="87"/>
      <c r="QIZ70" s="87"/>
      <c r="QJA70" s="87"/>
      <c r="QJB70" s="87"/>
      <c r="QJC70" s="87"/>
      <c r="QJI70" s="87"/>
      <c r="QJJ70" s="87"/>
      <c r="QJK70" s="87"/>
      <c r="QJL70" s="87"/>
      <c r="QJM70" s="87"/>
      <c r="QJN70" s="87"/>
      <c r="QJO70" s="87"/>
      <c r="QJP70" s="87"/>
      <c r="QJQ70" s="87"/>
      <c r="QJR70" s="87"/>
      <c r="QJX70" s="87"/>
      <c r="QJY70" s="87"/>
      <c r="QJZ70" s="87"/>
      <c r="QKA70" s="87"/>
      <c r="QKB70" s="87"/>
      <c r="QKC70" s="87"/>
      <c r="QKD70" s="87"/>
      <c r="QKE70" s="87"/>
      <c r="QKF70" s="87"/>
      <c r="QKG70" s="87"/>
      <c r="QKM70" s="87"/>
      <c r="QKN70" s="87"/>
      <c r="QKO70" s="87"/>
      <c r="QKP70" s="87"/>
      <c r="QKQ70" s="87"/>
      <c r="QKR70" s="87"/>
      <c r="QKS70" s="87"/>
      <c r="QKT70" s="87"/>
      <c r="QKU70" s="87"/>
      <c r="QKV70" s="87"/>
      <c r="QLB70" s="87"/>
      <c r="QLC70" s="87"/>
      <c r="QLD70" s="87"/>
      <c r="QLE70" s="87"/>
      <c r="QLF70" s="87"/>
      <c r="QLG70" s="87"/>
      <c r="QLH70" s="87"/>
      <c r="QLI70" s="87"/>
      <c r="QLJ70" s="87"/>
      <c r="QLK70" s="87"/>
      <c r="QLQ70" s="87"/>
      <c r="QLR70" s="87"/>
      <c r="QLS70" s="87"/>
      <c r="QLT70" s="87"/>
      <c r="QLU70" s="87"/>
      <c r="QLV70" s="87"/>
      <c r="QLW70" s="87"/>
      <c r="QLX70" s="87"/>
      <c r="QLY70" s="87"/>
      <c r="QLZ70" s="87"/>
      <c r="QMF70" s="87"/>
      <c r="QMG70" s="87"/>
      <c r="QMH70" s="87"/>
      <c r="QMI70" s="87"/>
      <c r="QMJ70" s="87"/>
      <c r="QMK70" s="87"/>
      <c r="QML70" s="87"/>
      <c r="QMM70" s="87"/>
      <c r="QMN70" s="87"/>
      <c r="QMO70" s="87"/>
      <c r="QMU70" s="87"/>
      <c r="QMV70" s="87"/>
      <c r="QMW70" s="87"/>
      <c r="QMX70" s="87"/>
      <c r="QMY70" s="87"/>
      <c r="QMZ70" s="87"/>
      <c r="QNA70" s="87"/>
      <c r="QNB70" s="87"/>
      <c r="QNC70" s="87"/>
      <c r="QND70" s="87"/>
      <c r="QNJ70" s="87"/>
      <c r="QNK70" s="87"/>
      <c r="QNL70" s="87"/>
      <c r="QNM70" s="87"/>
      <c r="QNN70" s="87"/>
      <c r="QNO70" s="87"/>
      <c r="QNP70" s="87"/>
      <c r="QNQ70" s="87"/>
      <c r="QNR70" s="87"/>
      <c r="QNS70" s="87"/>
      <c r="QNY70" s="87"/>
      <c r="QNZ70" s="87"/>
      <c r="QOA70" s="87"/>
      <c r="QOB70" s="87"/>
      <c r="QOC70" s="87"/>
      <c r="QOD70" s="87"/>
      <c r="QOE70" s="87"/>
      <c r="QOF70" s="87"/>
      <c r="QOG70" s="87"/>
      <c r="QOH70" s="87"/>
      <c r="QON70" s="87"/>
      <c r="QOO70" s="87"/>
      <c r="QOP70" s="87"/>
      <c r="QOQ70" s="87"/>
      <c r="QOR70" s="87"/>
      <c r="QOS70" s="87"/>
      <c r="QOT70" s="87"/>
      <c r="QOU70" s="87"/>
      <c r="QOV70" s="87"/>
      <c r="QOW70" s="87"/>
      <c r="QPC70" s="87"/>
      <c r="QPD70" s="87"/>
      <c r="QPE70" s="87"/>
      <c r="QPF70" s="87"/>
      <c r="QPG70" s="87"/>
      <c r="QPH70" s="87"/>
      <c r="QPI70" s="87"/>
      <c r="QPJ70" s="87"/>
      <c r="QPK70" s="87"/>
      <c r="QPL70" s="87"/>
      <c r="QPR70" s="87"/>
      <c r="QPS70" s="87"/>
      <c r="QPT70" s="87"/>
      <c r="QPU70" s="87"/>
      <c r="QPV70" s="87"/>
      <c r="QPW70" s="87"/>
      <c r="QPX70" s="87"/>
      <c r="QPY70" s="87"/>
      <c r="QPZ70" s="87"/>
      <c r="QQA70" s="87"/>
      <c r="QQG70" s="87"/>
      <c r="QQH70" s="87"/>
      <c r="QQI70" s="87"/>
      <c r="QQJ70" s="87"/>
      <c r="QQK70" s="87"/>
      <c r="QQL70" s="87"/>
      <c r="QQM70" s="87"/>
      <c r="QQN70" s="87"/>
      <c r="QQO70" s="87"/>
      <c r="QQP70" s="87"/>
      <c r="QQV70" s="87"/>
      <c r="QQW70" s="87"/>
      <c r="QQX70" s="87"/>
      <c r="QQY70" s="87"/>
      <c r="QQZ70" s="87"/>
      <c r="QRA70" s="87"/>
      <c r="QRB70" s="87"/>
      <c r="QRC70" s="87"/>
      <c r="QRD70" s="87"/>
      <c r="QRE70" s="87"/>
      <c r="QRK70" s="87"/>
      <c r="QRL70" s="87"/>
      <c r="QRM70" s="87"/>
      <c r="QRN70" s="87"/>
      <c r="QRO70" s="87"/>
      <c r="QRP70" s="87"/>
      <c r="QRQ70" s="87"/>
      <c r="QRR70" s="87"/>
      <c r="QRS70" s="87"/>
      <c r="QRT70" s="87"/>
      <c r="QRZ70" s="87"/>
      <c r="QSA70" s="87"/>
      <c r="QSB70" s="87"/>
      <c r="QSC70" s="87"/>
      <c r="QSD70" s="87"/>
      <c r="QSE70" s="87"/>
      <c r="QSF70" s="87"/>
      <c r="QSG70" s="87"/>
      <c r="QSH70" s="87"/>
      <c r="QSI70" s="87"/>
      <c r="QSO70" s="87"/>
      <c r="QSP70" s="87"/>
      <c r="QSQ70" s="87"/>
      <c r="QSR70" s="87"/>
      <c r="QSS70" s="87"/>
      <c r="QST70" s="87"/>
      <c r="QSU70" s="87"/>
      <c r="QSV70" s="87"/>
      <c r="QSW70" s="87"/>
      <c r="QSX70" s="87"/>
      <c r="QTD70" s="87"/>
      <c r="QTE70" s="87"/>
      <c r="QTF70" s="87"/>
      <c r="QTG70" s="87"/>
      <c r="QTH70" s="87"/>
      <c r="QTI70" s="87"/>
      <c r="QTJ70" s="87"/>
      <c r="QTK70" s="87"/>
      <c r="QTL70" s="87"/>
      <c r="QTM70" s="87"/>
      <c r="QTS70" s="87"/>
      <c r="QTT70" s="87"/>
      <c r="QTU70" s="87"/>
      <c r="QTV70" s="87"/>
      <c r="QTW70" s="87"/>
      <c r="QTX70" s="87"/>
      <c r="QTY70" s="87"/>
      <c r="QTZ70" s="87"/>
      <c r="QUA70" s="87"/>
      <c r="QUB70" s="87"/>
      <c r="QUH70" s="87"/>
      <c r="QUI70" s="87"/>
      <c r="QUJ70" s="87"/>
      <c r="QUK70" s="87"/>
      <c r="QUL70" s="87"/>
      <c r="QUM70" s="87"/>
      <c r="QUN70" s="87"/>
      <c r="QUO70" s="87"/>
      <c r="QUP70" s="87"/>
      <c r="QUQ70" s="87"/>
      <c r="QUW70" s="87"/>
      <c r="QUX70" s="87"/>
      <c r="QUY70" s="87"/>
      <c r="QUZ70" s="87"/>
      <c r="QVA70" s="87"/>
      <c r="QVB70" s="87"/>
      <c r="QVC70" s="87"/>
      <c r="QVD70" s="87"/>
      <c r="QVE70" s="87"/>
      <c r="QVF70" s="87"/>
      <c r="QVL70" s="87"/>
      <c r="QVM70" s="87"/>
      <c r="QVN70" s="87"/>
      <c r="QVO70" s="87"/>
      <c r="QVP70" s="87"/>
      <c r="QVQ70" s="87"/>
      <c r="QVR70" s="87"/>
      <c r="QVS70" s="87"/>
      <c r="QVT70" s="87"/>
      <c r="QVU70" s="87"/>
      <c r="QWA70" s="87"/>
      <c r="QWB70" s="87"/>
      <c r="QWC70" s="87"/>
      <c r="QWD70" s="87"/>
      <c r="QWE70" s="87"/>
      <c r="QWF70" s="87"/>
      <c r="QWG70" s="87"/>
      <c r="QWH70" s="87"/>
      <c r="QWI70" s="87"/>
      <c r="QWJ70" s="87"/>
      <c r="QWP70" s="87"/>
      <c r="QWQ70" s="87"/>
      <c r="QWR70" s="87"/>
      <c r="QWS70" s="87"/>
      <c r="QWT70" s="87"/>
      <c r="QWU70" s="87"/>
      <c r="QWV70" s="87"/>
      <c r="QWW70" s="87"/>
      <c r="QWX70" s="87"/>
      <c r="QWY70" s="87"/>
      <c r="QXE70" s="87"/>
      <c r="QXF70" s="87"/>
      <c r="QXG70" s="87"/>
      <c r="QXH70" s="87"/>
      <c r="QXI70" s="87"/>
      <c r="QXJ70" s="87"/>
      <c r="QXK70" s="87"/>
      <c r="QXL70" s="87"/>
      <c r="QXM70" s="87"/>
      <c r="QXN70" s="87"/>
      <c r="QXT70" s="87"/>
      <c r="QXU70" s="87"/>
      <c r="QXV70" s="87"/>
      <c r="QXW70" s="87"/>
      <c r="QXX70" s="87"/>
      <c r="QXY70" s="87"/>
      <c r="QXZ70" s="87"/>
      <c r="QYA70" s="87"/>
      <c r="QYB70" s="87"/>
      <c r="QYC70" s="87"/>
      <c r="QYI70" s="87"/>
      <c r="QYJ70" s="87"/>
      <c r="QYK70" s="87"/>
      <c r="QYL70" s="87"/>
      <c r="QYM70" s="87"/>
      <c r="QYN70" s="87"/>
      <c r="QYO70" s="87"/>
      <c r="QYP70" s="87"/>
      <c r="QYQ70" s="87"/>
      <c r="QYR70" s="87"/>
      <c r="QYX70" s="87"/>
      <c r="QYY70" s="87"/>
      <c r="QYZ70" s="87"/>
      <c r="QZA70" s="87"/>
      <c r="QZB70" s="87"/>
      <c r="QZC70" s="87"/>
      <c r="QZD70" s="87"/>
      <c r="QZE70" s="87"/>
      <c r="QZF70" s="87"/>
      <c r="QZG70" s="87"/>
      <c r="QZM70" s="87"/>
      <c r="QZN70" s="87"/>
      <c r="QZO70" s="87"/>
      <c r="QZP70" s="87"/>
      <c r="QZQ70" s="87"/>
      <c r="QZR70" s="87"/>
      <c r="QZS70" s="87"/>
      <c r="QZT70" s="87"/>
      <c r="QZU70" s="87"/>
      <c r="QZV70" s="87"/>
      <c r="RAB70" s="87"/>
      <c r="RAC70" s="87"/>
      <c r="RAD70" s="87"/>
      <c r="RAE70" s="87"/>
      <c r="RAF70" s="87"/>
      <c r="RAG70" s="87"/>
      <c r="RAH70" s="87"/>
      <c r="RAI70" s="87"/>
      <c r="RAJ70" s="87"/>
      <c r="RAK70" s="87"/>
      <c r="RAQ70" s="87"/>
      <c r="RAR70" s="87"/>
      <c r="RAS70" s="87"/>
      <c r="RAT70" s="87"/>
      <c r="RAU70" s="87"/>
      <c r="RAV70" s="87"/>
      <c r="RAW70" s="87"/>
      <c r="RAX70" s="87"/>
      <c r="RAY70" s="87"/>
      <c r="RAZ70" s="87"/>
      <c r="RBF70" s="87"/>
      <c r="RBG70" s="87"/>
      <c r="RBH70" s="87"/>
      <c r="RBI70" s="87"/>
      <c r="RBJ70" s="87"/>
      <c r="RBK70" s="87"/>
      <c r="RBL70" s="87"/>
      <c r="RBM70" s="87"/>
      <c r="RBN70" s="87"/>
      <c r="RBO70" s="87"/>
      <c r="RBU70" s="87"/>
      <c r="RBV70" s="87"/>
      <c r="RBW70" s="87"/>
      <c r="RBX70" s="87"/>
      <c r="RBY70" s="87"/>
      <c r="RBZ70" s="87"/>
      <c r="RCA70" s="87"/>
      <c r="RCB70" s="87"/>
      <c r="RCC70" s="87"/>
      <c r="RCD70" s="87"/>
      <c r="RCJ70" s="87"/>
      <c r="RCK70" s="87"/>
      <c r="RCL70" s="87"/>
      <c r="RCM70" s="87"/>
      <c r="RCN70" s="87"/>
      <c r="RCO70" s="87"/>
      <c r="RCP70" s="87"/>
      <c r="RCQ70" s="87"/>
      <c r="RCR70" s="87"/>
      <c r="RCS70" s="87"/>
      <c r="RCY70" s="87"/>
      <c r="RCZ70" s="87"/>
      <c r="RDA70" s="87"/>
      <c r="RDB70" s="87"/>
      <c r="RDC70" s="87"/>
      <c r="RDD70" s="87"/>
      <c r="RDE70" s="87"/>
      <c r="RDF70" s="87"/>
      <c r="RDG70" s="87"/>
      <c r="RDH70" s="87"/>
      <c r="RDN70" s="87"/>
      <c r="RDO70" s="87"/>
      <c r="RDP70" s="87"/>
      <c r="RDQ70" s="87"/>
      <c r="RDR70" s="87"/>
      <c r="RDS70" s="87"/>
      <c r="RDT70" s="87"/>
      <c r="RDU70" s="87"/>
      <c r="RDV70" s="87"/>
      <c r="RDW70" s="87"/>
      <c r="REC70" s="87"/>
      <c r="RED70" s="87"/>
      <c r="REE70" s="87"/>
      <c r="REF70" s="87"/>
      <c r="REG70" s="87"/>
      <c r="REH70" s="87"/>
      <c r="REI70" s="87"/>
      <c r="REJ70" s="87"/>
      <c r="REK70" s="87"/>
      <c r="REL70" s="87"/>
      <c r="RER70" s="87"/>
      <c r="RES70" s="87"/>
      <c r="RET70" s="87"/>
      <c r="REU70" s="87"/>
      <c r="REV70" s="87"/>
      <c r="REW70" s="87"/>
      <c r="REX70" s="87"/>
      <c r="REY70" s="87"/>
      <c r="REZ70" s="87"/>
      <c r="RFA70" s="87"/>
      <c r="RFG70" s="87"/>
      <c r="RFH70" s="87"/>
      <c r="RFI70" s="87"/>
      <c r="RFJ70" s="87"/>
      <c r="RFK70" s="87"/>
      <c r="RFL70" s="87"/>
      <c r="RFM70" s="87"/>
      <c r="RFN70" s="87"/>
      <c r="RFO70" s="87"/>
      <c r="RFP70" s="87"/>
      <c r="RFV70" s="87"/>
      <c r="RFW70" s="87"/>
      <c r="RFX70" s="87"/>
      <c r="RFY70" s="87"/>
      <c r="RFZ70" s="87"/>
      <c r="RGA70" s="87"/>
      <c r="RGB70" s="87"/>
      <c r="RGC70" s="87"/>
      <c r="RGD70" s="87"/>
      <c r="RGE70" s="87"/>
      <c r="RGK70" s="87"/>
      <c r="RGL70" s="87"/>
      <c r="RGM70" s="87"/>
      <c r="RGN70" s="87"/>
      <c r="RGO70" s="87"/>
      <c r="RGP70" s="87"/>
      <c r="RGQ70" s="87"/>
      <c r="RGR70" s="87"/>
      <c r="RGS70" s="87"/>
      <c r="RGT70" s="87"/>
      <c r="RGZ70" s="87"/>
      <c r="RHA70" s="87"/>
      <c r="RHB70" s="87"/>
      <c r="RHC70" s="87"/>
      <c r="RHD70" s="87"/>
      <c r="RHE70" s="87"/>
      <c r="RHF70" s="87"/>
      <c r="RHG70" s="87"/>
      <c r="RHH70" s="87"/>
      <c r="RHI70" s="87"/>
      <c r="RHO70" s="87"/>
      <c r="RHP70" s="87"/>
      <c r="RHQ70" s="87"/>
      <c r="RHR70" s="87"/>
      <c r="RHS70" s="87"/>
      <c r="RHT70" s="87"/>
      <c r="RHU70" s="87"/>
      <c r="RHV70" s="87"/>
      <c r="RHW70" s="87"/>
      <c r="RHX70" s="87"/>
      <c r="RID70" s="87"/>
      <c r="RIE70" s="87"/>
      <c r="RIF70" s="87"/>
      <c r="RIG70" s="87"/>
      <c r="RIH70" s="87"/>
      <c r="RII70" s="87"/>
      <c r="RIJ70" s="87"/>
      <c r="RIK70" s="87"/>
      <c r="RIL70" s="87"/>
      <c r="RIM70" s="87"/>
      <c r="RIS70" s="87"/>
      <c r="RIT70" s="87"/>
      <c r="RIU70" s="87"/>
      <c r="RIV70" s="87"/>
      <c r="RIW70" s="87"/>
      <c r="RIX70" s="87"/>
      <c r="RIY70" s="87"/>
      <c r="RIZ70" s="87"/>
      <c r="RJA70" s="87"/>
      <c r="RJB70" s="87"/>
      <c r="RJH70" s="87"/>
      <c r="RJI70" s="87"/>
      <c r="RJJ70" s="87"/>
      <c r="RJK70" s="87"/>
      <c r="RJL70" s="87"/>
      <c r="RJM70" s="87"/>
      <c r="RJN70" s="87"/>
      <c r="RJO70" s="87"/>
      <c r="RJP70" s="87"/>
      <c r="RJQ70" s="87"/>
      <c r="RJW70" s="87"/>
      <c r="RJX70" s="87"/>
      <c r="RJY70" s="87"/>
      <c r="RJZ70" s="87"/>
      <c r="RKA70" s="87"/>
      <c r="RKB70" s="87"/>
      <c r="RKC70" s="87"/>
      <c r="RKD70" s="87"/>
      <c r="RKE70" s="87"/>
      <c r="RKF70" s="87"/>
      <c r="RKL70" s="87"/>
      <c r="RKM70" s="87"/>
      <c r="RKN70" s="87"/>
      <c r="RKO70" s="87"/>
      <c r="RKP70" s="87"/>
      <c r="RKQ70" s="87"/>
      <c r="RKR70" s="87"/>
      <c r="RKS70" s="87"/>
      <c r="RKT70" s="87"/>
      <c r="RKU70" s="87"/>
      <c r="RLA70" s="87"/>
      <c r="RLB70" s="87"/>
      <c r="RLC70" s="87"/>
      <c r="RLD70" s="87"/>
      <c r="RLE70" s="87"/>
      <c r="RLF70" s="87"/>
      <c r="RLG70" s="87"/>
      <c r="RLH70" s="87"/>
      <c r="RLI70" s="87"/>
      <c r="RLJ70" s="87"/>
      <c r="RLP70" s="87"/>
      <c r="RLQ70" s="87"/>
      <c r="RLR70" s="87"/>
      <c r="RLS70" s="87"/>
      <c r="RLT70" s="87"/>
      <c r="RLU70" s="87"/>
      <c r="RLV70" s="87"/>
      <c r="RLW70" s="87"/>
      <c r="RLX70" s="87"/>
      <c r="RLY70" s="87"/>
      <c r="RME70" s="87"/>
      <c r="RMF70" s="87"/>
      <c r="RMG70" s="87"/>
      <c r="RMH70" s="87"/>
      <c r="RMI70" s="87"/>
      <c r="RMJ70" s="87"/>
      <c r="RMK70" s="87"/>
      <c r="RML70" s="87"/>
      <c r="RMM70" s="87"/>
      <c r="RMN70" s="87"/>
      <c r="RMT70" s="87"/>
      <c r="RMU70" s="87"/>
      <c r="RMV70" s="87"/>
      <c r="RMW70" s="87"/>
      <c r="RMX70" s="87"/>
      <c r="RMY70" s="87"/>
      <c r="RMZ70" s="87"/>
      <c r="RNA70" s="87"/>
      <c r="RNB70" s="87"/>
      <c r="RNC70" s="87"/>
      <c r="RNI70" s="87"/>
      <c r="RNJ70" s="87"/>
      <c r="RNK70" s="87"/>
      <c r="RNL70" s="87"/>
      <c r="RNM70" s="87"/>
      <c r="RNN70" s="87"/>
      <c r="RNO70" s="87"/>
      <c r="RNP70" s="87"/>
      <c r="RNQ70" s="87"/>
      <c r="RNR70" s="87"/>
      <c r="RNX70" s="87"/>
      <c r="RNY70" s="87"/>
      <c r="RNZ70" s="87"/>
      <c r="ROA70" s="87"/>
      <c r="ROB70" s="87"/>
      <c r="ROC70" s="87"/>
      <c r="ROD70" s="87"/>
      <c r="ROE70" s="87"/>
      <c r="ROF70" s="87"/>
      <c r="ROG70" s="87"/>
      <c r="ROM70" s="87"/>
      <c r="RON70" s="87"/>
      <c r="ROO70" s="87"/>
      <c r="ROP70" s="87"/>
      <c r="ROQ70" s="87"/>
      <c r="ROR70" s="87"/>
      <c r="ROS70" s="87"/>
      <c r="ROT70" s="87"/>
      <c r="ROU70" s="87"/>
      <c r="ROV70" s="87"/>
      <c r="RPB70" s="87"/>
      <c r="RPC70" s="87"/>
      <c r="RPD70" s="87"/>
      <c r="RPE70" s="87"/>
      <c r="RPF70" s="87"/>
      <c r="RPG70" s="87"/>
      <c r="RPH70" s="87"/>
      <c r="RPI70" s="87"/>
      <c r="RPJ70" s="87"/>
      <c r="RPK70" s="87"/>
      <c r="RPQ70" s="87"/>
      <c r="RPR70" s="87"/>
      <c r="RPS70" s="87"/>
      <c r="RPT70" s="87"/>
      <c r="RPU70" s="87"/>
      <c r="RPV70" s="87"/>
      <c r="RPW70" s="87"/>
      <c r="RPX70" s="87"/>
      <c r="RPY70" s="87"/>
      <c r="RPZ70" s="87"/>
      <c r="RQF70" s="87"/>
      <c r="RQG70" s="87"/>
      <c r="RQH70" s="87"/>
      <c r="RQI70" s="87"/>
      <c r="RQJ70" s="87"/>
      <c r="RQK70" s="87"/>
      <c r="RQL70" s="87"/>
      <c r="RQM70" s="87"/>
      <c r="RQN70" s="87"/>
      <c r="RQO70" s="87"/>
      <c r="RQU70" s="87"/>
      <c r="RQV70" s="87"/>
      <c r="RQW70" s="87"/>
      <c r="RQX70" s="87"/>
      <c r="RQY70" s="87"/>
      <c r="RQZ70" s="87"/>
      <c r="RRA70" s="87"/>
      <c r="RRB70" s="87"/>
      <c r="RRC70" s="87"/>
      <c r="RRD70" s="87"/>
      <c r="RRJ70" s="87"/>
      <c r="RRK70" s="87"/>
      <c r="RRL70" s="87"/>
      <c r="RRM70" s="87"/>
      <c r="RRN70" s="87"/>
      <c r="RRO70" s="87"/>
      <c r="RRP70" s="87"/>
      <c r="RRQ70" s="87"/>
      <c r="RRR70" s="87"/>
      <c r="RRS70" s="87"/>
      <c r="RRY70" s="87"/>
      <c r="RRZ70" s="87"/>
      <c r="RSA70" s="87"/>
      <c r="RSB70" s="87"/>
      <c r="RSC70" s="87"/>
      <c r="RSD70" s="87"/>
      <c r="RSE70" s="87"/>
      <c r="RSF70" s="87"/>
      <c r="RSG70" s="87"/>
      <c r="RSH70" s="87"/>
      <c r="RSN70" s="87"/>
      <c r="RSO70" s="87"/>
      <c r="RSP70" s="87"/>
      <c r="RSQ70" s="87"/>
      <c r="RSR70" s="87"/>
      <c r="RSS70" s="87"/>
      <c r="RST70" s="87"/>
      <c r="RSU70" s="87"/>
      <c r="RSV70" s="87"/>
      <c r="RSW70" s="87"/>
      <c r="RTC70" s="87"/>
      <c r="RTD70" s="87"/>
      <c r="RTE70" s="87"/>
      <c r="RTF70" s="87"/>
      <c r="RTG70" s="87"/>
      <c r="RTH70" s="87"/>
      <c r="RTI70" s="87"/>
      <c r="RTJ70" s="87"/>
      <c r="RTK70" s="87"/>
      <c r="RTL70" s="87"/>
      <c r="RTR70" s="87"/>
      <c r="RTS70" s="87"/>
      <c r="RTT70" s="87"/>
      <c r="RTU70" s="87"/>
      <c r="RTV70" s="87"/>
      <c r="RTW70" s="87"/>
      <c r="RTX70" s="87"/>
      <c r="RTY70" s="87"/>
      <c r="RTZ70" s="87"/>
      <c r="RUA70" s="87"/>
      <c r="RUG70" s="87"/>
      <c r="RUH70" s="87"/>
      <c r="RUI70" s="87"/>
      <c r="RUJ70" s="87"/>
      <c r="RUK70" s="87"/>
      <c r="RUL70" s="87"/>
      <c r="RUM70" s="87"/>
      <c r="RUN70" s="87"/>
      <c r="RUO70" s="87"/>
      <c r="RUP70" s="87"/>
      <c r="RUV70" s="87"/>
      <c r="RUW70" s="87"/>
      <c r="RUX70" s="87"/>
      <c r="RUY70" s="87"/>
      <c r="RUZ70" s="87"/>
      <c r="RVA70" s="87"/>
      <c r="RVB70" s="87"/>
      <c r="RVC70" s="87"/>
      <c r="RVD70" s="87"/>
      <c r="RVE70" s="87"/>
      <c r="RVK70" s="87"/>
      <c r="RVL70" s="87"/>
      <c r="RVM70" s="87"/>
      <c r="RVN70" s="87"/>
      <c r="RVO70" s="87"/>
      <c r="RVP70" s="87"/>
      <c r="RVQ70" s="87"/>
      <c r="RVR70" s="87"/>
      <c r="RVS70" s="87"/>
      <c r="RVT70" s="87"/>
      <c r="RVZ70" s="87"/>
      <c r="RWA70" s="87"/>
      <c r="RWB70" s="87"/>
      <c r="RWC70" s="87"/>
      <c r="RWD70" s="87"/>
      <c r="RWE70" s="87"/>
      <c r="RWF70" s="87"/>
      <c r="RWG70" s="87"/>
      <c r="RWH70" s="87"/>
      <c r="RWI70" s="87"/>
      <c r="RWO70" s="87"/>
      <c r="RWP70" s="87"/>
      <c r="RWQ70" s="87"/>
      <c r="RWR70" s="87"/>
      <c r="RWS70" s="87"/>
      <c r="RWT70" s="87"/>
      <c r="RWU70" s="87"/>
      <c r="RWV70" s="87"/>
      <c r="RWW70" s="87"/>
      <c r="RWX70" s="87"/>
      <c r="RXD70" s="87"/>
      <c r="RXE70" s="87"/>
      <c r="RXF70" s="87"/>
      <c r="RXG70" s="87"/>
      <c r="RXH70" s="87"/>
      <c r="RXI70" s="87"/>
      <c r="RXJ70" s="87"/>
      <c r="RXK70" s="87"/>
      <c r="RXL70" s="87"/>
      <c r="RXM70" s="87"/>
      <c r="RXS70" s="87"/>
      <c r="RXT70" s="87"/>
      <c r="RXU70" s="87"/>
      <c r="RXV70" s="87"/>
      <c r="RXW70" s="87"/>
      <c r="RXX70" s="87"/>
      <c r="RXY70" s="87"/>
      <c r="RXZ70" s="87"/>
      <c r="RYA70" s="87"/>
      <c r="RYB70" s="87"/>
      <c r="RYH70" s="87"/>
      <c r="RYI70" s="87"/>
      <c r="RYJ70" s="87"/>
      <c r="RYK70" s="87"/>
      <c r="RYL70" s="87"/>
      <c r="RYM70" s="87"/>
      <c r="RYN70" s="87"/>
      <c r="RYO70" s="87"/>
      <c r="RYP70" s="87"/>
      <c r="RYQ70" s="87"/>
      <c r="RYW70" s="87"/>
      <c r="RYX70" s="87"/>
      <c r="RYY70" s="87"/>
      <c r="RYZ70" s="87"/>
      <c r="RZA70" s="87"/>
      <c r="RZB70" s="87"/>
      <c r="RZC70" s="87"/>
      <c r="RZD70" s="87"/>
      <c r="RZE70" s="87"/>
      <c r="RZF70" s="87"/>
      <c r="RZL70" s="87"/>
      <c r="RZM70" s="87"/>
      <c r="RZN70" s="87"/>
      <c r="RZO70" s="87"/>
      <c r="RZP70" s="87"/>
      <c r="RZQ70" s="87"/>
      <c r="RZR70" s="87"/>
      <c r="RZS70" s="87"/>
      <c r="RZT70" s="87"/>
      <c r="RZU70" s="87"/>
      <c r="SAA70" s="87"/>
      <c r="SAB70" s="87"/>
      <c r="SAC70" s="87"/>
      <c r="SAD70" s="87"/>
      <c r="SAE70" s="87"/>
      <c r="SAF70" s="87"/>
      <c r="SAG70" s="87"/>
      <c r="SAH70" s="87"/>
      <c r="SAI70" s="87"/>
      <c r="SAJ70" s="87"/>
      <c r="SAP70" s="87"/>
      <c r="SAQ70" s="87"/>
      <c r="SAR70" s="87"/>
      <c r="SAS70" s="87"/>
      <c r="SAT70" s="87"/>
      <c r="SAU70" s="87"/>
      <c r="SAV70" s="87"/>
      <c r="SAW70" s="87"/>
      <c r="SAX70" s="87"/>
      <c r="SAY70" s="87"/>
      <c r="SBE70" s="87"/>
      <c r="SBF70" s="87"/>
      <c r="SBG70" s="87"/>
      <c r="SBH70" s="87"/>
      <c r="SBI70" s="87"/>
      <c r="SBJ70" s="87"/>
      <c r="SBK70" s="87"/>
      <c r="SBL70" s="87"/>
      <c r="SBM70" s="87"/>
      <c r="SBN70" s="87"/>
      <c r="SBT70" s="87"/>
      <c r="SBU70" s="87"/>
      <c r="SBV70" s="87"/>
      <c r="SBW70" s="87"/>
      <c r="SBX70" s="87"/>
      <c r="SBY70" s="87"/>
      <c r="SBZ70" s="87"/>
      <c r="SCA70" s="87"/>
      <c r="SCB70" s="87"/>
      <c r="SCC70" s="87"/>
      <c r="SCI70" s="87"/>
      <c r="SCJ70" s="87"/>
      <c r="SCK70" s="87"/>
      <c r="SCL70" s="87"/>
      <c r="SCM70" s="87"/>
      <c r="SCN70" s="87"/>
      <c r="SCO70" s="87"/>
      <c r="SCP70" s="87"/>
      <c r="SCQ70" s="87"/>
      <c r="SCR70" s="87"/>
      <c r="SCX70" s="87"/>
      <c r="SCY70" s="87"/>
      <c r="SCZ70" s="87"/>
      <c r="SDA70" s="87"/>
      <c r="SDB70" s="87"/>
      <c r="SDC70" s="87"/>
      <c r="SDD70" s="87"/>
      <c r="SDE70" s="87"/>
      <c r="SDF70" s="87"/>
      <c r="SDG70" s="87"/>
      <c r="SDM70" s="87"/>
      <c r="SDN70" s="87"/>
      <c r="SDO70" s="87"/>
      <c r="SDP70" s="87"/>
      <c r="SDQ70" s="87"/>
      <c r="SDR70" s="87"/>
      <c r="SDS70" s="87"/>
      <c r="SDT70" s="87"/>
      <c r="SDU70" s="87"/>
      <c r="SDV70" s="87"/>
      <c r="SEB70" s="87"/>
      <c r="SEC70" s="87"/>
      <c r="SED70" s="87"/>
      <c r="SEE70" s="87"/>
      <c r="SEF70" s="87"/>
      <c r="SEG70" s="87"/>
      <c r="SEH70" s="87"/>
      <c r="SEI70" s="87"/>
      <c r="SEJ70" s="87"/>
      <c r="SEK70" s="87"/>
      <c r="SEQ70" s="87"/>
      <c r="SER70" s="87"/>
      <c r="SES70" s="87"/>
      <c r="SET70" s="87"/>
      <c r="SEU70" s="87"/>
      <c r="SEV70" s="87"/>
      <c r="SEW70" s="87"/>
      <c r="SEX70" s="87"/>
      <c r="SEY70" s="87"/>
      <c r="SEZ70" s="87"/>
      <c r="SFF70" s="87"/>
      <c r="SFG70" s="87"/>
      <c r="SFH70" s="87"/>
      <c r="SFI70" s="87"/>
      <c r="SFJ70" s="87"/>
      <c r="SFK70" s="87"/>
      <c r="SFL70" s="87"/>
      <c r="SFM70" s="87"/>
      <c r="SFN70" s="87"/>
      <c r="SFO70" s="87"/>
      <c r="SFU70" s="87"/>
      <c r="SFV70" s="87"/>
      <c r="SFW70" s="87"/>
      <c r="SFX70" s="87"/>
      <c r="SFY70" s="87"/>
      <c r="SFZ70" s="87"/>
      <c r="SGA70" s="87"/>
      <c r="SGB70" s="87"/>
      <c r="SGC70" s="87"/>
      <c r="SGD70" s="87"/>
      <c r="SGJ70" s="87"/>
      <c r="SGK70" s="87"/>
      <c r="SGL70" s="87"/>
      <c r="SGM70" s="87"/>
      <c r="SGN70" s="87"/>
      <c r="SGO70" s="87"/>
      <c r="SGP70" s="87"/>
      <c r="SGQ70" s="87"/>
      <c r="SGR70" s="87"/>
      <c r="SGS70" s="87"/>
      <c r="SGY70" s="87"/>
      <c r="SGZ70" s="87"/>
      <c r="SHA70" s="87"/>
      <c r="SHB70" s="87"/>
      <c r="SHC70" s="87"/>
      <c r="SHD70" s="87"/>
      <c r="SHE70" s="87"/>
      <c r="SHF70" s="87"/>
      <c r="SHG70" s="87"/>
      <c r="SHH70" s="87"/>
      <c r="SHN70" s="87"/>
      <c r="SHO70" s="87"/>
      <c r="SHP70" s="87"/>
      <c r="SHQ70" s="87"/>
      <c r="SHR70" s="87"/>
      <c r="SHS70" s="87"/>
      <c r="SHT70" s="87"/>
      <c r="SHU70" s="87"/>
      <c r="SHV70" s="87"/>
      <c r="SHW70" s="87"/>
      <c r="SIC70" s="87"/>
      <c r="SID70" s="87"/>
      <c r="SIE70" s="87"/>
      <c r="SIF70" s="87"/>
      <c r="SIG70" s="87"/>
      <c r="SIH70" s="87"/>
      <c r="SII70" s="87"/>
      <c r="SIJ70" s="87"/>
      <c r="SIK70" s="87"/>
      <c r="SIL70" s="87"/>
      <c r="SIR70" s="87"/>
      <c r="SIS70" s="87"/>
      <c r="SIT70" s="87"/>
      <c r="SIU70" s="87"/>
      <c r="SIV70" s="87"/>
      <c r="SIW70" s="87"/>
      <c r="SIX70" s="87"/>
      <c r="SIY70" s="87"/>
      <c r="SIZ70" s="87"/>
      <c r="SJA70" s="87"/>
      <c r="SJG70" s="87"/>
      <c r="SJH70" s="87"/>
      <c r="SJI70" s="87"/>
      <c r="SJJ70" s="87"/>
      <c r="SJK70" s="87"/>
      <c r="SJL70" s="87"/>
      <c r="SJM70" s="87"/>
      <c r="SJN70" s="87"/>
      <c r="SJO70" s="87"/>
      <c r="SJP70" s="87"/>
      <c r="SJV70" s="87"/>
      <c r="SJW70" s="87"/>
      <c r="SJX70" s="87"/>
      <c r="SJY70" s="87"/>
      <c r="SJZ70" s="87"/>
      <c r="SKA70" s="87"/>
      <c r="SKB70" s="87"/>
      <c r="SKC70" s="87"/>
      <c r="SKD70" s="87"/>
      <c r="SKE70" s="87"/>
      <c r="SKK70" s="87"/>
      <c r="SKL70" s="87"/>
      <c r="SKM70" s="87"/>
      <c r="SKN70" s="87"/>
      <c r="SKO70" s="87"/>
      <c r="SKP70" s="87"/>
      <c r="SKQ70" s="87"/>
      <c r="SKR70" s="87"/>
      <c r="SKS70" s="87"/>
      <c r="SKT70" s="87"/>
      <c r="SKZ70" s="87"/>
      <c r="SLA70" s="87"/>
      <c r="SLB70" s="87"/>
      <c r="SLC70" s="87"/>
      <c r="SLD70" s="87"/>
      <c r="SLE70" s="87"/>
      <c r="SLF70" s="87"/>
      <c r="SLG70" s="87"/>
      <c r="SLH70" s="87"/>
      <c r="SLI70" s="87"/>
      <c r="SLO70" s="87"/>
      <c r="SLP70" s="87"/>
      <c r="SLQ70" s="87"/>
      <c r="SLR70" s="87"/>
      <c r="SLS70" s="87"/>
      <c r="SLT70" s="87"/>
      <c r="SLU70" s="87"/>
      <c r="SLV70" s="87"/>
      <c r="SLW70" s="87"/>
      <c r="SLX70" s="87"/>
      <c r="SMD70" s="87"/>
      <c r="SME70" s="87"/>
      <c r="SMF70" s="87"/>
      <c r="SMG70" s="87"/>
      <c r="SMH70" s="87"/>
      <c r="SMI70" s="87"/>
      <c r="SMJ70" s="87"/>
      <c r="SMK70" s="87"/>
      <c r="SML70" s="87"/>
      <c r="SMM70" s="87"/>
      <c r="SMS70" s="87"/>
      <c r="SMT70" s="87"/>
      <c r="SMU70" s="87"/>
      <c r="SMV70" s="87"/>
      <c r="SMW70" s="87"/>
      <c r="SMX70" s="87"/>
      <c r="SMY70" s="87"/>
      <c r="SMZ70" s="87"/>
      <c r="SNA70" s="87"/>
      <c r="SNB70" s="87"/>
      <c r="SNH70" s="87"/>
      <c r="SNI70" s="87"/>
      <c r="SNJ70" s="87"/>
      <c r="SNK70" s="87"/>
      <c r="SNL70" s="87"/>
      <c r="SNM70" s="87"/>
      <c r="SNN70" s="87"/>
      <c r="SNO70" s="87"/>
      <c r="SNP70" s="87"/>
      <c r="SNQ70" s="87"/>
      <c r="SNW70" s="87"/>
      <c r="SNX70" s="87"/>
      <c r="SNY70" s="87"/>
      <c r="SNZ70" s="87"/>
      <c r="SOA70" s="87"/>
      <c r="SOB70" s="87"/>
      <c r="SOC70" s="87"/>
      <c r="SOD70" s="87"/>
      <c r="SOE70" s="87"/>
      <c r="SOF70" s="87"/>
      <c r="SOL70" s="87"/>
      <c r="SOM70" s="87"/>
      <c r="SON70" s="87"/>
      <c r="SOO70" s="87"/>
      <c r="SOP70" s="87"/>
      <c r="SOQ70" s="87"/>
      <c r="SOR70" s="87"/>
      <c r="SOS70" s="87"/>
      <c r="SOT70" s="87"/>
      <c r="SOU70" s="87"/>
      <c r="SPA70" s="87"/>
      <c r="SPB70" s="87"/>
      <c r="SPC70" s="87"/>
      <c r="SPD70" s="87"/>
      <c r="SPE70" s="87"/>
      <c r="SPF70" s="87"/>
      <c r="SPG70" s="87"/>
      <c r="SPH70" s="87"/>
      <c r="SPI70" s="87"/>
      <c r="SPJ70" s="87"/>
      <c r="SPP70" s="87"/>
      <c r="SPQ70" s="87"/>
      <c r="SPR70" s="87"/>
      <c r="SPS70" s="87"/>
      <c r="SPT70" s="87"/>
      <c r="SPU70" s="87"/>
      <c r="SPV70" s="87"/>
      <c r="SPW70" s="87"/>
      <c r="SPX70" s="87"/>
      <c r="SPY70" s="87"/>
      <c r="SQE70" s="87"/>
      <c r="SQF70" s="87"/>
      <c r="SQG70" s="87"/>
      <c r="SQH70" s="87"/>
      <c r="SQI70" s="87"/>
      <c r="SQJ70" s="87"/>
      <c r="SQK70" s="87"/>
      <c r="SQL70" s="87"/>
      <c r="SQM70" s="87"/>
      <c r="SQN70" s="87"/>
      <c r="SQT70" s="87"/>
      <c r="SQU70" s="87"/>
      <c r="SQV70" s="87"/>
      <c r="SQW70" s="87"/>
      <c r="SQX70" s="87"/>
      <c r="SQY70" s="87"/>
      <c r="SQZ70" s="87"/>
      <c r="SRA70" s="87"/>
      <c r="SRB70" s="87"/>
      <c r="SRC70" s="87"/>
      <c r="SRI70" s="87"/>
      <c r="SRJ70" s="87"/>
      <c r="SRK70" s="87"/>
      <c r="SRL70" s="87"/>
      <c r="SRM70" s="87"/>
      <c r="SRN70" s="87"/>
      <c r="SRO70" s="87"/>
      <c r="SRP70" s="87"/>
      <c r="SRQ70" s="87"/>
      <c r="SRR70" s="87"/>
      <c r="SRX70" s="87"/>
      <c r="SRY70" s="87"/>
      <c r="SRZ70" s="87"/>
      <c r="SSA70" s="87"/>
      <c r="SSB70" s="87"/>
      <c r="SSC70" s="87"/>
      <c r="SSD70" s="87"/>
      <c r="SSE70" s="87"/>
      <c r="SSF70" s="87"/>
      <c r="SSG70" s="87"/>
      <c r="SSM70" s="87"/>
      <c r="SSN70" s="87"/>
      <c r="SSO70" s="87"/>
      <c r="SSP70" s="87"/>
      <c r="SSQ70" s="87"/>
      <c r="SSR70" s="87"/>
      <c r="SSS70" s="87"/>
      <c r="SST70" s="87"/>
      <c r="SSU70" s="87"/>
      <c r="SSV70" s="87"/>
      <c r="STB70" s="87"/>
      <c r="STC70" s="87"/>
      <c r="STD70" s="87"/>
      <c r="STE70" s="87"/>
      <c r="STF70" s="87"/>
      <c r="STG70" s="87"/>
      <c r="STH70" s="87"/>
      <c r="STI70" s="87"/>
      <c r="STJ70" s="87"/>
      <c r="STK70" s="87"/>
      <c r="STQ70" s="87"/>
      <c r="STR70" s="87"/>
      <c r="STS70" s="87"/>
      <c r="STT70" s="87"/>
      <c r="STU70" s="87"/>
      <c r="STV70" s="87"/>
      <c r="STW70" s="87"/>
      <c r="STX70" s="87"/>
      <c r="STY70" s="87"/>
      <c r="STZ70" s="87"/>
      <c r="SUF70" s="87"/>
      <c r="SUG70" s="87"/>
      <c r="SUH70" s="87"/>
      <c r="SUI70" s="87"/>
      <c r="SUJ70" s="87"/>
      <c r="SUK70" s="87"/>
      <c r="SUL70" s="87"/>
      <c r="SUM70" s="87"/>
      <c r="SUN70" s="87"/>
      <c r="SUO70" s="87"/>
      <c r="SUU70" s="87"/>
      <c r="SUV70" s="87"/>
      <c r="SUW70" s="87"/>
      <c r="SUX70" s="87"/>
      <c r="SUY70" s="87"/>
      <c r="SUZ70" s="87"/>
      <c r="SVA70" s="87"/>
      <c r="SVB70" s="87"/>
      <c r="SVC70" s="87"/>
      <c r="SVD70" s="87"/>
      <c r="SVJ70" s="87"/>
      <c r="SVK70" s="87"/>
      <c r="SVL70" s="87"/>
      <c r="SVM70" s="87"/>
      <c r="SVN70" s="87"/>
      <c r="SVO70" s="87"/>
      <c r="SVP70" s="87"/>
      <c r="SVQ70" s="87"/>
      <c r="SVR70" s="87"/>
      <c r="SVS70" s="87"/>
      <c r="SVY70" s="87"/>
      <c r="SVZ70" s="87"/>
      <c r="SWA70" s="87"/>
      <c r="SWB70" s="87"/>
      <c r="SWC70" s="87"/>
      <c r="SWD70" s="87"/>
      <c r="SWE70" s="87"/>
      <c r="SWF70" s="87"/>
      <c r="SWG70" s="87"/>
      <c r="SWH70" s="87"/>
      <c r="SWN70" s="87"/>
      <c r="SWO70" s="87"/>
      <c r="SWP70" s="87"/>
      <c r="SWQ70" s="87"/>
      <c r="SWR70" s="87"/>
      <c r="SWS70" s="87"/>
      <c r="SWT70" s="87"/>
      <c r="SWU70" s="87"/>
      <c r="SWV70" s="87"/>
      <c r="SWW70" s="87"/>
      <c r="SXC70" s="87"/>
      <c r="SXD70" s="87"/>
      <c r="SXE70" s="87"/>
      <c r="SXF70" s="87"/>
      <c r="SXG70" s="87"/>
      <c r="SXH70" s="87"/>
      <c r="SXI70" s="87"/>
      <c r="SXJ70" s="87"/>
      <c r="SXK70" s="87"/>
      <c r="SXL70" s="87"/>
      <c r="SXR70" s="87"/>
      <c r="SXS70" s="87"/>
      <c r="SXT70" s="87"/>
      <c r="SXU70" s="87"/>
      <c r="SXV70" s="87"/>
      <c r="SXW70" s="87"/>
      <c r="SXX70" s="87"/>
      <c r="SXY70" s="87"/>
      <c r="SXZ70" s="87"/>
      <c r="SYA70" s="87"/>
      <c r="SYG70" s="87"/>
      <c r="SYH70" s="87"/>
      <c r="SYI70" s="87"/>
      <c r="SYJ70" s="87"/>
      <c r="SYK70" s="87"/>
      <c r="SYL70" s="87"/>
      <c r="SYM70" s="87"/>
      <c r="SYN70" s="87"/>
      <c r="SYO70" s="87"/>
      <c r="SYP70" s="87"/>
      <c r="SYV70" s="87"/>
      <c r="SYW70" s="87"/>
      <c r="SYX70" s="87"/>
      <c r="SYY70" s="87"/>
      <c r="SYZ70" s="87"/>
      <c r="SZA70" s="87"/>
      <c r="SZB70" s="87"/>
      <c r="SZC70" s="87"/>
      <c r="SZD70" s="87"/>
      <c r="SZE70" s="87"/>
      <c r="SZK70" s="87"/>
      <c r="SZL70" s="87"/>
      <c r="SZM70" s="87"/>
      <c r="SZN70" s="87"/>
      <c r="SZO70" s="87"/>
      <c r="SZP70" s="87"/>
      <c r="SZQ70" s="87"/>
      <c r="SZR70" s="87"/>
      <c r="SZS70" s="87"/>
      <c r="SZT70" s="87"/>
      <c r="SZZ70" s="87"/>
      <c r="TAA70" s="87"/>
      <c r="TAB70" s="87"/>
      <c r="TAC70" s="87"/>
      <c r="TAD70" s="87"/>
      <c r="TAE70" s="87"/>
      <c r="TAF70" s="87"/>
      <c r="TAG70" s="87"/>
      <c r="TAH70" s="87"/>
      <c r="TAI70" s="87"/>
      <c r="TAO70" s="87"/>
      <c r="TAP70" s="87"/>
      <c r="TAQ70" s="87"/>
      <c r="TAR70" s="87"/>
      <c r="TAS70" s="87"/>
      <c r="TAT70" s="87"/>
      <c r="TAU70" s="87"/>
      <c r="TAV70" s="87"/>
      <c r="TAW70" s="87"/>
      <c r="TAX70" s="87"/>
      <c r="TBD70" s="87"/>
      <c r="TBE70" s="87"/>
      <c r="TBF70" s="87"/>
      <c r="TBG70" s="87"/>
      <c r="TBH70" s="87"/>
      <c r="TBI70" s="87"/>
      <c r="TBJ70" s="87"/>
      <c r="TBK70" s="87"/>
      <c r="TBL70" s="87"/>
      <c r="TBM70" s="87"/>
      <c r="TBS70" s="87"/>
      <c r="TBT70" s="87"/>
      <c r="TBU70" s="87"/>
      <c r="TBV70" s="87"/>
      <c r="TBW70" s="87"/>
      <c r="TBX70" s="87"/>
      <c r="TBY70" s="87"/>
      <c r="TBZ70" s="87"/>
      <c r="TCA70" s="87"/>
      <c r="TCB70" s="87"/>
      <c r="TCH70" s="87"/>
      <c r="TCI70" s="87"/>
      <c r="TCJ70" s="87"/>
      <c r="TCK70" s="87"/>
      <c r="TCL70" s="87"/>
      <c r="TCM70" s="87"/>
      <c r="TCN70" s="87"/>
      <c r="TCO70" s="87"/>
      <c r="TCP70" s="87"/>
      <c r="TCQ70" s="87"/>
      <c r="TCW70" s="87"/>
      <c r="TCX70" s="87"/>
      <c r="TCY70" s="87"/>
      <c r="TCZ70" s="87"/>
      <c r="TDA70" s="87"/>
      <c r="TDB70" s="87"/>
      <c r="TDC70" s="87"/>
      <c r="TDD70" s="87"/>
      <c r="TDE70" s="87"/>
      <c r="TDF70" s="87"/>
      <c r="TDL70" s="87"/>
      <c r="TDM70" s="87"/>
      <c r="TDN70" s="87"/>
      <c r="TDO70" s="87"/>
      <c r="TDP70" s="87"/>
      <c r="TDQ70" s="87"/>
      <c r="TDR70" s="87"/>
      <c r="TDS70" s="87"/>
      <c r="TDT70" s="87"/>
      <c r="TDU70" s="87"/>
      <c r="TEA70" s="87"/>
      <c r="TEB70" s="87"/>
      <c r="TEC70" s="87"/>
      <c r="TED70" s="87"/>
      <c r="TEE70" s="87"/>
      <c r="TEF70" s="87"/>
      <c r="TEG70" s="87"/>
      <c r="TEH70" s="87"/>
      <c r="TEI70" s="87"/>
      <c r="TEJ70" s="87"/>
      <c r="TEP70" s="87"/>
      <c r="TEQ70" s="87"/>
      <c r="TER70" s="87"/>
      <c r="TES70" s="87"/>
      <c r="TET70" s="87"/>
      <c r="TEU70" s="87"/>
      <c r="TEV70" s="87"/>
      <c r="TEW70" s="87"/>
      <c r="TEX70" s="87"/>
      <c r="TEY70" s="87"/>
      <c r="TFE70" s="87"/>
      <c r="TFF70" s="87"/>
      <c r="TFG70" s="87"/>
      <c r="TFH70" s="87"/>
      <c r="TFI70" s="87"/>
      <c r="TFJ70" s="87"/>
      <c r="TFK70" s="87"/>
      <c r="TFL70" s="87"/>
      <c r="TFM70" s="87"/>
      <c r="TFN70" s="87"/>
      <c r="TFT70" s="87"/>
      <c r="TFU70" s="87"/>
      <c r="TFV70" s="87"/>
      <c r="TFW70" s="87"/>
      <c r="TFX70" s="87"/>
      <c r="TFY70" s="87"/>
      <c r="TFZ70" s="87"/>
      <c r="TGA70" s="87"/>
      <c r="TGB70" s="87"/>
      <c r="TGC70" s="87"/>
      <c r="TGI70" s="87"/>
      <c r="TGJ70" s="87"/>
      <c r="TGK70" s="87"/>
      <c r="TGL70" s="87"/>
      <c r="TGM70" s="87"/>
      <c r="TGN70" s="87"/>
      <c r="TGO70" s="87"/>
      <c r="TGP70" s="87"/>
      <c r="TGQ70" s="87"/>
      <c r="TGR70" s="87"/>
      <c r="TGX70" s="87"/>
      <c r="TGY70" s="87"/>
      <c r="TGZ70" s="87"/>
      <c r="THA70" s="87"/>
      <c r="THB70" s="87"/>
      <c r="THC70" s="87"/>
      <c r="THD70" s="87"/>
      <c r="THE70" s="87"/>
      <c r="THF70" s="87"/>
      <c r="THG70" s="87"/>
      <c r="THM70" s="87"/>
      <c r="THN70" s="87"/>
      <c r="THO70" s="87"/>
      <c r="THP70" s="87"/>
      <c r="THQ70" s="87"/>
      <c r="THR70" s="87"/>
      <c r="THS70" s="87"/>
      <c r="THT70" s="87"/>
      <c r="THU70" s="87"/>
      <c r="THV70" s="87"/>
      <c r="TIB70" s="87"/>
      <c r="TIC70" s="87"/>
      <c r="TID70" s="87"/>
      <c r="TIE70" s="87"/>
      <c r="TIF70" s="87"/>
      <c r="TIG70" s="87"/>
      <c r="TIH70" s="87"/>
      <c r="TII70" s="87"/>
      <c r="TIJ70" s="87"/>
      <c r="TIK70" s="87"/>
      <c r="TIQ70" s="87"/>
      <c r="TIR70" s="87"/>
      <c r="TIS70" s="87"/>
      <c r="TIT70" s="87"/>
      <c r="TIU70" s="87"/>
      <c r="TIV70" s="87"/>
      <c r="TIW70" s="87"/>
      <c r="TIX70" s="87"/>
      <c r="TIY70" s="87"/>
      <c r="TIZ70" s="87"/>
      <c r="TJF70" s="87"/>
      <c r="TJG70" s="87"/>
      <c r="TJH70" s="87"/>
      <c r="TJI70" s="87"/>
      <c r="TJJ70" s="87"/>
      <c r="TJK70" s="87"/>
      <c r="TJL70" s="87"/>
      <c r="TJM70" s="87"/>
      <c r="TJN70" s="87"/>
      <c r="TJO70" s="87"/>
      <c r="TJU70" s="87"/>
      <c r="TJV70" s="87"/>
      <c r="TJW70" s="87"/>
      <c r="TJX70" s="87"/>
      <c r="TJY70" s="87"/>
      <c r="TJZ70" s="87"/>
      <c r="TKA70" s="87"/>
      <c r="TKB70" s="87"/>
      <c r="TKC70" s="87"/>
      <c r="TKD70" s="87"/>
      <c r="TKJ70" s="87"/>
      <c r="TKK70" s="87"/>
      <c r="TKL70" s="87"/>
      <c r="TKM70" s="87"/>
      <c r="TKN70" s="87"/>
      <c r="TKO70" s="87"/>
      <c r="TKP70" s="87"/>
      <c r="TKQ70" s="87"/>
      <c r="TKR70" s="87"/>
      <c r="TKS70" s="87"/>
      <c r="TKY70" s="87"/>
      <c r="TKZ70" s="87"/>
      <c r="TLA70" s="87"/>
      <c r="TLB70" s="87"/>
      <c r="TLC70" s="87"/>
      <c r="TLD70" s="87"/>
      <c r="TLE70" s="87"/>
      <c r="TLF70" s="87"/>
      <c r="TLG70" s="87"/>
      <c r="TLH70" s="87"/>
      <c r="TLN70" s="87"/>
      <c r="TLO70" s="87"/>
      <c r="TLP70" s="87"/>
      <c r="TLQ70" s="87"/>
      <c r="TLR70" s="87"/>
      <c r="TLS70" s="87"/>
      <c r="TLT70" s="87"/>
      <c r="TLU70" s="87"/>
      <c r="TLV70" s="87"/>
      <c r="TLW70" s="87"/>
      <c r="TMC70" s="87"/>
      <c r="TMD70" s="87"/>
      <c r="TME70" s="87"/>
      <c r="TMF70" s="87"/>
      <c r="TMG70" s="87"/>
      <c r="TMH70" s="87"/>
      <c r="TMI70" s="87"/>
      <c r="TMJ70" s="87"/>
      <c r="TMK70" s="87"/>
      <c r="TML70" s="87"/>
      <c r="TMR70" s="87"/>
      <c r="TMS70" s="87"/>
      <c r="TMT70" s="87"/>
      <c r="TMU70" s="87"/>
      <c r="TMV70" s="87"/>
      <c r="TMW70" s="87"/>
      <c r="TMX70" s="87"/>
      <c r="TMY70" s="87"/>
      <c r="TMZ70" s="87"/>
      <c r="TNA70" s="87"/>
      <c r="TNG70" s="87"/>
      <c r="TNH70" s="87"/>
      <c r="TNI70" s="87"/>
      <c r="TNJ70" s="87"/>
      <c r="TNK70" s="87"/>
      <c r="TNL70" s="87"/>
      <c r="TNM70" s="87"/>
      <c r="TNN70" s="87"/>
      <c r="TNO70" s="87"/>
      <c r="TNP70" s="87"/>
      <c r="TNV70" s="87"/>
      <c r="TNW70" s="87"/>
      <c r="TNX70" s="87"/>
      <c r="TNY70" s="87"/>
      <c r="TNZ70" s="87"/>
      <c r="TOA70" s="87"/>
      <c r="TOB70" s="87"/>
      <c r="TOC70" s="87"/>
      <c r="TOD70" s="87"/>
      <c r="TOE70" s="87"/>
      <c r="TOK70" s="87"/>
      <c r="TOL70" s="87"/>
      <c r="TOM70" s="87"/>
      <c r="TON70" s="87"/>
      <c r="TOO70" s="87"/>
      <c r="TOP70" s="87"/>
      <c r="TOQ70" s="87"/>
      <c r="TOR70" s="87"/>
      <c r="TOS70" s="87"/>
      <c r="TOT70" s="87"/>
      <c r="TOZ70" s="87"/>
      <c r="TPA70" s="87"/>
      <c r="TPB70" s="87"/>
      <c r="TPC70" s="87"/>
      <c r="TPD70" s="87"/>
      <c r="TPE70" s="87"/>
      <c r="TPF70" s="87"/>
      <c r="TPG70" s="87"/>
      <c r="TPH70" s="87"/>
      <c r="TPI70" s="87"/>
      <c r="TPO70" s="87"/>
      <c r="TPP70" s="87"/>
      <c r="TPQ70" s="87"/>
      <c r="TPR70" s="87"/>
      <c r="TPS70" s="87"/>
      <c r="TPT70" s="87"/>
      <c r="TPU70" s="87"/>
      <c r="TPV70" s="87"/>
      <c r="TPW70" s="87"/>
      <c r="TPX70" s="87"/>
      <c r="TQD70" s="87"/>
      <c r="TQE70" s="87"/>
      <c r="TQF70" s="87"/>
      <c r="TQG70" s="87"/>
      <c r="TQH70" s="87"/>
      <c r="TQI70" s="87"/>
      <c r="TQJ70" s="87"/>
      <c r="TQK70" s="87"/>
      <c r="TQL70" s="87"/>
      <c r="TQM70" s="87"/>
      <c r="TQS70" s="87"/>
      <c r="TQT70" s="87"/>
      <c r="TQU70" s="87"/>
      <c r="TQV70" s="87"/>
      <c r="TQW70" s="87"/>
      <c r="TQX70" s="87"/>
      <c r="TQY70" s="87"/>
      <c r="TQZ70" s="87"/>
      <c r="TRA70" s="87"/>
      <c r="TRB70" s="87"/>
      <c r="TRH70" s="87"/>
      <c r="TRI70" s="87"/>
      <c r="TRJ70" s="87"/>
      <c r="TRK70" s="87"/>
      <c r="TRL70" s="87"/>
      <c r="TRM70" s="87"/>
      <c r="TRN70" s="87"/>
      <c r="TRO70" s="87"/>
      <c r="TRP70" s="87"/>
      <c r="TRQ70" s="87"/>
      <c r="TRW70" s="87"/>
      <c r="TRX70" s="87"/>
      <c r="TRY70" s="87"/>
      <c r="TRZ70" s="87"/>
      <c r="TSA70" s="87"/>
      <c r="TSB70" s="87"/>
      <c r="TSC70" s="87"/>
      <c r="TSD70" s="87"/>
      <c r="TSE70" s="87"/>
      <c r="TSF70" s="87"/>
      <c r="TSL70" s="87"/>
      <c r="TSM70" s="87"/>
      <c r="TSN70" s="87"/>
      <c r="TSO70" s="87"/>
      <c r="TSP70" s="87"/>
      <c r="TSQ70" s="87"/>
      <c r="TSR70" s="87"/>
      <c r="TSS70" s="87"/>
      <c r="TST70" s="87"/>
      <c r="TSU70" s="87"/>
      <c r="TTA70" s="87"/>
      <c r="TTB70" s="87"/>
      <c r="TTC70" s="87"/>
      <c r="TTD70" s="87"/>
      <c r="TTE70" s="87"/>
      <c r="TTF70" s="87"/>
      <c r="TTG70" s="87"/>
      <c r="TTH70" s="87"/>
      <c r="TTI70" s="87"/>
      <c r="TTJ70" s="87"/>
      <c r="TTP70" s="87"/>
      <c r="TTQ70" s="87"/>
      <c r="TTR70" s="87"/>
      <c r="TTS70" s="87"/>
      <c r="TTT70" s="87"/>
      <c r="TTU70" s="87"/>
      <c r="TTV70" s="87"/>
      <c r="TTW70" s="87"/>
      <c r="TTX70" s="87"/>
      <c r="TTY70" s="87"/>
      <c r="TUE70" s="87"/>
      <c r="TUF70" s="87"/>
      <c r="TUG70" s="87"/>
      <c r="TUH70" s="87"/>
      <c r="TUI70" s="87"/>
      <c r="TUJ70" s="87"/>
      <c r="TUK70" s="87"/>
      <c r="TUL70" s="87"/>
      <c r="TUM70" s="87"/>
      <c r="TUN70" s="87"/>
      <c r="TUT70" s="87"/>
      <c r="TUU70" s="87"/>
      <c r="TUV70" s="87"/>
      <c r="TUW70" s="87"/>
      <c r="TUX70" s="87"/>
      <c r="TUY70" s="87"/>
      <c r="TUZ70" s="87"/>
      <c r="TVA70" s="87"/>
      <c r="TVB70" s="87"/>
      <c r="TVC70" s="87"/>
      <c r="TVI70" s="87"/>
      <c r="TVJ70" s="87"/>
      <c r="TVK70" s="87"/>
      <c r="TVL70" s="87"/>
      <c r="TVM70" s="87"/>
      <c r="TVN70" s="87"/>
      <c r="TVO70" s="87"/>
      <c r="TVP70" s="87"/>
      <c r="TVQ70" s="87"/>
      <c r="TVR70" s="87"/>
      <c r="TVX70" s="87"/>
      <c r="TVY70" s="87"/>
      <c r="TVZ70" s="87"/>
      <c r="TWA70" s="87"/>
      <c r="TWB70" s="87"/>
      <c r="TWC70" s="87"/>
      <c r="TWD70" s="87"/>
      <c r="TWE70" s="87"/>
      <c r="TWF70" s="87"/>
      <c r="TWG70" s="87"/>
      <c r="TWM70" s="87"/>
      <c r="TWN70" s="87"/>
      <c r="TWO70" s="87"/>
      <c r="TWP70" s="87"/>
      <c r="TWQ70" s="87"/>
      <c r="TWR70" s="87"/>
      <c r="TWS70" s="87"/>
      <c r="TWT70" s="87"/>
      <c r="TWU70" s="87"/>
      <c r="TWV70" s="87"/>
      <c r="TXB70" s="87"/>
      <c r="TXC70" s="87"/>
      <c r="TXD70" s="87"/>
      <c r="TXE70" s="87"/>
      <c r="TXF70" s="87"/>
      <c r="TXG70" s="87"/>
      <c r="TXH70" s="87"/>
      <c r="TXI70" s="87"/>
      <c r="TXJ70" s="87"/>
      <c r="TXK70" s="87"/>
      <c r="TXQ70" s="87"/>
      <c r="TXR70" s="87"/>
      <c r="TXS70" s="87"/>
      <c r="TXT70" s="87"/>
      <c r="TXU70" s="87"/>
      <c r="TXV70" s="87"/>
      <c r="TXW70" s="87"/>
      <c r="TXX70" s="87"/>
      <c r="TXY70" s="87"/>
      <c r="TXZ70" s="87"/>
      <c r="TYF70" s="87"/>
      <c r="TYG70" s="87"/>
      <c r="TYH70" s="87"/>
      <c r="TYI70" s="87"/>
      <c r="TYJ70" s="87"/>
      <c r="TYK70" s="87"/>
      <c r="TYL70" s="87"/>
      <c r="TYM70" s="87"/>
      <c r="TYN70" s="87"/>
      <c r="TYO70" s="87"/>
      <c r="TYU70" s="87"/>
      <c r="TYV70" s="87"/>
      <c r="TYW70" s="87"/>
      <c r="TYX70" s="87"/>
      <c r="TYY70" s="87"/>
      <c r="TYZ70" s="87"/>
      <c r="TZA70" s="87"/>
      <c r="TZB70" s="87"/>
      <c r="TZC70" s="87"/>
      <c r="TZD70" s="87"/>
      <c r="TZJ70" s="87"/>
      <c r="TZK70" s="87"/>
      <c r="TZL70" s="87"/>
      <c r="TZM70" s="87"/>
      <c r="TZN70" s="87"/>
      <c r="TZO70" s="87"/>
      <c r="TZP70" s="87"/>
      <c r="TZQ70" s="87"/>
      <c r="TZR70" s="87"/>
      <c r="TZS70" s="87"/>
      <c r="TZY70" s="87"/>
      <c r="TZZ70" s="87"/>
      <c r="UAA70" s="87"/>
      <c r="UAB70" s="87"/>
      <c r="UAC70" s="87"/>
      <c r="UAD70" s="87"/>
      <c r="UAE70" s="87"/>
      <c r="UAF70" s="87"/>
      <c r="UAG70" s="87"/>
      <c r="UAH70" s="87"/>
      <c r="UAN70" s="87"/>
      <c r="UAO70" s="87"/>
      <c r="UAP70" s="87"/>
      <c r="UAQ70" s="87"/>
      <c r="UAR70" s="87"/>
      <c r="UAS70" s="87"/>
      <c r="UAT70" s="87"/>
      <c r="UAU70" s="87"/>
      <c r="UAV70" s="87"/>
      <c r="UAW70" s="87"/>
      <c r="UBC70" s="87"/>
      <c r="UBD70" s="87"/>
      <c r="UBE70" s="87"/>
      <c r="UBF70" s="87"/>
      <c r="UBG70" s="87"/>
      <c r="UBH70" s="87"/>
      <c r="UBI70" s="87"/>
      <c r="UBJ70" s="87"/>
      <c r="UBK70" s="87"/>
      <c r="UBL70" s="87"/>
      <c r="UBR70" s="87"/>
      <c r="UBS70" s="87"/>
      <c r="UBT70" s="87"/>
      <c r="UBU70" s="87"/>
      <c r="UBV70" s="87"/>
      <c r="UBW70" s="87"/>
      <c r="UBX70" s="87"/>
      <c r="UBY70" s="87"/>
      <c r="UBZ70" s="87"/>
      <c r="UCA70" s="87"/>
      <c r="UCG70" s="87"/>
      <c r="UCH70" s="87"/>
      <c r="UCI70" s="87"/>
      <c r="UCJ70" s="87"/>
      <c r="UCK70" s="87"/>
      <c r="UCL70" s="87"/>
      <c r="UCM70" s="87"/>
      <c r="UCN70" s="87"/>
      <c r="UCO70" s="87"/>
      <c r="UCP70" s="87"/>
      <c r="UCV70" s="87"/>
      <c r="UCW70" s="87"/>
      <c r="UCX70" s="87"/>
      <c r="UCY70" s="87"/>
      <c r="UCZ70" s="87"/>
      <c r="UDA70" s="87"/>
      <c r="UDB70" s="87"/>
      <c r="UDC70" s="87"/>
      <c r="UDD70" s="87"/>
      <c r="UDE70" s="87"/>
      <c r="UDK70" s="87"/>
      <c r="UDL70" s="87"/>
      <c r="UDM70" s="87"/>
      <c r="UDN70" s="87"/>
      <c r="UDO70" s="87"/>
      <c r="UDP70" s="87"/>
      <c r="UDQ70" s="87"/>
      <c r="UDR70" s="87"/>
      <c r="UDS70" s="87"/>
      <c r="UDT70" s="87"/>
      <c r="UDZ70" s="87"/>
      <c r="UEA70" s="87"/>
      <c r="UEB70" s="87"/>
      <c r="UEC70" s="87"/>
      <c r="UED70" s="87"/>
      <c r="UEE70" s="87"/>
      <c r="UEF70" s="87"/>
      <c r="UEG70" s="87"/>
      <c r="UEH70" s="87"/>
      <c r="UEI70" s="87"/>
      <c r="UEO70" s="87"/>
      <c r="UEP70" s="87"/>
      <c r="UEQ70" s="87"/>
      <c r="UER70" s="87"/>
      <c r="UES70" s="87"/>
      <c r="UET70" s="87"/>
      <c r="UEU70" s="87"/>
      <c r="UEV70" s="87"/>
      <c r="UEW70" s="87"/>
      <c r="UEX70" s="87"/>
      <c r="UFD70" s="87"/>
      <c r="UFE70" s="87"/>
      <c r="UFF70" s="87"/>
      <c r="UFG70" s="87"/>
      <c r="UFH70" s="87"/>
      <c r="UFI70" s="87"/>
      <c r="UFJ70" s="87"/>
      <c r="UFK70" s="87"/>
      <c r="UFL70" s="87"/>
      <c r="UFM70" s="87"/>
      <c r="UFS70" s="87"/>
      <c r="UFT70" s="87"/>
      <c r="UFU70" s="87"/>
      <c r="UFV70" s="87"/>
      <c r="UFW70" s="87"/>
      <c r="UFX70" s="87"/>
      <c r="UFY70" s="87"/>
      <c r="UFZ70" s="87"/>
      <c r="UGA70" s="87"/>
      <c r="UGB70" s="87"/>
      <c r="UGH70" s="87"/>
      <c r="UGI70" s="87"/>
      <c r="UGJ70" s="87"/>
      <c r="UGK70" s="87"/>
      <c r="UGL70" s="87"/>
      <c r="UGM70" s="87"/>
      <c r="UGN70" s="87"/>
      <c r="UGO70" s="87"/>
      <c r="UGP70" s="87"/>
      <c r="UGQ70" s="87"/>
      <c r="UGW70" s="87"/>
      <c r="UGX70" s="87"/>
      <c r="UGY70" s="87"/>
      <c r="UGZ70" s="87"/>
      <c r="UHA70" s="87"/>
      <c r="UHB70" s="87"/>
      <c r="UHC70" s="87"/>
      <c r="UHD70" s="87"/>
      <c r="UHE70" s="87"/>
      <c r="UHF70" s="87"/>
      <c r="UHL70" s="87"/>
      <c r="UHM70" s="87"/>
      <c r="UHN70" s="87"/>
      <c r="UHO70" s="87"/>
      <c r="UHP70" s="87"/>
      <c r="UHQ70" s="87"/>
      <c r="UHR70" s="87"/>
      <c r="UHS70" s="87"/>
      <c r="UHT70" s="87"/>
      <c r="UHU70" s="87"/>
      <c r="UIA70" s="87"/>
      <c r="UIB70" s="87"/>
      <c r="UIC70" s="87"/>
      <c r="UID70" s="87"/>
      <c r="UIE70" s="87"/>
      <c r="UIF70" s="87"/>
      <c r="UIG70" s="87"/>
      <c r="UIH70" s="87"/>
      <c r="UII70" s="87"/>
      <c r="UIJ70" s="87"/>
      <c r="UIP70" s="87"/>
      <c r="UIQ70" s="87"/>
      <c r="UIR70" s="87"/>
      <c r="UIS70" s="87"/>
      <c r="UIT70" s="87"/>
      <c r="UIU70" s="87"/>
      <c r="UIV70" s="87"/>
      <c r="UIW70" s="87"/>
      <c r="UIX70" s="87"/>
      <c r="UIY70" s="87"/>
      <c r="UJE70" s="87"/>
      <c r="UJF70" s="87"/>
      <c r="UJG70" s="87"/>
      <c r="UJH70" s="87"/>
      <c r="UJI70" s="87"/>
      <c r="UJJ70" s="87"/>
      <c r="UJK70" s="87"/>
      <c r="UJL70" s="87"/>
      <c r="UJM70" s="87"/>
      <c r="UJN70" s="87"/>
      <c r="UJT70" s="87"/>
      <c r="UJU70" s="87"/>
      <c r="UJV70" s="87"/>
      <c r="UJW70" s="87"/>
      <c r="UJX70" s="87"/>
      <c r="UJY70" s="87"/>
      <c r="UJZ70" s="87"/>
      <c r="UKA70" s="87"/>
      <c r="UKB70" s="87"/>
      <c r="UKC70" s="87"/>
      <c r="UKI70" s="87"/>
      <c r="UKJ70" s="87"/>
      <c r="UKK70" s="87"/>
      <c r="UKL70" s="87"/>
      <c r="UKM70" s="87"/>
      <c r="UKN70" s="87"/>
      <c r="UKO70" s="87"/>
      <c r="UKP70" s="87"/>
      <c r="UKQ70" s="87"/>
      <c r="UKR70" s="87"/>
      <c r="UKX70" s="87"/>
      <c r="UKY70" s="87"/>
      <c r="UKZ70" s="87"/>
      <c r="ULA70" s="87"/>
      <c r="ULB70" s="87"/>
      <c r="ULC70" s="87"/>
      <c r="ULD70" s="87"/>
      <c r="ULE70" s="87"/>
      <c r="ULF70" s="87"/>
      <c r="ULG70" s="87"/>
      <c r="ULM70" s="87"/>
      <c r="ULN70" s="87"/>
      <c r="ULO70" s="87"/>
      <c r="ULP70" s="87"/>
      <c r="ULQ70" s="87"/>
      <c r="ULR70" s="87"/>
      <c r="ULS70" s="87"/>
      <c r="ULT70" s="87"/>
      <c r="ULU70" s="87"/>
      <c r="ULV70" s="87"/>
      <c r="UMB70" s="87"/>
      <c r="UMC70" s="87"/>
      <c r="UMD70" s="87"/>
      <c r="UME70" s="87"/>
      <c r="UMF70" s="87"/>
      <c r="UMG70" s="87"/>
      <c r="UMH70" s="87"/>
      <c r="UMI70" s="87"/>
      <c r="UMJ70" s="87"/>
      <c r="UMK70" s="87"/>
      <c r="UMQ70" s="87"/>
      <c r="UMR70" s="87"/>
      <c r="UMS70" s="87"/>
      <c r="UMT70" s="87"/>
      <c r="UMU70" s="87"/>
      <c r="UMV70" s="87"/>
      <c r="UMW70" s="87"/>
      <c r="UMX70" s="87"/>
      <c r="UMY70" s="87"/>
      <c r="UMZ70" s="87"/>
      <c r="UNF70" s="87"/>
      <c r="UNG70" s="87"/>
      <c r="UNH70" s="87"/>
      <c r="UNI70" s="87"/>
      <c r="UNJ70" s="87"/>
      <c r="UNK70" s="87"/>
      <c r="UNL70" s="87"/>
      <c r="UNM70" s="87"/>
      <c r="UNN70" s="87"/>
      <c r="UNO70" s="87"/>
      <c r="UNU70" s="87"/>
      <c r="UNV70" s="87"/>
      <c r="UNW70" s="87"/>
      <c r="UNX70" s="87"/>
      <c r="UNY70" s="87"/>
      <c r="UNZ70" s="87"/>
      <c r="UOA70" s="87"/>
      <c r="UOB70" s="87"/>
      <c r="UOC70" s="87"/>
      <c r="UOD70" s="87"/>
      <c r="UOJ70" s="87"/>
      <c r="UOK70" s="87"/>
      <c r="UOL70" s="87"/>
      <c r="UOM70" s="87"/>
      <c r="UON70" s="87"/>
      <c r="UOO70" s="87"/>
      <c r="UOP70" s="87"/>
      <c r="UOQ70" s="87"/>
      <c r="UOR70" s="87"/>
      <c r="UOS70" s="87"/>
      <c r="UOY70" s="87"/>
      <c r="UOZ70" s="87"/>
      <c r="UPA70" s="87"/>
      <c r="UPB70" s="87"/>
      <c r="UPC70" s="87"/>
      <c r="UPD70" s="87"/>
      <c r="UPE70" s="87"/>
      <c r="UPF70" s="87"/>
      <c r="UPG70" s="87"/>
      <c r="UPH70" s="87"/>
      <c r="UPN70" s="87"/>
      <c r="UPO70" s="87"/>
      <c r="UPP70" s="87"/>
      <c r="UPQ70" s="87"/>
      <c r="UPR70" s="87"/>
      <c r="UPS70" s="87"/>
      <c r="UPT70" s="87"/>
      <c r="UPU70" s="87"/>
      <c r="UPV70" s="87"/>
      <c r="UPW70" s="87"/>
      <c r="UQC70" s="87"/>
      <c r="UQD70" s="87"/>
      <c r="UQE70" s="87"/>
      <c r="UQF70" s="87"/>
      <c r="UQG70" s="87"/>
      <c r="UQH70" s="87"/>
      <c r="UQI70" s="87"/>
      <c r="UQJ70" s="87"/>
      <c r="UQK70" s="87"/>
      <c r="UQL70" s="87"/>
      <c r="UQR70" s="87"/>
      <c r="UQS70" s="87"/>
      <c r="UQT70" s="87"/>
      <c r="UQU70" s="87"/>
      <c r="UQV70" s="87"/>
      <c r="UQW70" s="87"/>
      <c r="UQX70" s="87"/>
      <c r="UQY70" s="87"/>
      <c r="UQZ70" s="87"/>
      <c r="URA70" s="87"/>
      <c r="URG70" s="87"/>
      <c r="URH70" s="87"/>
      <c r="URI70" s="87"/>
      <c r="URJ70" s="87"/>
      <c r="URK70" s="87"/>
      <c r="URL70" s="87"/>
      <c r="URM70" s="87"/>
      <c r="URN70" s="87"/>
      <c r="URO70" s="87"/>
      <c r="URP70" s="87"/>
      <c r="URV70" s="87"/>
      <c r="URW70" s="87"/>
      <c r="URX70" s="87"/>
      <c r="URY70" s="87"/>
      <c r="URZ70" s="87"/>
      <c r="USA70" s="87"/>
      <c r="USB70" s="87"/>
      <c r="USC70" s="87"/>
      <c r="USD70" s="87"/>
      <c r="USE70" s="87"/>
      <c r="USK70" s="87"/>
      <c r="USL70" s="87"/>
      <c r="USM70" s="87"/>
      <c r="USN70" s="87"/>
      <c r="USO70" s="87"/>
      <c r="USP70" s="87"/>
      <c r="USQ70" s="87"/>
      <c r="USR70" s="87"/>
      <c r="USS70" s="87"/>
      <c r="UST70" s="87"/>
      <c r="USZ70" s="87"/>
      <c r="UTA70" s="87"/>
      <c r="UTB70" s="87"/>
      <c r="UTC70" s="87"/>
      <c r="UTD70" s="87"/>
      <c r="UTE70" s="87"/>
      <c r="UTF70" s="87"/>
      <c r="UTG70" s="87"/>
      <c r="UTH70" s="87"/>
      <c r="UTI70" s="87"/>
      <c r="UTO70" s="87"/>
      <c r="UTP70" s="87"/>
      <c r="UTQ70" s="87"/>
      <c r="UTR70" s="87"/>
      <c r="UTS70" s="87"/>
      <c r="UTT70" s="87"/>
      <c r="UTU70" s="87"/>
      <c r="UTV70" s="87"/>
      <c r="UTW70" s="87"/>
      <c r="UTX70" s="87"/>
      <c r="UUD70" s="87"/>
      <c r="UUE70" s="87"/>
      <c r="UUF70" s="87"/>
      <c r="UUG70" s="87"/>
      <c r="UUH70" s="87"/>
      <c r="UUI70" s="87"/>
      <c r="UUJ70" s="87"/>
      <c r="UUK70" s="87"/>
      <c r="UUL70" s="87"/>
      <c r="UUM70" s="87"/>
      <c r="UUS70" s="87"/>
      <c r="UUT70" s="87"/>
      <c r="UUU70" s="87"/>
      <c r="UUV70" s="87"/>
      <c r="UUW70" s="87"/>
      <c r="UUX70" s="87"/>
      <c r="UUY70" s="87"/>
      <c r="UUZ70" s="87"/>
      <c r="UVA70" s="87"/>
      <c r="UVB70" s="87"/>
      <c r="UVH70" s="87"/>
      <c r="UVI70" s="87"/>
      <c r="UVJ70" s="87"/>
      <c r="UVK70" s="87"/>
      <c r="UVL70" s="87"/>
      <c r="UVM70" s="87"/>
      <c r="UVN70" s="87"/>
      <c r="UVO70" s="87"/>
      <c r="UVP70" s="87"/>
      <c r="UVQ70" s="87"/>
      <c r="UVW70" s="87"/>
      <c r="UVX70" s="87"/>
      <c r="UVY70" s="87"/>
      <c r="UVZ70" s="87"/>
      <c r="UWA70" s="87"/>
      <c r="UWB70" s="87"/>
      <c r="UWC70" s="87"/>
      <c r="UWD70" s="87"/>
      <c r="UWE70" s="87"/>
      <c r="UWF70" s="87"/>
      <c r="UWL70" s="87"/>
      <c r="UWM70" s="87"/>
      <c r="UWN70" s="87"/>
      <c r="UWO70" s="87"/>
      <c r="UWP70" s="87"/>
      <c r="UWQ70" s="87"/>
      <c r="UWR70" s="87"/>
      <c r="UWS70" s="87"/>
      <c r="UWT70" s="87"/>
      <c r="UWU70" s="87"/>
      <c r="UXA70" s="87"/>
      <c r="UXB70" s="87"/>
      <c r="UXC70" s="87"/>
      <c r="UXD70" s="87"/>
      <c r="UXE70" s="87"/>
      <c r="UXF70" s="87"/>
      <c r="UXG70" s="87"/>
      <c r="UXH70" s="87"/>
      <c r="UXI70" s="87"/>
      <c r="UXJ70" s="87"/>
      <c r="UXP70" s="87"/>
      <c r="UXQ70" s="87"/>
      <c r="UXR70" s="87"/>
      <c r="UXS70" s="87"/>
      <c r="UXT70" s="87"/>
      <c r="UXU70" s="87"/>
      <c r="UXV70" s="87"/>
      <c r="UXW70" s="87"/>
      <c r="UXX70" s="87"/>
      <c r="UXY70" s="87"/>
      <c r="UYE70" s="87"/>
      <c r="UYF70" s="87"/>
      <c r="UYG70" s="87"/>
      <c r="UYH70" s="87"/>
      <c r="UYI70" s="87"/>
      <c r="UYJ70" s="87"/>
      <c r="UYK70" s="87"/>
      <c r="UYL70" s="87"/>
      <c r="UYM70" s="87"/>
      <c r="UYN70" s="87"/>
      <c r="UYT70" s="87"/>
      <c r="UYU70" s="87"/>
      <c r="UYV70" s="87"/>
      <c r="UYW70" s="87"/>
      <c r="UYX70" s="87"/>
      <c r="UYY70" s="87"/>
      <c r="UYZ70" s="87"/>
      <c r="UZA70" s="87"/>
      <c r="UZB70" s="87"/>
      <c r="UZC70" s="87"/>
      <c r="UZI70" s="87"/>
      <c r="UZJ70" s="87"/>
      <c r="UZK70" s="87"/>
      <c r="UZL70" s="87"/>
      <c r="UZM70" s="87"/>
      <c r="UZN70" s="87"/>
      <c r="UZO70" s="87"/>
      <c r="UZP70" s="87"/>
      <c r="UZQ70" s="87"/>
      <c r="UZR70" s="87"/>
      <c r="UZX70" s="87"/>
      <c r="UZY70" s="87"/>
      <c r="UZZ70" s="87"/>
      <c r="VAA70" s="87"/>
      <c r="VAB70" s="87"/>
      <c r="VAC70" s="87"/>
      <c r="VAD70" s="87"/>
      <c r="VAE70" s="87"/>
      <c r="VAF70" s="87"/>
      <c r="VAG70" s="87"/>
      <c r="VAM70" s="87"/>
      <c r="VAN70" s="87"/>
      <c r="VAO70" s="87"/>
      <c r="VAP70" s="87"/>
      <c r="VAQ70" s="87"/>
      <c r="VAR70" s="87"/>
      <c r="VAS70" s="87"/>
      <c r="VAT70" s="87"/>
      <c r="VAU70" s="87"/>
      <c r="VAV70" s="87"/>
      <c r="VBB70" s="87"/>
      <c r="VBC70" s="87"/>
      <c r="VBD70" s="87"/>
      <c r="VBE70" s="87"/>
      <c r="VBF70" s="87"/>
      <c r="VBG70" s="87"/>
      <c r="VBH70" s="87"/>
      <c r="VBI70" s="87"/>
      <c r="VBJ70" s="87"/>
      <c r="VBK70" s="87"/>
      <c r="VBQ70" s="87"/>
      <c r="VBR70" s="87"/>
      <c r="VBS70" s="87"/>
      <c r="VBT70" s="87"/>
      <c r="VBU70" s="87"/>
      <c r="VBV70" s="87"/>
      <c r="VBW70" s="87"/>
      <c r="VBX70" s="87"/>
      <c r="VBY70" s="87"/>
      <c r="VBZ70" s="87"/>
      <c r="VCF70" s="87"/>
      <c r="VCG70" s="87"/>
      <c r="VCH70" s="87"/>
      <c r="VCI70" s="87"/>
      <c r="VCJ70" s="87"/>
      <c r="VCK70" s="87"/>
      <c r="VCL70" s="87"/>
      <c r="VCM70" s="87"/>
      <c r="VCN70" s="87"/>
      <c r="VCO70" s="87"/>
      <c r="VCU70" s="87"/>
      <c r="VCV70" s="87"/>
      <c r="VCW70" s="87"/>
      <c r="VCX70" s="87"/>
      <c r="VCY70" s="87"/>
      <c r="VCZ70" s="87"/>
      <c r="VDA70" s="87"/>
      <c r="VDB70" s="87"/>
      <c r="VDC70" s="87"/>
      <c r="VDD70" s="87"/>
      <c r="VDJ70" s="87"/>
      <c r="VDK70" s="87"/>
      <c r="VDL70" s="87"/>
      <c r="VDM70" s="87"/>
      <c r="VDN70" s="87"/>
      <c r="VDO70" s="87"/>
      <c r="VDP70" s="87"/>
      <c r="VDQ70" s="87"/>
      <c r="VDR70" s="87"/>
      <c r="VDS70" s="87"/>
      <c r="VDY70" s="87"/>
      <c r="VDZ70" s="87"/>
      <c r="VEA70" s="87"/>
      <c r="VEB70" s="87"/>
      <c r="VEC70" s="87"/>
      <c r="VED70" s="87"/>
      <c r="VEE70" s="87"/>
      <c r="VEF70" s="87"/>
      <c r="VEG70" s="87"/>
      <c r="VEH70" s="87"/>
      <c r="VEN70" s="87"/>
      <c r="VEO70" s="87"/>
      <c r="VEP70" s="87"/>
      <c r="VEQ70" s="87"/>
      <c r="VER70" s="87"/>
      <c r="VES70" s="87"/>
      <c r="VET70" s="87"/>
      <c r="VEU70" s="87"/>
      <c r="VEV70" s="87"/>
      <c r="VEW70" s="87"/>
      <c r="VFC70" s="87"/>
      <c r="VFD70" s="87"/>
      <c r="VFE70" s="87"/>
      <c r="VFF70" s="87"/>
      <c r="VFG70" s="87"/>
      <c r="VFH70" s="87"/>
      <c r="VFI70" s="87"/>
      <c r="VFJ70" s="87"/>
      <c r="VFK70" s="87"/>
      <c r="VFL70" s="87"/>
      <c r="VFR70" s="87"/>
      <c r="VFS70" s="87"/>
      <c r="VFT70" s="87"/>
      <c r="VFU70" s="87"/>
      <c r="VFV70" s="87"/>
      <c r="VFW70" s="87"/>
      <c r="VFX70" s="87"/>
      <c r="VFY70" s="87"/>
      <c r="VFZ70" s="87"/>
      <c r="VGA70" s="87"/>
      <c r="VGG70" s="87"/>
      <c r="VGH70" s="87"/>
      <c r="VGI70" s="87"/>
      <c r="VGJ70" s="87"/>
      <c r="VGK70" s="87"/>
      <c r="VGL70" s="87"/>
      <c r="VGM70" s="87"/>
      <c r="VGN70" s="87"/>
      <c r="VGO70" s="87"/>
      <c r="VGP70" s="87"/>
      <c r="VGV70" s="87"/>
      <c r="VGW70" s="87"/>
      <c r="VGX70" s="87"/>
      <c r="VGY70" s="87"/>
      <c r="VGZ70" s="87"/>
      <c r="VHA70" s="87"/>
      <c r="VHB70" s="87"/>
      <c r="VHC70" s="87"/>
      <c r="VHD70" s="87"/>
      <c r="VHE70" s="87"/>
      <c r="VHK70" s="87"/>
      <c r="VHL70" s="87"/>
      <c r="VHM70" s="87"/>
      <c r="VHN70" s="87"/>
      <c r="VHO70" s="87"/>
      <c r="VHP70" s="87"/>
      <c r="VHQ70" s="87"/>
      <c r="VHR70" s="87"/>
      <c r="VHS70" s="87"/>
      <c r="VHT70" s="87"/>
      <c r="VHZ70" s="87"/>
      <c r="VIA70" s="87"/>
      <c r="VIB70" s="87"/>
      <c r="VIC70" s="87"/>
      <c r="VID70" s="87"/>
      <c r="VIE70" s="87"/>
      <c r="VIF70" s="87"/>
      <c r="VIG70" s="87"/>
      <c r="VIH70" s="87"/>
      <c r="VII70" s="87"/>
      <c r="VIO70" s="87"/>
      <c r="VIP70" s="87"/>
      <c r="VIQ70" s="87"/>
      <c r="VIR70" s="87"/>
      <c r="VIS70" s="87"/>
      <c r="VIT70" s="87"/>
      <c r="VIU70" s="87"/>
      <c r="VIV70" s="87"/>
      <c r="VIW70" s="87"/>
      <c r="VIX70" s="87"/>
      <c r="VJD70" s="87"/>
      <c r="VJE70" s="87"/>
      <c r="VJF70" s="87"/>
      <c r="VJG70" s="87"/>
      <c r="VJH70" s="87"/>
      <c r="VJI70" s="87"/>
      <c r="VJJ70" s="87"/>
      <c r="VJK70" s="87"/>
      <c r="VJL70" s="87"/>
      <c r="VJM70" s="87"/>
      <c r="VJS70" s="87"/>
      <c r="VJT70" s="87"/>
      <c r="VJU70" s="87"/>
      <c r="VJV70" s="87"/>
      <c r="VJW70" s="87"/>
      <c r="VJX70" s="87"/>
      <c r="VJY70" s="87"/>
      <c r="VJZ70" s="87"/>
      <c r="VKA70" s="87"/>
      <c r="VKB70" s="87"/>
      <c r="VKH70" s="87"/>
      <c r="VKI70" s="87"/>
      <c r="VKJ70" s="87"/>
      <c r="VKK70" s="87"/>
      <c r="VKL70" s="87"/>
      <c r="VKM70" s="87"/>
      <c r="VKN70" s="87"/>
      <c r="VKO70" s="87"/>
      <c r="VKP70" s="87"/>
      <c r="VKQ70" s="87"/>
      <c r="VKW70" s="87"/>
      <c r="VKX70" s="87"/>
      <c r="VKY70" s="87"/>
      <c r="VKZ70" s="87"/>
      <c r="VLA70" s="87"/>
      <c r="VLB70" s="87"/>
      <c r="VLC70" s="87"/>
      <c r="VLD70" s="87"/>
      <c r="VLE70" s="87"/>
      <c r="VLF70" s="87"/>
      <c r="VLL70" s="87"/>
      <c r="VLM70" s="87"/>
      <c r="VLN70" s="87"/>
      <c r="VLO70" s="87"/>
      <c r="VLP70" s="87"/>
      <c r="VLQ70" s="87"/>
      <c r="VLR70" s="87"/>
      <c r="VLS70" s="87"/>
      <c r="VLT70" s="87"/>
      <c r="VLU70" s="87"/>
      <c r="VMA70" s="87"/>
      <c r="VMB70" s="87"/>
      <c r="VMC70" s="87"/>
      <c r="VMD70" s="87"/>
      <c r="VME70" s="87"/>
      <c r="VMF70" s="87"/>
      <c r="VMG70" s="87"/>
      <c r="VMH70" s="87"/>
      <c r="VMI70" s="87"/>
      <c r="VMJ70" s="87"/>
      <c r="VMP70" s="87"/>
      <c r="VMQ70" s="87"/>
      <c r="VMR70" s="87"/>
      <c r="VMS70" s="87"/>
      <c r="VMT70" s="87"/>
      <c r="VMU70" s="87"/>
      <c r="VMV70" s="87"/>
      <c r="VMW70" s="87"/>
      <c r="VMX70" s="87"/>
      <c r="VMY70" s="87"/>
      <c r="VNE70" s="87"/>
      <c r="VNF70" s="87"/>
      <c r="VNG70" s="87"/>
      <c r="VNH70" s="87"/>
      <c r="VNI70" s="87"/>
      <c r="VNJ70" s="87"/>
      <c r="VNK70" s="87"/>
      <c r="VNL70" s="87"/>
      <c r="VNM70" s="87"/>
      <c r="VNN70" s="87"/>
      <c r="VNT70" s="87"/>
      <c r="VNU70" s="87"/>
      <c r="VNV70" s="87"/>
      <c r="VNW70" s="87"/>
      <c r="VNX70" s="87"/>
      <c r="VNY70" s="87"/>
      <c r="VNZ70" s="87"/>
      <c r="VOA70" s="87"/>
      <c r="VOB70" s="87"/>
      <c r="VOC70" s="87"/>
      <c r="VOI70" s="87"/>
      <c r="VOJ70" s="87"/>
      <c r="VOK70" s="87"/>
      <c r="VOL70" s="87"/>
      <c r="VOM70" s="87"/>
      <c r="VON70" s="87"/>
      <c r="VOO70" s="87"/>
      <c r="VOP70" s="87"/>
      <c r="VOQ70" s="87"/>
      <c r="VOR70" s="87"/>
      <c r="VOX70" s="87"/>
      <c r="VOY70" s="87"/>
      <c r="VOZ70" s="87"/>
      <c r="VPA70" s="87"/>
      <c r="VPB70" s="87"/>
      <c r="VPC70" s="87"/>
      <c r="VPD70" s="87"/>
      <c r="VPE70" s="87"/>
      <c r="VPF70" s="87"/>
      <c r="VPG70" s="87"/>
      <c r="VPM70" s="87"/>
      <c r="VPN70" s="87"/>
      <c r="VPO70" s="87"/>
      <c r="VPP70" s="87"/>
      <c r="VPQ70" s="87"/>
      <c r="VPR70" s="87"/>
      <c r="VPS70" s="87"/>
      <c r="VPT70" s="87"/>
      <c r="VPU70" s="87"/>
      <c r="VPV70" s="87"/>
      <c r="VQB70" s="87"/>
      <c r="VQC70" s="87"/>
      <c r="VQD70" s="87"/>
      <c r="VQE70" s="87"/>
      <c r="VQF70" s="87"/>
      <c r="VQG70" s="87"/>
      <c r="VQH70" s="87"/>
      <c r="VQI70" s="87"/>
      <c r="VQJ70" s="87"/>
      <c r="VQK70" s="87"/>
      <c r="VQQ70" s="87"/>
      <c r="VQR70" s="87"/>
      <c r="VQS70" s="87"/>
      <c r="VQT70" s="87"/>
      <c r="VQU70" s="87"/>
      <c r="VQV70" s="87"/>
      <c r="VQW70" s="87"/>
      <c r="VQX70" s="87"/>
      <c r="VQY70" s="87"/>
      <c r="VQZ70" s="87"/>
      <c r="VRF70" s="87"/>
      <c r="VRG70" s="87"/>
      <c r="VRH70" s="87"/>
      <c r="VRI70" s="87"/>
      <c r="VRJ70" s="87"/>
      <c r="VRK70" s="87"/>
      <c r="VRL70" s="87"/>
      <c r="VRM70" s="87"/>
      <c r="VRN70" s="87"/>
      <c r="VRO70" s="87"/>
      <c r="VRU70" s="87"/>
      <c r="VRV70" s="87"/>
      <c r="VRW70" s="87"/>
      <c r="VRX70" s="87"/>
      <c r="VRY70" s="87"/>
      <c r="VRZ70" s="87"/>
      <c r="VSA70" s="87"/>
      <c r="VSB70" s="87"/>
      <c r="VSC70" s="87"/>
      <c r="VSD70" s="87"/>
      <c r="VSJ70" s="87"/>
      <c r="VSK70" s="87"/>
      <c r="VSL70" s="87"/>
      <c r="VSM70" s="87"/>
      <c r="VSN70" s="87"/>
      <c r="VSO70" s="87"/>
      <c r="VSP70" s="87"/>
      <c r="VSQ70" s="87"/>
      <c r="VSR70" s="87"/>
      <c r="VSS70" s="87"/>
      <c r="VSY70" s="87"/>
      <c r="VSZ70" s="87"/>
      <c r="VTA70" s="87"/>
      <c r="VTB70" s="87"/>
      <c r="VTC70" s="87"/>
      <c r="VTD70" s="87"/>
      <c r="VTE70" s="87"/>
      <c r="VTF70" s="87"/>
      <c r="VTG70" s="87"/>
      <c r="VTH70" s="87"/>
      <c r="VTN70" s="87"/>
      <c r="VTO70" s="87"/>
      <c r="VTP70" s="87"/>
      <c r="VTQ70" s="87"/>
      <c r="VTR70" s="87"/>
      <c r="VTS70" s="87"/>
      <c r="VTT70" s="87"/>
      <c r="VTU70" s="87"/>
      <c r="VTV70" s="87"/>
      <c r="VTW70" s="87"/>
      <c r="VUC70" s="87"/>
      <c r="VUD70" s="87"/>
      <c r="VUE70" s="87"/>
      <c r="VUF70" s="87"/>
      <c r="VUG70" s="87"/>
      <c r="VUH70" s="87"/>
      <c r="VUI70" s="87"/>
      <c r="VUJ70" s="87"/>
      <c r="VUK70" s="87"/>
      <c r="VUL70" s="87"/>
      <c r="VUR70" s="87"/>
      <c r="VUS70" s="87"/>
      <c r="VUT70" s="87"/>
      <c r="VUU70" s="87"/>
      <c r="VUV70" s="87"/>
      <c r="VUW70" s="87"/>
      <c r="VUX70" s="87"/>
      <c r="VUY70" s="87"/>
      <c r="VUZ70" s="87"/>
      <c r="VVA70" s="87"/>
      <c r="VVG70" s="87"/>
      <c r="VVH70" s="87"/>
      <c r="VVI70" s="87"/>
      <c r="VVJ70" s="87"/>
      <c r="VVK70" s="87"/>
      <c r="VVL70" s="87"/>
      <c r="VVM70" s="87"/>
      <c r="VVN70" s="87"/>
      <c r="VVO70" s="87"/>
      <c r="VVP70" s="87"/>
      <c r="VVV70" s="87"/>
      <c r="VVW70" s="87"/>
      <c r="VVX70" s="87"/>
      <c r="VVY70" s="87"/>
      <c r="VVZ70" s="87"/>
      <c r="VWA70" s="87"/>
      <c r="VWB70" s="87"/>
      <c r="VWC70" s="87"/>
      <c r="VWD70" s="87"/>
      <c r="VWE70" s="87"/>
      <c r="VWK70" s="87"/>
      <c r="VWL70" s="87"/>
      <c r="VWM70" s="87"/>
      <c r="VWN70" s="87"/>
      <c r="VWO70" s="87"/>
      <c r="VWP70" s="87"/>
      <c r="VWQ70" s="87"/>
      <c r="VWR70" s="87"/>
      <c r="VWS70" s="87"/>
      <c r="VWT70" s="87"/>
      <c r="VWZ70" s="87"/>
      <c r="VXA70" s="87"/>
      <c r="VXB70" s="87"/>
      <c r="VXC70" s="87"/>
      <c r="VXD70" s="87"/>
      <c r="VXE70" s="87"/>
      <c r="VXF70" s="87"/>
      <c r="VXG70" s="87"/>
      <c r="VXH70" s="87"/>
      <c r="VXI70" s="87"/>
      <c r="VXO70" s="87"/>
      <c r="VXP70" s="87"/>
      <c r="VXQ70" s="87"/>
      <c r="VXR70" s="87"/>
      <c r="VXS70" s="87"/>
      <c r="VXT70" s="87"/>
      <c r="VXU70" s="87"/>
      <c r="VXV70" s="87"/>
      <c r="VXW70" s="87"/>
      <c r="VXX70" s="87"/>
      <c r="VYD70" s="87"/>
      <c r="VYE70" s="87"/>
      <c r="VYF70" s="87"/>
      <c r="VYG70" s="87"/>
      <c r="VYH70" s="87"/>
      <c r="VYI70" s="87"/>
      <c r="VYJ70" s="87"/>
      <c r="VYK70" s="87"/>
      <c r="VYL70" s="87"/>
      <c r="VYM70" s="87"/>
      <c r="VYS70" s="87"/>
      <c r="VYT70" s="87"/>
      <c r="VYU70" s="87"/>
      <c r="VYV70" s="87"/>
      <c r="VYW70" s="87"/>
      <c r="VYX70" s="87"/>
      <c r="VYY70" s="87"/>
      <c r="VYZ70" s="87"/>
      <c r="VZA70" s="87"/>
      <c r="VZB70" s="87"/>
      <c r="VZH70" s="87"/>
      <c r="VZI70" s="87"/>
      <c r="VZJ70" s="87"/>
      <c r="VZK70" s="87"/>
      <c r="VZL70" s="87"/>
      <c r="VZM70" s="87"/>
      <c r="VZN70" s="87"/>
      <c r="VZO70" s="87"/>
      <c r="VZP70" s="87"/>
      <c r="VZQ70" s="87"/>
      <c r="VZW70" s="87"/>
      <c r="VZX70" s="87"/>
      <c r="VZY70" s="87"/>
      <c r="VZZ70" s="87"/>
      <c r="WAA70" s="87"/>
      <c r="WAB70" s="87"/>
      <c r="WAC70" s="87"/>
      <c r="WAD70" s="87"/>
      <c r="WAE70" s="87"/>
      <c r="WAF70" s="87"/>
      <c r="WAL70" s="87"/>
      <c r="WAM70" s="87"/>
      <c r="WAN70" s="87"/>
      <c r="WAO70" s="87"/>
      <c r="WAP70" s="87"/>
      <c r="WAQ70" s="87"/>
      <c r="WAR70" s="87"/>
      <c r="WAS70" s="87"/>
      <c r="WAT70" s="87"/>
      <c r="WAU70" s="87"/>
      <c r="WBA70" s="87"/>
      <c r="WBB70" s="87"/>
      <c r="WBC70" s="87"/>
      <c r="WBD70" s="87"/>
      <c r="WBE70" s="87"/>
    </row>
    <row r="71" spans="8:3070 3076:7165 7171:10240 10246:11260 11266:14335 14341:15355 15361:15605">
      <c r="H71" s="86"/>
      <c r="I71" s="86"/>
      <c r="J71" s="86"/>
      <c r="L71" s="87"/>
      <c r="N71" s="87"/>
      <c r="O71" s="87"/>
      <c r="P71" s="87"/>
      <c r="Q71" s="87"/>
      <c r="R71" s="86"/>
      <c r="S71" s="86"/>
      <c r="T71" s="86"/>
      <c r="U71" s="86"/>
      <c r="V71" s="86"/>
      <c r="Z71" s="86"/>
      <c r="AA71" s="86"/>
      <c r="AB71" s="86"/>
      <c r="AC71" s="86"/>
      <c r="AD71" s="86"/>
      <c r="AE71" s="86"/>
      <c r="AF71" s="86"/>
      <c r="AG71" s="87"/>
      <c r="AH71" s="86" t="s">
        <v>214</v>
      </c>
      <c r="AI71" s="150">
        <f>SUMIFS($L:$L,$G:$G,"Op",$I:$I,"=0")</f>
        <v>0</v>
      </c>
      <c r="AJ71" s="87"/>
      <c r="AK71" s="87"/>
      <c r="AL71" s="153"/>
      <c r="AM71" s="87"/>
      <c r="AN71" s="86" t="s">
        <v>214</v>
      </c>
      <c r="AO71" s="150">
        <f>SUMIFS($L:$L,$G:$G,"Op",$I:$I,"=0")</f>
        <v>0</v>
      </c>
      <c r="AP71" s="87"/>
      <c r="AQ71" s="158"/>
      <c r="AT71" s="87"/>
      <c r="AU71" s="87"/>
      <c r="AV71" s="87"/>
      <c r="AW71" s="87"/>
      <c r="AX71" s="87"/>
      <c r="AY71" s="87"/>
      <c r="AZ71" s="87"/>
      <c r="BA71" s="87"/>
      <c r="BB71" s="87"/>
      <c r="BC71" s="87"/>
      <c r="BI71" s="87"/>
      <c r="BJ71" s="87"/>
      <c r="BK71" s="87"/>
      <c r="BL71" s="87"/>
      <c r="BM71" s="87"/>
      <c r="BN71" s="87"/>
      <c r="BO71" s="87"/>
      <c r="BP71" s="87"/>
      <c r="BQ71" s="87"/>
      <c r="BR71" s="87"/>
      <c r="BX71" s="87"/>
      <c r="BY71" s="87"/>
      <c r="BZ71" s="87"/>
      <c r="CA71" s="87"/>
      <c r="CB71" s="87"/>
      <c r="CC71" s="87"/>
      <c r="CD71" s="87"/>
      <c r="CE71" s="87"/>
      <c r="CF71" s="87"/>
      <c r="CG71" s="87"/>
      <c r="CM71" s="87"/>
      <c r="CN71" s="87"/>
      <c r="CO71" s="87"/>
      <c r="CP71" s="87"/>
      <c r="CQ71" s="87"/>
      <c r="CR71" s="87"/>
      <c r="CS71" s="87"/>
      <c r="CT71" s="87"/>
      <c r="CU71" s="87"/>
      <c r="CV71" s="87"/>
      <c r="DB71" s="87"/>
      <c r="DC71" s="87"/>
      <c r="DD71" s="87"/>
      <c r="DE71" s="87"/>
      <c r="DF71" s="87"/>
      <c r="DG71" s="87"/>
      <c r="DH71" s="87"/>
      <c r="DI71" s="87"/>
      <c r="DJ71" s="87"/>
      <c r="DK71" s="87"/>
      <c r="DQ71" s="87"/>
      <c r="DR71" s="87"/>
      <c r="DS71" s="87"/>
      <c r="DT71" s="87"/>
      <c r="DU71" s="87"/>
      <c r="DV71" s="87"/>
      <c r="DW71" s="87"/>
      <c r="DX71" s="87"/>
      <c r="DY71" s="87"/>
      <c r="DZ71" s="87"/>
      <c r="EF71" s="87"/>
      <c r="EG71" s="87"/>
      <c r="EH71" s="87"/>
      <c r="EI71" s="87"/>
      <c r="EJ71" s="87"/>
      <c r="EK71" s="87"/>
      <c r="EL71" s="87"/>
      <c r="EM71" s="87"/>
      <c r="EN71" s="87"/>
      <c r="EO71" s="87"/>
      <c r="EU71" s="87"/>
      <c r="EV71" s="87"/>
      <c r="EW71" s="87"/>
      <c r="EX71" s="87"/>
      <c r="EY71" s="87"/>
      <c r="EZ71" s="87"/>
      <c r="FA71" s="87"/>
      <c r="FB71" s="87"/>
      <c r="FC71" s="87"/>
      <c r="FD71" s="87"/>
      <c r="FJ71" s="87"/>
      <c r="FK71" s="87"/>
      <c r="FL71" s="87"/>
      <c r="FM71" s="87"/>
      <c r="FN71" s="87"/>
      <c r="FO71" s="87"/>
      <c r="FP71" s="87"/>
      <c r="FQ71" s="87"/>
      <c r="FR71" s="87"/>
      <c r="FS71" s="87"/>
      <c r="FY71" s="87"/>
      <c r="FZ71" s="87"/>
      <c r="GA71" s="87"/>
      <c r="GB71" s="87"/>
      <c r="GC71" s="87"/>
      <c r="GD71" s="87"/>
      <c r="GE71" s="87"/>
      <c r="GF71" s="87"/>
      <c r="GG71" s="87"/>
      <c r="GH71" s="87"/>
      <c r="GN71" s="87"/>
      <c r="GO71" s="87"/>
      <c r="GP71" s="87"/>
      <c r="GQ71" s="87"/>
      <c r="GR71" s="87"/>
      <c r="GS71" s="87"/>
      <c r="GT71" s="87"/>
      <c r="GU71" s="87"/>
      <c r="GV71" s="87"/>
      <c r="GW71" s="87"/>
      <c r="HC71" s="87"/>
      <c r="HD71" s="87"/>
      <c r="HE71" s="87"/>
      <c r="HF71" s="87"/>
      <c r="HG71" s="87"/>
      <c r="HH71" s="87"/>
      <c r="HI71" s="87"/>
      <c r="HJ71" s="87"/>
      <c r="HK71" s="87"/>
      <c r="HL71" s="87"/>
      <c r="HR71" s="87"/>
      <c r="HS71" s="87"/>
      <c r="HT71" s="87"/>
      <c r="HU71" s="87"/>
      <c r="HV71" s="87"/>
      <c r="HW71" s="87"/>
      <c r="HX71" s="87"/>
      <c r="HY71" s="87"/>
      <c r="HZ71" s="87"/>
      <c r="IA71" s="87"/>
      <c r="IG71" s="87"/>
      <c r="IH71" s="87"/>
      <c r="II71" s="87"/>
      <c r="IJ71" s="87"/>
      <c r="IK71" s="87"/>
      <c r="IL71" s="87"/>
      <c r="IM71" s="87"/>
      <c r="IN71" s="87"/>
      <c r="IO71" s="87"/>
      <c r="IP71" s="87"/>
      <c r="IV71" s="87"/>
      <c r="IW71" s="87"/>
      <c r="IX71" s="87"/>
      <c r="IY71" s="87"/>
      <c r="IZ71" s="87"/>
      <c r="JA71" s="87"/>
      <c r="JB71" s="87"/>
      <c r="JC71" s="87"/>
      <c r="JD71" s="87"/>
      <c r="JE71" s="87"/>
      <c r="JK71" s="87"/>
      <c r="JL71" s="87"/>
      <c r="JM71" s="87"/>
      <c r="JN71" s="87"/>
      <c r="JO71" s="87"/>
      <c r="JP71" s="87"/>
      <c r="JQ71" s="87"/>
      <c r="JR71" s="87"/>
      <c r="JS71" s="87"/>
      <c r="JT71" s="87"/>
      <c r="JZ71" s="87"/>
      <c r="KA71" s="87"/>
      <c r="KB71" s="87"/>
      <c r="KC71" s="87"/>
      <c r="KD71" s="87"/>
      <c r="KE71" s="87"/>
      <c r="KF71" s="87"/>
      <c r="KG71" s="87"/>
      <c r="KH71" s="87"/>
      <c r="KI71" s="87"/>
      <c r="KO71" s="87"/>
      <c r="KP71" s="87"/>
      <c r="KQ71" s="87"/>
      <c r="KR71" s="87"/>
      <c r="KS71" s="87"/>
      <c r="KT71" s="87"/>
      <c r="KU71" s="87"/>
      <c r="KV71" s="87"/>
      <c r="KW71" s="87"/>
      <c r="KX71" s="87"/>
      <c r="LD71" s="87"/>
      <c r="LE71" s="87"/>
      <c r="LF71" s="87"/>
      <c r="LG71" s="87"/>
      <c r="LH71" s="87"/>
      <c r="LI71" s="87"/>
      <c r="LJ71" s="87"/>
      <c r="LK71" s="87"/>
      <c r="LL71" s="87"/>
      <c r="LM71" s="87"/>
      <c r="LS71" s="87"/>
      <c r="LT71" s="87"/>
      <c r="LU71" s="87"/>
      <c r="LV71" s="87"/>
      <c r="LW71" s="87"/>
      <c r="LX71" s="87"/>
      <c r="LY71" s="87"/>
      <c r="LZ71" s="87"/>
      <c r="MA71" s="87"/>
      <c r="MB71" s="87"/>
      <c r="MH71" s="87"/>
      <c r="MI71" s="87"/>
      <c r="MJ71" s="87"/>
      <c r="MK71" s="87"/>
      <c r="ML71" s="87"/>
      <c r="MM71" s="87"/>
      <c r="MN71" s="87"/>
      <c r="MO71" s="87"/>
      <c r="MP71" s="87"/>
      <c r="MQ71" s="87"/>
      <c r="MW71" s="87"/>
      <c r="MX71" s="87"/>
      <c r="MY71" s="87"/>
      <c r="MZ71" s="87"/>
      <c r="NA71" s="87"/>
      <c r="NB71" s="87"/>
      <c r="NC71" s="87"/>
      <c r="ND71" s="87"/>
      <c r="NE71" s="87"/>
      <c r="NF71" s="87"/>
      <c r="NL71" s="87"/>
      <c r="NM71" s="87"/>
      <c r="NN71" s="87"/>
      <c r="NO71" s="87"/>
      <c r="NP71" s="87"/>
      <c r="NQ71" s="87"/>
      <c r="NR71" s="87"/>
      <c r="NS71" s="87"/>
      <c r="NT71" s="87"/>
      <c r="NU71" s="87"/>
      <c r="OA71" s="87"/>
      <c r="OB71" s="87"/>
      <c r="OC71" s="87"/>
      <c r="OD71" s="87"/>
      <c r="OE71" s="87"/>
      <c r="OF71" s="87"/>
      <c r="OG71" s="87"/>
      <c r="OH71" s="87"/>
      <c r="OI71" s="87"/>
      <c r="OJ71" s="87"/>
      <c r="OP71" s="87"/>
      <c r="OQ71" s="87"/>
      <c r="OR71" s="87"/>
      <c r="OS71" s="87"/>
      <c r="OT71" s="87"/>
      <c r="OU71" s="87"/>
      <c r="OV71" s="87"/>
      <c r="OW71" s="87"/>
      <c r="OX71" s="87"/>
      <c r="OY71" s="87"/>
      <c r="PE71" s="87"/>
      <c r="PF71" s="87"/>
      <c r="PG71" s="87"/>
      <c r="PH71" s="87"/>
      <c r="PI71" s="87"/>
      <c r="PJ71" s="87"/>
      <c r="PK71" s="87"/>
      <c r="PL71" s="87"/>
      <c r="PM71" s="87"/>
      <c r="PN71" s="87"/>
      <c r="PT71" s="87"/>
      <c r="PU71" s="87"/>
      <c r="PV71" s="87"/>
      <c r="PW71" s="87"/>
      <c r="PX71" s="87"/>
      <c r="PY71" s="87"/>
      <c r="PZ71" s="87"/>
      <c r="QA71" s="87"/>
      <c r="QB71" s="87"/>
      <c r="QC71" s="87"/>
      <c r="QI71" s="87"/>
      <c r="QJ71" s="87"/>
      <c r="QK71" s="87"/>
      <c r="QL71" s="87"/>
      <c r="QM71" s="87"/>
      <c r="QN71" s="87"/>
      <c r="QO71" s="87"/>
      <c r="QP71" s="87"/>
      <c r="QQ71" s="87"/>
      <c r="QR71" s="87"/>
      <c r="QX71" s="87"/>
      <c r="QY71" s="87"/>
      <c r="QZ71" s="87"/>
      <c r="RA71" s="87"/>
      <c r="RB71" s="87"/>
      <c r="RC71" s="87"/>
      <c r="RD71" s="87"/>
      <c r="RE71" s="87"/>
      <c r="RF71" s="87"/>
      <c r="RG71" s="87"/>
      <c r="RM71" s="87"/>
      <c r="RN71" s="87"/>
      <c r="RO71" s="87"/>
      <c r="RP71" s="87"/>
      <c r="RQ71" s="87"/>
      <c r="RR71" s="87"/>
      <c r="RS71" s="87"/>
      <c r="RT71" s="87"/>
      <c r="RU71" s="87"/>
      <c r="RV71" s="87"/>
      <c r="SB71" s="87"/>
      <c r="SC71" s="87"/>
      <c r="SD71" s="87"/>
      <c r="SE71" s="87"/>
      <c r="SF71" s="87"/>
      <c r="SG71" s="87"/>
      <c r="SH71" s="87"/>
      <c r="SI71" s="87"/>
      <c r="SJ71" s="87"/>
      <c r="SK71" s="87"/>
      <c r="SQ71" s="87"/>
      <c r="SR71" s="87"/>
      <c r="SS71" s="87"/>
      <c r="ST71" s="87"/>
      <c r="SU71" s="87"/>
      <c r="SV71" s="87"/>
      <c r="SW71" s="87"/>
      <c r="SX71" s="87"/>
      <c r="SY71" s="87"/>
      <c r="SZ71" s="87"/>
      <c r="TF71" s="87"/>
      <c r="TG71" s="87"/>
      <c r="TH71" s="87"/>
      <c r="TI71" s="87"/>
      <c r="TJ71" s="87"/>
      <c r="TK71" s="87"/>
      <c r="TL71" s="87"/>
      <c r="TM71" s="87"/>
      <c r="TN71" s="87"/>
      <c r="TO71" s="87"/>
      <c r="TU71" s="87"/>
      <c r="TV71" s="87"/>
      <c r="TW71" s="87"/>
      <c r="TX71" s="87"/>
      <c r="TY71" s="87"/>
      <c r="TZ71" s="87"/>
      <c r="UA71" s="87"/>
      <c r="UB71" s="87"/>
      <c r="UC71" s="87"/>
      <c r="UD71" s="87"/>
      <c r="UJ71" s="87"/>
      <c r="UK71" s="87"/>
      <c r="UL71" s="87"/>
      <c r="UM71" s="87"/>
      <c r="UN71" s="87"/>
      <c r="UO71" s="87"/>
      <c r="UP71" s="87"/>
      <c r="UQ71" s="87"/>
      <c r="UR71" s="87"/>
      <c r="US71" s="87"/>
      <c r="UY71" s="87"/>
      <c r="UZ71" s="87"/>
      <c r="VA71" s="87"/>
      <c r="VB71" s="87"/>
      <c r="VC71" s="87"/>
      <c r="VD71" s="87"/>
      <c r="VE71" s="87"/>
      <c r="VF71" s="87"/>
      <c r="VG71" s="87"/>
      <c r="VH71" s="87"/>
      <c r="VN71" s="87"/>
      <c r="VO71" s="87"/>
      <c r="VP71" s="87"/>
      <c r="VQ71" s="87"/>
      <c r="VR71" s="87"/>
      <c r="VS71" s="87"/>
      <c r="VT71" s="87"/>
      <c r="VU71" s="87"/>
      <c r="VV71" s="87"/>
      <c r="VW71" s="87"/>
      <c r="WC71" s="87"/>
      <c r="WD71" s="87"/>
      <c r="WE71" s="87"/>
      <c r="WF71" s="87"/>
      <c r="WG71" s="87"/>
      <c r="WH71" s="87"/>
      <c r="WI71" s="87"/>
      <c r="WJ71" s="87"/>
      <c r="WK71" s="87"/>
      <c r="WL71" s="87"/>
      <c r="WR71" s="87"/>
      <c r="WS71" s="87"/>
      <c r="WT71" s="87"/>
      <c r="WU71" s="87"/>
      <c r="WV71" s="87"/>
      <c r="WW71" s="87"/>
      <c r="WX71" s="87"/>
      <c r="WY71" s="87"/>
      <c r="WZ71" s="87"/>
      <c r="XA71" s="87"/>
      <c r="XG71" s="87"/>
      <c r="XH71" s="87"/>
      <c r="XI71" s="87"/>
      <c r="XJ71" s="87"/>
      <c r="XK71" s="87"/>
      <c r="XL71" s="87"/>
      <c r="XM71" s="87"/>
      <c r="XN71" s="87"/>
      <c r="XO71" s="87"/>
      <c r="XP71" s="87"/>
      <c r="XV71" s="87"/>
      <c r="XW71" s="87"/>
      <c r="XX71" s="87"/>
      <c r="XY71" s="87"/>
      <c r="XZ71" s="87"/>
      <c r="YA71" s="87"/>
      <c r="YB71" s="87"/>
      <c r="YC71" s="87"/>
      <c r="YD71" s="87"/>
      <c r="YE71" s="87"/>
      <c r="YK71" s="87"/>
      <c r="YL71" s="87"/>
      <c r="YM71" s="87"/>
      <c r="YN71" s="87"/>
      <c r="YO71" s="87"/>
      <c r="YP71" s="87"/>
      <c r="YQ71" s="87"/>
      <c r="YR71" s="87"/>
      <c r="YS71" s="87"/>
      <c r="YT71" s="87"/>
      <c r="YZ71" s="87"/>
      <c r="ZA71" s="87"/>
      <c r="ZB71" s="87"/>
      <c r="ZC71" s="87"/>
      <c r="ZD71" s="87"/>
      <c r="ZE71" s="87"/>
      <c r="ZF71" s="87"/>
      <c r="ZG71" s="87"/>
      <c r="ZH71" s="87"/>
      <c r="ZI71" s="87"/>
      <c r="ZO71" s="87"/>
      <c r="ZP71" s="87"/>
      <c r="ZQ71" s="87"/>
      <c r="ZR71" s="87"/>
      <c r="ZS71" s="87"/>
      <c r="ZT71" s="87"/>
      <c r="ZU71" s="87"/>
      <c r="ZV71" s="87"/>
      <c r="ZW71" s="87"/>
      <c r="ZX71" s="87"/>
      <c r="AAD71" s="87"/>
      <c r="AAE71" s="87"/>
      <c r="AAF71" s="87"/>
      <c r="AAG71" s="87"/>
      <c r="AAH71" s="87"/>
      <c r="AAI71" s="87"/>
      <c r="AAJ71" s="87"/>
      <c r="AAK71" s="87"/>
      <c r="AAL71" s="87"/>
      <c r="AAM71" s="87"/>
      <c r="AAS71" s="87"/>
      <c r="AAT71" s="87"/>
      <c r="AAU71" s="87"/>
      <c r="AAV71" s="87"/>
      <c r="AAW71" s="87"/>
      <c r="AAX71" s="87"/>
      <c r="AAY71" s="87"/>
      <c r="AAZ71" s="87"/>
      <c r="ABA71" s="87"/>
      <c r="ABB71" s="87"/>
      <c r="ABH71" s="87"/>
      <c r="ABI71" s="87"/>
      <c r="ABJ71" s="87"/>
      <c r="ABK71" s="87"/>
      <c r="ABL71" s="87"/>
      <c r="ABM71" s="87"/>
      <c r="ABN71" s="87"/>
      <c r="ABO71" s="87"/>
      <c r="ABP71" s="87"/>
      <c r="ABQ71" s="87"/>
      <c r="ABW71" s="87"/>
      <c r="ABX71" s="87"/>
      <c r="ABY71" s="87"/>
      <c r="ABZ71" s="87"/>
      <c r="ACA71" s="87"/>
      <c r="ACB71" s="87"/>
      <c r="ACC71" s="87"/>
      <c r="ACD71" s="87"/>
      <c r="ACE71" s="87"/>
      <c r="ACF71" s="87"/>
      <c r="ACL71" s="87"/>
      <c r="ACM71" s="87"/>
      <c r="ACN71" s="87"/>
      <c r="ACO71" s="87"/>
      <c r="ACP71" s="87"/>
      <c r="ACQ71" s="87"/>
      <c r="ACR71" s="87"/>
      <c r="ACS71" s="87"/>
      <c r="ACT71" s="87"/>
      <c r="ACU71" s="87"/>
      <c r="ADA71" s="87"/>
      <c r="ADB71" s="87"/>
      <c r="ADC71" s="87"/>
      <c r="ADD71" s="87"/>
      <c r="ADE71" s="87"/>
      <c r="ADF71" s="87"/>
      <c r="ADG71" s="87"/>
      <c r="ADH71" s="87"/>
      <c r="ADI71" s="87"/>
      <c r="ADJ71" s="87"/>
      <c r="ADP71" s="87"/>
      <c r="ADQ71" s="87"/>
      <c r="ADR71" s="87"/>
      <c r="ADS71" s="87"/>
      <c r="ADT71" s="87"/>
      <c r="ADU71" s="87"/>
      <c r="ADV71" s="87"/>
      <c r="ADW71" s="87"/>
      <c r="ADX71" s="87"/>
      <c r="ADY71" s="87"/>
      <c r="AEE71" s="87"/>
      <c r="AEF71" s="87"/>
      <c r="AEG71" s="87"/>
      <c r="AEH71" s="87"/>
      <c r="AEI71" s="87"/>
      <c r="AEJ71" s="87"/>
      <c r="AEK71" s="87"/>
      <c r="AEL71" s="87"/>
      <c r="AEM71" s="87"/>
      <c r="AEN71" s="87"/>
      <c r="AET71" s="87"/>
      <c r="AEU71" s="87"/>
      <c r="AEV71" s="87"/>
      <c r="AEW71" s="87"/>
      <c r="AEX71" s="87"/>
      <c r="AEY71" s="87"/>
      <c r="AEZ71" s="87"/>
      <c r="AFA71" s="87"/>
      <c r="AFB71" s="87"/>
      <c r="AFC71" s="87"/>
      <c r="AFI71" s="87"/>
      <c r="AFJ71" s="87"/>
      <c r="AFK71" s="87"/>
      <c r="AFL71" s="87"/>
      <c r="AFM71" s="87"/>
      <c r="AFN71" s="87"/>
      <c r="AFO71" s="87"/>
      <c r="AFP71" s="87"/>
      <c r="AFQ71" s="87"/>
      <c r="AFR71" s="87"/>
      <c r="AFX71" s="87"/>
      <c r="AFY71" s="87"/>
      <c r="AFZ71" s="87"/>
      <c r="AGA71" s="87"/>
      <c r="AGB71" s="87"/>
      <c r="AGC71" s="87"/>
      <c r="AGD71" s="87"/>
      <c r="AGE71" s="87"/>
      <c r="AGF71" s="87"/>
      <c r="AGG71" s="87"/>
      <c r="AGM71" s="87"/>
      <c r="AGN71" s="87"/>
      <c r="AGO71" s="87"/>
      <c r="AGP71" s="87"/>
      <c r="AGQ71" s="87"/>
      <c r="AGR71" s="87"/>
      <c r="AGS71" s="87"/>
      <c r="AGT71" s="87"/>
      <c r="AGU71" s="87"/>
      <c r="AGV71" s="87"/>
      <c r="AHB71" s="87"/>
      <c r="AHC71" s="87"/>
      <c r="AHD71" s="87"/>
      <c r="AHE71" s="87"/>
      <c r="AHF71" s="87"/>
      <c r="AHG71" s="87"/>
      <c r="AHH71" s="87"/>
      <c r="AHI71" s="87"/>
      <c r="AHJ71" s="87"/>
      <c r="AHK71" s="87"/>
      <c r="AHQ71" s="87"/>
      <c r="AHR71" s="87"/>
      <c r="AHS71" s="87"/>
      <c r="AHT71" s="87"/>
      <c r="AHU71" s="87"/>
      <c r="AHV71" s="87"/>
      <c r="AHW71" s="87"/>
      <c r="AHX71" s="87"/>
      <c r="AHY71" s="87"/>
      <c r="AHZ71" s="87"/>
      <c r="AIF71" s="87"/>
      <c r="AIG71" s="87"/>
      <c r="AIH71" s="87"/>
      <c r="AII71" s="87"/>
      <c r="AIJ71" s="87"/>
      <c r="AIK71" s="87"/>
      <c r="AIL71" s="87"/>
      <c r="AIM71" s="87"/>
      <c r="AIN71" s="87"/>
      <c r="AIO71" s="87"/>
      <c r="AIU71" s="87"/>
      <c r="AIV71" s="87"/>
      <c r="AIW71" s="87"/>
      <c r="AIX71" s="87"/>
      <c r="AIY71" s="87"/>
      <c r="AIZ71" s="87"/>
      <c r="AJA71" s="87"/>
      <c r="AJB71" s="87"/>
      <c r="AJC71" s="87"/>
      <c r="AJD71" s="87"/>
      <c r="AJJ71" s="87"/>
      <c r="AJK71" s="87"/>
      <c r="AJL71" s="87"/>
      <c r="AJM71" s="87"/>
      <c r="AJN71" s="87"/>
      <c r="AJO71" s="87"/>
      <c r="AJP71" s="87"/>
      <c r="AJQ71" s="87"/>
      <c r="AJR71" s="87"/>
      <c r="AJS71" s="87"/>
      <c r="AJY71" s="87"/>
      <c r="AJZ71" s="87"/>
      <c r="AKA71" s="87"/>
      <c r="AKB71" s="87"/>
      <c r="AKC71" s="87"/>
      <c r="AKD71" s="87"/>
      <c r="AKE71" s="87"/>
      <c r="AKF71" s="87"/>
      <c r="AKG71" s="87"/>
      <c r="AKH71" s="87"/>
      <c r="AKN71" s="87"/>
      <c r="AKO71" s="87"/>
      <c r="AKP71" s="87"/>
      <c r="AKQ71" s="87"/>
      <c r="AKR71" s="87"/>
      <c r="AKS71" s="87"/>
      <c r="AKT71" s="87"/>
      <c r="AKU71" s="87"/>
      <c r="AKV71" s="87"/>
      <c r="AKW71" s="87"/>
      <c r="ALC71" s="87"/>
      <c r="ALD71" s="87"/>
      <c r="ALE71" s="87"/>
      <c r="ALF71" s="87"/>
      <c r="ALG71" s="87"/>
      <c r="ALH71" s="87"/>
      <c r="ALI71" s="87"/>
      <c r="ALJ71" s="87"/>
      <c r="ALK71" s="87"/>
      <c r="ALL71" s="87"/>
      <c r="ALR71" s="87"/>
      <c r="ALS71" s="87"/>
      <c r="ALT71" s="87"/>
      <c r="ALU71" s="87"/>
      <c r="ALV71" s="87"/>
      <c r="ALW71" s="87"/>
      <c r="ALX71" s="87"/>
      <c r="ALY71" s="87"/>
      <c r="ALZ71" s="87"/>
      <c r="AMA71" s="87"/>
      <c r="AMG71" s="87"/>
      <c r="AMH71" s="87"/>
      <c r="AMI71" s="87"/>
      <c r="AMJ71" s="87"/>
      <c r="AMK71" s="87"/>
      <c r="AML71" s="87"/>
      <c r="AMM71" s="87"/>
      <c r="AMN71" s="87"/>
      <c r="AMO71" s="87"/>
      <c r="AMP71" s="87"/>
      <c r="AMV71" s="87"/>
      <c r="AMW71" s="87"/>
      <c r="AMX71" s="87"/>
      <c r="AMY71" s="87"/>
      <c r="AMZ71" s="87"/>
      <c r="ANA71" s="87"/>
      <c r="ANB71" s="87"/>
      <c r="ANC71" s="87"/>
      <c r="AND71" s="87"/>
      <c r="ANE71" s="87"/>
      <c r="ANK71" s="87"/>
      <c r="ANL71" s="87"/>
      <c r="ANM71" s="87"/>
      <c r="ANN71" s="87"/>
      <c r="ANO71" s="87"/>
      <c r="ANP71" s="87"/>
      <c r="ANQ71" s="87"/>
      <c r="ANR71" s="87"/>
      <c r="ANS71" s="87"/>
      <c r="ANT71" s="87"/>
      <c r="ANZ71" s="87"/>
      <c r="AOA71" s="87"/>
      <c r="AOB71" s="87"/>
      <c r="AOC71" s="87"/>
      <c r="AOD71" s="87"/>
      <c r="AOE71" s="87"/>
      <c r="AOF71" s="87"/>
      <c r="AOG71" s="87"/>
      <c r="AOH71" s="87"/>
      <c r="AOI71" s="87"/>
      <c r="AOO71" s="87"/>
      <c r="AOP71" s="87"/>
      <c r="AOQ71" s="87"/>
      <c r="AOR71" s="87"/>
      <c r="AOS71" s="87"/>
      <c r="AOT71" s="87"/>
      <c r="AOU71" s="87"/>
      <c r="AOV71" s="87"/>
      <c r="AOW71" s="87"/>
      <c r="AOX71" s="87"/>
      <c r="APD71" s="87"/>
      <c r="APE71" s="87"/>
      <c r="APF71" s="87"/>
      <c r="APG71" s="87"/>
      <c r="APH71" s="87"/>
      <c r="API71" s="87"/>
      <c r="APJ71" s="87"/>
      <c r="APK71" s="87"/>
      <c r="APL71" s="87"/>
      <c r="APM71" s="87"/>
      <c r="APS71" s="87"/>
      <c r="APT71" s="87"/>
      <c r="APU71" s="87"/>
      <c r="APV71" s="87"/>
      <c r="APW71" s="87"/>
      <c r="APX71" s="87"/>
      <c r="APY71" s="87"/>
      <c r="APZ71" s="87"/>
      <c r="AQA71" s="87"/>
      <c r="AQB71" s="87"/>
      <c r="AQH71" s="87"/>
      <c r="AQI71" s="87"/>
      <c r="AQJ71" s="87"/>
      <c r="AQK71" s="87"/>
      <c r="AQL71" s="87"/>
      <c r="AQM71" s="87"/>
      <c r="AQN71" s="87"/>
      <c r="AQO71" s="87"/>
      <c r="AQP71" s="87"/>
      <c r="AQQ71" s="87"/>
      <c r="AQW71" s="87"/>
      <c r="AQX71" s="87"/>
      <c r="AQY71" s="87"/>
      <c r="AQZ71" s="87"/>
      <c r="ARA71" s="87"/>
      <c r="ARB71" s="87"/>
      <c r="ARC71" s="87"/>
      <c r="ARD71" s="87"/>
      <c r="ARE71" s="87"/>
      <c r="ARF71" s="87"/>
      <c r="ARL71" s="87"/>
      <c r="ARM71" s="87"/>
      <c r="ARN71" s="87"/>
      <c r="ARO71" s="87"/>
      <c r="ARP71" s="87"/>
      <c r="ARQ71" s="87"/>
      <c r="ARR71" s="87"/>
      <c r="ARS71" s="87"/>
      <c r="ART71" s="87"/>
      <c r="ARU71" s="87"/>
      <c r="ASA71" s="87"/>
      <c r="ASB71" s="87"/>
      <c r="ASC71" s="87"/>
      <c r="ASD71" s="87"/>
      <c r="ASE71" s="87"/>
      <c r="ASF71" s="87"/>
      <c r="ASG71" s="87"/>
      <c r="ASH71" s="87"/>
      <c r="ASI71" s="87"/>
      <c r="ASJ71" s="87"/>
      <c r="ASP71" s="87"/>
      <c r="ASQ71" s="87"/>
      <c r="ASR71" s="87"/>
      <c r="ASS71" s="87"/>
      <c r="AST71" s="87"/>
      <c r="ASU71" s="87"/>
      <c r="ASV71" s="87"/>
      <c r="ASW71" s="87"/>
      <c r="ASX71" s="87"/>
      <c r="ASY71" s="87"/>
      <c r="ATE71" s="87"/>
      <c r="ATF71" s="87"/>
      <c r="ATG71" s="87"/>
      <c r="ATH71" s="87"/>
      <c r="ATI71" s="87"/>
      <c r="ATJ71" s="87"/>
      <c r="ATK71" s="87"/>
      <c r="ATL71" s="87"/>
      <c r="ATM71" s="87"/>
      <c r="ATN71" s="87"/>
      <c r="ATT71" s="87"/>
      <c r="ATU71" s="87"/>
      <c r="ATV71" s="87"/>
      <c r="ATW71" s="87"/>
      <c r="ATX71" s="87"/>
      <c r="ATY71" s="87"/>
      <c r="ATZ71" s="87"/>
      <c r="AUA71" s="87"/>
      <c r="AUB71" s="87"/>
      <c r="AUC71" s="87"/>
      <c r="AUI71" s="87"/>
      <c r="AUJ71" s="87"/>
      <c r="AUK71" s="87"/>
      <c r="AUL71" s="87"/>
      <c r="AUM71" s="87"/>
      <c r="AUN71" s="87"/>
      <c r="AUO71" s="87"/>
      <c r="AUP71" s="87"/>
      <c r="AUQ71" s="87"/>
      <c r="AUR71" s="87"/>
      <c r="AUX71" s="87"/>
      <c r="AUY71" s="87"/>
      <c r="AUZ71" s="87"/>
      <c r="AVA71" s="87"/>
      <c r="AVB71" s="87"/>
      <c r="AVC71" s="87"/>
      <c r="AVD71" s="87"/>
      <c r="AVE71" s="87"/>
      <c r="AVF71" s="87"/>
      <c r="AVG71" s="87"/>
      <c r="AVM71" s="87"/>
      <c r="AVN71" s="87"/>
      <c r="AVO71" s="87"/>
      <c r="AVP71" s="87"/>
      <c r="AVQ71" s="87"/>
      <c r="AVR71" s="87"/>
      <c r="AVS71" s="87"/>
      <c r="AVT71" s="87"/>
      <c r="AVU71" s="87"/>
      <c r="AVV71" s="87"/>
      <c r="AWB71" s="87"/>
      <c r="AWC71" s="87"/>
      <c r="AWD71" s="87"/>
      <c r="AWE71" s="87"/>
      <c r="AWF71" s="87"/>
      <c r="AWG71" s="87"/>
      <c r="AWH71" s="87"/>
      <c r="AWI71" s="87"/>
      <c r="AWJ71" s="87"/>
      <c r="AWK71" s="87"/>
      <c r="AWQ71" s="87"/>
      <c r="AWR71" s="87"/>
      <c r="AWS71" s="87"/>
      <c r="AWT71" s="87"/>
      <c r="AWU71" s="87"/>
      <c r="AWV71" s="87"/>
      <c r="AWW71" s="87"/>
      <c r="AWX71" s="87"/>
      <c r="AWY71" s="87"/>
      <c r="AWZ71" s="87"/>
      <c r="AXF71" s="87"/>
      <c r="AXG71" s="87"/>
      <c r="AXH71" s="87"/>
      <c r="AXI71" s="87"/>
      <c r="AXJ71" s="87"/>
      <c r="AXK71" s="87"/>
      <c r="AXL71" s="87"/>
      <c r="AXM71" s="87"/>
      <c r="AXN71" s="87"/>
      <c r="AXO71" s="87"/>
      <c r="AXU71" s="87"/>
      <c r="AXV71" s="87"/>
      <c r="AXW71" s="87"/>
      <c r="AXX71" s="87"/>
      <c r="AXY71" s="87"/>
      <c r="AXZ71" s="87"/>
      <c r="AYA71" s="87"/>
      <c r="AYB71" s="87"/>
      <c r="AYC71" s="87"/>
      <c r="AYD71" s="87"/>
      <c r="AYJ71" s="87"/>
      <c r="AYK71" s="87"/>
      <c r="AYL71" s="87"/>
      <c r="AYM71" s="87"/>
      <c r="AYN71" s="87"/>
      <c r="AYO71" s="87"/>
      <c r="AYP71" s="87"/>
      <c r="AYQ71" s="87"/>
      <c r="AYR71" s="87"/>
      <c r="AYS71" s="87"/>
      <c r="AYY71" s="87"/>
      <c r="AYZ71" s="87"/>
      <c r="AZA71" s="87"/>
      <c r="AZB71" s="87"/>
      <c r="AZC71" s="87"/>
      <c r="AZD71" s="87"/>
      <c r="AZE71" s="87"/>
      <c r="AZF71" s="87"/>
      <c r="AZG71" s="87"/>
      <c r="AZH71" s="87"/>
      <c r="AZN71" s="87"/>
      <c r="AZO71" s="87"/>
      <c r="AZP71" s="87"/>
      <c r="AZQ71" s="87"/>
      <c r="AZR71" s="87"/>
      <c r="AZS71" s="87"/>
      <c r="AZT71" s="87"/>
      <c r="AZU71" s="87"/>
      <c r="AZV71" s="87"/>
      <c r="AZW71" s="87"/>
      <c r="BAC71" s="87"/>
      <c r="BAD71" s="87"/>
      <c r="BAE71" s="87"/>
      <c r="BAF71" s="87"/>
      <c r="BAG71" s="87"/>
      <c r="BAH71" s="87"/>
      <c r="BAI71" s="87"/>
      <c r="BAJ71" s="87"/>
      <c r="BAK71" s="87"/>
      <c r="BAL71" s="87"/>
      <c r="BAR71" s="87"/>
      <c r="BAS71" s="87"/>
      <c r="BAT71" s="87"/>
      <c r="BAU71" s="87"/>
      <c r="BAV71" s="87"/>
      <c r="BAW71" s="87"/>
      <c r="BAX71" s="87"/>
      <c r="BAY71" s="87"/>
      <c r="BAZ71" s="87"/>
      <c r="BBA71" s="87"/>
      <c r="BBG71" s="87"/>
      <c r="BBH71" s="87"/>
      <c r="BBI71" s="87"/>
      <c r="BBJ71" s="87"/>
      <c r="BBK71" s="87"/>
      <c r="BBL71" s="87"/>
      <c r="BBM71" s="87"/>
      <c r="BBN71" s="87"/>
      <c r="BBO71" s="87"/>
      <c r="BBP71" s="87"/>
      <c r="BBV71" s="87"/>
      <c r="BBW71" s="87"/>
      <c r="BBX71" s="87"/>
      <c r="BBY71" s="87"/>
      <c r="BBZ71" s="87"/>
      <c r="BCA71" s="87"/>
      <c r="BCB71" s="87"/>
      <c r="BCC71" s="87"/>
      <c r="BCD71" s="87"/>
      <c r="BCE71" s="87"/>
      <c r="BCK71" s="87"/>
      <c r="BCL71" s="87"/>
      <c r="BCM71" s="87"/>
      <c r="BCN71" s="87"/>
      <c r="BCO71" s="87"/>
      <c r="BCP71" s="87"/>
      <c r="BCQ71" s="87"/>
      <c r="BCR71" s="87"/>
      <c r="BCS71" s="87"/>
      <c r="BCT71" s="87"/>
      <c r="BCZ71" s="87"/>
      <c r="BDA71" s="87"/>
      <c r="BDB71" s="87"/>
      <c r="BDC71" s="87"/>
      <c r="BDD71" s="87"/>
      <c r="BDE71" s="87"/>
      <c r="BDF71" s="87"/>
      <c r="BDG71" s="87"/>
      <c r="BDH71" s="87"/>
      <c r="BDI71" s="87"/>
      <c r="BDO71" s="87"/>
      <c r="BDP71" s="87"/>
      <c r="BDQ71" s="87"/>
      <c r="BDR71" s="87"/>
      <c r="BDS71" s="87"/>
      <c r="BDT71" s="87"/>
      <c r="BDU71" s="87"/>
      <c r="BDV71" s="87"/>
      <c r="BDW71" s="87"/>
      <c r="BDX71" s="87"/>
      <c r="BED71" s="87"/>
      <c r="BEE71" s="87"/>
      <c r="BEF71" s="87"/>
      <c r="BEG71" s="87"/>
      <c r="BEH71" s="87"/>
      <c r="BEI71" s="87"/>
      <c r="BEJ71" s="87"/>
      <c r="BEK71" s="87"/>
      <c r="BEL71" s="87"/>
      <c r="BEM71" s="87"/>
      <c r="BES71" s="87"/>
      <c r="BET71" s="87"/>
      <c r="BEU71" s="87"/>
      <c r="BEV71" s="87"/>
      <c r="BEW71" s="87"/>
      <c r="BEX71" s="87"/>
      <c r="BEY71" s="87"/>
      <c r="BEZ71" s="87"/>
      <c r="BFA71" s="87"/>
      <c r="BFB71" s="87"/>
      <c r="BFH71" s="87"/>
      <c r="BFI71" s="87"/>
      <c r="BFJ71" s="87"/>
      <c r="BFK71" s="87"/>
      <c r="BFL71" s="87"/>
      <c r="BFM71" s="87"/>
      <c r="BFN71" s="87"/>
      <c r="BFO71" s="87"/>
      <c r="BFP71" s="87"/>
      <c r="BFQ71" s="87"/>
      <c r="BFW71" s="87"/>
      <c r="BFX71" s="87"/>
      <c r="BFY71" s="87"/>
      <c r="BFZ71" s="87"/>
      <c r="BGA71" s="87"/>
      <c r="BGB71" s="87"/>
      <c r="BGC71" s="87"/>
      <c r="BGD71" s="87"/>
      <c r="BGE71" s="87"/>
      <c r="BGF71" s="87"/>
      <c r="BGL71" s="87"/>
      <c r="BGM71" s="87"/>
      <c r="BGN71" s="87"/>
      <c r="BGO71" s="87"/>
      <c r="BGP71" s="87"/>
      <c r="BGQ71" s="87"/>
      <c r="BGR71" s="87"/>
      <c r="BGS71" s="87"/>
      <c r="BGT71" s="87"/>
      <c r="BGU71" s="87"/>
      <c r="BHA71" s="87"/>
      <c r="BHB71" s="87"/>
      <c r="BHC71" s="87"/>
      <c r="BHD71" s="87"/>
      <c r="BHE71" s="87"/>
      <c r="BHF71" s="87"/>
      <c r="BHG71" s="87"/>
      <c r="BHH71" s="87"/>
      <c r="BHI71" s="87"/>
      <c r="BHJ71" s="87"/>
      <c r="BHP71" s="87"/>
      <c r="BHQ71" s="87"/>
      <c r="BHR71" s="87"/>
      <c r="BHS71" s="87"/>
      <c r="BHT71" s="87"/>
      <c r="BHU71" s="87"/>
      <c r="BHV71" s="87"/>
      <c r="BHW71" s="87"/>
      <c r="BHX71" s="87"/>
      <c r="BHY71" s="87"/>
      <c r="BIE71" s="87"/>
      <c r="BIF71" s="87"/>
      <c r="BIG71" s="87"/>
      <c r="BIH71" s="87"/>
      <c r="BII71" s="87"/>
      <c r="BIJ71" s="87"/>
      <c r="BIK71" s="87"/>
      <c r="BIL71" s="87"/>
      <c r="BIM71" s="87"/>
      <c r="BIN71" s="87"/>
      <c r="BIT71" s="87"/>
      <c r="BIU71" s="87"/>
      <c r="BIV71" s="87"/>
      <c r="BIW71" s="87"/>
      <c r="BIX71" s="87"/>
      <c r="BIY71" s="87"/>
      <c r="BIZ71" s="87"/>
      <c r="BJA71" s="87"/>
      <c r="BJB71" s="87"/>
      <c r="BJC71" s="87"/>
      <c r="BJI71" s="87"/>
      <c r="BJJ71" s="87"/>
      <c r="BJK71" s="87"/>
      <c r="BJL71" s="87"/>
      <c r="BJM71" s="87"/>
      <c r="BJN71" s="87"/>
      <c r="BJO71" s="87"/>
      <c r="BJP71" s="87"/>
      <c r="BJQ71" s="87"/>
      <c r="BJR71" s="87"/>
      <c r="BJX71" s="87"/>
      <c r="BJY71" s="87"/>
      <c r="BJZ71" s="87"/>
      <c r="BKA71" s="87"/>
      <c r="BKB71" s="87"/>
      <c r="BKC71" s="87"/>
      <c r="BKD71" s="87"/>
      <c r="BKE71" s="87"/>
      <c r="BKF71" s="87"/>
      <c r="BKG71" s="87"/>
      <c r="BKM71" s="87"/>
      <c r="BKN71" s="87"/>
      <c r="BKO71" s="87"/>
      <c r="BKP71" s="87"/>
      <c r="BKQ71" s="87"/>
      <c r="BKR71" s="87"/>
      <c r="BKS71" s="87"/>
      <c r="BKT71" s="87"/>
      <c r="BKU71" s="87"/>
      <c r="BKV71" s="87"/>
      <c r="BLB71" s="87"/>
      <c r="BLC71" s="87"/>
      <c r="BLD71" s="87"/>
      <c r="BLE71" s="87"/>
      <c r="BLF71" s="87"/>
      <c r="BLG71" s="87"/>
      <c r="BLH71" s="87"/>
      <c r="BLI71" s="87"/>
      <c r="BLJ71" s="87"/>
      <c r="BLK71" s="87"/>
      <c r="BLQ71" s="87"/>
      <c r="BLR71" s="87"/>
      <c r="BLS71" s="87"/>
      <c r="BLT71" s="87"/>
      <c r="BLU71" s="87"/>
      <c r="BLV71" s="87"/>
      <c r="BLW71" s="87"/>
      <c r="BLX71" s="87"/>
      <c r="BLY71" s="87"/>
      <c r="BLZ71" s="87"/>
      <c r="BMF71" s="87"/>
      <c r="BMG71" s="87"/>
      <c r="BMH71" s="87"/>
      <c r="BMI71" s="87"/>
      <c r="BMJ71" s="87"/>
      <c r="BMK71" s="87"/>
      <c r="BML71" s="87"/>
      <c r="BMM71" s="87"/>
      <c r="BMN71" s="87"/>
      <c r="BMO71" s="87"/>
      <c r="BMU71" s="87"/>
      <c r="BMV71" s="87"/>
      <c r="BMW71" s="87"/>
      <c r="BMX71" s="87"/>
      <c r="BMY71" s="87"/>
      <c r="BMZ71" s="87"/>
      <c r="BNA71" s="87"/>
      <c r="BNB71" s="87"/>
      <c r="BNC71" s="87"/>
      <c r="BND71" s="87"/>
      <c r="BNJ71" s="87"/>
      <c r="BNK71" s="87"/>
      <c r="BNL71" s="87"/>
      <c r="BNM71" s="87"/>
      <c r="BNN71" s="87"/>
      <c r="BNO71" s="87"/>
      <c r="BNP71" s="87"/>
      <c r="BNQ71" s="87"/>
      <c r="BNR71" s="87"/>
      <c r="BNS71" s="87"/>
      <c r="BNY71" s="87"/>
      <c r="BNZ71" s="87"/>
      <c r="BOA71" s="87"/>
      <c r="BOB71" s="87"/>
      <c r="BOC71" s="87"/>
      <c r="BOD71" s="87"/>
      <c r="BOE71" s="87"/>
      <c r="BOF71" s="87"/>
      <c r="BOG71" s="87"/>
      <c r="BOH71" s="87"/>
      <c r="BON71" s="87"/>
      <c r="BOO71" s="87"/>
      <c r="BOP71" s="87"/>
      <c r="BOQ71" s="87"/>
      <c r="BOR71" s="87"/>
      <c r="BOS71" s="87"/>
      <c r="BOT71" s="87"/>
      <c r="BOU71" s="87"/>
      <c r="BOV71" s="87"/>
      <c r="BOW71" s="87"/>
      <c r="BPC71" s="87"/>
      <c r="BPD71" s="87"/>
      <c r="BPE71" s="87"/>
      <c r="BPF71" s="87"/>
      <c r="BPG71" s="87"/>
      <c r="BPH71" s="87"/>
      <c r="BPI71" s="87"/>
      <c r="BPJ71" s="87"/>
      <c r="BPK71" s="87"/>
      <c r="BPL71" s="87"/>
      <c r="BPR71" s="87"/>
      <c r="BPS71" s="87"/>
      <c r="BPT71" s="87"/>
      <c r="BPU71" s="87"/>
      <c r="BPV71" s="87"/>
      <c r="BPW71" s="87"/>
      <c r="BPX71" s="87"/>
      <c r="BPY71" s="87"/>
      <c r="BPZ71" s="87"/>
      <c r="BQA71" s="87"/>
      <c r="BQG71" s="87"/>
      <c r="BQH71" s="87"/>
      <c r="BQI71" s="87"/>
      <c r="BQJ71" s="87"/>
      <c r="BQK71" s="87"/>
      <c r="BQL71" s="87"/>
      <c r="BQM71" s="87"/>
      <c r="BQN71" s="87"/>
      <c r="BQO71" s="87"/>
      <c r="BQP71" s="87"/>
      <c r="BQV71" s="87"/>
      <c r="BQW71" s="87"/>
      <c r="BQX71" s="87"/>
      <c r="BQY71" s="87"/>
      <c r="BQZ71" s="87"/>
      <c r="BRA71" s="87"/>
      <c r="BRB71" s="87"/>
      <c r="BRC71" s="87"/>
      <c r="BRD71" s="87"/>
      <c r="BRE71" s="87"/>
      <c r="BRK71" s="87"/>
      <c r="BRL71" s="87"/>
      <c r="BRM71" s="87"/>
      <c r="BRN71" s="87"/>
      <c r="BRO71" s="87"/>
      <c r="BRP71" s="87"/>
      <c r="BRQ71" s="87"/>
      <c r="BRR71" s="87"/>
      <c r="BRS71" s="87"/>
      <c r="BRT71" s="87"/>
      <c r="BRZ71" s="87"/>
      <c r="BSA71" s="87"/>
      <c r="BSB71" s="87"/>
      <c r="BSC71" s="87"/>
      <c r="BSD71" s="87"/>
      <c r="BSE71" s="87"/>
      <c r="BSF71" s="87"/>
      <c r="BSG71" s="87"/>
      <c r="BSH71" s="87"/>
      <c r="BSI71" s="87"/>
      <c r="BSO71" s="87"/>
      <c r="BSP71" s="87"/>
      <c r="BSQ71" s="87"/>
      <c r="BSR71" s="87"/>
      <c r="BSS71" s="87"/>
      <c r="BST71" s="87"/>
      <c r="BSU71" s="87"/>
      <c r="BSV71" s="87"/>
      <c r="BSW71" s="87"/>
      <c r="BSX71" s="87"/>
      <c r="BTD71" s="87"/>
      <c r="BTE71" s="87"/>
      <c r="BTF71" s="87"/>
      <c r="BTG71" s="87"/>
      <c r="BTH71" s="87"/>
      <c r="BTI71" s="87"/>
      <c r="BTJ71" s="87"/>
      <c r="BTK71" s="87"/>
      <c r="BTL71" s="87"/>
      <c r="BTM71" s="87"/>
      <c r="BTS71" s="87"/>
      <c r="BTT71" s="87"/>
      <c r="BTU71" s="87"/>
      <c r="BTV71" s="87"/>
      <c r="BTW71" s="87"/>
      <c r="BTX71" s="87"/>
      <c r="BTY71" s="87"/>
      <c r="BTZ71" s="87"/>
      <c r="BUA71" s="87"/>
      <c r="BUB71" s="87"/>
      <c r="BUH71" s="87"/>
      <c r="BUI71" s="87"/>
      <c r="BUJ71" s="87"/>
      <c r="BUK71" s="87"/>
      <c r="BUL71" s="87"/>
      <c r="BUM71" s="87"/>
      <c r="BUN71" s="87"/>
      <c r="BUO71" s="87"/>
      <c r="BUP71" s="87"/>
      <c r="BUQ71" s="87"/>
      <c r="BUW71" s="87"/>
      <c r="BUX71" s="87"/>
      <c r="BUY71" s="87"/>
      <c r="BUZ71" s="87"/>
      <c r="BVA71" s="87"/>
      <c r="BVB71" s="87"/>
      <c r="BVC71" s="87"/>
      <c r="BVD71" s="87"/>
      <c r="BVE71" s="87"/>
      <c r="BVF71" s="87"/>
      <c r="BVL71" s="87"/>
      <c r="BVM71" s="87"/>
      <c r="BVN71" s="87"/>
      <c r="BVO71" s="87"/>
      <c r="BVP71" s="87"/>
      <c r="BVQ71" s="87"/>
      <c r="BVR71" s="87"/>
      <c r="BVS71" s="87"/>
      <c r="BVT71" s="87"/>
      <c r="BVU71" s="87"/>
      <c r="BWA71" s="87"/>
      <c r="BWB71" s="87"/>
      <c r="BWC71" s="87"/>
      <c r="BWD71" s="87"/>
      <c r="BWE71" s="87"/>
      <c r="BWF71" s="87"/>
      <c r="BWG71" s="87"/>
      <c r="BWH71" s="87"/>
      <c r="BWI71" s="87"/>
      <c r="BWJ71" s="87"/>
      <c r="BWP71" s="87"/>
      <c r="BWQ71" s="87"/>
      <c r="BWR71" s="87"/>
      <c r="BWS71" s="87"/>
      <c r="BWT71" s="87"/>
      <c r="BWU71" s="87"/>
      <c r="BWV71" s="87"/>
      <c r="BWW71" s="87"/>
      <c r="BWX71" s="87"/>
      <c r="BWY71" s="87"/>
      <c r="BXE71" s="87"/>
      <c r="BXF71" s="87"/>
      <c r="BXG71" s="87"/>
      <c r="BXH71" s="87"/>
      <c r="BXI71" s="87"/>
      <c r="BXJ71" s="87"/>
      <c r="BXK71" s="87"/>
      <c r="BXL71" s="87"/>
      <c r="BXM71" s="87"/>
      <c r="BXN71" s="87"/>
      <c r="BXT71" s="87"/>
      <c r="BXU71" s="87"/>
      <c r="BXV71" s="87"/>
      <c r="BXW71" s="87"/>
      <c r="BXX71" s="87"/>
      <c r="BXY71" s="87"/>
      <c r="BXZ71" s="87"/>
      <c r="BYA71" s="87"/>
      <c r="BYB71" s="87"/>
      <c r="BYC71" s="87"/>
      <c r="BYI71" s="87"/>
      <c r="BYJ71" s="87"/>
      <c r="BYK71" s="87"/>
      <c r="BYL71" s="87"/>
      <c r="BYM71" s="87"/>
      <c r="BYN71" s="87"/>
      <c r="BYO71" s="87"/>
      <c r="BYP71" s="87"/>
      <c r="BYQ71" s="87"/>
      <c r="BYR71" s="87"/>
      <c r="BYX71" s="87"/>
      <c r="BYY71" s="87"/>
      <c r="BYZ71" s="87"/>
      <c r="BZA71" s="87"/>
      <c r="BZB71" s="87"/>
      <c r="BZC71" s="87"/>
      <c r="BZD71" s="87"/>
      <c r="BZE71" s="87"/>
      <c r="BZF71" s="87"/>
      <c r="BZG71" s="87"/>
      <c r="BZM71" s="87"/>
      <c r="BZN71" s="87"/>
      <c r="BZO71" s="87"/>
      <c r="BZP71" s="87"/>
      <c r="BZQ71" s="87"/>
      <c r="BZR71" s="87"/>
      <c r="BZS71" s="87"/>
      <c r="BZT71" s="87"/>
      <c r="BZU71" s="87"/>
      <c r="BZV71" s="87"/>
      <c r="CAB71" s="87"/>
      <c r="CAC71" s="87"/>
      <c r="CAD71" s="87"/>
      <c r="CAE71" s="87"/>
      <c r="CAF71" s="87"/>
      <c r="CAG71" s="87"/>
      <c r="CAH71" s="87"/>
      <c r="CAI71" s="87"/>
      <c r="CAJ71" s="87"/>
      <c r="CAK71" s="87"/>
      <c r="CAQ71" s="87"/>
      <c r="CAR71" s="87"/>
      <c r="CAS71" s="87"/>
      <c r="CAT71" s="87"/>
      <c r="CAU71" s="87"/>
      <c r="CAV71" s="87"/>
      <c r="CAW71" s="87"/>
      <c r="CAX71" s="87"/>
      <c r="CAY71" s="87"/>
      <c r="CAZ71" s="87"/>
      <c r="CBF71" s="87"/>
      <c r="CBG71" s="87"/>
      <c r="CBH71" s="87"/>
      <c r="CBI71" s="87"/>
      <c r="CBJ71" s="87"/>
      <c r="CBK71" s="87"/>
      <c r="CBL71" s="87"/>
      <c r="CBM71" s="87"/>
      <c r="CBN71" s="87"/>
      <c r="CBO71" s="87"/>
      <c r="CBU71" s="87"/>
      <c r="CBV71" s="87"/>
      <c r="CBW71" s="87"/>
      <c r="CBX71" s="87"/>
      <c r="CBY71" s="87"/>
      <c r="CBZ71" s="87"/>
      <c r="CCA71" s="87"/>
      <c r="CCB71" s="87"/>
      <c r="CCC71" s="87"/>
      <c r="CCD71" s="87"/>
      <c r="CCJ71" s="87"/>
      <c r="CCK71" s="87"/>
      <c r="CCL71" s="87"/>
      <c r="CCM71" s="87"/>
      <c r="CCN71" s="87"/>
      <c r="CCO71" s="87"/>
      <c r="CCP71" s="87"/>
      <c r="CCQ71" s="87"/>
      <c r="CCR71" s="87"/>
      <c r="CCS71" s="87"/>
      <c r="CCY71" s="87"/>
      <c r="CCZ71" s="87"/>
      <c r="CDA71" s="87"/>
      <c r="CDB71" s="87"/>
      <c r="CDC71" s="87"/>
      <c r="CDD71" s="87"/>
      <c r="CDE71" s="87"/>
      <c r="CDF71" s="87"/>
      <c r="CDG71" s="87"/>
      <c r="CDH71" s="87"/>
      <c r="CDN71" s="87"/>
      <c r="CDO71" s="87"/>
      <c r="CDP71" s="87"/>
      <c r="CDQ71" s="87"/>
      <c r="CDR71" s="87"/>
      <c r="CDS71" s="87"/>
      <c r="CDT71" s="87"/>
      <c r="CDU71" s="87"/>
      <c r="CDV71" s="87"/>
      <c r="CDW71" s="87"/>
      <c r="CEC71" s="87"/>
      <c r="CED71" s="87"/>
      <c r="CEE71" s="87"/>
      <c r="CEF71" s="87"/>
      <c r="CEG71" s="87"/>
      <c r="CEH71" s="87"/>
      <c r="CEI71" s="87"/>
      <c r="CEJ71" s="87"/>
      <c r="CEK71" s="87"/>
      <c r="CEL71" s="87"/>
      <c r="CER71" s="87"/>
      <c r="CES71" s="87"/>
      <c r="CET71" s="87"/>
      <c r="CEU71" s="87"/>
      <c r="CEV71" s="87"/>
      <c r="CEW71" s="87"/>
      <c r="CEX71" s="87"/>
      <c r="CEY71" s="87"/>
      <c r="CEZ71" s="87"/>
      <c r="CFA71" s="87"/>
      <c r="CFG71" s="87"/>
      <c r="CFH71" s="87"/>
      <c r="CFI71" s="87"/>
      <c r="CFJ71" s="87"/>
      <c r="CFK71" s="87"/>
      <c r="CFL71" s="87"/>
      <c r="CFM71" s="87"/>
      <c r="CFN71" s="87"/>
      <c r="CFO71" s="87"/>
      <c r="CFP71" s="87"/>
      <c r="CFV71" s="87"/>
      <c r="CFW71" s="87"/>
      <c r="CFX71" s="87"/>
      <c r="CFY71" s="87"/>
      <c r="CFZ71" s="87"/>
      <c r="CGA71" s="87"/>
      <c r="CGB71" s="87"/>
      <c r="CGC71" s="87"/>
      <c r="CGD71" s="87"/>
      <c r="CGE71" s="87"/>
      <c r="CGK71" s="87"/>
      <c r="CGL71" s="87"/>
      <c r="CGM71" s="87"/>
      <c r="CGN71" s="87"/>
      <c r="CGO71" s="87"/>
      <c r="CGP71" s="87"/>
      <c r="CGQ71" s="87"/>
      <c r="CGR71" s="87"/>
      <c r="CGS71" s="87"/>
      <c r="CGT71" s="87"/>
      <c r="CGZ71" s="87"/>
      <c r="CHA71" s="87"/>
      <c r="CHB71" s="87"/>
      <c r="CHC71" s="87"/>
      <c r="CHD71" s="87"/>
      <c r="CHE71" s="87"/>
      <c r="CHF71" s="87"/>
      <c r="CHG71" s="87"/>
      <c r="CHH71" s="87"/>
      <c r="CHI71" s="87"/>
      <c r="CHO71" s="87"/>
      <c r="CHP71" s="87"/>
      <c r="CHQ71" s="87"/>
      <c r="CHR71" s="87"/>
      <c r="CHS71" s="87"/>
      <c r="CHT71" s="87"/>
      <c r="CHU71" s="87"/>
      <c r="CHV71" s="87"/>
      <c r="CHW71" s="87"/>
      <c r="CHX71" s="87"/>
      <c r="CID71" s="87"/>
      <c r="CIE71" s="87"/>
      <c r="CIF71" s="87"/>
      <c r="CIG71" s="87"/>
      <c r="CIH71" s="87"/>
      <c r="CII71" s="87"/>
      <c r="CIJ71" s="87"/>
      <c r="CIK71" s="87"/>
      <c r="CIL71" s="87"/>
      <c r="CIM71" s="87"/>
      <c r="CIS71" s="87"/>
      <c r="CIT71" s="87"/>
      <c r="CIU71" s="87"/>
      <c r="CIV71" s="87"/>
      <c r="CIW71" s="87"/>
      <c r="CIX71" s="87"/>
      <c r="CIY71" s="87"/>
      <c r="CIZ71" s="87"/>
      <c r="CJA71" s="87"/>
      <c r="CJB71" s="87"/>
      <c r="CJH71" s="87"/>
      <c r="CJI71" s="87"/>
      <c r="CJJ71" s="87"/>
      <c r="CJK71" s="87"/>
      <c r="CJL71" s="87"/>
      <c r="CJM71" s="87"/>
      <c r="CJN71" s="87"/>
      <c r="CJO71" s="87"/>
      <c r="CJP71" s="87"/>
      <c r="CJQ71" s="87"/>
      <c r="CJW71" s="87"/>
      <c r="CJX71" s="87"/>
      <c r="CJY71" s="87"/>
      <c r="CJZ71" s="87"/>
      <c r="CKA71" s="87"/>
      <c r="CKB71" s="87"/>
      <c r="CKC71" s="87"/>
      <c r="CKD71" s="87"/>
      <c r="CKE71" s="87"/>
      <c r="CKF71" s="87"/>
      <c r="CKL71" s="87"/>
      <c r="CKM71" s="87"/>
      <c r="CKN71" s="87"/>
      <c r="CKO71" s="87"/>
      <c r="CKP71" s="87"/>
      <c r="CKQ71" s="87"/>
      <c r="CKR71" s="87"/>
      <c r="CKS71" s="87"/>
      <c r="CKT71" s="87"/>
      <c r="CKU71" s="87"/>
      <c r="CLA71" s="87"/>
      <c r="CLB71" s="87"/>
      <c r="CLC71" s="87"/>
      <c r="CLD71" s="87"/>
      <c r="CLE71" s="87"/>
      <c r="CLF71" s="87"/>
      <c r="CLG71" s="87"/>
      <c r="CLH71" s="87"/>
      <c r="CLI71" s="87"/>
      <c r="CLJ71" s="87"/>
      <c r="CLP71" s="87"/>
      <c r="CLQ71" s="87"/>
      <c r="CLR71" s="87"/>
      <c r="CLS71" s="87"/>
      <c r="CLT71" s="87"/>
      <c r="CLU71" s="87"/>
      <c r="CLV71" s="87"/>
      <c r="CLW71" s="87"/>
      <c r="CLX71" s="87"/>
      <c r="CLY71" s="87"/>
      <c r="CME71" s="87"/>
      <c r="CMF71" s="87"/>
      <c r="CMG71" s="87"/>
      <c r="CMH71" s="87"/>
      <c r="CMI71" s="87"/>
      <c r="CMJ71" s="87"/>
      <c r="CMK71" s="87"/>
      <c r="CML71" s="87"/>
      <c r="CMM71" s="87"/>
      <c r="CMN71" s="87"/>
      <c r="CMT71" s="87"/>
      <c r="CMU71" s="87"/>
      <c r="CMV71" s="87"/>
      <c r="CMW71" s="87"/>
      <c r="CMX71" s="87"/>
      <c r="CMY71" s="87"/>
      <c r="CMZ71" s="87"/>
      <c r="CNA71" s="87"/>
      <c r="CNB71" s="87"/>
      <c r="CNC71" s="87"/>
      <c r="CNI71" s="87"/>
      <c r="CNJ71" s="87"/>
      <c r="CNK71" s="87"/>
      <c r="CNL71" s="87"/>
      <c r="CNM71" s="87"/>
      <c r="CNN71" s="87"/>
      <c r="CNO71" s="87"/>
      <c r="CNP71" s="87"/>
      <c r="CNQ71" s="87"/>
      <c r="CNR71" s="87"/>
      <c r="CNX71" s="87"/>
      <c r="CNY71" s="87"/>
      <c r="CNZ71" s="87"/>
      <c r="COA71" s="87"/>
      <c r="COB71" s="87"/>
      <c r="COC71" s="87"/>
      <c r="COD71" s="87"/>
      <c r="COE71" s="87"/>
      <c r="COF71" s="87"/>
      <c r="COG71" s="87"/>
      <c r="COM71" s="87"/>
      <c r="CON71" s="87"/>
      <c r="COO71" s="87"/>
      <c r="COP71" s="87"/>
      <c r="COQ71" s="87"/>
      <c r="COR71" s="87"/>
      <c r="COS71" s="87"/>
      <c r="COT71" s="87"/>
      <c r="COU71" s="87"/>
      <c r="COV71" s="87"/>
      <c r="CPB71" s="87"/>
      <c r="CPC71" s="87"/>
      <c r="CPD71" s="87"/>
      <c r="CPE71" s="87"/>
      <c r="CPF71" s="87"/>
      <c r="CPG71" s="87"/>
      <c r="CPH71" s="87"/>
      <c r="CPI71" s="87"/>
      <c r="CPJ71" s="87"/>
      <c r="CPK71" s="87"/>
      <c r="CPQ71" s="87"/>
      <c r="CPR71" s="87"/>
      <c r="CPS71" s="87"/>
      <c r="CPT71" s="87"/>
      <c r="CPU71" s="87"/>
      <c r="CPV71" s="87"/>
      <c r="CPW71" s="87"/>
      <c r="CPX71" s="87"/>
      <c r="CPY71" s="87"/>
      <c r="CPZ71" s="87"/>
      <c r="CQF71" s="87"/>
      <c r="CQG71" s="87"/>
      <c r="CQH71" s="87"/>
      <c r="CQI71" s="87"/>
      <c r="CQJ71" s="87"/>
      <c r="CQK71" s="87"/>
      <c r="CQL71" s="87"/>
      <c r="CQM71" s="87"/>
      <c r="CQN71" s="87"/>
      <c r="CQO71" s="87"/>
      <c r="CQU71" s="87"/>
      <c r="CQV71" s="87"/>
      <c r="CQW71" s="87"/>
      <c r="CQX71" s="87"/>
      <c r="CQY71" s="87"/>
      <c r="CQZ71" s="87"/>
      <c r="CRA71" s="87"/>
      <c r="CRB71" s="87"/>
      <c r="CRC71" s="87"/>
      <c r="CRD71" s="87"/>
      <c r="CRJ71" s="87"/>
      <c r="CRK71" s="87"/>
      <c r="CRL71" s="87"/>
      <c r="CRM71" s="87"/>
      <c r="CRN71" s="87"/>
      <c r="CRO71" s="87"/>
      <c r="CRP71" s="87"/>
      <c r="CRQ71" s="87"/>
      <c r="CRR71" s="87"/>
      <c r="CRS71" s="87"/>
      <c r="CRY71" s="87"/>
      <c r="CRZ71" s="87"/>
      <c r="CSA71" s="87"/>
      <c r="CSB71" s="87"/>
      <c r="CSC71" s="87"/>
      <c r="CSD71" s="87"/>
      <c r="CSE71" s="87"/>
      <c r="CSF71" s="87"/>
      <c r="CSG71" s="87"/>
      <c r="CSH71" s="87"/>
      <c r="CSN71" s="87"/>
      <c r="CSO71" s="87"/>
      <c r="CSP71" s="87"/>
      <c r="CSQ71" s="87"/>
      <c r="CSR71" s="87"/>
      <c r="CSS71" s="87"/>
      <c r="CST71" s="87"/>
      <c r="CSU71" s="87"/>
      <c r="CSV71" s="87"/>
      <c r="CSW71" s="87"/>
      <c r="CTC71" s="87"/>
      <c r="CTD71" s="87"/>
      <c r="CTE71" s="87"/>
      <c r="CTF71" s="87"/>
      <c r="CTG71" s="87"/>
      <c r="CTH71" s="87"/>
      <c r="CTI71" s="87"/>
      <c r="CTJ71" s="87"/>
      <c r="CTK71" s="87"/>
      <c r="CTL71" s="87"/>
      <c r="CTR71" s="87"/>
      <c r="CTS71" s="87"/>
      <c r="CTT71" s="87"/>
      <c r="CTU71" s="87"/>
      <c r="CTV71" s="87"/>
      <c r="CTW71" s="87"/>
      <c r="CTX71" s="87"/>
      <c r="CTY71" s="87"/>
      <c r="CTZ71" s="87"/>
      <c r="CUA71" s="87"/>
      <c r="CUG71" s="87"/>
      <c r="CUH71" s="87"/>
      <c r="CUI71" s="87"/>
      <c r="CUJ71" s="87"/>
      <c r="CUK71" s="87"/>
      <c r="CUL71" s="87"/>
      <c r="CUM71" s="87"/>
      <c r="CUN71" s="87"/>
      <c r="CUO71" s="87"/>
      <c r="CUP71" s="87"/>
      <c r="CUV71" s="87"/>
      <c r="CUW71" s="87"/>
      <c r="CUX71" s="87"/>
      <c r="CUY71" s="87"/>
      <c r="CUZ71" s="87"/>
      <c r="CVA71" s="87"/>
      <c r="CVB71" s="87"/>
      <c r="CVC71" s="87"/>
      <c r="CVD71" s="87"/>
      <c r="CVE71" s="87"/>
      <c r="CVK71" s="87"/>
      <c r="CVL71" s="87"/>
      <c r="CVM71" s="87"/>
      <c r="CVN71" s="87"/>
      <c r="CVO71" s="87"/>
      <c r="CVP71" s="87"/>
      <c r="CVQ71" s="87"/>
      <c r="CVR71" s="87"/>
      <c r="CVS71" s="87"/>
      <c r="CVT71" s="87"/>
      <c r="CVZ71" s="87"/>
      <c r="CWA71" s="87"/>
      <c r="CWB71" s="87"/>
      <c r="CWC71" s="87"/>
      <c r="CWD71" s="87"/>
      <c r="CWE71" s="87"/>
      <c r="CWF71" s="87"/>
      <c r="CWG71" s="87"/>
      <c r="CWH71" s="87"/>
      <c r="CWI71" s="87"/>
      <c r="CWO71" s="87"/>
      <c r="CWP71" s="87"/>
      <c r="CWQ71" s="87"/>
      <c r="CWR71" s="87"/>
      <c r="CWS71" s="87"/>
      <c r="CWT71" s="87"/>
      <c r="CWU71" s="87"/>
      <c r="CWV71" s="87"/>
      <c r="CWW71" s="87"/>
      <c r="CWX71" s="87"/>
      <c r="CXD71" s="87"/>
      <c r="CXE71" s="87"/>
      <c r="CXF71" s="87"/>
      <c r="CXG71" s="87"/>
      <c r="CXH71" s="87"/>
      <c r="CXI71" s="87"/>
      <c r="CXJ71" s="87"/>
      <c r="CXK71" s="87"/>
      <c r="CXL71" s="87"/>
      <c r="CXM71" s="87"/>
      <c r="CXS71" s="87"/>
      <c r="CXT71" s="87"/>
      <c r="CXU71" s="87"/>
      <c r="CXV71" s="87"/>
      <c r="CXW71" s="87"/>
      <c r="CXX71" s="87"/>
      <c r="CXY71" s="87"/>
      <c r="CXZ71" s="87"/>
      <c r="CYA71" s="87"/>
      <c r="CYB71" s="87"/>
      <c r="CYH71" s="87"/>
      <c r="CYI71" s="87"/>
      <c r="CYJ71" s="87"/>
      <c r="CYK71" s="87"/>
      <c r="CYL71" s="87"/>
      <c r="CYM71" s="87"/>
      <c r="CYN71" s="87"/>
      <c r="CYO71" s="87"/>
      <c r="CYP71" s="87"/>
      <c r="CYQ71" s="87"/>
      <c r="CYW71" s="87"/>
      <c r="CYX71" s="87"/>
      <c r="CYY71" s="87"/>
      <c r="CYZ71" s="87"/>
      <c r="CZA71" s="87"/>
      <c r="CZB71" s="87"/>
      <c r="CZC71" s="87"/>
      <c r="CZD71" s="87"/>
      <c r="CZE71" s="87"/>
      <c r="CZF71" s="87"/>
      <c r="CZL71" s="87"/>
      <c r="CZM71" s="87"/>
      <c r="CZN71" s="87"/>
      <c r="CZO71" s="87"/>
      <c r="CZP71" s="87"/>
      <c r="CZQ71" s="87"/>
      <c r="CZR71" s="87"/>
      <c r="CZS71" s="87"/>
      <c r="CZT71" s="87"/>
      <c r="CZU71" s="87"/>
      <c r="DAA71" s="87"/>
      <c r="DAB71" s="87"/>
      <c r="DAC71" s="87"/>
      <c r="DAD71" s="87"/>
      <c r="DAE71" s="87"/>
      <c r="DAF71" s="87"/>
      <c r="DAG71" s="87"/>
      <c r="DAH71" s="87"/>
      <c r="DAI71" s="87"/>
      <c r="DAJ71" s="87"/>
      <c r="DAP71" s="87"/>
      <c r="DAQ71" s="87"/>
      <c r="DAR71" s="87"/>
      <c r="DAS71" s="87"/>
      <c r="DAT71" s="87"/>
      <c r="DAU71" s="87"/>
      <c r="DAV71" s="87"/>
      <c r="DAW71" s="87"/>
      <c r="DAX71" s="87"/>
      <c r="DAY71" s="87"/>
      <c r="DBE71" s="87"/>
      <c r="DBF71" s="87"/>
      <c r="DBG71" s="87"/>
      <c r="DBH71" s="87"/>
      <c r="DBI71" s="87"/>
      <c r="DBJ71" s="87"/>
      <c r="DBK71" s="87"/>
      <c r="DBL71" s="87"/>
      <c r="DBM71" s="87"/>
      <c r="DBN71" s="87"/>
      <c r="DBT71" s="87"/>
      <c r="DBU71" s="87"/>
      <c r="DBV71" s="87"/>
      <c r="DBW71" s="87"/>
      <c r="DBX71" s="87"/>
      <c r="DBY71" s="87"/>
      <c r="DBZ71" s="87"/>
      <c r="DCA71" s="87"/>
      <c r="DCB71" s="87"/>
      <c r="DCC71" s="87"/>
      <c r="DCI71" s="87"/>
      <c r="DCJ71" s="87"/>
      <c r="DCK71" s="87"/>
      <c r="DCL71" s="87"/>
      <c r="DCM71" s="87"/>
      <c r="DCN71" s="87"/>
      <c r="DCO71" s="87"/>
      <c r="DCP71" s="87"/>
      <c r="DCQ71" s="87"/>
      <c r="DCR71" s="87"/>
      <c r="DCX71" s="87"/>
      <c r="DCY71" s="87"/>
      <c r="DCZ71" s="87"/>
      <c r="DDA71" s="87"/>
      <c r="DDB71" s="87"/>
      <c r="DDC71" s="87"/>
      <c r="DDD71" s="87"/>
      <c r="DDE71" s="87"/>
      <c r="DDF71" s="87"/>
      <c r="DDG71" s="87"/>
      <c r="DDM71" s="87"/>
      <c r="DDN71" s="87"/>
      <c r="DDO71" s="87"/>
      <c r="DDP71" s="87"/>
      <c r="DDQ71" s="87"/>
      <c r="DDR71" s="87"/>
      <c r="DDS71" s="87"/>
      <c r="DDT71" s="87"/>
      <c r="DDU71" s="87"/>
      <c r="DDV71" s="87"/>
      <c r="DEB71" s="87"/>
      <c r="DEC71" s="87"/>
      <c r="DED71" s="87"/>
      <c r="DEE71" s="87"/>
      <c r="DEF71" s="87"/>
      <c r="DEG71" s="87"/>
      <c r="DEH71" s="87"/>
      <c r="DEI71" s="87"/>
      <c r="DEJ71" s="87"/>
      <c r="DEK71" s="87"/>
      <c r="DEQ71" s="87"/>
      <c r="DER71" s="87"/>
      <c r="DES71" s="87"/>
      <c r="DET71" s="87"/>
      <c r="DEU71" s="87"/>
      <c r="DEV71" s="87"/>
      <c r="DEW71" s="87"/>
      <c r="DEX71" s="87"/>
      <c r="DEY71" s="87"/>
      <c r="DEZ71" s="87"/>
      <c r="DFF71" s="87"/>
      <c r="DFG71" s="87"/>
      <c r="DFH71" s="87"/>
      <c r="DFI71" s="87"/>
      <c r="DFJ71" s="87"/>
      <c r="DFK71" s="87"/>
      <c r="DFL71" s="87"/>
      <c r="DFM71" s="87"/>
      <c r="DFN71" s="87"/>
      <c r="DFO71" s="87"/>
      <c r="DFU71" s="87"/>
      <c r="DFV71" s="87"/>
      <c r="DFW71" s="87"/>
      <c r="DFX71" s="87"/>
      <c r="DFY71" s="87"/>
      <c r="DFZ71" s="87"/>
      <c r="DGA71" s="87"/>
      <c r="DGB71" s="87"/>
      <c r="DGC71" s="87"/>
      <c r="DGD71" s="87"/>
      <c r="DGJ71" s="87"/>
      <c r="DGK71" s="87"/>
      <c r="DGL71" s="87"/>
      <c r="DGM71" s="87"/>
      <c r="DGN71" s="87"/>
      <c r="DGO71" s="87"/>
      <c r="DGP71" s="87"/>
      <c r="DGQ71" s="87"/>
      <c r="DGR71" s="87"/>
      <c r="DGS71" s="87"/>
      <c r="DGY71" s="87"/>
      <c r="DGZ71" s="87"/>
      <c r="DHA71" s="87"/>
      <c r="DHB71" s="87"/>
      <c r="DHC71" s="87"/>
      <c r="DHD71" s="87"/>
      <c r="DHE71" s="87"/>
      <c r="DHF71" s="87"/>
      <c r="DHG71" s="87"/>
      <c r="DHH71" s="87"/>
      <c r="DHN71" s="87"/>
      <c r="DHO71" s="87"/>
      <c r="DHP71" s="87"/>
      <c r="DHQ71" s="87"/>
      <c r="DHR71" s="87"/>
      <c r="DHS71" s="87"/>
      <c r="DHT71" s="87"/>
      <c r="DHU71" s="87"/>
      <c r="DHV71" s="87"/>
      <c r="DHW71" s="87"/>
      <c r="DIC71" s="87"/>
      <c r="DID71" s="87"/>
      <c r="DIE71" s="87"/>
      <c r="DIF71" s="87"/>
      <c r="DIG71" s="87"/>
      <c r="DIH71" s="87"/>
      <c r="DII71" s="87"/>
      <c r="DIJ71" s="87"/>
      <c r="DIK71" s="87"/>
      <c r="DIL71" s="87"/>
      <c r="DIR71" s="87"/>
      <c r="DIS71" s="87"/>
      <c r="DIT71" s="87"/>
      <c r="DIU71" s="87"/>
      <c r="DIV71" s="87"/>
      <c r="DIW71" s="87"/>
      <c r="DIX71" s="87"/>
      <c r="DIY71" s="87"/>
      <c r="DIZ71" s="87"/>
      <c r="DJA71" s="87"/>
      <c r="DJG71" s="87"/>
      <c r="DJH71" s="87"/>
      <c r="DJI71" s="87"/>
      <c r="DJJ71" s="87"/>
      <c r="DJK71" s="87"/>
      <c r="DJL71" s="87"/>
      <c r="DJM71" s="87"/>
      <c r="DJN71" s="87"/>
      <c r="DJO71" s="87"/>
      <c r="DJP71" s="87"/>
      <c r="DJV71" s="87"/>
      <c r="DJW71" s="87"/>
      <c r="DJX71" s="87"/>
      <c r="DJY71" s="87"/>
      <c r="DJZ71" s="87"/>
      <c r="DKA71" s="87"/>
      <c r="DKB71" s="87"/>
      <c r="DKC71" s="87"/>
      <c r="DKD71" s="87"/>
      <c r="DKE71" s="87"/>
      <c r="DKK71" s="87"/>
      <c r="DKL71" s="87"/>
      <c r="DKM71" s="87"/>
      <c r="DKN71" s="87"/>
      <c r="DKO71" s="87"/>
      <c r="DKP71" s="87"/>
      <c r="DKQ71" s="87"/>
      <c r="DKR71" s="87"/>
      <c r="DKS71" s="87"/>
      <c r="DKT71" s="87"/>
      <c r="DKZ71" s="87"/>
      <c r="DLA71" s="87"/>
      <c r="DLB71" s="87"/>
      <c r="DLC71" s="87"/>
      <c r="DLD71" s="87"/>
      <c r="DLE71" s="87"/>
      <c r="DLF71" s="87"/>
      <c r="DLG71" s="87"/>
      <c r="DLH71" s="87"/>
      <c r="DLI71" s="87"/>
      <c r="DLO71" s="87"/>
      <c r="DLP71" s="87"/>
      <c r="DLQ71" s="87"/>
      <c r="DLR71" s="87"/>
      <c r="DLS71" s="87"/>
      <c r="DLT71" s="87"/>
      <c r="DLU71" s="87"/>
      <c r="DLV71" s="87"/>
      <c r="DLW71" s="87"/>
      <c r="DLX71" s="87"/>
      <c r="DMD71" s="87"/>
      <c r="DME71" s="87"/>
      <c r="DMF71" s="87"/>
      <c r="DMG71" s="87"/>
      <c r="DMH71" s="87"/>
      <c r="DMI71" s="87"/>
      <c r="DMJ71" s="87"/>
      <c r="DMK71" s="87"/>
      <c r="DML71" s="87"/>
      <c r="DMM71" s="87"/>
      <c r="DMS71" s="87"/>
      <c r="DMT71" s="87"/>
      <c r="DMU71" s="87"/>
      <c r="DMV71" s="87"/>
      <c r="DMW71" s="87"/>
      <c r="DMX71" s="87"/>
      <c r="DMY71" s="87"/>
      <c r="DMZ71" s="87"/>
      <c r="DNA71" s="87"/>
      <c r="DNB71" s="87"/>
      <c r="DNH71" s="87"/>
      <c r="DNI71" s="87"/>
      <c r="DNJ71" s="87"/>
      <c r="DNK71" s="87"/>
      <c r="DNL71" s="87"/>
      <c r="DNM71" s="87"/>
      <c r="DNN71" s="87"/>
      <c r="DNO71" s="87"/>
      <c r="DNP71" s="87"/>
      <c r="DNQ71" s="87"/>
      <c r="DNW71" s="87"/>
      <c r="DNX71" s="87"/>
      <c r="DNY71" s="87"/>
      <c r="DNZ71" s="87"/>
      <c r="DOA71" s="87"/>
      <c r="DOB71" s="87"/>
      <c r="DOC71" s="87"/>
      <c r="DOD71" s="87"/>
      <c r="DOE71" s="87"/>
      <c r="DOF71" s="87"/>
      <c r="DOL71" s="87"/>
      <c r="DOM71" s="87"/>
      <c r="DON71" s="87"/>
      <c r="DOO71" s="87"/>
      <c r="DOP71" s="87"/>
      <c r="DOQ71" s="87"/>
      <c r="DOR71" s="87"/>
      <c r="DOS71" s="87"/>
      <c r="DOT71" s="87"/>
      <c r="DOU71" s="87"/>
      <c r="DPA71" s="87"/>
      <c r="DPB71" s="87"/>
      <c r="DPC71" s="87"/>
      <c r="DPD71" s="87"/>
      <c r="DPE71" s="87"/>
      <c r="DPF71" s="87"/>
      <c r="DPG71" s="87"/>
      <c r="DPH71" s="87"/>
      <c r="DPI71" s="87"/>
      <c r="DPJ71" s="87"/>
      <c r="DPP71" s="87"/>
      <c r="DPQ71" s="87"/>
      <c r="DPR71" s="87"/>
      <c r="DPS71" s="87"/>
      <c r="DPT71" s="87"/>
      <c r="DPU71" s="87"/>
      <c r="DPV71" s="87"/>
      <c r="DPW71" s="87"/>
      <c r="DPX71" s="87"/>
      <c r="DPY71" s="87"/>
      <c r="DQE71" s="87"/>
      <c r="DQF71" s="87"/>
      <c r="DQG71" s="87"/>
      <c r="DQH71" s="87"/>
      <c r="DQI71" s="87"/>
      <c r="DQJ71" s="87"/>
      <c r="DQK71" s="87"/>
      <c r="DQL71" s="87"/>
      <c r="DQM71" s="87"/>
      <c r="DQN71" s="87"/>
      <c r="DQT71" s="87"/>
      <c r="DQU71" s="87"/>
      <c r="DQV71" s="87"/>
      <c r="DQW71" s="87"/>
      <c r="DQX71" s="87"/>
      <c r="DQY71" s="87"/>
      <c r="DQZ71" s="87"/>
      <c r="DRA71" s="87"/>
      <c r="DRB71" s="87"/>
      <c r="DRC71" s="87"/>
      <c r="DRI71" s="87"/>
      <c r="DRJ71" s="87"/>
      <c r="DRK71" s="87"/>
      <c r="DRL71" s="87"/>
      <c r="DRM71" s="87"/>
      <c r="DRN71" s="87"/>
      <c r="DRO71" s="87"/>
      <c r="DRP71" s="87"/>
      <c r="DRQ71" s="87"/>
      <c r="DRR71" s="87"/>
      <c r="DRX71" s="87"/>
      <c r="DRY71" s="87"/>
      <c r="DRZ71" s="87"/>
      <c r="DSA71" s="87"/>
      <c r="DSB71" s="87"/>
      <c r="DSC71" s="87"/>
      <c r="DSD71" s="87"/>
      <c r="DSE71" s="87"/>
      <c r="DSF71" s="87"/>
      <c r="DSG71" s="87"/>
      <c r="DSM71" s="87"/>
      <c r="DSN71" s="87"/>
      <c r="DSO71" s="87"/>
      <c r="DSP71" s="87"/>
      <c r="DSQ71" s="87"/>
      <c r="DSR71" s="87"/>
      <c r="DSS71" s="87"/>
      <c r="DST71" s="87"/>
      <c r="DSU71" s="87"/>
      <c r="DSV71" s="87"/>
      <c r="DTB71" s="87"/>
      <c r="DTC71" s="87"/>
      <c r="DTD71" s="87"/>
      <c r="DTE71" s="87"/>
      <c r="DTF71" s="87"/>
      <c r="DTG71" s="87"/>
      <c r="DTH71" s="87"/>
      <c r="DTI71" s="87"/>
      <c r="DTJ71" s="87"/>
      <c r="DTK71" s="87"/>
      <c r="DTQ71" s="87"/>
      <c r="DTR71" s="87"/>
      <c r="DTS71" s="87"/>
      <c r="DTT71" s="87"/>
      <c r="DTU71" s="87"/>
      <c r="DTV71" s="87"/>
      <c r="DTW71" s="87"/>
      <c r="DTX71" s="87"/>
      <c r="DTY71" s="87"/>
      <c r="DTZ71" s="87"/>
      <c r="DUF71" s="87"/>
      <c r="DUG71" s="87"/>
      <c r="DUH71" s="87"/>
      <c r="DUI71" s="87"/>
      <c r="DUJ71" s="87"/>
      <c r="DUK71" s="87"/>
      <c r="DUL71" s="87"/>
      <c r="DUM71" s="87"/>
      <c r="DUN71" s="87"/>
      <c r="DUO71" s="87"/>
      <c r="DUU71" s="87"/>
      <c r="DUV71" s="87"/>
      <c r="DUW71" s="87"/>
      <c r="DUX71" s="87"/>
      <c r="DUY71" s="87"/>
      <c r="DUZ71" s="87"/>
      <c r="DVA71" s="87"/>
      <c r="DVB71" s="87"/>
      <c r="DVC71" s="87"/>
      <c r="DVD71" s="87"/>
      <c r="DVJ71" s="87"/>
      <c r="DVK71" s="87"/>
      <c r="DVL71" s="87"/>
      <c r="DVM71" s="87"/>
      <c r="DVN71" s="87"/>
      <c r="DVO71" s="87"/>
      <c r="DVP71" s="87"/>
      <c r="DVQ71" s="87"/>
      <c r="DVR71" s="87"/>
      <c r="DVS71" s="87"/>
      <c r="DVY71" s="87"/>
      <c r="DVZ71" s="87"/>
      <c r="DWA71" s="87"/>
      <c r="DWB71" s="87"/>
      <c r="DWC71" s="87"/>
      <c r="DWD71" s="87"/>
      <c r="DWE71" s="87"/>
      <c r="DWF71" s="87"/>
      <c r="DWG71" s="87"/>
      <c r="DWH71" s="87"/>
      <c r="DWN71" s="87"/>
      <c r="DWO71" s="87"/>
      <c r="DWP71" s="87"/>
      <c r="DWQ71" s="87"/>
      <c r="DWR71" s="87"/>
      <c r="DWS71" s="87"/>
      <c r="DWT71" s="87"/>
      <c r="DWU71" s="87"/>
      <c r="DWV71" s="87"/>
      <c r="DWW71" s="87"/>
      <c r="DXC71" s="87"/>
      <c r="DXD71" s="87"/>
      <c r="DXE71" s="87"/>
      <c r="DXF71" s="87"/>
      <c r="DXG71" s="87"/>
      <c r="DXH71" s="87"/>
      <c r="DXI71" s="87"/>
      <c r="DXJ71" s="87"/>
      <c r="DXK71" s="87"/>
      <c r="DXL71" s="87"/>
      <c r="DXR71" s="87"/>
      <c r="DXS71" s="87"/>
      <c r="DXT71" s="87"/>
      <c r="DXU71" s="87"/>
      <c r="DXV71" s="87"/>
      <c r="DXW71" s="87"/>
      <c r="DXX71" s="87"/>
      <c r="DXY71" s="87"/>
      <c r="DXZ71" s="87"/>
      <c r="DYA71" s="87"/>
      <c r="DYG71" s="87"/>
      <c r="DYH71" s="87"/>
      <c r="DYI71" s="87"/>
      <c r="DYJ71" s="87"/>
      <c r="DYK71" s="87"/>
      <c r="DYL71" s="87"/>
      <c r="DYM71" s="87"/>
      <c r="DYN71" s="87"/>
      <c r="DYO71" s="87"/>
      <c r="DYP71" s="87"/>
      <c r="DYV71" s="87"/>
      <c r="DYW71" s="87"/>
      <c r="DYX71" s="87"/>
      <c r="DYY71" s="87"/>
      <c r="DYZ71" s="87"/>
      <c r="DZA71" s="87"/>
      <c r="DZB71" s="87"/>
      <c r="DZC71" s="87"/>
      <c r="DZD71" s="87"/>
      <c r="DZE71" s="87"/>
      <c r="DZK71" s="87"/>
      <c r="DZL71" s="87"/>
      <c r="DZM71" s="87"/>
      <c r="DZN71" s="87"/>
      <c r="DZO71" s="87"/>
      <c r="DZP71" s="87"/>
      <c r="DZQ71" s="87"/>
      <c r="DZR71" s="87"/>
      <c r="DZS71" s="87"/>
      <c r="DZT71" s="87"/>
      <c r="DZZ71" s="87"/>
      <c r="EAA71" s="87"/>
      <c r="EAB71" s="87"/>
      <c r="EAC71" s="87"/>
      <c r="EAD71" s="87"/>
      <c r="EAE71" s="87"/>
      <c r="EAF71" s="87"/>
      <c r="EAG71" s="87"/>
      <c r="EAH71" s="87"/>
      <c r="EAI71" s="87"/>
      <c r="EAO71" s="87"/>
      <c r="EAP71" s="87"/>
      <c r="EAQ71" s="87"/>
      <c r="EAR71" s="87"/>
      <c r="EAS71" s="87"/>
      <c r="EAT71" s="87"/>
      <c r="EAU71" s="87"/>
      <c r="EAV71" s="87"/>
      <c r="EAW71" s="87"/>
      <c r="EAX71" s="87"/>
      <c r="EBD71" s="87"/>
      <c r="EBE71" s="87"/>
      <c r="EBF71" s="87"/>
      <c r="EBG71" s="87"/>
      <c r="EBH71" s="87"/>
      <c r="EBI71" s="87"/>
      <c r="EBJ71" s="87"/>
      <c r="EBK71" s="87"/>
      <c r="EBL71" s="87"/>
      <c r="EBM71" s="87"/>
      <c r="EBS71" s="87"/>
      <c r="EBT71" s="87"/>
      <c r="EBU71" s="87"/>
      <c r="EBV71" s="87"/>
      <c r="EBW71" s="87"/>
      <c r="EBX71" s="87"/>
      <c r="EBY71" s="87"/>
      <c r="EBZ71" s="87"/>
      <c r="ECA71" s="87"/>
      <c r="ECB71" s="87"/>
      <c r="ECH71" s="87"/>
      <c r="ECI71" s="87"/>
      <c r="ECJ71" s="87"/>
      <c r="ECK71" s="87"/>
      <c r="ECL71" s="87"/>
      <c r="ECM71" s="87"/>
      <c r="ECN71" s="87"/>
      <c r="ECO71" s="87"/>
      <c r="ECP71" s="87"/>
      <c r="ECQ71" s="87"/>
      <c r="ECW71" s="87"/>
      <c r="ECX71" s="87"/>
      <c r="ECY71" s="87"/>
      <c r="ECZ71" s="87"/>
      <c r="EDA71" s="87"/>
      <c r="EDB71" s="87"/>
      <c r="EDC71" s="87"/>
      <c r="EDD71" s="87"/>
      <c r="EDE71" s="87"/>
      <c r="EDF71" s="87"/>
      <c r="EDL71" s="87"/>
      <c r="EDM71" s="87"/>
      <c r="EDN71" s="87"/>
      <c r="EDO71" s="87"/>
      <c r="EDP71" s="87"/>
      <c r="EDQ71" s="87"/>
      <c r="EDR71" s="87"/>
      <c r="EDS71" s="87"/>
      <c r="EDT71" s="87"/>
      <c r="EDU71" s="87"/>
      <c r="EEA71" s="87"/>
      <c r="EEB71" s="87"/>
      <c r="EEC71" s="87"/>
      <c r="EED71" s="87"/>
      <c r="EEE71" s="87"/>
      <c r="EEF71" s="87"/>
      <c r="EEG71" s="87"/>
      <c r="EEH71" s="87"/>
      <c r="EEI71" s="87"/>
      <c r="EEJ71" s="87"/>
      <c r="EEP71" s="87"/>
      <c r="EEQ71" s="87"/>
      <c r="EER71" s="87"/>
      <c r="EES71" s="87"/>
      <c r="EET71" s="87"/>
      <c r="EEU71" s="87"/>
      <c r="EEV71" s="87"/>
      <c r="EEW71" s="87"/>
      <c r="EEX71" s="87"/>
      <c r="EEY71" s="87"/>
      <c r="EFE71" s="87"/>
      <c r="EFF71" s="87"/>
      <c r="EFG71" s="87"/>
      <c r="EFH71" s="87"/>
      <c r="EFI71" s="87"/>
      <c r="EFJ71" s="87"/>
      <c r="EFK71" s="87"/>
      <c r="EFL71" s="87"/>
      <c r="EFM71" s="87"/>
      <c r="EFN71" s="87"/>
      <c r="EFT71" s="87"/>
      <c r="EFU71" s="87"/>
      <c r="EFV71" s="87"/>
      <c r="EFW71" s="87"/>
      <c r="EFX71" s="87"/>
      <c r="EFY71" s="87"/>
      <c r="EFZ71" s="87"/>
      <c r="EGA71" s="87"/>
      <c r="EGB71" s="87"/>
      <c r="EGC71" s="87"/>
      <c r="EGI71" s="87"/>
      <c r="EGJ71" s="87"/>
      <c r="EGK71" s="87"/>
      <c r="EGL71" s="87"/>
      <c r="EGM71" s="87"/>
      <c r="EGN71" s="87"/>
      <c r="EGO71" s="87"/>
      <c r="EGP71" s="87"/>
      <c r="EGQ71" s="87"/>
      <c r="EGR71" s="87"/>
      <c r="EGX71" s="87"/>
      <c r="EGY71" s="87"/>
      <c r="EGZ71" s="87"/>
      <c r="EHA71" s="87"/>
      <c r="EHB71" s="87"/>
      <c r="EHC71" s="87"/>
      <c r="EHD71" s="87"/>
      <c r="EHE71" s="87"/>
      <c r="EHF71" s="87"/>
      <c r="EHG71" s="87"/>
      <c r="EHM71" s="87"/>
      <c r="EHN71" s="87"/>
      <c r="EHO71" s="87"/>
      <c r="EHP71" s="87"/>
      <c r="EHQ71" s="87"/>
      <c r="EHR71" s="87"/>
      <c r="EHS71" s="87"/>
      <c r="EHT71" s="87"/>
      <c r="EHU71" s="87"/>
      <c r="EHV71" s="87"/>
      <c r="EIB71" s="87"/>
      <c r="EIC71" s="87"/>
      <c r="EID71" s="87"/>
      <c r="EIE71" s="87"/>
      <c r="EIF71" s="87"/>
      <c r="EIG71" s="87"/>
      <c r="EIH71" s="87"/>
      <c r="EII71" s="87"/>
      <c r="EIJ71" s="87"/>
      <c r="EIK71" s="87"/>
      <c r="EIQ71" s="87"/>
      <c r="EIR71" s="87"/>
      <c r="EIS71" s="87"/>
      <c r="EIT71" s="87"/>
      <c r="EIU71" s="87"/>
      <c r="EIV71" s="87"/>
      <c r="EIW71" s="87"/>
      <c r="EIX71" s="87"/>
      <c r="EIY71" s="87"/>
      <c r="EIZ71" s="87"/>
      <c r="EJF71" s="87"/>
      <c r="EJG71" s="87"/>
      <c r="EJH71" s="87"/>
      <c r="EJI71" s="87"/>
      <c r="EJJ71" s="87"/>
      <c r="EJK71" s="87"/>
      <c r="EJL71" s="87"/>
      <c r="EJM71" s="87"/>
      <c r="EJN71" s="87"/>
      <c r="EJO71" s="87"/>
      <c r="EJU71" s="87"/>
      <c r="EJV71" s="87"/>
      <c r="EJW71" s="87"/>
      <c r="EJX71" s="87"/>
      <c r="EJY71" s="87"/>
      <c r="EJZ71" s="87"/>
      <c r="EKA71" s="87"/>
      <c r="EKB71" s="87"/>
      <c r="EKC71" s="87"/>
      <c r="EKD71" s="87"/>
      <c r="EKJ71" s="87"/>
      <c r="EKK71" s="87"/>
      <c r="EKL71" s="87"/>
      <c r="EKM71" s="87"/>
      <c r="EKN71" s="87"/>
      <c r="EKO71" s="87"/>
      <c r="EKP71" s="87"/>
      <c r="EKQ71" s="87"/>
      <c r="EKR71" s="87"/>
      <c r="EKS71" s="87"/>
      <c r="EKY71" s="87"/>
      <c r="EKZ71" s="87"/>
      <c r="ELA71" s="87"/>
      <c r="ELB71" s="87"/>
      <c r="ELC71" s="87"/>
      <c r="ELD71" s="87"/>
      <c r="ELE71" s="87"/>
      <c r="ELF71" s="87"/>
      <c r="ELG71" s="87"/>
      <c r="ELH71" s="87"/>
      <c r="ELN71" s="87"/>
      <c r="ELO71" s="87"/>
      <c r="ELP71" s="87"/>
      <c r="ELQ71" s="87"/>
      <c r="ELR71" s="87"/>
      <c r="ELS71" s="87"/>
      <c r="ELT71" s="87"/>
      <c r="ELU71" s="87"/>
      <c r="ELV71" s="87"/>
      <c r="ELW71" s="87"/>
      <c r="EMC71" s="87"/>
      <c r="EMD71" s="87"/>
      <c r="EME71" s="87"/>
      <c r="EMF71" s="87"/>
      <c r="EMG71" s="87"/>
      <c r="EMH71" s="87"/>
      <c r="EMI71" s="87"/>
      <c r="EMJ71" s="87"/>
      <c r="EMK71" s="87"/>
      <c r="EML71" s="87"/>
      <c r="EMR71" s="87"/>
      <c r="EMS71" s="87"/>
      <c r="EMT71" s="87"/>
      <c r="EMU71" s="87"/>
      <c r="EMV71" s="87"/>
      <c r="EMW71" s="87"/>
      <c r="EMX71" s="87"/>
      <c r="EMY71" s="87"/>
      <c r="EMZ71" s="87"/>
      <c r="ENA71" s="87"/>
      <c r="ENG71" s="87"/>
      <c r="ENH71" s="87"/>
      <c r="ENI71" s="87"/>
      <c r="ENJ71" s="87"/>
      <c r="ENK71" s="87"/>
      <c r="ENL71" s="87"/>
      <c r="ENM71" s="87"/>
      <c r="ENN71" s="87"/>
      <c r="ENO71" s="87"/>
      <c r="ENP71" s="87"/>
      <c r="ENV71" s="87"/>
      <c r="ENW71" s="87"/>
      <c r="ENX71" s="87"/>
      <c r="ENY71" s="87"/>
      <c r="ENZ71" s="87"/>
      <c r="EOA71" s="87"/>
      <c r="EOB71" s="87"/>
      <c r="EOC71" s="87"/>
      <c r="EOD71" s="87"/>
      <c r="EOE71" s="87"/>
      <c r="EOK71" s="87"/>
      <c r="EOL71" s="87"/>
      <c r="EOM71" s="87"/>
      <c r="EON71" s="87"/>
      <c r="EOO71" s="87"/>
      <c r="EOP71" s="87"/>
      <c r="EOQ71" s="87"/>
      <c r="EOR71" s="87"/>
      <c r="EOS71" s="87"/>
      <c r="EOT71" s="87"/>
      <c r="EOZ71" s="87"/>
      <c r="EPA71" s="87"/>
      <c r="EPB71" s="87"/>
      <c r="EPC71" s="87"/>
      <c r="EPD71" s="87"/>
      <c r="EPE71" s="87"/>
      <c r="EPF71" s="87"/>
      <c r="EPG71" s="87"/>
      <c r="EPH71" s="87"/>
      <c r="EPI71" s="87"/>
      <c r="EPO71" s="87"/>
      <c r="EPP71" s="87"/>
      <c r="EPQ71" s="87"/>
      <c r="EPR71" s="87"/>
      <c r="EPS71" s="87"/>
      <c r="EPT71" s="87"/>
      <c r="EPU71" s="87"/>
      <c r="EPV71" s="87"/>
      <c r="EPW71" s="87"/>
      <c r="EPX71" s="87"/>
      <c r="EQD71" s="87"/>
      <c r="EQE71" s="87"/>
      <c r="EQF71" s="87"/>
      <c r="EQG71" s="87"/>
      <c r="EQH71" s="87"/>
      <c r="EQI71" s="87"/>
      <c r="EQJ71" s="87"/>
      <c r="EQK71" s="87"/>
      <c r="EQL71" s="87"/>
      <c r="EQM71" s="87"/>
      <c r="EQS71" s="87"/>
      <c r="EQT71" s="87"/>
      <c r="EQU71" s="87"/>
      <c r="EQV71" s="87"/>
      <c r="EQW71" s="87"/>
      <c r="EQX71" s="87"/>
      <c r="EQY71" s="87"/>
      <c r="EQZ71" s="87"/>
      <c r="ERA71" s="87"/>
      <c r="ERB71" s="87"/>
      <c r="ERH71" s="87"/>
      <c r="ERI71" s="87"/>
      <c r="ERJ71" s="87"/>
      <c r="ERK71" s="87"/>
      <c r="ERL71" s="87"/>
      <c r="ERM71" s="87"/>
      <c r="ERN71" s="87"/>
      <c r="ERO71" s="87"/>
      <c r="ERP71" s="87"/>
      <c r="ERQ71" s="87"/>
      <c r="ERW71" s="87"/>
      <c r="ERX71" s="87"/>
      <c r="ERY71" s="87"/>
      <c r="ERZ71" s="87"/>
      <c r="ESA71" s="87"/>
      <c r="ESB71" s="87"/>
      <c r="ESC71" s="87"/>
      <c r="ESD71" s="87"/>
      <c r="ESE71" s="87"/>
      <c r="ESF71" s="87"/>
      <c r="ESL71" s="87"/>
      <c r="ESM71" s="87"/>
      <c r="ESN71" s="87"/>
      <c r="ESO71" s="87"/>
      <c r="ESP71" s="87"/>
      <c r="ESQ71" s="87"/>
      <c r="ESR71" s="87"/>
      <c r="ESS71" s="87"/>
      <c r="EST71" s="87"/>
      <c r="ESU71" s="87"/>
      <c r="ETA71" s="87"/>
      <c r="ETB71" s="87"/>
      <c r="ETC71" s="87"/>
      <c r="ETD71" s="87"/>
      <c r="ETE71" s="87"/>
      <c r="ETF71" s="87"/>
      <c r="ETG71" s="87"/>
      <c r="ETH71" s="87"/>
      <c r="ETI71" s="87"/>
      <c r="ETJ71" s="87"/>
      <c r="ETP71" s="87"/>
      <c r="ETQ71" s="87"/>
      <c r="ETR71" s="87"/>
      <c r="ETS71" s="87"/>
      <c r="ETT71" s="87"/>
      <c r="ETU71" s="87"/>
      <c r="ETV71" s="87"/>
      <c r="ETW71" s="87"/>
      <c r="ETX71" s="87"/>
      <c r="ETY71" s="87"/>
      <c r="EUE71" s="87"/>
      <c r="EUF71" s="87"/>
      <c r="EUG71" s="87"/>
      <c r="EUH71" s="87"/>
      <c r="EUI71" s="87"/>
      <c r="EUJ71" s="87"/>
      <c r="EUK71" s="87"/>
      <c r="EUL71" s="87"/>
      <c r="EUM71" s="87"/>
      <c r="EUN71" s="87"/>
      <c r="EUT71" s="87"/>
      <c r="EUU71" s="87"/>
      <c r="EUV71" s="87"/>
      <c r="EUW71" s="87"/>
      <c r="EUX71" s="87"/>
      <c r="EUY71" s="87"/>
      <c r="EUZ71" s="87"/>
      <c r="EVA71" s="87"/>
      <c r="EVB71" s="87"/>
      <c r="EVC71" s="87"/>
      <c r="EVI71" s="87"/>
      <c r="EVJ71" s="87"/>
      <c r="EVK71" s="87"/>
      <c r="EVL71" s="87"/>
      <c r="EVM71" s="87"/>
      <c r="EVN71" s="87"/>
      <c r="EVO71" s="87"/>
      <c r="EVP71" s="87"/>
      <c r="EVQ71" s="87"/>
      <c r="EVR71" s="87"/>
      <c r="EVX71" s="87"/>
      <c r="EVY71" s="87"/>
      <c r="EVZ71" s="87"/>
      <c r="EWA71" s="87"/>
      <c r="EWB71" s="87"/>
      <c r="EWC71" s="87"/>
      <c r="EWD71" s="87"/>
      <c r="EWE71" s="87"/>
      <c r="EWF71" s="87"/>
      <c r="EWG71" s="87"/>
      <c r="EWM71" s="87"/>
      <c r="EWN71" s="87"/>
      <c r="EWO71" s="87"/>
      <c r="EWP71" s="87"/>
      <c r="EWQ71" s="87"/>
      <c r="EWR71" s="87"/>
      <c r="EWS71" s="87"/>
      <c r="EWT71" s="87"/>
      <c r="EWU71" s="87"/>
      <c r="EWV71" s="87"/>
      <c r="EXB71" s="87"/>
      <c r="EXC71" s="87"/>
      <c r="EXD71" s="87"/>
      <c r="EXE71" s="87"/>
      <c r="EXF71" s="87"/>
      <c r="EXG71" s="87"/>
      <c r="EXH71" s="87"/>
      <c r="EXI71" s="87"/>
      <c r="EXJ71" s="87"/>
      <c r="EXK71" s="87"/>
      <c r="EXQ71" s="87"/>
      <c r="EXR71" s="87"/>
      <c r="EXS71" s="87"/>
      <c r="EXT71" s="87"/>
      <c r="EXU71" s="87"/>
      <c r="EXV71" s="87"/>
      <c r="EXW71" s="87"/>
      <c r="EXX71" s="87"/>
      <c r="EXY71" s="87"/>
      <c r="EXZ71" s="87"/>
      <c r="EYF71" s="87"/>
      <c r="EYG71" s="87"/>
      <c r="EYH71" s="87"/>
      <c r="EYI71" s="87"/>
      <c r="EYJ71" s="87"/>
      <c r="EYK71" s="87"/>
      <c r="EYL71" s="87"/>
      <c r="EYM71" s="87"/>
      <c r="EYN71" s="87"/>
      <c r="EYO71" s="87"/>
      <c r="EYU71" s="87"/>
      <c r="EYV71" s="87"/>
      <c r="EYW71" s="87"/>
      <c r="EYX71" s="87"/>
      <c r="EYY71" s="87"/>
      <c r="EYZ71" s="87"/>
      <c r="EZA71" s="87"/>
      <c r="EZB71" s="87"/>
      <c r="EZC71" s="87"/>
      <c r="EZD71" s="87"/>
      <c r="EZJ71" s="87"/>
      <c r="EZK71" s="87"/>
      <c r="EZL71" s="87"/>
      <c r="EZM71" s="87"/>
      <c r="EZN71" s="87"/>
      <c r="EZO71" s="87"/>
      <c r="EZP71" s="87"/>
      <c r="EZQ71" s="87"/>
      <c r="EZR71" s="87"/>
      <c r="EZS71" s="87"/>
      <c r="EZY71" s="87"/>
      <c r="EZZ71" s="87"/>
      <c r="FAA71" s="87"/>
      <c r="FAB71" s="87"/>
      <c r="FAC71" s="87"/>
      <c r="FAD71" s="87"/>
      <c r="FAE71" s="87"/>
      <c r="FAF71" s="87"/>
      <c r="FAG71" s="87"/>
      <c r="FAH71" s="87"/>
      <c r="FAN71" s="87"/>
      <c r="FAO71" s="87"/>
      <c r="FAP71" s="87"/>
      <c r="FAQ71" s="87"/>
      <c r="FAR71" s="87"/>
      <c r="FAS71" s="87"/>
      <c r="FAT71" s="87"/>
      <c r="FAU71" s="87"/>
      <c r="FAV71" s="87"/>
      <c r="FAW71" s="87"/>
      <c r="FBC71" s="87"/>
      <c r="FBD71" s="87"/>
      <c r="FBE71" s="87"/>
      <c r="FBF71" s="87"/>
      <c r="FBG71" s="87"/>
      <c r="FBH71" s="87"/>
      <c r="FBI71" s="87"/>
      <c r="FBJ71" s="87"/>
      <c r="FBK71" s="87"/>
      <c r="FBL71" s="87"/>
      <c r="FBR71" s="87"/>
      <c r="FBS71" s="87"/>
      <c r="FBT71" s="87"/>
      <c r="FBU71" s="87"/>
      <c r="FBV71" s="87"/>
      <c r="FBW71" s="87"/>
      <c r="FBX71" s="87"/>
      <c r="FBY71" s="87"/>
      <c r="FBZ71" s="87"/>
      <c r="FCA71" s="87"/>
      <c r="FCG71" s="87"/>
      <c r="FCH71" s="87"/>
      <c r="FCI71" s="87"/>
      <c r="FCJ71" s="87"/>
      <c r="FCK71" s="87"/>
      <c r="FCL71" s="87"/>
      <c r="FCM71" s="87"/>
      <c r="FCN71" s="87"/>
      <c r="FCO71" s="87"/>
      <c r="FCP71" s="87"/>
      <c r="FCV71" s="87"/>
      <c r="FCW71" s="87"/>
      <c r="FCX71" s="87"/>
      <c r="FCY71" s="87"/>
      <c r="FCZ71" s="87"/>
      <c r="FDA71" s="87"/>
      <c r="FDB71" s="87"/>
      <c r="FDC71" s="87"/>
      <c r="FDD71" s="87"/>
      <c r="FDE71" s="87"/>
      <c r="FDK71" s="87"/>
      <c r="FDL71" s="87"/>
      <c r="FDM71" s="87"/>
      <c r="FDN71" s="87"/>
      <c r="FDO71" s="87"/>
      <c r="FDP71" s="87"/>
      <c r="FDQ71" s="87"/>
      <c r="FDR71" s="87"/>
      <c r="FDS71" s="87"/>
      <c r="FDT71" s="87"/>
      <c r="FDZ71" s="87"/>
      <c r="FEA71" s="87"/>
      <c r="FEB71" s="87"/>
      <c r="FEC71" s="87"/>
      <c r="FED71" s="87"/>
      <c r="FEE71" s="87"/>
      <c r="FEF71" s="87"/>
      <c r="FEG71" s="87"/>
      <c r="FEH71" s="87"/>
      <c r="FEI71" s="87"/>
      <c r="FEO71" s="87"/>
      <c r="FEP71" s="87"/>
      <c r="FEQ71" s="87"/>
      <c r="FER71" s="87"/>
      <c r="FES71" s="87"/>
      <c r="FET71" s="87"/>
      <c r="FEU71" s="87"/>
      <c r="FEV71" s="87"/>
      <c r="FEW71" s="87"/>
      <c r="FEX71" s="87"/>
      <c r="FFD71" s="87"/>
      <c r="FFE71" s="87"/>
      <c r="FFF71" s="87"/>
      <c r="FFG71" s="87"/>
      <c r="FFH71" s="87"/>
      <c r="FFI71" s="87"/>
      <c r="FFJ71" s="87"/>
      <c r="FFK71" s="87"/>
      <c r="FFL71" s="87"/>
      <c r="FFM71" s="87"/>
      <c r="FFS71" s="87"/>
      <c r="FFT71" s="87"/>
      <c r="FFU71" s="87"/>
      <c r="FFV71" s="87"/>
      <c r="FFW71" s="87"/>
      <c r="FFX71" s="87"/>
      <c r="FFY71" s="87"/>
      <c r="FFZ71" s="87"/>
      <c r="FGA71" s="87"/>
      <c r="FGB71" s="87"/>
      <c r="FGH71" s="87"/>
      <c r="FGI71" s="87"/>
      <c r="FGJ71" s="87"/>
      <c r="FGK71" s="87"/>
      <c r="FGL71" s="87"/>
      <c r="FGM71" s="87"/>
      <c r="FGN71" s="87"/>
      <c r="FGO71" s="87"/>
      <c r="FGP71" s="87"/>
      <c r="FGQ71" s="87"/>
      <c r="FGW71" s="87"/>
      <c r="FGX71" s="87"/>
      <c r="FGY71" s="87"/>
      <c r="FGZ71" s="87"/>
      <c r="FHA71" s="87"/>
      <c r="FHB71" s="87"/>
      <c r="FHC71" s="87"/>
      <c r="FHD71" s="87"/>
      <c r="FHE71" s="87"/>
      <c r="FHF71" s="87"/>
      <c r="FHL71" s="87"/>
      <c r="FHM71" s="87"/>
      <c r="FHN71" s="87"/>
      <c r="FHO71" s="87"/>
      <c r="FHP71" s="87"/>
      <c r="FHQ71" s="87"/>
      <c r="FHR71" s="87"/>
      <c r="FHS71" s="87"/>
      <c r="FHT71" s="87"/>
      <c r="FHU71" s="87"/>
      <c r="FIA71" s="87"/>
      <c r="FIB71" s="87"/>
      <c r="FIC71" s="87"/>
      <c r="FID71" s="87"/>
      <c r="FIE71" s="87"/>
      <c r="FIF71" s="87"/>
      <c r="FIG71" s="87"/>
      <c r="FIH71" s="87"/>
      <c r="FII71" s="87"/>
      <c r="FIJ71" s="87"/>
      <c r="FIP71" s="87"/>
      <c r="FIQ71" s="87"/>
      <c r="FIR71" s="87"/>
      <c r="FIS71" s="87"/>
      <c r="FIT71" s="87"/>
      <c r="FIU71" s="87"/>
      <c r="FIV71" s="87"/>
      <c r="FIW71" s="87"/>
      <c r="FIX71" s="87"/>
      <c r="FIY71" s="87"/>
      <c r="FJE71" s="87"/>
      <c r="FJF71" s="87"/>
      <c r="FJG71" s="87"/>
      <c r="FJH71" s="87"/>
      <c r="FJI71" s="87"/>
      <c r="FJJ71" s="87"/>
      <c r="FJK71" s="87"/>
      <c r="FJL71" s="87"/>
      <c r="FJM71" s="87"/>
      <c r="FJN71" s="87"/>
      <c r="FJT71" s="87"/>
      <c r="FJU71" s="87"/>
      <c r="FJV71" s="87"/>
      <c r="FJW71" s="87"/>
      <c r="FJX71" s="87"/>
      <c r="FJY71" s="87"/>
      <c r="FJZ71" s="87"/>
      <c r="FKA71" s="87"/>
      <c r="FKB71" s="87"/>
      <c r="FKC71" s="87"/>
      <c r="FKI71" s="87"/>
      <c r="FKJ71" s="87"/>
      <c r="FKK71" s="87"/>
      <c r="FKL71" s="87"/>
      <c r="FKM71" s="87"/>
      <c r="FKN71" s="87"/>
      <c r="FKO71" s="87"/>
      <c r="FKP71" s="87"/>
      <c r="FKQ71" s="87"/>
      <c r="FKR71" s="87"/>
      <c r="FKX71" s="87"/>
      <c r="FKY71" s="87"/>
      <c r="FKZ71" s="87"/>
      <c r="FLA71" s="87"/>
      <c r="FLB71" s="87"/>
      <c r="FLC71" s="87"/>
      <c r="FLD71" s="87"/>
      <c r="FLE71" s="87"/>
      <c r="FLF71" s="87"/>
      <c r="FLG71" s="87"/>
      <c r="FLM71" s="87"/>
      <c r="FLN71" s="87"/>
      <c r="FLO71" s="87"/>
      <c r="FLP71" s="87"/>
      <c r="FLQ71" s="87"/>
      <c r="FLR71" s="87"/>
      <c r="FLS71" s="87"/>
      <c r="FLT71" s="87"/>
      <c r="FLU71" s="87"/>
      <c r="FLV71" s="87"/>
      <c r="FMB71" s="87"/>
      <c r="FMC71" s="87"/>
      <c r="FMD71" s="87"/>
      <c r="FME71" s="87"/>
      <c r="FMF71" s="87"/>
      <c r="FMG71" s="87"/>
      <c r="FMH71" s="87"/>
      <c r="FMI71" s="87"/>
      <c r="FMJ71" s="87"/>
      <c r="FMK71" s="87"/>
      <c r="FMQ71" s="87"/>
      <c r="FMR71" s="87"/>
      <c r="FMS71" s="87"/>
      <c r="FMT71" s="87"/>
      <c r="FMU71" s="87"/>
      <c r="FMV71" s="87"/>
      <c r="FMW71" s="87"/>
      <c r="FMX71" s="87"/>
      <c r="FMY71" s="87"/>
      <c r="FMZ71" s="87"/>
      <c r="FNF71" s="87"/>
      <c r="FNG71" s="87"/>
      <c r="FNH71" s="87"/>
      <c r="FNI71" s="87"/>
      <c r="FNJ71" s="87"/>
      <c r="FNK71" s="87"/>
      <c r="FNL71" s="87"/>
      <c r="FNM71" s="87"/>
      <c r="FNN71" s="87"/>
      <c r="FNO71" s="87"/>
      <c r="FNU71" s="87"/>
      <c r="FNV71" s="87"/>
      <c r="FNW71" s="87"/>
      <c r="FNX71" s="87"/>
      <c r="FNY71" s="87"/>
      <c r="FNZ71" s="87"/>
      <c r="FOA71" s="87"/>
      <c r="FOB71" s="87"/>
      <c r="FOC71" s="87"/>
      <c r="FOD71" s="87"/>
      <c r="FOJ71" s="87"/>
      <c r="FOK71" s="87"/>
      <c r="FOL71" s="87"/>
      <c r="FOM71" s="87"/>
      <c r="FON71" s="87"/>
      <c r="FOO71" s="87"/>
      <c r="FOP71" s="87"/>
      <c r="FOQ71" s="87"/>
      <c r="FOR71" s="87"/>
      <c r="FOS71" s="87"/>
      <c r="FOY71" s="87"/>
      <c r="FOZ71" s="87"/>
      <c r="FPA71" s="87"/>
      <c r="FPB71" s="87"/>
      <c r="FPC71" s="87"/>
      <c r="FPD71" s="87"/>
      <c r="FPE71" s="87"/>
      <c r="FPF71" s="87"/>
      <c r="FPG71" s="87"/>
      <c r="FPH71" s="87"/>
      <c r="FPN71" s="87"/>
      <c r="FPO71" s="87"/>
      <c r="FPP71" s="87"/>
      <c r="FPQ71" s="87"/>
      <c r="FPR71" s="87"/>
      <c r="FPS71" s="87"/>
      <c r="FPT71" s="87"/>
      <c r="FPU71" s="87"/>
      <c r="FPV71" s="87"/>
      <c r="FPW71" s="87"/>
      <c r="FQC71" s="87"/>
      <c r="FQD71" s="87"/>
      <c r="FQE71" s="87"/>
      <c r="FQF71" s="87"/>
      <c r="FQG71" s="87"/>
      <c r="FQH71" s="87"/>
      <c r="FQI71" s="87"/>
      <c r="FQJ71" s="87"/>
      <c r="FQK71" s="87"/>
      <c r="FQL71" s="87"/>
      <c r="FQR71" s="87"/>
      <c r="FQS71" s="87"/>
      <c r="FQT71" s="87"/>
      <c r="FQU71" s="87"/>
      <c r="FQV71" s="87"/>
      <c r="FQW71" s="87"/>
      <c r="FQX71" s="87"/>
      <c r="FQY71" s="87"/>
      <c r="FQZ71" s="87"/>
      <c r="FRA71" s="87"/>
      <c r="FRG71" s="87"/>
      <c r="FRH71" s="87"/>
      <c r="FRI71" s="87"/>
      <c r="FRJ71" s="87"/>
      <c r="FRK71" s="87"/>
      <c r="FRL71" s="87"/>
      <c r="FRM71" s="87"/>
      <c r="FRN71" s="87"/>
      <c r="FRO71" s="87"/>
      <c r="FRP71" s="87"/>
      <c r="FRV71" s="87"/>
      <c r="FRW71" s="87"/>
      <c r="FRX71" s="87"/>
      <c r="FRY71" s="87"/>
      <c r="FRZ71" s="87"/>
      <c r="FSA71" s="87"/>
      <c r="FSB71" s="87"/>
      <c r="FSC71" s="87"/>
      <c r="FSD71" s="87"/>
      <c r="FSE71" s="87"/>
      <c r="FSK71" s="87"/>
      <c r="FSL71" s="87"/>
      <c r="FSM71" s="87"/>
      <c r="FSN71" s="87"/>
      <c r="FSO71" s="87"/>
      <c r="FSP71" s="87"/>
      <c r="FSQ71" s="87"/>
      <c r="FSR71" s="87"/>
      <c r="FSS71" s="87"/>
      <c r="FST71" s="87"/>
      <c r="FSZ71" s="87"/>
      <c r="FTA71" s="87"/>
      <c r="FTB71" s="87"/>
      <c r="FTC71" s="87"/>
      <c r="FTD71" s="87"/>
      <c r="FTE71" s="87"/>
      <c r="FTF71" s="87"/>
      <c r="FTG71" s="87"/>
      <c r="FTH71" s="87"/>
      <c r="FTI71" s="87"/>
      <c r="FTO71" s="87"/>
      <c r="FTP71" s="87"/>
      <c r="FTQ71" s="87"/>
      <c r="FTR71" s="87"/>
      <c r="FTS71" s="87"/>
      <c r="FTT71" s="87"/>
      <c r="FTU71" s="87"/>
      <c r="FTV71" s="87"/>
      <c r="FTW71" s="87"/>
      <c r="FTX71" s="87"/>
      <c r="FUD71" s="87"/>
      <c r="FUE71" s="87"/>
      <c r="FUF71" s="87"/>
      <c r="FUG71" s="87"/>
      <c r="FUH71" s="87"/>
      <c r="FUI71" s="87"/>
      <c r="FUJ71" s="87"/>
      <c r="FUK71" s="87"/>
      <c r="FUL71" s="87"/>
      <c r="FUM71" s="87"/>
      <c r="FUS71" s="87"/>
      <c r="FUT71" s="87"/>
      <c r="FUU71" s="87"/>
      <c r="FUV71" s="87"/>
      <c r="FUW71" s="87"/>
      <c r="FUX71" s="87"/>
      <c r="FUY71" s="87"/>
      <c r="FUZ71" s="87"/>
      <c r="FVA71" s="87"/>
      <c r="FVB71" s="87"/>
      <c r="FVH71" s="87"/>
      <c r="FVI71" s="87"/>
      <c r="FVJ71" s="87"/>
      <c r="FVK71" s="87"/>
      <c r="FVL71" s="87"/>
      <c r="FVM71" s="87"/>
      <c r="FVN71" s="87"/>
      <c r="FVO71" s="87"/>
      <c r="FVP71" s="87"/>
      <c r="FVQ71" s="87"/>
      <c r="FVW71" s="87"/>
      <c r="FVX71" s="87"/>
      <c r="FVY71" s="87"/>
      <c r="FVZ71" s="87"/>
      <c r="FWA71" s="87"/>
      <c r="FWB71" s="87"/>
      <c r="FWC71" s="87"/>
      <c r="FWD71" s="87"/>
      <c r="FWE71" s="87"/>
      <c r="FWF71" s="87"/>
      <c r="FWL71" s="87"/>
      <c r="FWM71" s="87"/>
      <c r="FWN71" s="87"/>
      <c r="FWO71" s="87"/>
      <c r="FWP71" s="87"/>
      <c r="FWQ71" s="87"/>
      <c r="FWR71" s="87"/>
      <c r="FWS71" s="87"/>
      <c r="FWT71" s="87"/>
      <c r="FWU71" s="87"/>
      <c r="FXA71" s="87"/>
      <c r="FXB71" s="87"/>
      <c r="FXC71" s="87"/>
      <c r="FXD71" s="87"/>
      <c r="FXE71" s="87"/>
      <c r="FXF71" s="87"/>
      <c r="FXG71" s="87"/>
      <c r="FXH71" s="87"/>
      <c r="FXI71" s="87"/>
      <c r="FXJ71" s="87"/>
      <c r="FXP71" s="87"/>
      <c r="FXQ71" s="87"/>
      <c r="FXR71" s="87"/>
      <c r="FXS71" s="87"/>
      <c r="FXT71" s="87"/>
      <c r="FXU71" s="87"/>
      <c r="FXV71" s="87"/>
      <c r="FXW71" s="87"/>
      <c r="FXX71" s="87"/>
      <c r="FXY71" s="87"/>
      <c r="FYE71" s="87"/>
      <c r="FYF71" s="87"/>
      <c r="FYG71" s="87"/>
      <c r="FYH71" s="87"/>
      <c r="FYI71" s="87"/>
      <c r="FYJ71" s="87"/>
      <c r="FYK71" s="87"/>
      <c r="FYL71" s="87"/>
      <c r="FYM71" s="87"/>
      <c r="FYN71" s="87"/>
      <c r="FYT71" s="87"/>
      <c r="FYU71" s="87"/>
      <c r="FYV71" s="87"/>
      <c r="FYW71" s="87"/>
      <c r="FYX71" s="87"/>
      <c r="FYY71" s="87"/>
      <c r="FYZ71" s="87"/>
      <c r="FZA71" s="87"/>
      <c r="FZB71" s="87"/>
      <c r="FZC71" s="87"/>
      <c r="FZI71" s="87"/>
      <c r="FZJ71" s="87"/>
      <c r="FZK71" s="87"/>
      <c r="FZL71" s="87"/>
      <c r="FZM71" s="87"/>
      <c r="FZN71" s="87"/>
      <c r="FZO71" s="87"/>
      <c r="FZP71" s="87"/>
      <c r="FZQ71" s="87"/>
      <c r="FZR71" s="87"/>
      <c r="FZX71" s="87"/>
      <c r="FZY71" s="87"/>
      <c r="FZZ71" s="87"/>
      <c r="GAA71" s="87"/>
      <c r="GAB71" s="87"/>
      <c r="GAC71" s="87"/>
      <c r="GAD71" s="87"/>
      <c r="GAE71" s="87"/>
      <c r="GAF71" s="87"/>
      <c r="GAG71" s="87"/>
      <c r="GAM71" s="87"/>
      <c r="GAN71" s="87"/>
      <c r="GAO71" s="87"/>
      <c r="GAP71" s="87"/>
      <c r="GAQ71" s="87"/>
      <c r="GAR71" s="87"/>
      <c r="GAS71" s="87"/>
      <c r="GAT71" s="87"/>
      <c r="GAU71" s="87"/>
      <c r="GAV71" s="87"/>
      <c r="GBB71" s="87"/>
      <c r="GBC71" s="87"/>
      <c r="GBD71" s="87"/>
      <c r="GBE71" s="87"/>
      <c r="GBF71" s="87"/>
      <c r="GBG71" s="87"/>
      <c r="GBH71" s="87"/>
      <c r="GBI71" s="87"/>
      <c r="GBJ71" s="87"/>
      <c r="GBK71" s="87"/>
      <c r="GBQ71" s="87"/>
      <c r="GBR71" s="87"/>
      <c r="GBS71" s="87"/>
      <c r="GBT71" s="87"/>
      <c r="GBU71" s="87"/>
      <c r="GBV71" s="87"/>
      <c r="GBW71" s="87"/>
      <c r="GBX71" s="87"/>
      <c r="GBY71" s="87"/>
      <c r="GBZ71" s="87"/>
      <c r="GCF71" s="87"/>
      <c r="GCG71" s="87"/>
      <c r="GCH71" s="87"/>
      <c r="GCI71" s="87"/>
      <c r="GCJ71" s="87"/>
      <c r="GCK71" s="87"/>
      <c r="GCL71" s="87"/>
      <c r="GCM71" s="87"/>
      <c r="GCN71" s="87"/>
      <c r="GCO71" s="87"/>
      <c r="GCU71" s="87"/>
      <c r="GCV71" s="87"/>
      <c r="GCW71" s="87"/>
      <c r="GCX71" s="87"/>
      <c r="GCY71" s="87"/>
      <c r="GCZ71" s="87"/>
      <c r="GDA71" s="87"/>
      <c r="GDB71" s="87"/>
      <c r="GDC71" s="87"/>
      <c r="GDD71" s="87"/>
      <c r="GDJ71" s="87"/>
      <c r="GDK71" s="87"/>
      <c r="GDL71" s="87"/>
      <c r="GDM71" s="87"/>
      <c r="GDN71" s="87"/>
      <c r="GDO71" s="87"/>
      <c r="GDP71" s="87"/>
      <c r="GDQ71" s="87"/>
      <c r="GDR71" s="87"/>
      <c r="GDS71" s="87"/>
      <c r="GDY71" s="87"/>
      <c r="GDZ71" s="87"/>
      <c r="GEA71" s="87"/>
      <c r="GEB71" s="87"/>
      <c r="GEC71" s="87"/>
      <c r="GED71" s="87"/>
      <c r="GEE71" s="87"/>
      <c r="GEF71" s="87"/>
      <c r="GEG71" s="87"/>
      <c r="GEH71" s="87"/>
      <c r="GEN71" s="87"/>
      <c r="GEO71" s="87"/>
      <c r="GEP71" s="87"/>
      <c r="GEQ71" s="87"/>
      <c r="GER71" s="87"/>
      <c r="GES71" s="87"/>
      <c r="GET71" s="87"/>
      <c r="GEU71" s="87"/>
      <c r="GEV71" s="87"/>
      <c r="GEW71" s="87"/>
      <c r="GFC71" s="87"/>
      <c r="GFD71" s="87"/>
      <c r="GFE71" s="87"/>
      <c r="GFF71" s="87"/>
      <c r="GFG71" s="87"/>
      <c r="GFH71" s="87"/>
      <c r="GFI71" s="87"/>
      <c r="GFJ71" s="87"/>
      <c r="GFK71" s="87"/>
      <c r="GFL71" s="87"/>
      <c r="GFR71" s="87"/>
      <c r="GFS71" s="87"/>
      <c r="GFT71" s="87"/>
      <c r="GFU71" s="87"/>
      <c r="GFV71" s="87"/>
      <c r="GFW71" s="87"/>
      <c r="GFX71" s="87"/>
      <c r="GFY71" s="87"/>
      <c r="GFZ71" s="87"/>
      <c r="GGA71" s="87"/>
      <c r="GGG71" s="87"/>
      <c r="GGH71" s="87"/>
      <c r="GGI71" s="87"/>
      <c r="GGJ71" s="87"/>
      <c r="GGK71" s="87"/>
      <c r="GGL71" s="87"/>
      <c r="GGM71" s="87"/>
      <c r="GGN71" s="87"/>
      <c r="GGO71" s="87"/>
      <c r="GGP71" s="87"/>
      <c r="GGV71" s="87"/>
      <c r="GGW71" s="87"/>
      <c r="GGX71" s="87"/>
      <c r="GGY71" s="87"/>
      <c r="GGZ71" s="87"/>
      <c r="GHA71" s="87"/>
      <c r="GHB71" s="87"/>
      <c r="GHC71" s="87"/>
      <c r="GHD71" s="87"/>
      <c r="GHE71" s="87"/>
      <c r="GHK71" s="87"/>
      <c r="GHL71" s="87"/>
      <c r="GHM71" s="87"/>
      <c r="GHN71" s="87"/>
      <c r="GHO71" s="87"/>
      <c r="GHP71" s="87"/>
      <c r="GHQ71" s="87"/>
      <c r="GHR71" s="87"/>
      <c r="GHS71" s="87"/>
      <c r="GHT71" s="87"/>
      <c r="GHZ71" s="87"/>
      <c r="GIA71" s="87"/>
      <c r="GIB71" s="87"/>
      <c r="GIC71" s="87"/>
      <c r="GID71" s="87"/>
      <c r="GIE71" s="87"/>
      <c r="GIF71" s="87"/>
      <c r="GIG71" s="87"/>
      <c r="GIH71" s="87"/>
      <c r="GII71" s="87"/>
      <c r="GIO71" s="87"/>
      <c r="GIP71" s="87"/>
      <c r="GIQ71" s="87"/>
      <c r="GIR71" s="87"/>
      <c r="GIS71" s="87"/>
      <c r="GIT71" s="87"/>
      <c r="GIU71" s="87"/>
      <c r="GIV71" s="87"/>
      <c r="GIW71" s="87"/>
      <c r="GIX71" s="87"/>
      <c r="GJD71" s="87"/>
      <c r="GJE71" s="87"/>
      <c r="GJF71" s="87"/>
      <c r="GJG71" s="87"/>
      <c r="GJH71" s="87"/>
      <c r="GJI71" s="87"/>
      <c r="GJJ71" s="87"/>
      <c r="GJK71" s="87"/>
      <c r="GJL71" s="87"/>
      <c r="GJM71" s="87"/>
      <c r="GJS71" s="87"/>
      <c r="GJT71" s="87"/>
      <c r="GJU71" s="87"/>
      <c r="GJV71" s="87"/>
      <c r="GJW71" s="87"/>
      <c r="GJX71" s="87"/>
      <c r="GJY71" s="87"/>
      <c r="GJZ71" s="87"/>
      <c r="GKA71" s="87"/>
      <c r="GKB71" s="87"/>
      <c r="GKH71" s="87"/>
      <c r="GKI71" s="87"/>
      <c r="GKJ71" s="87"/>
      <c r="GKK71" s="87"/>
      <c r="GKL71" s="87"/>
      <c r="GKM71" s="87"/>
      <c r="GKN71" s="87"/>
      <c r="GKO71" s="87"/>
      <c r="GKP71" s="87"/>
      <c r="GKQ71" s="87"/>
      <c r="GKW71" s="87"/>
      <c r="GKX71" s="87"/>
      <c r="GKY71" s="87"/>
      <c r="GKZ71" s="87"/>
      <c r="GLA71" s="87"/>
      <c r="GLB71" s="87"/>
      <c r="GLC71" s="87"/>
      <c r="GLD71" s="87"/>
      <c r="GLE71" s="87"/>
      <c r="GLF71" s="87"/>
      <c r="GLL71" s="87"/>
      <c r="GLM71" s="87"/>
      <c r="GLN71" s="87"/>
      <c r="GLO71" s="87"/>
      <c r="GLP71" s="87"/>
      <c r="GLQ71" s="87"/>
      <c r="GLR71" s="87"/>
      <c r="GLS71" s="87"/>
      <c r="GLT71" s="87"/>
      <c r="GLU71" s="87"/>
      <c r="GMA71" s="87"/>
      <c r="GMB71" s="87"/>
      <c r="GMC71" s="87"/>
      <c r="GMD71" s="87"/>
      <c r="GME71" s="87"/>
      <c r="GMF71" s="87"/>
      <c r="GMG71" s="87"/>
      <c r="GMH71" s="87"/>
      <c r="GMI71" s="87"/>
      <c r="GMJ71" s="87"/>
      <c r="GMP71" s="87"/>
      <c r="GMQ71" s="87"/>
      <c r="GMR71" s="87"/>
      <c r="GMS71" s="87"/>
      <c r="GMT71" s="87"/>
      <c r="GMU71" s="87"/>
      <c r="GMV71" s="87"/>
      <c r="GMW71" s="87"/>
      <c r="GMX71" s="87"/>
      <c r="GMY71" s="87"/>
      <c r="GNE71" s="87"/>
      <c r="GNF71" s="87"/>
      <c r="GNG71" s="87"/>
      <c r="GNH71" s="87"/>
      <c r="GNI71" s="87"/>
      <c r="GNJ71" s="87"/>
      <c r="GNK71" s="87"/>
      <c r="GNL71" s="87"/>
      <c r="GNM71" s="87"/>
      <c r="GNN71" s="87"/>
      <c r="GNT71" s="87"/>
      <c r="GNU71" s="87"/>
      <c r="GNV71" s="87"/>
      <c r="GNW71" s="87"/>
      <c r="GNX71" s="87"/>
      <c r="GNY71" s="87"/>
      <c r="GNZ71" s="87"/>
      <c r="GOA71" s="87"/>
      <c r="GOB71" s="87"/>
      <c r="GOC71" s="87"/>
      <c r="GOI71" s="87"/>
      <c r="GOJ71" s="87"/>
      <c r="GOK71" s="87"/>
      <c r="GOL71" s="87"/>
      <c r="GOM71" s="87"/>
      <c r="GON71" s="87"/>
      <c r="GOO71" s="87"/>
      <c r="GOP71" s="87"/>
      <c r="GOQ71" s="87"/>
      <c r="GOR71" s="87"/>
      <c r="GOX71" s="87"/>
      <c r="GOY71" s="87"/>
      <c r="GOZ71" s="87"/>
      <c r="GPA71" s="87"/>
      <c r="GPB71" s="87"/>
      <c r="GPC71" s="87"/>
      <c r="GPD71" s="87"/>
      <c r="GPE71" s="87"/>
      <c r="GPF71" s="87"/>
      <c r="GPG71" s="87"/>
      <c r="GPM71" s="87"/>
      <c r="GPN71" s="87"/>
      <c r="GPO71" s="87"/>
      <c r="GPP71" s="87"/>
      <c r="GPQ71" s="87"/>
      <c r="GPR71" s="87"/>
      <c r="GPS71" s="87"/>
      <c r="GPT71" s="87"/>
      <c r="GPU71" s="87"/>
      <c r="GPV71" s="87"/>
      <c r="GQB71" s="87"/>
      <c r="GQC71" s="87"/>
      <c r="GQD71" s="87"/>
      <c r="GQE71" s="87"/>
      <c r="GQF71" s="87"/>
      <c r="GQG71" s="87"/>
      <c r="GQH71" s="87"/>
      <c r="GQI71" s="87"/>
      <c r="GQJ71" s="87"/>
      <c r="GQK71" s="87"/>
      <c r="GQQ71" s="87"/>
      <c r="GQR71" s="87"/>
      <c r="GQS71" s="87"/>
      <c r="GQT71" s="87"/>
      <c r="GQU71" s="87"/>
      <c r="GQV71" s="87"/>
      <c r="GQW71" s="87"/>
      <c r="GQX71" s="87"/>
      <c r="GQY71" s="87"/>
      <c r="GQZ71" s="87"/>
      <c r="GRF71" s="87"/>
      <c r="GRG71" s="87"/>
      <c r="GRH71" s="87"/>
      <c r="GRI71" s="87"/>
      <c r="GRJ71" s="87"/>
      <c r="GRK71" s="87"/>
      <c r="GRL71" s="87"/>
      <c r="GRM71" s="87"/>
      <c r="GRN71" s="87"/>
      <c r="GRO71" s="87"/>
      <c r="GRU71" s="87"/>
      <c r="GRV71" s="87"/>
      <c r="GRW71" s="87"/>
      <c r="GRX71" s="87"/>
      <c r="GRY71" s="87"/>
      <c r="GRZ71" s="87"/>
      <c r="GSA71" s="87"/>
      <c r="GSB71" s="87"/>
      <c r="GSC71" s="87"/>
      <c r="GSD71" s="87"/>
      <c r="GSJ71" s="87"/>
      <c r="GSK71" s="87"/>
      <c r="GSL71" s="87"/>
      <c r="GSM71" s="87"/>
      <c r="GSN71" s="87"/>
      <c r="GSO71" s="87"/>
      <c r="GSP71" s="87"/>
      <c r="GSQ71" s="87"/>
      <c r="GSR71" s="87"/>
      <c r="GSS71" s="87"/>
      <c r="GSY71" s="87"/>
      <c r="GSZ71" s="87"/>
      <c r="GTA71" s="87"/>
      <c r="GTB71" s="87"/>
      <c r="GTC71" s="87"/>
      <c r="GTD71" s="87"/>
      <c r="GTE71" s="87"/>
      <c r="GTF71" s="87"/>
      <c r="GTG71" s="87"/>
      <c r="GTH71" s="87"/>
      <c r="GTN71" s="87"/>
      <c r="GTO71" s="87"/>
      <c r="GTP71" s="87"/>
      <c r="GTQ71" s="87"/>
      <c r="GTR71" s="87"/>
      <c r="GTS71" s="87"/>
      <c r="GTT71" s="87"/>
      <c r="GTU71" s="87"/>
      <c r="GTV71" s="87"/>
      <c r="GTW71" s="87"/>
      <c r="GUC71" s="87"/>
      <c r="GUD71" s="87"/>
      <c r="GUE71" s="87"/>
      <c r="GUF71" s="87"/>
      <c r="GUG71" s="87"/>
      <c r="GUH71" s="87"/>
      <c r="GUI71" s="87"/>
      <c r="GUJ71" s="87"/>
      <c r="GUK71" s="87"/>
      <c r="GUL71" s="87"/>
      <c r="GUR71" s="87"/>
      <c r="GUS71" s="87"/>
      <c r="GUT71" s="87"/>
      <c r="GUU71" s="87"/>
      <c r="GUV71" s="87"/>
      <c r="GUW71" s="87"/>
      <c r="GUX71" s="87"/>
      <c r="GUY71" s="87"/>
      <c r="GUZ71" s="87"/>
      <c r="GVA71" s="87"/>
      <c r="GVG71" s="87"/>
      <c r="GVH71" s="87"/>
      <c r="GVI71" s="87"/>
      <c r="GVJ71" s="87"/>
      <c r="GVK71" s="87"/>
      <c r="GVL71" s="87"/>
      <c r="GVM71" s="87"/>
      <c r="GVN71" s="87"/>
      <c r="GVO71" s="87"/>
      <c r="GVP71" s="87"/>
      <c r="GVV71" s="87"/>
      <c r="GVW71" s="87"/>
      <c r="GVX71" s="87"/>
      <c r="GVY71" s="87"/>
      <c r="GVZ71" s="87"/>
      <c r="GWA71" s="87"/>
      <c r="GWB71" s="87"/>
      <c r="GWC71" s="87"/>
      <c r="GWD71" s="87"/>
      <c r="GWE71" s="87"/>
      <c r="GWK71" s="87"/>
      <c r="GWL71" s="87"/>
      <c r="GWM71" s="87"/>
      <c r="GWN71" s="87"/>
      <c r="GWO71" s="87"/>
      <c r="GWP71" s="87"/>
      <c r="GWQ71" s="87"/>
      <c r="GWR71" s="87"/>
      <c r="GWS71" s="87"/>
      <c r="GWT71" s="87"/>
      <c r="GWZ71" s="87"/>
      <c r="GXA71" s="87"/>
      <c r="GXB71" s="87"/>
      <c r="GXC71" s="87"/>
      <c r="GXD71" s="87"/>
      <c r="GXE71" s="87"/>
      <c r="GXF71" s="87"/>
      <c r="GXG71" s="87"/>
      <c r="GXH71" s="87"/>
      <c r="GXI71" s="87"/>
      <c r="GXO71" s="87"/>
      <c r="GXP71" s="87"/>
      <c r="GXQ71" s="87"/>
      <c r="GXR71" s="87"/>
      <c r="GXS71" s="87"/>
      <c r="GXT71" s="87"/>
      <c r="GXU71" s="87"/>
      <c r="GXV71" s="87"/>
      <c r="GXW71" s="87"/>
      <c r="GXX71" s="87"/>
      <c r="GYD71" s="87"/>
      <c r="GYE71" s="87"/>
      <c r="GYF71" s="87"/>
      <c r="GYG71" s="87"/>
      <c r="GYH71" s="87"/>
      <c r="GYI71" s="87"/>
      <c r="GYJ71" s="87"/>
      <c r="GYK71" s="87"/>
      <c r="GYL71" s="87"/>
      <c r="GYM71" s="87"/>
      <c r="GYS71" s="87"/>
      <c r="GYT71" s="87"/>
      <c r="GYU71" s="87"/>
      <c r="GYV71" s="87"/>
      <c r="GYW71" s="87"/>
      <c r="GYX71" s="87"/>
      <c r="GYY71" s="87"/>
      <c r="GYZ71" s="87"/>
      <c r="GZA71" s="87"/>
      <c r="GZB71" s="87"/>
      <c r="GZH71" s="87"/>
      <c r="GZI71" s="87"/>
      <c r="GZJ71" s="87"/>
      <c r="GZK71" s="87"/>
      <c r="GZL71" s="87"/>
      <c r="GZM71" s="87"/>
      <c r="GZN71" s="87"/>
      <c r="GZO71" s="87"/>
      <c r="GZP71" s="87"/>
      <c r="GZQ71" s="87"/>
      <c r="GZW71" s="87"/>
      <c r="GZX71" s="87"/>
      <c r="GZY71" s="87"/>
      <c r="GZZ71" s="87"/>
      <c r="HAA71" s="87"/>
      <c r="HAB71" s="87"/>
      <c r="HAC71" s="87"/>
      <c r="HAD71" s="87"/>
      <c r="HAE71" s="87"/>
      <c r="HAF71" s="87"/>
      <c r="HAL71" s="87"/>
      <c r="HAM71" s="87"/>
      <c r="HAN71" s="87"/>
      <c r="HAO71" s="87"/>
      <c r="HAP71" s="87"/>
      <c r="HAQ71" s="87"/>
      <c r="HAR71" s="87"/>
      <c r="HAS71" s="87"/>
      <c r="HAT71" s="87"/>
      <c r="HAU71" s="87"/>
      <c r="HBA71" s="87"/>
      <c r="HBB71" s="87"/>
      <c r="HBC71" s="87"/>
      <c r="HBD71" s="87"/>
      <c r="HBE71" s="87"/>
      <c r="HBF71" s="87"/>
      <c r="HBG71" s="87"/>
      <c r="HBH71" s="87"/>
      <c r="HBI71" s="87"/>
      <c r="HBJ71" s="87"/>
      <c r="HBP71" s="87"/>
      <c r="HBQ71" s="87"/>
      <c r="HBR71" s="87"/>
      <c r="HBS71" s="87"/>
      <c r="HBT71" s="87"/>
      <c r="HBU71" s="87"/>
      <c r="HBV71" s="87"/>
      <c r="HBW71" s="87"/>
      <c r="HBX71" s="87"/>
      <c r="HBY71" s="87"/>
      <c r="HCE71" s="87"/>
      <c r="HCF71" s="87"/>
      <c r="HCG71" s="87"/>
      <c r="HCH71" s="87"/>
      <c r="HCI71" s="87"/>
      <c r="HCJ71" s="87"/>
      <c r="HCK71" s="87"/>
      <c r="HCL71" s="87"/>
      <c r="HCM71" s="87"/>
      <c r="HCN71" s="87"/>
      <c r="HCT71" s="87"/>
      <c r="HCU71" s="87"/>
      <c r="HCV71" s="87"/>
      <c r="HCW71" s="87"/>
      <c r="HCX71" s="87"/>
      <c r="HCY71" s="87"/>
      <c r="HCZ71" s="87"/>
      <c r="HDA71" s="87"/>
      <c r="HDB71" s="87"/>
      <c r="HDC71" s="87"/>
      <c r="HDI71" s="87"/>
      <c r="HDJ71" s="87"/>
      <c r="HDK71" s="87"/>
      <c r="HDL71" s="87"/>
      <c r="HDM71" s="87"/>
      <c r="HDN71" s="87"/>
      <c r="HDO71" s="87"/>
      <c r="HDP71" s="87"/>
      <c r="HDQ71" s="87"/>
      <c r="HDR71" s="87"/>
      <c r="HDX71" s="87"/>
      <c r="HDY71" s="87"/>
      <c r="HDZ71" s="87"/>
      <c r="HEA71" s="87"/>
      <c r="HEB71" s="87"/>
      <c r="HEC71" s="87"/>
      <c r="HED71" s="87"/>
      <c r="HEE71" s="87"/>
      <c r="HEF71" s="87"/>
      <c r="HEG71" s="87"/>
      <c r="HEM71" s="87"/>
      <c r="HEN71" s="87"/>
      <c r="HEO71" s="87"/>
      <c r="HEP71" s="87"/>
      <c r="HEQ71" s="87"/>
      <c r="HER71" s="87"/>
      <c r="HES71" s="87"/>
      <c r="HET71" s="87"/>
      <c r="HEU71" s="87"/>
      <c r="HEV71" s="87"/>
      <c r="HFB71" s="87"/>
      <c r="HFC71" s="87"/>
      <c r="HFD71" s="87"/>
      <c r="HFE71" s="87"/>
      <c r="HFF71" s="87"/>
      <c r="HFG71" s="87"/>
      <c r="HFH71" s="87"/>
      <c r="HFI71" s="87"/>
      <c r="HFJ71" s="87"/>
      <c r="HFK71" s="87"/>
      <c r="HFQ71" s="87"/>
      <c r="HFR71" s="87"/>
      <c r="HFS71" s="87"/>
      <c r="HFT71" s="87"/>
      <c r="HFU71" s="87"/>
      <c r="HFV71" s="87"/>
      <c r="HFW71" s="87"/>
      <c r="HFX71" s="87"/>
      <c r="HFY71" s="87"/>
      <c r="HFZ71" s="87"/>
      <c r="HGF71" s="87"/>
      <c r="HGG71" s="87"/>
      <c r="HGH71" s="87"/>
      <c r="HGI71" s="87"/>
      <c r="HGJ71" s="87"/>
      <c r="HGK71" s="87"/>
      <c r="HGL71" s="87"/>
      <c r="HGM71" s="87"/>
      <c r="HGN71" s="87"/>
      <c r="HGO71" s="87"/>
      <c r="HGU71" s="87"/>
      <c r="HGV71" s="87"/>
      <c r="HGW71" s="87"/>
      <c r="HGX71" s="87"/>
      <c r="HGY71" s="87"/>
      <c r="HGZ71" s="87"/>
      <c r="HHA71" s="87"/>
      <c r="HHB71" s="87"/>
      <c r="HHC71" s="87"/>
      <c r="HHD71" s="87"/>
      <c r="HHJ71" s="87"/>
      <c r="HHK71" s="87"/>
      <c r="HHL71" s="87"/>
      <c r="HHM71" s="87"/>
      <c r="HHN71" s="87"/>
      <c r="HHO71" s="87"/>
      <c r="HHP71" s="87"/>
      <c r="HHQ71" s="87"/>
      <c r="HHR71" s="87"/>
      <c r="HHS71" s="87"/>
      <c r="HHY71" s="87"/>
      <c r="HHZ71" s="87"/>
      <c r="HIA71" s="87"/>
      <c r="HIB71" s="87"/>
      <c r="HIC71" s="87"/>
      <c r="HID71" s="87"/>
      <c r="HIE71" s="87"/>
      <c r="HIF71" s="87"/>
      <c r="HIG71" s="87"/>
      <c r="HIH71" s="87"/>
      <c r="HIN71" s="87"/>
      <c r="HIO71" s="87"/>
      <c r="HIP71" s="87"/>
      <c r="HIQ71" s="87"/>
      <c r="HIR71" s="87"/>
      <c r="HIS71" s="87"/>
      <c r="HIT71" s="87"/>
      <c r="HIU71" s="87"/>
      <c r="HIV71" s="87"/>
      <c r="HIW71" s="87"/>
      <c r="HJC71" s="87"/>
      <c r="HJD71" s="87"/>
      <c r="HJE71" s="87"/>
      <c r="HJF71" s="87"/>
      <c r="HJG71" s="87"/>
      <c r="HJH71" s="87"/>
      <c r="HJI71" s="87"/>
      <c r="HJJ71" s="87"/>
      <c r="HJK71" s="87"/>
      <c r="HJL71" s="87"/>
      <c r="HJR71" s="87"/>
      <c r="HJS71" s="87"/>
      <c r="HJT71" s="87"/>
      <c r="HJU71" s="87"/>
      <c r="HJV71" s="87"/>
      <c r="HJW71" s="87"/>
      <c r="HJX71" s="87"/>
      <c r="HJY71" s="87"/>
      <c r="HJZ71" s="87"/>
      <c r="HKA71" s="87"/>
      <c r="HKG71" s="87"/>
      <c r="HKH71" s="87"/>
      <c r="HKI71" s="87"/>
      <c r="HKJ71" s="87"/>
      <c r="HKK71" s="87"/>
      <c r="HKL71" s="87"/>
      <c r="HKM71" s="87"/>
      <c r="HKN71" s="87"/>
      <c r="HKO71" s="87"/>
      <c r="HKP71" s="87"/>
      <c r="HKV71" s="87"/>
      <c r="HKW71" s="87"/>
      <c r="HKX71" s="87"/>
      <c r="HKY71" s="87"/>
      <c r="HKZ71" s="87"/>
      <c r="HLA71" s="87"/>
      <c r="HLB71" s="87"/>
      <c r="HLC71" s="87"/>
      <c r="HLD71" s="87"/>
      <c r="HLE71" s="87"/>
      <c r="HLK71" s="87"/>
      <c r="HLL71" s="87"/>
      <c r="HLM71" s="87"/>
      <c r="HLN71" s="87"/>
      <c r="HLO71" s="87"/>
      <c r="HLP71" s="87"/>
      <c r="HLQ71" s="87"/>
      <c r="HLR71" s="87"/>
      <c r="HLS71" s="87"/>
      <c r="HLT71" s="87"/>
      <c r="HLZ71" s="87"/>
      <c r="HMA71" s="87"/>
      <c r="HMB71" s="87"/>
      <c r="HMC71" s="87"/>
      <c r="HMD71" s="87"/>
      <c r="HME71" s="87"/>
      <c r="HMF71" s="87"/>
      <c r="HMG71" s="87"/>
      <c r="HMH71" s="87"/>
      <c r="HMI71" s="87"/>
      <c r="HMO71" s="87"/>
      <c r="HMP71" s="87"/>
      <c r="HMQ71" s="87"/>
      <c r="HMR71" s="87"/>
      <c r="HMS71" s="87"/>
      <c r="HMT71" s="87"/>
      <c r="HMU71" s="87"/>
      <c r="HMV71" s="87"/>
      <c r="HMW71" s="87"/>
      <c r="HMX71" s="87"/>
      <c r="HND71" s="87"/>
      <c r="HNE71" s="87"/>
      <c r="HNF71" s="87"/>
      <c r="HNG71" s="87"/>
      <c r="HNH71" s="87"/>
      <c r="HNI71" s="87"/>
      <c r="HNJ71" s="87"/>
      <c r="HNK71" s="87"/>
      <c r="HNL71" s="87"/>
      <c r="HNM71" s="87"/>
      <c r="HNS71" s="87"/>
      <c r="HNT71" s="87"/>
      <c r="HNU71" s="87"/>
      <c r="HNV71" s="87"/>
      <c r="HNW71" s="87"/>
      <c r="HNX71" s="87"/>
      <c r="HNY71" s="87"/>
      <c r="HNZ71" s="87"/>
      <c r="HOA71" s="87"/>
      <c r="HOB71" s="87"/>
      <c r="HOH71" s="87"/>
      <c r="HOI71" s="87"/>
      <c r="HOJ71" s="87"/>
      <c r="HOK71" s="87"/>
      <c r="HOL71" s="87"/>
      <c r="HOM71" s="87"/>
      <c r="HON71" s="87"/>
      <c r="HOO71" s="87"/>
      <c r="HOP71" s="87"/>
      <c r="HOQ71" s="87"/>
      <c r="HOW71" s="87"/>
      <c r="HOX71" s="87"/>
      <c r="HOY71" s="87"/>
      <c r="HOZ71" s="87"/>
      <c r="HPA71" s="87"/>
      <c r="HPB71" s="87"/>
      <c r="HPC71" s="87"/>
      <c r="HPD71" s="87"/>
      <c r="HPE71" s="87"/>
      <c r="HPF71" s="87"/>
      <c r="HPL71" s="87"/>
      <c r="HPM71" s="87"/>
      <c r="HPN71" s="87"/>
      <c r="HPO71" s="87"/>
      <c r="HPP71" s="87"/>
      <c r="HPQ71" s="87"/>
      <c r="HPR71" s="87"/>
      <c r="HPS71" s="87"/>
      <c r="HPT71" s="87"/>
      <c r="HPU71" s="87"/>
      <c r="HQA71" s="87"/>
      <c r="HQB71" s="87"/>
      <c r="HQC71" s="87"/>
      <c r="HQD71" s="87"/>
      <c r="HQE71" s="87"/>
      <c r="HQF71" s="87"/>
      <c r="HQG71" s="87"/>
      <c r="HQH71" s="87"/>
      <c r="HQI71" s="87"/>
      <c r="HQJ71" s="87"/>
      <c r="HQP71" s="87"/>
      <c r="HQQ71" s="87"/>
      <c r="HQR71" s="87"/>
      <c r="HQS71" s="87"/>
      <c r="HQT71" s="87"/>
      <c r="HQU71" s="87"/>
      <c r="HQV71" s="87"/>
      <c r="HQW71" s="87"/>
      <c r="HQX71" s="87"/>
      <c r="HQY71" s="87"/>
      <c r="HRE71" s="87"/>
      <c r="HRF71" s="87"/>
      <c r="HRG71" s="87"/>
      <c r="HRH71" s="87"/>
      <c r="HRI71" s="87"/>
      <c r="HRJ71" s="87"/>
      <c r="HRK71" s="87"/>
      <c r="HRL71" s="87"/>
      <c r="HRM71" s="87"/>
      <c r="HRN71" s="87"/>
      <c r="HRT71" s="87"/>
      <c r="HRU71" s="87"/>
      <c r="HRV71" s="87"/>
      <c r="HRW71" s="87"/>
      <c r="HRX71" s="87"/>
      <c r="HRY71" s="87"/>
      <c r="HRZ71" s="87"/>
      <c r="HSA71" s="87"/>
      <c r="HSB71" s="87"/>
      <c r="HSC71" s="87"/>
      <c r="HSI71" s="87"/>
      <c r="HSJ71" s="87"/>
      <c r="HSK71" s="87"/>
      <c r="HSL71" s="87"/>
      <c r="HSM71" s="87"/>
      <c r="HSN71" s="87"/>
      <c r="HSO71" s="87"/>
      <c r="HSP71" s="87"/>
      <c r="HSQ71" s="87"/>
      <c r="HSR71" s="87"/>
      <c r="HSX71" s="87"/>
      <c r="HSY71" s="87"/>
      <c r="HSZ71" s="87"/>
      <c r="HTA71" s="87"/>
      <c r="HTB71" s="87"/>
      <c r="HTC71" s="87"/>
      <c r="HTD71" s="87"/>
      <c r="HTE71" s="87"/>
      <c r="HTF71" s="87"/>
      <c r="HTG71" s="87"/>
      <c r="HTM71" s="87"/>
      <c r="HTN71" s="87"/>
      <c r="HTO71" s="87"/>
      <c r="HTP71" s="87"/>
      <c r="HTQ71" s="87"/>
      <c r="HTR71" s="87"/>
      <c r="HTS71" s="87"/>
      <c r="HTT71" s="87"/>
      <c r="HTU71" s="87"/>
      <c r="HTV71" s="87"/>
      <c r="HUB71" s="87"/>
      <c r="HUC71" s="87"/>
      <c r="HUD71" s="87"/>
      <c r="HUE71" s="87"/>
      <c r="HUF71" s="87"/>
      <c r="HUG71" s="87"/>
      <c r="HUH71" s="87"/>
      <c r="HUI71" s="87"/>
      <c r="HUJ71" s="87"/>
      <c r="HUK71" s="87"/>
      <c r="HUQ71" s="87"/>
      <c r="HUR71" s="87"/>
      <c r="HUS71" s="87"/>
      <c r="HUT71" s="87"/>
      <c r="HUU71" s="87"/>
      <c r="HUV71" s="87"/>
      <c r="HUW71" s="87"/>
      <c r="HUX71" s="87"/>
      <c r="HUY71" s="87"/>
      <c r="HUZ71" s="87"/>
      <c r="HVF71" s="87"/>
      <c r="HVG71" s="87"/>
      <c r="HVH71" s="87"/>
      <c r="HVI71" s="87"/>
      <c r="HVJ71" s="87"/>
      <c r="HVK71" s="87"/>
      <c r="HVL71" s="87"/>
      <c r="HVM71" s="87"/>
      <c r="HVN71" s="87"/>
      <c r="HVO71" s="87"/>
      <c r="HVU71" s="87"/>
      <c r="HVV71" s="87"/>
      <c r="HVW71" s="87"/>
      <c r="HVX71" s="87"/>
      <c r="HVY71" s="87"/>
      <c r="HVZ71" s="87"/>
      <c r="HWA71" s="87"/>
      <c r="HWB71" s="87"/>
      <c r="HWC71" s="87"/>
      <c r="HWD71" s="87"/>
      <c r="HWJ71" s="87"/>
      <c r="HWK71" s="87"/>
      <c r="HWL71" s="87"/>
      <c r="HWM71" s="87"/>
      <c r="HWN71" s="87"/>
      <c r="HWO71" s="87"/>
      <c r="HWP71" s="87"/>
      <c r="HWQ71" s="87"/>
      <c r="HWR71" s="87"/>
      <c r="HWS71" s="87"/>
      <c r="HWY71" s="87"/>
      <c r="HWZ71" s="87"/>
      <c r="HXA71" s="87"/>
      <c r="HXB71" s="87"/>
      <c r="HXC71" s="87"/>
      <c r="HXD71" s="87"/>
      <c r="HXE71" s="87"/>
      <c r="HXF71" s="87"/>
      <c r="HXG71" s="87"/>
      <c r="HXH71" s="87"/>
      <c r="HXN71" s="87"/>
      <c r="HXO71" s="87"/>
      <c r="HXP71" s="87"/>
      <c r="HXQ71" s="87"/>
      <c r="HXR71" s="87"/>
      <c r="HXS71" s="87"/>
      <c r="HXT71" s="87"/>
      <c r="HXU71" s="87"/>
      <c r="HXV71" s="87"/>
      <c r="HXW71" s="87"/>
      <c r="HYC71" s="87"/>
      <c r="HYD71" s="87"/>
      <c r="HYE71" s="87"/>
      <c r="HYF71" s="87"/>
      <c r="HYG71" s="87"/>
      <c r="HYH71" s="87"/>
      <c r="HYI71" s="87"/>
      <c r="HYJ71" s="87"/>
      <c r="HYK71" s="87"/>
      <c r="HYL71" s="87"/>
      <c r="HYR71" s="87"/>
      <c r="HYS71" s="87"/>
      <c r="HYT71" s="87"/>
      <c r="HYU71" s="87"/>
      <c r="HYV71" s="87"/>
      <c r="HYW71" s="87"/>
      <c r="HYX71" s="87"/>
      <c r="HYY71" s="87"/>
      <c r="HYZ71" s="87"/>
      <c r="HZA71" s="87"/>
      <c r="HZG71" s="87"/>
      <c r="HZH71" s="87"/>
      <c r="HZI71" s="87"/>
      <c r="HZJ71" s="87"/>
      <c r="HZK71" s="87"/>
      <c r="HZL71" s="87"/>
      <c r="HZM71" s="87"/>
      <c r="HZN71" s="87"/>
      <c r="HZO71" s="87"/>
      <c r="HZP71" s="87"/>
      <c r="HZV71" s="87"/>
      <c r="HZW71" s="87"/>
      <c r="HZX71" s="87"/>
      <c r="HZY71" s="87"/>
      <c r="HZZ71" s="87"/>
      <c r="IAA71" s="87"/>
      <c r="IAB71" s="87"/>
      <c r="IAC71" s="87"/>
      <c r="IAD71" s="87"/>
      <c r="IAE71" s="87"/>
      <c r="IAK71" s="87"/>
      <c r="IAL71" s="87"/>
      <c r="IAM71" s="87"/>
      <c r="IAN71" s="87"/>
      <c r="IAO71" s="87"/>
      <c r="IAP71" s="87"/>
      <c r="IAQ71" s="87"/>
      <c r="IAR71" s="87"/>
      <c r="IAS71" s="87"/>
      <c r="IAT71" s="87"/>
      <c r="IAZ71" s="87"/>
      <c r="IBA71" s="87"/>
      <c r="IBB71" s="87"/>
      <c r="IBC71" s="87"/>
      <c r="IBD71" s="87"/>
      <c r="IBE71" s="87"/>
      <c r="IBF71" s="87"/>
      <c r="IBG71" s="87"/>
      <c r="IBH71" s="87"/>
      <c r="IBI71" s="87"/>
      <c r="IBO71" s="87"/>
      <c r="IBP71" s="87"/>
      <c r="IBQ71" s="87"/>
      <c r="IBR71" s="87"/>
      <c r="IBS71" s="87"/>
      <c r="IBT71" s="87"/>
      <c r="IBU71" s="87"/>
      <c r="IBV71" s="87"/>
      <c r="IBW71" s="87"/>
      <c r="IBX71" s="87"/>
      <c r="ICD71" s="87"/>
      <c r="ICE71" s="87"/>
      <c r="ICF71" s="87"/>
      <c r="ICG71" s="87"/>
      <c r="ICH71" s="87"/>
      <c r="ICI71" s="87"/>
      <c r="ICJ71" s="87"/>
      <c r="ICK71" s="87"/>
      <c r="ICL71" s="87"/>
      <c r="ICM71" s="87"/>
      <c r="ICS71" s="87"/>
      <c r="ICT71" s="87"/>
      <c r="ICU71" s="87"/>
      <c r="ICV71" s="87"/>
      <c r="ICW71" s="87"/>
      <c r="ICX71" s="87"/>
      <c r="ICY71" s="87"/>
      <c r="ICZ71" s="87"/>
      <c r="IDA71" s="87"/>
      <c r="IDB71" s="87"/>
      <c r="IDH71" s="87"/>
      <c r="IDI71" s="87"/>
      <c r="IDJ71" s="87"/>
      <c r="IDK71" s="87"/>
      <c r="IDL71" s="87"/>
      <c r="IDM71" s="87"/>
      <c r="IDN71" s="87"/>
      <c r="IDO71" s="87"/>
      <c r="IDP71" s="87"/>
      <c r="IDQ71" s="87"/>
      <c r="IDW71" s="87"/>
      <c r="IDX71" s="87"/>
      <c r="IDY71" s="87"/>
      <c r="IDZ71" s="87"/>
      <c r="IEA71" s="87"/>
      <c r="IEB71" s="87"/>
      <c r="IEC71" s="87"/>
      <c r="IED71" s="87"/>
      <c r="IEE71" s="87"/>
      <c r="IEF71" s="87"/>
      <c r="IEL71" s="87"/>
      <c r="IEM71" s="87"/>
      <c r="IEN71" s="87"/>
      <c r="IEO71" s="87"/>
      <c r="IEP71" s="87"/>
      <c r="IEQ71" s="87"/>
      <c r="IER71" s="87"/>
      <c r="IES71" s="87"/>
      <c r="IET71" s="87"/>
      <c r="IEU71" s="87"/>
      <c r="IFA71" s="87"/>
      <c r="IFB71" s="87"/>
      <c r="IFC71" s="87"/>
      <c r="IFD71" s="87"/>
      <c r="IFE71" s="87"/>
      <c r="IFF71" s="87"/>
      <c r="IFG71" s="87"/>
      <c r="IFH71" s="87"/>
      <c r="IFI71" s="87"/>
      <c r="IFJ71" s="87"/>
      <c r="IFP71" s="87"/>
      <c r="IFQ71" s="87"/>
      <c r="IFR71" s="87"/>
      <c r="IFS71" s="87"/>
      <c r="IFT71" s="87"/>
      <c r="IFU71" s="87"/>
      <c r="IFV71" s="87"/>
      <c r="IFW71" s="87"/>
      <c r="IFX71" s="87"/>
      <c r="IFY71" s="87"/>
      <c r="IGE71" s="87"/>
      <c r="IGF71" s="87"/>
      <c r="IGG71" s="87"/>
      <c r="IGH71" s="87"/>
      <c r="IGI71" s="87"/>
      <c r="IGJ71" s="87"/>
      <c r="IGK71" s="87"/>
      <c r="IGL71" s="87"/>
      <c r="IGM71" s="87"/>
      <c r="IGN71" s="87"/>
      <c r="IGT71" s="87"/>
      <c r="IGU71" s="87"/>
      <c r="IGV71" s="87"/>
      <c r="IGW71" s="87"/>
      <c r="IGX71" s="87"/>
      <c r="IGY71" s="87"/>
      <c r="IGZ71" s="87"/>
      <c r="IHA71" s="87"/>
      <c r="IHB71" s="87"/>
      <c r="IHC71" s="87"/>
      <c r="IHI71" s="87"/>
      <c r="IHJ71" s="87"/>
      <c r="IHK71" s="87"/>
      <c r="IHL71" s="87"/>
      <c r="IHM71" s="87"/>
      <c r="IHN71" s="87"/>
      <c r="IHO71" s="87"/>
      <c r="IHP71" s="87"/>
      <c r="IHQ71" s="87"/>
      <c r="IHR71" s="87"/>
      <c r="IHX71" s="87"/>
      <c r="IHY71" s="87"/>
      <c r="IHZ71" s="87"/>
      <c r="IIA71" s="87"/>
      <c r="IIB71" s="87"/>
      <c r="IIC71" s="87"/>
      <c r="IID71" s="87"/>
      <c r="IIE71" s="87"/>
      <c r="IIF71" s="87"/>
      <c r="IIG71" s="87"/>
      <c r="IIM71" s="87"/>
      <c r="IIN71" s="87"/>
      <c r="IIO71" s="87"/>
      <c r="IIP71" s="87"/>
      <c r="IIQ71" s="87"/>
      <c r="IIR71" s="87"/>
      <c r="IIS71" s="87"/>
      <c r="IIT71" s="87"/>
      <c r="IIU71" s="87"/>
      <c r="IIV71" s="87"/>
      <c r="IJB71" s="87"/>
      <c r="IJC71" s="87"/>
      <c r="IJD71" s="87"/>
      <c r="IJE71" s="87"/>
      <c r="IJF71" s="87"/>
      <c r="IJG71" s="87"/>
      <c r="IJH71" s="87"/>
      <c r="IJI71" s="87"/>
      <c r="IJJ71" s="87"/>
      <c r="IJK71" s="87"/>
      <c r="IJQ71" s="87"/>
      <c r="IJR71" s="87"/>
      <c r="IJS71" s="87"/>
      <c r="IJT71" s="87"/>
      <c r="IJU71" s="87"/>
      <c r="IJV71" s="87"/>
      <c r="IJW71" s="87"/>
      <c r="IJX71" s="87"/>
      <c r="IJY71" s="87"/>
      <c r="IJZ71" s="87"/>
      <c r="IKF71" s="87"/>
      <c r="IKG71" s="87"/>
      <c r="IKH71" s="87"/>
      <c r="IKI71" s="87"/>
      <c r="IKJ71" s="87"/>
      <c r="IKK71" s="87"/>
      <c r="IKL71" s="87"/>
      <c r="IKM71" s="87"/>
      <c r="IKN71" s="87"/>
      <c r="IKO71" s="87"/>
      <c r="IKU71" s="87"/>
      <c r="IKV71" s="87"/>
      <c r="IKW71" s="87"/>
      <c r="IKX71" s="87"/>
      <c r="IKY71" s="87"/>
      <c r="IKZ71" s="87"/>
      <c r="ILA71" s="87"/>
      <c r="ILB71" s="87"/>
      <c r="ILC71" s="87"/>
      <c r="ILD71" s="87"/>
      <c r="ILJ71" s="87"/>
      <c r="ILK71" s="87"/>
      <c r="ILL71" s="87"/>
      <c r="ILM71" s="87"/>
      <c r="ILN71" s="87"/>
      <c r="ILO71" s="87"/>
      <c r="ILP71" s="87"/>
      <c r="ILQ71" s="87"/>
      <c r="ILR71" s="87"/>
      <c r="ILS71" s="87"/>
      <c r="ILY71" s="87"/>
      <c r="ILZ71" s="87"/>
      <c r="IMA71" s="87"/>
      <c r="IMB71" s="87"/>
      <c r="IMC71" s="87"/>
      <c r="IMD71" s="87"/>
      <c r="IME71" s="87"/>
      <c r="IMF71" s="87"/>
      <c r="IMG71" s="87"/>
      <c r="IMH71" s="87"/>
      <c r="IMN71" s="87"/>
      <c r="IMO71" s="87"/>
      <c r="IMP71" s="87"/>
      <c r="IMQ71" s="87"/>
      <c r="IMR71" s="87"/>
      <c r="IMS71" s="87"/>
      <c r="IMT71" s="87"/>
      <c r="IMU71" s="87"/>
      <c r="IMV71" s="87"/>
      <c r="IMW71" s="87"/>
      <c r="INC71" s="87"/>
      <c r="IND71" s="87"/>
      <c r="INE71" s="87"/>
      <c r="INF71" s="87"/>
      <c r="ING71" s="87"/>
      <c r="INH71" s="87"/>
      <c r="INI71" s="87"/>
      <c r="INJ71" s="87"/>
      <c r="INK71" s="87"/>
      <c r="INL71" s="87"/>
      <c r="INR71" s="87"/>
      <c r="INS71" s="87"/>
      <c r="INT71" s="87"/>
      <c r="INU71" s="87"/>
      <c r="INV71" s="87"/>
      <c r="INW71" s="87"/>
      <c r="INX71" s="87"/>
      <c r="INY71" s="87"/>
      <c r="INZ71" s="87"/>
      <c r="IOA71" s="87"/>
      <c r="IOG71" s="87"/>
      <c r="IOH71" s="87"/>
      <c r="IOI71" s="87"/>
      <c r="IOJ71" s="87"/>
      <c r="IOK71" s="87"/>
      <c r="IOL71" s="87"/>
      <c r="IOM71" s="87"/>
      <c r="ION71" s="87"/>
      <c r="IOO71" s="87"/>
      <c r="IOP71" s="87"/>
      <c r="IOV71" s="87"/>
      <c r="IOW71" s="87"/>
      <c r="IOX71" s="87"/>
      <c r="IOY71" s="87"/>
      <c r="IOZ71" s="87"/>
      <c r="IPA71" s="87"/>
      <c r="IPB71" s="87"/>
      <c r="IPC71" s="87"/>
      <c r="IPD71" s="87"/>
      <c r="IPE71" s="87"/>
      <c r="IPK71" s="87"/>
      <c r="IPL71" s="87"/>
      <c r="IPM71" s="87"/>
      <c r="IPN71" s="87"/>
      <c r="IPO71" s="87"/>
      <c r="IPP71" s="87"/>
      <c r="IPQ71" s="87"/>
      <c r="IPR71" s="87"/>
      <c r="IPS71" s="87"/>
      <c r="IPT71" s="87"/>
      <c r="IPZ71" s="87"/>
      <c r="IQA71" s="87"/>
      <c r="IQB71" s="87"/>
      <c r="IQC71" s="87"/>
      <c r="IQD71" s="87"/>
      <c r="IQE71" s="87"/>
      <c r="IQF71" s="87"/>
      <c r="IQG71" s="87"/>
      <c r="IQH71" s="87"/>
      <c r="IQI71" s="87"/>
      <c r="IQO71" s="87"/>
      <c r="IQP71" s="87"/>
      <c r="IQQ71" s="87"/>
      <c r="IQR71" s="87"/>
      <c r="IQS71" s="87"/>
      <c r="IQT71" s="87"/>
      <c r="IQU71" s="87"/>
      <c r="IQV71" s="87"/>
      <c r="IQW71" s="87"/>
      <c r="IQX71" s="87"/>
      <c r="IRD71" s="87"/>
      <c r="IRE71" s="87"/>
      <c r="IRF71" s="87"/>
      <c r="IRG71" s="87"/>
      <c r="IRH71" s="87"/>
      <c r="IRI71" s="87"/>
      <c r="IRJ71" s="87"/>
      <c r="IRK71" s="87"/>
      <c r="IRL71" s="87"/>
      <c r="IRM71" s="87"/>
      <c r="IRS71" s="87"/>
      <c r="IRT71" s="87"/>
      <c r="IRU71" s="87"/>
      <c r="IRV71" s="87"/>
      <c r="IRW71" s="87"/>
      <c r="IRX71" s="87"/>
      <c r="IRY71" s="87"/>
      <c r="IRZ71" s="87"/>
      <c r="ISA71" s="87"/>
      <c r="ISB71" s="87"/>
      <c r="ISH71" s="87"/>
      <c r="ISI71" s="87"/>
      <c r="ISJ71" s="87"/>
      <c r="ISK71" s="87"/>
      <c r="ISL71" s="87"/>
      <c r="ISM71" s="87"/>
      <c r="ISN71" s="87"/>
      <c r="ISO71" s="87"/>
      <c r="ISP71" s="87"/>
      <c r="ISQ71" s="87"/>
      <c r="ISW71" s="87"/>
      <c r="ISX71" s="87"/>
      <c r="ISY71" s="87"/>
      <c r="ISZ71" s="87"/>
      <c r="ITA71" s="87"/>
      <c r="ITB71" s="87"/>
      <c r="ITC71" s="87"/>
      <c r="ITD71" s="87"/>
      <c r="ITE71" s="87"/>
      <c r="ITF71" s="87"/>
      <c r="ITL71" s="87"/>
      <c r="ITM71" s="87"/>
      <c r="ITN71" s="87"/>
      <c r="ITO71" s="87"/>
      <c r="ITP71" s="87"/>
      <c r="ITQ71" s="87"/>
      <c r="ITR71" s="87"/>
      <c r="ITS71" s="87"/>
      <c r="ITT71" s="87"/>
      <c r="ITU71" s="87"/>
      <c r="IUA71" s="87"/>
      <c r="IUB71" s="87"/>
      <c r="IUC71" s="87"/>
      <c r="IUD71" s="87"/>
      <c r="IUE71" s="87"/>
      <c r="IUF71" s="87"/>
      <c r="IUG71" s="87"/>
      <c r="IUH71" s="87"/>
      <c r="IUI71" s="87"/>
      <c r="IUJ71" s="87"/>
      <c r="IUP71" s="87"/>
      <c r="IUQ71" s="87"/>
      <c r="IUR71" s="87"/>
      <c r="IUS71" s="87"/>
      <c r="IUT71" s="87"/>
      <c r="IUU71" s="87"/>
      <c r="IUV71" s="87"/>
      <c r="IUW71" s="87"/>
      <c r="IUX71" s="87"/>
      <c r="IUY71" s="87"/>
      <c r="IVE71" s="87"/>
      <c r="IVF71" s="87"/>
      <c r="IVG71" s="87"/>
      <c r="IVH71" s="87"/>
      <c r="IVI71" s="87"/>
      <c r="IVJ71" s="87"/>
      <c r="IVK71" s="87"/>
      <c r="IVL71" s="87"/>
      <c r="IVM71" s="87"/>
      <c r="IVN71" s="87"/>
      <c r="IVT71" s="87"/>
      <c r="IVU71" s="87"/>
      <c r="IVV71" s="87"/>
      <c r="IVW71" s="87"/>
      <c r="IVX71" s="87"/>
      <c r="IVY71" s="87"/>
      <c r="IVZ71" s="87"/>
      <c r="IWA71" s="87"/>
      <c r="IWB71" s="87"/>
      <c r="IWC71" s="87"/>
      <c r="IWI71" s="87"/>
      <c r="IWJ71" s="87"/>
      <c r="IWK71" s="87"/>
      <c r="IWL71" s="87"/>
      <c r="IWM71" s="87"/>
      <c r="IWN71" s="87"/>
      <c r="IWO71" s="87"/>
      <c r="IWP71" s="87"/>
      <c r="IWQ71" s="87"/>
      <c r="IWR71" s="87"/>
      <c r="IWX71" s="87"/>
      <c r="IWY71" s="87"/>
      <c r="IWZ71" s="87"/>
      <c r="IXA71" s="87"/>
      <c r="IXB71" s="87"/>
      <c r="IXC71" s="87"/>
      <c r="IXD71" s="87"/>
      <c r="IXE71" s="87"/>
      <c r="IXF71" s="87"/>
      <c r="IXG71" s="87"/>
      <c r="IXM71" s="87"/>
      <c r="IXN71" s="87"/>
      <c r="IXO71" s="87"/>
      <c r="IXP71" s="87"/>
      <c r="IXQ71" s="87"/>
      <c r="IXR71" s="87"/>
      <c r="IXS71" s="87"/>
      <c r="IXT71" s="87"/>
      <c r="IXU71" s="87"/>
      <c r="IXV71" s="87"/>
      <c r="IYB71" s="87"/>
      <c r="IYC71" s="87"/>
      <c r="IYD71" s="87"/>
      <c r="IYE71" s="87"/>
      <c r="IYF71" s="87"/>
      <c r="IYG71" s="87"/>
      <c r="IYH71" s="87"/>
      <c r="IYI71" s="87"/>
      <c r="IYJ71" s="87"/>
      <c r="IYK71" s="87"/>
      <c r="IYQ71" s="87"/>
      <c r="IYR71" s="87"/>
      <c r="IYS71" s="87"/>
      <c r="IYT71" s="87"/>
      <c r="IYU71" s="87"/>
      <c r="IYV71" s="87"/>
      <c r="IYW71" s="87"/>
      <c r="IYX71" s="87"/>
      <c r="IYY71" s="87"/>
      <c r="IYZ71" s="87"/>
      <c r="IZF71" s="87"/>
      <c r="IZG71" s="87"/>
      <c r="IZH71" s="87"/>
      <c r="IZI71" s="87"/>
      <c r="IZJ71" s="87"/>
      <c r="IZK71" s="87"/>
      <c r="IZL71" s="87"/>
      <c r="IZM71" s="87"/>
      <c r="IZN71" s="87"/>
      <c r="IZO71" s="87"/>
      <c r="IZU71" s="87"/>
      <c r="IZV71" s="87"/>
      <c r="IZW71" s="87"/>
      <c r="IZX71" s="87"/>
      <c r="IZY71" s="87"/>
      <c r="IZZ71" s="87"/>
      <c r="JAA71" s="87"/>
      <c r="JAB71" s="87"/>
      <c r="JAC71" s="87"/>
      <c r="JAD71" s="87"/>
      <c r="JAJ71" s="87"/>
      <c r="JAK71" s="87"/>
      <c r="JAL71" s="87"/>
      <c r="JAM71" s="87"/>
      <c r="JAN71" s="87"/>
      <c r="JAO71" s="87"/>
      <c r="JAP71" s="87"/>
      <c r="JAQ71" s="87"/>
      <c r="JAR71" s="87"/>
      <c r="JAS71" s="87"/>
      <c r="JAY71" s="87"/>
      <c r="JAZ71" s="87"/>
      <c r="JBA71" s="87"/>
      <c r="JBB71" s="87"/>
      <c r="JBC71" s="87"/>
      <c r="JBD71" s="87"/>
      <c r="JBE71" s="87"/>
      <c r="JBF71" s="87"/>
      <c r="JBG71" s="87"/>
      <c r="JBH71" s="87"/>
      <c r="JBN71" s="87"/>
      <c r="JBO71" s="87"/>
      <c r="JBP71" s="87"/>
      <c r="JBQ71" s="87"/>
      <c r="JBR71" s="87"/>
      <c r="JBS71" s="87"/>
      <c r="JBT71" s="87"/>
      <c r="JBU71" s="87"/>
      <c r="JBV71" s="87"/>
      <c r="JBW71" s="87"/>
      <c r="JCC71" s="87"/>
      <c r="JCD71" s="87"/>
      <c r="JCE71" s="87"/>
      <c r="JCF71" s="87"/>
      <c r="JCG71" s="87"/>
      <c r="JCH71" s="87"/>
      <c r="JCI71" s="87"/>
      <c r="JCJ71" s="87"/>
      <c r="JCK71" s="87"/>
      <c r="JCL71" s="87"/>
      <c r="JCR71" s="87"/>
      <c r="JCS71" s="87"/>
      <c r="JCT71" s="87"/>
      <c r="JCU71" s="87"/>
      <c r="JCV71" s="87"/>
      <c r="JCW71" s="87"/>
      <c r="JCX71" s="87"/>
      <c r="JCY71" s="87"/>
      <c r="JCZ71" s="87"/>
      <c r="JDA71" s="87"/>
      <c r="JDG71" s="87"/>
      <c r="JDH71" s="87"/>
      <c r="JDI71" s="87"/>
      <c r="JDJ71" s="87"/>
      <c r="JDK71" s="87"/>
      <c r="JDL71" s="87"/>
      <c r="JDM71" s="87"/>
      <c r="JDN71" s="87"/>
      <c r="JDO71" s="87"/>
      <c r="JDP71" s="87"/>
      <c r="JDV71" s="87"/>
      <c r="JDW71" s="87"/>
      <c r="JDX71" s="87"/>
      <c r="JDY71" s="87"/>
      <c r="JDZ71" s="87"/>
      <c r="JEA71" s="87"/>
      <c r="JEB71" s="87"/>
      <c r="JEC71" s="87"/>
      <c r="JED71" s="87"/>
      <c r="JEE71" s="87"/>
      <c r="JEK71" s="87"/>
      <c r="JEL71" s="87"/>
      <c r="JEM71" s="87"/>
      <c r="JEN71" s="87"/>
      <c r="JEO71" s="87"/>
      <c r="JEP71" s="87"/>
      <c r="JEQ71" s="87"/>
      <c r="JER71" s="87"/>
      <c r="JES71" s="87"/>
      <c r="JET71" s="87"/>
      <c r="JEZ71" s="87"/>
      <c r="JFA71" s="87"/>
      <c r="JFB71" s="87"/>
      <c r="JFC71" s="87"/>
      <c r="JFD71" s="87"/>
      <c r="JFE71" s="87"/>
      <c r="JFF71" s="87"/>
      <c r="JFG71" s="87"/>
      <c r="JFH71" s="87"/>
      <c r="JFI71" s="87"/>
      <c r="JFO71" s="87"/>
      <c r="JFP71" s="87"/>
      <c r="JFQ71" s="87"/>
      <c r="JFR71" s="87"/>
      <c r="JFS71" s="87"/>
      <c r="JFT71" s="87"/>
      <c r="JFU71" s="87"/>
      <c r="JFV71" s="87"/>
      <c r="JFW71" s="87"/>
      <c r="JFX71" s="87"/>
      <c r="JGD71" s="87"/>
      <c r="JGE71" s="87"/>
      <c r="JGF71" s="87"/>
      <c r="JGG71" s="87"/>
      <c r="JGH71" s="87"/>
      <c r="JGI71" s="87"/>
      <c r="JGJ71" s="87"/>
      <c r="JGK71" s="87"/>
      <c r="JGL71" s="87"/>
      <c r="JGM71" s="87"/>
      <c r="JGS71" s="87"/>
      <c r="JGT71" s="87"/>
      <c r="JGU71" s="87"/>
      <c r="JGV71" s="87"/>
      <c r="JGW71" s="87"/>
      <c r="JGX71" s="87"/>
      <c r="JGY71" s="87"/>
      <c r="JGZ71" s="87"/>
      <c r="JHA71" s="87"/>
      <c r="JHB71" s="87"/>
      <c r="JHH71" s="87"/>
      <c r="JHI71" s="87"/>
      <c r="JHJ71" s="87"/>
      <c r="JHK71" s="87"/>
      <c r="JHL71" s="87"/>
      <c r="JHM71" s="87"/>
      <c r="JHN71" s="87"/>
      <c r="JHO71" s="87"/>
      <c r="JHP71" s="87"/>
      <c r="JHQ71" s="87"/>
      <c r="JHW71" s="87"/>
      <c r="JHX71" s="87"/>
      <c r="JHY71" s="87"/>
      <c r="JHZ71" s="87"/>
      <c r="JIA71" s="87"/>
      <c r="JIB71" s="87"/>
      <c r="JIC71" s="87"/>
      <c r="JID71" s="87"/>
      <c r="JIE71" s="87"/>
      <c r="JIF71" s="87"/>
      <c r="JIL71" s="87"/>
      <c r="JIM71" s="87"/>
      <c r="JIN71" s="87"/>
      <c r="JIO71" s="87"/>
      <c r="JIP71" s="87"/>
      <c r="JIQ71" s="87"/>
      <c r="JIR71" s="87"/>
      <c r="JIS71" s="87"/>
      <c r="JIT71" s="87"/>
      <c r="JIU71" s="87"/>
      <c r="JJA71" s="87"/>
      <c r="JJB71" s="87"/>
      <c r="JJC71" s="87"/>
      <c r="JJD71" s="87"/>
      <c r="JJE71" s="87"/>
      <c r="JJF71" s="87"/>
      <c r="JJG71" s="87"/>
      <c r="JJH71" s="87"/>
      <c r="JJI71" s="87"/>
      <c r="JJJ71" s="87"/>
      <c r="JJP71" s="87"/>
      <c r="JJQ71" s="87"/>
      <c r="JJR71" s="87"/>
      <c r="JJS71" s="87"/>
      <c r="JJT71" s="87"/>
      <c r="JJU71" s="87"/>
      <c r="JJV71" s="87"/>
      <c r="JJW71" s="87"/>
      <c r="JJX71" s="87"/>
      <c r="JJY71" s="87"/>
      <c r="JKE71" s="87"/>
      <c r="JKF71" s="87"/>
      <c r="JKG71" s="87"/>
      <c r="JKH71" s="87"/>
      <c r="JKI71" s="87"/>
      <c r="JKJ71" s="87"/>
      <c r="JKK71" s="87"/>
      <c r="JKL71" s="87"/>
      <c r="JKM71" s="87"/>
      <c r="JKN71" s="87"/>
      <c r="JKT71" s="87"/>
      <c r="JKU71" s="87"/>
      <c r="JKV71" s="87"/>
      <c r="JKW71" s="87"/>
      <c r="JKX71" s="87"/>
      <c r="JKY71" s="87"/>
      <c r="JKZ71" s="87"/>
      <c r="JLA71" s="87"/>
      <c r="JLB71" s="87"/>
      <c r="JLC71" s="87"/>
      <c r="JLI71" s="87"/>
      <c r="JLJ71" s="87"/>
      <c r="JLK71" s="87"/>
      <c r="JLL71" s="87"/>
      <c r="JLM71" s="87"/>
      <c r="JLN71" s="87"/>
      <c r="JLO71" s="87"/>
      <c r="JLP71" s="87"/>
      <c r="JLQ71" s="87"/>
      <c r="JLR71" s="87"/>
      <c r="JLX71" s="87"/>
      <c r="JLY71" s="87"/>
      <c r="JLZ71" s="87"/>
      <c r="JMA71" s="87"/>
      <c r="JMB71" s="87"/>
      <c r="JMC71" s="87"/>
      <c r="JMD71" s="87"/>
      <c r="JME71" s="87"/>
      <c r="JMF71" s="87"/>
      <c r="JMG71" s="87"/>
      <c r="JMM71" s="87"/>
      <c r="JMN71" s="87"/>
      <c r="JMO71" s="87"/>
      <c r="JMP71" s="87"/>
      <c r="JMQ71" s="87"/>
      <c r="JMR71" s="87"/>
      <c r="JMS71" s="87"/>
      <c r="JMT71" s="87"/>
      <c r="JMU71" s="87"/>
      <c r="JMV71" s="87"/>
      <c r="JNB71" s="87"/>
      <c r="JNC71" s="87"/>
      <c r="JND71" s="87"/>
      <c r="JNE71" s="87"/>
      <c r="JNF71" s="87"/>
      <c r="JNG71" s="87"/>
      <c r="JNH71" s="87"/>
      <c r="JNI71" s="87"/>
      <c r="JNJ71" s="87"/>
      <c r="JNK71" s="87"/>
      <c r="JNQ71" s="87"/>
      <c r="JNR71" s="87"/>
      <c r="JNS71" s="87"/>
      <c r="JNT71" s="87"/>
      <c r="JNU71" s="87"/>
      <c r="JNV71" s="87"/>
      <c r="JNW71" s="87"/>
      <c r="JNX71" s="87"/>
      <c r="JNY71" s="87"/>
      <c r="JNZ71" s="87"/>
      <c r="JOF71" s="87"/>
      <c r="JOG71" s="87"/>
      <c r="JOH71" s="87"/>
      <c r="JOI71" s="87"/>
      <c r="JOJ71" s="87"/>
      <c r="JOK71" s="87"/>
      <c r="JOL71" s="87"/>
      <c r="JOM71" s="87"/>
      <c r="JON71" s="87"/>
      <c r="JOO71" s="87"/>
      <c r="JOU71" s="87"/>
      <c r="JOV71" s="87"/>
      <c r="JOW71" s="87"/>
      <c r="JOX71" s="87"/>
      <c r="JOY71" s="87"/>
      <c r="JOZ71" s="87"/>
      <c r="JPA71" s="87"/>
      <c r="JPB71" s="87"/>
      <c r="JPC71" s="87"/>
      <c r="JPD71" s="87"/>
      <c r="JPJ71" s="87"/>
      <c r="JPK71" s="87"/>
      <c r="JPL71" s="87"/>
      <c r="JPM71" s="87"/>
      <c r="JPN71" s="87"/>
      <c r="JPO71" s="87"/>
      <c r="JPP71" s="87"/>
      <c r="JPQ71" s="87"/>
      <c r="JPR71" s="87"/>
      <c r="JPS71" s="87"/>
      <c r="JPY71" s="87"/>
      <c r="JPZ71" s="87"/>
      <c r="JQA71" s="87"/>
      <c r="JQB71" s="87"/>
      <c r="JQC71" s="87"/>
      <c r="JQD71" s="87"/>
      <c r="JQE71" s="87"/>
      <c r="JQF71" s="87"/>
      <c r="JQG71" s="87"/>
      <c r="JQH71" s="87"/>
      <c r="JQN71" s="87"/>
      <c r="JQO71" s="87"/>
      <c r="JQP71" s="87"/>
      <c r="JQQ71" s="87"/>
      <c r="JQR71" s="87"/>
      <c r="JQS71" s="87"/>
      <c r="JQT71" s="87"/>
      <c r="JQU71" s="87"/>
      <c r="JQV71" s="87"/>
      <c r="JQW71" s="87"/>
      <c r="JRC71" s="87"/>
      <c r="JRD71" s="87"/>
      <c r="JRE71" s="87"/>
      <c r="JRF71" s="87"/>
      <c r="JRG71" s="87"/>
      <c r="JRH71" s="87"/>
      <c r="JRI71" s="87"/>
      <c r="JRJ71" s="87"/>
      <c r="JRK71" s="87"/>
      <c r="JRL71" s="87"/>
      <c r="JRR71" s="87"/>
      <c r="JRS71" s="87"/>
      <c r="JRT71" s="87"/>
      <c r="JRU71" s="87"/>
      <c r="JRV71" s="87"/>
      <c r="JRW71" s="87"/>
      <c r="JRX71" s="87"/>
      <c r="JRY71" s="87"/>
      <c r="JRZ71" s="87"/>
      <c r="JSA71" s="87"/>
      <c r="JSG71" s="87"/>
      <c r="JSH71" s="87"/>
      <c r="JSI71" s="87"/>
      <c r="JSJ71" s="87"/>
      <c r="JSK71" s="87"/>
      <c r="JSL71" s="87"/>
      <c r="JSM71" s="87"/>
      <c r="JSN71" s="87"/>
      <c r="JSO71" s="87"/>
      <c r="JSP71" s="87"/>
      <c r="JSV71" s="87"/>
      <c r="JSW71" s="87"/>
      <c r="JSX71" s="87"/>
      <c r="JSY71" s="87"/>
      <c r="JSZ71" s="87"/>
      <c r="JTA71" s="87"/>
      <c r="JTB71" s="87"/>
      <c r="JTC71" s="87"/>
      <c r="JTD71" s="87"/>
      <c r="JTE71" s="87"/>
      <c r="JTK71" s="87"/>
      <c r="JTL71" s="87"/>
      <c r="JTM71" s="87"/>
      <c r="JTN71" s="87"/>
      <c r="JTO71" s="87"/>
      <c r="JTP71" s="87"/>
      <c r="JTQ71" s="87"/>
      <c r="JTR71" s="87"/>
      <c r="JTS71" s="87"/>
      <c r="JTT71" s="87"/>
      <c r="JTZ71" s="87"/>
      <c r="JUA71" s="87"/>
      <c r="JUB71" s="87"/>
      <c r="JUC71" s="87"/>
      <c r="JUD71" s="87"/>
      <c r="JUE71" s="87"/>
      <c r="JUF71" s="87"/>
      <c r="JUG71" s="87"/>
      <c r="JUH71" s="87"/>
      <c r="JUI71" s="87"/>
      <c r="JUO71" s="87"/>
      <c r="JUP71" s="87"/>
      <c r="JUQ71" s="87"/>
      <c r="JUR71" s="87"/>
      <c r="JUS71" s="87"/>
      <c r="JUT71" s="87"/>
      <c r="JUU71" s="87"/>
      <c r="JUV71" s="87"/>
      <c r="JUW71" s="87"/>
      <c r="JUX71" s="87"/>
      <c r="JVD71" s="87"/>
      <c r="JVE71" s="87"/>
      <c r="JVF71" s="87"/>
      <c r="JVG71" s="87"/>
      <c r="JVH71" s="87"/>
      <c r="JVI71" s="87"/>
      <c r="JVJ71" s="87"/>
      <c r="JVK71" s="87"/>
      <c r="JVL71" s="87"/>
      <c r="JVM71" s="87"/>
      <c r="JVS71" s="87"/>
      <c r="JVT71" s="87"/>
      <c r="JVU71" s="87"/>
      <c r="JVV71" s="87"/>
      <c r="JVW71" s="87"/>
      <c r="JVX71" s="87"/>
      <c r="JVY71" s="87"/>
      <c r="JVZ71" s="87"/>
      <c r="JWA71" s="87"/>
      <c r="JWB71" s="87"/>
      <c r="JWH71" s="87"/>
      <c r="JWI71" s="87"/>
      <c r="JWJ71" s="87"/>
      <c r="JWK71" s="87"/>
      <c r="JWL71" s="87"/>
      <c r="JWM71" s="87"/>
      <c r="JWN71" s="87"/>
      <c r="JWO71" s="87"/>
      <c r="JWP71" s="87"/>
      <c r="JWQ71" s="87"/>
      <c r="JWW71" s="87"/>
      <c r="JWX71" s="87"/>
      <c r="JWY71" s="87"/>
      <c r="JWZ71" s="87"/>
      <c r="JXA71" s="87"/>
      <c r="JXB71" s="87"/>
      <c r="JXC71" s="87"/>
      <c r="JXD71" s="87"/>
      <c r="JXE71" s="87"/>
      <c r="JXF71" s="87"/>
      <c r="JXL71" s="87"/>
      <c r="JXM71" s="87"/>
      <c r="JXN71" s="87"/>
      <c r="JXO71" s="87"/>
      <c r="JXP71" s="87"/>
      <c r="JXQ71" s="87"/>
      <c r="JXR71" s="87"/>
      <c r="JXS71" s="87"/>
      <c r="JXT71" s="87"/>
      <c r="JXU71" s="87"/>
      <c r="JYA71" s="87"/>
      <c r="JYB71" s="87"/>
      <c r="JYC71" s="87"/>
      <c r="JYD71" s="87"/>
      <c r="JYE71" s="87"/>
      <c r="JYF71" s="87"/>
      <c r="JYG71" s="87"/>
      <c r="JYH71" s="87"/>
      <c r="JYI71" s="87"/>
      <c r="JYJ71" s="87"/>
      <c r="JYP71" s="87"/>
      <c r="JYQ71" s="87"/>
      <c r="JYR71" s="87"/>
      <c r="JYS71" s="87"/>
      <c r="JYT71" s="87"/>
      <c r="JYU71" s="87"/>
      <c r="JYV71" s="87"/>
      <c r="JYW71" s="87"/>
      <c r="JYX71" s="87"/>
      <c r="JYY71" s="87"/>
      <c r="JZE71" s="87"/>
      <c r="JZF71" s="87"/>
      <c r="JZG71" s="87"/>
      <c r="JZH71" s="87"/>
      <c r="JZI71" s="87"/>
      <c r="JZJ71" s="87"/>
      <c r="JZK71" s="87"/>
      <c r="JZL71" s="87"/>
      <c r="JZM71" s="87"/>
      <c r="JZN71" s="87"/>
      <c r="JZT71" s="87"/>
      <c r="JZU71" s="87"/>
      <c r="JZV71" s="87"/>
      <c r="JZW71" s="87"/>
      <c r="JZX71" s="87"/>
      <c r="JZY71" s="87"/>
      <c r="JZZ71" s="87"/>
      <c r="KAA71" s="87"/>
      <c r="KAB71" s="87"/>
      <c r="KAC71" s="87"/>
      <c r="KAI71" s="87"/>
      <c r="KAJ71" s="87"/>
      <c r="KAK71" s="87"/>
      <c r="KAL71" s="87"/>
      <c r="KAM71" s="87"/>
      <c r="KAN71" s="87"/>
      <c r="KAO71" s="87"/>
      <c r="KAP71" s="87"/>
      <c r="KAQ71" s="87"/>
      <c r="KAR71" s="87"/>
      <c r="KAX71" s="87"/>
      <c r="KAY71" s="87"/>
      <c r="KAZ71" s="87"/>
      <c r="KBA71" s="87"/>
      <c r="KBB71" s="87"/>
      <c r="KBC71" s="87"/>
      <c r="KBD71" s="87"/>
      <c r="KBE71" s="87"/>
      <c r="KBF71" s="87"/>
      <c r="KBG71" s="87"/>
      <c r="KBM71" s="87"/>
      <c r="KBN71" s="87"/>
      <c r="KBO71" s="87"/>
      <c r="KBP71" s="87"/>
      <c r="KBQ71" s="87"/>
      <c r="KBR71" s="87"/>
      <c r="KBS71" s="87"/>
      <c r="KBT71" s="87"/>
      <c r="KBU71" s="87"/>
      <c r="KBV71" s="87"/>
      <c r="KCB71" s="87"/>
      <c r="KCC71" s="87"/>
      <c r="KCD71" s="87"/>
      <c r="KCE71" s="87"/>
      <c r="KCF71" s="87"/>
      <c r="KCG71" s="87"/>
      <c r="KCH71" s="87"/>
      <c r="KCI71" s="87"/>
      <c r="KCJ71" s="87"/>
      <c r="KCK71" s="87"/>
      <c r="KCQ71" s="87"/>
      <c r="KCR71" s="87"/>
      <c r="KCS71" s="87"/>
      <c r="KCT71" s="87"/>
      <c r="KCU71" s="87"/>
      <c r="KCV71" s="87"/>
      <c r="KCW71" s="87"/>
      <c r="KCX71" s="87"/>
      <c r="KCY71" s="87"/>
      <c r="KCZ71" s="87"/>
      <c r="KDF71" s="87"/>
      <c r="KDG71" s="87"/>
      <c r="KDH71" s="87"/>
      <c r="KDI71" s="87"/>
      <c r="KDJ71" s="87"/>
      <c r="KDK71" s="87"/>
      <c r="KDL71" s="87"/>
      <c r="KDM71" s="87"/>
      <c r="KDN71" s="87"/>
      <c r="KDO71" s="87"/>
      <c r="KDU71" s="87"/>
      <c r="KDV71" s="87"/>
      <c r="KDW71" s="87"/>
      <c r="KDX71" s="87"/>
      <c r="KDY71" s="87"/>
      <c r="KDZ71" s="87"/>
      <c r="KEA71" s="87"/>
      <c r="KEB71" s="87"/>
      <c r="KEC71" s="87"/>
      <c r="KED71" s="87"/>
      <c r="KEJ71" s="87"/>
      <c r="KEK71" s="87"/>
      <c r="KEL71" s="87"/>
      <c r="KEM71" s="87"/>
      <c r="KEN71" s="87"/>
      <c r="KEO71" s="87"/>
      <c r="KEP71" s="87"/>
      <c r="KEQ71" s="87"/>
      <c r="KER71" s="87"/>
      <c r="KES71" s="87"/>
      <c r="KEY71" s="87"/>
      <c r="KEZ71" s="87"/>
      <c r="KFA71" s="87"/>
      <c r="KFB71" s="87"/>
      <c r="KFC71" s="87"/>
      <c r="KFD71" s="87"/>
      <c r="KFE71" s="87"/>
      <c r="KFF71" s="87"/>
      <c r="KFG71" s="87"/>
      <c r="KFH71" s="87"/>
      <c r="KFN71" s="87"/>
      <c r="KFO71" s="87"/>
      <c r="KFP71" s="87"/>
      <c r="KFQ71" s="87"/>
      <c r="KFR71" s="87"/>
      <c r="KFS71" s="87"/>
      <c r="KFT71" s="87"/>
      <c r="KFU71" s="87"/>
      <c r="KFV71" s="87"/>
      <c r="KFW71" s="87"/>
      <c r="KGC71" s="87"/>
      <c r="KGD71" s="87"/>
      <c r="KGE71" s="87"/>
      <c r="KGF71" s="87"/>
      <c r="KGG71" s="87"/>
      <c r="KGH71" s="87"/>
      <c r="KGI71" s="87"/>
      <c r="KGJ71" s="87"/>
      <c r="KGK71" s="87"/>
      <c r="KGL71" s="87"/>
      <c r="KGR71" s="87"/>
      <c r="KGS71" s="87"/>
      <c r="KGT71" s="87"/>
      <c r="KGU71" s="87"/>
      <c r="KGV71" s="87"/>
      <c r="KGW71" s="87"/>
      <c r="KGX71" s="87"/>
      <c r="KGY71" s="87"/>
      <c r="KGZ71" s="87"/>
      <c r="KHA71" s="87"/>
      <c r="KHG71" s="87"/>
      <c r="KHH71" s="87"/>
      <c r="KHI71" s="87"/>
      <c r="KHJ71" s="87"/>
      <c r="KHK71" s="87"/>
      <c r="KHL71" s="87"/>
      <c r="KHM71" s="87"/>
      <c r="KHN71" s="87"/>
      <c r="KHO71" s="87"/>
      <c r="KHP71" s="87"/>
      <c r="KHV71" s="87"/>
      <c r="KHW71" s="87"/>
      <c r="KHX71" s="87"/>
      <c r="KHY71" s="87"/>
      <c r="KHZ71" s="87"/>
      <c r="KIA71" s="87"/>
      <c r="KIB71" s="87"/>
      <c r="KIC71" s="87"/>
      <c r="KID71" s="87"/>
      <c r="KIE71" s="87"/>
      <c r="KIK71" s="87"/>
      <c r="KIL71" s="87"/>
      <c r="KIM71" s="87"/>
      <c r="KIN71" s="87"/>
      <c r="KIO71" s="87"/>
      <c r="KIP71" s="87"/>
      <c r="KIQ71" s="87"/>
      <c r="KIR71" s="87"/>
      <c r="KIS71" s="87"/>
      <c r="KIT71" s="87"/>
      <c r="KIZ71" s="87"/>
      <c r="KJA71" s="87"/>
      <c r="KJB71" s="87"/>
      <c r="KJC71" s="87"/>
      <c r="KJD71" s="87"/>
      <c r="KJE71" s="87"/>
      <c r="KJF71" s="87"/>
      <c r="KJG71" s="87"/>
      <c r="KJH71" s="87"/>
      <c r="KJI71" s="87"/>
      <c r="KJO71" s="87"/>
      <c r="KJP71" s="87"/>
      <c r="KJQ71" s="87"/>
      <c r="KJR71" s="87"/>
      <c r="KJS71" s="87"/>
      <c r="KJT71" s="87"/>
      <c r="KJU71" s="87"/>
      <c r="KJV71" s="87"/>
      <c r="KJW71" s="87"/>
      <c r="KJX71" s="87"/>
      <c r="KKD71" s="87"/>
      <c r="KKE71" s="87"/>
      <c r="KKF71" s="87"/>
      <c r="KKG71" s="87"/>
      <c r="KKH71" s="87"/>
      <c r="KKI71" s="87"/>
      <c r="KKJ71" s="87"/>
      <c r="KKK71" s="87"/>
      <c r="KKL71" s="87"/>
      <c r="KKM71" s="87"/>
      <c r="KKS71" s="87"/>
      <c r="KKT71" s="87"/>
      <c r="KKU71" s="87"/>
      <c r="KKV71" s="87"/>
      <c r="KKW71" s="87"/>
      <c r="KKX71" s="87"/>
      <c r="KKY71" s="87"/>
      <c r="KKZ71" s="87"/>
      <c r="KLA71" s="87"/>
      <c r="KLB71" s="87"/>
      <c r="KLH71" s="87"/>
      <c r="KLI71" s="87"/>
      <c r="KLJ71" s="87"/>
      <c r="KLK71" s="87"/>
      <c r="KLL71" s="87"/>
      <c r="KLM71" s="87"/>
      <c r="KLN71" s="87"/>
      <c r="KLO71" s="87"/>
      <c r="KLP71" s="87"/>
      <c r="KLQ71" s="87"/>
      <c r="KLW71" s="87"/>
      <c r="KLX71" s="87"/>
      <c r="KLY71" s="87"/>
      <c r="KLZ71" s="87"/>
      <c r="KMA71" s="87"/>
      <c r="KMB71" s="87"/>
      <c r="KMC71" s="87"/>
      <c r="KMD71" s="87"/>
      <c r="KME71" s="87"/>
      <c r="KMF71" s="87"/>
      <c r="KML71" s="87"/>
      <c r="KMM71" s="87"/>
      <c r="KMN71" s="87"/>
      <c r="KMO71" s="87"/>
      <c r="KMP71" s="87"/>
      <c r="KMQ71" s="87"/>
      <c r="KMR71" s="87"/>
      <c r="KMS71" s="87"/>
      <c r="KMT71" s="87"/>
      <c r="KMU71" s="87"/>
      <c r="KNA71" s="87"/>
      <c r="KNB71" s="87"/>
      <c r="KNC71" s="87"/>
      <c r="KND71" s="87"/>
      <c r="KNE71" s="87"/>
      <c r="KNF71" s="87"/>
      <c r="KNG71" s="87"/>
      <c r="KNH71" s="87"/>
      <c r="KNI71" s="87"/>
      <c r="KNJ71" s="87"/>
      <c r="KNP71" s="87"/>
      <c r="KNQ71" s="87"/>
      <c r="KNR71" s="87"/>
      <c r="KNS71" s="87"/>
      <c r="KNT71" s="87"/>
      <c r="KNU71" s="87"/>
      <c r="KNV71" s="87"/>
      <c r="KNW71" s="87"/>
      <c r="KNX71" s="87"/>
      <c r="KNY71" s="87"/>
      <c r="KOE71" s="87"/>
      <c r="KOF71" s="87"/>
      <c r="KOG71" s="87"/>
      <c r="KOH71" s="87"/>
      <c r="KOI71" s="87"/>
      <c r="KOJ71" s="87"/>
      <c r="KOK71" s="87"/>
      <c r="KOL71" s="87"/>
      <c r="KOM71" s="87"/>
      <c r="KON71" s="87"/>
      <c r="KOT71" s="87"/>
      <c r="KOU71" s="87"/>
      <c r="KOV71" s="87"/>
      <c r="KOW71" s="87"/>
      <c r="KOX71" s="87"/>
      <c r="KOY71" s="87"/>
      <c r="KOZ71" s="87"/>
      <c r="KPA71" s="87"/>
      <c r="KPB71" s="87"/>
      <c r="KPC71" s="87"/>
      <c r="KPI71" s="87"/>
      <c r="KPJ71" s="87"/>
      <c r="KPK71" s="87"/>
      <c r="KPL71" s="87"/>
      <c r="KPM71" s="87"/>
      <c r="KPN71" s="87"/>
      <c r="KPO71" s="87"/>
      <c r="KPP71" s="87"/>
      <c r="KPQ71" s="87"/>
      <c r="KPR71" s="87"/>
      <c r="KPX71" s="87"/>
      <c r="KPY71" s="87"/>
      <c r="KPZ71" s="87"/>
      <c r="KQA71" s="87"/>
      <c r="KQB71" s="87"/>
      <c r="KQC71" s="87"/>
      <c r="KQD71" s="87"/>
      <c r="KQE71" s="87"/>
      <c r="KQF71" s="87"/>
      <c r="KQG71" s="87"/>
      <c r="KQM71" s="87"/>
      <c r="KQN71" s="87"/>
      <c r="KQO71" s="87"/>
      <c r="KQP71" s="87"/>
      <c r="KQQ71" s="87"/>
      <c r="KQR71" s="87"/>
      <c r="KQS71" s="87"/>
      <c r="KQT71" s="87"/>
      <c r="KQU71" s="87"/>
      <c r="KQV71" s="87"/>
      <c r="KRB71" s="87"/>
      <c r="KRC71" s="87"/>
      <c r="KRD71" s="87"/>
      <c r="KRE71" s="87"/>
      <c r="KRF71" s="87"/>
      <c r="KRG71" s="87"/>
      <c r="KRH71" s="87"/>
      <c r="KRI71" s="87"/>
      <c r="KRJ71" s="87"/>
      <c r="KRK71" s="87"/>
      <c r="KRQ71" s="87"/>
      <c r="KRR71" s="87"/>
      <c r="KRS71" s="87"/>
      <c r="KRT71" s="87"/>
      <c r="KRU71" s="87"/>
      <c r="KRV71" s="87"/>
      <c r="KRW71" s="87"/>
      <c r="KRX71" s="87"/>
      <c r="KRY71" s="87"/>
      <c r="KRZ71" s="87"/>
      <c r="KSF71" s="87"/>
      <c r="KSG71" s="87"/>
      <c r="KSH71" s="87"/>
      <c r="KSI71" s="87"/>
      <c r="KSJ71" s="87"/>
      <c r="KSK71" s="87"/>
      <c r="KSL71" s="87"/>
      <c r="KSM71" s="87"/>
      <c r="KSN71" s="87"/>
      <c r="KSO71" s="87"/>
      <c r="KSU71" s="87"/>
      <c r="KSV71" s="87"/>
      <c r="KSW71" s="87"/>
      <c r="KSX71" s="87"/>
      <c r="KSY71" s="87"/>
      <c r="KSZ71" s="87"/>
      <c r="KTA71" s="87"/>
      <c r="KTB71" s="87"/>
      <c r="KTC71" s="87"/>
      <c r="KTD71" s="87"/>
      <c r="KTJ71" s="87"/>
      <c r="KTK71" s="87"/>
      <c r="KTL71" s="87"/>
      <c r="KTM71" s="87"/>
      <c r="KTN71" s="87"/>
      <c r="KTO71" s="87"/>
      <c r="KTP71" s="87"/>
      <c r="KTQ71" s="87"/>
      <c r="KTR71" s="87"/>
      <c r="KTS71" s="87"/>
      <c r="KTY71" s="87"/>
      <c r="KTZ71" s="87"/>
      <c r="KUA71" s="87"/>
      <c r="KUB71" s="87"/>
      <c r="KUC71" s="87"/>
      <c r="KUD71" s="87"/>
      <c r="KUE71" s="87"/>
      <c r="KUF71" s="87"/>
      <c r="KUG71" s="87"/>
      <c r="KUH71" s="87"/>
      <c r="KUN71" s="87"/>
      <c r="KUO71" s="87"/>
      <c r="KUP71" s="87"/>
      <c r="KUQ71" s="87"/>
      <c r="KUR71" s="87"/>
      <c r="KUS71" s="87"/>
      <c r="KUT71" s="87"/>
      <c r="KUU71" s="87"/>
      <c r="KUV71" s="87"/>
      <c r="KUW71" s="87"/>
      <c r="KVC71" s="87"/>
      <c r="KVD71" s="87"/>
      <c r="KVE71" s="87"/>
      <c r="KVF71" s="87"/>
      <c r="KVG71" s="87"/>
      <c r="KVH71" s="87"/>
      <c r="KVI71" s="87"/>
      <c r="KVJ71" s="87"/>
      <c r="KVK71" s="87"/>
      <c r="KVL71" s="87"/>
      <c r="KVR71" s="87"/>
      <c r="KVS71" s="87"/>
      <c r="KVT71" s="87"/>
      <c r="KVU71" s="87"/>
      <c r="KVV71" s="87"/>
      <c r="KVW71" s="87"/>
      <c r="KVX71" s="87"/>
      <c r="KVY71" s="87"/>
      <c r="KVZ71" s="87"/>
      <c r="KWA71" s="87"/>
      <c r="KWG71" s="87"/>
      <c r="KWH71" s="87"/>
      <c r="KWI71" s="87"/>
      <c r="KWJ71" s="87"/>
      <c r="KWK71" s="87"/>
      <c r="KWL71" s="87"/>
      <c r="KWM71" s="87"/>
      <c r="KWN71" s="87"/>
      <c r="KWO71" s="87"/>
      <c r="KWP71" s="87"/>
      <c r="KWV71" s="87"/>
      <c r="KWW71" s="87"/>
      <c r="KWX71" s="87"/>
      <c r="KWY71" s="87"/>
      <c r="KWZ71" s="87"/>
      <c r="KXA71" s="87"/>
      <c r="KXB71" s="87"/>
      <c r="KXC71" s="87"/>
      <c r="KXD71" s="87"/>
      <c r="KXE71" s="87"/>
      <c r="KXK71" s="87"/>
      <c r="KXL71" s="87"/>
      <c r="KXM71" s="87"/>
      <c r="KXN71" s="87"/>
      <c r="KXO71" s="87"/>
      <c r="KXP71" s="87"/>
      <c r="KXQ71" s="87"/>
      <c r="KXR71" s="87"/>
      <c r="KXS71" s="87"/>
      <c r="KXT71" s="87"/>
      <c r="KXZ71" s="87"/>
      <c r="KYA71" s="87"/>
      <c r="KYB71" s="87"/>
      <c r="KYC71" s="87"/>
      <c r="KYD71" s="87"/>
      <c r="KYE71" s="87"/>
      <c r="KYF71" s="87"/>
      <c r="KYG71" s="87"/>
      <c r="KYH71" s="87"/>
      <c r="KYI71" s="87"/>
      <c r="KYO71" s="87"/>
      <c r="KYP71" s="87"/>
      <c r="KYQ71" s="87"/>
      <c r="KYR71" s="87"/>
      <c r="KYS71" s="87"/>
      <c r="KYT71" s="87"/>
      <c r="KYU71" s="87"/>
      <c r="KYV71" s="87"/>
      <c r="KYW71" s="87"/>
      <c r="KYX71" s="87"/>
      <c r="KZD71" s="87"/>
      <c r="KZE71" s="87"/>
      <c r="KZF71" s="87"/>
      <c r="KZG71" s="87"/>
      <c r="KZH71" s="87"/>
      <c r="KZI71" s="87"/>
      <c r="KZJ71" s="87"/>
      <c r="KZK71" s="87"/>
      <c r="KZL71" s="87"/>
      <c r="KZM71" s="87"/>
      <c r="KZS71" s="87"/>
      <c r="KZT71" s="87"/>
      <c r="KZU71" s="87"/>
      <c r="KZV71" s="87"/>
      <c r="KZW71" s="87"/>
      <c r="KZX71" s="87"/>
      <c r="KZY71" s="87"/>
      <c r="KZZ71" s="87"/>
      <c r="LAA71" s="87"/>
      <c r="LAB71" s="87"/>
      <c r="LAH71" s="87"/>
      <c r="LAI71" s="87"/>
      <c r="LAJ71" s="87"/>
      <c r="LAK71" s="87"/>
      <c r="LAL71" s="87"/>
      <c r="LAM71" s="87"/>
      <c r="LAN71" s="87"/>
      <c r="LAO71" s="87"/>
      <c r="LAP71" s="87"/>
      <c r="LAQ71" s="87"/>
      <c r="LAW71" s="87"/>
      <c r="LAX71" s="87"/>
      <c r="LAY71" s="87"/>
      <c r="LAZ71" s="87"/>
      <c r="LBA71" s="87"/>
      <c r="LBB71" s="87"/>
      <c r="LBC71" s="87"/>
      <c r="LBD71" s="87"/>
      <c r="LBE71" s="87"/>
      <c r="LBF71" s="87"/>
      <c r="LBL71" s="87"/>
      <c r="LBM71" s="87"/>
      <c r="LBN71" s="87"/>
      <c r="LBO71" s="87"/>
      <c r="LBP71" s="87"/>
      <c r="LBQ71" s="87"/>
      <c r="LBR71" s="87"/>
      <c r="LBS71" s="87"/>
      <c r="LBT71" s="87"/>
      <c r="LBU71" s="87"/>
      <c r="LCA71" s="87"/>
      <c r="LCB71" s="87"/>
      <c r="LCC71" s="87"/>
      <c r="LCD71" s="87"/>
      <c r="LCE71" s="87"/>
      <c r="LCF71" s="87"/>
      <c r="LCG71" s="87"/>
      <c r="LCH71" s="87"/>
      <c r="LCI71" s="87"/>
      <c r="LCJ71" s="87"/>
      <c r="LCP71" s="87"/>
      <c r="LCQ71" s="87"/>
      <c r="LCR71" s="87"/>
      <c r="LCS71" s="87"/>
      <c r="LCT71" s="87"/>
      <c r="LCU71" s="87"/>
      <c r="LCV71" s="87"/>
      <c r="LCW71" s="87"/>
      <c r="LCX71" s="87"/>
      <c r="LCY71" s="87"/>
      <c r="LDE71" s="87"/>
      <c r="LDF71" s="87"/>
      <c r="LDG71" s="87"/>
      <c r="LDH71" s="87"/>
      <c r="LDI71" s="87"/>
      <c r="LDJ71" s="87"/>
      <c r="LDK71" s="87"/>
      <c r="LDL71" s="87"/>
      <c r="LDM71" s="87"/>
      <c r="LDN71" s="87"/>
      <c r="LDT71" s="87"/>
      <c r="LDU71" s="87"/>
      <c r="LDV71" s="87"/>
      <c r="LDW71" s="87"/>
      <c r="LDX71" s="87"/>
      <c r="LDY71" s="87"/>
      <c r="LDZ71" s="87"/>
      <c r="LEA71" s="87"/>
      <c r="LEB71" s="87"/>
      <c r="LEC71" s="87"/>
      <c r="LEI71" s="87"/>
      <c r="LEJ71" s="87"/>
      <c r="LEK71" s="87"/>
      <c r="LEL71" s="87"/>
      <c r="LEM71" s="87"/>
      <c r="LEN71" s="87"/>
      <c r="LEO71" s="87"/>
      <c r="LEP71" s="87"/>
      <c r="LEQ71" s="87"/>
      <c r="LER71" s="87"/>
      <c r="LEX71" s="87"/>
      <c r="LEY71" s="87"/>
      <c r="LEZ71" s="87"/>
      <c r="LFA71" s="87"/>
      <c r="LFB71" s="87"/>
      <c r="LFC71" s="87"/>
      <c r="LFD71" s="87"/>
      <c r="LFE71" s="87"/>
      <c r="LFF71" s="87"/>
      <c r="LFG71" s="87"/>
      <c r="LFM71" s="87"/>
      <c r="LFN71" s="87"/>
      <c r="LFO71" s="87"/>
      <c r="LFP71" s="87"/>
      <c r="LFQ71" s="87"/>
      <c r="LFR71" s="87"/>
      <c r="LFS71" s="87"/>
      <c r="LFT71" s="87"/>
      <c r="LFU71" s="87"/>
      <c r="LFV71" s="87"/>
      <c r="LGB71" s="87"/>
      <c r="LGC71" s="87"/>
      <c r="LGD71" s="87"/>
      <c r="LGE71" s="87"/>
      <c r="LGF71" s="87"/>
      <c r="LGG71" s="87"/>
      <c r="LGH71" s="87"/>
      <c r="LGI71" s="87"/>
      <c r="LGJ71" s="87"/>
      <c r="LGK71" s="87"/>
      <c r="LGQ71" s="87"/>
      <c r="LGR71" s="87"/>
      <c r="LGS71" s="87"/>
      <c r="LGT71" s="87"/>
      <c r="LGU71" s="87"/>
      <c r="LGV71" s="87"/>
      <c r="LGW71" s="87"/>
      <c r="LGX71" s="87"/>
      <c r="LGY71" s="87"/>
      <c r="LGZ71" s="87"/>
      <c r="LHF71" s="87"/>
      <c r="LHG71" s="87"/>
      <c r="LHH71" s="87"/>
      <c r="LHI71" s="87"/>
      <c r="LHJ71" s="87"/>
      <c r="LHK71" s="87"/>
      <c r="LHL71" s="87"/>
      <c r="LHM71" s="87"/>
      <c r="LHN71" s="87"/>
      <c r="LHO71" s="87"/>
      <c r="LHU71" s="87"/>
      <c r="LHV71" s="87"/>
      <c r="LHW71" s="87"/>
      <c r="LHX71" s="87"/>
      <c r="LHY71" s="87"/>
      <c r="LHZ71" s="87"/>
      <c r="LIA71" s="87"/>
      <c r="LIB71" s="87"/>
      <c r="LIC71" s="87"/>
      <c r="LID71" s="87"/>
      <c r="LIJ71" s="87"/>
      <c r="LIK71" s="87"/>
      <c r="LIL71" s="87"/>
      <c r="LIM71" s="87"/>
      <c r="LIN71" s="87"/>
      <c r="LIO71" s="87"/>
      <c r="LIP71" s="87"/>
      <c r="LIQ71" s="87"/>
      <c r="LIR71" s="87"/>
      <c r="LIS71" s="87"/>
      <c r="LIY71" s="87"/>
      <c r="LIZ71" s="87"/>
      <c r="LJA71" s="87"/>
      <c r="LJB71" s="87"/>
      <c r="LJC71" s="87"/>
      <c r="LJD71" s="87"/>
      <c r="LJE71" s="87"/>
      <c r="LJF71" s="87"/>
      <c r="LJG71" s="87"/>
      <c r="LJH71" s="87"/>
      <c r="LJN71" s="87"/>
      <c r="LJO71" s="87"/>
      <c r="LJP71" s="87"/>
      <c r="LJQ71" s="87"/>
      <c r="LJR71" s="87"/>
      <c r="LJS71" s="87"/>
      <c r="LJT71" s="87"/>
      <c r="LJU71" s="87"/>
      <c r="LJV71" s="87"/>
      <c r="LJW71" s="87"/>
      <c r="LKC71" s="87"/>
      <c r="LKD71" s="87"/>
      <c r="LKE71" s="87"/>
      <c r="LKF71" s="87"/>
      <c r="LKG71" s="87"/>
      <c r="LKH71" s="87"/>
      <c r="LKI71" s="87"/>
      <c r="LKJ71" s="87"/>
      <c r="LKK71" s="87"/>
      <c r="LKL71" s="87"/>
      <c r="LKR71" s="87"/>
      <c r="LKS71" s="87"/>
      <c r="LKT71" s="87"/>
      <c r="LKU71" s="87"/>
      <c r="LKV71" s="87"/>
      <c r="LKW71" s="87"/>
      <c r="LKX71" s="87"/>
      <c r="LKY71" s="87"/>
      <c r="LKZ71" s="87"/>
      <c r="LLA71" s="87"/>
      <c r="LLG71" s="87"/>
      <c r="LLH71" s="87"/>
      <c r="LLI71" s="87"/>
      <c r="LLJ71" s="87"/>
      <c r="LLK71" s="87"/>
      <c r="LLL71" s="87"/>
      <c r="LLM71" s="87"/>
      <c r="LLN71" s="87"/>
      <c r="LLO71" s="87"/>
      <c r="LLP71" s="87"/>
      <c r="LLV71" s="87"/>
      <c r="LLW71" s="87"/>
      <c r="LLX71" s="87"/>
      <c r="LLY71" s="87"/>
      <c r="LLZ71" s="87"/>
      <c r="LMA71" s="87"/>
      <c r="LMB71" s="87"/>
      <c r="LMC71" s="87"/>
      <c r="LMD71" s="87"/>
      <c r="LME71" s="87"/>
      <c r="LMK71" s="87"/>
      <c r="LML71" s="87"/>
      <c r="LMM71" s="87"/>
      <c r="LMN71" s="87"/>
      <c r="LMO71" s="87"/>
      <c r="LMP71" s="87"/>
      <c r="LMQ71" s="87"/>
      <c r="LMR71" s="87"/>
      <c r="LMS71" s="87"/>
      <c r="LMT71" s="87"/>
      <c r="LMZ71" s="87"/>
      <c r="LNA71" s="87"/>
      <c r="LNB71" s="87"/>
      <c r="LNC71" s="87"/>
      <c r="LND71" s="87"/>
      <c r="LNE71" s="87"/>
      <c r="LNF71" s="87"/>
      <c r="LNG71" s="87"/>
      <c r="LNH71" s="87"/>
      <c r="LNI71" s="87"/>
      <c r="LNO71" s="87"/>
      <c r="LNP71" s="87"/>
      <c r="LNQ71" s="87"/>
      <c r="LNR71" s="87"/>
      <c r="LNS71" s="87"/>
      <c r="LNT71" s="87"/>
      <c r="LNU71" s="87"/>
      <c r="LNV71" s="87"/>
      <c r="LNW71" s="87"/>
      <c r="LNX71" s="87"/>
      <c r="LOD71" s="87"/>
      <c r="LOE71" s="87"/>
      <c r="LOF71" s="87"/>
      <c r="LOG71" s="87"/>
      <c r="LOH71" s="87"/>
      <c r="LOI71" s="87"/>
      <c r="LOJ71" s="87"/>
      <c r="LOK71" s="87"/>
      <c r="LOL71" s="87"/>
      <c r="LOM71" s="87"/>
      <c r="LOS71" s="87"/>
      <c r="LOT71" s="87"/>
      <c r="LOU71" s="87"/>
      <c r="LOV71" s="87"/>
      <c r="LOW71" s="87"/>
      <c r="LOX71" s="87"/>
      <c r="LOY71" s="87"/>
      <c r="LOZ71" s="87"/>
      <c r="LPA71" s="87"/>
      <c r="LPB71" s="87"/>
      <c r="LPH71" s="87"/>
      <c r="LPI71" s="87"/>
      <c r="LPJ71" s="87"/>
      <c r="LPK71" s="87"/>
      <c r="LPL71" s="87"/>
      <c r="LPM71" s="87"/>
      <c r="LPN71" s="87"/>
      <c r="LPO71" s="87"/>
      <c r="LPP71" s="87"/>
      <c r="LPQ71" s="87"/>
      <c r="LPW71" s="87"/>
      <c r="LPX71" s="87"/>
      <c r="LPY71" s="87"/>
      <c r="LPZ71" s="87"/>
      <c r="LQA71" s="87"/>
      <c r="LQB71" s="87"/>
      <c r="LQC71" s="87"/>
      <c r="LQD71" s="87"/>
      <c r="LQE71" s="87"/>
      <c r="LQF71" s="87"/>
      <c r="LQL71" s="87"/>
      <c r="LQM71" s="87"/>
      <c r="LQN71" s="87"/>
      <c r="LQO71" s="87"/>
      <c r="LQP71" s="87"/>
      <c r="LQQ71" s="87"/>
      <c r="LQR71" s="87"/>
      <c r="LQS71" s="87"/>
      <c r="LQT71" s="87"/>
      <c r="LQU71" s="87"/>
      <c r="LRA71" s="87"/>
      <c r="LRB71" s="87"/>
      <c r="LRC71" s="87"/>
      <c r="LRD71" s="87"/>
      <c r="LRE71" s="87"/>
      <c r="LRF71" s="87"/>
      <c r="LRG71" s="87"/>
      <c r="LRH71" s="87"/>
      <c r="LRI71" s="87"/>
      <c r="LRJ71" s="87"/>
      <c r="LRP71" s="87"/>
      <c r="LRQ71" s="87"/>
      <c r="LRR71" s="87"/>
      <c r="LRS71" s="87"/>
      <c r="LRT71" s="87"/>
      <c r="LRU71" s="87"/>
      <c r="LRV71" s="87"/>
      <c r="LRW71" s="87"/>
      <c r="LRX71" s="87"/>
      <c r="LRY71" s="87"/>
      <c r="LSE71" s="87"/>
      <c r="LSF71" s="87"/>
      <c r="LSG71" s="87"/>
      <c r="LSH71" s="87"/>
      <c r="LSI71" s="87"/>
      <c r="LSJ71" s="87"/>
      <c r="LSK71" s="87"/>
      <c r="LSL71" s="87"/>
      <c r="LSM71" s="87"/>
      <c r="LSN71" s="87"/>
      <c r="LST71" s="87"/>
      <c r="LSU71" s="87"/>
      <c r="LSV71" s="87"/>
      <c r="LSW71" s="87"/>
      <c r="LSX71" s="87"/>
      <c r="LSY71" s="87"/>
      <c r="LSZ71" s="87"/>
      <c r="LTA71" s="87"/>
      <c r="LTB71" s="87"/>
      <c r="LTC71" s="87"/>
      <c r="LTI71" s="87"/>
      <c r="LTJ71" s="87"/>
      <c r="LTK71" s="87"/>
      <c r="LTL71" s="87"/>
      <c r="LTM71" s="87"/>
      <c r="LTN71" s="87"/>
      <c r="LTO71" s="87"/>
      <c r="LTP71" s="87"/>
      <c r="LTQ71" s="87"/>
      <c r="LTR71" s="87"/>
      <c r="LTX71" s="87"/>
      <c r="LTY71" s="87"/>
      <c r="LTZ71" s="87"/>
      <c r="LUA71" s="87"/>
      <c r="LUB71" s="87"/>
      <c r="LUC71" s="87"/>
      <c r="LUD71" s="87"/>
      <c r="LUE71" s="87"/>
      <c r="LUF71" s="87"/>
      <c r="LUG71" s="87"/>
      <c r="LUM71" s="87"/>
      <c r="LUN71" s="87"/>
      <c r="LUO71" s="87"/>
      <c r="LUP71" s="87"/>
      <c r="LUQ71" s="87"/>
      <c r="LUR71" s="87"/>
      <c r="LUS71" s="87"/>
      <c r="LUT71" s="87"/>
      <c r="LUU71" s="87"/>
      <c r="LUV71" s="87"/>
      <c r="LVB71" s="87"/>
      <c r="LVC71" s="87"/>
      <c r="LVD71" s="87"/>
      <c r="LVE71" s="87"/>
      <c r="LVF71" s="87"/>
      <c r="LVG71" s="87"/>
      <c r="LVH71" s="87"/>
      <c r="LVI71" s="87"/>
      <c r="LVJ71" s="87"/>
      <c r="LVK71" s="87"/>
      <c r="LVQ71" s="87"/>
      <c r="LVR71" s="87"/>
      <c r="LVS71" s="87"/>
      <c r="LVT71" s="87"/>
      <c r="LVU71" s="87"/>
      <c r="LVV71" s="87"/>
      <c r="LVW71" s="87"/>
      <c r="LVX71" s="87"/>
      <c r="LVY71" s="87"/>
      <c r="LVZ71" s="87"/>
      <c r="LWF71" s="87"/>
      <c r="LWG71" s="87"/>
      <c r="LWH71" s="87"/>
      <c r="LWI71" s="87"/>
      <c r="LWJ71" s="87"/>
      <c r="LWK71" s="87"/>
      <c r="LWL71" s="87"/>
      <c r="LWM71" s="87"/>
      <c r="LWN71" s="87"/>
      <c r="LWO71" s="87"/>
      <c r="LWU71" s="87"/>
      <c r="LWV71" s="87"/>
      <c r="LWW71" s="87"/>
      <c r="LWX71" s="87"/>
      <c r="LWY71" s="87"/>
      <c r="LWZ71" s="87"/>
      <c r="LXA71" s="87"/>
      <c r="LXB71" s="87"/>
      <c r="LXC71" s="87"/>
      <c r="LXD71" s="87"/>
      <c r="LXJ71" s="87"/>
      <c r="LXK71" s="87"/>
      <c r="LXL71" s="87"/>
      <c r="LXM71" s="87"/>
      <c r="LXN71" s="87"/>
      <c r="LXO71" s="87"/>
      <c r="LXP71" s="87"/>
      <c r="LXQ71" s="87"/>
      <c r="LXR71" s="87"/>
      <c r="LXS71" s="87"/>
      <c r="LXY71" s="87"/>
      <c r="LXZ71" s="87"/>
      <c r="LYA71" s="87"/>
      <c r="LYB71" s="87"/>
      <c r="LYC71" s="87"/>
      <c r="LYD71" s="87"/>
      <c r="LYE71" s="87"/>
      <c r="LYF71" s="87"/>
      <c r="LYG71" s="87"/>
      <c r="LYH71" s="87"/>
      <c r="LYN71" s="87"/>
      <c r="LYO71" s="87"/>
      <c r="LYP71" s="87"/>
      <c r="LYQ71" s="87"/>
      <c r="LYR71" s="87"/>
      <c r="LYS71" s="87"/>
      <c r="LYT71" s="87"/>
      <c r="LYU71" s="87"/>
      <c r="LYV71" s="87"/>
      <c r="LYW71" s="87"/>
      <c r="LZC71" s="87"/>
      <c r="LZD71" s="87"/>
      <c r="LZE71" s="87"/>
      <c r="LZF71" s="87"/>
      <c r="LZG71" s="87"/>
      <c r="LZH71" s="87"/>
      <c r="LZI71" s="87"/>
      <c r="LZJ71" s="87"/>
      <c r="LZK71" s="87"/>
      <c r="LZL71" s="87"/>
      <c r="LZR71" s="87"/>
      <c r="LZS71" s="87"/>
      <c r="LZT71" s="87"/>
      <c r="LZU71" s="87"/>
      <c r="LZV71" s="87"/>
      <c r="LZW71" s="87"/>
      <c r="LZX71" s="87"/>
      <c r="LZY71" s="87"/>
      <c r="LZZ71" s="87"/>
      <c r="MAA71" s="87"/>
      <c r="MAG71" s="87"/>
      <c r="MAH71" s="87"/>
      <c r="MAI71" s="87"/>
      <c r="MAJ71" s="87"/>
      <c r="MAK71" s="87"/>
      <c r="MAL71" s="87"/>
      <c r="MAM71" s="87"/>
      <c r="MAN71" s="87"/>
      <c r="MAO71" s="87"/>
      <c r="MAP71" s="87"/>
      <c r="MAV71" s="87"/>
      <c r="MAW71" s="87"/>
      <c r="MAX71" s="87"/>
      <c r="MAY71" s="87"/>
      <c r="MAZ71" s="87"/>
      <c r="MBA71" s="87"/>
      <c r="MBB71" s="87"/>
      <c r="MBC71" s="87"/>
      <c r="MBD71" s="87"/>
      <c r="MBE71" s="87"/>
      <c r="MBK71" s="87"/>
      <c r="MBL71" s="87"/>
      <c r="MBM71" s="87"/>
      <c r="MBN71" s="87"/>
      <c r="MBO71" s="87"/>
      <c r="MBP71" s="87"/>
      <c r="MBQ71" s="87"/>
      <c r="MBR71" s="87"/>
      <c r="MBS71" s="87"/>
      <c r="MBT71" s="87"/>
      <c r="MBZ71" s="87"/>
      <c r="MCA71" s="87"/>
      <c r="MCB71" s="87"/>
      <c r="MCC71" s="87"/>
      <c r="MCD71" s="87"/>
      <c r="MCE71" s="87"/>
      <c r="MCF71" s="87"/>
      <c r="MCG71" s="87"/>
      <c r="MCH71" s="87"/>
      <c r="MCI71" s="87"/>
      <c r="MCO71" s="87"/>
      <c r="MCP71" s="87"/>
      <c r="MCQ71" s="87"/>
      <c r="MCR71" s="87"/>
      <c r="MCS71" s="87"/>
      <c r="MCT71" s="87"/>
      <c r="MCU71" s="87"/>
      <c r="MCV71" s="87"/>
      <c r="MCW71" s="87"/>
      <c r="MCX71" s="87"/>
      <c r="MDD71" s="87"/>
      <c r="MDE71" s="87"/>
      <c r="MDF71" s="87"/>
      <c r="MDG71" s="87"/>
      <c r="MDH71" s="87"/>
      <c r="MDI71" s="87"/>
      <c r="MDJ71" s="87"/>
      <c r="MDK71" s="87"/>
      <c r="MDL71" s="87"/>
      <c r="MDM71" s="87"/>
      <c r="MDS71" s="87"/>
      <c r="MDT71" s="87"/>
      <c r="MDU71" s="87"/>
      <c r="MDV71" s="87"/>
      <c r="MDW71" s="87"/>
      <c r="MDX71" s="87"/>
      <c r="MDY71" s="87"/>
      <c r="MDZ71" s="87"/>
      <c r="MEA71" s="87"/>
      <c r="MEB71" s="87"/>
      <c r="MEH71" s="87"/>
      <c r="MEI71" s="87"/>
      <c r="MEJ71" s="87"/>
      <c r="MEK71" s="87"/>
      <c r="MEL71" s="87"/>
      <c r="MEM71" s="87"/>
      <c r="MEN71" s="87"/>
      <c r="MEO71" s="87"/>
      <c r="MEP71" s="87"/>
      <c r="MEQ71" s="87"/>
      <c r="MEW71" s="87"/>
      <c r="MEX71" s="87"/>
      <c r="MEY71" s="87"/>
      <c r="MEZ71" s="87"/>
      <c r="MFA71" s="87"/>
      <c r="MFB71" s="87"/>
      <c r="MFC71" s="87"/>
      <c r="MFD71" s="87"/>
      <c r="MFE71" s="87"/>
      <c r="MFF71" s="87"/>
      <c r="MFL71" s="87"/>
      <c r="MFM71" s="87"/>
      <c r="MFN71" s="87"/>
      <c r="MFO71" s="87"/>
      <c r="MFP71" s="87"/>
      <c r="MFQ71" s="87"/>
      <c r="MFR71" s="87"/>
      <c r="MFS71" s="87"/>
      <c r="MFT71" s="87"/>
      <c r="MFU71" s="87"/>
      <c r="MGA71" s="87"/>
      <c r="MGB71" s="87"/>
      <c r="MGC71" s="87"/>
      <c r="MGD71" s="87"/>
      <c r="MGE71" s="87"/>
      <c r="MGF71" s="87"/>
      <c r="MGG71" s="87"/>
      <c r="MGH71" s="87"/>
      <c r="MGI71" s="87"/>
      <c r="MGJ71" s="87"/>
      <c r="MGP71" s="87"/>
      <c r="MGQ71" s="87"/>
      <c r="MGR71" s="87"/>
      <c r="MGS71" s="87"/>
      <c r="MGT71" s="87"/>
      <c r="MGU71" s="87"/>
      <c r="MGV71" s="87"/>
      <c r="MGW71" s="87"/>
      <c r="MGX71" s="87"/>
      <c r="MGY71" s="87"/>
      <c r="MHE71" s="87"/>
      <c r="MHF71" s="87"/>
      <c r="MHG71" s="87"/>
      <c r="MHH71" s="87"/>
      <c r="MHI71" s="87"/>
      <c r="MHJ71" s="87"/>
      <c r="MHK71" s="87"/>
      <c r="MHL71" s="87"/>
      <c r="MHM71" s="87"/>
      <c r="MHN71" s="87"/>
      <c r="MHT71" s="87"/>
      <c r="MHU71" s="87"/>
      <c r="MHV71" s="87"/>
      <c r="MHW71" s="87"/>
      <c r="MHX71" s="87"/>
      <c r="MHY71" s="87"/>
      <c r="MHZ71" s="87"/>
      <c r="MIA71" s="87"/>
      <c r="MIB71" s="87"/>
      <c r="MIC71" s="87"/>
      <c r="MII71" s="87"/>
      <c r="MIJ71" s="87"/>
      <c r="MIK71" s="87"/>
      <c r="MIL71" s="87"/>
      <c r="MIM71" s="87"/>
      <c r="MIN71" s="87"/>
      <c r="MIO71" s="87"/>
      <c r="MIP71" s="87"/>
      <c r="MIQ71" s="87"/>
      <c r="MIR71" s="87"/>
      <c r="MIX71" s="87"/>
      <c r="MIY71" s="87"/>
      <c r="MIZ71" s="87"/>
      <c r="MJA71" s="87"/>
      <c r="MJB71" s="87"/>
      <c r="MJC71" s="87"/>
      <c r="MJD71" s="87"/>
      <c r="MJE71" s="87"/>
      <c r="MJF71" s="87"/>
      <c r="MJG71" s="87"/>
      <c r="MJM71" s="87"/>
      <c r="MJN71" s="87"/>
      <c r="MJO71" s="87"/>
      <c r="MJP71" s="87"/>
      <c r="MJQ71" s="87"/>
      <c r="MJR71" s="87"/>
      <c r="MJS71" s="87"/>
      <c r="MJT71" s="87"/>
      <c r="MJU71" s="87"/>
      <c r="MJV71" s="87"/>
      <c r="MKB71" s="87"/>
      <c r="MKC71" s="87"/>
      <c r="MKD71" s="87"/>
      <c r="MKE71" s="87"/>
      <c r="MKF71" s="87"/>
      <c r="MKG71" s="87"/>
      <c r="MKH71" s="87"/>
      <c r="MKI71" s="87"/>
      <c r="MKJ71" s="87"/>
      <c r="MKK71" s="87"/>
      <c r="MKQ71" s="87"/>
      <c r="MKR71" s="87"/>
      <c r="MKS71" s="87"/>
      <c r="MKT71" s="87"/>
      <c r="MKU71" s="87"/>
      <c r="MKV71" s="87"/>
      <c r="MKW71" s="87"/>
      <c r="MKX71" s="87"/>
      <c r="MKY71" s="87"/>
      <c r="MKZ71" s="87"/>
      <c r="MLF71" s="87"/>
      <c r="MLG71" s="87"/>
      <c r="MLH71" s="87"/>
      <c r="MLI71" s="87"/>
      <c r="MLJ71" s="87"/>
      <c r="MLK71" s="87"/>
      <c r="MLL71" s="87"/>
      <c r="MLM71" s="87"/>
      <c r="MLN71" s="87"/>
      <c r="MLO71" s="87"/>
      <c r="MLU71" s="87"/>
      <c r="MLV71" s="87"/>
      <c r="MLW71" s="87"/>
      <c r="MLX71" s="87"/>
      <c r="MLY71" s="87"/>
      <c r="MLZ71" s="87"/>
      <c r="MMA71" s="87"/>
      <c r="MMB71" s="87"/>
      <c r="MMC71" s="87"/>
      <c r="MMD71" s="87"/>
      <c r="MMJ71" s="87"/>
      <c r="MMK71" s="87"/>
      <c r="MML71" s="87"/>
      <c r="MMM71" s="87"/>
      <c r="MMN71" s="87"/>
      <c r="MMO71" s="87"/>
      <c r="MMP71" s="87"/>
      <c r="MMQ71" s="87"/>
      <c r="MMR71" s="87"/>
      <c r="MMS71" s="87"/>
      <c r="MMY71" s="87"/>
      <c r="MMZ71" s="87"/>
      <c r="MNA71" s="87"/>
      <c r="MNB71" s="87"/>
      <c r="MNC71" s="87"/>
      <c r="MND71" s="87"/>
      <c r="MNE71" s="87"/>
      <c r="MNF71" s="87"/>
      <c r="MNG71" s="87"/>
      <c r="MNH71" s="87"/>
      <c r="MNN71" s="87"/>
      <c r="MNO71" s="87"/>
      <c r="MNP71" s="87"/>
      <c r="MNQ71" s="87"/>
      <c r="MNR71" s="87"/>
      <c r="MNS71" s="87"/>
      <c r="MNT71" s="87"/>
      <c r="MNU71" s="87"/>
      <c r="MNV71" s="87"/>
      <c r="MNW71" s="87"/>
      <c r="MOC71" s="87"/>
      <c r="MOD71" s="87"/>
      <c r="MOE71" s="87"/>
      <c r="MOF71" s="87"/>
      <c r="MOG71" s="87"/>
      <c r="MOH71" s="87"/>
      <c r="MOI71" s="87"/>
      <c r="MOJ71" s="87"/>
      <c r="MOK71" s="87"/>
      <c r="MOL71" s="87"/>
      <c r="MOR71" s="87"/>
      <c r="MOS71" s="87"/>
      <c r="MOT71" s="87"/>
      <c r="MOU71" s="87"/>
      <c r="MOV71" s="87"/>
      <c r="MOW71" s="87"/>
      <c r="MOX71" s="87"/>
      <c r="MOY71" s="87"/>
      <c r="MOZ71" s="87"/>
      <c r="MPA71" s="87"/>
      <c r="MPG71" s="87"/>
      <c r="MPH71" s="87"/>
      <c r="MPI71" s="87"/>
      <c r="MPJ71" s="87"/>
      <c r="MPK71" s="87"/>
      <c r="MPL71" s="87"/>
      <c r="MPM71" s="87"/>
      <c r="MPN71" s="87"/>
      <c r="MPO71" s="87"/>
      <c r="MPP71" s="87"/>
      <c r="MPV71" s="87"/>
      <c r="MPW71" s="87"/>
      <c r="MPX71" s="87"/>
      <c r="MPY71" s="87"/>
      <c r="MPZ71" s="87"/>
      <c r="MQA71" s="87"/>
      <c r="MQB71" s="87"/>
      <c r="MQC71" s="87"/>
      <c r="MQD71" s="87"/>
      <c r="MQE71" s="87"/>
      <c r="MQK71" s="87"/>
      <c r="MQL71" s="87"/>
      <c r="MQM71" s="87"/>
      <c r="MQN71" s="87"/>
      <c r="MQO71" s="87"/>
      <c r="MQP71" s="87"/>
      <c r="MQQ71" s="87"/>
      <c r="MQR71" s="87"/>
      <c r="MQS71" s="87"/>
      <c r="MQT71" s="87"/>
      <c r="MQZ71" s="87"/>
      <c r="MRA71" s="87"/>
      <c r="MRB71" s="87"/>
      <c r="MRC71" s="87"/>
      <c r="MRD71" s="87"/>
      <c r="MRE71" s="87"/>
      <c r="MRF71" s="87"/>
      <c r="MRG71" s="87"/>
      <c r="MRH71" s="87"/>
      <c r="MRI71" s="87"/>
      <c r="MRO71" s="87"/>
      <c r="MRP71" s="87"/>
      <c r="MRQ71" s="87"/>
      <c r="MRR71" s="87"/>
      <c r="MRS71" s="87"/>
      <c r="MRT71" s="87"/>
      <c r="MRU71" s="87"/>
      <c r="MRV71" s="87"/>
      <c r="MRW71" s="87"/>
      <c r="MRX71" s="87"/>
      <c r="MSD71" s="87"/>
      <c r="MSE71" s="87"/>
      <c r="MSF71" s="87"/>
      <c r="MSG71" s="87"/>
      <c r="MSH71" s="87"/>
      <c r="MSI71" s="87"/>
      <c r="MSJ71" s="87"/>
      <c r="MSK71" s="87"/>
      <c r="MSL71" s="87"/>
      <c r="MSM71" s="87"/>
      <c r="MSS71" s="87"/>
      <c r="MST71" s="87"/>
      <c r="MSU71" s="87"/>
      <c r="MSV71" s="87"/>
      <c r="MSW71" s="87"/>
      <c r="MSX71" s="87"/>
      <c r="MSY71" s="87"/>
      <c r="MSZ71" s="87"/>
      <c r="MTA71" s="87"/>
      <c r="MTB71" s="87"/>
      <c r="MTH71" s="87"/>
      <c r="MTI71" s="87"/>
      <c r="MTJ71" s="87"/>
      <c r="MTK71" s="87"/>
      <c r="MTL71" s="87"/>
      <c r="MTM71" s="87"/>
      <c r="MTN71" s="87"/>
      <c r="MTO71" s="87"/>
      <c r="MTP71" s="87"/>
      <c r="MTQ71" s="87"/>
      <c r="MTW71" s="87"/>
      <c r="MTX71" s="87"/>
      <c r="MTY71" s="87"/>
      <c r="MTZ71" s="87"/>
      <c r="MUA71" s="87"/>
      <c r="MUB71" s="87"/>
      <c r="MUC71" s="87"/>
      <c r="MUD71" s="87"/>
      <c r="MUE71" s="87"/>
      <c r="MUF71" s="87"/>
      <c r="MUL71" s="87"/>
      <c r="MUM71" s="87"/>
      <c r="MUN71" s="87"/>
      <c r="MUO71" s="87"/>
      <c r="MUP71" s="87"/>
      <c r="MUQ71" s="87"/>
      <c r="MUR71" s="87"/>
      <c r="MUS71" s="87"/>
      <c r="MUT71" s="87"/>
      <c r="MUU71" s="87"/>
      <c r="MVA71" s="87"/>
      <c r="MVB71" s="87"/>
      <c r="MVC71" s="87"/>
      <c r="MVD71" s="87"/>
      <c r="MVE71" s="87"/>
      <c r="MVF71" s="87"/>
      <c r="MVG71" s="87"/>
      <c r="MVH71" s="87"/>
      <c r="MVI71" s="87"/>
      <c r="MVJ71" s="87"/>
      <c r="MVP71" s="87"/>
      <c r="MVQ71" s="87"/>
      <c r="MVR71" s="87"/>
      <c r="MVS71" s="87"/>
      <c r="MVT71" s="87"/>
      <c r="MVU71" s="87"/>
      <c r="MVV71" s="87"/>
      <c r="MVW71" s="87"/>
      <c r="MVX71" s="87"/>
      <c r="MVY71" s="87"/>
      <c r="MWE71" s="87"/>
      <c r="MWF71" s="87"/>
      <c r="MWG71" s="87"/>
      <c r="MWH71" s="87"/>
      <c r="MWI71" s="87"/>
      <c r="MWJ71" s="87"/>
      <c r="MWK71" s="87"/>
      <c r="MWL71" s="87"/>
      <c r="MWM71" s="87"/>
      <c r="MWN71" s="87"/>
      <c r="MWT71" s="87"/>
      <c r="MWU71" s="87"/>
      <c r="MWV71" s="87"/>
      <c r="MWW71" s="87"/>
      <c r="MWX71" s="87"/>
      <c r="MWY71" s="87"/>
      <c r="MWZ71" s="87"/>
      <c r="MXA71" s="87"/>
      <c r="MXB71" s="87"/>
      <c r="MXC71" s="87"/>
      <c r="MXI71" s="87"/>
      <c r="MXJ71" s="87"/>
      <c r="MXK71" s="87"/>
      <c r="MXL71" s="87"/>
      <c r="MXM71" s="87"/>
      <c r="MXN71" s="87"/>
      <c r="MXO71" s="87"/>
      <c r="MXP71" s="87"/>
      <c r="MXQ71" s="87"/>
      <c r="MXR71" s="87"/>
      <c r="MXX71" s="87"/>
      <c r="MXY71" s="87"/>
      <c r="MXZ71" s="87"/>
      <c r="MYA71" s="87"/>
      <c r="MYB71" s="87"/>
      <c r="MYC71" s="87"/>
      <c r="MYD71" s="87"/>
      <c r="MYE71" s="87"/>
      <c r="MYF71" s="87"/>
      <c r="MYG71" s="87"/>
      <c r="MYM71" s="87"/>
      <c r="MYN71" s="87"/>
      <c r="MYO71" s="87"/>
      <c r="MYP71" s="87"/>
      <c r="MYQ71" s="87"/>
      <c r="MYR71" s="87"/>
      <c r="MYS71" s="87"/>
      <c r="MYT71" s="87"/>
      <c r="MYU71" s="87"/>
      <c r="MYV71" s="87"/>
      <c r="MZB71" s="87"/>
      <c r="MZC71" s="87"/>
      <c r="MZD71" s="87"/>
      <c r="MZE71" s="87"/>
      <c r="MZF71" s="87"/>
      <c r="MZG71" s="87"/>
      <c r="MZH71" s="87"/>
      <c r="MZI71" s="87"/>
      <c r="MZJ71" s="87"/>
      <c r="MZK71" s="87"/>
      <c r="MZQ71" s="87"/>
      <c r="MZR71" s="87"/>
      <c r="MZS71" s="87"/>
      <c r="MZT71" s="87"/>
      <c r="MZU71" s="87"/>
      <c r="MZV71" s="87"/>
      <c r="MZW71" s="87"/>
      <c r="MZX71" s="87"/>
      <c r="MZY71" s="87"/>
      <c r="MZZ71" s="87"/>
      <c r="NAF71" s="87"/>
      <c r="NAG71" s="87"/>
      <c r="NAH71" s="87"/>
      <c r="NAI71" s="87"/>
      <c r="NAJ71" s="87"/>
      <c r="NAK71" s="87"/>
      <c r="NAL71" s="87"/>
      <c r="NAM71" s="87"/>
      <c r="NAN71" s="87"/>
      <c r="NAO71" s="87"/>
      <c r="NAU71" s="87"/>
      <c r="NAV71" s="87"/>
      <c r="NAW71" s="87"/>
      <c r="NAX71" s="87"/>
      <c r="NAY71" s="87"/>
      <c r="NAZ71" s="87"/>
      <c r="NBA71" s="87"/>
      <c r="NBB71" s="87"/>
      <c r="NBC71" s="87"/>
      <c r="NBD71" s="87"/>
      <c r="NBJ71" s="87"/>
      <c r="NBK71" s="87"/>
      <c r="NBL71" s="87"/>
      <c r="NBM71" s="87"/>
      <c r="NBN71" s="87"/>
      <c r="NBO71" s="87"/>
      <c r="NBP71" s="87"/>
      <c r="NBQ71" s="87"/>
      <c r="NBR71" s="87"/>
      <c r="NBS71" s="87"/>
      <c r="NBY71" s="87"/>
      <c r="NBZ71" s="87"/>
      <c r="NCA71" s="87"/>
      <c r="NCB71" s="87"/>
      <c r="NCC71" s="87"/>
      <c r="NCD71" s="87"/>
      <c r="NCE71" s="87"/>
      <c r="NCF71" s="87"/>
      <c r="NCG71" s="87"/>
      <c r="NCH71" s="87"/>
      <c r="NCN71" s="87"/>
      <c r="NCO71" s="87"/>
      <c r="NCP71" s="87"/>
      <c r="NCQ71" s="87"/>
      <c r="NCR71" s="87"/>
      <c r="NCS71" s="87"/>
      <c r="NCT71" s="87"/>
      <c r="NCU71" s="87"/>
      <c r="NCV71" s="87"/>
      <c r="NCW71" s="87"/>
      <c r="NDC71" s="87"/>
      <c r="NDD71" s="87"/>
      <c r="NDE71" s="87"/>
      <c r="NDF71" s="87"/>
      <c r="NDG71" s="87"/>
      <c r="NDH71" s="87"/>
      <c r="NDI71" s="87"/>
      <c r="NDJ71" s="87"/>
      <c r="NDK71" s="87"/>
      <c r="NDL71" s="87"/>
      <c r="NDR71" s="87"/>
      <c r="NDS71" s="87"/>
      <c r="NDT71" s="87"/>
      <c r="NDU71" s="87"/>
      <c r="NDV71" s="87"/>
      <c r="NDW71" s="87"/>
      <c r="NDX71" s="87"/>
      <c r="NDY71" s="87"/>
      <c r="NDZ71" s="87"/>
      <c r="NEA71" s="87"/>
      <c r="NEG71" s="87"/>
      <c r="NEH71" s="87"/>
      <c r="NEI71" s="87"/>
      <c r="NEJ71" s="87"/>
      <c r="NEK71" s="87"/>
      <c r="NEL71" s="87"/>
      <c r="NEM71" s="87"/>
      <c r="NEN71" s="87"/>
      <c r="NEO71" s="87"/>
      <c r="NEP71" s="87"/>
      <c r="NEV71" s="87"/>
      <c r="NEW71" s="87"/>
      <c r="NEX71" s="87"/>
      <c r="NEY71" s="87"/>
      <c r="NEZ71" s="87"/>
      <c r="NFA71" s="87"/>
      <c r="NFB71" s="87"/>
      <c r="NFC71" s="87"/>
      <c r="NFD71" s="87"/>
      <c r="NFE71" s="87"/>
      <c r="NFK71" s="87"/>
      <c r="NFL71" s="87"/>
      <c r="NFM71" s="87"/>
      <c r="NFN71" s="87"/>
      <c r="NFO71" s="87"/>
      <c r="NFP71" s="87"/>
      <c r="NFQ71" s="87"/>
      <c r="NFR71" s="87"/>
      <c r="NFS71" s="87"/>
      <c r="NFT71" s="87"/>
      <c r="NFZ71" s="87"/>
      <c r="NGA71" s="87"/>
      <c r="NGB71" s="87"/>
      <c r="NGC71" s="87"/>
      <c r="NGD71" s="87"/>
      <c r="NGE71" s="87"/>
      <c r="NGF71" s="87"/>
      <c r="NGG71" s="87"/>
      <c r="NGH71" s="87"/>
      <c r="NGI71" s="87"/>
      <c r="NGO71" s="87"/>
      <c r="NGP71" s="87"/>
      <c r="NGQ71" s="87"/>
      <c r="NGR71" s="87"/>
      <c r="NGS71" s="87"/>
      <c r="NGT71" s="87"/>
      <c r="NGU71" s="87"/>
      <c r="NGV71" s="87"/>
      <c r="NGW71" s="87"/>
      <c r="NGX71" s="87"/>
      <c r="NHD71" s="87"/>
      <c r="NHE71" s="87"/>
      <c r="NHF71" s="87"/>
      <c r="NHG71" s="87"/>
      <c r="NHH71" s="87"/>
      <c r="NHI71" s="87"/>
      <c r="NHJ71" s="87"/>
      <c r="NHK71" s="87"/>
      <c r="NHL71" s="87"/>
      <c r="NHM71" s="87"/>
      <c r="NHS71" s="87"/>
      <c r="NHT71" s="87"/>
      <c r="NHU71" s="87"/>
      <c r="NHV71" s="87"/>
      <c r="NHW71" s="87"/>
      <c r="NHX71" s="87"/>
      <c r="NHY71" s="87"/>
      <c r="NHZ71" s="87"/>
      <c r="NIA71" s="87"/>
      <c r="NIB71" s="87"/>
      <c r="NIH71" s="87"/>
      <c r="NII71" s="87"/>
      <c r="NIJ71" s="87"/>
      <c r="NIK71" s="87"/>
      <c r="NIL71" s="87"/>
      <c r="NIM71" s="87"/>
      <c r="NIN71" s="87"/>
      <c r="NIO71" s="87"/>
      <c r="NIP71" s="87"/>
      <c r="NIQ71" s="87"/>
      <c r="NIW71" s="87"/>
      <c r="NIX71" s="87"/>
      <c r="NIY71" s="87"/>
      <c r="NIZ71" s="87"/>
      <c r="NJA71" s="87"/>
      <c r="NJB71" s="87"/>
      <c r="NJC71" s="87"/>
      <c r="NJD71" s="87"/>
      <c r="NJE71" s="87"/>
      <c r="NJF71" s="87"/>
      <c r="NJL71" s="87"/>
      <c r="NJM71" s="87"/>
      <c r="NJN71" s="87"/>
      <c r="NJO71" s="87"/>
      <c r="NJP71" s="87"/>
      <c r="NJQ71" s="87"/>
      <c r="NJR71" s="87"/>
      <c r="NJS71" s="87"/>
      <c r="NJT71" s="87"/>
      <c r="NJU71" s="87"/>
      <c r="NKA71" s="87"/>
      <c r="NKB71" s="87"/>
      <c r="NKC71" s="87"/>
      <c r="NKD71" s="87"/>
      <c r="NKE71" s="87"/>
      <c r="NKF71" s="87"/>
      <c r="NKG71" s="87"/>
      <c r="NKH71" s="87"/>
      <c r="NKI71" s="87"/>
      <c r="NKJ71" s="87"/>
      <c r="NKP71" s="87"/>
      <c r="NKQ71" s="87"/>
      <c r="NKR71" s="87"/>
      <c r="NKS71" s="87"/>
      <c r="NKT71" s="87"/>
      <c r="NKU71" s="87"/>
      <c r="NKV71" s="87"/>
      <c r="NKW71" s="87"/>
      <c r="NKX71" s="87"/>
      <c r="NKY71" s="87"/>
      <c r="NLE71" s="87"/>
      <c r="NLF71" s="87"/>
      <c r="NLG71" s="87"/>
      <c r="NLH71" s="87"/>
      <c r="NLI71" s="87"/>
      <c r="NLJ71" s="87"/>
      <c r="NLK71" s="87"/>
      <c r="NLL71" s="87"/>
      <c r="NLM71" s="87"/>
      <c r="NLN71" s="87"/>
      <c r="NLT71" s="87"/>
      <c r="NLU71" s="87"/>
      <c r="NLV71" s="87"/>
      <c r="NLW71" s="87"/>
      <c r="NLX71" s="87"/>
      <c r="NLY71" s="87"/>
      <c r="NLZ71" s="87"/>
      <c r="NMA71" s="87"/>
      <c r="NMB71" s="87"/>
      <c r="NMC71" s="87"/>
      <c r="NMI71" s="87"/>
      <c r="NMJ71" s="87"/>
      <c r="NMK71" s="87"/>
      <c r="NML71" s="87"/>
      <c r="NMM71" s="87"/>
      <c r="NMN71" s="87"/>
      <c r="NMO71" s="87"/>
      <c r="NMP71" s="87"/>
      <c r="NMQ71" s="87"/>
      <c r="NMR71" s="87"/>
      <c r="NMX71" s="87"/>
      <c r="NMY71" s="87"/>
      <c r="NMZ71" s="87"/>
      <c r="NNA71" s="87"/>
      <c r="NNB71" s="87"/>
      <c r="NNC71" s="87"/>
      <c r="NND71" s="87"/>
      <c r="NNE71" s="87"/>
      <c r="NNF71" s="87"/>
      <c r="NNG71" s="87"/>
      <c r="NNM71" s="87"/>
      <c r="NNN71" s="87"/>
      <c r="NNO71" s="87"/>
      <c r="NNP71" s="87"/>
      <c r="NNQ71" s="87"/>
      <c r="NNR71" s="87"/>
      <c r="NNS71" s="87"/>
      <c r="NNT71" s="87"/>
      <c r="NNU71" s="87"/>
      <c r="NNV71" s="87"/>
      <c r="NOB71" s="87"/>
      <c r="NOC71" s="87"/>
      <c r="NOD71" s="87"/>
      <c r="NOE71" s="87"/>
      <c r="NOF71" s="87"/>
      <c r="NOG71" s="87"/>
      <c r="NOH71" s="87"/>
      <c r="NOI71" s="87"/>
      <c r="NOJ71" s="87"/>
      <c r="NOK71" s="87"/>
      <c r="NOQ71" s="87"/>
      <c r="NOR71" s="87"/>
      <c r="NOS71" s="87"/>
      <c r="NOT71" s="87"/>
      <c r="NOU71" s="87"/>
      <c r="NOV71" s="87"/>
      <c r="NOW71" s="87"/>
      <c r="NOX71" s="87"/>
      <c r="NOY71" s="87"/>
      <c r="NOZ71" s="87"/>
      <c r="NPF71" s="87"/>
      <c r="NPG71" s="87"/>
      <c r="NPH71" s="87"/>
      <c r="NPI71" s="87"/>
      <c r="NPJ71" s="87"/>
      <c r="NPK71" s="87"/>
      <c r="NPL71" s="87"/>
      <c r="NPM71" s="87"/>
      <c r="NPN71" s="87"/>
      <c r="NPO71" s="87"/>
      <c r="NPU71" s="87"/>
      <c r="NPV71" s="87"/>
      <c r="NPW71" s="87"/>
      <c r="NPX71" s="87"/>
      <c r="NPY71" s="87"/>
      <c r="NPZ71" s="87"/>
      <c r="NQA71" s="87"/>
      <c r="NQB71" s="87"/>
      <c r="NQC71" s="87"/>
      <c r="NQD71" s="87"/>
      <c r="NQJ71" s="87"/>
      <c r="NQK71" s="87"/>
      <c r="NQL71" s="87"/>
      <c r="NQM71" s="87"/>
      <c r="NQN71" s="87"/>
      <c r="NQO71" s="87"/>
      <c r="NQP71" s="87"/>
      <c r="NQQ71" s="87"/>
      <c r="NQR71" s="87"/>
      <c r="NQS71" s="87"/>
      <c r="NQY71" s="87"/>
      <c r="NQZ71" s="87"/>
      <c r="NRA71" s="87"/>
      <c r="NRB71" s="87"/>
      <c r="NRC71" s="87"/>
      <c r="NRD71" s="87"/>
      <c r="NRE71" s="87"/>
      <c r="NRF71" s="87"/>
      <c r="NRG71" s="87"/>
      <c r="NRH71" s="87"/>
      <c r="NRN71" s="87"/>
      <c r="NRO71" s="87"/>
      <c r="NRP71" s="87"/>
      <c r="NRQ71" s="87"/>
      <c r="NRR71" s="87"/>
      <c r="NRS71" s="87"/>
      <c r="NRT71" s="87"/>
      <c r="NRU71" s="87"/>
      <c r="NRV71" s="87"/>
      <c r="NRW71" s="87"/>
      <c r="NSC71" s="87"/>
      <c r="NSD71" s="87"/>
      <c r="NSE71" s="87"/>
      <c r="NSF71" s="87"/>
      <c r="NSG71" s="87"/>
      <c r="NSH71" s="87"/>
      <c r="NSI71" s="87"/>
      <c r="NSJ71" s="87"/>
      <c r="NSK71" s="87"/>
      <c r="NSL71" s="87"/>
      <c r="NSR71" s="87"/>
      <c r="NSS71" s="87"/>
      <c r="NST71" s="87"/>
      <c r="NSU71" s="87"/>
      <c r="NSV71" s="87"/>
      <c r="NSW71" s="87"/>
      <c r="NSX71" s="87"/>
      <c r="NSY71" s="87"/>
      <c r="NSZ71" s="87"/>
      <c r="NTA71" s="87"/>
      <c r="NTG71" s="87"/>
      <c r="NTH71" s="87"/>
      <c r="NTI71" s="87"/>
      <c r="NTJ71" s="87"/>
      <c r="NTK71" s="87"/>
      <c r="NTL71" s="87"/>
      <c r="NTM71" s="87"/>
      <c r="NTN71" s="87"/>
      <c r="NTO71" s="87"/>
      <c r="NTP71" s="87"/>
      <c r="NTV71" s="87"/>
      <c r="NTW71" s="87"/>
      <c r="NTX71" s="87"/>
      <c r="NTY71" s="87"/>
      <c r="NTZ71" s="87"/>
      <c r="NUA71" s="87"/>
      <c r="NUB71" s="87"/>
      <c r="NUC71" s="87"/>
      <c r="NUD71" s="87"/>
      <c r="NUE71" s="87"/>
      <c r="NUK71" s="87"/>
      <c r="NUL71" s="87"/>
      <c r="NUM71" s="87"/>
      <c r="NUN71" s="87"/>
      <c r="NUO71" s="87"/>
      <c r="NUP71" s="87"/>
      <c r="NUQ71" s="87"/>
      <c r="NUR71" s="87"/>
      <c r="NUS71" s="87"/>
      <c r="NUT71" s="87"/>
      <c r="NUZ71" s="87"/>
      <c r="NVA71" s="87"/>
      <c r="NVB71" s="87"/>
      <c r="NVC71" s="87"/>
      <c r="NVD71" s="87"/>
      <c r="NVE71" s="87"/>
      <c r="NVF71" s="87"/>
      <c r="NVG71" s="87"/>
      <c r="NVH71" s="87"/>
      <c r="NVI71" s="87"/>
      <c r="NVO71" s="87"/>
      <c r="NVP71" s="87"/>
      <c r="NVQ71" s="87"/>
      <c r="NVR71" s="87"/>
      <c r="NVS71" s="87"/>
      <c r="NVT71" s="87"/>
      <c r="NVU71" s="87"/>
      <c r="NVV71" s="87"/>
      <c r="NVW71" s="87"/>
      <c r="NVX71" s="87"/>
      <c r="NWD71" s="87"/>
      <c r="NWE71" s="87"/>
      <c r="NWF71" s="87"/>
      <c r="NWG71" s="87"/>
      <c r="NWH71" s="87"/>
      <c r="NWI71" s="87"/>
      <c r="NWJ71" s="87"/>
      <c r="NWK71" s="87"/>
      <c r="NWL71" s="87"/>
      <c r="NWM71" s="87"/>
      <c r="NWS71" s="87"/>
      <c r="NWT71" s="87"/>
      <c r="NWU71" s="87"/>
      <c r="NWV71" s="87"/>
      <c r="NWW71" s="87"/>
      <c r="NWX71" s="87"/>
      <c r="NWY71" s="87"/>
      <c r="NWZ71" s="87"/>
      <c r="NXA71" s="87"/>
      <c r="NXB71" s="87"/>
      <c r="NXH71" s="87"/>
      <c r="NXI71" s="87"/>
      <c r="NXJ71" s="87"/>
      <c r="NXK71" s="87"/>
      <c r="NXL71" s="87"/>
      <c r="NXM71" s="87"/>
      <c r="NXN71" s="87"/>
      <c r="NXO71" s="87"/>
      <c r="NXP71" s="87"/>
      <c r="NXQ71" s="87"/>
      <c r="NXW71" s="87"/>
      <c r="NXX71" s="87"/>
      <c r="NXY71" s="87"/>
      <c r="NXZ71" s="87"/>
      <c r="NYA71" s="87"/>
      <c r="NYB71" s="87"/>
      <c r="NYC71" s="87"/>
      <c r="NYD71" s="87"/>
      <c r="NYE71" s="87"/>
      <c r="NYF71" s="87"/>
      <c r="NYL71" s="87"/>
      <c r="NYM71" s="87"/>
      <c r="NYN71" s="87"/>
      <c r="NYO71" s="87"/>
      <c r="NYP71" s="87"/>
      <c r="NYQ71" s="87"/>
      <c r="NYR71" s="87"/>
      <c r="NYS71" s="87"/>
      <c r="NYT71" s="87"/>
      <c r="NYU71" s="87"/>
      <c r="NZA71" s="87"/>
      <c r="NZB71" s="87"/>
      <c r="NZC71" s="87"/>
      <c r="NZD71" s="87"/>
      <c r="NZE71" s="87"/>
      <c r="NZF71" s="87"/>
      <c r="NZG71" s="87"/>
      <c r="NZH71" s="87"/>
      <c r="NZI71" s="87"/>
      <c r="NZJ71" s="87"/>
      <c r="NZP71" s="87"/>
      <c r="NZQ71" s="87"/>
      <c r="NZR71" s="87"/>
      <c r="NZS71" s="87"/>
      <c r="NZT71" s="87"/>
      <c r="NZU71" s="87"/>
      <c r="NZV71" s="87"/>
      <c r="NZW71" s="87"/>
      <c r="NZX71" s="87"/>
      <c r="NZY71" s="87"/>
      <c r="OAE71" s="87"/>
      <c r="OAF71" s="87"/>
      <c r="OAG71" s="87"/>
      <c r="OAH71" s="87"/>
      <c r="OAI71" s="87"/>
      <c r="OAJ71" s="87"/>
      <c r="OAK71" s="87"/>
      <c r="OAL71" s="87"/>
      <c r="OAM71" s="87"/>
      <c r="OAN71" s="87"/>
      <c r="OAT71" s="87"/>
      <c r="OAU71" s="87"/>
      <c r="OAV71" s="87"/>
      <c r="OAW71" s="87"/>
      <c r="OAX71" s="87"/>
      <c r="OAY71" s="87"/>
      <c r="OAZ71" s="87"/>
      <c r="OBA71" s="87"/>
      <c r="OBB71" s="87"/>
      <c r="OBC71" s="87"/>
      <c r="OBI71" s="87"/>
      <c r="OBJ71" s="87"/>
      <c r="OBK71" s="87"/>
      <c r="OBL71" s="87"/>
      <c r="OBM71" s="87"/>
      <c r="OBN71" s="87"/>
      <c r="OBO71" s="87"/>
      <c r="OBP71" s="87"/>
      <c r="OBQ71" s="87"/>
      <c r="OBR71" s="87"/>
      <c r="OBX71" s="87"/>
      <c r="OBY71" s="87"/>
      <c r="OBZ71" s="87"/>
      <c r="OCA71" s="87"/>
      <c r="OCB71" s="87"/>
      <c r="OCC71" s="87"/>
      <c r="OCD71" s="87"/>
      <c r="OCE71" s="87"/>
      <c r="OCF71" s="87"/>
      <c r="OCG71" s="87"/>
      <c r="OCM71" s="87"/>
      <c r="OCN71" s="87"/>
      <c r="OCO71" s="87"/>
      <c r="OCP71" s="87"/>
      <c r="OCQ71" s="87"/>
      <c r="OCR71" s="87"/>
      <c r="OCS71" s="87"/>
      <c r="OCT71" s="87"/>
      <c r="OCU71" s="87"/>
      <c r="OCV71" s="87"/>
      <c r="ODB71" s="87"/>
      <c r="ODC71" s="87"/>
      <c r="ODD71" s="87"/>
      <c r="ODE71" s="87"/>
      <c r="ODF71" s="87"/>
      <c r="ODG71" s="87"/>
      <c r="ODH71" s="87"/>
      <c r="ODI71" s="87"/>
      <c r="ODJ71" s="87"/>
      <c r="ODK71" s="87"/>
      <c r="ODQ71" s="87"/>
      <c r="ODR71" s="87"/>
      <c r="ODS71" s="87"/>
      <c r="ODT71" s="87"/>
      <c r="ODU71" s="87"/>
      <c r="ODV71" s="87"/>
      <c r="ODW71" s="87"/>
      <c r="ODX71" s="87"/>
      <c r="ODY71" s="87"/>
      <c r="ODZ71" s="87"/>
      <c r="OEF71" s="87"/>
      <c r="OEG71" s="87"/>
      <c r="OEH71" s="87"/>
      <c r="OEI71" s="87"/>
      <c r="OEJ71" s="87"/>
      <c r="OEK71" s="87"/>
      <c r="OEL71" s="87"/>
      <c r="OEM71" s="87"/>
      <c r="OEN71" s="87"/>
      <c r="OEO71" s="87"/>
      <c r="OEU71" s="87"/>
      <c r="OEV71" s="87"/>
      <c r="OEW71" s="87"/>
      <c r="OEX71" s="87"/>
      <c r="OEY71" s="87"/>
      <c r="OEZ71" s="87"/>
      <c r="OFA71" s="87"/>
      <c r="OFB71" s="87"/>
      <c r="OFC71" s="87"/>
      <c r="OFD71" s="87"/>
      <c r="OFJ71" s="87"/>
      <c r="OFK71" s="87"/>
      <c r="OFL71" s="87"/>
      <c r="OFM71" s="87"/>
      <c r="OFN71" s="87"/>
      <c r="OFO71" s="87"/>
      <c r="OFP71" s="87"/>
      <c r="OFQ71" s="87"/>
      <c r="OFR71" s="87"/>
      <c r="OFS71" s="87"/>
      <c r="OFY71" s="87"/>
      <c r="OFZ71" s="87"/>
      <c r="OGA71" s="87"/>
      <c r="OGB71" s="87"/>
      <c r="OGC71" s="87"/>
      <c r="OGD71" s="87"/>
      <c r="OGE71" s="87"/>
      <c r="OGF71" s="87"/>
      <c r="OGG71" s="87"/>
      <c r="OGH71" s="87"/>
      <c r="OGN71" s="87"/>
      <c r="OGO71" s="87"/>
      <c r="OGP71" s="87"/>
      <c r="OGQ71" s="87"/>
      <c r="OGR71" s="87"/>
      <c r="OGS71" s="87"/>
      <c r="OGT71" s="87"/>
      <c r="OGU71" s="87"/>
      <c r="OGV71" s="87"/>
      <c r="OGW71" s="87"/>
      <c r="OHC71" s="87"/>
      <c r="OHD71" s="87"/>
      <c r="OHE71" s="87"/>
      <c r="OHF71" s="87"/>
      <c r="OHG71" s="87"/>
      <c r="OHH71" s="87"/>
      <c r="OHI71" s="87"/>
      <c r="OHJ71" s="87"/>
      <c r="OHK71" s="87"/>
      <c r="OHL71" s="87"/>
      <c r="OHR71" s="87"/>
      <c r="OHS71" s="87"/>
      <c r="OHT71" s="87"/>
      <c r="OHU71" s="87"/>
      <c r="OHV71" s="87"/>
      <c r="OHW71" s="87"/>
      <c r="OHX71" s="87"/>
      <c r="OHY71" s="87"/>
      <c r="OHZ71" s="87"/>
      <c r="OIA71" s="87"/>
      <c r="OIG71" s="87"/>
      <c r="OIH71" s="87"/>
      <c r="OII71" s="87"/>
      <c r="OIJ71" s="87"/>
      <c r="OIK71" s="87"/>
      <c r="OIL71" s="87"/>
      <c r="OIM71" s="87"/>
      <c r="OIN71" s="87"/>
      <c r="OIO71" s="87"/>
      <c r="OIP71" s="87"/>
      <c r="OIV71" s="87"/>
      <c r="OIW71" s="87"/>
      <c r="OIX71" s="87"/>
      <c r="OIY71" s="87"/>
      <c r="OIZ71" s="87"/>
      <c r="OJA71" s="87"/>
      <c r="OJB71" s="87"/>
      <c r="OJC71" s="87"/>
      <c r="OJD71" s="87"/>
      <c r="OJE71" s="87"/>
      <c r="OJK71" s="87"/>
      <c r="OJL71" s="87"/>
      <c r="OJM71" s="87"/>
      <c r="OJN71" s="87"/>
      <c r="OJO71" s="87"/>
      <c r="OJP71" s="87"/>
      <c r="OJQ71" s="87"/>
      <c r="OJR71" s="87"/>
      <c r="OJS71" s="87"/>
      <c r="OJT71" s="87"/>
      <c r="OJZ71" s="87"/>
      <c r="OKA71" s="87"/>
      <c r="OKB71" s="87"/>
      <c r="OKC71" s="87"/>
      <c r="OKD71" s="87"/>
      <c r="OKE71" s="87"/>
      <c r="OKF71" s="87"/>
      <c r="OKG71" s="87"/>
      <c r="OKH71" s="87"/>
      <c r="OKI71" s="87"/>
      <c r="OKO71" s="87"/>
      <c r="OKP71" s="87"/>
      <c r="OKQ71" s="87"/>
      <c r="OKR71" s="87"/>
      <c r="OKS71" s="87"/>
      <c r="OKT71" s="87"/>
      <c r="OKU71" s="87"/>
      <c r="OKV71" s="87"/>
      <c r="OKW71" s="87"/>
      <c r="OKX71" s="87"/>
      <c r="OLD71" s="87"/>
      <c r="OLE71" s="87"/>
      <c r="OLF71" s="87"/>
      <c r="OLG71" s="87"/>
      <c r="OLH71" s="87"/>
      <c r="OLI71" s="87"/>
      <c r="OLJ71" s="87"/>
      <c r="OLK71" s="87"/>
      <c r="OLL71" s="87"/>
      <c r="OLM71" s="87"/>
      <c r="OLS71" s="87"/>
      <c r="OLT71" s="87"/>
      <c r="OLU71" s="87"/>
      <c r="OLV71" s="87"/>
      <c r="OLW71" s="87"/>
      <c r="OLX71" s="87"/>
      <c r="OLY71" s="87"/>
      <c r="OLZ71" s="87"/>
      <c r="OMA71" s="87"/>
      <c r="OMB71" s="87"/>
      <c r="OMH71" s="87"/>
      <c r="OMI71" s="87"/>
      <c r="OMJ71" s="87"/>
      <c r="OMK71" s="87"/>
      <c r="OML71" s="87"/>
      <c r="OMM71" s="87"/>
      <c r="OMN71" s="87"/>
      <c r="OMO71" s="87"/>
      <c r="OMP71" s="87"/>
      <c r="OMQ71" s="87"/>
      <c r="OMW71" s="87"/>
      <c r="OMX71" s="87"/>
      <c r="OMY71" s="87"/>
      <c r="OMZ71" s="87"/>
      <c r="ONA71" s="87"/>
      <c r="ONB71" s="87"/>
      <c r="ONC71" s="87"/>
      <c r="OND71" s="87"/>
      <c r="ONE71" s="87"/>
      <c r="ONF71" s="87"/>
      <c r="ONL71" s="87"/>
      <c r="ONM71" s="87"/>
      <c r="ONN71" s="87"/>
      <c r="ONO71" s="87"/>
      <c r="ONP71" s="87"/>
      <c r="ONQ71" s="87"/>
      <c r="ONR71" s="87"/>
      <c r="ONS71" s="87"/>
      <c r="ONT71" s="87"/>
      <c r="ONU71" s="87"/>
      <c r="OOA71" s="87"/>
      <c r="OOB71" s="87"/>
      <c r="OOC71" s="87"/>
      <c r="OOD71" s="87"/>
      <c r="OOE71" s="87"/>
      <c r="OOF71" s="87"/>
      <c r="OOG71" s="87"/>
      <c r="OOH71" s="87"/>
      <c r="OOI71" s="87"/>
      <c r="OOJ71" s="87"/>
      <c r="OOP71" s="87"/>
      <c r="OOQ71" s="87"/>
      <c r="OOR71" s="87"/>
      <c r="OOS71" s="87"/>
      <c r="OOT71" s="87"/>
      <c r="OOU71" s="87"/>
      <c r="OOV71" s="87"/>
      <c r="OOW71" s="87"/>
      <c r="OOX71" s="87"/>
      <c r="OOY71" s="87"/>
      <c r="OPE71" s="87"/>
      <c r="OPF71" s="87"/>
      <c r="OPG71" s="87"/>
      <c r="OPH71" s="87"/>
      <c r="OPI71" s="87"/>
      <c r="OPJ71" s="87"/>
      <c r="OPK71" s="87"/>
      <c r="OPL71" s="87"/>
      <c r="OPM71" s="87"/>
      <c r="OPN71" s="87"/>
      <c r="OPT71" s="87"/>
      <c r="OPU71" s="87"/>
      <c r="OPV71" s="87"/>
      <c r="OPW71" s="87"/>
      <c r="OPX71" s="87"/>
      <c r="OPY71" s="87"/>
      <c r="OPZ71" s="87"/>
      <c r="OQA71" s="87"/>
      <c r="OQB71" s="87"/>
      <c r="OQC71" s="87"/>
      <c r="OQI71" s="87"/>
      <c r="OQJ71" s="87"/>
      <c r="OQK71" s="87"/>
      <c r="OQL71" s="87"/>
      <c r="OQM71" s="87"/>
      <c r="OQN71" s="87"/>
      <c r="OQO71" s="87"/>
      <c r="OQP71" s="87"/>
      <c r="OQQ71" s="87"/>
      <c r="OQR71" s="87"/>
      <c r="OQX71" s="87"/>
      <c r="OQY71" s="87"/>
      <c r="OQZ71" s="87"/>
      <c r="ORA71" s="87"/>
      <c r="ORB71" s="87"/>
      <c r="ORC71" s="87"/>
      <c r="ORD71" s="87"/>
      <c r="ORE71" s="87"/>
      <c r="ORF71" s="87"/>
      <c r="ORG71" s="87"/>
      <c r="ORM71" s="87"/>
      <c r="ORN71" s="87"/>
      <c r="ORO71" s="87"/>
      <c r="ORP71" s="87"/>
      <c r="ORQ71" s="87"/>
      <c r="ORR71" s="87"/>
      <c r="ORS71" s="87"/>
      <c r="ORT71" s="87"/>
      <c r="ORU71" s="87"/>
      <c r="ORV71" s="87"/>
      <c r="OSB71" s="87"/>
      <c r="OSC71" s="87"/>
      <c r="OSD71" s="87"/>
      <c r="OSE71" s="87"/>
      <c r="OSF71" s="87"/>
      <c r="OSG71" s="87"/>
      <c r="OSH71" s="87"/>
      <c r="OSI71" s="87"/>
      <c r="OSJ71" s="87"/>
      <c r="OSK71" s="87"/>
      <c r="OSQ71" s="87"/>
      <c r="OSR71" s="87"/>
      <c r="OSS71" s="87"/>
      <c r="OST71" s="87"/>
      <c r="OSU71" s="87"/>
      <c r="OSV71" s="87"/>
      <c r="OSW71" s="87"/>
      <c r="OSX71" s="87"/>
      <c r="OSY71" s="87"/>
      <c r="OSZ71" s="87"/>
      <c r="OTF71" s="87"/>
      <c r="OTG71" s="87"/>
      <c r="OTH71" s="87"/>
      <c r="OTI71" s="87"/>
      <c r="OTJ71" s="87"/>
      <c r="OTK71" s="87"/>
      <c r="OTL71" s="87"/>
      <c r="OTM71" s="87"/>
      <c r="OTN71" s="87"/>
      <c r="OTO71" s="87"/>
      <c r="OTU71" s="87"/>
      <c r="OTV71" s="87"/>
      <c r="OTW71" s="87"/>
      <c r="OTX71" s="87"/>
      <c r="OTY71" s="87"/>
      <c r="OTZ71" s="87"/>
      <c r="OUA71" s="87"/>
      <c r="OUB71" s="87"/>
      <c r="OUC71" s="87"/>
      <c r="OUD71" s="87"/>
      <c r="OUJ71" s="87"/>
      <c r="OUK71" s="87"/>
      <c r="OUL71" s="87"/>
      <c r="OUM71" s="87"/>
      <c r="OUN71" s="87"/>
      <c r="OUO71" s="87"/>
      <c r="OUP71" s="87"/>
      <c r="OUQ71" s="87"/>
      <c r="OUR71" s="87"/>
      <c r="OUS71" s="87"/>
      <c r="OUY71" s="87"/>
      <c r="OUZ71" s="87"/>
      <c r="OVA71" s="87"/>
      <c r="OVB71" s="87"/>
      <c r="OVC71" s="87"/>
      <c r="OVD71" s="87"/>
      <c r="OVE71" s="87"/>
      <c r="OVF71" s="87"/>
      <c r="OVG71" s="87"/>
      <c r="OVH71" s="87"/>
      <c r="OVN71" s="87"/>
      <c r="OVO71" s="87"/>
      <c r="OVP71" s="87"/>
      <c r="OVQ71" s="87"/>
      <c r="OVR71" s="87"/>
      <c r="OVS71" s="87"/>
      <c r="OVT71" s="87"/>
      <c r="OVU71" s="87"/>
      <c r="OVV71" s="87"/>
      <c r="OVW71" s="87"/>
      <c r="OWC71" s="87"/>
      <c r="OWD71" s="87"/>
      <c r="OWE71" s="87"/>
      <c r="OWF71" s="87"/>
      <c r="OWG71" s="87"/>
      <c r="OWH71" s="87"/>
      <c r="OWI71" s="87"/>
      <c r="OWJ71" s="87"/>
      <c r="OWK71" s="87"/>
      <c r="OWL71" s="87"/>
      <c r="OWR71" s="87"/>
      <c r="OWS71" s="87"/>
      <c r="OWT71" s="87"/>
      <c r="OWU71" s="87"/>
      <c r="OWV71" s="87"/>
      <c r="OWW71" s="87"/>
      <c r="OWX71" s="87"/>
      <c r="OWY71" s="87"/>
      <c r="OWZ71" s="87"/>
      <c r="OXA71" s="87"/>
      <c r="OXG71" s="87"/>
      <c r="OXH71" s="87"/>
      <c r="OXI71" s="87"/>
      <c r="OXJ71" s="87"/>
      <c r="OXK71" s="87"/>
      <c r="OXL71" s="87"/>
      <c r="OXM71" s="87"/>
      <c r="OXN71" s="87"/>
      <c r="OXO71" s="87"/>
      <c r="OXP71" s="87"/>
      <c r="OXV71" s="87"/>
      <c r="OXW71" s="87"/>
      <c r="OXX71" s="87"/>
      <c r="OXY71" s="87"/>
      <c r="OXZ71" s="87"/>
      <c r="OYA71" s="87"/>
      <c r="OYB71" s="87"/>
      <c r="OYC71" s="87"/>
      <c r="OYD71" s="87"/>
      <c r="OYE71" s="87"/>
      <c r="OYK71" s="87"/>
      <c r="OYL71" s="87"/>
      <c r="OYM71" s="87"/>
      <c r="OYN71" s="87"/>
      <c r="OYO71" s="87"/>
      <c r="OYP71" s="87"/>
      <c r="OYQ71" s="87"/>
      <c r="OYR71" s="87"/>
      <c r="OYS71" s="87"/>
      <c r="OYT71" s="87"/>
      <c r="OYZ71" s="87"/>
      <c r="OZA71" s="87"/>
      <c r="OZB71" s="87"/>
      <c r="OZC71" s="87"/>
      <c r="OZD71" s="87"/>
      <c r="OZE71" s="87"/>
      <c r="OZF71" s="87"/>
      <c r="OZG71" s="87"/>
      <c r="OZH71" s="87"/>
      <c r="OZI71" s="87"/>
      <c r="OZO71" s="87"/>
      <c r="OZP71" s="87"/>
      <c r="OZQ71" s="87"/>
      <c r="OZR71" s="87"/>
      <c r="OZS71" s="87"/>
      <c r="OZT71" s="87"/>
      <c r="OZU71" s="87"/>
      <c r="OZV71" s="87"/>
      <c r="OZW71" s="87"/>
      <c r="OZX71" s="87"/>
      <c r="PAD71" s="87"/>
      <c r="PAE71" s="87"/>
      <c r="PAF71" s="87"/>
      <c r="PAG71" s="87"/>
      <c r="PAH71" s="87"/>
      <c r="PAI71" s="87"/>
      <c r="PAJ71" s="87"/>
      <c r="PAK71" s="87"/>
      <c r="PAL71" s="87"/>
      <c r="PAM71" s="87"/>
      <c r="PAS71" s="87"/>
      <c r="PAT71" s="87"/>
      <c r="PAU71" s="87"/>
      <c r="PAV71" s="87"/>
      <c r="PAW71" s="87"/>
      <c r="PAX71" s="87"/>
      <c r="PAY71" s="87"/>
      <c r="PAZ71" s="87"/>
      <c r="PBA71" s="87"/>
      <c r="PBB71" s="87"/>
      <c r="PBH71" s="87"/>
      <c r="PBI71" s="87"/>
      <c r="PBJ71" s="87"/>
      <c r="PBK71" s="87"/>
      <c r="PBL71" s="87"/>
      <c r="PBM71" s="87"/>
      <c r="PBN71" s="87"/>
      <c r="PBO71" s="87"/>
      <c r="PBP71" s="87"/>
      <c r="PBQ71" s="87"/>
      <c r="PBW71" s="87"/>
      <c r="PBX71" s="87"/>
      <c r="PBY71" s="87"/>
      <c r="PBZ71" s="87"/>
      <c r="PCA71" s="87"/>
      <c r="PCB71" s="87"/>
      <c r="PCC71" s="87"/>
      <c r="PCD71" s="87"/>
      <c r="PCE71" s="87"/>
      <c r="PCF71" s="87"/>
      <c r="PCL71" s="87"/>
      <c r="PCM71" s="87"/>
      <c r="PCN71" s="87"/>
      <c r="PCO71" s="87"/>
      <c r="PCP71" s="87"/>
      <c r="PCQ71" s="87"/>
      <c r="PCR71" s="87"/>
      <c r="PCS71" s="87"/>
      <c r="PCT71" s="87"/>
      <c r="PCU71" s="87"/>
      <c r="PDA71" s="87"/>
      <c r="PDB71" s="87"/>
      <c r="PDC71" s="87"/>
      <c r="PDD71" s="87"/>
      <c r="PDE71" s="87"/>
      <c r="PDF71" s="87"/>
      <c r="PDG71" s="87"/>
      <c r="PDH71" s="87"/>
      <c r="PDI71" s="87"/>
      <c r="PDJ71" s="87"/>
      <c r="PDP71" s="87"/>
      <c r="PDQ71" s="87"/>
      <c r="PDR71" s="87"/>
      <c r="PDS71" s="87"/>
      <c r="PDT71" s="87"/>
      <c r="PDU71" s="87"/>
      <c r="PDV71" s="87"/>
      <c r="PDW71" s="87"/>
      <c r="PDX71" s="87"/>
      <c r="PDY71" s="87"/>
      <c r="PEE71" s="87"/>
      <c r="PEF71" s="87"/>
      <c r="PEG71" s="87"/>
      <c r="PEH71" s="87"/>
      <c r="PEI71" s="87"/>
      <c r="PEJ71" s="87"/>
      <c r="PEK71" s="87"/>
      <c r="PEL71" s="87"/>
      <c r="PEM71" s="87"/>
      <c r="PEN71" s="87"/>
      <c r="PET71" s="87"/>
      <c r="PEU71" s="87"/>
      <c r="PEV71" s="87"/>
      <c r="PEW71" s="87"/>
      <c r="PEX71" s="87"/>
      <c r="PEY71" s="87"/>
      <c r="PEZ71" s="87"/>
      <c r="PFA71" s="87"/>
      <c r="PFB71" s="87"/>
      <c r="PFC71" s="87"/>
      <c r="PFI71" s="87"/>
      <c r="PFJ71" s="87"/>
      <c r="PFK71" s="87"/>
      <c r="PFL71" s="87"/>
      <c r="PFM71" s="87"/>
      <c r="PFN71" s="87"/>
      <c r="PFO71" s="87"/>
      <c r="PFP71" s="87"/>
      <c r="PFQ71" s="87"/>
      <c r="PFR71" s="87"/>
      <c r="PFX71" s="87"/>
      <c r="PFY71" s="87"/>
      <c r="PFZ71" s="87"/>
      <c r="PGA71" s="87"/>
      <c r="PGB71" s="87"/>
      <c r="PGC71" s="87"/>
      <c r="PGD71" s="87"/>
      <c r="PGE71" s="87"/>
      <c r="PGF71" s="87"/>
      <c r="PGG71" s="87"/>
      <c r="PGM71" s="87"/>
      <c r="PGN71" s="87"/>
      <c r="PGO71" s="87"/>
      <c r="PGP71" s="87"/>
      <c r="PGQ71" s="87"/>
      <c r="PGR71" s="87"/>
      <c r="PGS71" s="87"/>
      <c r="PGT71" s="87"/>
      <c r="PGU71" s="87"/>
      <c r="PGV71" s="87"/>
      <c r="PHB71" s="87"/>
      <c r="PHC71" s="87"/>
      <c r="PHD71" s="87"/>
      <c r="PHE71" s="87"/>
      <c r="PHF71" s="87"/>
      <c r="PHG71" s="87"/>
      <c r="PHH71" s="87"/>
      <c r="PHI71" s="87"/>
      <c r="PHJ71" s="87"/>
      <c r="PHK71" s="87"/>
      <c r="PHQ71" s="87"/>
      <c r="PHR71" s="87"/>
      <c r="PHS71" s="87"/>
      <c r="PHT71" s="87"/>
      <c r="PHU71" s="87"/>
      <c r="PHV71" s="87"/>
      <c r="PHW71" s="87"/>
      <c r="PHX71" s="87"/>
      <c r="PHY71" s="87"/>
      <c r="PHZ71" s="87"/>
      <c r="PIF71" s="87"/>
      <c r="PIG71" s="87"/>
      <c r="PIH71" s="87"/>
      <c r="PII71" s="87"/>
      <c r="PIJ71" s="87"/>
      <c r="PIK71" s="87"/>
      <c r="PIL71" s="87"/>
      <c r="PIM71" s="87"/>
      <c r="PIN71" s="87"/>
      <c r="PIO71" s="87"/>
      <c r="PIU71" s="87"/>
      <c r="PIV71" s="87"/>
      <c r="PIW71" s="87"/>
      <c r="PIX71" s="87"/>
      <c r="PIY71" s="87"/>
      <c r="PIZ71" s="87"/>
      <c r="PJA71" s="87"/>
      <c r="PJB71" s="87"/>
      <c r="PJC71" s="87"/>
      <c r="PJD71" s="87"/>
      <c r="PJJ71" s="87"/>
      <c r="PJK71" s="87"/>
      <c r="PJL71" s="87"/>
      <c r="PJM71" s="87"/>
      <c r="PJN71" s="87"/>
      <c r="PJO71" s="87"/>
      <c r="PJP71" s="87"/>
      <c r="PJQ71" s="87"/>
      <c r="PJR71" s="87"/>
      <c r="PJS71" s="87"/>
      <c r="PJY71" s="87"/>
      <c r="PJZ71" s="87"/>
      <c r="PKA71" s="87"/>
      <c r="PKB71" s="87"/>
      <c r="PKC71" s="87"/>
      <c r="PKD71" s="87"/>
      <c r="PKE71" s="87"/>
      <c r="PKF71" s="87"/>
      <c r="PKG71" s="87"/>
      <c r="PKH71" s="87"/>
      <c r="PKN71" s="87"/>
      <c r="PKO71" s="87"/>
      <c r="PKP71" s="87"/>
      <c r="PKQ71" s="87"/>
      <c r="PKR71" s="87"/>
      <c r="PKS71" s="87"/>
      <c r="PKT71" s="87"/>
      <c r="PKU71" s="87"/>
      <c r="PKV71" s="87"/>
      <c r="PKW71" s="87"/>
      <c r="PLC71" s="87"/>
      <c r="PLD71" s="87"/>
      <c r="PLE71" s="87"/>
      <c r="PLF71" s="87"/>
      <c r="PLG71" s="87"/>
      <c r="PLH71" s="87"/>
      <c r="PLI71" s="87"/>
      <c r="PLJ71" s="87"/>
      <c r="PLK71" s="87"/>
      <c r="PLL71" s="87"/>
      <c r="PLR71" s="87"/>
      <c r="PLS71" s="87"/>
      <c r="PLT71" s="87"/>
      <c r="PLU71" s="87"/>
      <c r="PLV71" s="87"/>
      <c r="PLW71" s="87"/>
      <c r="PLX71" s="87"/>
      <c r="PLY71" s="87"/>
      <c r="PLZ71" s="87"/>
      <c r="PMA71" s="87"/>
      <c r="PMG71" s="87"/>
      <c r="PMH71" s="87"/>
      <c r="PMI71" s="87"/>
      <c r="PMJ71" s="87"/>
      <c r="PMK71" s="87"/>
      <c r="PML71" s="87"/>
      <c r="PMM71" s="87"/>
      <c r="PMN71" s="87"/>
      <c r="PMO71" s="87"/>
      <c r="PMP71" s="87"/>
      <c r="PMV71" s="87"/>
      <c r="PMW71" s="87"/>
      <c r="PMX71" s="87"/>
      <c r="PMY71" s="87"/>
      <c r="PMZ71" s="87"/>
      <c r="PNA71" s="87"/>
      <c r="PNB71" s="87"/>
      <c r="PNC71" s="87"/>
      <c r="PND71" s="87"/>
      <c r="PNE71" s="87"/>
      <c r="PNK71" s="87"/>
      <c r="PNL71" s="87"/>
      <c r="PNM71" s="87"/>
      <c r="PNN71" s="87"/>
      <c r="PNO71" s="87"/>
      <c r="PNP71" s="87"/>
      <c r="PNQ71" s="87"/>
      <c r="PNR71" s="87"/>
      <c r="PNS71" s="87"/>
      <c r="PNT71" s="87"/>
      <c r="PNZ71" s="87"/>
      <c r="POA71" s="87"/>
      <c r="POB71" s="87"/>
      <c r="POC71" s="87"/>
      <c r="POD71" s="87"/>
      <c r="POE71" s="87"/>
      <c r="POF71" s="87"/>
      <c r="POG71" s="87"/>
      <c r="POH71" s="87"/>
      <c r="POI71" s="87"/>
      <c r="POO71" s="87"/>
      <c r="POP71" s="87"/>
      <c r="POQ71" s="87"/>
      <c r="POR71" s="87"/>
      <c r="POS71" s="87"/>
      <c r="POT71" s="87"/>
      <c r="POU71" s="87"/>
      <c r="POV71" s="87"/>
      <c r="POW71" s="87"/>
      <c r="POX71" s="87"/>
      <c r="PPD71" s="87"/>
      <c r="PPE71" s="87"/>
      <c r="PPF71" s="87"/>
      <c r="PPG71" s="87"/>
      <c r="PPH71" s="87"/>
      <c r="PPI71" s="87"/>
      <c r="PPJ71" s="87"/>
      <c r="PPK71" s="87"/>
      <c r="PPL71" s="87"/>
      <c r="PPM71" s="87"/>
      <c r="PPS71" s="87"/>
      <c r="PPT71" s="87"/>
      <c r="PPU71" s="87"/>
      <c r="PPV71" s="87"/>
      <c r="PPW71" s="87"/>
      <c r="PPX71" s="87"/>
      <c r="PPY71" s="87"/>
      <c r="PPZ71" s="87"/>
      <c r="PQA71" s="87"/>
      <c r="PQB71" s="87"/>
      <c r="PQH71" s="87"/>
      <c r="PQI71" s="87"/>
      <c r="PQJ71" s="87"/>
      <c r="PQK71" s="87"/>
      <c r="PQL71" s="87"/>
      <c r="PQM71" s="87"/>
      <c r="PQN71" s="87"/>
      <c r="PQO71" s="87"/>
      <c r="PQP71" s="87"/>
      <c r="PQQ71" s="87"/>
      <c r="PQW71" s="87"/>
      <c r="PQX71" s="87"/>
      <c r="PQY71" s="87"/>
      <c r="PQZ71" s="87"/>
      <c r="PRA71" s="87"/>
      <c r="PRB71" s="87"/>
      <c r="PRC71" s="87"/>
      <c r="PRD71" s="87"/>
      <c r="PRE71" s="87"/>
      <c r="PRF71" s="87"/>
      <c r="PRL71" s="87"/>
      <c r="PRM71" s="87"/>
      <c r="PRN71" s="87"/>
      <c r="PRO71" s="87"/>
      <c r="PRP71" s="87"/>
      <c r="PRQ71" s="87"/>
      <c r="PRR71" s="87"/>
      <c r="PRS71" s="87"/>
      <c r="PRT71" s="87"/>
      <c r="PRU71" s="87"/>
      <c r="PSA71" s="87"/>
      <c r="PSB71" s="87"/>
      <c r="PSC71" s="87"/>
      <c r="PSD71" s="87"/>
      <c r="PSE71" s="87"/>
      <c r="PSF71" s="87"/>
      <c r="PSG71" s="87"/>
      <c r="PSH71" s="87"/>
      <c r="PSI71" s="87"/>
      <c r="PSJ71" s="87"/>
      <c r="PSP71" s="87"/>
      <c r="PSQ71" s="87"/>
      <c r="PSR71" s="87"/>
      <c r="PSS71" s="87"/>
      <c r="PST71" s="87"/>
      <c r="PSU71" s="87"/>
      <c r="PSV71" s="87"/>
      <c r="PSW71" s="87"/>
      <c r="PSX71" s="87"/>
      <c r="PSY71" s="87"/>
      <c r="PTE71" s="87"/>
      <c r="PTF71" s="87"/>
      <c r="PTG71" s="87"/>
      <c r="PTH71" s="87"/>
      <c r="PTI71" s="87"/>
      <c r="PTJ71" s="87"/>
      <c r="PTK71" s="87"/>
      <c r="PTL71" s="87"/>
      <c r="PTM71" s="87"/>
      <c r="PTN71" s="87"/>
      <c r="PTT71" s="87"/>
      <c r="PTU71" s="87"/>
      <c r="PTV71" s="87"/>
      <c r="PTW71" s="87"/>
      <c r="PTX71" s="87"/>
      <c r="PTY71" s="87"/>
      <c r="PTZ71" s="87"/>
      <c r="PUA71" s="87"/>
      <c r="PUB71" s="87"/>
      <c r="PUC71" s="87"/>
      <c r="PUI71" s="87"/>
      <c r="PUJ71" s="87"/>
      <c r="PUK71" s="87"/>
      <c r="PUL71" s="87"/>
      <c r="PUM71" s="87"/>
      <c r="PUN71" s="87"/>
      <c r="PUO71" s="87"/>
      <c r="PUP71" s="87"/>
      <c r="PUQ71" s="87"/>
      <c r="PUR71" s="87"/>
      <c r="PUX71" s="87"/>
      <c r="PUY71" s="87"/>
      <c r="PUZ71" s="87"/>
      <c r="PVA71" s="87"/>
      <c r="PVB71" s="87"/>
      <c r="PVC71" s="87"/>
      <c r="PVD71" s="87"/>
      <c r="PVE71" s="87"/>
      <c r="PVF71" s="87"/>
      <c r="PVG71" s="87"/>
      <c r="PVM71" s="87"/>
      <c r="PVN71" s="87"/>
      <c r="PVO71" s="87"/>
      <c r="PVP71" s="87"/>
      <c r="PVQ71" s="87"/>
      <c r="PVR71" s="87"/>
      <c r="PVS71" s="87"/>
      <c r="PVT71" s="87"/>
      <c r="PVU71" s="87"/>
      <c r="PVV71" s="87"/>
      <c r="PWB71" s="87"/>
      <c r="PWC71" s="87"/>
      <c r="PWD71" s="87"/>
      <c r="PWE71" s="87"/>
      <c r="PWF71" s="87"/>
      <c r="PWG71" s="87"/>
      <c r="PWH71" s="87"/>
      <c r="PWI71" s="87"/>
      <c r="PWJ71" s="87"/>
      <c r="PWK71" s="87"/>
      <c r="PWQ71" s="87"/>
      <c r="PWR71" s="87"/>
      <c r="PWS71" s="87"/>
      <c r="PWT71" s="87"/>
      <c r="PWU71" s="87"/>
      <c r="PWV71" s="87"/>
      <c r="PWW71" s="87"/>
      <c r="PWX71" s="87"/>
      <c r="PWY71" s="87"/>
      <c r="PWZ71" s="87"/>
      <c r="PXF71" s="87"/>
      <c r="PXG71" s="87"/>
      <c r="PXH71" s="87"/>
      <c r="PXI71" s="87"/>
      <c r="PXJ71" s="87"/>
      <c r="PXK71" s="87"/>
      <c r="PXL71" s="87"/>
      <c r="PXM71" s="87"/>
      <c r="PXN71" s="87"/>
      <c r="PXO71" s="87"/>
      <c r="PXU71" s="87"/>
      <c r="PXV71" s="87"/>
      <c r="PXW71" s="87"/>
      <c r="PXX71" s="87"/>
      <c r="PXY71" s="87"/>
      <c r="PXZ71" s="87"/>
      <c r="PYA71" s="87"/>
      <c r="PYB71" s="87"/>
      <c r="PYC71" s="87"/>
      <c r="PYD71" s="87"/>
      <c r="PYJ71" s="87"/>
      <c r="PYK71" s="87"/>
      <c r="PYL71" s="87"/>
      <c r="PYM71" s="87"/>
      <c r="PYN71" s="87"/>
      <c r="PYO71" s="87"/>
      <c r="PYP71" s="87"/>
      <c r="PYQ71" s="87"/>
      <c r="PYR71" s="87"/>
      <c r="PYS71" s="87"/>
      <c r="PYY71" s="87"/>
      <c r="PYZ71" s="87"/>
      <c r="PZA71" s="87"/>
      <c r="PZB71" s="87"/>
      <c r="PZC71" s="87"/>
      <c r="PZD71" s="87"/>
      <c r="PZE71" s="87"/>
      <c r="PZF71" s="87"/>
      <c r="PZG71" s="87"/>
      <c r="PZH71" s="87"/>
      <c r="PZN71" s="87"/>
      <c r="PZO71" s="87"/>
      <c r="PZP71" s="87"/>
      <c r="PZQ71" s="87"/>
      <c r="PZR71" s="87"/>
      <c r="PZS71" s="87"/>
      <c r="PZT71" s="87"/>
      <c r="PZU71" s="87"/>
      <c r="PZV71" s="87"/>
      <c r="PZW71" s="87"/>
      <c r="QAC71" s="87"/>
      <c r="QAD71" s="87"/>
      <c r="QAE71" s="87"/>
      <c r="QAF71" s="87"/>
      <c r="QAG71" s="87"/>
      <c r="QAH71" s="87"/>
      <c r="QAI71" s="87"/>
      <c r="QAJ71" s="87"/>
      <c r="QAK71" s="87"/>
      <c r="QAL71" s="87"/>
      <c r="QAR71" s="87"/>
      <c r="QAS71" s="87"/>
      <c r="QAT71" s="87"/>
      <c r="QAU71" s="87"/>
      <c r="QAV71" s="87"/>
      <c r="QAW71" s="87"/>
      <c r="QAX71" s="87"/>
      <c r="QAY71" s="87"/>
      <c r="QAZ71" s="87"/>
      <c r="QBA71" s="87"/>
      <c r="QBG71" s="87"/>
      <c r="QBH71" s="87"/>
      <c r="QBI71" s="87"/>
      <c r="QBJ71" s="87"/>
      <c r="QBK71" s="87"/>
      <c r="QBL71" s="87"/>
      <c r="QBM71" s="87"/>
      <c r="QBN71" s="87"/>
      <c r="QBO71" s="87"/>
      <c r="QBP71" s="87"/>
      <c r="QBV71" s="87"/>
      <c r="QBW71" s="87"/>
      <c r="QBX71" s="87"/>
      <c r="QBY71" s="87"/>
      <c r="QBZ71" s="87"/>
      <c r="QCA71" s="87"/>
      <c r="QCB71" s="87"/>
      <c r="QCC71" s="87"/>
      <c r="QCD71" s="87"/>
      <c r="QCE71" s="87"/>
      <c r="QCK71" s="87"/>
      <c r="QCL71" s="87"/>
      <c r="QCM71" s="87"/>
      <c r="QCN71" s="87"/>
      <c r="QCO71" s="87"/>
      <c r="QCP71" s="87"/>
      <c r="QCQ71" s="87"/>
      <c r="QCR71" s="87"/>
      <c r="QCS71" s="87"/>
      <c r="QCT71" s="87"/>
      <c r="QCZ71" s="87"/>
      <c r="QDA71" s="87"/>
      <c r="QDB71" s="87"/>
      <c r="QDC71" s="87"/>
      <c r="QDD71" s="87"/>
      <c r="QDE71" s="87"/>
      <c r="QDF71" s="87"/>
      <c r="QDG71" s="87"/>
      <c r="QDH71" s="87"/>
      <c r="QDI71" s="87"/>
      <c r="QDO71" s="87"/>
      <c r="QDP71" s="87"/>
      <c r="QDQ71" s="87"/>
      <c r="QDR71" s="87"/>
      <c r="QDS71" s="87"/>
      <c r="QDT71" s="87"/>
      <c r="QDU71" s="87"/>
      <c r="QDV71" s="87"/>
      <c r="QDW71" s="87"/>
      <c r="QDX71" s="87"/>
      <c r="QED71" s="87"/>
      <c r="QEE71" s="87"/>
      <c r="QEF71" s="87"/>
      <c r="QEG71" s="87"/>
      <c r="QEH71" s="87"/>
      <c r="QEI71" s="87"/>
      <c r="QEJ71" s="87"/>
      <c r="QEK71" s="87"/>
      <c r="QEL71" s="87"/>
      <c r="QEM71" s="87"/>
      <c r="QES71" s="87"/>
      <c r="QET71" s="87"/>
      <c r="QEU71" s="87"/>
      <c r="QEV71" s="87"/>
      <c r="QEW71" s="87"/>
      <c r="QEX71" s="87"/>
      <c r="QEY71" s="87"/>
      <c r="QEZ71" s="87"/>
      <c r="QFA71" s="87"/>
      <c r="QFB71" s="87"/>
      <c r="QFH71" s="87"/>
      <c r="QFI71" s="87"/>
      <c r="QFJ71" s="87"/>
      <c r="QFK71" s="87"/>
      <c r="QFL71" s="87"/>
      <c r="QFM71" s="87"/>
      <c r="QFN71" s="87"/>
      <c r="QFO71" s="87"/>
      <c r="QFP71" s="87"/>
      <c r="QFQ71" s="87"/>
      <c r="QFW71" s="87"/>
      <c r="QFX71" s="87"/>
      <c r="QFY71" s="87"/>
      <c r="QFZ71" s="87"/>
      <c r="QGA71" s="87"/>
      <c r="QGB71" s="87"/>
      <c r="QGC71" s="87"/>
      <c r="QGD71" s="87"/>
      <c r="QGE71" s="87"/>
      <c r="QGF71" s="87"/>
      <c r="QGL71" s="87"/>
      <c r="QGM71" s="87"/>
      <c r="QGN71" s="87"/>
      <c r="QGO71" s="87"/>
      <c r="QGP71" s="87"/>
      <c r="QGQ71" s="87"/>
      <c r="QGR71" s="87"/>
      <c r="QGS71" s="87"/>
      <c r="QGT71" s="87"/>
      <c r="QGU71" s="87"/>
      <c r="QHA71" s="87"/>
      <c r="QHB71" s="87"/>
      <c r="QHC71" s="87"/>
      <c r="QHD71" s="87"/>
      <c r="QHE71" s="87"/>
      <c r="QHF71" s="87"/>
      <c r="QHG71" s="87"/>
      <c r="QHH71" s="87"/>
      <c r="QHI71" s="87"/>
      <c r="QHJ71" s="87"/>
      <c r="QHP71" s="87"/>
      <c r="QHQ71" s="87"/>
      <c r="QHR71" s="87"/>
      <c r="QHS71" s="87"/>
      <c r="QHT71" s="87"/>
      <c r="QHU71" s="87"/>
      <c r="QHV71" s="87"/>
      <c r="QHW71" s="87"/>
      <c r="QHX71" s="87"/>
      <c r="QHY71" s="87"/>
      <c r="QIE71" s="87"/>
      <c r="QIF71" s="87"/>
      <c r="QIG71" s="87"/>
      <c r="QIH71" s="87"/>
      <c r="QII71" s="87"/>
      <c r="QIJ71" s="87"/>
      <c r="QIK71" s="87"/>
      <c r="QIL71" s="87"/>
      <c r="QIM71" s="87"/>
      <c r="QIN71" s="87"/>
      <c r="QIT71" s="87"/>
      <c r="QIU71" s="87"/>
      <c r="QIV71" s="87"/>
      <c r="QIW71" s="87"/>
      <c r="QIX71" s="87"/>
      <c r="QIY71" s="87"/>
      <c r="QIZ71" s="87"/>
      <c r="QJA71" s="87"/>
      <c r="QJB71" s="87"/>
      <c r="QJC71" s="87"/>
      <c r="QJI71" s="87"/>
      <c r="QJJ71" s="87"/>
      <c r="QJK71" s="87"/>
      <c r="QJL71" s="87"/>
      <c r="QJM71" s="87"/>
      <c r="QJN71" s="87"/>
      <c r="QJO71" s="87"/>
      <c r="QJP71" s="87"/>
      <c r="QJQ71" s="87"/>
      <c r="QJR71" s="87"/>
      <c r="QJX71" s="87"/>
      <c r="QJY71" s="87"/>
      <c r="QJZ71" s="87"/>
      <c r="QKA71" s="87"/>
      <c r="QKB71" s="87"/>
      <c r="QKC71" s="87"/>
      <c r="QKD71" s="87"/>
      <c r="QKE71" s="87"/>
      <c r="QKF71" s="87"/>
      <c r="QKG71" s="87"/>
      <c r="QKM71" s="87"/>
      <c r="QKN71" s="87"/>
      <c r="QKO71" s="87"/>
      <c r="QKP71" s="87"/>
      <c r="QKQ71" s="87"/>
      <c r="QKR71" s="87"/>
      <c r="QKS71" s="87"/>
      <c r="QKT71" s="87"/>
      <c r="QKU71" s="87"/>
      <c r="QKV71" s="87"/>
      <c r="QLB71" s="87"/>
      <c r="QLC71" s="87"/>
      <c r="QLD71" s="87"/>
      <c r="QLE71" s="87"/>
      <c r="QLF71" s="87"/>
      <c r="QLG71" s="87"/>
      <c r="QLH71" s="87"/>
      <c r="QLI71" s="87"/>
      <c r="QLJ71" s="87"/>
      <c r="QLK71" s="87"/>
      <c r="QLQ71" s="87"/>
      <c r="QLR71" s="87"/>
      <c r="QLS71" s="87"/>
      <c r="QLT71" s="87"/>
      <c r="QLU71" s="87"/>
      <c r="QLV71" s="87"/>
      <c r="QLW71" s="87"/>
      <c r="QLX71" s="87"/>
      <c r="QLY71" s="87"/>
      <c r="QLZ71" s="87"/>
      <c r="QMF71" s="87"/>
      <c r="QMG71" s="87"/>
      <c r="QMH71" s="87"/>
      <c r="QMI71" s="87"/>
      <c r="QMJ71" s="87"/>
      <c r="QMK71" s="87"/>
      <c r="QML71" s="87"/>
      <c r="QMM71" s="87"/>
      <c r="QMN71" s="87"/>
      <c r="QMO71" s="87"/>
      <c r="QMU71" s="87"/>
      <c r="QMV71" s="87"/>
      <c r="QMW71" s="87"/>
      <c r="QMX71" s="87"/>
      <c r="QMY71" s="87"/>
      <c r="QMZ71" s="87"/>
      <c r="QNA71" s="87"/>
      <c r="QNB71" s="87"/>
      <c r="QNC71" s="87"/>
      <c r="QND71" s="87"/>
      <c r="QNJ71" s="87"/>
      <c r="QNK71" s="87"/>
      <c r="QNL71" s="87"/>
      <c r="QNM71" s="87"/>
      <c r="QNN71" s="87"/>
      <c r="QNO71" s="87"/>
      <c r="QNP71" s="87"/>
      <c r="QNQ71" s="87"/>
      <c r="QNR71" s="87"/>
      <c r="QNS71" s="87"/>
      <c r="QNY71" s="87"/>
      <c r="QNZ71" s="87"/>
      <c r="QOA71" s="87"/>
      <c r="QOB71" s="87"/>
      <c r="QOC71" s="87"/>
      <c r="QOD71" s="87"/>
      <c r="QOE71" s="87"/>
      <c r="QOF71" s="87"/>
      <c r="QOG71" s="87"/>
      <c r="QOH71" s="87"/>
      <c r="QON71" s="87"/>
      <c r="QOO71" s="87"/>
      <c r="QOP71" s="87"/>
      <c r="QOQ71" s="87"/>
      <c r="QOR71" s="87"/>
      <c r="QOS71" s="87"/>
      <c r="QOT71" s="87"/>
      <c r="QOU71" s="87"/>
      <c r="QOV71" s="87"/>
      <c r="QOW71" s="87"/>
      <c r="QPC71" s="87"/>
      <c r="QPD71" s="87"/>
      <c r="QPE71" s="87"/>
      <c r="QPF71" s="87"/>
      <c r="QPG71" s="87"/>
      <c r="QPH71" s="87"/>
      <c r="QPI71" s="87"/>
      <c r="QPJ71" s="87"/>
      <c r="QPK71" s="87"/>
      <c r="QPL71" s="87"/>
      <c r="QPR71" s="87"/>
      <c r="QPS71" s="87"/>
      <c r="QPT71" s="87"/>
      <c r="QPU71" s="87"/>
      <c r="QPV71" s="87"/>
      <c r="QPW71" s="87"/>
      <c r="QPX71" s="87"/>
      <c r="QPY71" s="87"/>
      <c r="QPZ71" s="87"/>
      <c r="QQA71" s="87"/>
      <c r="QQG71" s="87"/>
      <c r="QQH71" s="87"/>
      <c r="QQI71" s="87"/>
      <c r="QQJ71" s="87"/>
      <c r="QQK71" s="87"/>
      <c r="QQL71" s="87"/>
      <c r="QQM71" s="87"/>
      <c r="QQN71" s="87"/>
      <c r="QQO71" s="87"/>
      <c r="QQP71" s="87"/>
      <c r="QQV71" s="87"/>
      <c r="QQW71" s="87"/>
      <c r="QQX71" s="87"/>
      <c r="QQY71" s="87"/>
      <c r="QQZ71" s="87"/>
      <c r="QRA71" s="87"/>
      <c r="QRB71" s="87"/>
      <c r="QRC71" s="87"/>
      <c r="QRD71" s="87"/>
      <c r="QRE71" s="87"/>
      <c r="QRK71" s="87"/>
      <c r="QRL71" s="87"/>
      <c r="QRM71" s="87"/>
      <c r="QRN71" s="87"/>
      <c r="QRO71" s="87"/>
      <c r="QRP71" s="87"/>
      <c r="QRQ71" s="87"/>
      <c r="QRR71" s="87"/>
      <c r="QRS71" s="87"/>
      <c r="QRT71" s="87"/>
      <c r="QRZ71" s="87"/>
      <c r="QSA71" s="87"/>
      <c r="QSB71" s="87"/>
      <c r="QSC71" s="87"/>
      <c r="QSD71" s="87"/>
      <c r="QSE71" s="87"/>
      <c r="QSF71" s="87"/>
      <c r="QSG71" s="87"/>
      <c r="QSH71" s="87"/>
      <c r="QSI71" s="87"/>
      <c r="QSO71" s="87"/>
      <c r="QSP71" s="87"/>
      <c r="QSQ71" s="87"/>
      <c r="QSR71" s="87"/>
      <c r="QSS71" s="87"/>
      <c r="QST71" s="87"/>
      <c r="QSU71" s="87"/>
      <c r="QSV71" s="87"/>
      <c r="QSW71" s="87"/>
      <c r="QSX71" s="87"/>
      <c r="QTD71" s="87"/>
      <c r="QTE71" s="87"/>
      <c r="QTF71" s="87"/>
      <c r="QTG71" s="87"/>
      <c r="QTH71" s="87"/>
      <c r="QTI71" s="87"/>
      <c r="QTJ71" s="87"/>
      <c r="QTK71" s="87"/>
      <c r="QTL71" s="87"/>
      <c r="QTM71" s="87"/>
      <c r="QTS71" s="87"/>
      <c r="QTT71" s="87"/>
      <c r="QTU71" s="87"/>
      <c r="QTV71" s="87"/>
      <c r="QTW71" s="87"/>
      <c r="QTX71" s="87"/>
      <c r="QTY71" s="87"/>
      <c r="QTZ71" s="87"/>
      <c r="QUA71" s="87"/>
      <c r="QUB71" s="87"/>
      <c r="QUH71" s="87"/>
      <c r="QUI71" s="87"/>
      <c r="QUJ71" s="87"/>
      <c r="QUK71" s="87"/>
      <c r="QUL71" s="87"/>
      <c r="QUM71" s="87"/>
      <c r="QUN71" s="87"/>
      <c r="QUO71" s="87"/>
      <c r="QUP71" s="87"/>
      <c r="QUQ71" s="87"/>
      <c r="QUW71" s="87"/>
      <c r="QUX71" s="87"/>
      <c r="QUY71" s="87"/>
      <c r="QUZ71" s="87"/>
      <c r="QVA71" s="87"/>
      <c r="QVB71" s="87"/>
      <c r="QVC71" s="87"/>
      <c r="QVD71" s="87"/>
      <c r="QVE71" s="87"/>
      <c r="QVF71" s="87"/>
      <c r="QVL71" s="87"/>
      <c r="QVM71" s="87"/>
      <c r="QVN71" s="87"/>
      <c r="QVO71" s="87"/>
      <c r="QVP71" s="87"/>
      <c r="QVQ71" s="87"/>
      <c r="QVR71" s="87"/>
      <c r="QVS71" s="87"/>
      <c r="QVT71" s="87"/>
      <c r="QVU71" s="87"/>
      <c r="QWA71" s="87"/>
      <c r="QWB71" s="87"/>
      <c r="QWC71" s="87"/>
      <c r="QWD71" s="87"/>
      <c r="QWE71" s="87"/>
      <c r="QWF71" s="87"/>
      <c r="QWG71" s="87"/>
      <c r="QWH71" s="87"/>
      <c r="QWI71" s="87"/>
      <c r="QWJ71" s="87"/>
      <c r="QWP71" s="87"/>
      <c r="QWQ71" s="87"/>
      <c r="QWR71" s="87"/>
      <c r="QWS71" s="87"/>
      <c r="QWT71" s="87"/>
      <c r="QWU71" s="87"/>
      <c r="QWV71" s="87"/>
      <c r="QWW71" s="87"/>
      <c r="QWX71" s="87"/>
      <c r="QWY71" s="87"/>
      <c r="QXE71" s="87"/>
      <c r="QXF71" s="87"/>
      <c r="QXG71" s="87"/>
      <c r="QXH71" s="87"/>
      <c r="QXI71" s="87"/>
      <c r="QXJ71" s="87"/>
      <c r="QXK71" s="87"/>
      <c r="QXL71" s="87"/>
      <c r="QXM71" s="87"/>
      <c r="QXN71" s="87"/>
      <c r="QXT71" s="87"/>
      <c r="QXU71" s="87"/>
      <c r="QXV71" s="87"/>
      <c r="QXW71" s="87"/>
      <c r="QXX71" s="87"/>
      <c r="QXY71" s="87"/>
      <c r="QXZ71" s="87"/>
      <c r="QYA71" s="87"/>
      <c r="QYB71" s="87"/>
      <c r="QYC71" s="87"/>
      <c r="QYI71" s="87"/>
      <c r="QYJ71" s="87"/>
      <c r="QYK71" s="87"/>
      <c r="QYL71" s="87"/>
      <c r="QYM71" s="87"/>
      <c r="QYN71" s="87"/>
      <c r="QYO71" s="87"/>
      <c r="QYP71" s="87"/>
      <c r="QYQ71" s="87"/>
      <c r="QYR71" s="87"/>
      <c r="QYX71" s="87"/>
      <c r="QYY71" s="87"/>
      <c r="QYZ71" s="87"/>
      <c r="QZA71" s="87"/>
      <c r="QZB71" s="87"/>
      <c r="QZC71" s="87"/>
      <c r="QZD71" s="87"/>
      <c r="QZE71" s="87"/>
      <c r="QZF71" s="87"/>
      <c r="QZG71" s="87"/>
      <c r="QZM71" s="87"/>
      <c r="QZN71" s="87"/>
      <c r="QZO71" s="87"/>
      <c r="QZP71" s="87"/>
      <c r="QZQ71" s="87"/>
      <c r="QZR71" s="87"/>
      <c r="QZS71" s="87"/>
      <c r="QZT71" s="87"/>
      <c r="QZU71" s="87"/>
      <c r="QZV71" s="87"/>
      <c r="RAB71" s="87"/>
      <c r="RAC71" s="87"/>
      <c r="RAD71" s="87"/>
      <c r="RAE71" s="87"/>
      <c r="RAF71" s="87"/>
      <c r="RAG71" s="87"/>
      <c r="RAH71" s="87"/>
      <c r="RAI71" s="87"/>
      <c r="RAJ71" s="87"/>
      <c r="RAK71" s="87"/>
      <c r="RAQ71" s="87"/>
      <c r="RAR71" s="87"/>
      <c r="RAS71" s="87"/>
      <c r="RAT71" s="87"/>
      <c r="RAU71" s="87"/>
      <c r="RAV71" s="87"/>
      <c r="RAW71" s="87"/>
      <c r="RAX71" s="87"/>
      <c r="RAY71" s="87"/>
      <c r="RAZ71" s="87"/>
      <c r="RBF71" s="87"/>
      <c r="RBG71" s="87"/>
      <c r="RBH71" s="87"/>
      <c r="RBI71" s="87"/>
      <c r="RBJ71" s="87"/>
      <c r="RBK71" s="87"/>
      <c r="RBL71" s="87"/>
      <c r="RBM71" s="87"/>
      <c r="RBN71" s="87"/>
      <c r="RBO71" s="87"/>
      <c r="RBU71" s="87"/>
      <c r="RBV71" s="87"/>
      <c r="RBW71" s="87"/>
      <c r="RBX71" s="87"/>
      <c r="RBY71" s="87"/>
      <c r="RBZ71" s="87"/>
      <c r="RCA71" s="87"/>
      <c r="RCB71" s="87"/>
      <c r="RCC71" s="87"/>
      <c r="RCD71" s="87"/>
      <c r="RCJ71" s="87"/>
      <c r="RCK71" s="87"/>
      <c r="RCL71" s="87"/>
      <c r="RCM71" s="87"/>
      <c r="RCN71" s="87"/>
      <c r="RCO71" s="87"/>
      <c r="RCP71" s="87"/>
      <c r="RCQ71" s="87"/>
      <c r="RCR71" s="87"/>
      <c r="RCS71" s="87"/>
      <c r="RCY71" s="87"/>
      <c r="RCZ71" s="87"/>
      <c r="RDA71" s="87"/>
      <c r="RDB71" s="87"/>
      <c r="RDC71" s="87"/>
      <c r="RDD71" s="87"/>
      <c r="RDE71" s="87"/>
      <c r="RDF71" s="87"/>
      <c r="RDG71" s="87"/>
      <c r="RDH71" s="87"/>
      <c r="RDN71" s="87"/>
      <c r="RDO71" s="87"/>
      <c r="RDP71" s="87"/>
      <c r="RDQ71" s="87"/>
      <c r="RDR71" s="87"/>
      <c r="RDS71" s="87"/>
      <c r="RDT71" s="87"/>
      <c r="RDU71" s="87"/>
      <c r="RDV71" s="87"/>
      <c r="RDW71" s="87"/>
      <c r="REC71" s="87"/>
      <c r="RED71" s="87"/>
      <c r="REE71" s="87"/>
      <c r="REF71" s="87"/>
      <c r="REG71" s="87"/>
      <c r="REH71" s="87"/>
      <c r="REI71" s="87"/>
      <c r="REJ71" s="87"/>
      <c r="REK71" s="87"/>
      <c r="REL71" s="87"/>
      <c r="RER71" s="87"/>
      <c r="RES71" s="87"/>
      <c r="RET71" s="87"/>
      <c r="REU71" s="87"/>
      <c r="REV71" s="87"/>
      <c r="REW71" s="87"/>
      <c r="REX71" s="87"/>
      <c r="REY71" s="87"/>
      <c r="REZ71" s="87"/>
      <c r="RFA71" s="87"/>
      <c r="RFG71" s="87"/>
      <c r="RFH71" s="87"/>
      <c r="RFI71" s="87"/>
      <c r="RFJ71" s="87"/>
      <c r="RFK71" s="87"/>
      <c r="RFL71" s="87"/>
      <c r="RFM71" s="87"/>
      <c r="RFN71" s="87"/>
      <c r="RFO71" s="87"/>
      <c r="RFP71" s="87"/>
      <c r="RFV71" s="87"/>
      <c r="RFW71" s="87"/>
      <c r="RFX71" s="87"/>
      <c r="RFY71" s="87"/>
      <c r="RFZ71" s="87"/>
      <c r="RGA71" s="87"/>
      <c r="RGB71" s="87"/>
      <c r="RGC71" s="87"/>
      <c r="RGD71" s="87"/>
      <c r="RGE71" s="87"/>
      <c r="RGK71" s="87"/>
      <c r="RGL71" s="87"/>
      <c r="RGM71" s="87"/>
      <c r="RGN71" s="87"/>
      <c r="RGO71" s="87"/>
      <c r="RGP71" s="87"/>
      <c r="RGQ71" s="87"/>
      <c r="RGR71" s="87"/>
      <c r="RGS71" s="87"/>
      <c r="RGT71" s="87"/>
      <c r="RGZ71" s="87"/>
      <c r="RHA71" s="87"/>
      <c r="RHB71" s="87"/>
      <c r="RHC71" s="87"/>
      <c r="RHD71" s="87"/>
      <c r="RHE71" s="87"/>
      <c r="RHF71" s="87"/>
      <c r="RHG71" s="87"/>
      <c r="RHH71" s="87"/>
      <c r="RHI71" s="87"/>
      <c r="RHO71" s="87"/>
      <c r="RHP71" s="87"/>
      <c r="RHQ71" s="87"/>
      <c r="RHR71" s="87"/>
      <c r="RHS71" s="87"/>
      <c r="RHT71" s="87"/>
      <c r="RHU71" s="87"/>
      <c r="RHV71" s="87"/>
      <c r="RHW71" s="87"/>
      <c r="RHX71" s="87"/>
      <c r="RID71" s="87"/>
      <c r="RIE71" s="87"/>
      <c r="RIF71" s="87"/>
      <c r="RIG71" s="87"/>
      <c r="RIH71" s="87"/>
      <c r="RII71" s="87"/>
      <c r="RIJ71" s="87"/>
      <c r="RIK71" s="87"/>
      <c r="RIL71" s="87"/>
      <c r="RIM71" s="87"/>
      <c r="RIS71" s="87"/>
      <c r="RIT71" s="87"/>
      <c r="RIU71" s="87"/>
      <c r="RIV71" s="87"/>
      <c r="RIW71" s="87"/>
      <c r="RIX71" s="87"/>
      <c r="RIY71" s="87"/>
      <c r="RIZ71" s="87"/>
      <c r="RJA71" s="87"/>
      <c r="RJB71" s="87"/>
      <c r="RJH71" s="87"/>
      <c r="RJI71" s="87"/>
      <c r="RJJ71" s="87"/>
      <c r="RJK71" s="87"/>
      <c r="RJL71" s="87"/>
      <c r="RJM71" s="87"/>
      <c r="RJN71" s="87"/>
      <c r="RJO71" s="87"/>
      <c r="RJP71" s="87"/>
      <c r="RJQ71" s="87"/>
      <c r="RJW71" s="87"/>
      <c r="RJX71" s="87"/>
      <c r="RJY71" s="87"/>
      <c r="RJZ71" s="87"/>
      <c r="RKA71" s="87"/>
      <c r="RKB71" s="87"/>
      <c r="RKC71" s="87"/>
      <c r="RKD71" s="87"/>
      <c r="RKE71" s="87"/>
      <c r="RKF71" s="87"/>
      <c r="RKL71" s="87"/>
      <c r="RKM71" s="87"/>
      <c r="RKN71" s="87"/>
      <c r="RKO71" s="87"/>
      <c r="RKP71" s="87"/>
      <c r="RKQ71" s="87"/>
      <c r="RKR71" s="87"/>
      <c r="RKS71" s="87"/>
      <c r="RKT71" s="87"/>
      <c r="RKU71" s="87"/>
      <c r="RLA71" s="87"/>
      <c r="RLB71" s="87"/>
      <c r="RLC71" s="87"/>
      <c r="RLD71" s="87"/>
      <c r="RLE71" s="87"/>
      <c r="RLF71" s="87"/>
      <c r="RLG71" s="87"/>
      <c r="RLH71" s="87"/>
      <c r="RLI71" s="87"/>
      <c r="RLJ71" s="87"/>
      <c r="RLP71" s="87"/>
      <c r="RLQ71" s="87"/>
      <c r="RLR71" s="87"/>
      <c r="RLS71" s="87"/>
      <c r="RLT71" s="87"/>
      <c r="RLU71" s="87"/>
      <c r="RLV71" s="87"/>
      <c r="RLW71" s="87"/>
      <c r="RLX71" s="87"/>
      <c r="RLY71" s="87"/>
      <c r="RME71" s="87"/>
      <c r="RMF71" s="87"/>
      <c r="RMG71" s="87"/>
      <c r="RMH71" s="87"/>
      <c r="RMI71" s="87"/>
      <c r="RMJ71" s="87"/>
      <c r="RMK71" s="87"/>
      <c r="RML71" s="87"/>
      <c r="RMM71" s="87"/>
      <c r="RMN71" s="87"/>
      <c r="RMT71" s="87"/>
      <c r="RMU71" s="87"/>
      <c r="RMV71" s="87"/>
      <c r="RMW71" s="87"/>
      <c r="RMX71" s="87"/>
      <c r="RMY71" s="87"/>
      <c r="RMZ71" s="87"/>
      <c r="RNA71" s="87"/>
      <c r="RNB71" s="87"/>
      <c r="RNC71" s="87"/>
      <c r="RNI71" s="87"/>
      <c r="RNJ71" s="87"/>
      <c r="RNK71" s="87"/>
      <c r="RNL71" s="87"/>
      <c r="RNM71" s="87"/>
      <c r="RNN71" s="87"/>
      <c r="RNO71" s="87"/>
      <c r="RNP71" s="87"/>
      <c r="RNQ71" s="87"/>
      <c r="RNR71" s="87"/>
      <c r="RNX71" s="87"/>
      <c r="RNY71" s="87"/>
      <c r="RNZ71" s="87"/>
      <c r="ROA71" s="87"/>
      <c r="ROB71" s="87"/>
      <c r="ROC71" s="87"/>
      <c r="ROD71" s="87"/>
      <c r="ROE71" s="87"/>
      <c r="ROF71" s="87"/>
      <c r="ROG71" s="87"/>
      <c r="ROM71" s="87"/>
      <c r="RON71" s="87"/>
      <c r="ROO71" s="87"/>
      <c r="ROP71" s="87"/>
      <c r="ROQ71" s="87"/>
      <c r="ROR71" s="87"/>
      <c r="ROS71" s="87"/>
      <c r="ROT71" s="87"/>
      <c r="ROU71" s="87"/>
      <c r="ROV71" s="87"/>
      <c r="RPB71" s="87"/>
      <c r="RPC71" s="87"/>
      <c r="RPD71" s="87"/>
      <c r="RPE71" s="87"/>
      <c r="RPF71" s="87"/>
      <c r="RPG71" s="87"/>
      <c r="RPH71" s="87"/>
      <c r="RPI71" s="87"/>
      <c r="RPJ71" s="87"/>
      <c r="RPK71" s="87"/>
      <c r="RPQ71" s="87"/>
      <c r="RPR71" s="87"/>
      <c r="RPS71" s="87"/>
      <c r="RPT71" s="87"/>
      <c r="RPU71" s="87"/>
      <c r="RPV71" s="87"/>
      <c r="RPW71" s="87"/>
      <c r="RPX71" s="87"/>
      <c r="RPY71" s="87"/>
      <c r="RPZ71" s="87"/>
      <c r="RQF71" s="87"/>
      <c r="RQG71" s="87"/>
      <c r="RQH71" s="87"/>
      <c r="RQI71" s="87"/>
      <c r="RQJ71" s="87"/>
      <c r="RQK71" s="87"/>
      <c r="RQL71" s="87"/>
      <c r="RQM71" s="87"/>
      <c r="RQN71" s="87"/>
      <c r="RQO71" s="87"/>
      <c r="RQU71" s="87"/>
      <c r="RQV71" s="87"/>
      <c r="RQW71" s="87"/>
      <c r="RQX71" s="87"/>
      <c r="RQY71" s="87"/>
      <c r="RQZ71" s="87"/>
      <c r="RRA71" s="87"/>
      <c r="RRB71" s="87"/>
      <c r="RRC71" s="87"/>
      <c r="RRD71" s="87"/>
      <c r="RRJ71" s="87"/>
      <c r="RRK71" s="87"/>
      <c r="RRL71" s="87"/>
      <c r="RRM71" s="87"/>
      <c r="RRN71" s="87"/>
      <c r="RRO71" s="87"/>
      <c r="RRP71" s="87"/>
      <c r="RRQ71" s="87"/>
      <c r="RRR71" s="87"/>
      <c r="RRS71" s="87"/>
      <c r="RRY71" s="87"/>
      <c r="RRZ71" s="87"/>
      <c r="RSA71" s="87"/>
      <c r="RSB71" s="87"/>
      <c r="RSC71" s="87"/>
      <c r="RSD71" s="87"/>
      <c r="RSE71" s="87"/>
      <c r="RSF71" s="87"/>
      <c r="RSG71" s="87"/>
      <c r="RSH71" s="87"/>
      <c r="RSN71" s="87"/>
      <c r="RSO71" s="87"/>
      <c r="RSP71" s="87"/>
      <c r="RSQ71" s="87"/>
      <c r="RSR71" s="87"/>
      <c r="RSS71" s="87"/>
      <c r="RST71" s="87"/>
      <c r="RSU71" s="87"/>
      <c r="RSV71" s="87"/>
      <c r="RSW71" s="87"/>
      <c r="RTC71" s="87"/>
      <c r="RTD71" s="87"/>
      <c r="RTE71" s="87"/>
      <c r="RTF71" s="87"/>
      <c r="RTG71" s="87"/>
      <c r="RTH71" s="87"/>
      <c r="RTI71" s="87"/>
      <c r="RTJ71" s="87"/>
      <c r="RTK71" s="87"/>
      <c r="RTL71" s="87"/>
      <c r="RTR71" s="87"/>
      <c r="RTS71" s="87"/>
      <c r="RTT71" s="87"/>
      <c r="RTU71" s="87"/>
      <c r="RTV71" s="87"/>
      <c r="RTW71" s="87"/>
      <c r="RTX71" s="87"/>
      <c r="RTY71" s="87"/>
      <c r="RTZ71" s="87"/>
      <c r="RUA71" s="87"/>
      <c r="RUG71" s="87"/>
      <c r="RUH71" s="87"/>
      <c r="RUI71" s="87"/>
      <c r="RUJ71" s="87"/>
      <c r="RUK71" s="87"/>
      <c r="RUL71" s="87"/>
      <c r="RUM71" s="87"/>
      <c r="RUN71" s="87"/>
      <c r="RUO71" s="87"/>
      <c r="RUP71" s="87"/>
      <c r="RUV71" s="87"/>
      <c r="RUW71" s="87"/>
      <c r="RUX71" s="87"/>
      <c r="RUY71" s="87"/>
      <c r="RUZ71" s="87"/>
      <c r="RVA71" s="87"/>
      <c r="RVB71" s="87"/>
      <c r="RVC71" s="87"/>
      <c r="RVD71" s="87"/>
      <c r="RVE71" s="87"/>
      <c r="RVK71" s="87"/>
      <c r="RVL71" s="87"/>
      <c r="RVM71" s="87"/>
      <c r="RVN71" s="87"/>
      <c r="RVO71" s="87"/>
      <c r="RVP71" s="87"/>
      <c r="RVQ71" s="87"/>
      <c r="RVR71" s="87"/>
      <c r="RVS71" s="87"/>
      <c r="RVT71" s="87"/>
      <c r="RVZ71" s="87"/>
      <c r="RWA71" s="87"/>
      <c r="RWB71" s="87"/>
      <c r="RWC71" s="87"/>
      <c r="RWD71" s="87"/>
      <c r="RWE71" s="87"/>
      <c r="RWF71" s="87"/>
      <c r="RWG71" s="87"/>
      <c r="RWH71" s="87"/>
      <c r="RWI71" s="87"/>
      <c r="RWO71" s="87"/>
      <c r="RWP71" s="87"/>
      <c r="RWQ71" s="87"/>
      <c r="RWR71" s="87"/>
      <c r="RWS71" s="87"/>
      <c r="RWT71" s="87"/>
      <c r="RWU71" s="87"/>
      <c r="RWV71" s="87"/>
      <c r="RWW71" s="87"/>
      <c r="RWX71" s="87"/>
      <c r="RXD71" s="87"/>
      <c r="RXE71" s="87"/>
      <c r="RXF71" s="87"/>
      <c r="RXG71" s="87"/>
      <c r="RXH71" s="87"/>
      <c r="RXI71" s="87"/>
      <c r="RXJ71" s="87"/>
      <c r="RXK71" s="87"/>
      <c r="RXL71" s="87"/>
      <c r="RXM71" s="87"/>
      <c r="RXS71" s="87"/>
      <c r="RXT71" s="87"/>
      <c r="RXU71" s="87"/>
      <c r="RXV71" s="87"/>
      <c r="RXW71" s="87"/>
      <c r="RXX71" s="87"/>
      <c r="RXY71" s="87"/>
      <c r="RXZ71" s="87"/>
      <c r="RYA71" s="87"/>
      <c r="RYB71" s="87"/>
      <c r="RYH71" s="87"/>
      <c r="RYI71" s="87"/>
      <c r="RYJ71" s="87"/>
      <c r="RYK71" s="87"/>
      <c r="RYL71" s="87"/>
      <c r="RYM71" s="87"/>
      <c r="RYN71" s="87"/>
      <c r="RYO71" s="87"/>
      <c r="RYP71" s="87"/>
      <c r="RYQ71" s="87"/>
      <c r="RYW71" s="87"/>
      <c r="RYX71" s="87"/>
      <c r="RYY71" s="87"/>
      <c r="RYZ71" s="87"/>
      <c r="RZA71" s="87"/>
      <c r="RZB71" s="87"/>
      <c r="RZC71" s="87"/>
      <c r="RZD71" s="87"/>
      <c r="RZE71" s="87"/>
      <c r="RZF71" s="87"/>
      <c r="RZL71" s="87"/>
      <c r="RZM71" s="87"/>
      <c r="RZN71" s="87"/>
      <c r="RZO71" s="87"/>
      <c r="RZP71" s="87"/>
      <c r="RZQ71" s="87"/>
      <c r="RZR71" s="87"/>
      <c r="RZS71" s="87"/>
      <c r="RZT71" s="87"/>
      <c r="RZU71" s="87"/>
      <c r="SAA71" s="87"/>
      <c r="SAB71" s="87"/>
      <c r="SAC71" s="87"/>
      <c r="SAD71" s="87"/>
      <c r="SAE71" s="87"/>
      <c r="SAF71" s="87"/>
      <c r="SAG71" s="87"/>
      <c r="SAH71" s="87"/>
      <c r="SAI71" s="87"/>
      <c r="SAJ71" s="87"/>
      <c r="SAP71" s="87"/>
      <c r="SAQ71" s="87"/>
      <c r="SAR71" s="87"/>
      <c r="SAS71" s="87"/>
      <c r="SAT71" s="87"/>
      <c r="SAU71" s="87"/>
      <c r="SAV71" s="87"/>
      <c r="SAW71" s="87"/>
      <c r="SAX71" s="87"/>
      <c r="SAY71" s="87"/>
      <c r="SBE71" s="87"/>
      <c r="SBF71" s="87"/>
      <c r="SBG71" s="87"/>
      <c r="SBH71" s="87"/>
      <c r="SBI71" s="87"/>
      <c r="SBJ71" s="87"/>
      <c r="SBK71" s="87"/>
      <c r="SBL71" s="87"/>
      <c r="SBM71" s="87"/>
      <c r="SBN71" s="87"/>
      <c r="SBT71" s="87"/>
      <c r="SBU71" s="87"/>
      <c r="SBV71" s="87"/>
      <c r="SBW71" s="87"/>
      <c r="SBX71" s="87"/>
      <c r="SBY71" s="87"/>
      <c r="SBZ71" s="87"/>
      <c r="SCA71" s="87"/>
      <c r="SCB71" s="87"/>
      <c r="SCC71" s="87"/>
      <c r="SCI71" s="87"/>
      <c r="SCJ71" s="87"/>
      <c r="SCK71" s="87"/>
      <c r="SCL71" s="87"/>
      <c r="SCM71" s="87"/>
      <c r="SCN71" s="87"/>
      <c r="SCO71" s="87"/>
      <c r="SCP71" s="87"/>
      <c r="SCQ71" s="87"/>
      <c r="SCR71" s="87"/>
      <c r="SCX71" s="87"/>
      <c r="SCY71" s="87"/>
      <c r="SCZ71" s="87"/>
      <c r="SDA71" s="87"/>
      <c r="SDB71" s="87"/>
      <c r="SDC71" s="87"/>
      <c r="SDD71" s="87"/>
      <c r="SDE71" s="87"/>
      <c r="SDF71" s="87"/>
      <c r="SDG71" s="87"/>
      <c r="SDM71" s="87"/>
      <c r="SDN71" s="87"/>
      <c r="SDO71" s="87"/>
      <c r="SDP71" s="87"/>
      <c r="SDQ71" s="87"/>
      <c r="SDR71" s="87"/>
      <c r="SDS71" s="87"/>
      <c r="SDT71" s="87"/>
      <c r="SDU71" s="87"/>
      <c r="SDV71" s="87"/>
      <c r="SEB71" s="87"/>
      <c r="SEC71" s="87"/>
      <c r="SED71" s="87"/>
      <c r="SEE71" s="87"/>
      <c r="SEF71" s="87"/>
      <c r="SEG71" s="87"/>
      <c r="SEH71" s="87"/>
      <c r="SEI71" s="87"/>
      <c r="SEJ71" s="87"/>
      <c r="SEK71" s="87"/>
      <c r="SEQ71" s="87"/>
      <c r="SER71" s="87"/>
      <c r="SES71" s="87"/>
      <c r="SET71" s="87"/>
      <c r="SEU71" s="87"/>
      <c r="SEV71" s="87"/>
      <c r="SEW71" s="87"/>
      <c r="SEX71" s="87"/>
      <c r="SEY71" s="87"/>
      <c r="SEZ71" s="87"/>
      <c r="SFF71" s="87"/>
      <c r="SFG71" s="87"/>
      <c r="SFH71" s="87"/>
      <c r="SFI71" s="87"/>
      <c r="SFJ71" s="87"/>
      <c r="SFK71" s="87"/>
      <c r="SFL71" s="87"/>
      <c r="SFM71" s="87"/>
      <c r="SFN71" s="87"/>
      <c r="SFO71" s="87"/>
      <c r="SFU71" s="87"/>
      <c r="SFV71" s="87"/>
      <c r="SFW71" s="87"/>
      <c r="SFX71" s="87"/>
      <c r="SFY71" s="87"/>
      <c r="SFZ71" s="87"/>
      <c r="SGA71" s="87"/>
      <c r="SGB71" s="87"/>
      <c r="SGC71" s="87"/>
      <c r="SGD71" s="87"/>
      <c r="SGJ71" s="87"/>
      <c r="SGK71" s="87"/>
      <c r="SGL71" s="87"/>
      <c r="SGM71" s="87"/>
      <c r="SGN71" s="87"/>
      <c r="SGO71" s="87"/>
      <c r="SGP71" s="87"/>
      <c r="SGQ71" s="87"/>
      <c r="SGR71" s="87"/>
      <c r="SGS71" s="87"/>
      <c r="SGY71" s="87"/>
      <c r="SGZ71" s="87"/>
      <c r="SHA71" s="87"/>
      <c r="SHB71" s="87"/>
      <c r="SHC71" s="87"/>
      <c r="SHD71" s="87"/>
      <c r="SHE71" s="87"/>
      <c r="SHF71" s="87"/>
      <c r="SHG71" s="87"/>
      <c r="SHH71" s="87"/>
      <c r="SHN71" s="87"/>
      <c r="SHO71" s="87"/>
      <c r="SHP71" s="87"/>
      <c r="SHQ71" s="87"/>
      <c r="SHR71" s="87"/>
      <c r="SHS71" s="87"/>
      <c r="SHT71" s="87"/>
      <c r="SHU71" s="87"/>
      <c r="SHV71" s="87"/>
      <c r="SHW71" s="87"/>
      <c r="SIC71" s="87"/>
      <c r="SID71" s="87"/>
      <c r="SIE71" s="87"/>
      <c r="SIF71" s="87"/>
      <c r="SIG71" s="87"/>
      <c r="SIH71" s="87"/>
      <c r="SII71" s="87"/>
      <c r="SIJ71" s="87"/>
      <c r="SIK71" s="87"/>
      <c r="SIL71" s="87"/>
      <c r="SIR71" s="87"/>
      <c r="SIS71" s="87"/>
      <c r="SIT71" s="87"/>
      <c r="SIU71" s="87"/>
      <c r="SIV71" s="87"/>
      <c r="SIW71" s="87"/>
      <c r="SIX71" s="87"/>
      <c r="SIY71" s="87"/>
      <c r="SIZ71" s="87"/>
      <c r="SJA71" s="87"/>
      <c r="SJG71" s="87"/>
      <c r="SJH71" s="87"/>
      <c r="SJI71" s="87"/>
      <c r="SJJ71" s="87"/>
      <c r="SJK71" s="87"/>
      <c r="SJL71" s="87"/>
      <c r="SJM71" s="87"/>
      <c r="SJN71" s="87"/>
      <c r="SJO71" s="87"/>
      <c r="SJP71" s="87"/>
      <c r="SJV71" s="87"/>
      <c r="SJW71" s="87"/>
      <c r="SJX71" s="87"/>
      <c r="SJY71" s="87"/>
      <c r="SJZ71" s="87"/>
      <c r="SKA71" s="87"/>
      <c r="SKB71" s="87"/>
      <c r="SKC71" s="87"/>
      <c r="SKD71" s="87"/>
      <c r="SKE71" s="87"/>
      <c r="SKK71" s="87"/>
      <c r="SKL71" s="87"/>
      <c r="SKM71" s="87"/>
      <c r="SKN71" s="87"/>
      <c r="SKO71" s="87"/>
      <c r="SKP71" s="87"/>
      <c r="SKQ71" s="87"/>
      <c r="SKR71" s="87"/>
      <c r="SKS71" s="87"/>
      <c r="SKT71" s="87"/>
      <c r="SKZ71" s="87"/>
      <c r="SLA71" s="87"/>
      <c r="SLB71" s="87"/>
      <c r="SLC71" s="87"/>
      <c r="SLD71" s="87"/>
      <c r="SLE71" s="87"/>
      <c r="SLF71" s="87"/>
      <c r="SLG71" s="87"/>
      <c r="SLH71" s="87"/>
      <c r="SLI71" s="87"/>
      <c r="SLO71" s="87"/>
      <c r="SLP71" s="87"/>
      <c r="SLQ71" s="87"/>
      <c r="SLR71" s="87"/>
      <c r="SLS71" s="87"/>
      <c r="SLT71" s="87"/>
      <c r="SLU71" s="87"/>
      <c r="SLV71" s="87"/>
      <c r="SLW71" s="87"/>
      <c r="SLX71" s="87"/>
      <c r="SMD71" s="87"/>
      <c r="SME71" s="87"/>
      <c r="SMF71" s="87"/>
      <c r="SMG71" s="87"/>
      <c r="SMH71" s="87"/>
      <c r="SMI71" s="87"/>
      <c r="SMJ71" s="87"/>
      <c r="SMK71" s="87"/>
      <c r="SML71" s="87"/>
      <c r="SMM71" s="87"/>
      <c r="SMS71" s="87"/>
      <c r="SMT71" s="87"/>
      <c r="SMU71" s="87"/>
      <c r="SMV71" s="87"/>
      <c r="SMW71" s="87"/>
      <c r="SMX71" s="87"/>
      <c r="SMY71" s="87"/>
      <c r="SMZ71" s="87"/>
      <c r="SNA71" s="87"/>
      <c r="SNB71" s="87"/>
      <c r="SNH71" s="87"/>
      <c r="SNI71" s="87"/>
      <c r="SNJ71" s="87"/>
      <c r="SNK71" s="87"/>
      <c r="SNL71" s="87"/>
      <c r="SNM71" s="87"/>
      <c r="SNN71" s="87"/>
      <c r="SNO71" s="87"/>
      <c r="SNP71" s="87"/>
      <c r="SNQ71" s="87"/>
      <c r="SNW71" s="87"/>
      <c r="SNX71" s="87"/>
      <c r="SNY71" s="87"/>
      <c r="SNZ71" s="87"/>
      <c r="SOA71" s="87"/>
      <c r="SOB71" s="87"/>
      <c r="SOC71" s="87"/>
      <c r="SOD71" s="87"/>
      <c r="SOE71" s="87"/>
      <c r="SOF71" s="87"/>
      <c r="SOL71" s="87"/>
      <c r="SOM71" s="87"/>
      <c r="SON71" s="87"/>
      <c r="SOO71" s="87"/>
      <c r="SOP71" s="87"/>
      <c r="SOQ71" s="87"/>
      <c r="SOR71" s="87"/>
      <c r="SOS71" s="87"/>
      <c r="SOT71" s="87"/>
      <c r="SOU71" s="87"/>
      <c r="SPA71" s="87"/>
      <c r="SPB71" s="87"/>
      <c r="SPC71" s="87"/>
      <c r="SPD71" s="87"/>
      <c r="SPE71" s="87"/>
      <c r="SPF71" s="87"/>
      <c r="SPG71" s="87"/>
      <c r="SPH71" s="87"/>
      <c r="SPI71" s="87"/>
      <c r="SPJ71" s="87"/>
      <c r="SPP71" s="87"/>
      <c r="SPQ71" s="87"/>
      <c r="SPR71" s="87"/>
      <c r="SPS71" s="87"/>
      <c r="SPT71" s="87"/>
      <c r="SPU71" s="87"/>
      <c r="SPV71" s="87"/>
      <c r="SPW71" s="87"/>
      <c r="SPX71" s="87"/>
      <c r="SPY71" s="87"/>
      <c r="SQE71" s="87"/>
      <c r="SQF71" s="87"/>
      <c r="SQG71" s="87"/>
      <c r="SQH71" s="87"/>
      <c r="SQI71" s="87"/>
      <c r="SQJ71" s="87"/>
      <c r="SQK71" s="87"/>
      <c r="SQL71" s="87"/>
      <c r="SQM71" s="87"/>
      <c r="SQN71" s="87"/>
      <c r="SQT71" s="87"/>
      <c r="SQU71" s="87"/>
      <c r="SQV71" s="87"/>
      <c r="SQW71" s="87"/>
      <c r="SQX71" s="87"/>
      <c r="SQY71" s="87"/>
      <c r="SQZ71" s="87"/>
      <c r="SRA71" s="87"/>
      <c r="SRB71" s="87"/>
      <c r="SRC71" s="87"/>
      <c r="SRI71" s="87"/>
      <c r="SRJ71" s="87"/>
      <c r="SRK71" s="87"/>
      <c r="SRL71" s="87"/>
      <c r="SRM71" s="87"/>
      <c r="SRN71" s="87"/>
      <c r="SRO71" s="87"/>
      <c r="SRP71" s="87"/>
      <c r="SRQ71" s="87"/>
      <c r="SRR71" s="87"/>
      <c r="SRX71" s="87"/>
      <c r="SRY71" s="87"/>
      <c r="SRZ71" s="87"/>
      <c r="SSA71" s="87"/>
      <c r="SSB71" s="87"/>
      <c r="SSC71" s="87"/>
      <c r="SSD71" s="87"/>
      <c r="SSE71" s="87"/>
      <c r="SSF71" s="87"/>
      <c r="SSG71" s="87"/>
      <c r="SSM71" s="87"/>
      <c r="SSN71" s="87"/>
      <c r="SSO71" s="87"/>
      <c r="SSP71" s="87"/>
      <c r="SSQ71" s="87"/>
      <c r="SSR71" s="87"/>
      <c r="SSS71" s="87"/>
      <c r="SST71" s="87"/>
      <c r="SSU71" s="87"/>
      <c r="SSV71" s="87"/>
      <c r="STB71" s="87"/>
      <c r="STC71" s="87"/>
      <c r="STD71" s="87"/>
      <c r="STE71" s="87"/>
      <c r="STF71" s="87"/>
      <c r="STG71" s="87"/>
      <c r="STH71" s="87"/>
      <c r="STI71" s="87"/>
      <c r="STJ71" s="87"/>
      <c r="STK71" s="87"/>
      <c r="STQ71" s="87"/>
      <c r="STR71" s="87"/>
      <c r="STS71" s="87"/>
      <c r="STT71" s="87"/>
      <c r="STU71" s="87"/>
      <c r="STV71" s="87"/>
      <c r="STW71" s="87"/>
      <c r="STX71" s="87"/>
      <c r="STY71" s="87"/>
      <c r="STZ71" s="87"/>
      <c r="SUF71" s="87"/>
      <c r="SUG71" s="87"/>
      <c r="SUH71" s="87"/>
      <c r="SUI71" s="87"/>
      <c r="SUJ71" s="87"/>
      <c r="SUK71" s="87"/>
      <c r="SUL71" s="87"/>
      <c r="SUM71" s="87"/>
      <c r="SUN71" s="87"/>
      <c r="SUO71" s="87"/>
      <c r="SUU71" s="87"/>
      <c r="SUV71" s="87"/>
      <c r="SUW71" s="87"/>
      <c r="SUX71" s="87"/>
      <c r="SUY71" s="87"/>
      <c r="SUZ71" s="87"/>
      <c r="SVA71" s="87"/>
      <c r="SVB71" s="87"/>
      <c r="SVC71" s="87"/>
      <c r="SVD71" s="87"/>
      <c r="SVJ71" s="87"/>
      <c r="SVK71" s="87"/>
      <c r="SVL71" s="87"/>
      <c r="SVM71" s="87"/>
      <c r="SVN71" s="87"/>
      <c r="SVO71" s="87"/>
      <c r="SVP71" s="87"/>
      <c r="SVQ71" s="87"/>
      <c r="SVR71" s="87"/>
      <c r="SVS71" s="87"/>
      <c r="SVY71" s="87"/>
      <c r="SVZ71" s="87"/>
      <c r="SWA71" s="87"/>
      <c r="SWB71" s="87"/>
      <c r="SWC71" s="87"/>
      <c r="SWD71" s="87"/>
      <c r="SWE71" s="87"/>
      <c r="SWF71" s="87"/>
      <c r="SWG71" s="87"/>
      <c r="SWH71" s="87"/>
      <c r="SWN71" s="87"/>
      <c r="SWO71" s="87"/>
      <c r="SWP71" s="87"/>
      <c r="SWQ71" s="87"/>
      <c r="SWR71" s="87"/>
      <c r="SWS71" s="87"/>
      <c r="SWT71" s="87"/>
      <c r="SWU71" s="87"/>
      <c r="SWV71" s="87"/>
      <c r="SWW71" s="87"/>
      <c r="SXC71" s="87"/>
      <c r="SXD71" s="87"/>
      <c r="SXE71" s="87"/>
      <c r="SXF71" s="87"/>
      <c r="SXG71" s="87"/>
      <c r="SXH71" s="87"/>
      <c r="SXI71" s="87"/>
      <c r="SXJ71" s="87"/>
      <c r="SXK71" s="87"/>
      <c r="SXL71" s="87"/>
      <c r="SXR71" s="87"/>
      <c r="SXS71" s="87"/>
      <c r="SXT71" s="87"/>
      <c r="SXU71" s="87"/>
      <c r="SXV71" s="87"/>
      <c r="SXW71" s="87"/>
      <c r="SXX71" s="87"/>
      <c r="SXY71" s="87"/>
      <c r="SXZ71" s="87"/>
      <c r="SYA71" s="87"/>
      <c r="SYG71" s="87"/>
      <c r="SYH71" s="87"/>
      <c r="SYI71" s="87"/>
      <c r="SYJ71" s="87"/>
      <c r="SYK71" s="87"/>
      <c r="SYL71" s="87"/>
      <c r="SYM71" s="87"/>
      <c r="SYN71" s="87"/>
      <c r="SYO71" s="87"/>
      <c r="SYP71" s="87"/>
      <c r="SYV71" s="87"/>
      <c r="SYW71" s="87"/>
      <c r="SYX71" s="87"/>
      <c r="SYY71" s="87"/>
      <c r="SYZ71" s="87"/>
      <c r="SZA71" s="87"/>
      <c r="SZB71" s="87"/>
      <c r="SZC71" s="87"/>
      <c r="SZD71" s="87"/>
      <c r="SZE71" s="87"/>
      <c r="SZK71" s="87"/>
      <c r="SZL71" s="87"/>
      <c r="SZM71" s="87"/>
      <c r="SZN71" s="87"/>
      <c r="SZO71" s="87"/>
      <c r="SZP71" s="87"/>
      <c r="SZQ71" s="87"/>
      <c r="SZR71" s="87"/>
      <c r="SZS71" s="87"/>
      <c r="SZT71" s="87"/>
      <c r="SZZ71" s="87"/>
      <c r="TAA71" s="87"/>
      <c r="TAB71" s="87"/>
      <c r="TAC71" s="87"/>
      <c r="TAD71" s="87"/>
      <c r="TAE71" s="87"/>
      <c r="TAF71" s="87"/>
      <c r="TAG71" s="87"/>
      <c r="TAH71" s="87"/>
      <c r="TAI71" s="87"/>
      <c r="TAO71" s="87"/>
      <c r="TAP71" s="87"/>
      <c r="TAQ71" s="87"/>
      <c r="TAR71" s="87"/>
      <c r="TAS71" s="87"/>
      <c r="TAT71" s="87"/>
      <c r="TAU71" s="87"/>
      <c r="TAV71" s="87"/>
      <c r="TAW71" s="87"/>
      <c r="TAX71" s="87"/>
      <c r="TBD71" s="87"/>
      <c r="TBE71" s="87"/>
      <c r="TBF71" s="87"/>
      <c r="TBG71" s="87"/>
      <c r="TBH71" s="87"/>
      <c r="TBI71" s="87"/>
      <c r="TBJ71" s="87"/>
      <c r="TBK71" s="87"/>
      <c r="TBL71" s="87"/>
      <c r="TBM71" s="87"/>
      <c r="TBS71" s="87"/>
      <c r="TBT71" s="87"/>
      <c r="TBU71" s="87"/>
      <c r="TBV71" s="87"/>
      <c r="TBW71" s="87"/>
      <c r="TBX71" s="87"/>
      <c r="TBY71" s="87"/>
      <c r="TBZ71" s="87"/>
      <c r="TCA71" s="87"/>
      <c r="TCB71" s="87"/>
      <c r="TCH71" s="87"/>
      <c r="TCI71" s="87"/>
      <c r="TCJ71" s="87"/>
      <c r="TCK71" s="87"/>
      <c r="TCL71" s="87"/>
      <c r="TCM71" s="87"/>
      <c r="TCN71" s="87"/>
      <c r="TCO71" s="87"/>
      <c r="TCP71" s="87"/>
      <c r="TCQ71" s="87"/>
      <c r="TCW71" s="87"/>
      <c r="TCX71" s="87"/>
      <c r="TCY71" s="87"/>
      <c r="TCZ71" s="87"/>
      <c r="TDA71" s="87"/>
      <c r="TDB71" s="87"/>
      <c r="TDC71" s="87"/>
      <c r="TDD71" s="87"/>
      <c r="TDE71" s="87"/>
      <c r="TDF71" s="87"/>
      <c r="TDL71" s="87"/>
      <c r="TDM71" s="87"/>
      <c r="TDN71" s="87"/>
      <c r="TDO71" s="87"/>
      <c r="TDP71" s="87"/>
      <c r="TDQ71" s="87"/>
      <c r="TDR71" s="87"/>
      <c r="TDS71" s="87"/>
      <c r="TDT71" s="87"/>
      <c r="TDU71" s="87"/>
      <c r="TEA71" s="87"/>
      <c r="TEB71" s="87"/>
      <c r="TEC71" s="87"/>
      <c r="TED71" s="87"/>
      <c r="TEE71" s="87"/>
      <c r="TEF71" s="87"/>
      <c r="TEG71" s="87"/>
      <c r="TEH71" s="87"/>
      <c r="TEI71" s="87"/>
      <c r="TEJ71" s="87"/>
      <c r="TEP71" s="87"/>
      <c r="TEQ71" s="87"/>
      <c r="TER71" s="87"/>
      <c r="TES71" s="87"/>
      <c r="TET71" s="87"/>
      <c r="TEU71" s="87"/>
      <c r="TEV71" s="87"/>
      <c r="TEW71" s="87"/>
      <c r="TEX71" s="87"/>
      <c r="TEY71" s="87"/>
      <c r="TFE71" s="87"/>
      <c r="TFF71" s="87"/>
      <c r="TFG71" s="87"/>
      <c r="TFH71" s="87"/>
      <c r="TFI71" s="87"/>
      <c r="TFJ71" s="87"/>
      <c r="TFK71" s="87"/>
      <c r="TFL71" s="87"/>
      <c r="TFM71" s="87"/>
      <c r="TFN71" s="87"/>
      <c r="TFT71" s="87"/>
      <c r="TFU71" s="87"/>
      <c r="TFV71" s="87"/>
      <c r="TFW71" s="87"/>
      <c r="TFX71" s="87"/>
      <c r="TFY71" s="87"/>
      <c r="TFZ71" s="87"/>
      <c r="TGA71" s="87"/>
      <c r="TGB71" s="87"/>
      <c r="TGC71" s="87"/>
      <c r="TGI71" s="87"/>
      <c r="TGJ71" s="87"/>
      <c r="TGK71" s="87"/>
      <c r="TGL71" s="87"/>
      <c r="TGM71" s="87"/>
      <c r="TGN71" s="87"/>
      <c r="TGO71" s="87"/>
      <c r="TGP71" s="87"/>
      <c r="TGQ71" s="87"/>
      <c r="TGR71" s="87"/>
      <c r="TGX71" s="87"/>
      <c r="TGY71" s="87"/>
      <c r="TGZ71" s="87"/>
      <c r="THA71" s="87"/>
      <c r="THB71" s="87"/>
      <c r="THC71" s="87"/>
      <c r="THD71" s="87"/>
      <c r="THE71" s="87"/>
      <c r="THF71" s="87"/>
      <c r="THG71" s="87"/>
      <c r="THM71" s="87"/>
      <c r="THN71" s="87"/>
      <c r="THO71" s="87"/>
      <c r="THP71" s="87"/>
      <c r="THQ71" s="87"/>
      <c r="THR71" s="87"/>
      <c r="THS71" s="87"/>
      <c r="THT71" s="87"/>
      <c r="THU71" s="87"/>
      <c r="THV71" s="87"/>
      <c r="TIB71" s="87"/>
      <c r="TIC71" s="87"/>
      <c r="TID71" s="87"/>
      <c r="TIE71" s="87"/>
      <c r="TIF71" s="87"/>
      <c r="TIG71" s="87"/>
      <c r="TIH71" s="87"/>
      <c r="TII71" s="87"/>
      <c r="TIJ71" s="87"/>
      <c r="TIK71" s="87"/>
      <c r="TIQ71" s="87"/>
      <c r="TIR71" s="87"/>
      <c r="TIS71" s="87"/>
      <c r="TIT71" s="87"/>
      <c r="TIU71" s="87"/>
      <c r="TIV71" s="87"/>
      <c r="TIW71" s="87"/>
      <c r="TIX71" s="87"/>
      <c r="TIY71" s="87"/>
      <c r="TIZ71" s="87"/>
      <c r="TJF71" s="87"/>
      <c r="TJG71" s="87"/>
      <c r="TJH71" s="87"/>
      <c r="TJI71" s="87"/>
      <c r="TJJ71" s="87"/>
      <c r="TJK71" s="87"/>
      <c r="TJL71" s="87"/>
      <c r="TJM71" s="87"/>
      <c r="TJN71" s="87"/>
      <c r="TJO71" s="87"/>
      <c r="TJU71" s="87"/>
      <c r="TJV71" s="87"/>
      <c r="TJW71" s="87"/>
      <c r="TJX71" s="87"/>
      <c r="TJY71" s="87"/>
      <c r="TJZ71" s="87"/>
      <c r="TKA71" s="87"/>
      <c r="TKB71" s="87"/>
      <c r="TKC71" s="87"/>
      <c r="TKD71" s="87"/>
      <c r="TKJ71" s="87"/>
      <c r="TKK71" s="87"/>
      <c r="TKL71" s="87"/>
      <c r="TKM71" s="87"/>
      <c r="TKN71" s="87"/>
      <c r="TKO71" s="87"/>
      <c r="TKP71" s="87"/>
      <c r="TKQ71" s="87"/>
      <c r="TKR71" s="87"/>
      <c r="TKS71" s="87"/>
      <c r="TKY71" s="87"/>
      <c r="TKZ71" s="87"/>
      <c r="TLA71" s="87"/>
      <c r="TLB71" s="87"/>
      <c r="TLC71" s="87"/>
      <c r="TLD71" s="87"/>
      <c r="TLE71" s="87"/>
      <c r="TLF71" s="87"/>
      <c r="TLG71" s="87"/>
      <c r="TLH71" s="87"/>
      <c r="TLN71" s="87"/>
      <c r="TLO71" s="87"/>
      <c r="TLP71" s="87"/>
      <c r="TLQ71" s="87"/>
      <c r="TLR71" s="87"/>
      <c r="TLS71" s="87"/>
      <c r="TLT71" s="87"/>
      <c r="TLU71" s="87"/>
      <c r="TLV71" s="87"/>
      <c r="TLW71" s="87"/>
      <c r="TMC71" s="87"/>
      <c r="TMD71" s="87"/>
      <c r="TME71" s="87"/>
      <c r="TMF71" s="87"/>
      <c r="TMG71" s="87"/>
      <c r="TMH71" s="87"/>
      <c r="TMI71" s="87"/>
      <c r="TMJ71" s="87"/>
      <c r="TMK71" s="87"/>
      <c r="TML71" s="87"/>
      <c r="TMR71" s="87"/>
      <c r="TMS71" s="87"/>
      <c r="TMT71" s="87"/>
      <c r="TMU71" s="87"/>
      <c r="TMV71" s="87"/>
      <c r="TMW71" s="87"/>
      <c r="TMX71" s="87"/>
      <c r="TMY71" s="87"/>
      <c r="TMZ71" s="87"/>
      <c r="TNA71" s="87"/>
      <c r="TNG71" s="87"/>
      <c r="TNH71" s="87"/>
      <c r="TNI71" s="87"/>
      <c r="TNJ71" s="87"/>
      <c r="TNK71" s="87"/>
      <c r="TNL71" s="87"/>
      <c r="TNM71" s="87"/>
      <c r="TNN71" s="87"/>
      <c r="TNO71" s="87"/>
      <c r="TNP71" s="87"/>
      <c r="TNV71" s="87"/>
      <c r="TNW71" s="87"/>
      <c r="TNX71" s="87"/>
      <c r="TNY71" s="87"/>
      <c r="TNZ71" s="87"/>
      <c r="TOA71" s="87"/>
      <c r="TOB71" s="87"/>
      <c r="TOC71" s="87"/>
      <c r="TOD71" s="87"/>
      <c r="TOE71" s="87"/>
      <c r="TOK71" s="87"/>
      <c r="TOL71" s="87"/>
      <c r="TOM71" s="87"/>
      <c r="TON71" s="87"/>
      <c r="TOO71" s="87"/>
      <c r="TOP71" s="87"/>
      <c r="TOQ71" s="87"/>
      <c r="TOR71" s="87"/>
      <c r="TOS71" s="87"/>
      <c r="TOT71" s="87"/>
      <c r="TOZ71" s="87"/>
      <c r="TPA71" s="87"/>
      <c r="TPB71" s="87"/>
      <c r="TPC71" s="87"/>
      <c r="TPD71" s="87"/>
      <c r="TPE71" s="87"/>
      <c r="TPF71" s="87"/>
      <c r="TPG71" s="87"/>
      <c r="TPH71" s="87"/>
      <c r="TPI71" s="87"/>
      <c r="TPO71" s="87"/>
      <c r="TPP71" s="87"/>
      <c r="TPQ71" s="87"/>
      <c r="TPR71" s="87"/>
      <c r="TPS71" s="87"/>
      <c r="TPT71" s="87"/>
      <c r="TPU71" s="87"/>
      <c r="TPV71" s="87"/>
      <c r="TPW71" s="87"/>
      <c r="TPX71" s="87"/>
      <c r="TQD71" s="87"/>
      <c r="TQE71" s="87"/>
      <c r="TQF71" s="87"/>
      <c r="TQG71" s="87"/>
      <c r="TQH71" s="87"/>
      <c r="TQI71" s="87"/>
      <c r="TQJ71" s="87"/>
      <c r="TQK71" s="87"/>
      <c r="TQL71" s="87"/>
      <c r="TQM71" s="87"/>
      <c r="TQS71" s="87"/>
      <c r="TQT71" s="87"/>
      <c r="TQU71" s="87"/>
      <c r="TQV71" s="87"/>
      <c r="TQW71" s="87"/>
      <c r="TQX71" s="87"/>
      <c r="TQY71" s="87"/>
      <c r="TQZ71" s="87"/>
      <c r="TRA71" s="87"/>
      <c r="TRB71" s="87"/>
      <c r="TRH71" s="87"/>
      <c r="TRI71" s="87"/>
      <c r="TRJ71" s="87"/>
      <c r="TRK71" s="87"/>
      <c r="TRL71" s="87"/>
      <c r="TRM71" s="87"/>
      <c r="TRN71" s="87"/>
      <c r="TRO71" s="87"/>
      <c r="TRP71" s="87"/>
      <c r="TRQ71" s="87"/>
      <c r="TRW71" s="87"/>
      <c r="TRX71" s="87"/>
      <c r="TRY71" s="87"/>
      <c r="TRZ71" s="87"/>
      <c r="TSA71" s="87"/>
      <c r="TSB71" s="87"/>
      <c r="TSC71" s="87"/>
      <c r="TSD71" s="87"/>
      <c r="TSE71" s="87"/>
      <c r="TSF71" s="87"/>
      <c r="TSL71" s="87"/>
      <c r="TSM71" s="87"/>
      <c r="TSN71" s="87"/>
      <c r="TSO71" s="87"/>
      <c r="TSP71" s="87"/>
      <c r="TSQ71" s="87"/>
      <c r="TSR71" s="87"/>
      <c r="TSS71" s="87"/>
      <c r="TST71" s="87"/>
      <c r="TSU71" s="87"/>
      <c r="TTA71" s="87"/>
      <c r="TTB71" s="87"/>
      <c r="TTC71" s="87"/>
      <c r="TTD71" s="87"/>
      <c r="TTE71" s="87"/>
      <c r="TTF71" s="87"/>
      <c r="TTG71" s="87"/>
      <c r="TTH71" s="87"/>
      <c r="TTI71" s="87"/>
      <c r="TTJ71" s="87"/>
      <c r="TTP71" s="87"/>
      <c r="TTQ71" s="87"/>
      <c r="TTR71" s="87"/>
      <c r="TTS71" s="87"/>
      <c r="TTT71" s="87"/>
      <c r="TTU71" s="87"/>
      <c r="TTV71" s="87"/>
      <c r="TTW71" s="87"/>
      <c r="TTX71" s="87"/>
      <c r="TTY71" s="87"/>
      <c r="TUE71" s="87"/>
      <c r="TUF71" s="87"/>
      <c r="TUG71" s="87"/>
      <c r="TUH71" s="87"/>
      <c r="TUI71" s="87"/>
      <c r="TUJ71" s="87"/>
      <c r="TUK71" s="87"/>
      <c r="TUL71" s="87"/>
      <c r="TUM71" s="87"/>
      <c r="TUN71" s="87"/>
      <c r="TUT71" s="87"/>
      <c r="TUU71" s="87"/>
      <c r="TUV71" s="87"/>
      <c r="TUW71" s="87"/>
      <c r="TUX71" s="87"/>
      <c r="TUY71" s="87"/>
      <c r="TUZ71" s="87"/>
      <c r="TVA71" s="87"/>
      <c r="TVB71" s="87"/>
      <c r="TVC71" s="87"/>
      <c r="TVI71" s="87"/>
      <c r="TVJ71" s="87"/>
      <c r="TVK71" s="87"/>
      <c r="TVL71" s="87"/>
      <c r="TVM71" s="87"/>
      <c r="TVN71" s="87"/>
      <c r="TVO71" s="87"/>
      <c r="TVP71" s="87"/>
      <c r="TVQ71" s="87"/>
      <c r="TVR71" s="87"/>
      <c r="TVX71" s="87"/>
      <c r="TVY71" s="87"/>
      <c r="TVZ71" s="87"/>
      <c r="TWA71" s="87"/>
      <c r="TWB71" s="87"/>
      <c r="TWC71" s="87"/>
      <c r="TWD71" s="87"/>
      <c r="TWE71" s="87"/>
      <c r="TWF71" s="87"/>
      <c r="TWG71" s="87"/>
      <c r="TWM71" s="87"/>
      <c r="TWN71" s="87"/>
      <c r="TWO71" s="87"/>
      <c r="TWP71" s="87"/>
      <c r="TWQ71" s="87"/>
      <c r="TWR71" s="87"/>
      <c r="TWS71" s="87"/>
      <c r="TWT71" s="87"/>
      <c r="TWU71" s="87"/>
      <c r="TWV71" s="87"/>
      <c r="TXB71" s="87"/>
      <c r="TXC71" s="87"/>
      <c r="TXD71" s="87"/>
      <c r="TXE71" s="87"/>
      <c r="TXF71" s="87"/>
      <c r="TXG71" s="87"/>
      <c r="TXH71" s="87"/>
      <c r="TXI71" s="87"/>
      <c r="TXJ71" s="87"/>
      <c r="TXK71" s="87"/>
      <c r="TXQ71" s="87"/>
      <c r="TXR71" s="87"/>
      <c r="TXS71" s="87"/>
      <c r="TXT71" s="87"/>
      <c r="TXU71" s="87"/>
      <c r="TXV71" s="87"/>
      <c r="TXW71" s="87"/>
      <c r="TXX71" s="87"/>
      <c r="TXY71" s="87"/>
      <c r="TXZ71" s="87"/>
      <c r="TYF71" s="87"/>
      <c r="TYG71" s="87"/>
      <c r="TYH71" s="87"/>
      <c r="TYI71" s="87"/>
      <c r="TYJ71" s="87"/>
      <c r="TYK71" s="87"/>
      <c r="TYL71" s="87"/>
      <c r="TYM71" s="87"/>
      <c r="TYN71" s="87"/>
      <c r="TYO71" s="87"/>
      <c r="TYU71" s="87"/>
      <c r="TYV71" s="87"/>
      <c r="TYW71" s="87"/>
      <c r="TYX71" s="87"/>
      <c r="TYY71" s="87"/>
      <c r="TYZ71" s="87"/>
      <c r="TZA71" s="87"/>
      <c r="TZB71" s="87"/>
      <c r="TZC71" s="87"/>
      <c r="TZD71" s="87"/>
      <c r="TZJ71" s="87"/>
      <c r="TZK71" s="87"/>
      <c r="TZL71" s="87"/>
      <c r="TZM71" s="87"/>
      <c r="TZN71" s="87"/>
      <c r="TZO71" s="87"/>
      <c r="TZP71" s="87"/>
      <c r="TZQ71" s="87"/>
      <c r="TZR71" s="87"/>
      <c r="TZS71" s="87"/>
      <c r="TZY71" s="87"/>
      <c r="TZZ71" s="87"/>
      <c r="UAA71" s="87"/>
      <c r="UAB71" s="87"/>
      <c r="UAC71" s="87"/>
      <c r="UAD71" s="87"/>
      <c r="UAE71" s="87"/>
      <c r="UAF71" s="87"/>
      <c r="UAG71" s="87"/>
      <c r="UAH71" s="87"/>
      <c r="UAN71" s="87"/>
      <c r="UAO71" s="87"/>
      <c r="UAP71" s="87"/>
      <c r="UAQ71" s="87"/>
      <c r="UAR71" s="87"/>
      <c r="UAS71" s="87"/>
      <c r="UAT71" s="87"/>
      <c r="UAU71" s="87"/>
      <c r="UAV71" s="87"/>
      <c r="UAW71" s="87"/>
      <c r="UBC71" s="87"/>
      <c r="UBD71" s="87"/>
      <c r="UBE71" s="87"/>
      <c r="UBF71" s="87"/>
      <c r="UBG71" s="87"/>
      <c r="UBH71" s="87"/>
      <c r="UBI71" s="87"/>
      <c r="UBJ71" s="87"/>
      <c r="UBK71" s="87"/>
      <c r="UBL71" s="87"/>
      <c r="UBR71" s="87"/>
      <c r="UBS71" s="87"/>
      <c r="UBT71" s="87"/>
      <c r="UBU71" s="87"/>
      <c r="UBV71" s="87"/>
      <c r="UBW71" s="87"/>
      <c r="UBX71" s="87"/>
      <c r="UBY71" s="87"/>
      <c r="UBZ71" s="87"/>
      <c r="UCA71" s="87"/>
      <c r="UCG71" s="87"/>
      <c r="UCH71" s="87"/>
      <c r="UCI71" s="87"/>
      <c r="UCJ71" s="87"/>
      <c r="UCK71" s="87"/>
      <c r="UCL71" s="87"/>
      <c r="UCM71" s="87"/>
      <c r="UCN71" s="87"/>
      <c r="UCO71" s="87"/>
      <c r="UCP71" s="87"/>
      <c r="UCV71" s="87"/>
      <c r="UCW71" s="87"/>
      <c r="UCX71" s="87"/>
      <c r="UCY71" s="87"/>
      <c r="UCZ71" s="87"/>
      <c r="UDA71" s="87"/>
      <c r="UDB71" s="87"/>
      <c r="UDC71" s="87"/>
      <c r="UDD71" s="87"/>
      <c r="UDE71" s="87"/>
      <c r="UDK71" s="87"/>
      <c r="UDL71" s="87"/>
      <c r="UDM71" s="87"/>
      <c r="UDN71" s="87"/>
      <c r="UDO71" s="87"/>
      <c r="UDP71" s="87"/>
      <c r="UDQ71" s="87"/>
      <c r="UDR71" s="87"/>
      <c r="UDS71" s="87"/>
      <c r="UDT71" s="87"/>
      <c r="UDZ71" s="87"/>
      <c r="UEA71" s="87"/>
      <c r="UEB71" s="87"/>
      <c r="UEC71" s="87"/>
      <c r="UED71" s="87"/>
      <c r="UEE71" s="87"/>
      <c r="UEF71" s="87"/>
      <c r="UEG71" s="87"/>
      <c r="UEH71" s="87"/>
      <c r="UEI71" s="87"/>
      <c r="UEO71" s="87"/>
      <c r="UEP71" s="87"/>
      <c r="UEQ71" s="87"/>
      <c r="UER71" s="87"/>
      <c r="UES71" s="87"/>
      <c r="UET71" s="87"/>
      <c r="UEU71" s="87"/>
      <c r="UEV71" s="87"/>
      <c r="UEW71" s="87"/>
      <c r="UEX71" s="87"/>
      <c r="UFD71" s="87"/>
      <c r="UFE71" s="87"/>
      <c r="UFF71" s="87"/>
      <c r="UFG71" s="87"/>
      <c r="UFH71" s="87"/>
      <c r="UFI71" s="87"/>
      <c r="UFJ71" s="87"/>
      <c r="UFK71" s="87"/>
      <c r="UFL71" s="87"/>
      <c r="UFM71" s="87"/>
      <c r="UFS71" s="87"/>
      <c r="UFT71" s="87"/>
      <c r="UFU71" s="87"/>
      <c r="UFV71" s="87"/>
      <c r="UFW71" s="87"/>
      <c r="UFX71" s="87"/>
      <c r="UFY71" s="87"/>
      <c r="UFZ71" s="87"/>
      <c r="UGA71" s="87"/>
      <c r="UGB71" s="87"/>
      <c r="UGH71" s="87"/>
      <c r="UGI71" s="87"/>
      <c r="UGJ71" s="87"/>
      <c r="UGK71" s="87"/>
      <c r="UGL71" s="87"/>
      <c r="UGM71" s="87"/>
      <c r="UGN71" s="87"/>
      <c r="UGO71" s="87"/>
      <c r="UGP71" s="87"/>
      <c r="UGQ71" s="87"/>
      <c r="UGW71" s="87"/>
      <c r="UGX71" s="87"/>
      <c r="UGY71" s="87"/>
      <c r="UGZ71" s="87"/>
      <c r="UHA71" s="87"/>
      <c r="UHB71" s="87"/>
      <c r="UHC71" s="87"/>
      <c r="UHD71" s="87"/>
      <c r="UHE71" s="87"/>
      <c r="UHF71" s="87"/>
      <c r="UHL71" s="87"/>
      <c r="UHM71" s="87"/>
      <c r="UHN71" s="87"/>
      <c r="UHO71" s="87"/>
      <c r="UHP71" s="87"/>
      <c r="UHQ71" s="87"/>
      <c r="UHR71" s="87"/>
      <c r="UHS71" s="87"/>
      <c r="UHT71" s="87"/>
      <c r="UHU71" s="87"/>
      <c r="UIA71" s="87"/>
      <c r="UIB71" s="87"/>
      <c r="UIC71" s="87"/>
      <c r="UID71" s="87"/>
      <c r="UIE71" s="87"/>
      <c r="UIF71" s="87"/>
      <c r="UIG71" s="87"/>
      <c r="UIH71" s="87"/>
      <c r="UII71" s="87"/>
      <c r="UIJ71" s="87"/>
      <c r="UIP71" s="87"/>
      <c r="UIQ71" s="87"/>
      <c r="UIR71" s="87"/>
      <c r="UIS71" s="87"/>
      <c r="UIT71" s="87"/>
      <c r="UIU71" s="87"/>
      <c r="UIV71" s="87"/>
      <c r="UIW71" s="87"/>
      <c r="UIX71" s="87"/>
      <c r="UIY71" s="87"/>
      <c r="UJE71" s="87"/>
      <c r="UJF71" s="87"/>
      <c r="UJG71" s="87"/>
      <c r="UJH71" s="87"/>
      <c r="UJI71" s="87"/>
      <c r="UJJ71" s="87"/>
      <c r="UJK71" s="87"/>
      <c r="UJL71" s="87"/>
      <c r="UJM71" s="87"/>
      <c r="UJN71" s="87"/>
      <c r="UJT71" s="87"/>
      <c r="UJU71" s="87"/>
      <c r="UJV71" s="87"/>
      <c r="UJW71" s="87"/>
      <c r="UJX71" s="87"/>
      <c r="UJY71" s="87"/>
      <c r="UJZ71" s="87"/>
      <c r="UKA71" s="87"/>
      <c r="UKB71" s="87"/>
      <c r="UKC71" s="87"/>
      <c r="UKI71" s="87"/>
      <c r="UKJ71" s="87"/>
      <c r="UKK71" s="87"/>
      <c r="UKL71" s="87"/>
      <c r="UKM71" s="87"/>
      <c r="UKN71" s="87"/>
      <c r="UKO71" s="87"/>
      <c r="UKP71" s="87"/>
      <c r="UKQ71" s="87"/>
      <c r="UKR71" s="87"/>
      <c r="UKX71" s="87"/>
      <c r="UKY71" s="87"/>
      <c r="UKZ71" s="87"/>
      <c r="ULA71" s="87"/>
      <c r="ULB71" s="87"/>
      <c r="ULC71" s="87"/>
      <c r="ULD71" s="87"/>
      <c r="ULE71" s="87"/>
      <c r="ULF71" s="87"/>
      <c r="ULG71" s="87"/>
      <c r="ULM71" s="87"/>
      <c r="ULN71" s="87"/>
      <c r="ULO71" s="87"/>
      <c r="ULP71" s="87"/>
      <c r="ULQ71" s="87"/>
      <c r="ULR71" s="87"/>
      <c r="ULS71" s="87"/>
      <c r="ULT71" s="87"/>
      <c r="ULU71" s="87"/>
      <c r="ULV71" s="87"/>
      <c r="UMB71" s="87"/>
      <c r="UMC71" s="87"/>
      <c r="UMD71" s="87"/>
      <c r="UME71" s="87"/>
      <c r="UMF71" s="87"/>
      <c r="UMG71" s="87"/>
      <c r="UMH71" s="87"/>
      <c r="UMI71" s="87"/>
      <c r="UMJ71" s="87"/>
      <c r="UMK71" s="87"/>
      <c r="UMQ71" s="87"/>
      <c r="UMR71" s="87"/>
      <c r="UMS71" s="87"/>
      <c r="UMT71" s="87"/>
      <c r="UMU71" s="87"/>
      <c r="UMV71" s="87"/>
      <c r="UMW71" s="87"/>
      <c r="UMX71" s="87"/>
      <c r="UMY71" s="87"/>
      <c r="UMZ71" s="87"/>
      <c r="UNF71" s="87"/>
      <c r="UNG71" s="87"/>
      <c r="UNH71" s="87"/>
      <c r="UNI71" s="87"/>
      <c r="UNJ71" s="87"/>
      <c r="UNK71" s="87"/>
      <c r="UNL71" s="87"/>
      <c r="UNM71" s="87"/>
      <c r="UNN71" s="87"/>
      <c r="UNO71" s="87"/>
      <c r="UNU71" s="87"/>
      <c r="UNV71" s="87"/>
      <c r="UNW71" s="87"/>
      <c r="UNX71" s="87"/>
      <c r="UNY71" s="87"/>
      <c r="UNZ71" s="87"/>
      <c r="UOA71" s="87"/>
      <c r="UOB71" s="87"/>
      <c r="UOC71" s="87"/>
      <c r="UOD71" s="87"/>
      <c r="UOJ71" s="87"/>
      <c r="UOK71" s="87"/>
      <c r="UOL71" s="87"/>
      <c r="UOM71" s="87"/>
      <c r="UON71" s="87"/>
      <c r="UOO71" s="87"/>
      <c r="UOP71" s="87"/>
      <c r="UOQ71" s="87"/>
      <c r="UOR71" s="87"/>
      <c r="UOS71" s="87"/>
      <c r="UOY71" s="87"/>
      <c r="UOZ71" s="87"/>
      <c r="UPA71" s="87"/>
      <c r="UPB71" s="87"/>
      <c r="UPC71" s="87"/>
      <c r="UPD71" s="87"/>
      <c r="UPE71" s="87"/>
      <c r="UPF71" s="87"/>
      <c r="UPG71" s="87"/>
      <c r="UPH71" s="87"/>
      <c r="UPN71" s="87"/>
      <c r="UPO71" s="87"/>
      <c r="UPP71" s="87"/>
      <c r="UPQ71" s="87"/>
      <c r="UPR71" s="87"/>
      <c r="UPS71" s="87"/>
      <c r="UPT71" s="87"/>
      <c r="UPU71" s="87"/>
      <c r="UPV71" s="87"/>
      <c r="UPW71" s="87"/>
      <c r="UQC71" s="87"/>
      <c r="UQD71" s="87"/>
      <c r="UQE71" s="87"/>
      <c r="UQF71" s="87"/>
      <c r="UQG71" s="87"/>
      <c r="UQH71" s="87"/>
      <c r="UQI71" s="87"/>
      <c r="UQJ71" s="87"/>
      <c r="UQK71" s="87"/>
      <c r="UQL71" s="87"/>
      <c r="UQR71" s="87"/>
      <c r="UQS71" s="87"/>
      <c r="UQT71" s="87"/>
      <c r="UQU71" s="87"/>
      <c r="UQV71" s="87"/>
      <c r="UQW71" s="87"/>
      <c r="UQX71" s="87"/>
      <c r="UQY71" s="87"/>
      <c r="UQZ71" s="87"/>
      <c r="URA71" s="87"/>
      <c r="URG71" s="87"/>
      <c r="URH71" s="87"/>
      <c r="URI71" s="87"/>
      <c r="URJ71" s="87"/>
      <c r="URK71" s="87"/>
      <c r="URL71" s="87"/>
      <c r="URM71" s="87"/>
      <c r="URN71" s="87"/>
      <c r="URO71" s="87"/>
      <c r="URP71" s="87"/>
      <c r="URV71" s="87"/>
      <c r="URW71" s="87"/>
      <c r="URX71" s="87"/>
      <c r="URY71" s="87"/>
      <c r="URZ71" s="87"/>
      <c r="USA71" s="87"/>
      <c r="USB71" s="87"/>
      <c r="USC71" s="87"/>
      <c r="USD71" s="87"/>
      <c r="USE71" s="87"/>
      <c r="USK71" s="87"/>
      <c r="USL71" s="87"/>
      <c r="USM71" s="87"/>
      <c r="USN71" s="87"/>
      <c r="USO71" s="87"/>
      <c r="USP71" s="87"/>
      <c r="USQ71" s="87"/>
      <c r="USR71" s="87"/>
      <c r="USS71" s="87"/>
      <c r="UST71" s="87"/>
      <c r="USZ71" s="87"/>
      <c r="UTA71" s="87"/>
      <c r="UTB71" s="87"/>
      <c r="UTC71" s="87"/>
      <c r="UTD71" s="87"/>
      <c r="UTE71" s="87"/>
      <c r="UTF71" s="87"/>
      <c r="UTG71" s="87"/>
      <c r="UTH71" s="87"/>
      <c r="UTI71" s="87"/>
      <c r="UTO71" s="87"/>
      <c r="UTP71" s="87"/>
      <c r="UTQ71" s="87"/>
      <c r="UTR71" s="87"/>
      <c r="UTS71" s="87"/>
      <c r="UTT71" s="87"/>
      <c r="UTU71" s="87"/>
      <c r="UTV71" s="87"/>
      <c r="UTW71" s="87"/>
      <c r="UTX71" s="87"/>
      <c r="UUD71" s="87"/>
      <c r="UUE71" s="87"/>
      <c r="UUF71" s="87"/>
      <c r="UUG71" s="87"/>
      <c r="UUH71" s="87"/>
      <c r="UUI71" s="87"/>
      <c r="UUJ71" s="87"/>
      <c r="UUK71" s="87"/>
      <c r="UUL71" s="87"/>
      <c r="UUM71" s="87"/>
      <c r="UUS71" s="87"/>
      <c r="UUT71" s="87"/>
      <c r="UUU71" s="87"/>
      <c r="UUV71" s="87"/>
      <c r="UUW71" s="87"/>
      <c r="UUX71" s="87"/>
      <c r="UUY71" s="87"/>
      <c r="UUZ71" s="87"/>
      <c r="UVA71" s="87"/>
      <c r="UVB71" s="87"/>
      <c r="UVH71" s="87"/>
      <c r="UVI71" s="87"/>
      <c r="UVJ71" s="87"/>
      <c r="UVK71" s="87"/>
      <c r="UVL71" s="87"/>
      <c r="UVM71" s="87"/>
      <c r="UVN71" s="87"/>
      <c r="UVO71" s="87"/>
      <c r="UVP71" s="87"/>
      <c r="UVQ71" s="87"/>
      <c r="UVW71" s="87"/>
      <c r="UVX71" s="87"/>
      <c r="UVY71" s="87"/>
      <c r="UVZ71" s="87"/>
      <c r="UWA71" s="87"/>
      <c r="UWB71" s="87"/>
      <c r="UWC71" s="87"/>
      <c r="UWD71" s="87"/>
      <c r="UWE71" s="87"/>
      <c r="UWF71" s="87"/>
      <c r="UWL71" s="87"/>
      <c r="UWM71" s="87"/>
      <c r="UWN71" s="87"/>
      <c r="UWO71" s="87"/>
      <c r="UWP71" s="87"/>
      <c r="UWQ71" s="87"/>
      <c r="UWR71" s="87"/>
      <c r="UWS71" s="87"/>
      <c r="UWT71" s="87"/>
      <c r="UWU71" s="87"/>
      <c r="UXA71" s="87"/>
      <c r="UXB71" s="87"/>
      <c r="UXC71" s="87"/>
      <c r="UXD71" s="87"/>
      <c r="UXE71" s="87"/>
      <c r="UXF71" s="87"/>
      <c r="UXG71" s="87"/>
      <c r="UXH71" s="87"/>
      <c r="UXI71" s="87"/>
      <c r="UXJ71" s="87"/>
      <c r="UXP71" s="87"/>
      <c r="UXQ71" s="87"/>
      <c r="UXR71" s="87"/>
      <c r="UXS71" s="87"/>
      <c r="UXT71" s="87"/>
      <c r="UXU71" s="87"/>
      <c r="UXV71" s="87"/>
      <c r="UXW71" s="87"/>
      <c r="UXX71" s="87"/>
      <c r="UXY71" s="87"/>
      <c r="UYE71" s="87"/>
      <c r="UYF71" s="87"/>
      <c r="UYG71" s="87"/>
      <c r="UYH71" s="87"/>
      <c r="UYI71" s="87"/>
      <c r="UYJ71" s="87"/>
      <c r="UYK71" s="87"/>
      <c r="UYL71" s="87"/>
      <c r="UYM71" s="87"/>
      <c r="UYN71" s="87"/>
      <c r="UYT71" s="87"/>
      <c r="UYU71" s="87"/>
      <c r="UYV71" s="87"/>
      <c r="UYW71" s="87"/>
      <c r="UYX71" s="87"/>
      <c r="UYY71" s="87"/>
      <c r="UYZ71" s="87"/>
      <c r="UZA71" s="87"/>
      <c r="UZB71" s="87"/>
      <c r="UZC71" s="87"/>
      <c r="UZI71" s="87"/>
      <c r="UZJ71" s="87"/>
      <c r="UZK71" s="87"/>
      <c r="UZL71" s="87"/>
      <c r="UZM71" s="87"/>
      <c r="UZN71" s="87"/>
      <c r="UZO71" s="87"/>
      <c r="UZP71" s="87"/>
      <c r="UZQ71" s="87"/>
      <c r="UZR71" s="87"/>
      <c r="UZX71" s="87"/>
      <c r="UZY71" s="87"/>
      <c r="UZZ71" s="87"/>
      <c r="VAA71" s="87"/>
      <c r="VAB71" s="87"/>
      <c r="VAC71" s="87"/>
      <c r="VAD71" s="87"/>
      <c r="VAE71" s="87"/>
      <c r="VAF71" s="87"/>
      <c r="VAG71" s="87"/>
      <c r="VAM71" s="87"/>
      <c r="VAN71" s="87"/>
      <c r="VAO71" s="87"/>
      <c r="VAP71" s="87"/>
      <c r="VAQ71" s="87"/>
      <c r="VAR71" s="87"/>
      <c r="VAS71" s="87"/>
      <c r="VAT71" s="87"/>
      <c r="VAU71" s="87"/>
      <c r="VAV71" s="87"/>
      <c r="VBB71" s="87"/>
      <c r="VBC71" s="87"/>
      <c r="VBD71" s="87"/>
      <c r="VBE71" s="87"/>
      <c r="VBF71" s="87"/>
      <c r="VBG71" s="87"/>
      <c r="VBH71" s="87"/>
      <c r="VBI71" s="87"/>
      <c r="VBJ71" s="87"/>
      <c r="VBK71" s="87"/>
      <c r="VBQ71" s="87"/>
      <c r="VBR71" s="87"/>
      <c r="VBS71" s="87"/>
      <c r="VBT71" s="87"/>
      <c r="VBU71" s="87"/>
      <c r="VBV71" s="87"/>
      <c r="VBW71" s="87"/>
      <c r="VBX71" s="87"/>
      <c r="VBY71" s="87"/>
      <c r="VBZ71" s="87"/>
      <c r="VCF71" s="87"/>
      <c r="VCG71" s="87"/>
      <c r="VCH71" s="87"/>
      <c r="VCI71" s="87"/>
      <c r="VCJ71" s="87"/>
      <c r="VCK71" s="87"/>
      <c r="VCL71" s="87"/>
      <c r="VCM71" s="87"/>
      <c r="VCN71" s="87"/>
      <c r="VCO71" s="87"/>
      <c r="VCU71" s="87"/>
      <c r="VCV71" s="87"/>
      <c r="VCW71" s="87"/>
      <c r="VCX71" s="87"/>
      <c r="VCY71" s="87"/>
      <c r="VCZ71" s="87"/>
      <c r="VDA71" s="87"/>
      <c r="VDB71" s="87"/>
      <c r="VDC71" s="87"/>
      <c r="VDD71" s="87"/>
      <c r="VDJ71" s="87"/>
      <c r="VDK71" s="87"/>
      <c r="VDL71" s="87"/>
      <c r="VDM71" s="87"/>
      <c r="VDN71" s="87"/>
      <c r="VDO71" s="87"/>
      <c r="VDP71" s="87"/>
      <c r="VDQ71" s="87"/>
      <c r="VDR71" s="87"/>
      <c r="VDS71" s="87"/>
      <c r="VDY71" s="87"/>
      <c r="VDZ71" s="87"/>
      <c r="VEA71" s="87"/>
      <c r="VEB71" s="87"/>
      <c r="VEC71" s="87"/>
      <c r="VED71" s="87"/>
      <c r="VEE71" s="87"/>
      <c r="VEF71" s="87"/>
      <c r="VEG71" s="87"/>
      <c r="VEH71" s="87"/>
      <c r="VEN71" s="87"/>
      <c r="VEO71" s="87"/>
      <c r="VEP71" s="87"/>
      <c r="VEQ71" s="87"/>
      <c r="VER71" s="87"/>
      <c r="VES71" s="87"/>
      <c r="VET71" s="87"/>
      <c r="VEU71" s="87"/>
      <c r="VEV71" s="87"/>
      <c r="VEW71" s="87"/>
      <c r="VFC71" s="87"/>
      <c r="VFD71" s="87"/>
      <c r="VFE71" s="87"/>
      <c r="VFF71" s="87"/>
      <c r="VFG71" s="87"/>
      <c r="VFH71" s="87"/>
      <c r="VFI71" s="87"/>
      <c r="VFJ71" s="87"/>
      <c r="VFK71" s="87"/>
      <c r="VFL71" s="87"/>
      <c r="VFR71" s="87"/>
      <c r="VFS71" s="87"/>
      <c r="VFT71" s="87"/>
      <c r="VFU71" s="87"/>
      <c r="VFV71" s="87"/>
      <c r="VFW71" s="87"/>
      <c r="VFX71" s="87"/>
      <c r="VFY71" s="87"/>
      <c r="VFZ71" s="87"/>
      <c r="VGA71" s="87"/>
      <c r="VGG71" s="87"/>
      <c r="VGH71" s="87"/>
      <c r="VGI71" s="87"/>
      <c r="VGJ71" s="87"/>
      <c r="VGK71" s="87"/>
      <c r="VGL71" s="87"/>
      <c r="VGM71" s="87"/>
      <c r="VGN71" s="87"/>
      <c r="VGO71" s="87"/>
      <c r="VGP71" s="87"/>
      <c r="VGV71" s="87"/>
      <c r="VGW71" s="87"/>
      <c r="VGX71" s="87"/>
      <c r="VGY71" s="87"/>
      <c r="VGZ71" s="87"/>
      <c r="VHA71" s="87"/>
      <c r="VHB71" s="87"/>
      <c r="VHC71" s="87"/>
      <c r="VHD71" s="87"/>
      <c r="VHE71" s="87"/>
      <c r="VHK71" s="87"/>
      <c r="VHL71" s="87"/>
      <c r="VHM71" s="87"/>
      <c r="VHN71" s="87"/>
      <c r="VHO71" s="87"/>
      <c r="VHP71" s="87"/>
      <c r="VHQ71" s="87"/>
      <c r="VHR71" s="87"/>
      <c r="VHS71" s="87"/>
      <c r="VHT71" s="87"/>
      <c r="VHZ71" s="87"/>
      <c r="VIA71" s="87"/>
      <c r="VIB71" s="87"/>
      <c r="VIC71" s="87"/>
      <c r="VID71" s="87"/>
      <c r="VIE71" s="87"/>
      <c r="VIF71" s="87"/>
      <c r="VIG71" s="87"/>
      <c r="VIH71" s="87"/>
      <c r="VII71" s="87"/>
      <c r="VIO71" s="87"/>
      <c r="VIP71" s="87"/>
      <c r="VIQ71" s="87"/>
      <c r="VIR71" s="87"/>
      <c r="VIS71" s="87"/>
      <c r="VIT71" s="87"/>
      <c r="VIU71" s="87"/>
      <c r="VIV71" s="87"/>
      <c r="VIW71" s="87"/>
      <c r="VIX71" s="87"/>
      <c r="VJD71" s="87"/>
      <c r="VJE71" s="87"/>
      <c r="VJF71" s="87"/>
      <c r="VJG71" s="87"/>
      <c r="VJH71" s="87"/>
      <c r="VJI71" s="87"/>
      <c r="VJJ71" s="87"/>
      <c r="VJK71" s="87"/>
      <c r="VJL71" s="87"/>
      <c r="VJM71" s="87"/>
      <c r="VJS71" s="87"/>
      <c r="VJT71" s="87"/>
      <c r="VJU71" s="87"/>
      <c r="VJV71" s="87"/>
      <c r="VJW71" s="87"/>
      <c r="VJX71" s="87"/>
      <c r="VJY71" s="87"/>
      <c r="VJZ71" s="87"/>
      <c r="VKA71" s="87"/>
      <c r="VKB71" s="87"/>
      <c r="VKH71" s="87"/>
      <c r="VKI71" s="87"/>
      <c r="VKJ71" s="87"/>
      <c r="VKK71" s="87"/>
      <c r="VKL71" s="87"/>
      <c r="VKM71" s="87"/>
      <c r="VKN71" s="87"/>
      <c r="VKO71" s="87"/>
      <c r="VKP71" s="87"/>
      <c r="VKQ71" s="87"/>
      <c r="VKW71" s="87"/>
      <c r="VKX71" s="87"/>
      <c r="VKY71" s="87"/>
      <c r="VKZ71" s="87"/>
      <c r="VLA71" s="87"/>
      <c r="VLB71" s="87"/>
      <c r="VLC71" s="87"/>
      <c r="VLD71" s="87"/>
      <c r="VLE71" s="87"/>
      <c r="VLF71" s="87"/>
      <c r="VLL71" s="87"/>
      <c r="VLM71" s="87"/>
      <c r="VLN71" s="87"/>
      <c r="VLO71" s="87"/>
      <c r="VLP71" s="87"/>
      <c r="VLQ71" s="87"/>
      <c r="VLR71" s="87"/>
      <c r="VLS71" s="87"/>
      <c r="VLT71" s="87"/>
      <c r="VLU71" s="87"/>
      <c r="VMA71" s="87"/>
      <c r="VMB71" s="87"/>
      <c r="VMC71" s="87"/>
      <c r="VMD71" s="87"/>
      <c r="VME71" s="87"/>
      <c r="VMF71" s="87"/>
      <c r="VMG71" s="87"/>
      <c r="VMH71" s="87"/>
      <c r="VMI71" s="87"/>
      <c r="VMJ71" s="87"/>
      <c r="VMP71" s="87"/>
      <c r="VMQ71" s="87"/>
      <c r="VMR71" s="87"/>
      <c r="VMS71" s="87"/>
      <c r="VMT71" s="87"/>
      <c r="VMU71" s="87"/>
      <c r="VMV71" s="87"/>
      <c r="VMW71" s="87"/>
      <c r="VMX71" s="87"/>
      <c r="VMY71" s="87"/>
      <c r="VNE71" s="87"/>
      <c r="VNF71" s="87"/>
      <c r="VNG71" s="87"/>
      <c r="VNH71" s="87"/>
      <c r="VNI71" s="87"/>
      <c r="VNJ71" s="87"/>
      <c r="VNK71" s="87"/>
      <c r="VNL71" s="87"/>
      <c r="VNM71" s="87"/>
      <c r="VNN71" s="87"/>
      <c r="VNT71" s="87"/>
      <c r="VNU71" s="87"/>
      <c r="VNV71" s="87"/>
      <c r="VNW71" s="87"/>
      <c r="VNX71" s="87"/>
      <c r="VNY71" s="87"/>
      <c r="VNZ71" s="87"/>
      <c r="VOA71" s="87"/>
      <c r="VOB71" s="87"/>
      <c r="VOC71" s="87"/>
      <c r="VOI71" s="87"/>
      <c r="VOJ71" s="87"/>
      <c r="VOK71" s="87"/>
      <c r="VOL71" s="87"/>
      <c r="VOM71" s="87"/>
      <c r="VON71" s="87"/>
      <c r="VOO71" s="87"/>
      <c r="VOP71" s="87"/>
      <c r="VOQ71" s="87"/>
      <c r="VOR71" s="87"/>
      <c r="VOX71" s="87"/>
      <c r="VOY71" s="87"/>
      <c r="VOZ71" s="87"/>
      <c r="VPA71" s="87"/>
      <c r="VPB71" s="87"/>
      <c r="VPC71" s="87"/>
      <c r="VPD71" s="87"/>
      <c r="VPE71" s="87"/>
      <c r="VPF71" s="87"/>
      <c r="VPG71" s="87"/>
      <c r="VPM71" s="87"/>
      <c r="VPN71" s="87"/>
      <c r="VPO71" s="87"/>
      <c r="VPP71" s="87"/>
      <c r="VPQ71" s="87"/>
      <c r="VPR71" s="87"/>
      <c r="VPS71" s="87"/>
      <c r="VPT71" s="87"/>
      <c r="VPU71" s="87"/>
      <c r="VPV71" s="87"/>
      <c r="VQB71" s="87"/>
      <c r="VQC71" s="87"/>
      <c r="VQD71" s="87"/>
      <c r="VQE71" s="87"/>
      <c r="VQF71" s="87"/>
      <c r="VQG71" s="87"/>
      <c r="VQH71" s="87"/>
      <c r="VQI71" s="87"/>
      <c r="VQJ71" s="87"/>
      <c r="VQK71" s="87"/>
      <c r="VQQ71" s="87"/>
      <c r="VQR71" s="87"/>
      <c r="VQS71" s="87"/>
      <c r="VQT71" s="87"/>
      <c r="VQU71" s="87"/>
      <c r="VQV71" s="87"/>
      <c r="VQW71" s="87"/>
      <c r="VQX71" s="87"/>
      <c r="VQY71" s="87"/>
      <c r="VQZ71" s="87"/>
      <c r="VRF71" s="87"/>
      <c r="VRG71" s="87"/>
      <c r="VRH71" s="87"/>
      <c r="VRI71" s="87"/>
      <c r="VRJ71" s="87"/>
      <c r="VRK71" s="87"/>
      <c r="VRL71" s="87"/>
      <c r="VRM71" s="87"/>
      <c r="VRN71" s="87"/>
      <c r="VRO71" s="87"/>
      <c r="VRU71" s="87"/>
      <c r="VRV71" s="87"/>
      <c r="VRW71" s="87"/>
      <c r="VRX71" s="87"/>
      <c r="VRY71" s="87"/>
      <c r="VRZ71" s="87"/>
      <c r="VSA71" s="87"/>
      <c r="VSB71" s="87"/>
      <c r="VSC71" s="87"/>
      <c r="VSD71" s="87"/>
      <c r="VSJ71" s="87"/>
      <c r="VSK71" s="87"/>
      <c r="VSL71" s="87"/>
      <c r="VSM71" s="87"/>
      <c r="VSN71" s="87"/>
      <c r="VSO71" s="87"/>
      <c r="VSP71" s="87"/>
      <c r="VSQ71" s="87"/>
      <c r="VSR71" s="87"/>
      <c r="VSS71" s="87"/>
      <c r="VSY71" s="87"/>
      <c r="VSZ71" s="87"/>
      <c r="VTA71" s="87"/>
      <c r="VTB71" s="87"/>
      <c r="VTC71" s="87"/>
      <c r="VTD71" s="87"/>
      <c r="VTE71" s="87"/>
      <c r="VTF71" s="87"/>
      <c r="VTG71" s="87"/>
      <c r="VTH71" s="87"/>
      <c r="VTN71" s="87"/>
      <c r="VTO71" s="87"/>
      <c r="VTP71" s="87"/>
      <c r="VTQ71" s="87"/>
      <c r="VTR71" s="87"/>
      <c r="VTS71" s="87"/>
      <c r="VTT71" s="87"/>
      <c r="VTU71" s="87"/>
      <c r="VTV71" s="87"/>
      <c r="VTW71" s="87"/>
      <c r="VUC71" s="87"/>
      <c r="VUD71" s="87"/>
      <c r="VUE71" s="87"/>
      <c r="VUF71" s="87"/>
      <c r="VUG71" s="87"/>
      <c r="VUH71" s="87"/>
      <c r="VUI71" s="87"/>
      <c r="VUJ71" s="87"/>
      <c r="VUK71" s="87"/>
      <c r="VUL71" s="87"/>
      <c r="VUR71" s="87"/>
      <c r="VUS71" s="87"/>
      <c r="VUT71" s="87"/>
      <c r="VUU71" s="87"/>
      <c r="VUV71" s="87"/>
      <c r="VUW71" s="87"/>
      <c r="VUX71" s="87"/>
      <c r="VUY71" s="87"/>
      <c r="VUZ71" s="87"/>
      <c r="VVA71" s="87"/>
      <c r="VVG71" s="87"/>
      <c r="VVH71" s="87"/>
      <c r="VVI71" s="87"/>
      <c r="VVJ71" s="87"/>
      <c r="VVK71" s="87"/>
      <c r="VVL71" s="87"/>
      <c r="VVM71" s="87"/>
      <c r="VVN71" s="87"/>
      <c r="VVO71" s="87"/>
      <c r="VVP71" s="87"/>
      <c r="VVV71" s="87"/>
      <c r="VVW71" s="87"/>
      <c r="VVX71" s="87"/>
      <c r="VVY71" s="87"/>
      <c r="VVZ71" s="87"/>
      <c r="VWA71" s="87"/>
      <c r="VWB71" s="87"/>
      <c r="VWC71" s="87"/>
      <c r="VWD71" s="87"/>
      <c r="VWE71" s="87"/>
      <c r="VWK71" s="87"/>
      <c r="VWL71" s="87"/>
      <c r="VWM71" s="87"/>
      <c r="VWN71" s="87"/>
      <c r="VWO71" s="87"/>
      <c r="VWP71" s="87"/>
      <c r="VWQ71" s="87"/>
      <c r="VWR71" s="87"/>
      <c r="VWS71" s="87"/>
      <c r="VWT71" s="87"/>
      <c r="VWZ71" s="87"/>
      <c r="VXA71" s="87"/>
      <c r="VXB71" s="87"/>
      <c r="VXC71" s="87"/>
      <c r="VXD71" s="87"/>
      <c r="VXE71" s="87"/>
      <c r="VXF71" s="87"/>
      <c r="VXG71" s="87"/>
      <c r="VXH71" s="87"/>
      <c r="VXI71" s="87"/>
      <c r="VXO71" s="87"/>
      <c r="VXP71" s="87"/>
      <c r="VXQ71" s="87"/>
      <c r="VXR71" s="87"/>
      <c r="VXS71" s="87"/>
      <c r="VXT71" s="87"/>
      <c r="VXU71" s="87"/>
      <c r="VXV71" s="87"/>
      <c r="VXW71" s="87"/>
      <c r="VXX71" s="87"/>
      <c r="VYD71" s="87"/>
      <c r="VYE71" s="87"/>
      <c r="VYF71" s="87"/>
      <c r="VYG71" s="87"/>
      <c r="VYH71" s="87"/>
      <c r="VYI71" s="87"/>
      <c r="VYJ71" s="87"/>
      <c r="VYK71" s="87"/>
      <c r="VYL71" s="87"/>
      <c r="VYM71" s="87"/>
      <c r="VYS71" s="87"/>
      <c r="VYT71" s="87"/>
      <c r="VYU71" s="87"/>
      <c r="VYV71" s="87"/>
      <c r="VYW71" s="87"/>
      <c r="VYX71" s="87"/>
      <c r="VYY71" s="87"/>
      <c r="VYZ71" s="87"/>
      <c r="VZA71" s="87"/>
      <c r="VZB71" s="87"/>
      <c r="VZH71" s="87"/>
      <c r="VZI71" s="87"/>
      <c r="VZJ71" s="87"/>
      <c r="VZK71" s="87"/>
      <c r="VZL71" s="87"/>
      <c r="VZM71" s="87"/>
      <c r="VZN71" s="87"/>
      <c r="VZO71" s="87"/>
      <c r="VZP71" s="87"/>
      <c r="VZQ71" s="87"/>
      <c r="VZW71" s="87"/>
      <c r="VZX71" s="87"/>
      <c r="VZY71" s="87"/>
      <c r="VZZ71" s="87"/>
      <c r="WAA71" s="87"/>
      <c r="WAB71" s="87"/>
      <c r="WAC71" s="87"/>
      <c r="WAD71" s="87"/>
      <c r="WAE71" s="87"/>
      <c r="WAF71" s="87"/>
      <c r="WAL71" s="87"/>
      <c r="WAM71" s="87"/>
      <c r="WAN71" s="87"/>
      <c r="WAO71" s="87"/>
      <c r="WAP71" s="87"/>
      <c r="WAQ71" s="87"/>
      <c r="WAR71" s="87"/>
      <c r="WAS71" s="87"/>
      <c r="WAT71" s="87"/>
      <c r="WAU71" s="87"/>
      <c r="WBA71" s="87"/>
      <c r="WBB71" s="87"/>
      <c r="WBC71" s="87"/>
      <c r="WBD71" s="87"/>
      <c r="WBE71" s="87"/>
    </row>
    <row r="72" spans="8:3070 3076:7165 7171:10240 10246:11260 11266:14335 14341:15355 15361:15605">
      <c r="H72" s="86"/>
      <c r="I72" s="86"/>
      <c r="J72" s="86"/>
      <c r="L72" s="87"/>
      <c r="N72" s="87"/>
      <c r="O72" s="87"/>
      <c r="P72" s="87"/>
      <c r="Q72" s="87"/>
      <c r="R72" s="86"/>
      <c r="S72" s="86"/>
      <c r="T72" s="86"/>
      <c r="U72" s="86"/>
      <c r="V72" s="86"/>
      <c r="AE72" s="86"/>
      <c r="AF72" s="86"/>
      <c r="AG72" s="87"/>
      <c r="AH72" s="87"/>
      <c r="AI72" s="149" t="e">
        <f>SUM(AI68:AI71)-#REF!-L22</f>
        <v>#REF!</v>
      </c>
      <c r="AJ72" s="86" t="s">
        <v>201</v>
      </c>
      <c r="AK72" s="87"/>
      <c r="AL72" s="153"/>
      <c r="AM72" s="87"/>
      <c r="AN72" s="87"/>
      <c r="AO72" s="149" t="e">
        <f>SUM(AO68:AO71)-#REF!-L22</f>
        <v>#REF!</v>
      </c>
      <c r="AP72" s="86" t="s">
        <v>201</v>
      </c>
      <c r="AQ72" s="158"/>
      <c r="AT72" s="87"/>
      <c r="AU72" s="87"/>
      <c r="AV72" s="87"/>
      <c r="AW72" s="87"/>
      <c r="AX72" s="87"/>
      <c r="AY72" s="87"/>
      <c r="AZ72" s="87"/>
      <c r="BA72" s="87"/>
      <c r="BB72" s="87"/>
      <c r="BC72" s="87"/>
      <c r="BI72" s="87"/>
      <c r="BJ72" s="87"/>
      <c r="BK72" s="87"/>
      <c r="BL72" s="87"/>
      <c r="BM72" s="87"/>
      <c r="BN72" s="87"/>
      <c r="BO72" s="87"/>
      <c r="BP72" s="87"/>
      <c r="BQ72" s="87"/>
      <c r="BR72" s="87"/>
      <c r="BX72" s="87"/>
      <c r="BY72" s="87"/>
      <c r="BZ72" s="87"/>
      <c r="CA72" s="87"/>
      <c r="CB72" s="87"/>
      <c r="CC72" s="87"/>
      <c r="CD72" s="87"/>
      <c r="CE72" s="87"/>
      <c r="CF72" s="87"/>
      <c r="CG72" s="87"/>
      <c r="CM72" s="87"/>
      <c r="CN72" s="87"/>
      <c r="CO72" s="87"/>
      <c r="CP72" s="87"/>
      <c r="CQ72" s="87"/>
      <c r="CR72" s="87"/>
      <c r="CS72" s="87"/>
      <c r="CT72" s="87"/>
      <c r="CU72" s="87"/>
      <c r="CV72" s="87"/>
      <c r="DB72" s="87"/>
      <c r="DC72" s="87"/>
      <c r="DD72" s="87"/>
      <c r="DE72" s="87"/>
      <c r="DF72" s="87"/>
      <c r="DG72" s="87"/>
      <c r="DH72" s="87"/>
      <c r="DI72" s="87"/>
      <c r="DJ72" s="87"/>
      <c r="DK72" s="87"/>
      <c r="DQ72" s="87"/>
      <c r="DR72" s="87"/>
      <c r="DS72" s="87"/>
      <c r="DT72" s="87"/>
      <c r="DU72" s="87"/>
      <c r="DV72" s="87"/>
      <c r="DW72" s="87"/>
      <c r="DX72" s="87"/>
      <c r="DY72" s="87"/>
      <c r="DZ72" s="87"/>
      <c r="EF72" s="87"/>
      <c r="EG72" s="87"/>
      <c r="EH72" s="87"/>
      <c r="EI72" s="87"/>
      <c r="EJ72" s="87"/>
      <c r="EK72" s="87"/>
      <c r="EL72" s="87"/>
      <c r="EM72" s="87"/>
      <c r="EN72" s="87"/>
      <c r="EO72" s="87"/>
      <c r="EU72" s="87"/>
      <c r="EV72" s="87"/>
      <c r="EW72" s="87"/>
      <c r="EX72" s="87"/>
      <c r="EY72" s="87"/>
      <c r="EZ72" s="87"/>
      <c r="FA72" s="87"/>
      <c r="FB72" s="87"/>
      <c r="FC72" s="87"/>
      <c r="FD72" s="87"/>
      <c r="FJ72" s="87"/>
      <c r="FK72" s="87"/>
      <c r="FL72" s="87"/>
      <c r="FM72" s="87"/>
      <c r="FN72" s="87"/>
      <c r="FO72" s="87"/>
      <c r="FP72" s="87"/>
      <c r="FQ72" s="87"/>
      <c r="FR72" s="87"/>
      <c r="FS72" s="87"/>
      <c r="FY72" s="87"/>
      <c r="FZ72" s="87"/>
      <c r="GA72" s="87"/>
      <c r="GB72" s="87"/>
      <c r="GC72" s="87"/>
      <c r="GD72" s="87"/>
      <c r="GE72" s="87"/>
      <c r="GF72" s="87"/>
      <c r="GG72" s="87"/>
      <c r="GH72" s="87"/>
      <c r="GN72" s="87"/>
      <c r="GO72" s="87"/>
      <c r="GP72" s="87"/>
      <c r="GQ72" s="87"/>
      <c r="GR72" s="87"/>
      <c r="GS72" s="87"/>
      <c r="GT72" s="87"/>
      <c r="GU72" s="87"/>
      <c r="GV72" s="87"/>
      <c r="GW72" s="87"/>
      <c r="HC72" s="87"/>
      <c r="HD72" s="87"/>
      <c r="HE72" s="87"/>
      <c r="HF72" s="87"/>
      <c r="HG72" s="87"/>
      <c r="HH72" s="87"/>
      <c r="HI72" s="87"/>
      <c r="HJ72" s="87"/>
      <c r="HK72" s="87"/>
      <c r="HL72" s="87"/>
      <c r="HR72" s="87"/>
      <c r="HS72" s="87"/>
      <c r="HT72" s="87"/>
      <c r="HU72" s="87"/>
      <c r="HV72" s="87"/>
      <c r="HW72" s="87"/>
      <c r="HX72" s="87"/>
      <c r="HY72" s="87"/>
      <c r="HZ72" s="87"/>
      <c r="IA72" s="87"/>
      <c r="IG72" s="87"/>
      <c r="IH72" s="87"/>
      <c r="II72" s="87"/>
      <c r="IJ72" s="87"/>
      <c r="IK72" s="87"/>
      <c r="IL72" s="87"/>
      <c r="IM72" s="87"/>
      <c r="IN72" s="87"/>
      <c r="IO72" s="87"/>
      <c r="IP72" s="87"/>
      <c r="IV72" s="87"/>
      <c r="IW72" s="87"/>
      <c r="IX72" s="87"/>
      <c r="IY72" s="87"/>
      <c r="IZ72" s="87"/>
      <c r="JA72" s="87"/>
      <c r="JB72" s="87"/>
      <c r="JC72" s="87"/>
      <c r="JD72" s="87"/>
      <c r="JE72" s="87"/>
      <c r="JK72" s="87"/>
      <c r="JL72" s="87"/>
      <c r="JM72" s="87"/>
      <c r="JN72" s="87"/>
      <c r="JO72" s="87"/>
      <c r="JP72" s="87"/>
      <c r="JQ72" s="87"/>
      <c r="JR72" s="87"/>
      <c r="JS72" s="87"/>
      <c r="JT72" s="87"/>
      <c r="JZ72" s="87"/>
      <c r="KA72" s="87"/>
      <c r="KB72" s="87"/>
      <c r="KC72" s="87"/>
      <c r="KD72" s="87"/>
      <c r="KE72" s="87"/>
      <c r="KF72" s="87"/>
      <c r="KG72" s="87"/>
      <c r="KH72" s="87"/>
      <c r="KI72" s="87"/>
      <c r="KO72" s="87"/>
      <c r="KP72" s="87"/>
      <c r="KQ72" s="87"/>
      <c r="KR72" s="87"/>
      <c r="KS72" s="87"/>
      <c r="KT72" s="87"/>
      <c r="KU72" s="87"/>
      <c r="KV72" s="87"/>
      <c r="KW72" s="87"/>
      <c r="KX72" s="87"/>
      <c r="LD72" s="87"/>
      <c r="LE72" s="87"/>
      <c r="LF72" s="87"/>
      <c r="LG72" s="87"/>
      <c r="LH72" s="87"/>
      <c r="LI72" s="87"/>
      <c r="LJ72" s="87"/>
      <c r="LK72" s="87"/>
      <c r="LL72" s="87"/>
      <c r="LM72" s="87"/>
      <c r="LS72" s="87"/>
      <c r="LT72" s="87"/>
      <c r="LU72" s="87"/>
      <c r="LV72" s="87"/>
      <c r="LW72" s="87"/>
      <c r="LX72" s="87"/>
      <c r="LY72" s="87"/>
      <c r="LZ72" s="87"/>
      <c r="MA72" s="87"/>
      <c r="MB72" s="87"/>
      <c r="MH72" s="87"/>
      <c r="MI72" s="87"/>
      <c r="MJ72" s="87"/>
      <c r="MK72" s="87"/>
      <c r="ML72" s="87"/>
      <c r="MM72" s="87"/>
      <c r="MN72" s="87"/>
      <c r="MO72" s="87"/>
      <c r="MP72" s="87"/>
      <c r="MQ72" s="87"/>
      <c r="MW72" s="87"/>
      <c r="MX72" s="87"/>
      <c r="MY72" s="87"/>
      <c r="MZ72" s="87"/>
      <c r="NA72" s="87"/>
      <c r="NB72" s="87"/>
      <c r="NC72" s="87"/>
      <c r="ND72" s="87"/>
      <c r="NE72" s="87"/>
      <c r="NF72" s="87"/>
      <c r="NL72" s="87"/>
      <c r="NM72" s="87"/>
      <c r="NN72" s="87"/>
      <c r="NO72" s="87"/>
      <c r="NP72" s="87"/>
      <c r="NQ72" s="87"/>
      <c r="NR72" s="87"/>
      <c r="NS72" s="87"/>
      <c r="NT72" s="87"/>
      <c r="NU72" s="87"/>
      <c r="OA72" s="87"/>
      <c r="OB72" s="87"/>
      <c r="OC72" s="87"/>
      <c r="OD72" s="87"/>
      <c r="OE72" s="87"/>
      <c r="OF72" s="87"/>
      <c r="OG72" s="87"/>
      <c r="OH72" s="87"/>
      <c r="OI72" s="87"/>
      <c r="OJ72" s="87"/>
      <c r="OP72" s="87"/>
      <c r="OQ72" s="87"/>
      <c r="OR72" s="87"/>
      <c r="OS72" s="87"/>
      <c r="OT72" s="87"/>
      <c r="OU72" s="87"/>
      <c r="OV72" s="87"/>
      <c r="OW72" s="87"/>
      <c r="OX72" s="87"/>
      <c r="OY72" s="87"/>
      <c r="PE72" s="87"/>
      <c r="PF72" s="87"/>
      <c r="PG72" s="87"/>
      <c r="PH72" s="87"/>
      <c r="PI72" s="87"/>
      <c r="PJ72" s="87"/>
      <c r="PK72" s="87"/>
      <c r="PL72" s="87"/>
      <c r="PM72" s="87"/>
      <c r="PN72" s="87"/>
      <c r="PT72" s="87"/>
      <c r="PU72" s="87"/>
      <c r="PV72" s="87"/>
      <c r="PW72" s="87"/>
      <c r="PX72" s="87"/>
      <c r="PY72" s="87"/>
      <c r="PZ72" s="87"/>
      <c r="QA72" s="87"/>
      <c r="QB72" s="87"/>
      <c r="QC72" s="87"/>
      <c r="QI72" s="87"/>
      <c r="QJ72" s="87"/>
      <c r="QK72" s="87"/>
      <c r="QL72" s="87"/>
      <c r="QM72" s="87"/>
      <c r="QN72" s="87"/>
      <c r="QO72" s="87"/>
      <c r="QP72" s="87"/>
      <c r="QQ72" s="87"/>
      <c r="QR72" s="87"/>
      <c r="QX72" s="87"/>
      <c r="QY72" s="87"/>
      <c r="QZ72" s="87"/>
      <c r="RA72" s="87"/>
      <c r="RB72" s="87"/>
      <c r="RC72" s="87"/>
      <c r="RD72" s="87"/>
      <c r="RE72" s="87"/>
      <c r="RF72" s="87"/>
      <c r="RG72" s="87"/>
      <c r="RM72" s="87"/>
      <c r="RN72" s="87"/>
      <c r="RO72" s="87"/>
      <c r="RP72" s="87"/>
      <c r="RQ72" s="87"/>
      <c r="RR72" s="87"/>
      <c r="RS72" s="87"/>
      <c r="RT72" s="87"/>
      <c r="RU72" s="87"/>
      <c r="RV72" s="87"/>
      <c r="SB72" s="87"/>
      <c r="SC72" s="87"/>
      <c r="SD72" s="87"/>
      <c r="SE72" s="87"/>
      <c r="SF72" s="87"/>
      <c r="SG72" s="87"/>
      <c r="SH72" s="87"/>
      <c r="SI72" s="87"/>
      <c r="SJ72" s="87"/>
      <c r="SK72" s="87"/>
      <c r="SQ72" s="87"/>
      <c r="SR72" s="87"/>
      <c r="SS72" s="87"/>
      <c r="ST72" s="87"/>
      <c r="SU72" s="87"/>
      <c r="SV72" s="87"/>
      <c r="SW72" s="87"/>
      <c r="SX72" s="87"/>
      <c r="SY72" s="87"/>
      <c r="SZ72" s="87"/>
      <c r="TF72" s="87"/>
      <c r="TG72" s="87"/>
      <c r="TH72" s="87"/>
      <c r="TI72" s="87"/>
      <c r="TJ72" s="87"/>
      <c r="TK72" s="87"/>
      <c r="TL72" s="87"/>
      <c r="TM72" s="87"/>
      <c r="TN72" s="87"/>
      <c r="TO72" s="87"/>
      <c r="TU72" s="87"/>
      <c r="TV72" s="87"/>
      <c r="TW72" s="87"/>
      <c r="TX72" s="87"/>
      <c r="TY72" s="87"/>
      <c r="TZ72" s="87"/>
      <c r="UA72" s="87"/>
      <c r="UB72" s="87"/>
      <c r="UC72" s="87"/>
      <c r="UD72" s="87"/>
      <c r="UJ72" s="87"/>
      <c r="UK72" s="87"/>
      <c r="UL72" s="87"/>
      <c r="UM72" s="87"/>
      <c r="UN72" s="87"/>
      <c r="UO72" s="87"/>
      <c r="UP72" s="87"/>
      <c r="UQ72" s="87"/>
      <c r="UR72" s="87"/>
      <c r="US72" s="87"/>
      <c r="UY72" s="87"/>
      <c r="UZ72" s="87"/>
      <c r="VA72" s="87"/>
      <c r="VB72" s="87"/>
      <c r="VC72" s="87"/>
      <c r="VD72" s="87"/>
      <c r="VE72" s="87"/>
      <c r="VF72" s="87"/>
      <c r="VG72" s="87"/>
      <c r="VH72" s="87"/>
      <c r="VN72" s="87"/>
      <c r="VO72" s="87"/>
      <c r="VP72" s="87"/>
      <c r="VQ72" s="87"/>
      <c r="VR72" s="87"/>
      <c r="VS72" s="87"/>
      <c r="VT72" s="87"/>
      <c r="VU72" s="87"/>
      <c r="VV72" s="87"/>
      <c r="VW72" s="87"/>
      <c r="WC72" s="87"/>
      <c r="WD72" s="87"/>
      <c r="WE72" s="87"/>
      <c r="WF72" s="87"/>
      <c r="WG72" s="87"/>
      <c r="WH72" s="87"/>
      <c r="WI72" s="87"/>
      <c r="WJ72" s="87"/>
      <c r="WK72" s="87"/>
      <c r="WL72" s="87"/>
      <c r="WR72" s="87"/>
      <c r="WS72" s="87"/>
      <c r="WT72" s="87"/>
      <c r="WU72" s="87"/>
      <c r="WV72" s="87"/>
      <c r="WW72" s="87"/>
      <c r="WX72" s="87"/>
      <c r="WY72" s="87"/>
      <c r="WZ72" s="87"/>
      <c r="XA72" s="87"/>
      <c r="XG72" s="87"/>
      <c r="XH72" s="87"/>
      <c r="XI72" s="87"/>
      <c r="XJ72" s="87"/>
      <c r="XK72" s="87"/>
      <c r="XL72" s="87"/>
      <c r="XM72" s="87"/>
      <c r="XN72" s="87"/>
      <c r="XO72" s="87"/>
      <c r="XP72" s="87"/>
      <c r="XV72" s="87"/>
      <c r="XW72" s="87"/>
      <c r="XX72" s="87"/>
      <c r="XY72" s="87"/>
      <c r="XZ72" s="87"/>
      <c r="YA72" s="87"/>
      <c r="YB72" s="87"/>
      <c r="YC72" s="87"/>
      <c r="YD72" s="87"/>
      <c r="YE72" s="87"/>
      <c r="YK72" s="87"/>
      <c r="YL72" s="87"/>
      <c r="YM72" s="87"/>
      <c r="YN72" s="87"/>
      <c r="YO72" s="87"/>
      <c r="YP72" s="87"/>
      <c r="YQ72" s="87"/>
      <c r="YR72" s="87"/>
      <c r="YS72" s="87"/>
      <c r="YT72" s="87"/>
      <c r="YZ72" s="87"/>
      <c r="ZA72" s="87"/>
      <c r="ZB72" s="87"/>
      <c r="ZC72" s="87"/>
      <c r="ZD72" s="87"/>
      <c r="ZE72" s="87"/>
      <c r="ZF72" s="87"/>
      <c r="ZG72" s="87"/>
      <c r="ZH72" s="87"/>
      <c r="ZI72" s="87"/>
      <c r="ZO72" s="87"/>
      <c r="ZP72" s="87"/>
      <c r="ZQ72" s="87"/>
      <c r="ZR72" s="87"/>
      <c r="ZS72" s="87"/>
      <c r="ZT72" s="87"/>
      <c r="ZU72" s="87"/>
      <c r="ZV72" s="87"/>
      <c r="ZW72" s="87"/>
      <c r="ZX72" s="87"/>
      <c r="AAD72" s="87"/>
      <c r="AAE72" s="87"/>
      <c r="AAF72" s="87"/>
      <c r="AAG72" s="87"/>
      <c r="AAH72" s="87"/>
      <c r="AAI72" s="87"/>
      <c r="AAJ72" s="87"/>
      <c r="AAK72" s="87"/>
      <c r="AAL72" s="87"/>
      <c r="AAM72" s="87"/>
      <c r="AAS72" s="87"/>
      <c r="AAT72" s="87"/>
      <c r="AAU72" s="87"/>
      <c r="AAV72" s="87"/>
      <c r="AAW72" s="87"/>
      <c r="AAX72" s="87"/>
      <c r="AAY72" s="87"/>
      <c r="AAZ72" s="87"/>
      <c r="ABA72" s="87"/>
      <c r="ABB72" s="87"/>
      <c r="ABH72" s="87"/>
      <c r="ABI72" s="87"/>
      <c r="ABJ72" s="87"/>
      <c r="ABK72" s="87"/>
      <c r="ABL72" s="87"/>
      <c r="ABM72" s="87"/>
      <c r="ABN72" s="87"/>
      <c r="ABO72" s="87"/>
      <c r="ABP72" s="87"/>
      <c r="ABQ72" s="87"/>
      <c r="ABW72" s="87"/>
      <c r="ABX72" s="87"/>
      <c r="ABY72" s="87"/>
      <c r="ABZ72" s="87"/>
      <c r="ACA72" s="87"/>
      <c r="ACB72" s="87"/>
      <c r="ACC72" s="87"/>
      <c r="ACD72" s="87"/>
      <c r="ACE72" s="87"/>
      <c r="ACF72" s="87"/>
      <c r="ACL72" s="87"/>
      <c r="ACM72" s="87"/>
      <c r="ACN72" s="87"/>
      <c r="ACO72" s="87"/>
      <c r="ACP72" s="87"/>
      <c r="ACQ72" s="87"/>
      <c r="ACR72" s="87"/>
      <c r="ACS72" s="87"/>
      <c r="ACT72" s="87"/>
      <c r="ACU72" s="87"/>
      <c r="ADA72" s="87"/>
      <c r="ADB72" s="87"/>
      <c r="ADC72" s="87"/>
      <c r="ADD72" s="87"/>
      <c r="ADE72" s="87"/>
      <c r="ADF72" s="87"/>
      <c r="ADG72" s="87"/>
      <c r="ADH72" s="87"/>
      <c r="ADI72" s="87"/>
      <c r="ADJ72" s="87"/>
      <c r="ADP72" s="87"/>
      <c r="ADQ72" s="87"/>
      <c r="ADR72" s="87"/>
      <c r="ADS72" s="87"/>
      <c r="ADT72" s="87"/>
      <c r="ADU72" s="87"/>
      <c r="ADV72" s="87"/>
      <c r="ADW72" s="87"/>
      <c r="ADX72" s="87"/>
      <c r="ADY72" s="87"/>
      <c r="AEE72" s="87"/>
      <c r="AEF72" s="87"/>
      <c r="AEG72" s="87"/>
      <c r="AEH72" s="87"/>
      <c r="AEI72" s="87"/>
      <c r="AEJ72" s="87"/>
      <c r="AEK72" s="87"/>
      <c r="AEL72" s="87"/>
      <c r="AEM72" s="87"/>
      <c r="AEN72" s="87"/>
      <c r="AET72" s="87"/>
      <c r="AEU72" s="87"/>
      <c r="AEV72" s="87"/>
      <c r="AEW72" s="87"/>
      <c r="AEX72" s="87"/>
      <c r="AEY72" s="87"/>
      <c r="AEZ72" s="87"/>
      <c r="AFA72" s="87"/>
      <c r="AFB72" s="87"/>
      <c r="AFC72" s="87"/>
      <c r="AFI72" s="87"/>
      <c r="AFJ72" s="87"/>
      <c r="AFK72" s="87"/>
      <c r="AFL72" s="87"/>
      <c r="AFM72" s="87"/>
      <c r="AFN72" s="87"/>
      <c r="AFO72" s="87"/>
      <c r="AFP72" s="87"/>
      <c r="AFQ72" s="87"/>
      <c r="AFR72" s="87"/>
      <c r="AFX72" s="87"/>
      <c r="AFY72" s="87"/>
      <c r="AFZ72" s="87"/>
      <c r="AGA72" s="87"/>
      <c r="AGB72" s="87"/>
      <c r="AGC72" s="87"/>
      <c r="AGD72" s="87"/>
      <c r="AGE72" s="87"/>
      <c r="AGF72" s="87"/>
      <c r="AGG72" s="87"/>
      <c r="AGM72" s="87"/>
      <c r="AGN72" s="87"/>
      <c r="AGO72" s="87"/>
      <c r="AGP72" s="87"/>
      <c r="AGQ72" s="87"/>
      <c r="AGR72" s="87"/>
      <c r="AGS72" s="87"/>
      <c r="AGT72" s="87"/>
      <c r="AGU72" s="87"/>
      <c r="AGV72" s="87"/>
      <c r="AHB72" s="87"/>
      <c r="AHC72" s="87"/>
      <c r="AHD72" s="87"/>
      <c r="AHE72" s="87"/>
      <c r="AHF72" s="87"/>
      <c r="AHG72" s="87"/>
      <c r="AHH72" s="87"/>
      <c r="AHI72" s="87"/>
      <c r="AHJ72" s="87"/>
      <c r="AHK72" s="87"/>
      <c r="AHQ72" s="87"/>
      <c r="AHR72" s="87"/>
      <c r="AHS72" s="87"/>
      <c r="AHT72" s="87"/>
      <c r="AHU72" s="87"/>
      <c r="AHV72" s="87"/>
      <c r="AHW72" s="87"/>
      <c r="AHX72" s="87"/>
      <c r="AHY72" s="87"/>
      <c r="AHZ72" s="87"/>
      <c r="AIF72" s="87"/>
      <c r="AIG72" s="87"/>
      <c r="AIH72" s="87"/>
      <c r="AII72" s="87"/>
      <c r="AIJ72" s="87"/>
      <c r="AIK72" s="87"/>
      <c r="AIL72" s="87"/>
      <c r="AIM72" s="87"/>
      <c r="AIN72" s="87"/>
      <c r="AIO72" s="87"/>
      <c r="AIU72" s="87"/>
      <c r="AIV72" s="87"/>
      <c r="AIW72" s="87"/>
      <c r="AIX72" s="87"/>
      <c r="AIY72" s="87"/>
      <c r="AIZ72" s="87"/>
      <c r="AJA72" s="87"/>
      <c r="AJB72" s="87"/>
      <c r="AJC72" s="87"/>
      <c r="AJD72" s="87"/>
      <c r="AJJ72" s="87"/>
      <c r="AJK72" s="87"/>
      <c r="AJL72" s="87"/>
      <c r="AJM72" s="87"/>
      <c r="AJN72" s="87"/>
      <c r="AJO72" s="87"/>
      <c r="AJP72" s="87"/>
      <c r="AJQ72" s="87"/>
      <c r="AJR72" s="87"/>
      <c r="AJS72" s="87"/>
      <c r="AJY72" s="87"/>
      <c r="AJZ72" s="87"/>
      <c r="AKA72" s="87"/>
      <c r="AKB72" s="87"/>
      <c r="AKC72" s="87"/>
      <c r="AKD72" s="87"/>
      <c r="AKE72" s="87"/>
      <c r="AKF72" s="87"/>
      <c r="AKG72" s="87"/>
      <c r="AKH72" s="87"/>
      <c r="AKN72" s="87"/>
      <c r="AKO72" s="87"/>
      <c r="AKP72" s="87"/>
      <c r="AKQ72" s="87"/>
      <c r="AKR72" s="87"/>
      <c r="AKS72" s="87"/>
      <c r="AKT72" s="87"/>
      <c r="AKU72" s="87"/>
      <c r="AKV72" s="87"/>
      <c r="AKW72" s="87"/>
      <c r="ALC72" s="87"/>
      <c r="ALD72" s="87"/>
      <c r="ALE72" s="87"/>
      <c r="ALF72" s="87"/>
      <c r="ALG72" s="87"/>
      <c r="ALH72" s="87"/>
      <c r="ALI72" s="87"/>
      <c r="ALJ72" s="87"/>
      <c r="ALK72" s="87"/>
      <c r="ALL72" s="87"/>
      <c r="ALR72" s="87"/>
      <c r="ALS72" s="87"/>
      <c r="ALT72" s="87"/>
      <c r="ALU72" s="87"/>
      <c r="ALV72" s="87"/>
      <c r="ALW72" s="87"/>
      <c r="ALX72" s="87"/>
      <c r="ALY72" s="87"/>
      <c r="ALZ72" s="87"/>
      <c r="AMA72" s="87"/>
      <c r="AMG72" s="87"/>
      <c r="AMH72" s="87"/>
      <c r="AMI72" s="87"/>
      <c r="AMJ72" s="87"/>
      <c r="AMK72" s="87"/>
      <c r="AML72" s="87"/>
      <c r="AMM72" s="87"/>
      <c r="AMN72" s="87"/>
      <c r="AMO72" s="87"/>
      <c r="AMP72" s="87"/>
      <c r="AMV72" s="87"/>
      <c r="AMW72" s="87"/>
      <c r="AMX72" s="87"/>
      <c r="AMY72" s="87"/>
      <c r="AMZ72" s="87"/>
      <c r="ANA72" s="87"/>
      <c r="ANB72" s="87"/>
      <c r="ANC72" s="87"/>
      <c r="AND72" s="87"/>
      <c r="ANE72" s="87"/>
      <c r="ANK72" s="87"/>
      <c r="ANL72" s="87"/>
      <c r="ANM72" s="87"/>
      <c r="ANN72" s="87"/>
      <c r="ANO72" s="87"/>
      <c r="ANP72" s="87"/>
      <c r="ANQ72" s="87"/>
      <c r="ANR72" s="87"/>
      <c r="ANS72" s="87"/>
      <c r="ANT72" s="87"/>
      <c r="ANZ72" s="87"/>
      <c r="AOA72" s="87"/>
      <c r="AOB72" s="87"/>
      <c r="AOC72" s="87"/>
      <c r="AOD72" s="87"/>
      <c r="AOE72" s="87"/>
      <c r="AOF72" s="87"/>
      <c r="AOG72" s="87"/>
      <c r="AOH72" s="87"/>
      <c r="AOI72" s="87"/>
      <c r="AOO72" s="87"/>
      <c r="AOP72" s="87"/>
      <c r="AOQ72" s="87"/>
      <c r="AOR72" s="87"/>
      <c r="AOS72" s="87"/>
      <c r="AOT72" s="87"/>
      <c r="AOU72" s="87"/>
      <c r="AOV72" s="87"/>
      <c r="AOW72" s="87"/>
      <c r="AOX72" s="87"/>
      <c r="APD72" s="87"/>
      <c r="APE72" s="87"/>
      <c r="APF72" s="87"/>
      <c r="APG72" s="87"/>
      <c r="APH72" s="87"/>
      <c r="API72" s="87"/>
      <c r="APJ72" s="87"/>
      <c r="APK72" s="87"/>
      <c r="APL72" s="87"/>
      <c r="APM72" s="87"/>
      <c r="APS72" s="87"/>
      <c r="APT72" s="87"/>
      <c r="APU72" s="87"/>
      <c r="APV72" s="87"/>
      <c r="APW72" s="87"/>
      <c r="APX72" s="87"/>
      <c r="APY72" s="87"/>
      <c r="APZ72" s="87"/>
      <c r="AQA72" s="87"/>
      <c r="AQB72" s="87"/>
      <c r="AQH72" s="87"/>
      <c r="AQI72" s="87"/>
      <c r="AQJ72" s="87"/>
      <c r="AQK72" s="87"/>
      <c r="AQL72" s="87"/>
      <c r="AQM72" s="87"/>
      <c r="AQN72" s="87"/>
      <c r="AQO72" s="87"/>
      <c r="AQP72" s="87"/>
      <c r="AQQ72" s="87"/>
      <c r="AQW72" s="87"/>
      <c r="AQX72" s="87"/>
      <c r="AQY72" s="87"/>
      <c r="AQZ72" s="87"/>
      <c r="ARA72" s="87"/>
      <c r="ARB72" s="87"/>
      <c r="ARC72" s="87"/>
      <c r="ARD72" s="87"/>
      <c r="ARE72" s="87"/>
      <c r="ARF72" s="87"/>
      <c r="ARL72" s="87"/>
      <c r="ARM72" s="87"/>
      <c r="ARN72" s="87"/>
      <c r="ARO72" s="87"/>
      <c r="ARP72" s="87"/>
      <c r="ARQ72" s="87"/>
      <c r="ARR72" s="87"/>
      <c r="ARS72" s="87"/>
      <c r="ART72" s="87"/>
      <c r="ARU72" s="87"/>
      <c r="ASA72" s="87"/>
      <c r="ASB72" s="87"/>
      <c r="ASC72" s="87"/>
      <c r="ASD72" s="87"/>
      <c r="ASE72" s="87"/>
      <c r="ASF72" s="87"/>
      <c r="ASG72" s="87"/>
      <c r="ASH72" s="87"/>
      <c r="ASI72" s="87"/>
      <c r="ASJ72" s="87"/>
      <c r="ASP72" s="87"/>
      <c r="ASQ72" s="87"/>
      <c r="ASR72" s="87"/>
      <c r="ASS72" s="87"/>
      <c r="AST72" s="87"/>
      <c r="ASU72" s="87"/>
      <c r="ASV72" s="87"/>
      <c r="ASW72" s="87"/>
      <c r="ASX72" s="87"/>
      <c r="ASY72" s="87"/>
      <c r="ATE72" s="87"/>
      <c r="ATF72" s="87"/>
      <c r="ATG72" s="87"/>
      <c r="ATH72" s="87"/>
      <c r="ATI72" s="87"/>
      <c r="ATJ72" s="87"/>
      <c r="ATK72" s="87"/>
      <c r="ATL72" s="87"/>
      <c r="ATM72" s="87"/>
      <c r="ATN72" s="87"/>
      <c r="ATT72" s="87"/>
      <c r="ATU72" s="87"/>
      <c r="ATV72" s="87"/>
      <c r="ATW72" s="87"/>
      <c r="ATX72" s="87"/>
      <c r="ATY72" s="87"/>
      <c r="ATZ72" s="87"/>
      <c r="AUA72" s="87"/>
      <c r="AUB72" s="87"/>
      <c r="AUC72" s="87"/>
      <c r="AUI72" s="87"/>
      <c r="AUJ72" s="87"/>
      <c r="AUK72" s="87"/>
      <c r="AUL72" s="87"/>
      <c r="AUM72" s="87"/>
      <c r="AUN72" s="87"/>
      <c r="AUO72" s="87"/>
      <c r="AUP72" s="87"/>
      <c r="AUQ72" s="87"/>
      <c r="AUR72" s="87"/>
      <c r="AUX72" s="87"/>
      <c r="AUY72" s="87"/>
      <c r="AUZ72" s="87"/>
      <c r="AVA72" s="87"/>
      <c r="AVB72" s="87"/>
      <c r="AVC72" s="87"/>
      <c r="AVD72" s="87"/>
      <c r="AVE72" s="87"/>
      <c r="AVF72" s="87"/>
      <c r="AVG72" s="87"/>
      <c r="AVM72" s="87"/>
      <c r="AVN72" s="87"/>
      <c r="AVO72" s="87"/>
      <c r="AVP72" s="87"/>
      <c r="AVQ72" s="87"/>
      <c r="AVR72" s="87"/>
      <c r="AVS72" s="87"/>
      <c r="AVT72" s="87"/>
      <c r="AVU72" s="87"/>
      <c r="AVV72" s="87"/>
      <c r="AWB72" s="87"/>
      <c r="AWC72" s="87"/>
      <c r="AWD72" s="87"/>
      <c r="AWE72" s="87"/>
      <c r="AWF72" s="87"/>
      <c r="AWG72" s="87"/>
      <c r="AWH72" s="87"/>
      <c r="AWI72" s="87"/>
      <c r="AWJ72" s="87"/>
      <c r="AWK72" s="87"/>
      <c r="AWQ72" s="87"/>
      <c r="AWR72" s="87"/>
      <c r="AWS72" s="87"/>
      <c r="AWT72" s="87"/>
      <c r="AWU72" s="87"/>
      <c r="AWV72" s="87"/>
      <c r="AWW72" s="87"/>
      <c r="AWX72" s="87"/>
      <c r="AWY72" s="87"/>
      <c r="AWZ72" s="87"/>
      <c r="AXF72" s="87"/>
      <c r="AXG72" s="87"/>
      <c r="AXH72" s="87"/>
      <c r="AXI72" s="87"/>
      <c r="AXJ72" s="87"/>
      <c r="AXK72" s="87"/>
      <c r="AXL72" s="87"/>
      <c r="AXM72" s="87"/>
      <c r="AXN72" s="87"/>
      <c r="AXO72" s="87"/>
      <c r="AXU72" s="87"/>
      <c r="AXV72" s="87"/>
      <c r="AXW72" s="87"/>
      <c r="AXX72" s="87"/>
      <c r="AXY72" s="87"/>
      <c r="AXZ72" s="87"/>
      <c r="AYA72" s="87"/>
      <c r="AYB72" s="87"/>
      <c r="AYC72" s="87"/>
      <c r="AYD72" s="87"/>
      <c r="AYJ72" s="87"/>
      <c r="AYK72" s="87"/>
      <c r="AYL72" s="87"/>
      <c r="AYM72" s="87"/>
      <c r="AYN72" s="87"/>
      <c r="AYO72" s="87"/>
      <c r="AYP72" s="87"/>
      <c r="AYQ72" s="87"/>
      <c r="AYR72" s="87"/>
      <c r="AYS72" s="87"/>
      <c r="AYY72" s="87"/>
      <c r="AYZ72" s="87"/>
      <c r="AZA72" s="87"/>
      <c r="AZB72" s="87"/>
      <c r="AZC72" s="87"/>
      <c r="AZD72" s="87"/>
      <c r="AZE72" s="87"/>
      <c r="AZF72" s="87"/>
      <c r="AZG72" s="87"/>
      <c r="AZH72" s="87"/>
      <c r="AZN72" s="87"/>
      <c r="AZO72" s="87"/>
      <c r="AZP72" s="87"/>
      <c r="AZQ72" s="87"/>
      <c r="AZR72" s="87"/>
      <c r="AZS72" s="87"/>
      <c r="AZT72" s="87"/>
      <c r="AZU72" s="87"/>
      <c r="AZV72" s="87"/>
      <c r="AZW72" s="87"/>
      <c r="BAC72" s="87"/>
      <c r="BAD72" s="87"/>
      <c r="BAE72" s="87"/>
      <c r="BAF72" s="87"/>
      <c r="BAG72" s="87"/>
      <c r="BAH72" s="87"/>
      <c r="BAI72" s="87"/>
      <c r="BAJ72" s="87"/>
      <c r="BAK72" s="87"/>
      <c r="BAL72" s="87"/>
      <c r="BAR72" s="87"/>
      <c r="BAS72" s="87"/>
      <c r="BAT72" s="87"/>
      <c r="BAU72" s="87"/>
      <c r="BAV72" s="87"/>
      <c r="BAW72" s="87"/>
      <c r="BAX72" s="87"/>
      <c r="BAY72" s="87"/>
      <c r="BAZ72" s="87"/>
      <c r="BBA72" s="87"/>
      <c r="BBG72" s="87"/>
      <c r="BBH72" s="87"/>
      <c r="BBI72" s="87"/>
      <c r="BBJ72" s="87"/>
      <c r="BBK72" s="87"/>
      <c r="BBL72" s="87"/>
      <c r="BBM72" s="87"/>
      <c r="BBN72" s="87"/>
      <c r="BBO72" s="87"/>
      <c r="BBP72" s="87"/>
      <c r="BBV72" s="87"/>
      <c r="BBW72" s="87"/>
      <c r="BBX72" s="87"/>
      <c r="BBY72" s="87"/>
      <c r="BBZ72" s="87"/>
      <c r="BCA72" s="87"/>
      <c r="BCB72" s="87"/>
      <c r="BCC72" s="87"/>
      <c r="BCD72" s="87"/>
      <c r="BCE72" s="87"/>
      <c r="BCK72" s="87"/>
      <c r="BCL72" s="87"/>
      <c r="BCM72" s="87"/>
      <c r="BCN72" s="87"/>
      <c r="BCO72" s="87"/>
      <c r="BCP72" s="87"/>
      <c r="BCQ72" s="87"/>
      <c r="BCR72" s="87"/>
      <c r="BCS72" s="87"/>
      <c r="BCT72" s="87"/>
      <c r="BCZ72" s="87"/>
      <c r="BDA72" s="87"/>
      <c r="BDB72" s="87"/>
      <c r="BDC72" s="87"/>
      <c r="BDD72" s="87"/>
      <c r="BDE72" s="87"/>
      <c r="BDF72" s="87"/>
      <c r="BDG72" s="87"/>
      <c r="BDH72" s="87"/>
      <c r="BDI72" s="87"/>
      <c r="BDO72" s="87"/>
      <c r="BDP72" s="87"/>
      <c r="BDQ72" s="87"/>
      <c r="BDR72" s="87"/>
      <c r="BDS72" s="87"/>
      <c r="BDT72" s="87"/>
      <c r="BDU72" s="87"/>
      <c r="BDV72" s="87"/>
      <c r="BDW72" s="87"/>
      <c r="BDX72" s="87"/>
      <c r="BED72" s="87"/>
      <c r="BEE72" s="87"/>
      <c r="BEF72" s="87"/>
      <c r="BEG72" s="87"/>
      <c r="BEH72" s="87"/>
      <c r="BEI72" s="87"/>
      <c r="BEJ72" s="87"/>
      <c r="BEK72" s="87"/>
      <c r="BEL72" s="87"/>
      <c r="BEM72" s="87"/>
      <c r="BES72" s="87"/>
      <c r="BET72" s="87"/>
      <c r="BEU72" s="87"/>
      <c r="BEV72" s="87"/>
      <c r="BEW72" s="87"/>
      <c r="BEX72" s="87"/>
      <c r="BEY72" s="87"/>
      <c r="BEZ72" s="87"/>
      <c r="BFA72" s="87"/>
      <c r="BFB72" s="87"/>
      <c r="BFH72" s="87"/>
      <c r="BFI72" s="87"/>
      <c r="BFJ72" s="87"/>
      <c r="BFK72" s="87"/>
      <c r="BFL72" s="87"/>
      <c r="BFM72" s="87"/>
      <c r="BFN72" s="87"/>
      <c r="BFO72" s="87"/>
      <c r="BFP72" s="87"/>
      <c r="BFQ72" s="87"/>
      <c r="BFW72" s="87"/>
      <c r="BFX72" s="87"/>
      <c r="BFY72" s="87"/>
      <c r="BFZ72" s="87"/>
      <c r="BGA72" s="87"/>
      <c r="BGB72" s="87"/>
      <c r="BGC72" s="87"/>
      <c r="BGD72" s="87"/>
      <c r="BGE72" s="87"/>
      <c r="BGF72" s="87"/>
      <c r="BGL72" s="87"/>
      <c r="BGM72" s="87"/>
      <c r="BGN72" s="87"/>
      <c r="BGO72" s="87"/>
      <c r="BGP72" s="87"/>
      <c r="BGQ72" s="87"/>
      <c r="BGR72" s="87"/>
      <c r="BGS72" s="87"/>
      <c r="BGT72" s="87"/>
      <c r="BGU72" s="87"/>
      <c r="BHA72" s="87"/>
      <c r="BHB72" s="87"/>
      <c r="BHC72" s="87"/>
      <c r="BHD72" s="87"/>
      <c r="BHE72" s="87"/>
      <c r="BHF72" s="87"/>
      <c r="BHG72" s="87"/>
      <c r="BHH72" s="87"/>
      <c r="BHI72" s="87"/>
      <c r="BHJ72" s="87"/>
      <c r="BHP72" s="87"/>
      <c r="BHQ72" s="87"/>
      <c r="BHR72" s="87"/>
      <c r="BHS72" s="87"/>
      <c r="BHT72" s="87"/>
      <c r="BHU72" s="87"/>
      <c r="BHV72" s="87"/>
      <c r="BHW72" s="87"/>
      <c r="BHX72" s="87"/>
      <c r="BHY72" s="87"/>
      <c r="BIE72" s="87"/>
      <c r="BIF72" s="87"/>
      <c r="BIG72" s="87"/>
      <c r="BIH72" s="87"/>
      <c r="BII72" s="87"/>
      <c r="BIJ72" s="87"/>
      <c r="BIK72" s="87"/>
      <c r="BIL72" s="87"/>
      <c r="BIM72" s="87"/>
      <c r="BIN72" s="87"/>
      <c r="BIT72" s="87"/>
      <c r="BIU72" s="87"/>
      <c r="BIV72" s="87"/>
      <c r="BIW72" s="87"/>
      <c r="BIX72" s="87"/>
      <c r="BIY72" s="87"/>
      <c r="BIZ72" s="87"/>
      <c r="BJA72" s="87"/>
      <c r="BJB72" s="87"/>
      <c r="BJC72" s="87"/>
      <c r="BJI72" s="87"/>
      <c r="BJJ72" s="87"/>
      <c r="BJK72" s="87"/>
      <c r="BJL72" s="87"/>
      <c r="BJM72" s="87"/>
      <c r="BJN72" s="87"/>
      <c r="BJO72" s="87"/>
      <c r="BJP72" s="87"/>
      <c r="BJQ72" s="87"/>
      <c r="BJR72" s="87"/>
      <c r="BJX72" s="87"/>
      <c r="BJY72" s="87"/>
      <c r="BJZ72" s="87"/>
      <c r="BKA72" s="87"/>
      <c r="BKB72" s="87"/>
      <c r="BKC72" s="87"/>
      <c r="BKD72" s="87"/>
      <c r="BKE72" s="87"/>
      <c r="BKF72" s="87"/>
      <c r="BKG72" s="87"/>
      <c r="BKM72" s="87"/>
      <c r="BKN72" s="87"/>
      <c r="BKO72" s="87"/>
      <c r="BKP72" s="87"/>
      <c r="BKQ72" s="87"/>
      <c r="BKR72" s="87"/>
      <c r="BKS72" s="87"/>
      <c r="BKT72" s="87"/>
      <c r="BKU72" s="87"/>
      <c r="BKV72" s="87"/>
      <c r="BLB72" s="87"/>
      <c r="BLC72" s="87"/>
      <c r="BLD72" s="87"/>
      <c r="BLE72" s="87"/>
      <c r="BLF72" s="87"/>
      <c r="BLG72" s="87"/>
      <c r="BLH72" s="87"/>
      <c r="BLI72" s="87"/>
      <c r="BLJ72" s="87"/>
      <c r="BLK72" s="87"/>
      <c r="BLQ72" s="87"/>
      <c r="BLR72" s="87"/>
      <c r="BLS72" s="87"/>
      <c r="BLT72" s="87"/>
      <c r="BLU72" s="87"/>
      <c r="BLV72" s="87"/>
      <c r="BLW72" s="87"/>
      <c r="BLX72" s="87"/>
      <c r="BLY72" s="87"/>
      <c r="BLZ72" s="87"/>
      <c r="BMF72" s="87"/>
      <c r="BMG72" s="87"/>
      <c r="BMH72" s="87"/>
      <c r="BMI72" s="87"/>
      <c r="BMJ72" s="87"/>
      <c r="BMK72" s="87"/>
      <c r="BML72" s="87"/>
      <c r="BMM72" s="87"/>
      <c r="BMN72" s="87"/>
      <c r="BMO72" s="87"/>
      <c r="BMU72" s="87"/>
      <c r="BMV72" s="87"/>
      <c r="BMW72" s="87"/>
      <c r="BMX72" s="87"/>
      <c r="BMY72" s="87"/>
      <c r="BMZ72" s="87"/>
      <c r="BNA72" s="87"/>
      <c r="BNB72" s="87"/>
      <c r="BNC72" s="87"/>
      <c r="BND72" s="87"/>
      <c r="BNJ72" s="87"/>
      <c r="BNK72" s="87"/>
      <c r="BNL72" s="87"/>
      <c r="BNM72" s="87"/>
      <c r="BNN72" s="87"/>
      <c r="BNO72" s="87"/>
      <c r="BNP72" s="87"/>
      <c r="BNQ72" s="87"/>
      <c r="BNR72" s="87"/>
      <c r="BNS72" s="87"/>
      <c r="BNY72" s="87"/>
      <c r="BNZ72" s="87"/>
      <c r="BOA72" s="87"/>
      <c r="BOB72" s="87"/>
      <c r="BOC72" s="87"/>
      <c r="BOD72" s="87"/>
      <c r="BOE72" s="87"/>
      <c r="BOF72" s="87"/>
      <c r="BOG72" s="87"/>
      <c r="BOH72" s="87"/>
      <c r="BON72" s="87"/>
      <c r="BOO72" s="87"/>
      <c r="BOP72" s="87"/>
      <c r="BOQ72" s="87"/>
      <c r="BOR72" s="87"/>
      <c r="BOS72" s="87"/>
      <c r="BOT72" s="87"/>
      <c r="BOU72" s="87"/>
      <c r="BOV72" s="87"/>
      <c r="BOW72" s="87"/>
      <c r="BPC72" s="87"/>
      <c r="BPD72" s="87"/>
      <c r="BPE72" s="87"/>
      <c r="BPF72" s="87"/>
      <c r="BPG72" s="87"/>
      <c r="BPH72" s="87"/>
      <c r="BPI72" s="87"/>
      <c r="BPJ72" s="87"/>
      <c r="BPK72" s="87"/>
      <c r="BPL72" s="87"/>
      <c r="BPR72" s="87"/>
      <c r="BPS72" s="87"/>
      <c r="BPT72" s="87"/>
      <c r="BPU72" s="87"/>
      <c r="BPV72" s="87"/>
      <c r="BPW72" s="87"/>
      <c r="BPX72" s="87"/>
      <c r="BPY72" s="87"/>
      <c r="BPZ72" s="87"/>
      <c r="BQA72" s="87"/>
      <c r="BQG72" s="87"/>
      <c r="BQH72" s="87"/>
      <c r="BQI72" s="87"/>
      <c r="BQJ72" s="87"/>
      <c r="BQK72" s="87"/>
      <c r="BQL72" s="87"/>
      <c r="BQM72" s="87"/>
      <c r="BQN72" s="87"/>
      <c r="BQO72" s="87"/>
      <c r="BQP72" s="87"/>
      <c r="BQV72" s="87"/>
      <c r="BQW72" s="87"/>
      <c r="BQX72" s="87"/>
      <c r="BQY72" s="87"/>
      <c r="BQZ72" s="87"/>
      <c r="BRA72" s="87"/>
      <c r="BRB72" s="87"/>
      <c r="BRC72" s="87"/>
      <c r="BRD72" s="87"/>
      <c r="BRE72" s="87"/>
      <c r="BRK72" s="87"/>
      <c r="BRL72" s="87"/>
      <c r="BRM72" s="87"/>
      <c r="BRN72" s="87"/>
      <c r="BRO72" s="87"/>
      <c r="BRP72" s="87"/>
      <c r="BRQ72" s="87"/>
      <c r="BRR72" s="87"/>
      <c r="BRS72" s="87"/>
      <c r="BRT72" s="87"/>
      <c r="BRZ72" s="87"/>
      <c r="BSA72" s="87"/>
      <c r="BSB72" s="87"/>
      <c r="BSC72" s="87"/>
      <c r="BSD72" s="87"/>
      <c r="BSE72" s="87"/>
      <c r="BSF72" s="87"/>
      <c r="BSG72" s="87"/>
      <c r="BSH72" s="87"/>
      <c r="BSI72" s="87"/>
      <c r="BSO72" s="87"/>
      <c r="BSP72" s="87"/>
      <c r="BSQ72" s="87"/>
      <c r="BSR72" s="87"/>
      <c r="BSS72" s="87"/>
      <c r="BST72" s="87"/>
      <c r="BSU72" s="87"/>
      <c r="BSV72" s="87"/>
      <c r="BSW72" s="87"/>
      <c r="BSX72" s="87"/>
      <c r="BTD72" s="87"/>
      <c r="BTE72" s="87"/>
      <c r="BTF72" s="87"/>
      <c r="BTG72" s="87"/>
      <c r="BTH72" s="87"/>
      <c r="BTI72" s="87"/>
      <c r="BTJ72" s="87"/>
      <c r="BTK72" s="87"/>
      <c r="BTL72" s="87"/>
      <c r="BTM72" s="87"/>
      <c r="BTS72" s="87"/>
      <c r="BTT72" s="87"/>
      <c r="BTU72" s="87"/>
      <c r="BTV72" s="87"/>
      <c r="BTW72" s="87"/>
      <c r="BTX72" s="87"/>
      <c r="BTY72" s="87"/>
      <c r="BTZ72" s="87"/>
      <c r="BUA72" s="87"/>
      <c r="BUB72" s="87"/>
      <c r="BUH72" s="87"/>
      <c r="BUI72" s="87"/>
      <c r="BUJ72" s="87"/>
      <c r="BUK72" s="87"/>
      <c r="BUL72" s="87"/>
      <c r="BUM72" s="87"/>
      <c r="BUN72" s="87"/>
      <c r="BUO72" s="87"/>
      <c r="BUP72" s="87"/>
      <c r="BUQ72" s="87"/>
      <c r="BUW72" s="87"/>
      <c r="BUX72" s="87"/>
      <c r="BUY72" s="87"/>
      <c r="BUZ72" s="87"/>
      <c r="BVA72" s="87"/>
      <c r="BVB72" s="87"/>
      <c r="BVC72" s="87"/>
      <c r="BVD72" s="87"/>
      <c r="BVE72" s="87"/>
      <c r="BVF72" s="87"/>
      <c r="BVL72" s="87"/>
      <c r="BVM72" s="87"/>
      <c r="BVN72" s="87"/>
      <c r="BVO72" s="87"/>
      <c r="BVP72" s="87"/>
      <c r="BVQ72" s="87"/>
      <c r="BVR72" s="87"/>
      <c r="BVS72" s="87"/>
      <c r="BVT72" s="87"/>
      <c r="BVU72" s="87"/>
      <c r="BWA72" s="87"/>
      <c r="BWB72" s="87"/>
      <c r="BWC72" s="87"/>
      <c r="BWD72" s="87"/>
      <c r="BWE72" s="87"/>
      <c r="BWF72" s="87"/>
      <c r="BWG72" s="87"/>
      <c r="BWH72" s="87"/>
      <c r="BWI72" s="87"/>
      <c r="BWJ72" s="87"/>
      <c r="BWP72" s="87"/>
      <c r="BWQ72" s="87"/>
      <c r="BWR72" s="87"/>
      <c r="BWS72" s="87"/>
      <c r="BWT72" s="87"/>
      <c r="BWU72" s="87"/>
      <c r="BWV72" s="87"/>
      <c r="BWW72" s="87"/>
      <c r="BWX72" s="87"/>
      <c r="BWY72" s="87"/>
      <c r="BXE72" s="87"/>
      <c r="BXF72" s="87"/>
      <c r="BXG72" s="87"/>
      <c r="BXH72" s="87"/>
      <c r="BXI72" s="87"/>
      <c r="BXJ72" s="87"/>
      <c r="BXK72" s="87"/>
      <c r="BXL72" s="87"/>
      <c r="BXM72" s="87"/>
      <c r="BXN72" s="87"/>
      <c r="BXT72" s="87"/>
      <c r="BXU72" s="87"/>
      <c r="BXV72" s="87"/>
      <c r="BXW72" s="87"/>
      <c r="BXX72" s="87"/>
      <c r="BXY72" s="87"/>
      <c r="BXZ72" s="87"/>
      <c r="BYA72" s="87"/>
      <c r="BYB72" s="87"/>
      <c r="BYC72" s="87"/>
      <c r="BYI72" s="87"/>
      <c r="BYJ72" s="87"/>
      <c r="BYK72" s="87"/>
      <c r="BYL72" s="87"/>
      <c r="BYM72" s="87"/>
      <c r="BYN72" s="87"/>
      <c r="BYO72" s="87"/>
      <c r="BYP72" s="87"/>
      <c r="BYQ72" s="87"/>
      <c r="BYR72" s="87"/>
      <c r="BYX72" s="87"/>
      <c r="BYY72" s="87"/>
      <c r="BYZ72" s="87"/>
      <c r="BZA72" s="87"/>
      <c r="BZB72" s="87"/>
      <c r="BZC72" s="87"/>
      <c r="BZD72" s="87"/>
      <c r="BZE72" s="87"/>
      <c r="BZF72" s="87"/>
      <c r="BZG72" s="87"/>
      <c r="BZM72" s="87"/>
      <c r="BZN72" s="87"/>
      <c r="BZO72" s="87"/>
      <c r="BZP72" s="87"/>
      <c r="BZQ72" s="87"/>
      <c r="BZR72" s="87"/>
      <c r="BZS72" s="87"/>
      <c r="BZT72" s="87"/>
      <c r="BZU72" s="87"/>
      <c r="BZV72" s="87"/>
      <c r="CAB72" s="87"/>
      <c r="CAC72" s="87"/>
      <c r="CAD72" s="87"/>
      <c r="CAE72" s="87"/>
      <c r="CAF72" s="87"/>
      <c r="CAG72" s="87"/>
      <c r="CAH72" s="87"/>
      <c r="CAI72" s="87"/>
      <c r="CAJ72" s="87"/>
      <c r="CAK72" s="87"/>
      <c r="CAQ72" s="87"/>
      <c r="CAR72" s="87"/>
      <c r="CAS72" s="87"/>
      <c r="CAT72" s="87"/>
      <c r="CAU72" s="87"/>
      <c r="CAV72" s="87"/>
      <c r="CAW72" s="87"/>
      <c r="CAX72" s="87"/>
      <c r="CAY72" s="87"/>
      <c r="CAZ72" s="87"/>
      <c r="CBF72" s="87"/>
      <c r="CBG72" s="87"/>
      <c r="CBH72" s="87"/>
      <c r="CBI72" s="87"/>
      <c r="CBJ72" s="87"/>
      <c r="CBK72" s="87"/>
      <c r="CBL72" s="87"/>
      <c r="CBM72" s="87"/>
      <c r="CBN72" s="87"/>
      <c r="CBO72" s="87"/>
      <c r="CBU72" s="87"/>
      <c r="CBV72" s="87"/>
      <c r="CBW72" s="87"/>
      <c r="CBX72" s="87"/>
      <c r="CBY72" s="87"/>
      <c r="CBZ72" s="87"/>
      <c r="CCA72" s="87"/>
      <c r="CCB72" s="87"/>
      <c r="CCC72" s="87"/>
      <c r="CCD72" s="87"/>
      <c r="CCJ72" s="87"/>
      <c r="CCK72" s="87"/>
      <c r="CCL72" s="87"/>
      <c r="CCM72" s="87"/>
      <c r="CCN72" s="87"/>
      <c r="CCO72" s="87"/>
      <c r="CCP72" s="87"/>
      <c r="CCQ72" s="87"/>
      <c r="CCR72" s="87"/>
      <c r="CCS72" s="87"/>
      <c r="CCY72" s="87"/>
      <c r="CCZ72" s="87"/>
      <c r="CDA72" s="87"/>
      <c r="CDB72" s="87"/>
      <c r="CDC72" s="87"/>
      <c r="CDD72" s="87"/>
      <c r="CDE72" s="87"/>
      <c r="CDF72" s="87"/>
      <c r="CDG72" s="87"/>
      <c r="CDH72" s="87"/>
      <c r="CDN72" s="87"/>
      <c r="CDO72" s="87"/>
      <c r="CDP72" s="87"/>
      <c r="CDQ72" s="87"/>
      <c r="CDR72" s="87"/>
      <c r="CDS72" s="87"/>
      <c r="CDT72" s="87"/>
      <c r="CDU72" s="87"/>
      <c r="CDV72" s="87"/>
      <c r="CDW72" s="87"/>
      <c r="CEC72" s="87"/>
      <c r="CED72" s="87"/>
      <c r="CEE72" s="87"/>
      <c r="CEF72" s="87"/>
      <c r="CEG72" s="87"/>
      <c r="CEH72" s="87"/>
      <c r="CEI72" s="87"/>
      <c r="CEJ72" s="87"/>
      <c r="CEK72" s="87"/>
      <c r="CEL72" s="87"/>
      <c r="CER72" s="87"/>
      <c r="CES72" s="87"/>
      <c r="CET72" s="87"/>
      <c r="CEU72" s="87"/>
      <c r="CEV72" s="87"/>
      <c r="CEW72" s="87"/>
      <c r="CEX72" s="87"/>
      <c r="CEY72" s="87"/>
      <c r="CEZ72" s="87"/>
      <c r="CFA72" s="87"/>
      <c r="CFG72" s="87"/>
      <c r="CFH72" s="87"/>
      <c r="CFI72" s="87"/>
      <c r="CFJ72" s="87"/>
      <c r="CFK72" s="87"/>
      <c r="CFL72" s="87"/>
      <c r="CFM72" s="87"/>
      <c r="CFN72" s="87"/>
      <c r="CFO72" s="87"/>
      <c r="CFP72" s="87"/>
      <c r="CFV72" s="87"/>
      <c r="CFW72" s="87"/>
      <c r="CFX72" s="87"/>
      <c r="CFY72" s="87"/>
      <c r="CFZ72" s="87"/>
      <c r="CGA72" s="87"/>
      <c r="CGB72" s="87"/>
      <c r="CGC72" s="87"/>
      <c r="CGD72" s="87"/>
      <c r="CGE72" s="87"/>
      <c r="CGK72" s="87"/>
      <c r="CGL72" s="87"/>
      <c r="CGM72" s="87"/>
      <c r="CGN72" s="87"/>
      <c r="CGO72" s="87"/>
      <c r="CGP72" s="87"/>
      <c r="CGQ72" s="87"/>
      <c r="CGR72" s="87"/>
      <c r="CGS72" s="87"/>
      <c r="CGT72" s="87"/>
      <c r="CGZ72" s="87"/>
      <c r="CHA72" s="87"/>
      <c r="CHB72" s="87"/>
      <c r="CHC72" s="87"/>
      <c r="CHD72" s="87"/>
      <c r="CHE72" s="87"/>
      <c r="CHF72" s="87"/>
      <c r="CHG72" s="87"/>
      <c r="CHH72" s="87"/>
      <c r="CHI72" s="87"/>
      <c r="CHO72" s="87"/>
      <c r="CHP72" s="87"/>
      <c r="CHQ72" s="87"/>
      <c r="CHR72" s="87"/>
      <c r="CHS72" s="87"/>
      <c r="CHT72" s="87"/>
      <c r="CHU72" s="87"/>
      <c r="CHV72" s="87"/>
      <c r="CHW72" s="87"/>
      <c r="CHX72" s="87"/>
      <c r="CID72" s="87"/>
      <c r="CIE72" s="87"/>
      <c r="CIF72" s="87"/>
      <c r="CIG72" s="87"/>
      <c r="CIH72" s="87"/>
      <c r="CII72" s="87"/>
      <c r="CIJ72" s="87"/>
      <c r="CIK72" s="87"/>
      <c r="CIL72" s="87"/>
      <c r="CIM72" s="87"/>
      <c r="CIS72" s="87"/>
      <c r="CIT72" s="87"/>
      <c r="CIU72" s="87"/>
      <c r="CIV72" s="87"/>
      <c r="CIW72" s="87"/>
      <c r="CIX72" s="87"/>
      <c r="CIY72" s="87"/>
      <c r="CIZ72" s="87"/>
      <c r="CJA72" s="87"/>
      <c r="CJB72" s="87"/>
      <c r="CJH72" s="87"/>
      <c r="CJI72" s="87"/>
      <c r="CJJ72" s="87"/>
      <c r="CJK72" s="87"/>
      <c r="CJL72" s="87"/>
      <c r="CJM72" s="87"/>
      <c r="CJN72" s="87"/>
      <c r="CJO72" s="87"/>
      <c r="CJP72" s="87"/>
      <c r="CJQ72" s="87"/>
      <c r="CJW72" s="87"/>
      <c r="CJX72" s="87"/>
      <c r="CJY72" s="87"/>
      <c r="CJZ72" s="87"/>
      <c r="CKA72" s="87"/>
      <c r="CKB72" s="87"/>
      <c r="CKC72" s="87"/>
      <c r="CKD72" s="87"/>
      <c r="CKE72" s="87"/>
      <c r="CKF72" s="87"/>
      <c r="CKL72" s="87"/>
      <c r="CKM72" s="87"/>
      <c r="CKN72" s="87"/>
      <c r="CKO72" s="87"/>
      <c r="CKP72" s="87"/>
      <c r="CKQ72" s="87"/>
      <c r="CKR72" s="87"/>
      <c r="CKS72" s="87"/>
      <c r="CKT72" s="87"/>
      <c r="CKU72" s="87"/>
      <c r="CLA72" s="87"/>
      <c r="CLB72" s="87"/>
      <c r="CLC72" s="87"/>
      <c r="CLD72" s="87"/>
      <c r="CLE72" s="87"/>
      <c r="CLF72" s="87"/>
      <c r="CLG72" s="87"/>
      <c r="CLH72" s="87"/>
      <c r="CLI72" s="87"/>
      <c r="CLJ72" s="87"/>
      <c r="CLP72" s="87"/>
      <c r="CLQ72" s="87"/>
      <c r="CLR72" s="87"/>
      <c r="CLS72" s="87"/>
      <c r="CLT72" s="87"/>
      <c r="CLU72" s="87"/>
      <c r="CLV72" s="87"/>
      <c r="CLW72" s="87"/>
      <c r="CLX72" s="87"/>
      <c r="CLY72" s="87"/>
      <c r="CME72" s="87"/>
      <c r="CMF72" s="87"/>
      <c r="CMG72" s="87"/>
      <c r="CMH72" s="87"/>
      <c r="CMI72" s="87"/>
      <c r="CMJ72" s="87"/>
      <c r="CMK72" s="87"/>
      <c r="CML72" s="87"/>
      <c r="CMM72" s="87"/>
      <c r="CMN72" s="87"/>
      <c r="CMT72" s="87"/>
      <c r="CMU72" s="87"/>
      <c r="CMV72" s="87"/>
      <c r="CMW72" s="87"/>
      <c r="CMX72" s="87"/>
      <c r="CMY72" s="87"/>
      <c r="CMZ72" s="87"/>
      <c r="CNA72" s="87"/>
      <c r="CNB72" s="87"/>
      <c r="CNC72" s="87"/>
      <c r="CNI72" s="87"/>
      <c r="CNJ72" s="87"/>
      <c r="CNK72" s="87"/>
      <c r="CNL72" s="87"/>
      <c r="CNM72" s="87"/>
      <c r="CNN72" s="87"/>
      <c r="CNO72" s="87"/>
      <c r="CNP72" s="87"/>
      <c r="CNQ72" s="87"/>
      <c r="CNR72" s="87"/>
      <c r="CNX72" s="87"/>
      <c r="CNY72" s="87"/>
      <c r="CNZ72" s="87"/>
      <c r="COA72" s="87"/>
      <c r="COB72" s="87"/>
      <c r="COC72" s="87"/>
      <c r="COD72" s="87"/>
      <c r="COE72" s="87"/>
      <c r="COF72" s="87"/>
      <c r="COG72" s="87"/>
      <c r="COM72" s="87"/>
      <c r="CON72" s="87"/>
      <c r="COO72" s="87"/>
      <c r="COP72" s="87"/>
      <c r="COQ72" s="87"/>
      <c r="COR72" s="87"/>
      <c r="COS72" s="87"/>
      <c r="COT72" s="87"/>
      <c r="COU72" s="87"/>
      <c r="COV72" s="87"/>
      <c r="CPB72" s="87"/>
      <c r="CPC72" s="87"/>
      <c r="CPD72" s="87"/>
      <c r="CPE72" s="87"/>
      <c r="CPF72" s="87"/>
      <c r="CPG72" s="87"/>
      <c r="CPH72" s="87"/>
      <c r="CPI72" s="87"/>
      <c r="CPJ72" s="87"/>
      <c r="CPK72" s="87"/>
      <c r="CPQ72" s="87"/>
      <c r="CPR72" s="87"/>
      <c r="CPS72" s="87"/>
      <c r="CPT72" s="87"/>
      <c r="CPU72" s="87"/>
      <c r="CPV72" s="87"/>
      <c r="CPW72" s="87"/>
      <c r="CPX72" s="87"/>
      <c r="CPY72" s="87"/>
      <c r="CPZ72" s="87"/>
      <c r="CQF72" s="87"/>
      <c r="CQG72" s="87"/>
      <c r="CQH72" s="87"/>
      <c r="CQI72" s="87"/>
      <c r="CQJ72" s="87"/>
      <c r="CQK72" s="87"/>
      <c r="CQL72" s="87"/>
      <c r="CQM72" s="87"/>
      <c r="CQN72" s="87"/>
      <c r="CQO72" s="87"/>
      <c r="CQU72" s="87"/>
      <c r="CQV72" s="87"/>
      <c r="CQW72" s="87"/>
      <c r="CQX72" s="87"/>
      <c r="CQY72" s="87"/>
      <c r="CQZ72" s="87"/>
      <c r="CRA72" s="87"/>
      <c r="CRB72" s="87"/>
      <c r="CRC72" s="87"/>
      <c r="CRD72" s="87"/>
      <c r="CRJ72" s="87"/>
      <c r="CRK72" s="87"/>
      <c r="CRL72" s="87"/>
      <c r="CRM72" s="87"/>
      <c r="CRN72" s="87"/>
      <c r="CRO72" s="87"/>
      <c r="CRP72" s="87"/>
      <c r="CRQ72" s="87"/>
      <c r="CRR72" s="87"/>
      <c r="CRS72" s="87"/>
      <c r="CRY72" s="87"/>
      <c r="CRZ72" s="87"/>
      <c r="CSA72" s="87"/>
      <c r="CSB72" s="87"/>
      <c r="CSC72" s="87"/>
      <c r="CSD72" s="87"/>
      <c r="CSE72" s="87"/>
      <c r="CSF72" s="87"/>
      <c r="CSG72" s="87"/>
      <c r="CSH72" s="87"/>
      <c r="CSN72" s="87"/>
      <c r="CSO72" s="87"/>
      <c r="CSP72" s="87"/>
      <c r="CSQ72" s="87"/>
      <c r="CSR72" s="87"/>
      <c r="CSS72" s="87"/>
      <c r="CST72" s="87"/>
      <c r="CSU72" s="87"/>
      <c r="CSV72" s="87"/>
      <c r="CSW72" s="87"/>
      <c r="CTC72" s="87"/>
      <c r="CTD72" s="87"/>
      <c r="CTE72" s="87"/>
      <c r="CTF72" s="87"/>
      <c r="CTG72" s="87"/>
      <c r="CTH72" s="87"/>
      <c r="CTI72" s="87"/>
      <c r="CTJ72" s="87"/>
      <c r="CTK72" s="87"/>
      <c r="CTL72" s="87"/>
      <c r="CTR72" s="87"/>
      <c r="CTS72" s="87"/>
      <c r="CTT72" s="87"/>
      <c r="CTU72" s="87"/>
      <c r="CTV72" s="87"/>
      <c r="CTW72" s="87"/>
      <c r="CTX72" s="87"/>
      <c r="CTY72" s="87"/>
      <c r="CTZ72" s="87"/>
      <c r="CUA72" s="87"/>
      <c r="CUG72" s="87"/>
      <c r="CUH72" s="87"/>
      <c r="CUI72" s="87"/>
      <c r="CUJ72" s="87"/>
      <c r="CUK72" s="87"/>
      <c r="CUL72" s="87"/>
      <c r="CUM72" s="87"/>
      <c r="CUN72" s="87"/>
      <c r="CUO72" s="87"/>
      <c r="CUP72" s="87"/>
      <c r="CUV72" s="87"/>
      <c r="CUW72" s="87"/>
      <c r="CUX72" s="87"/>
      <c r="CUY72" s="87"/>
      <c r="CUZ72" s="87"/>
      <c r="CVA72" s="87"/>
      <c r="CVB72" s="87"/>
      <c r="CVC72" s="87"/>
      <c r="CVD72" s="87"/>
      <c r="CVE72" s="87"/>
      <c r="CVK72" s="87"/>
      <c r="CVL72" s="87"/>
      <c r="CVM72" s="87"/>
      <c r="CVN72" s="87"/>
      <c r="CVO72" s="87"/>
      <c r="CVP72" s="87"/>
      <c r="CVQ72" s="87"/>
      <c r="CVR72" s="87"/>
      <c r="CVS72" s="87"/>
      <c r="CVT72" s="87"/>
      <c r="CVZ72" s="87"/>
      <c r="CWA72" s="87"/>
      <c r="CWB72" s="87"/>
      <c r="CWC72" s="87"/>
      <c r="CWD72" s="87"/>
      <c r="CWE72" s="87"/>
      <c r="CWF72" s="87"/>
      <c r="CWG72" s="87"/>
      <c r="CWH72" s="87"/>
      <c r="CWI72" s="87"/>
      <c r="CWO72" s="87"/>
      <c r="CWP72" s="87"/>
      <c r="CWQ72" s="87"/>
      <c r="CWR72" s="87"/>
      <c r="CWS72" s="87"/>
      <c r="CWT72" s="87"/>
      <c r="CWU72" s="87"/>
      <c r="CWV72" s="87"/>
      <c r="CWW72" s="87"/>
      <c r="CWX72" s="87"/>
      <c r="CXD72" s="87"/>
      <c r="CXE72" s="87"/>
      <c r="CXF72" s="87"/>
      <c r="CXG72" s="87"/>
      <c r="CXH72" s="87"/>
      <c r="CXI72" s="87"/>
      <c r="CXJ72" s="87"/>
      <c r="CXK72" s="87"/>
      <c r="CXL72" s="87"/>
      <c r="CXM72" s="87"/>
      <c r="CXS72" s="87"/>
      <c r="CXT72" s="87"/>
      <c r="CXU72" s="87"/>
      <c r="CXV72" s="87"/>
      <c r="CXW72" s="87"/>
      <c r="CXX72" s="87"/>
      <c r="CXY72" s="87"/>
      <c r="CXZ72" s="87"/>
      <c r="CYA72" s="87"/>
      <c r="CYB72" s="87"/>
      <c r="CYH72" s="87"/>
      <c r="CYI72" s="87"/>
      <c r="CYJ72" s="87"/>
      <c r="CYK72" s="87"/>
      <c r="CYL72" s="87"/>
      <c r="CYM72" s="87"/>
      <c r="CYN72" s="87"/>
      <c r="CYO72" s="87"/>
      <c r="CYP72" s="87"/>
      <c r="CYQ72" s="87"/>
      <c r="CYW72" s="87"/>
      <c r="CYX72" s="87"/>
      <c r="CYY72" s="87"/>
      <c r="CYZ72" s="87"/>
      <c r="CZA72" s="87"/>
      <c r="CZB72" s="87"/>
      <c r="CZC72" s="87"/>
      <c r="CZD72" s="87"/>
      <c r="CZE72" s="87"/>
      <c r="CZF72" s="87"/>
      <c r="CZL72" s="87"/>
      <c r="CZM72" s="87"/>
      <c r="CZN72" s="87"/>
      <c r="CZO72" s="87"/>
      <c r="CZP72" s="87"/>
      <c r="CZQ72" s="87"/>
      <c r="CZR72" s="87"/>
      <c r="CZS72" s="87"/>
      <c r="CZT72" s="87"/>
      <c r="CZU72" s="87"/>
      <c r="DAA72" s="87"/>
      <c r="DAB72" s="87"/>
      <c r="DAC72" s="87"/>
      <c r="DAD72" s="87"/>
      <c r="DAE72" s="87"/>
      <c r="DAF72" s="87"/>
      <c r="DAG72" s="87"/>
      <c r="DAH72" s="87"/>
      <c r="DAI72" s="87"/>
      <c r="DAJ72" s="87"/>
      <c r="DAP72" s="87"/>
      <c r="DAQ72" s="87"/>
      <c r="DAR72" s="87"/>
      <c r="DAS72" s="87"/>
      <c r="DAT72" s="87"/>
      <c r="DAU72" s="87"/>
      <c r="DAV72" s="87"/>
      <c r="DAW72" s="87"/>
      <c r="DAX72" s="87"/>
      <c r="DAY72" s="87"/>
      <c r="DBE72" s="87"/>
      <c r="DBF72" s="87"/>
      <c r="DBG72" s="87"/>
      <c r="DBH72" s="87"/>
      <c r="DBI72" s="87"/>
      <c r="DBJ72" s="87"/>
      <c r="DBK72" s="87"/>
      <c r="DBL72" s="87"/>
      <c r="DBM72" s="87"/>
      <c r="DBN72" s="87"/>
      <c r="DBT72" s="87"/>
      <c r="DBU72" s="87"/>
      <c r="DBV72" s="87"/>
      <c r="DBW72" s="87"/>
      <c r="DBX72" s="87"/>
      <c r="DBY72" s="87"/>
      <c r="DBZ72" s="87"/>
      <c r="DCA72" s="87"/>
      <c r="DCB72" s="87"/>
      <c r="DCC72" s="87"/>
      <c r="DCI72" s="87"/>
      <c r="DCJ72" s="87"/>
      <c r="DCK72" s="87"/>
      <c r="DCL72" s="87"/>
      <c r="DCM72" s="87"/>
      <c r="DCN72" s="87"/>
      <c r="DCO72" s="87"/>
      <c r="DCP72" s="87"/>
      <c r="DCQ72" s="87"/>
      <c r="DCR72" s="87"/>
      <c r="DCX72" s="87"/>
      <c r="DCY72" s="87"/>
      <c r="DCZ72" s="87"/>
      <c r="DDA72" s="87"/>
      <c r="DDB72" s="87"/>
      <c r="DDC72" s="87"/>
      <c r="DDD72" s="87"/>
      <c r="DDE72" s="87"/>
      <c r="DDF72" s="87"/>
      <c r="DDG72" s="87"/>
      <c r="DDM72" s="87"/>
      <c r="DDN72" s="87"/>
      <c r="DDO72" s="87"/>
      <c r="DDP72" s="87"/>
      <c r="DDQ72" s="87"/>
      <c r="DDR72" s="87"/>
      <c r="DDS72" s="87"/>
      <c r="DDT72" s="87"/>
      <c r="DDU72" s="87"/>
      <c r="DDV72" s="87"/>
      <c r="DEB72" s="87"/>
      <c r="DEC72" s="87"/>
      <c r="DED72" s="87"/>
      <c r="DEE72" s="87"/>
      <c r="DEF72" s="87"/>
      <c r="DEG72" s="87"/>
      <c r="DEH72" s="87"/>
      <c r="DEI72" s="87"/>
      <c r="DEJ72" s="87"/>
      <c r="DEK72" s="87"/>
      <c r="DEQ72" s="87"/>
      <c r="DER72" s="87"/>
      <c r="DES72" s="87"/>
      <c r="DET72" s="87"/>
      <c r="DEU72" s="87"/>
      <c r="DEV72" s="87"/>
      <c r="DEW72" s="87"/>
      <c r="DEX72" s="87"/>
      <c r="DEY72" s="87"/>
      <c r="DEZ72" s="87"/>
      <c r="DFF72" s="87"/>
      <c r="DFG72" s="87"/>
      <c r="DFH72" s="87"/>
      <c r="DFI72" s="87"/>
      <c r="DFJ72" s="87"/>
      <c r="DFK72" s="87"/>
      <c r="DFL72" s="87"/>
      <c r="DFM72" s="87"/>
      <c r="DFN72" s="87"/>
      <c r="DFO72" s="87"/>
      <c r="DFU72" s="87"/>
      <c r="DFV72" s="87"/>
      <c r="DFW72" s="87"/>
      <c r="DFX72" s="87"/>
      <c r="DFY72" s="87"/>
      <c r="DFZ72" s="87"/>
      <c r="DGA72" s="87"/>
      <c r="DGB72" s="87"/>
      <c r="DGC72" s="87"/>
      <c r="DGD72" s="87"/>
      <c r="DGJ72" s="87"/>
      <c r="DGK72" s="87"/>
      <c r="DGL72" s="87"/>
      <c r="DGM72" s="87"/>
      <c r="DGN72" s="87"/>
      <c r="DGO72" s="87"/>
      <c r="DGP72" s="87"/>
      <c r="DGQ72" s="87"/>
      <c r="DGR72" s="87"/>
      <c r="DGS72" s="87"/>
      <c r="DGY72" s="87"/>
      <c r="DGZ72" s="87"/>
      <c r="DHA72" s="87"/>
      <c r="DHB72" s="87"/>
      <c r="DHC72" s="87"/>
      <c r="DHD72" s="87"/>
      <c r="DHE72" s="87"/>
      <c r="DHF72" s="87"/>
      <c r="DHG72" s="87"/>
      <c r="DHH72" s="87"/>
      <c r="DHN72" s="87"/>
      <c r="DHO72" s="87"/>
      <c r="DHP72" s="87"/>
      <c r="DHQ72" s="87"/>
      <c r="DHR72" s="87"/>
      <c r="DHS72" s="87"/>
      <c r="DHT72" s="87"/>
      <c r="DHU72" s="87"/>
      <c r="DHV72" s="87"/>
      <c r="DHW72" s="87"/>
      <c r="DIC72" s="87"/>
      <c r="DID72" s="87"/>
      <c r="DIE72" s="87"/>
      <c r="DIF72" s="87"/>
      <c r="DIG72" s="87"/>
      <c r="DIH72" s="87"/>
      <c r="DII72" s="87"/>
      <c r="DIJ72" s="87"/>
      <c r="DIK72" s="87"/>
      <c r="DIL72" s="87"/>
      <c r="DIR72" s="87"/>
      <c r="DIS72" s="87"/>
      <c r="DIT72" s="87"/>
      <c r="DIU72" s="87"/>
      <c r="DIV72" s="87"/>
      <c r="DIW72" s="87"/>
      <c r="DIX72" s="87"/>
      <c r="DIY72" s="87"/>
      <c r="DIZ72" s="87"/>
      <c r="DJA72" s="87"/>
      <c r="DJG72" s="87"/>
      <c r="DJH72" s="87"/>
      <c r="DJI72" s="87"/>
      <c r="DJJ72" s="87"/>
      <c r="DJK72" s="87"/>
      <c r="DJL72" s="87"/>
      <c r="DJM72" s="87"/>
      <c r="DJN72" s="87"/>
      <c r="DJO72" s="87"/>
      <c r="DJP72" s="87"/>
      <c r="DJV72" s="87"/>
      <c r="DJW72" s="87"/>
      <c r="DJX72" s="87"/>
      <c r="DJY72" s="87"/>
      <c r="DJZ72" s="87"/>
      <c r="DKA72" s="87"/>
      <c r="DKB72" s="87"/>
      <c r="DKC72" s="87"/>
      <c r="DKD72" s="87"/>
      <c r="DKE72" s="87"/>
      <c r="DKK72" s="87"/>
      <c r="DKL72" s="87"/>
      <c r="DKM72" s="87"/>
      <c r="DKN72" s="87"/>
      <c r="DKO72" s="87"/>
      <c r="DKP72" s="87"/>
      <c r="DKQ72" s="87"/>
      <c r="DKR72" s="87"/>
      <c r="DKS72" s="87"/>
      <c r="DKT72" s="87"/>
      <c r="DKZ72" s="87"/>
      <c r="DLA72" s="87"/>
      <c r="DLB72" s="87"/>
      <c r="DLC72" s="87"/>
      <c r="DLD72" s="87"/>
      <c r="DLE72" s="87"/>
      <c r="DLF72" s="87"/>
      <c r="DLG72" s="87"/>
      <c r="DLH72" s="87"/>
      <c r="DLI72" s="87"/>
      <c r="DLO72" s="87"/>
      <c r="DLP72" s="87"/>
      <c r="DLQ72" s="87"/>
      <c r="DLR72" s="87"/>
      <c r="DLS72" s="87"/>
      <c r="DLT72" s="87"/>
      <c r="DLU72" s="87"/>
      <c r="DLV72" s="87"/>
      <c r="DLW72" s="87"/>
      <c r="DLX72" s="87"/>
      <c r="DMD72" s="87"/>
      <c r="DME72" s="87"/>
      <c r="DMF72" s="87"/>
      <c r="DMG72" s="87"/>
      <c r="DMH72" s="87"/>
      <c r="DMI72" s="87"/>
      <c r="DMJ72" s="87"/>
      <c r="DMK72" s="87"/>
      <c r="DML72" s="87"/>
      <c r="DMM72" s="87"/>
      <c r="DMS72" s="87"/>
      <c r="DMT72" s="87"/>
      <c r="DMU72" s="87"/>
      <c r="DMV72" s="87"/>
      <c r="DMW72" s="87"/>
      <c r="DMX72" s="87"/>
      <c r="DMY72" s="87"/>
      <c r="DMZ72" s="87"/>
      <c r="DNA72" s="87"/>
      <c r="DNB72" s="87"/>
      <c r="DNH72" s="87"/>
      <c r="DNI72" s="87"/>
      <c r="DNJ72" s="87"/>
      <c r="DNK72" s="87"/>
      <c r="DNL72" s="87"/>
      <c r="DNM72" s="87"/>
      <c r="DNN72" s="87"/>
      <c r="DNO72" s="87"/>
      <c r="DNP72" s="87"/>
      <c r="DNQ72" s="87"/>
      <c r="DNW72" s="87"/>
      <c r="DNX72" s="87"/>
      <c r="DNY72" s="87"/>
      <c r="DNZ72" s="87"/>
      <c r="DOA72" s="87"/>
      <c r="DOB72" s="87"/>
      <c r="DOC72" s="87"/>
      <c r="DOD72" s="87"/>
      <c r="DOE72" s="87"/>
      <c r="DOF72" s="87"/>
      <c r="DOL72" s="87"/>
      <c r="DOM72" s="87"/>
      <c r="DON72" s="87"/>
      <c r="DOO72" s="87"/>
      <c r="DOP72" s="87"/>
      <c r="DOQ72" s="87"/>
      <c r="DOR72" s="87"/>
      <c r="DOS72" s="87"/>
      <c r="DOT72" s="87"/>
      <c r="DOU72" s="87"/>
      <c r="DPA72" s="87"/>
      <c r="DPB72" s="87"/>
      <c r="DPC72" s="87"/>
      <c r="DPD72" s="87"/>
      <c r="DPE72" s="87"/>
      <c r="DPF72" s="87"/>
      <c r="DPG72" s="87"/>
      <c r="DPH72" s="87"/>
      <c r="DPI72" s="87"/>
      <c r="DPJ72" s="87"/>
      <c r="DPP72" s="87"/>
      <c r="DPQ72" s="87"/>
      <c r="DPR72" s="87"/>
      <c r="DPS72" s="87"/>
      <c r="DPT72" s="87"/>
      <c r="DPU72" s="87"/>
      <c r="DPV72" s="87"/>
      <c r="DPW72" s="87"/>
      <c r="DPX72" s="87"/>
      <c r="DPY72" s="87"/>
      <c r="DQE72" s="87"/>
      <c r="DQF72" s="87"/>
      <c r="DQG72" s="87"/>
      <c r="DQH72" s="87"/>
      <c r="DQI72" s="87"/>
      <c r="DQJ72" s="87"/>
      <c r="DQK72" s="87"/>
      <c r="DQL72" s="87"/>
      <c r="DQM72" s="87"/>
      <c r="DQN72" s="87"/>
      <c r="DQT72" s="87"/>
      <c r="DQU72" s="87"/>
      <c r="DQV72" s="87"/>
      <c r="DQW72" s="87"/>
      <c r="DQX72" s="87"/>
      <c r="DQY72" s="87"/>
      <c r="DQZ72" s="87"/>
      <c r="DRA72" s="87"/>
      <c r="DRB72" s="87"/>
      <c r="DRC72" s="87"/>
      <c r="DRI72" s="87"/>
      <c r="DRJ72" s="87"/>
      <c r="DRK72" s="87"/>
      <c r="DRL72" s="87"/>
      <c r="DRM72" s="87"/>
      <c r="DRN72" s="87"/>
      <c r="DRO72" s="87"/>
      <c r="DRP72" s="87"/>
      <c r="DRQ72" s="87"/>
      <c r="DRR72" s="87"/>
      <c r="DRX72" s="87"/>
      <c r="DRY72" s="87"/>
      <c r="DRZ72" s="87"/>
      <c r="DSA72" s="87"/>
      <c r="DSB72" s="87"/>
      <c r="DSC72" s="87"/>
      <c r="DSD72" s="87"/>
      <c r="DSE72" s="87"/>
      <c r="DSF72" s="87"/>
      <c r="DSG72" s="87"/>
      <c r="DSM72" s="87"/>
      <c r="DSN72" s="87"/>
      <c r="DSO72" s="87"/>
      <c r="DSP72" s="87"/>
      <c r="DSQ72" s="87"/>
      <c r="DSR72" s="87"/>
      <c r="DSS72" s="87"/>
      <c r="DST72" s="87"/>
      <c r="DSU72" s="87"/>
      <c r="DSV72" s="87"/>
      <c r="DTB72" s="87"/>
      <c r="DTC72" s="87"/>
      <c r="DTD72" s="87"/>
      <c r="DTE72" s="87"/>
      <c r="DTF72" s="87"/>
      <c r="DTG72" s="87"/>
      <c r="DTH72" s="87"/>
      <c r="DTI72" s="87"/>
      <c r="DTJ72" s="87"/>
      <c r="DTK72" s="87"/>
      <c r="DTQ72" s="87"/>
      <c r="DTR72" s="87"/>
      <c r="DTS72" s="87"/>
      <c r="DTT72" s="87"/>
      <c r="DTU72" s="87"/>
      <c r="DTV72" s="87"/>
      <c r="DTW72" s="87"/>
      <c r="DTX72" s="87"/>
      <c r="DTY72" s="87"/>
      <c r="DTZ72" s="87"/>
      <c r="DUF72" s="87"/>
      <c r="DUG72" s="87"/>
      <c r="DUH72" s="87"/>
      <c r="DUI72" s="87"/>
      <c r="DUJ72" s="87"/>
      <c r="DUK72" s="87"/>
      <c r="DUL72" s="87"/>
      <c r="DUM72" s="87"/>
      <c r="DUN72" s="87"/>
      <c r="DUO72" s="87"/>
      <c r="DUU72" s="87"/>
      <c r="DUV72" s="87"/>
      <c r="DUW72" s="87"/>
      <c r="DUX72" s="87"/>
      <c r="DUY72" s="87"/>
      <c r="DUZ72" s="87"/>
      <c r="DVA72" s="87"/>
      <c r="DVB72" s="87"/>
      <c r="DVC72" s="87"/>
      <c r="DVD72" s="87"/>
      <c r="DVJ72" s="87"/>
      <c r="DVK72" s="87"/>
      <c r="DVL72" s="87"/>
      <c r="DVM72" s="87"/>
      <c r="DVN72" s="87"/>
      <c r="DVO72" s="87"/>
      <c r="DVP72" s="87"/>
      <c r="DVQ72" s="87"/>
      <c r="DVR72" s="87"/>
      <c r="DVS72" s="87"/>
      <c r="DVY72" s="87"/>
      <c r="DVZ72" s="87"/>
      <c r="DWA72" s="87"/>
      <c r="DWB72" s="87"/>
      <c r="DWC72" s="87"/>
      <c r="DWD72" s="87"/>
      <c r="DWE72" s="87"/>
      <c r="DWF72" s="87"/>
      <c r="DWG72" s="87"/>
      <c r="DWH72" s="87"/>
      <c r="DWN72" s="87"/>
      <c r="DWO72" s="87"/>
      <c r="DWP72" s="87"/>
      <c r="DWQ72" s="87"/>
      <c r="DWR72" s="87"/>
      <c r="DWS72" s="87"/>
      <c r="DWT72" s="87"/>
      <c r="DWU72" s="87"/>
      <c r="DWV72" s="87"/>
      <c r="DWW72" s="87"/>
      <c r="DXC72" s="87"/>
      <c r="DXD72" s="87"/>
      <c r="DXE72" s="87"/>
      <c r="DXF72" s="87"/>
      <c r="DXG72" s="87"/>
      <c r="DXH72" s="87"/>
      <c r="DXI72" s="87"/>
      <c r="DXJ72" s="87"/>
      <c r="DXK72" s="87"/>
      <c r="DXL72" s="87"/>
      <c r="DXR72" s="87"/>
      <c r="DXS72" s="87"/>
      <c r="DXT72" s="87"/>
      <c r="DXU72" s="87"/>
      <c r="DXV72" s="87"/>
      <c r="DXW72" s="87"/>
      <c r="DXX72" s="87"/>
      <c r="DXY72" s="87"/>
      <c r="DXZ72" s="87"/>
      <c r="DYA72" s="87"/>
      <c r="DYG72" s="87"/>
      <c r="DYH72" s="87"/>
      <c r="DYI72" s="87"/>
      <c r="DYJ72" s="87"/>
      <c r="DYK72" s="87"/>
      <c r="DYL72" s="87"/>
      <c r="DYM72" s="87"/>
      <c r="DYN72" s="87"/>
      <c r="DYO72" s="87"/>
      <c r="DYP72" s="87"/>
      <c r="DYV72" s="87"/>
      <c r="DYW72" s="87"/>
      <c r="DYX72" s="87"/>
      <c r="DYY72" s="87"/>
      <c r="DYZ72" s="87"/>
      <c r="DZA72" s="87"/>
      <c r="DZB72" s="87"/>
      <c r="DZC72" s="87"/>
      <c r="DZD72" s="87"/>
      <c r="DZE72" s="87"/>
      <c r="DZK72" s="87"/>
      <c r="DZL72" s="87"/>
      <c r="DZM72" s="87"/>
      <c r="DZN72" s="87"/>
      <c r="DZO72" s="87"/>
      <c r="DZP72" s="87"/>
      <c r="DZQ72" s="87"/>
      <c r="DZR72" s="87"/>
      <c r="DZS72" s="87"/>
      <c r="DZT72" s="87"/>
      <c r="DZZ72" s="87"/>
      <c r="EAA72" s="87"/>
      <c r="EAB72" s="87"/>
      <c r="EAC72" s="87"/>
      <c r="EAD72" s="87"/>
      <c r="EAE72" s="87"/>
      <c r="EAF72" s="87"/>
      <c r="EAG72" s="87"/>
      <c r="EAH72" s="87"/>
      <c r="EAI72" s="87"/>
      <c r="EAO72" s="87"/>
      <c r="EAP72" s="87"/>
      <c r="EAQ72" s="87"/>
      <c r="EAR72" s="87"/>
      <c r="EAS72" s="87"/>
      <c r="EAT72" s="87"/>
      <c r="EAU72" s="87"/>
      <c r="EAV72" s="87"/>
      <c r="EAW72" s="87"/>
      <c r="EAX72" s="87"/>
      <c r="EBD72" s="87"/>
      <c r="EBE72" s="87"/>
      <c r="EBF72" s="87"/>
      <c r="EBG72" s="87"/>
      <c r="EBH72" s="87"/>
      <c r="EBI72" s="87"/>
      <c r="EBJ72" s="87"/>
      <c r="EBK72" s="87"/>
      <c r="EBL72" s="87"/>
      <c r="EBM72" s="87"/>
      <c r="EBS72" s="87"/>
      <c r="EBT72" s="87"/>
      <c r="EBU72" s="87"/>
      <c r="EBV72" s="87"/>
      <c r="EBW72" s="87"/>
      <c r="EBX72" s="87"/>
      <c r="EBY72" s="87"/>
      <c r="EBZ72" s="87"/>
      <c r="ECA72" s="87"/>
      <c r="ECB72" s="87"/>
      <c r="ECH72" s="87"/>
      <c r="ECI72" s="87"/>
      <c r="ECJ72" s="87"/>
      <c r="ECK72" s="87"/>
      <c r="ECL72" s="87"/>
      <c r="ECM72" s="87"/>
      <c r="ECN72" s="87"/>
      <c r="ECO72" s="87"/>
      <c r="ECP72" s="87"/>
      <c r="ECQ72" s="87"/>
      <c r="ECW72" s="87"/>
      <c r="ECX72" s="87"/>
      <c r="ECY72" s="87"/>
      <c r="ECZ72" s="87"/>
      <c r="EDA72" s="87"/>
      <c r="EDB72" s="87"/>
      <c r="EDC72" s="87"/>
      <c r="EDD72" s="87"/>
      <c r="EDE72" s="87"/>
      <c r="EDF72" s="87"/>
      <c r="EDL72" s="87"/>
      <c r="EDM72" s="87"/>
      <c r="EDN72" s="87"/>
      <c r="EDO72" s="87"/>
      <c r="EDP72" s="87"/>
      <c r="EDQ72" s="87"/>
      <c r="EDR72" s="87"/>
      <c r="EDS72" s="87"/>
      <c r="EDT72" s="87"/>
      <c r="EDU72" s="87"/>
      <c r="EEA72" s="87"/>
      <c r="EEB72" s="87"/>
      <c r="EEC72" s="87"/>
      <c r="EED72" s="87"/>
      <c r="EEE72" s="87"/>
      <c r="EEF72" s="87"/>
      <c r="EEG72" s="87"/>
      <c r="EEH72" s="87"/>
      <c r="EEI72" s="87"/>
      <c r="EEJ72" s="87"/>
      <c r="EEP72" s="87"/>
      <c r="EEQ72" s="87"/>
      <c r="EER72" s="87"/>
      <c r="EES72" s="87"/>
      <c r="EET72" s="87"/>
      <c r="EEU72" s="87"/>
      <c r="EEV72" s="87"/>
      <c r="EEW72" s="87"/>
      <c r="EEX72" s="87"/>
      <c r="EEY72" s="87"/>
      <c r="EFE72" s="87"/>
      <c r="EFF72" s="87"/>
      <c r="EFG72" s="87"/>
      <c r="EFH72" s="87"/>
      <c r="EFI72" s="87"/>
      <c r="EFJ72" s="87"/>
      <c r="EFK72" s="87"/>
      <c r="EFL72" s="87"/>
      <c r="EFM72" s="87"/>
      <c r="EFN72" s="87"/>
      <c r="EFT72" s="87"/>
      <c r="EFU72" s="87"/>
      <c r="EFV72" s="87"/>
      <c r="EFW72" s="87"/>
      <c r="EFX72" s="87"/>
      <c r="EFY72" s="87"/>
      <c r="EFZ72" s="87"/>
      <c r="EGA72" s="87"/>
      <c r="EGB72" s="87"/>
      <c r="EGC72" s="87"/>
      <c r="EGI72" s="87"/>
      <c r="EGJ72" s="87"/>
      <c r="EGK72" s="87"/>
      <c r="EGL72" s="87"/>
      <c r="EGM72" s="87"/>
      <c r="EGN72" s="87"/>
      <c r="EGO72" s="87"/>
      <c r="EGP72" s="87"/>
      <c r="EGQ72" s="87"/>
      <c r="EGR72" s="87"/>
      <c r="EGX72" s="87"/>
      <c r="EGY72" s="87"/>
      <c r="EGZ72" s="87"/>
      <c r="EHA72" s="87"/>
      <c r="EHB72" s="87"/>
      <c r="EHC72" s="87"/>
      <c r="EHD72" s="87"/>
      <c r="EHE72" s="87"/>
      <c r="EHF72" s="87"/>
      <c r="EHG72" s="87"/>
      <c r="EHM72" s="87"/>
      <c r="EHN72" s="87"/>
      <c r="EHO72" s="87"/>
      <c r="EHP72" s="87"/>
      <c r="EHQ72" s="87"/>
      <c r="EHR72" s="87"/>
      <c r="EHS72" s="87"/>
      <c r="EHT72" s="87"/>
      <c r="EHU72" s="87"/>
      <c r="EHV72" s="87"/>
      <c r="EIB72" s="87"/>
      <c r="EIC72" s="87"/>
      <c r="EID72" s="87"/>
      <c r="EIE72" s="87"/>
      <c r="EIF72" s="87"/>
      <c r="EIG72" s="87"/>
      <c r="EIH72" s="87"/>
      <c r="EII72" s="87"/>
      <c r="EIJ72" s="87"/>
      <c r="EIK72" s="87"/>
      <c r="EIQ72" s="87"/>
      <c r="EIR72" s="87"/>
      <c r="EIS72" s="87"/>
      <c r="EIT72" s="87"/>
      <c r="EIU72" s="87"/>
      <c r="EIV72" s="87"/>
      <c r="EIW72" s="87"/>
      <c r="EIX72" s="87"/>
      <c r="EIY72" s="87"/>
      <c r="EIZ72" s="87"/>
      <c r="EJF72" s="87"/>
      <c r="EJG72" s="87"/>
      <c r="EJH72" s="87"/>
      <c r="EJI72" s="87"/>
      <c r="EJJ72" s="87"/>
      <c r="EJK72" s="87"/>
      <c r="EJL72" s="87"/>
      <c r="EJM72" s="87"/>
      <c r="EJN72" s="87"/>
      <c r="EJO72" s="87"/>
      <c r="EJU72" s="87"/>
      <c r="EJV72" s="87"/>
      <c r="EJW72" s="87"/>
      <c r="EJX72" s="87"/>
      <c r="EJY72" s="87"/>
      <c r="EJZ72" s="87"/>
      <c r="EKA72" s="87"/>
      <c r="EKB72" s="87"/>
      <c r="EKC72" s="87"/>
      <c r="EKD72" s="87"/>
      <c r="EKJ72" s="87"/>
      <c r="EKK72" s="87"/>
      <c r="EKL72" s="87"/>
      <c r="EKM72" s="87"/>
      <c r="EKN72" s="87"/>
      <c r="EKO72" s="87"/>
      <c r="EKP72" s="87"/>
      <c r="EKQ72" s="87"/>
      <c r="EKR72" s="87"/>
      <c r="EKS72" s="87"/>
      <c r="EKY72" s="87"/>
      <c r="EKZ72" s="87"/>
      <c r="ELA72" s="87"/>
      <c r="ELB72" s="87"/>
      <c r="ELC72" s="87"/>
      <c r="ELD72" s="87"/>
      <c r="ELE72" s="87"/>
      <c r="ELF72" s="87"/>
      <c r="ELG72" s="87"/>
      <c r="ELH72" s="87"/>
      <c r="ELN72" s="87"/>
      <c r="ELO72" s="87"/>
      <c r="ELP72" s="87"/>
      <c r="ELQ72" s="87"/>
      <c r="ELR72" s="87"/>
      <c r="ELS72" s="87"/>
      <c r="ELT72" s="87"/>
      <c r="ELU72" s="87"/>
      <c r="ELV72" s="87"/>
      <c r="ELW72" s="87"/>
      <c r="EMC72" s="87"/>
      <c r="EMD72" s="87"/>
      <c r="EME72" s="87"/>
      <c r="EMF72" s="87"/>
      <c r="EMG72" s="87"/>
      <c r="EMH72" s="87"/>
      <c r="EMI72" s="87"/>
      <c r="EMJ72" s="87"/>
      <c r="EMK72" s="87"/>
      <c r="EML72" s="87"/>
      <c r="EMR72" s="87"/>
      <c r="EMS72" s="87"/>
      <c r="EMT72" s="87"/>
      <c r="EMU72" s="87"/>
      <c r="EMV72" s="87"/>
      <c r="EMW72" s="87"/>
      <c r="EMX72" s="87"/>
      <c r="EMY72" s="87"/>
      <c r="EMZ72" s="87"/>
      <c r="ENA72" s="87"/>
      <c r="ENG72" s="87"/>
      <c r="ENH72" s="87"/>
      <c r="ENI72" s="87"/>
      <c r="ENJ72" s="87"/>
      <c r="ENK72" s="87"/>
      <c r="ENL72" s="87"/>
      <c r="ENM72" s="87"/>
      <c r="ENN72" s="87"/>
      <c r="ENO72" s="87"/>
      <c r="ENP72" s="87"/>
      <c r="ENV72" s="87"/>
      <c r="ENW72" s="87"/>
      <c r="ENX72" s="87"/>
      <c r="ENY72" s="87"/>
      <c r="ENZ72" s="87"/>
      <c r="EOA72" s="87"/>
      <c r="EOB72" s="87"/>
      <c r="EOC72" s="87"/>
      <c r="EOD72" s="87"/>
      <c r="EOE72" s="87"/>
      <c r="EOK72" s="87"/>
      <c r="EOL72" s="87"/>
      <c r="EOM72" s="87"/>
      <c r="EON72" s="87"/>
      <c r="EOO72" s="87"/>
      <c r="EOP72" s="87"/>
      <c r="EOQ72" s="87"/>
      <c r="EOR72" s="87"/>
      <c r="EOS72" s="87"/>
      <c r="EOT72" s="87"/>
      <c r="EOZ72" s="87"/>
      <c r="EPA72" s="87"/>
      <c r="EPB72" s="87"/>
      <c r="EPC72" s="87"/>
      <c r="EPD72" s="87"/>
      <c r="EPE72" s="87"/>
      <c r="EPF72" s="87"/>
      <c r="EPG72" s="87"/>
      <c r="EPH72" s="87"/>
      <c r="EPI72" s="87"/>
      <c r="EPO72" s="87"/>
      <c r="EPP72" s="87"/>
      <c r="EPQ72" s="87"/>
      <c r="EPR72" s="87"/>
      <c r="EPS72" s="87"/>
      <c r="EPT72" s="87"/>
      <c r="EPU72" s="87"/>
      <c r="EPV72" s="87"/>
      <c r="EPW72" s="87"/>
      <c r="EPX72" s="87"/>
      <c r="EQD72" s="87"/>
      <c r="EQE72" s="87"/>
      <c r="EQF72" s="87"/>
      <c r="EQG72" s="87"/>
      <c r="EQH72" s="87"/>
      <c r="EQI72" s="87"/>
      <c r="EQJ72" s="87"/>
      <c r="EQK72" s="87"/>
      <c r="EQL72" s="87"/>
      <c r="EQM72" s="87"/>
      <c r="EQS72" s="87"/>
      <c r="EQT72" s="87"/>
      <c r="EQU72" s="87"/>
      <c r="EQV72" s="87"/>
      <c r="EQW72" s="87"/>
      <c r="EQX72" s="87"/>
      <c r="EQY72" s="87"/>
      <c r="EQZ72" s="87"/>
      <c r="ERA72" s="87"/>
      <c r="ERB72" s="87"/>
      <c r="ERH72" s="87"/>
      <c r="ERI72" s="87"/>
      <c r="ERJ72" s="87"/>
      <c r="ERK72" s="87"/>
      <c r="ERL72" s="87"/>
      <c r="ERM72" s="87"/>
      <c r="ERN72" s="87"/>
      <c r="ERO72" s="87"/>
      <c r="ERP72" s="87"/>
      <c r="ERQ72" s="87"/>
      <c r="ERW72" s="87"/>
      <c r="ERX72" s="87"/>
      <c r="ERY72" s="87"/>
      <c r="ERZ72" s="87"/>
      <c r="ESA72" s="87"/>
      <c r="ESB72" s="87"/>
      <c r="ESC72" s="87"/>
      <c r="ESD72" s="87"/>
      <c r="ESE72" s="87"/>
      <c r="ESF72" s="87"/>
      <c r="ESL72" s="87"/>
      <c r="ESM72" s="87"/>
      <c r="ESN72" s="87"/>
      <c r="ESO72" s="87"/>
      <c r="ESP72" s="87"/>
      <c r="ESQ72" s="87"/>
      <c r="ESR72" s="87"/>
      <c r="ESS72" s="87"/>
      <c r="EST72" s="87"/>
      <c r="ESU72" s="87"/>
      <c r="ETA72" s="87"/>
      <c r="ETB72" s="87"/>
      <c r="ETC72" s="87"/>
      <c r="ETD72" s="87"/>
      <c r="ETE72" s="87"/>
      <c r="ETF72" s="87"/>
      <c r="ETG72" s="87"/>
      <c r="ETH72" s="87"/>
      <c r="ETI72" s="87"/>
      <c r="ETJ72" s="87"/>
      <c r="ETP72" s="87"/>
      <c r="ETQ72" s="87"/>
      <c r="ETR72" s="87"/>
      <c r="ETS72" s="87"/>
      <c r="ETT72" s="87"/>
      <c r="ETU72" s="87"/>
      <c r="ETV72" s="87"/>
      <c r="ETW72" s="87"/>
      <c r="ETX72" s="87"/>
      <c r="ETY72" s="87"/>
      <c r="EUE72" s="87"/>
      <c r="EUF72" s="87"/>
      <c r="EUG72" s="87"/>
      <c r="EUH72" s="87"/>
      <c r="EUI72" s="87"/>
      <c r="EUJ72" s="87"/>
      <c r="EUK72" s="87"/>
      <c r="EUL72" s="87"/>
      <c r="EUM72" s="87"/>
      <c r="EUN72" s="87"/>
      <c r="EUT72" s="87"/>
      <c r="EUU72" s="87"/>
      <c r="EUV72" s="87"/>
      <c r="EUW72" s="87"/>
      <c r="EUX72" s="87"/>
      <c r="EUY72" s="87"/>
      <c r="EUZ72" s="87"/>
      <c r="EVA72" s="87"/>
      <c r="EVB72" s="87"/>
      <c r="EVC72" s="87"/>
      <c r="EVI72" s="87"/>
      <c r="EVJ72" s="87"/>
      <c r="EVK72" s="87"/>
      <c r="EVL72" s="87"/>
      <c r="EVM72" s="87"/>
      <c r="EVN72" s="87"/>
      <c r="EVO72" s="87"/>
      <c r="EVP72" s="87"/>
      <c r="EVQ72" s="87"/>
      <c r="EVR72" s="87"/>
      <c r="EVX72" s="87"/>
      <c r="EVY72" s="87"/>
      <c r="EVZ72" s="87"/>
      <c r="EWA72" s="87"/>
      <c r="EWB72" s="87"/>
      <c r="EWC72" s="87"/>
      <c r="EWD72" s="87"/>
      <c r="EWE72" s="87"/>
      <c r="EWF72" s="87"/>
      <c r="EWG72" s="87"/>
      <c r="EWM72" s="87"/>
      <c r="EWN72" s="87"/>
      <c r="EWO72" s="87"/>
      <c r="EWP72" s="87"/>
      <c r="EWQ72" s="87"/>
      <c r="EWR72" s="87"/>
      <c r="EWS72" s="87"/>
      <c r="EWT72" s="87"/>
      <c r="EWU72" s="87"/>
      <c r="EWV72" s="87"/>
      <c r="EXB72" s="87"/>
      <c r="EXC72" s="87"/>
      <c r="EXD72" s="87"/>
      <c r="EXE72" s="87"/>
      <c r="EXF72" s="87"/>
      <c r="EXG72" s="87"/>
      <c r="EXH72" s="87"/>
      <c r="EXI72" s="87"/>
      <c r="EXJ72" s="87"/>
      <c r="EXK72" s="87"/>
      <c r="EXQ72" s="87"/>
      <c r="EXR72" s="87"/>
      <c r="EXS72" s="87"/>
      <c r="EXT72" s="87"/>
      <c r="EXU72" s="87"/>
      <c r="EXV72" s="87"/>
      <c r="EXW72" s="87"/>
      <c r="EXX72" s="87"/>
      <c r="EXY72" s="87"/>
      <c r="EXZ72" s="87"/>
      <c r="EYF72" s="87"/>
      <c r="EYG72" s="87"/>
      <c r="EYH72" s="87"/>
      <c r="EYI72" s="87"/>
      <c r="EYJ72" s="87"/>
      <c r="EYK72" s="87"/>
      <c r="EYL72" s="87"/>
      <c r="EYM72" s="87"/>
      <c r="EYN72" s="87"/>
      <c r="EYO72" s="87"/>
      <c r="EYU72" s="87"/>
      <c r="EYV72" s="87"/>
      <c r="EYW72" s="87"/>
      <c r="EYX72" s="87"/>
      <c r="EYY72" s="87"/>
      <c r="EYZ72" s="87"/>
      <c r="EZA72" s="87"/>
      <c r="EZB72" s="87"/>
      <c r="EZC72" s="87"/>
      <c r="EZD72" s="87"/>
      <c r="EZJ72" s="87"/>
      <c r="EZK72" s="87"/>
      <c r="EZL72" s="87"/>
      <c r="EZM72" s="87"/>
      <c r="EZN72" s="87"/>
      <c r="EZO72" s="87"/>
      <c r="EZP72" s="87"/>
      <c r="EZQ72" s="87"/>
      <c r="EZR72" s="87"/>
      <c r="EZS72" s="87"/>
      <c r="EZY72" s="87"/>
      <c r="EZZ72" s="87"/>
      <c r="FAA72" s="87"/>
      <c r="FAB72" s="87"/>
      <c r="FAC72" s="87"/>
      <c r="FAD72" s="87"/>
      <c r="FAE72" s="87"/>
      <c r="FAF72" s="87"/>
      <c r="FAG72" s="87"/>
      <c r="FAH72" s="87"/>
      <c r="FAN72" s="87"/>
      <c r="FAO72" s="87"/>
      <c r="FAP72" s="87"/>
      <c r="FAQ72" s="87"/>
      <c r="FAR72" s="87"/>
      <c r="FAS72" s="87"/>
      <c r="FAT72" s="87"/>
      <c r="FAU72" s="87"/>
      <c r="FAV72" s="87"/>
      <c r="FAW72" s="87"/>
      <c r="FBC72" s="87"/>
      <c r="FBD72" s="87"/>
      <c r="FBE72" s="87"/>
      <c r="FBF72" s="87"/>
      <c r="FBG72" s="87"/>
      <c r="FBH72" s="87"/>
      <c r="FBI72" s="87"/>
      <c r="FBJ72" s="87"/>
      <c r="FBK72" s="87"/>
      <c r="FBL72" s="87"/>
      <c r="FBR72" s="87"/>
      <c r="FBS72" s="87"/>
      <c r="FBT72" s="87"/>
      <c r="FBU72" s="87"/>
      <c r="FBV72" s="87"/>
      <c r="FBW72" s="87"/>
      <c r="FBX72" s="87"/>
      <c r="FBY72" s="87"/>
      <c r="FBZ72" s="87"/>
      <c r="FCA72" s="87"/>
      <c r="FCG72" s="87"/>
      <c r="FCH72" s="87"/>
      <c r="FCI72" s="87"/>
      <c r="FCJ72" s="87"/>
      <c r="FCK72" s="87"/>
      <c r="FCL72" s="87"/>
      <c r="FCM72" s="87"/>
      <c r="FCN72" s="87"/>
      <c r="FCO72" s="87"/>
      <c r="FCP72" s="87"/>
      <c r="FCV72" s="87"/>
      <c r="FCW72" s="87"/>
      <c r="FCX72" s="87"/>
      <c r="FCY72" s="87"/>
      <c r="FCZ72" s="87"/>
      <c r="FDA72" s="87"/>
      <c r="FDB72" s="87"/>
      <c r="FDC72" s="87"/>
      <c r="FDD72" s="87"/>
      <c r="FDE72" s="87"/>
      <c r="FDK72" s="87"/>
      <c r="FDL72" s="87"/>
      <c r="FDM72" s="87"/>
      <c r="FDN72" s="87"/>
      <c r="FDO72" s="87"/>
      <c r="FDP72" s="87"/>
      <c r="FDQ72" s="87"/>
      <c r="FDR72" s="87"/>
      <c r="FDS72" s="87"/>
      <c r="FDT72" s="87"/>
      <c r="FDZ72" s="87"/>
      <c r="FEA72" s="87"/>
      <c r="FEB72" s="87"/>
      <c r="FEC72" s="87"/>
      <c r="FED72" s="87"/>
      <c r="FEE72" s="87"/>
      <c r="FEF72" s="87"/>
      <c r="FEG72" s="87"/>
      <c r="FEH72" s="87"/>
      <c r="FEI72" s="87"/>
      <c r="FEO72" s="87"/>
      <c r="FEP72" s="87"/>
      <c r="FEQ72" s="87"/>
      <c r="FER72" s="87"/>
      <c r="FES72" s="87"/>
      <c r="FET72" s="87"/>
      <c r="FEU72" s="87"/>
      <c r="FEV72" s="87"/>
      <c r="FEW72" s="87"/>
      <c r="FEX72" s="87"/>
      <c r="FFD72" s="87"/>
      <c r="FFE72" s="87"/>
      <c r="FFF72" s="87"/>
      <c r="FFG72" s="87"/>
      <c r="FFH72" s="87"/>
      <c r="FFI72" s="87"/>
      <c r="FFJ72" s="87"/>
      <c r="FFK72" s="87"/>
      <c r="FFL72" s="87"/>
      <c r="FFM72" s="87"/>
      <c r="FFS72" s="87"/>
      <c r="FFT72" s="87"/>
      <c r="FFU72" s="87"/>
      <c r="FFV72" s="87"/>
      <c r="FFW72" s="87"/>
      <c r="FFX72" s="87"/>
      <c r="FFY72" s="87"/>
      <c r="FFZ72" s="87"/>
      <c r="FGA72" s="87"/>
      <c r="FGB72" s="87"/>
      <c r="FGH72" s="87"/>
      <c r="FGI72" s="87"/>
      <c r="FGJ72" s="87"/>
      <c r="FGK72" s="87"/>
      <c r="FGL72" s="87"/>
      <c r="FGM72" s="87"/>
      <c r="FGN72" s="87"/>
      <c r="FGO72" s="87"/>
      <c r="FGP72" s="87"/>
      <c r="FGQ72" s="87"/>
      <c r="FGW72" s="87"/>
      <c r="FGX72" s="87"/>
      <c r="FGY72" s="87"/>
      <c r="FGZ72" s="87"/>
      <c r="FHA72" s="87"/>
      <c r="FHB72" s="87"/>
      <c r="FHC72" s="87"/>
      <c r="FHD72" s="87"/>
      <c r="FHE72" s="87"/>
      <c r="FHF72" s="87"/>
      <c r="FHL72" s="87"/>
      <c r="FHM72" s="87"/>
      <c r="FHN72" s="87"/>
      <c r="FHO72" s="87"/>
      <c r="FHP72" s="87"/>
      <c r="FHQ72" s="87"/>
      <c r="FHR72" s="87"/>
      <c r="FHS72" s="87"/>
      <c r="FHT72" s="87"/>
      <c r="FHU72" s="87"/>
      <c r="FIA72" s="87"/>
      <c r="FIB72" s="87"/>
      <c r="FIC72" s="87"/>
      <c r="FID72" s="87"/>
      <c r="FIE72" s="87"/>
      <c r="FIF72" s="87"/>
      <c r="FIG72" s="87"/>
      <c r="FIH72" s="87"/>
      <c r="FII72" s="87"/>
      <c r="FIJ72" s="87"/>
      <c r="FIP72" s="87"/>
      <c r="FIQ72" s="87"/>
      <c r="FIR72" s="87"/>
      <c r="FIS72" s="87"/>
      <c r="FIT72" s="87"/>
      <c r="FIU72" s="87"/>
      <c r="FIV72" s="87"/>
      <c r="FIW72" s="87"/>
      <c r="FIX72" s="87"/>
      <c r="FIY72" s="87"/>
      <c r="FJE72" s="87"/>
      <c r="FJF72" s="87"/>
      <c r="FJG72" s="87"/>
      <c r="FJH72" s="87"/>
      <c r="FJI72" s="87"/>
      <c r="FJJ72" s="87"/>
      <c r="FJK72" s="87"/>
      <c r="FJL72" s="87"/>
      <c r="FJM72" s="87"/>
      <c r="FJN72" s="87"/>
      <c r="FJT72" s="87"/>
      <c r="FJU72" s="87"/>
      <c r="FJV72" s="87"/>
      <c r="FJW72" s="87"/>
      <c r="FJX72" s="87"/>
      <c r="FJY72" s="87"/>
      <c r="FJZ72" s="87"/>
      <c r="FKA72" s="87"/>
      <c r="FKB72" s="87"/>
      <c r="FKC72" s="87"/>
      <c r="FKI72" s="87"/>
      <c r="FKJ72" s="87"/>
      <c r="FKK72" s="87"/>
      <c r="FKL72" s="87"/>
      <c r="FKM72" s="87"/>
      <c r="FKN72" s="87"/>
      <c r="FKO72" s="87"/>
      <c r="FKP72" s="87"/>
      <c r="FKQ72" s="87"/>
      <c r="FKR72" s="87"/>
      <c r="FKX72" s="87"/>
      <c r="FKY72" s="87"/>
      <c r="FKZ72" s="87"/>
      <c r="FLA72" s="87"/>
      <c r="FLB72" s="87"/>
      <c r="FLC72" s="87"/>
      <c r="FLD72" s="87"/>
      <c r="FLE72" s="87"/>
      <c r="FLF72" s="87"/>
      <c r="FLG72" s="87"/>
      <c r="FLM72" s="87"/>
      <c r="FLN72" s="87"/>
      <c r="FLO72" s="87"/>
      <c r="FLP72" s="87"/>
      <c r="FLQ72" s="87"/>
      <c r="FLR72" s="87"/>
      <c r="FLS72" s="87"/>
      <c r="FLT72" s="87"/>
      <c r="FLU72" s="87"/>
      <c r="FLV72" s="87"/>
      <c r="FMB72" s="87"/>
      <c r="FMC72" s="87"/>
      <c r="FMD72" s="87"/>
      <c r="FME72" s="87"/>
      <c r="FMF72" s="87"/>
      <c r="FMG72" s="87"/>
      <c r="FMH72" s="87"/>
      <c r="FMI72" s="87"/>
      <c r="FMJ72" s="87"/>
      <c r="FMK72" s="87"/>
      <c r="FMQ72" s="87"/>
      <c r="FMR72" s="87"/>
      <c r="FMS72" s="87"/>
      <c r="FMT72" s="87"/>
      <c r="FMU72" s="87"/>
      <c r="FMV72" s="87"/>
      <c r="FMW72" s="87"/>
      <c r="FMX72" s="87"/>
      <c r="FMY72" s="87"/>
      <c r="FMZ72" s="87"/>
      <c r="FNF72" s="87"/>
      <c r="FNG72" s="87"/>
      <c r="FNH72" s="87"/>
      <c r="FNI72" s="87"/>
      <c r="FNJ72" s="87"/>
      <c r="FNK72" s="87"/>
      <c r="FNL72" s="87"/>
      <c r="FNM72" s="87"/>
      <c r="FNN72" s="87"/>
      <c r="FNO72" s="87"/>
      <c r="FNU72" s="87"/>
      <c r="FNV72" s="87"/>
      <c r="FNW72" s="87"/>
      <c r="FNX72" s="87"/>
      <c r="FNY72" s="87"/>
      <c r="FNZ72" s="87"/>
      <c r="FOA72" s="87"/>
      <c r="FOB72" s="87"/>
      <c r="FOC72" s="87"/>
      <c r="FOD72" s="87"/>
      <c r="FOJ72" s="87"/>
      <c r="FOK72" s="87"/>
      <c r="FOL72" s="87"/>
      <c r="FOM72" s="87"/>
      <c r="FON72" s="87"/>
      <c r="FOO72" s="87"/>
      <c r="FOP72" s="87"/>
      <c r="FOQ72" s="87"/>
      <c r="FOR72" s="87"/>
      <c r="FOS72" s="87"/>
      <c r="FOY72" s="87"/>
      <c r="FOZ72" s="87"/>
      <c r="FPA72" s="87"/>
      <c r="FPB72" s="87"/>
      <c r="FPC72" s="87"/>
      <c r="FPD72" s="87"/>
      <c r="FPE72" s="87"/>
      <c r="FPF72" s="87"/>
      <c r="FPG72" s="87"/>
      <c r="FPH72" s="87"/>
      <c r="FPN72" s="87"/>
      <c r="FPO72" s="87"/>
      <c r="FPP72" s="87"/>
      <c r="FPQ72" s="87"/>
      <c r="FPR72" s="87"/>
      <c r="FPS72" s="87"/>
      <c r="FPT72" s="87"/>
      <c r="FPU72" s="87"/>
      <c r="FPV72" s="87"/>
      <c r="FPW72" s="87"/>
      <c r="FQC72" s="87"/>
      <c r="FQD72" s="87"/>
      <c r="FQE72" s="87"/>
      <c r="FQF72" s="87"/>
      <c r="FQG72" s="87"/>
      <c r="FQH72" s="87"/>
      <c r="FQI72" s="87"/>
      <c r="FQJ72" s="87"/>
      <c r="FQK72" s="87"/>
      <c r="FQL72" s="87"/>
      <c r="FQR72" s="87"/>
      <c r="FQS72" s="87"/>
      <c r="FQT72" s="87"/>
      <c r="FQU72" s="87"/>
      <c r="FQV72" s="87"/>
      <c r="FQW72" s="87"/>
      <c r="FQX72" s="87"/>
      <c r="FQY72" s="87"/>
      <c r="FQZ72" s="87"/>
      <c r="FRA72" s="87"/>
      <c r="FRG72" s="87"/>
      <c r="FRH72" s="87"/>
      <c r="FRI72" s="87"/>
      <c r="FRJ72" s="87"/>
      <c r="FRK72" s="87"/>
      <c r="FRL72" s="87"/>
      <c r="FRM72" s="87"/>
      <c r="FRN72" s="87"/>
      <c r="FRO72" s="87"/>
      <c r="FRP72" s="87"/>
      <c r="FRV72" s="87"/>
      <c r="FRW72" s="87"/>
      <c r="FRX72" s="87"/>
      <c r="FRY72" s="87"/>
      <c r="FRZ72" s="87"/>
      <c r="FSA72" s="87"/>
      <c r="FSB72" s="87"/>
      <c r="FSC72" s="87"/>
      <c r="FSD72" s="87"/>
      <c r="FSE72" s="87"/>
      <c r="FSK72" s="87"/>
      <c r="FSL72" s="87"/>
      <c r="FSM72" s="87"/>
      <c r="FSN72" s="87"/>
      <c r="FSO72" s="87"/>
      <c r="FSP72" s="87"/>
      <c r="FSQ72" s="87"/>
      <c r="FSR72" s="87"/>
      <c r="FSS72" s="87"/>
      <c r="FST72" s="87"/>
      <c r="FSZ72" s="87"/>
      <c r="FTA72" s="87"/>
      <c r="FTB72" s="87"/>
      <c r="FTC72" s="87"/>
      <c r="FTD72" s="87"/>
      <c r="FTE72" s="87"/>
      <c r="FTF72" s="87"/>
      <c r="FTG72" s="87"/>
      <c r="FTH72" s="87"/>
      <c r="FTI72" s="87"/>
      <c r="FTO72" s="87"/>
      <c r="FTP72" s="87"/>
      <c r="FTQ72" s="87"/>
      <c r="FTR72" s="87"/>
      <c r="FTS72" s="87"/>
      <c r="FTT72" s="87"/>
      <c r="FTU72" s="87"/>
      <c r="FTV72" s="87"/>
      <c r="FTW72" s="87"/>
      <c r="FTX72" s="87"/>
      <c r="FUD72" s="87"/>
      <c r="FUE72" s="87"/>
      <c r="FUF72" s="87"/>
      <c r="FUG72" s="87"/>
      <c r="FUH72" s="87"/>
      <c r="FUI72" s="87"/>
      <c r="FUJ72" s="87"/>
      <c r="FUK72" s="87"/>
      <c r="FUL72" s="87"/>
      <c r="FUM72" s="87"/>
      <c r="FUS72" s="87"/>
      <c r="FUT72" s="87"/>
      <c r="FUU72" s="87"/>
      <c r="FUV72" s="87"/>
      <c r="FUW72" s="87"/>
      <c r="FUX72" s="87"/>
      <c r="FUY72" s="87"/>
      <c r="FUZ72" s="87"/>
      <c r="FVA72" s="87"/>
      <c r="FVB72" s="87"/>
      <c r="FVH72" s="87"/>
      <c r="FVI72" s="87"/>
      <c r="FVJ72" s="87"/>
      <c r="FVK72" s="87"/>
      <c r="FVL72" s="87"/>
      <c r="FVM72" s="87"/>
      <c r="FVN72" s="87"/>
      <c r="FVO72" s="87"/>
      <c r="FVP72" s="87"/>
      <c r="FVQ72" s="87"/>
      <c r="FVW72" s="87"/>
      <c r="FVX72" s="87"/>
      <c r="FVY72" s="87"/>
      <c r="FVZ72" s="87"/>
      <c r="FWA72" s="87"/>
      <c r="FWB72" s="87"/>
      <c r="FWC72" s="87"/>
      <c r="FWD72" s="87"/>
      <c r="FWE72" s="87"/>
      <c r="FWF72" s="87"/>
      <c r="FWL72" s="87"/>
      <c r="FWM72" s="87"/>
      <c r="FWN72" s="87"/>
      <c r="FWO72" s="87"/>
      <c r="FWP72" s="87"/>
      <c r="FWQ72" s="87"/>
      <c r="FWR72" s="87"/>
      <c r="FWS72" s="87"/>
      <c r="FWT72" s="87"/>
      <c r="FWU72" s="87"/>
      <c r="FXA72" s="87"/>
      <c r="FXB72" s="87"/>
      <c r="FXC72" s="87"/>
      <c r="FXD72" s="87"/>
      <c r="FXE72" s="87"/>
      <c r="FXF72" s="87"/>
      <c r="FXG72" s="87"/>
      <c r="FXH72" s="87"/>
      <c r="FXI72" s="87"/>
      <c r="FXJ72" s="87"/>
      <c r="FXP72" s="87"/>
      <c r="FXQ72" s="87"/>
      <c r="FXR72" s="87"/>
      <c r="FXS72" s="87"/>
      <c r="FXT72" s="87"/>
      <c r="FXU72" s="87"/>
      <c r="FXV72" s="87"/>
      <c r="FXW72" s="87"/>
      <c r="FXX72" s="87"/>
      <c r="FXY72" s="87"/>
      <c r="FYE72" s="87"/>
      <c r="FYF72" s="87"/>
      <c r="FYG72" s="87"/>
      <c r="FYH72" s="87"/>
      <c r="FYI72" s="87"/>
      <c r="FYJ72" s="87"/>
      <c r="FYK72" s="87"/>
      <c r="FYL72" s="87"/>
      <c r="FYM72" s="87"/>
      <c r="FYN72" s="87"/>
      <c r="FYT72" s="87"/>
      <c r="FYU72" s="87"/>
      <c r="FYV72" s="87"/>
      <c r="FYW72" s="87"/>
      <c r="FYX72" s="87"/>
      <c r="FYY72" s="87"/>
      <c r="FYZ72" s="87"/>
      <c r="FZA72" s="87"/>
      <c r="FZB72" s="87"/>
      <c r="FZC72" s="87"/>
      <c r="FZI72" s="87"/>
      <c r="FZJ72" s="87"/>
      <c r="FZK72" s="87"/>
      <c r="FZL72" s="87"/>
      <c r="FZM72" s="87"/>
      <c r="FZN72" s="87"/>
      <c r="FZO72" s="87"/>
      <c r="FZP72" s="87"/>
      <c r="FZQ72" s="87"/>
      <c r="FZR72" s="87"/>
      <c r="FZX72" s="87"/>
      <c r="FZY72" s="87"/>
      <c r="FZZ72" s="87"/>
      <c r="GAA72" s="87"/>
      <c r="GAB72" s="87"/>
      <c r="GAC72" s="87"/>
      <c r="GAD72" s="87"/>
      <c r="GAE72" s="87"/>
      <c r="GAF72" s="87"/>
      <c r="GAG72" s="87"/>
      <c r="GAM72" s="87"/>
      <c r="GAN72" s="87"/>
      <c r="GAO72" s="87"/>
      <c r="GAP72" s="87"/>
      <c r="GAQ72" s="87"/>
      <c r="GAR72" s="87"/>
      <c r="GAS72" s="87"/>
      <c r="GAT72" s="87"/>
      <c r="GAU72" s="87"/>
      <c r="GAV72" s="87"/>
      <c r="GBB72" s="87"/>
      <c r="GBC72" s="87"/>
      <c r="GBD72" s="87"/>
      <c r="GBE72" s="87"/>
      <c r="GBF72" s="87"/>
      <c r="GBG72" s="87"/>
      <c r="GBH72" s="87"/>
      <c r="GBI72" s="87"/>
      <c r="GBJ72" s="87"/>
      <c r="GBK72" s="87"/>
      <c r="GBQ72" s="87"/>
      <c r="GBR72" s="87"/>
      <c r="GBS72" s="87"/>
      <c r="GBT72" s="87"/>
      <c r="GBU72" s="87"/>
      <c r="GBV72" s="87"/>
      <c r="GBW72" s="87"/>
      <c r="GBX72" s="87"/>
      <c r="GBY72" s="87"/>
      <c r="GBZ72" s="87"/>
      <c r="GCF72" s="87"/>
      <c r="GCG72" s="87"/>
      <c r="GCH72" s="87"/>
      <c r="GCI72" s="87"/>
      <c r="GCJ72" s="87"/>
      <c r="GCK72" s="87"/>
      <c r="GCL72" s="87"/>
      <c r="GCM72" s="87"/>
      <c r="GCN72" s="87"/>
      <c r="GCO72" s="87"/>
      <c r="GCU72" s="87"/>
      <c r="GCV72" s="87"/>
      <c r="GCW72" s="87"/>
      <c r="GCX72" s="87"/>
      <c r="GCY72" s="87"/>
      <c r="GCZ72" s="87"/>
      <c r="GDA72" s="87"/>
      <c r="GDB72" s="87"/>
      <c r="GDC72" s="87"/>
      <c r="GDD72" s="87"/>
      <c r="GDJ72" s="87"/>
      <c r="GDK72" s="87"/>
      <c r="GDL72" s="87"/>
      <c r="GDM72" s="87"/>
      <c r="GDN72" s="87"/>
      <c r="GDO72" s="87"/>
      <c r="GDP72" s="87"/>
      <c r="GDQ72" s="87"/>
      <c r="GDR72" s="87"/>
      <c r="GDS72" s="87"/>
      <c r="GDY72" s="87"/>
      <c r="GDZ72" s="87"/>
      <c r="GEA72" s="87"/>
      <c r="GEB72" s="87"/>
      <c r="GEC72" s="87"/>
      <c r="GED72" s="87"/>
      <c r="GEE72" s="87"/>
      <c r="GEF72" s="87"/>
      <c r="GEG72" s="87"/>
      <c r="GEH72" s="87"/>
      <c r="GEN72" s="87"/>
      <c r="GEO72" s="87"/>
      <c r="GEP72" s="87"/>
      <c r="GEQ72" s="87"/>
      <c r="GER72" s="87"/>
      <c r="GES72" s="87"/>
      <c r="GET72" s="87"/>
      <c r="GEU72" s="87"/>
      <c r="GEV72" s="87"/>
      <c r="GEW72" s="87"/>
      <c r="GFC72" s="87"/>
      <c r="GFD72" s="87"/>
      <c r="GFE72" s="87"/>
      <c r="GFF72" s="87"/>
      <c r="GFG72" s="87"/>
      <c r="GFH72" s="87"/>
      <c r="GFI72" s="87"/>
      <c r="GFJ72" s="87"/>
      <c r="GFK72" s="87"/>
      <c r="GFL72" s="87"/>
      <c r="GFR72" s="87"/>
      <c r="GFS72" s="87"/>
      <c r="GFT72" s="87"/>
      <c r="GFU72" s="87"/>
      <c r="GFV72" s="87"/>
      <c r="GFW72" s="87"/>
      <c r="GFX72" s="87"/>
      <c r="GFY72" s="87"/>
      <c r="GFZ72" s="87"/>
      <c r="GGA72" s="87"/>
      <c r="GGG72" s="87"/>
      <c r="GGH72" s="87"/>
      <c r="GGI72" s="87"/>
      <c r="GGJ72" s="87"/>
      <c r="GGK72" s="87"/>
      <c r="GGL72" s="87"/>
      <c r="GGM72" s="87"/>
      <c r="GGN72" s="87"/>
      <c r="GGO72" s="87"/>
      <c r="GGP72" s="87"/>
      <c r="GGV72" s="87"/>
      <c r="GGW72" s="87"/>
      <c r="GGX72" s="87"/>
      <c r="GGY72" s="87"/>
      <c r="GGZ72" s="87"/>
      <c r="GHA72" s="87"/>
      <c r="GHB72" s="87"/>
      <c r="GHC72" s="87"/>
      <c r="GHD72" s="87"/>
      <c r="GHE72" s="87"/>
      <c r="GHK72" s="87"/>
      <c r="GHL72" s="87"/>
      <c r="GHM72" s="87"/>
      <c r="GHN72" s="87"/>
      <c r="GHO72" s="87"/>
      <c r="GHP72" s="87"/>
      <c r="GHQ72" s="87"/>
      <c r="GHR72" s="87"/>
      <c r="GHS72" s="87"/>
      <c r="GHT72" s="87"/>
      <c r="GHZ72" s="87"/>
      <c r="GIA72" s="87"/>
      <c r="GIB72" s="87"/>
      <c r="GIC72" s="87"/>
      <c r="GID72" s="87"/>
      <c r="GIE72" s="87"/>
      <c r="GIF72" s="87"/>
      <c r="GIG72" s="87"/>
      <c r="GIH72" s="87"/>
      <c r="GII72" s="87"/>
      <c r="GIO72" s="87"/>
      <c r="GIP72" s="87"/>
      <c r="GIQ72" s="87"/>
      <c r="GIR72" s="87"/>
      <c r="GIS72" s="87"/>
      <c r="GIT72" s="87"/>
      <c r="GIU72" s="87"/>
      <c r="GIV72" s="87"/>
      <c r="GIW72" s="87"/>
      <c r="GIX72" s="87"/>
      <c r="GJD72" s="87"/>
      <c r="GJE72" s="87"/>
      <c r="GJF72" s="87"/>
      <c r="GJG72" s="87"/>
      <c r="GJH72" s="87"/>
      <c r="GJI72" s="87"/>
      <c r="GJJ72" s="87"/>
      <c r="GJK72" s="87"/>
      <c r="GJL72" s="87"/>
      <c r="GJM72" s="87"/>
      <c r="GJS72" s="87"/>
      <c r="GJT72" s="87"/>
      <c r="GJU72" s="87"/>
      <c r="GJV72" s="87"/>
      <c r="GJW72" s="87"/>
      <c r="GJX72" s="87"/>
      <c r="GJY72" s="87"/>
      <c r="GJZ72" s="87"/>
      <c r="GKA72" s="87"/>
      <c r="GKB72" s="87"/>
      <c r="GKH72" s="87"/>
      <c r="GKI72" s="87"/>
      <c r="GKJ72" s="87"/>
      <c r="GKK72" s="87"/>
      <c r="GKL72" s="87"/>
      <c r="GKM72" s="87"/>
      <c r="GKN72" s="87"/>
      <c r="GKO72" s="87"/>
      <c r="GKP72" s="87"/>
      <c r="GKQ72" s="87"/>
      <c r="GKW72" s="87"/>
      <c r="GKX72" s="87"/>
      <c r="GKY72" s="87"/>
      <c r="GKZ72" s="87"/>
      <c r="GLA72" s="87"/>
      <c r="GLB72" s="87"/>
      <c r="GLC72" s="87"/>
      <c r="GLD72" s="87"/>
      <c r="GLE72" s="87"/>
      <c r="GLF72" s="87"/>
      <c r="GLL72" s="87"/>
      <c r="GLM72" s="87"/>
      <c r="GLN72" s="87"/>
      <c r="GLO72" s="87"/>
      <c r="GLP72" s="87"/>
      <c r="GLQ72" s="87"/>
      <c r="GLR72" s="87"/>
      <c r="GLS72" s="87"/>
      <c r="GLT72" s="87"/>
      <c r="GLU72" s="87"/>
      <c r="GMA72" s="87"/>
      <c r="GMB72" s="87"/>
      <c r="GMC72" s="87"/>
      <c r="GMD72" s="87"/>
      <c r="GME72" s="87"/>
      <c r="GMF72" s="87"/>
      <c r="GMG72" s="87"/>
      <c r="GMH72" s="87"/>
      <c r="GMI72" s="87"/>
      <c r="GMJ72" s="87"/>
      <c r="GMP72" s="87"/>
      <c r="GMQ72" s="87"/>
      <c r="GMR72" s="87"/>
      <c r="GMS72" s="87"/>
      <c r="GMT72" s="87"/>
      <c r="GMU72" s="87"/>
      <c r="GMV72" s="87"/>
      <c r="GMW72" s="87"/>
      <c r="GMX72" s="87"/>
      <c r="GMY72" s="87"/>
      <c r="GNE72" s="87"/>
      <c r="GNF72" s="87"/>
      <c r="GNG72" s="87"/>
      <c r="GNH72" s="87"/>
      <c r="GNI72" s="87"/>
      <c r="GNJ72" s="87"/>
      <c r="GNK72" s="87"/>
      <c r="GNL72" s="87"/>
      <c r="GNM72" s="87"/>
      <c r="GNN72" s="87"/>
      <c r="GNT72" s="87"/>
      <c r="GNU72" s="87"/>
      <c r="GNV72" s="87"/>
      <c r="GNW72" s="87"/>
      <c r="GNX72" s="87"/>
      <c r="GNY72" s="87"/>
      <c r="GNZ72" s="87"/>
      <c r="GOA72" s="87"/>
      <c r="GOB72" s="87"/>
      <c r="GOC72" s="87"/>
      <c r="GOI72" s="87"/>
      <c r="GOJ72" s="87"/>
      <c r="GOK72" s="87"/>
      <c r="GOL72" s="87"/>
      <c r="GOM72" s="87"/>
      <c r="GON72" s="87"/>
      <c r="GOO72" s="87"/>
      <c r="GOP72" s="87"/>
      <c r="GOQ72" s="87"/>
      <c r="GOR72" s="87"/>
      <c r="GOX72" s="87"/>
      <c r="GOY72" s="87"/>
      <c r="GOZ72" s="87"/>
      <c r="GPA72" s="87"/>
      <c r="GPB72" s="87"/>
      <c r="GPC72" s="87"/>
      <c r="GPD72" s="87"/>
      <c r="GPE72" s="87"/>
      <c r="GPF72" s="87"/>
      <c r="GPG72" s="87"/>
      <c r="GPM72" s="87"/>
      <c r="GPN72" s="87"/>
      <c r="GPO72" s="87"/>
      <c r="GPP72" s="87"/>
      <c r="GPQ72" s="87"/>
      <c r="GPR72" s="87"/>
      <c r="GPS72" s="87"/>
      <c r="GPT72" s="87"/>
      <c r="GPU72" s="87"/>
      <c r="GPV72" s="87"/>
      <c r="GQB72" s="87"/>
      <c r="GQC72" s="87"/>
      <c r="GQD72" s="87"/>
      <c r="GQE72" s="87"/>
      <c r="GQF72" s="87"/>
      <c r="GQG72" s="87"/>
      <c r="GQH72" s="87"/>
      <c r="GQI72" s="87"/>
      <c r="GQJ72" s="87"/>
      <c r="GQK72" s="87"/>
      <c r="GQQ72" s="87"/>
      <c r="GQR72" s="87"/>
      <c r="GQS72" s="87"/>
      <c r="GQT72" s="87"/>
      <c r="GQU72" s="87"/>
      <c r="GQV72" s="87"/>
      <c r="GQW72" s="87"/>
      <c r="GQX72" s="87"/>
      <c r="GQY72" s="87"/>
      <c r="GQZ72" s="87"/>
      <c r="GRF72" s="87"/>
      <c r="GRG72" s="87"/>
      <c r="GRH72" s="87"/>
      <c r="GRI72" s="87"/>
      <c r="GRJ72" s="87"/>
      <c r="GRK72" s="87"/>
      <c r="GRL72" s="87"/>
      <c r="GRM72" s="87"/>
      <c r="GRN72" s="87"/>
      <c r="GRO72" s="87"/>
      <c r="GRU72" s="87"/>
      <c r="GRV72" s="87"/>
      <c r="GRW72" s="87"/>
      <c r="GRX72" s="87"/>
      <c r="GRY72" s="87"/>
      <c r="GRZ72" s="87"/>
      <c r="GSA72" s="87"/>
      <c r="GSB72" s="87"/>
      <c r="GSC72" s="87"/>
      <c r="GSD72" s="87"/>
      <c r="GSJ72" s="87"/>
      <c r="GSK72" s="87"/>
      <c r="GSL72" s="87"/>
      <c r="GSM72" s="87"/>
      <c r="GSN72" s="87"/>
      <c r="GSO72" s="87"/>
      <c r="GSP72" s="87"/>
      <c r="GSQ72" s="87"/>
      <c r="GSR72" s="87"/>
      <c r="GSS72" s="87"/>
      <c r="GSY72" s="87"/>
      <c r="GSZ72" s="87"/>
      <c r="GTA72" s="87"/>
      <c r="GTB72" s="87"/>
      <c r="GTC72" s="87"/>
      <c r="GTD72" s="87"/>
      <c r="GTE72" s="87"/>
      <c r="GTF72" s="87"/>
      <c r="GTG72" s="87"/>
      <c r="GTH72" s="87"/>
      <c r="GTN72" s="87"/>
      <c r="GTO72" s="87"/>
      <c r="GTP72" s="87"/>
      <c r="GTQ72" s="87"/>
      <c r="GTR72" s="87"/>
      <c r="GTS72" s="87"/>
      <c r="GTT72" s="87"/>
      <c r="GTU72" s="87"/>
      <c r="GTV72" s="87"/>
      <c r="GTW72" s="87"/>
      <c r="GUC72" s="87"/>
      <c r="GUD72" s="87"/>
      <c r="GUE72" s="87"/>
      <c r="GUF72" s="87"/>
      <c r="GUG72" s="87"/>
      <c r="GUH72" s="87"/>
      <c r="GUI72" s="87"/>
      <c r="GUJ72" s="87"/>
      <c r="GUK72" s="87"/>
      <c r="GUL72" s="87"/>
      <c r="GUR72" s="87"/>
      <c r="GUS72" s="87"/>
      <c r="GUT72" s="87"/>
      <c r="GUU72" s="87"/>
      <c r="GUV72" s="87"/>
      <c r="GUW72" s="87"/>
      <c r="GUX72" s="87"/>
      <c r="GUY72" s="87"/>
      <c r="GUZ72" s="87"/>
      <c r="GVA72" s="87"/>
      <c r="GVG72" s="87"/>
      <c r="GVH72" s="87"/>
      <c r="GVI72" s="87"/>
      <c r="GVJ72" s="87"/>
      <c r="GVK72" s="87"/>
      <c r="GVL72" s="87"/>
      <c r="GVM72" s="87"/>
      <c r="GVN72" s="87"/>
      <c r="GVO72" s="87"/>
      <c r="GVP72" s="87"/>
      <c r="GVV72" s="87"/>
      <c r="GVW72" s="87"/>
      <c r="GVX72" s="87"/>
      <c r="GVY72" s="87"/>
      <c r="GVZ72" s="87"/>
      <c r="GWA72" s="87"/>
      <c r="GWB72" s="87"/>
      <c r="GWC72" s="87"/>
      <c r="GWD72" s="87"/>
      <c r="GWE72" s="87"/>
      <c r="GWK72" s="87"/>
      <c r="GWL72" s="87"/>
      <c r="GWM72" s="87"/>
      <c r="GWN72" s="87"/>
      <c r="GWO72" s="87"/>
      <c r="GWP72" s="87"/>
      <c r="GWQ72" s="87"/>
      <c r="GWR72" s="87"/>
      <c r="GWS72" s="87"/>
      <c r="GWT72" s="87"/>
      <c r="GWZ72" s="87"/>
      <c r="GXA72" s="87"/>
      <c r="GXB72" s="87"/>
      <c r="GXC72" s="87"/>
      <c r="GXD72" s="87"/>
      <c r="GXE72" s="87"/>
      <c r="GXF72" s="87"/>
      <c r="GXG72" s="87"/>
      <c r="GXH72" s="87"/>
      <c r="GXI72" s="87"/>
      <c r="GXO72" s="87"/>
      <c r="GXP72" s="87"/>
      <c r="GXQ72" s="87"/>
      <c r="GXR72" s="87"/>
      <c r="GXS72" s="87"/>
      <c r="GXT72" s="87"/>
      <c r="GXU72" s="87"/>
      <c r="GXV72" s="87"/>
      <c r="GXW72" s="87"/>
      <c r="GXX72" s="87"/>
      <c r="GYD72" s="87"/>
      <c r="GYE72" s="87"/>
      <c r="GYF72" s="87"/>
      <c r="GYG72" s="87"/>
      <c r="GYH72" s="87"/>
      <c r="GYI72" s="87"/>
      <c r="GYJ72" s="87"/>
      <c r="GYK72" s="87"/>
      <c r="GYL72" s="87"/>
      <c r="GYM72" s="87"/>
      <c r="GYS72" s="87"/>
      <c r="GYT72" s="87"/>
      <c r="GYU72" s="87"/>
      <c r="GYV72" s="87"/>
      <c r="GYW72" s="87"/>
      <c r="GYX72" s="87"/>
      <c r="GYY72" s="87"/>
      <c r="GYZ72" s="87"/>
      <c r="GZA72" s="87"/>
      <c r="GZB72" s="87"/>
      <c r="GZH72" s="87"/>
      <c r="GZI72" s="87"/>
      <c r="GZJ72" s="87"/>
      <c r="GZK72" s="87"/>
      <c r="GZL72" s="87"/>
      <c r="GZM72" s="87"/>
      <c r="GZN72" s="87"/>
      <c r="GZO72" s="87"/>
      <c r="GZP72" s="87"/>
      <c r="GZQ72" s="87"/>
      <c r="GZW72" s="87"/>
      <c r="GZX72" s="87"/>
      <c r="GZY72" s="87"/>
      <c r="GZZ72" s="87"/>
      <c r="HAA72" s="87"/>
      <c r="HAB72" s="87"/>
      <c r="HAC72" s="87"/>
      <c r="HAD72" s="87"/>
      <c r="HAE72" s="87"/>
      <c r="HAF72" s="87"/>
      <c r="HAL72" s="87"/>
      <c r="HAM72" s="87"/>
      <c r="HAN72" s="87"/>
      <c r="HAO72" s="87"/>
      <c r="HAP72" s="87"/>
      <c r="HAQ72" s="87"/>
      <c r="HAR72" s="87"/>
      <c r="HAS72" s="87"/>
      <c r="HAT72" s="87"/>
      <c r="HAU72" s="87"/>
      <c r="HBA72" s="87"/>
      <c r="HBB72" s="87"/>
      <c r="HBC72" s="87"/>
      <c r="HBD72" s="87"/>
      <c r="HBE72" s="87"/>
      <c r="HBF72" s="87"/>
      <c r="HBG72" s="87"/>
      <c r="HBH72" s="87"/>
      <c r="HBI72" s="87"/>
      <c r="HBJ72" s="87"/>
      <c r="HBP72" s="87"/>
      <c r="HBQ72" s="87"/>
      <c r="HBR72" s="87"/>
      <c r="HBS72" s="87"/>
      <c r="HBT72" s="87"/>
      <c r="HBU72" s="87"/>
      <c r="HBV72" s="87"/>
      <c r="HBW72" s="87"/>
      <c r="HBX72" s="87"/>
      <c r="HBY72" s="87"/>
      <c r="HCE72" s="87"/>
      <c r="HCF72" s="87"/>
      <c r="HCG72" s="87"/>
      <c r="HCH72" s="87"/>
      <c r="HCI72" s="87"/>
      <c r="HCJ72" s="87"/>
      <c r="HCK72" s="87"/>
      <c r="HCL72" s="87"/>
      <c r="HCM72" s="87"/>
      <c r="HCN72" s="87"/>
      <c r="HCT72" s="87"/>
      <c r="HCU72" s="87"/>
      <c r="HCV72" s="87"/>
      <c r="HCW72" s="87"/>
      <c r="HCX72" s="87"/>
      <c r="HCY72" s="87"/>
      <c r="HCZ72" s="87"/>
      <c r="HDA72" s="87"/>
      <c r="HDB72" s="87"/>
      <c r="HDC72" s="87"/>
      <c r="HDI72" s="87"/>
      <c r="HDJ72" s="87"/>
      <c r="HDK72" s="87"/>
      <c r="HDL72" s="87"/>
      <c r="HDM72" s="87"/>
      <c r="HDN72" s="87"/>
      <c r="HDO72" s="87"/>
      <c r="HDP72" s="87"/>
      <c r="HDQ72" s="87"/>
      <c r="HDR72" s="87"/>
      <c r="HDX72" s="87"/>
      <c r="HDY72" s="87"/>
      <c r="HDZ72" s="87"/>
      <c r="HEA72" s="87"/>
      <c r="HEB72" s="87"/>
      <c r="HEC72" s="87"/>
      <c r="HED72" s="87"/>
      <c r="HEE72" s="87"/>
      <c r="HEF72" s="87"/>
      <c r="HEG72" s="87"/>
      <c r="HEM72" s="87"/>
      <c r="HEN72" s="87"/>
      <c r="HEO72" s="87"/>
      <c r="HEP72" s="87"/>
      <c r="HEQ72" s="87"/>
      <c r="HER72" s="87"/>
      <c r="HES72" s="87"/>
      <c r="HET72" s="87"/>
      <c r="HEU72" s="87"/>
      <c r="HEV72" s="87"/>
      <c r="HFB72" s="87"/>
      <c r="HFC72" s="87"/>
      <c r="HFD72" s="87"/>
      <c r="HFE72" s="87"/>
      <c r="HFF72" s="87"/>
      <c r="HFG72" s="87"/>
      <c r="HFH72" s="87"/>
      <c r="HFI72" s="87"/>
      <c r="HFJ72" s="87"/>
      <c r="HFK72" s="87"/>
      <c r="HFQ72" s="87"/>
      <c r="HFR72" s="87"/>
      <c r="HFS72" s="87"/>
      <c r="HFT72" s="87"/>
      <c r="HFU72" s="87"/>
      <c r="HFV72" s="87"/>
      <c r="HFW72" s="87"/>
      <c r="HFX72" s="87"/>
      <c r="HFY72" s="87"/>
      <c r="HFZ72" s="87"/>
      <c r="HGF72" s="87"/>
      <c r="HGG72" s="87"/>
      <c r="HGH72" s="87"/>
      <c r="HGI72" s="87"/>
      <c r="HGJ72" s="87"/>
      <c r="HGK72" s="87"/>
      <c r="HGL72" s="87"/>
      <c r="HGM72" s="87"/>
      <c r="HGN72" s="87"/>
      <c r="HGO72" s="87"/>
      <c r="HGU72" s="87"/>
      <c r="HGV72" s="87"/>
      <c r="HGW72" s="87"/>
      <c r="HGX72" s="87"/>
      <c r="HGY72" s="87"/>
      <c r="HGZ72" s="87"/>
      <c r="HHA72" s="87"/>
      <c r="HHB72" s="87"/>
      <c r="HHC72" s="87"/>
      <c r="HHD72" s="87"/>
      <c r="HHJ72" s="87"/>
      <c r="HHK72" s="87"/>
      <c r="HHL72" s="87"/>
      <c r="HHM72" s="87"/>
      <c r="HHN72" s="87"/>
      <c r="HHO72" s="87"/>
      <c r="HHP72" s="87"/>
      <c r="HHQ72" s="87"/>
      <c r="HHR72" s="87"/>
      <c r="HHS72" s="87"/>
      <c r="HHY72" s="87"/>
      <c r="HHZ72" s="87"/>
      <c r="HIA72" s="87"/>
      <c r="HIB72" s="87"/>
      <c r="HIC72" s="87"/>
      <c r="HID72" s="87"/>
      <c r="HIE72" s="87"/>
      <c r="HIF72" s="87"/>
      <c r="HIG72" s="87"/>
      <c r="HIH72" s="87"/>
      <c r="HIN72" s="87"/>
      <c r="HIO72" s="87"/>
      <c r="HIP72" s="87"/>
      <c r="HIQ72" s="87"/>
      <c r="HIR72" s="87"/>
      <c r="HIS72" s="87"/>
      <c r="HIT72" s="87"/>
      <c r="HIU72" s="87"/>
      <c r="HIV72" s="87"/>
      <c r="HIW72" s="87"/>
      <c r="HJC72" s="87"/>
      <c r="HJD72" s="87"/>
      <c r="HJE72" s="87"/>
      <c r="HJF72" s="87"/>
      <c r="HJG72" s="87"/>
      <c r="HJH72" s="87"/>
      <c r="HJI72" s="87"/>
      <c r="HJJ72" s="87"/>
      <c r="HJK72" s="87"/>
      <c r="HJL72" s="87"/>
      <c r="HJR72" s="87"/>
      <c r="HJS72" s="87"/>
      <c r="HJT72" s="87"/>
      <c r="HJU72" s="87"/>
      <c r="HJV72" s="87"/>
      <c r="HJW72" s="87"/>
      <c r="HJX72" s="87"/>
      <c r="HJY72" s="87"/>
      <c r="HJZ72" s="87"/>
      <c r="HKA72" s="87"/>
      <c r="HKG72" s="87"/>
      <c r="HKH72" s="87"/>
      <c r="HKI72" s="87"/>
      <c r="HKJ72" s="87"/>
      <c r="HKK72" s="87"/>
      <c r="HKL72" s="87"/>
      <c r="HKM72" s="87"/>
      <c r="HKN72" s="87"/>
      <c r="HKO72" s="87"/>
      <c r="HKP72" s="87"/>
      <c r="HKV72" s="87"/>
      <c r="HKW72" s="87"/>
      <c r="HKX72" s="87"/>
      <c r="HKY72" s="87"/>
      <c r="HKZ72" s="87"/>
      <c r="HLA72" s="87"/>
      <c r="HLB72" s="87"/>
      <c r="HLC72" s="87"/>
      <c r="HLD72" s="87"/>
      <c r="HLE72" s="87"/>
      <c r="HLK72" s="87"/>
      <c r="HLL72" s="87"/>
      <c r="HLM72" s="87"/>
      <c r="HLN72" s="87"/>
      <c r="HLO72" s="87"/>
      <c r="HLP72" s="87"/>
      <c r="HLQ72" s="87"/>
      <c r="HLR72" s="87"/>
      <c r="HLS72" s="87"/>
      <c r="HLT72" s="87"/>
      <c r="HLZ72" s="87"/>
      <c r="HMA72" s="87"/>
      <c r="HMB72" s="87"/>
      <c r="HMC72" s="87"/>
      <c r="HMD72" s="87"/>
      <c r="HME72" s="87"/>
      <c r="HMF72" s="87"/>
      <c r="HMG72" s="87"/>
      <c r="HMH72" s="87"/>
      <c r="HMI72" s="87"/>
      <c r="HMO72" s="87"/>
      <c r="HMP72" s="87"/>
      <c r="HMQ72" s="87"/>
      <c r="HMR72" s="87"/>
      <c r="HMS72" s="87"/>
      <c r="HMT72" s="87"/>
      <c r="HMU72" s="87"/>
      <c r="HMV72" s="87"/>
      <c r="HMW72" s="87"/>
      <c r="HMX72" s="87"/>
      <c r="HND72" s="87"/>
      <c r="HNE72" s="87"/>
      <c r="HNF72" s="87"/>
      <c r="HNG72" s="87"/>
      <c r="HNH72" s="87"/>
      <c r="HNI72" s="87"/>
      <c r="HNJ72" s="87"/>
      <c r="HNK72" s="87"/>
      <c r="HNL72" s="87"/>
      <c r="HNM72" s="87"/>
      <c r="HNS72" s="87"/>
      <c r="HNT72" s="87"/>
      <c r="HNU72" s="87"/>
      <c r="HNV72" s="87"/>
      <c r="HNW72" s="87"/>
      <c r="HNX72" s="87"/>
      <c r="HNY72" s="87"/>
      <c r="HNZ72" s="87"/>
      <c r="HOA72" s="87"/>
      <c r="HOB72" s="87"/>
      <c r="HOH72" s="87"/>
      <c r="HOI72" s="87"/>
      <c r="HOJ72" s="87"/>
      <c r="HOK72" s="87"/>
      <c r="HOL72" s="87"/>
      <c r="HOM72" s="87"/>
      <c r="HON72" s="87"/>
      <c r="HOO72" s="87"/>
      <c r="HOP72" s="87"/>
      <c r="HOQ72" s="87"/>
      <c r="HOW72" s="87"/>
      <c r="HOX72" s="87"/>
      <c r="HOY72" s="87"/>
      <c r="HOZ72" s="87"/>
      <c r="HPA72" s="87"/>
      <c r="HPB72" s="87"/>
      <c r="HPC72" s="87"/>
      <c r="HPD72" s="87"/>
      <c r="HPE72" s="87"/>
      <c r="HPF72" s="87"/>
      <c r="HPL72" s="87"/>
      <c r="HPM72" s="87"/>
      <c r="HPN72" s="87"/>
      <c r="HPO72" s="87"/>
      <c r="HPP72" s="87"/>
      <c r="HPQ72" s="87"/>
      <c r="HPR72" s="87"/>
      <c r="HPS72" s="87"/>
      <c r="HPT72" s="87"/>
      <c r="HPU72" s="87"/>
      <c r="HQA72" s="87"/>
      <c r="HQB72" s="87"/>
      <c r="HQC72" s="87"/>
      <c r="HQD72" s="87"/>
      <c r="HQE72" s="87"/>
      <c r="HQF72" s="87"/>
      <c r="HQG72" s="87"/>
      <c r="HQH72" s="87"/>
      <c r="HQI72" s="87"/>
      <c r="HQJ72" s="87"/>
      <c r="HQP72" s="87"/>
      <c r="HQQ72" s="87"/>
      <c r="HQR72" s="87"/>
      <c r="HQS72" s="87"/>
      <c r="HQT72" s="87"/>
      <c r="HQU72" s="87"/>
      <c r="HQV72" s="87"/>
      <c r="HQW72" s="87"/>
      <c r="HQX72" s="87"/>
      <c r="HQY72" s="87"/>
      <c r="HRE72" s="87"/>
      <c r="HRF72" s="87"/>
      <c r="HRG72" s="87"/>
      <c r="HRH72" s="87"/>
      <c r="HRI72" s="87"/>
      <c r="HRJ72" s="87"/>
      <c r="HRK72" s="87"/>
      <c r="HRL72" s="87"/>
      <c r="HRM72" s="87"/>
      <c r="HRN72" s="87"/>
      <c r="HRT72" s="87"/>
      <c r="HRU72" s="87"/>
      <c r="HRV72" s="87"/>
      <c r="HRW72" s="87"/>
      <c r="HRX72" s="87"/>
      <c r="HRY72" s="87"/>
      <c r="HRZ72" s="87"/>
      <c r="HSA72" s="87"/>
      <c r="HSB72" s="87"/>
      <c r="HSC72" s="87"/>
      <c r="HSI72" s="87"/>
      <c r="HSJ72" s="87"/>
      <c r="HSK72" s="87"/>
      <c r="HSL72" s="87"/>
      <c r="HSM72" s="87"/>
      <c r="HSN72" s="87"/>
      <c r="HSO72" s="87"/>
      <c r="HSP72" s="87"/>
      <c r="HSQ72" s="87"/>
      <c r="HSR72" s="87"/>
      <c r="HSX72" s="87"/>
      <c r="HSY72" s="87"/>
      <c r="HSZ72" s="87"/>
      <c r="HTA72" s="87"/>
      <c r="HTB72" s="87"/>
      <c r="HTC72" s="87"/>
      <c r="HTD72" s="87"/>
      <c r="HTE72" s="87"/>
      <c r="HTF72" s="87"/>
      <c r="HTG72" s="87"/>
      <c r="HTM72" s="87"/>
      <c r="HTN72" s="87"/>
      <c r="HTO72" s="87"/>
      <c r="HTP72" s="87"/>
      <c r="HTQ72" s="87"/>
      <c r="HTR72" s="87"/>
      <c r="HTS72" s="87"/>
      <c r="HTT72" s="87"/>
      <c r="HTU72" s="87"/>
      <c r="HTV72" s="87"/>
      <c r="HUB72" s="87"/>
      <c r="HUC72" s="87"/>
      <c r="HUD72" s="87"/>
      <c r="HUE72" s="87"/>
      <c r="HUF72" s="87"/>
      <c r="HUG72" s="87"/>
      <c r="HUH72" s="87"/>
      <c r="HUI72" s="87"/>
      <c r="HUJ72" s="87"/>
      <c r="HUK72" s="87"/>
      <c r="HUQ72" s="87"/>
      <c r="HUR72" s="87"/>
      <c r="HUS72" s="87"/>
      <c r="HUT72" s="87"/>
      <c r="HUU72" s="87"/>
      <c r="HUV72" s="87"/>
      <c r="HUW72" s="87"/>
      <c r="HUX72" s="87"/>
      <c r="HUY72" s="87"/>
      <c r="HUZ72" s="87"/>
      <c r="HVF72" s="87"/>
      <c r="HVG72" s="87"/>
      <c r="HVH72" s="87"/>
      <c r="HVI72" s="87"/>
      <c r="HVJ72" s="87"/>
      <c r="HVK72" s="87"/>
      <c r="HVL72" s="87"/>
      <c r="HVM72" s="87"/>
      <c r="HVN72" s="87"/>
      <c r="HVO72" s="87"/>
      <c r="HVU72" s="87"/>
      <c r="HVV72" s="87"/>
      <c r="HVW72" s="87"/>
      <c r="HVX72" s="87"/>
      <c r="HVY72" s="87"/>
      <c r="HVZ72" s="87"/>
      <c r="HWA72" s="87"/>
      <c r="HWB72" s="87"/>
      <c r="HWC72" s="87"/>
      <c r="HWD72" s="87"/>
      <c r="HWJ72" s="87"/>
      <c r="HWK72" s="87"/>
      <c r="HWL72" s="87"/>
      <c r="HWM72" s="87"/>
      <c r="HWN72" s="87"/>
      <c r="HWO72" s="87"/>
      <c r="HWP72" s="87"/>
      <c r="HWQ72" s="87"/>
      <c r="HWR72" s="87"/>
      <c r="HWS72" s="87"/>
      <c r="HWY72" s="87"/>
      <c r="HWZ72" s="87"/>
      <c r="HXA72" s="87"/>
      <c r="HXB72" s="87"/>
      <c r="HXC72" s="87"/>
      <c r="HXD72" s="87"/>
      <c r="HXE72" s="87"/>
      <c r="HXF72" s="87"/>
      <c r="HXG72" s="87"/>
      <c r="HXH72" s="87"/>
      <c r="HXN72" s="87"/>
      <c r="HXO72" s="87"/>
      <c r="HXP72" s="87"/>
      <c r="HXQ72" s="87"/>
      <c r="HXR72" s="87"/>
      <c r="HXS72" s="87"/>
      <c r="HXT72" s="87"/>
      <c r="HXU72" s="87"/>
      <c r="HXV72" s="87"/>
      <c r="HXW72" s="87"/>
      <c r="HYC72" s="87"/>
      <c r="HYD72" s="87"/>
      <c r="HYE72" s="87"/>
      <c r="HYF72" s="87"/>
      <c r="HYG72" s="87"/>
      <c r="HYH72" s="87"/>
      <c r="HYI72" s="87"/>
      <c r="HYJ72" s="87"/>
      <c r="HYK72" s="87"/>
      <c r="HYL72" s="87"/>
      <c r="HYR72" s="87"/>
      <c r="HYS72" s="87"/>
      <c r="HYT72" s="87"/>
      <c r="HYU72" s="87"/>
      <c r="HYV72" s="87"/>
      <c r="HYW72" s="87"/>
      <c r="HYX72" s="87"/>
      <c r="HYY72" s="87"/>
      <c r="HYZ72" s="87"/>
      <c r="HZA72" s="87"/>
      <c r="HZG72" s="87"/>
      <c r="HZH72" s="87"/>
      <c r="HZI72" s="87"/>
      <c r="HZJ72" s="87"/>
      <c r="HZK72" s="87"/>
      <c r="HZL72" s="87"/>
      <c r="HZM72" s="87"/>
      <c r="HZN72" s="87"/>
      <c r="HZO72" s="87"/>
      <c r="HZP72" s="87"/>
      <c r="HZV72" s="87"/>
      <c r="HZW72" s="87"/>
      <c r="HZX72" s="87"/>
      <c r="HZY72" s="87"/>
      <c r="HZZ72" s="87"/>
      <c r="IAA72" s="87"/>
      <c r="IAB72" s="87"/>
      <c r="IAC72" s="87"/>
      <c r="IAD72" s="87"/>
      <c r="IAE72" s="87"/>
      <c r="IAK72" s="87"/>
      <c r="IAL72" s="87"/>
      <c r="IAM72" s="87"/>
      <c r="IAN72" s="87"/>
      <c r="IAO72" s="87"/>
      <c r="IAP72" s="87"/>
      <c r="IAQ72" s="87"/>
      <c r="IAR72" s="87"/>
      <c r="IAS72" s="87"/>
      <c r="IAT72" s="87"/>
      <c r="IAZ72" s="87"/>
      <c r="IBA72" s="87"/>
      <c r="IBB72" s="87"/>
      <c r="IBC72" s="87"/>
      <c r="IBD72" s="87"/>
      <c r="IBE72" s="87"/>
      <c r="IBF72" s="87"/>
      <c r="IBG72" s="87"/>
      <c r="IBH72" s="87"/>
      <c r="IBI72" s="87"/>
      <c r="IBO72" s="87"/>
      <c r="IBP72" s="87"/>
      <c r="IBQ72" s="87"/>
      <c r="IBR72" s="87"/>
      <c r="IBS72" s="87"/>
      <c r="IBT72" s="87"/>
      <c r="IBU72" s="87"/>
      <c r="IBV72" s="87"/>
      <c r="IBW72" s="87"/>
      <c r="IBX72" s="87"/>
      <c r="ICD72" s="87"/>
      <c r="ICE72" s="87"/>
      <c r="ICF72" s="87"/>
      <c r="ICG72" s="87"/>
      <c r="ICH72" s="87"/>
      <c r="ICI72" s="87"/>
      <c r="ICJ72" s="87"/>
      <c r="ICK72" s="87"/>
      <c r="ICL72" s="87"/>
      <c r="ICM72" s="87"/>
      <c r="ICS72" s="87"/>
      <c r="ICT72" s="87"/>
      <c r="ICU72" s="87"/>
      <c r="ICV72" s="87"/>
      <c r="ICW72" s="87"/>
      <c r="ICX72" s="87"/>
      <c r="ICY72" s="87"/>
      <c r="ICZ72" s="87"/>
      <c r="IDA72" s="87"/>
      <c r="IDB72" s="87"/>
      <c r="IDH72" s="87"/>
      <c r="IDI72" s="87"/>
      <c r="IDJ72" s="87"/>
      <c r="IDK72" s="87"/>
      <c r="IDL72" s="87"/>
      <c r="IDM72" s="87"/>
      <c r="IDN72" s="87"/>
      <c r="IDO72" s="87"/>
      <c r="IDP72" s="87"/>
      <c r="IDQ72" s="87"/>
      <c r="IDW72" s="87"/>
      <c r="IDX72" s="87"/>
      <c r="IDY72" s="87"/>
      <c r="IDZ72" s="87"/>
      <c r="IEA72" s="87"/>
      <c r="IEB72" s="87"/>
      <c r="IEC72" s="87"/>
      <c r="IED72" s="87"/>
      <c r="IEE72" s="87"/>
      <c r="IEF72" s="87"/>
      <c r="IEL72" s="87"/>
      <c r="IEM72" s="87"/>
      <c r="IEN72" s="87"/>
      <c r="IEO72" s="87"/>
      <c r="IEP72" s="87"/>
      <c r="IEQ72" s="87"/>
      <c r="IER72" s="87"/>
      <c r="IES72" s="87"/>
      <c r="IET72" s="87"/>
      <c r="IEU72" s="87"/>
      <c r="IFA72" s="87"/>
      <c r="IFB72" s="87"/>
      <c r="IFC72" s="87"/>
      <c r="IFD72" s="87"/>
      <c r="IFE72" s="87"/>
      <c r="IFF72" s="87"/>
      <c r="IFG72" s="87"/>
      <c r="IFH72" s="87"/>
      <c r="IFI72" s="87"/>
      <c r="IFJ72" s="87"/>
      <c r="IFP72" s="87"/>
      <c r="IFQ72" s="87"/>
      <c r="IFR72" s="87"/>
      <c r="IFS72" s="87"/>
      <c r="IFT72" s="87"/>
      <c r="IFU72" s="87"/>
      <c r="IFV72" s="87"/>
      <c r="IFW72" s="87"/>
      <c r="IFX72" s="87"/>
      <c r="IFY72" s="87"/>
      <c r="IGE72" s="87"/>
      <c r="IGF72" s="87"/>
      <c r="IGG72" s="87"/>
      <c r="IGH72" s="87"/>
      <c r="IGI72" s="87"/>
      <c r="IGJ72" s="87"/>
      <c r="IGK72" s="87"/>
      <c r="IGL72" s="87"/>
      <c r="IGM72" s="87"/>
      <c r="IGN72" s="87"/>
      <c r="IGT72" s="87"/>
      <c r="IGU72" s="87"/>
      <c r="IGV72" s="87"/>
      <c r="IGW72" s="87"/>
      <c r="IGX72" s="87"/>
      <c r="IGY72" s="87"/>
      <c r="IGZ72" s="87"/>
      <c r="IHA72" s="87"/>
      <c r="IHB72" s="87"/>
      <c r="IHC72" s="87"/>
      <c r="IHI72" s="87"/>
      <c r="IHJ72" s="87"/>
      <c r="IHK72" s="87"/>
      <c r="IHL72" s="87"/>
      <c r="IHM72" s="87"/>
      <c r="IHN72" s="87"/>
      <c r="IHO72" s="87"/>
      <c r="IHP72" s="87"/>
      <c r="IHQ72" s="87"/>
      <c r="IHR72" s="87"/>
      <c r="IHX72" s="87"/>
      <c r="IHY72" s="87"/>
      <c r="IHZ72" s="87"/>
      <c r="IIA72" s="87"/>
      <c r="IIB72" s="87"/>
      <c r="IIC72" s="87"/>
      <c r="IID72" s="87"/>
      <c r="IIE72" s="87"/>
      <c r="IIF72" s="87"/>
      <c r="IIG72" s="87"/>
      <c r="IIM72" s="87"/>
      <c r="IIN72" s="87"/>
      <c r="IIO72" s="87"/>
      <c r="IIP72" s="87"/>
      <c r="IIQ72" s="87"/>
      <c r="IIR72" s="87"/>
      <c r="IIS72" s="87"/>
      <c r="IIT72" s="87"/>
      <c r="IIU72" s="87"/>
      <c r="IIV72" s="87"/>
      <c r="IJB72" s="87"/>
      <c r="IJC72" s="87"/>
      <c r="IJD72" s="87"/>
      <c r="IJE72" s="87"/>
      <c r="IJF72" s="87"/>
      <c r="IJG72" s="87"/>
      <c r="IJH72" s="87"/>
      <c r="IJI72" s="87"/>
      <c r="IJJ72" s="87"/>
      <c r="IJK72" s="87"/>
      <c r="IJQ72" s="87"/>
      <c r="IJR72" s="87"/>
      <c r="IJS72" s="87"/>
      <c r="IJT72" s="87"/>
      <c r="IJU72" s="87"/>
      <c r="IJV72" s="87"/>
      <c r="IJW72" s="87"/>
      <c r="IJX72" s="87"/>
      <c r="IJY72" s="87"/>
      <c r="IJZ72" s="87"/>
      <c r="IKF72" s="87"/>
      <c r="IKG72" s="87"/>
      <c r="IKH72" s="87"/>
      <c r="IKI72" s="87"/>
      <c r="IKJ72" s="87"/>
      <c r="IKK72" s="87"/>
      <c r="IKL72" s="87"/>
      <c r="IKM72" s="87"/>
      <c r="IKN72" s="87"/>
      <c r="IKO72" s="87"/>
      <c r="IKU72" s="87"/>
      <c r="IKV72" s="87"/>
      <c r="IKW72" s="87"/>
      <c r="IKX72" s="87"/>
      <c r="IKY72" s="87"/>
      <c r="IKZ72" s="87"/>
      <c r="ILA72" s="87"/>
      <c r="ILB72" s="87"/>
      <c r="ILC72" s="87"/>
      <c r="ILD72" s="87"/>
      <c r="ILJ72" s="87"/>
      <c r="ILK72" s="87"/>
      <c r="ILL72" s="87"/>
      <c r="ILM72" s="87"/>
      <c r="ILN72" s="87"/>
      <c r="ILO72" s="87"/>
      <c r="ILP72" s="87"/>
      <c r="ILQ72" s="87"/>
      <c r="ILR72" s="87"/>
      <c r="ILS72" s="87"/>
      <c r="ILY72" s="87"/>
      <c r="ILZ72" s="87"/>
      <c r="IMA72" s="87"/>
      <c r="IMB72" s="87"/>
      <c r="IMC72" s="87"/>
      <c r="IMD72" s="87"/>
      <c r="IME72" s="87"/>
      <c r="IMF72" s="87"/>
      <c r="IMG72" s="87"/>
      <c r="IMH72" s="87"/>
      <c r="IMN72" s="87"/>
      <c r="IMO72" s="87"/>
      <c r="IMP72" s="87"/>
      <c r="IMQ72" s="87"/>
      <c r="IMR72" s="87"/>
      <c r="IMS72" s="87"/>
      <c r="IMT72" s="87"/>
      <c r="IMU72" s="87"/>
      <c r="IMV72" s="87"/>
      <c r="IMW72" s="87"/>
      <c r="INC72" s="87"/>
      <c r="IND72" s="87"/>
      <c r="INE72" s="87"/>
      <c r="INF72" s="87"/>
      <c r="ING72" s="87"/>
      <c r="INH72" s="87"/>
      <c r="INI72" s="87"/>
      <c r="INJ72" s="87"/>
      <c r="INK72" s="87"/>
      <c r="INL72" s="87"/>
      <c r="INR72" s="87"/>
      <c r="INS72" s="87"/>
      <c r="INT72" s="87"/>
      <c r="INU72" s="87"/>
      <c r="INV72" s="87"/>
      <c r="INW72" s="87"/>
      <c r="INX72" s="87"/>
      <c r="INY72" s="87"/>
      <c r="INZ72" s="87"/>
      <c r="IOA72" s="87"/>
      <c r="IOG72" s="87"/>
      <c r="IOH72" s="87"/>
      <c r="IOI72" s="87"/>
      <c r="IOJ72" s="87"/>
      <c r="IOK72" s="87"/>
      <c r="IOL72" s="87"/>
      <c r="IOM72" s="87"/>
      <c r="ION72" s="87"/>
      <c r="IOO72" s="87"/>
      <c r="IOP72" s="87"/>
      <c r="IOV72" s="87"/>
      <c r="IOW72" s="87"/>
      <c r="IOX72" s="87"/>
      <c r="IOY72" s="87"/>
      <c r="IOZ72" s="87"/>
      <c r="IPA72" s="87"/>
      <c r="IPB72" s="87"/>
      <c r="IPC72" s="87"/>
      <c r="IPD72" s="87"/>
      <c r="IPE72" s="87"/>
      <c r="IPK72" s="87"/>
      <c r="IPL72" s="87"/>
      <c r="IPM72" s="87"/>
      <c r="IPN72" s="87"/>
      <c r="IPO72" s="87"/>
      <c r="IPP72" s="87"/>
      <c r="IPQ72" s="87"/>
      <c r="IPR72" s="87"/>
      <c r="IPS72" s="87"/>
      <c r="IPT72" s="87"/>
      <c r="IPZ72" s="87"/>
      <c r="IQA72" s="87"/>
      <c r="IQB72" s="87"/>
      <c r="IQC72" s="87"/>
      <c r="IQD72" s="87"/>
      <c r="IQE72" s="87"/>
      <c r="IQF72" s="87"/>
      <c r="IQG72" s="87"/>
      <c r="IQH72" s="87"/>
      <c r="IQI72" s="87"/>
      <c r="IQO72" s="87"/>
      <c r="IQP72" s="87"/>
      <c r="IQQ72" s="87"/>
      <c r="IQR72" s="87"/>
      <c r="IQS72" s="87"/>
      <c r="IQT72" s="87"/>
      <c r="IQU72" s="87"/>
      <c r="IQV72" s="87"/>
      <c r="IQW72" s="87"/>
      <c r="IQX72" s="87"/>
      <c r="IRD72" s="87"/>
      <c r="IRE72" s="87"/>
      <c r="IRF72" s="87"/>
      <c r="IRG72" s="87"/>
      <c r="IRH72" s="87"/>
      <c r="IRI72" s="87"/>
      <c r="IRJ72" s="87"/>
      <c r="IRK72" s="87"/>
      <c r="IRL72" s="87"/>
      <c r="IRM72" s="87"/>
      <c r="IRS72" s="87"/>
      <c r="IRT72" s="87"/>
      <c r="IRU72" s="87"/>
      <c r="IRV72" s="87"/>
      <c r="IRW72" s="87"/>
      <c r="IRX72" s="87"/>
      <c r="IRY72" s="87"/>
      <c r="IRZ72" s="87"/>
      <c r="ISA72" s="87"/>
      <c r="ISB72" s="87"/>
      <c r="ISH72" s="87"/>
      <c r="ISI72" s="87"/>
      <c r="ISJ72" s="87"/>
      <c r="ISK72" s="87"/>
      <c r="ISL72" s="87"/>
      <c r="ISM72" s="87"/>
      <c r="ISN72" s="87"/>
      <c r="ISO72" s="87"/>
      <c r="ISP72" s="87"/>
      <c r="ISQ72" s="87"/>
      <c r="ISW72" s="87"/>
      <c r="ISX72" s="87"/>
      <c r="ISY72" s="87"/>
      <c r="ISZ72" s="87"/>
      <c r="ITA72" s="87"/>
      <c r="ITB72" s="87"/>
      <c r="ITC72" s="87"/>
      <c r="ITD72" s="87"/>
      <c r="ITE72" s="87"/>
      <c r="ITF72" s="87"/>
      <c r="ITL72" s="87"/>
      <c r="ITM72" s="87"/>
      <c r="ITN72" s="87"/>
      <c r="ITO72" s="87"/>
      <c r="ITP72" s="87"/>
      <c r="ITQ72" s="87"/>
      <c r="ITR72" s="87"/>
      <c r="ITS72" s="87"/>
      <c r="ITT72" s="87"/>
      <c r="ITU72" s="87"/>
      <c r="IUA72" s="87"/>
      <c r="IUB72" s="87"/>
      <c r="IUC72" s="87"/>
      <c r="IUD72" s="87"/>
      <c r="IUE72" s="87"/>
      <c r="IUF72" s="87"/>
      <c r="IUG72" s="87"/>
      <c r="IUH72" s="87"/>
      <c r="IUI72" s="87"/>
      <c r="IUJ72" s="87"/>
      <c r="IUP72" s="87"/>
      <c r="IUQ72" s="87"/>
      <c r="IUR72" s="87"/>
      <c r="IUS72" s="87"/>
      <c r="IUT72" s="87"/>
      <c r="IUU72" s="87"/>
      <c r="IUV72" s="87"/>
      <c r="IUW72" s="87"/>
      <c r="IUX72" s="87"/>
      <c r="IUY72" s="87"/>
      <c r="IVE72" s="87"/>
      <c r="IVF72" s="87"/>
      <c r="IVG72" s="87"/>
      <c r="IVH72" s="87"/>
      <c r="IVI72" s="87"/>
      <c r="IVJ72" s="87"/>
      <c r="IVK72" s="87"/>
      <c r="IVL72" s="87"/>
      <c r="IVM72" s="87"/>
      <c r="IVN72" s="87"/>
      <c r="IVT72" s="87"/>
      <c r="IVU72" s="87"/>
      <c r="IVV72" s="87"/>
      <c r="IVW72" s="87"/>
      <c r="IVX72" s="87"/>
      <c r="IVY72" s="87"/>
      <c r="IVZ72" s="87"/>
      <c r="IWA72" s="87"/>
      <c r="IWB72" s="87"/>
      <c r="IWC72" s="87"/>
      <c r="IWI72" s="87"/>
      <c r="IWJ72" s="87"/>
      <c r="IWK72" s="87"/>
      <c r="IWL72" s="87"/>
      <c r="IWM72" s="87"/>
      <c r="IWN72" s="87"/>
      <c r="IWO72" s="87"/>
      <c r="IWP72" s="87"/>
      <c r="IWQ72" s="87"/>
      <c r="IWR72" s="87"/>
      <c r="IWX72" s="87"/>
      <c r="IWY72" s="87"/>
      <c r="IWZ72" s="87"/>
      <c r="IXA72" s="87"/>
      <c r="IXB72" s="87"/>
      <c r="IXC72" s="87"/>
      <c r="IXD72" s="87"/>
      <c r="IXE72" s="87"/>
      <c r="IXF72" s="87"/>
      <c r="IXG72" s="87"/>
      <c r="IXM72" s="87"/>
      <c r="IXN72" s="87"/>
      <c r="IXO72" s="87"/>
      <c r="IXP72" s="87"/>
      <c r="IXQ72" s="87"/>
      <c r="IXR72" s="87"/>
      <c r="IXS72" s="87"/>
      <c r="IXT72" s="87"/>
      <c r="IXU72" s="87"/>
      <c r="IXV72" s="87"/>
      <c r="IYB72" s="87"/>
      <c r="IYC72" s="87"/>
      <c r="IYD72" s="87"/>
      <c r="IYE72" s="87"/>
      <c r="IYF72" s="87"/>
      <c r="IYG72" s="87"/>
      <c r="IYH72" s="87"/>
      <c r="IYI72" s="87"/>
      <c r="IYJ72" s="87"/>
      <c r="IYK72" s="87"/>
      <c r="IYQ72" s="87"/>
      <c r="IYR72" s="87"/>
      <c r="IYS72" s="87"/>
      <c r="IYT72" s="87"/>
      <c r="IYU72" s="87"/>
      <c r="IYV72" s="87"/>
      <c r="IYW72" s="87"/>
      <c r="IYX72" s="87"/>
      <c r="IYY72" s="87"/>
      <c r="IYZ72" s="87"/>
      <c r="IZF72" s="87"/>
      <c r="IZG72" s="87"/>
      <c r="IZH72" s="87"/>
      <c r="IZI72" s="87"/>
      <c r="IZJ72" s="87"/>
      <c r="IZK72" s="87"/>
      <c r="IZL72" s="87"/>
      <c r="IZM72" s="87"/>
      <c r="IZN72" s="87"/>
      <c r="IZO72" s="87"/>
      <c r="IZU72" s="87"/>
      <c r="IZV72" s="87"/>
      <c r="IZW72" s="87"/>
      <c r="IZX72" s="87"/>
      <c r="IZY72" s="87"/>
      <c r="IZZ72" s="87"/>
      <c r="JAA72" s="87"/>
      <c r="JAB72" s="87"/>
      <c r="JAC72" s="87"/>
      <c r="JAD72" s="87"/>
      <c r="JAJ72" s="87"/>
      <c r="JAK72" s="87"/>
      <c r="JAL72" s="87"/>
      <c r="JAM72" s="87"/>
      <c r="JAN72" s="87"/>
      <c r="JAO72" s="87"/>
      <c r="JAP72" s="87"/>
      <c r="JAQ72" s="87"/>
      <c r="JAR72" s="87"/>
      <c r="JAS72" s="87"/>
      <c r="JAY72" s="87"/>
      <c r="JAZ72" s="87"/>
      <c r="JBA72" s="87"/>
      <c r="JBB72" s="87"/>
      <c r="JBC72" s="87"/>
      <c r="JBD72" s="87"/>
      <c r="JBE72" s="87"/>
      <c r="JBF72" s="87"/>
      <c r="JBG72" s="87"/>
      <c r="JBH72" s="87"/>
      <c r="JBN72" s="87"/>
      <c r="JBO72" s="87"/>
      <c r="JBP72" s="87"/>
      <c r="JBQ72" s="87"/>
      <c r="JBR72" s="87"/>
      <c r="JBS72" s="87"/>
      <c r="JBT72" s="87"/>
      <c r="JBU72" s="87"/>
      <c r="JBV72" s="87"/>
      <c r="JBW72" s="87"/>
      <c r="JCC72" s="87"/>
      <c r="JCD72" s="87"/>
      <c r="JCE72" s="87"/>
      <c r="JCF72" s="87"/>
      <c r="JCG72" s="87"/>
      <c r="JCH72" s="87"/>
      <c r="JCI72" s="87"/>
      <c r="JCJ72" s="87"/>
      <c r="JCK72" s="87"/>
      <c r="JCL72" s="87"/>
      <c r="JCR72" s="87"/>
      <c r="JCS72" s="87"/>
      <c r="JCT72" s="87"/>
      <c r="JCU72" s="87"/>
      <c r="JCV72" s="87"/>
      <c r="JCW72" s="87"/>
      <c r="JCX72" s="87"/>
      <c r="JCY72" s="87"/>
      <c r="JCZ72" s="87"/>
      <c r="JDA72" s="87"/>
      <c r="JDG72" s="87"/>
      <c r="JDH72" s="87"/>
      <c r="JDI72" s="87"/>
      <c r="JDJ72" s="87"/>
      <c r="JDK72" s="87"/>
      <c r="JDL72" s="87"/>
      <c r="JDM72" s="87"/>
      <c r="JDN72" s="87"/>
      <c r="JDO72" s="87"/>
      <c r="JDP72" s="87"/>
      <c r="JDV72" s="87"/>
      <c r="JDW72" s="87"/>
      <c r="JDX72" s="87"/>
      <c r="JDY72" s="87"/>
      <c r="JDZ72" s="87"/>
      <c r="JEA72" s="87"/>
      <c r="JEB72" s="87"/>
      <c r="JEC72" s="87"/>
      <c r="JED72" s="87"/>
      <c r="JEE72" s="87"/>
      <c r="JEK72" s="87"/>
      <c r="JEL72" s="87"/>
      <c r="JEM72" s="87"/>
      <c r="JEN72" s="87"/>
      <c r="JEO72" s="87"/>
      <c r="JEP72" s="87"/>
      <c r="JEQ72" s="87"/>
      <c r="JER72" s="87"/>
      <c r="JES72" s="87"/>
      <c r="JET72" s="87"/>
      <c r="JEZ72" s="87"/>
      <c r="JFA72" s="87"/>
      <c r="JFB72" s="87"/>
      <c r="JFC72" s="87"/>
      <c r="JFD72" s="87"/>
      <c r="JFE72" s="87"/>
      <c r="JFF72" s="87"/>
      <c r="JFG72" s="87"/>
      <c r="JFH72" s="87"/>
      <c r="JFI72" s="87"/>
      <c r="JFO72" s="87"/>
      <c r="JFP72" s="87"/>
      <c r="JFQ72" s="87"/>
      <c r="JFR72" s="87"/>
      <c r="JFS72" s="87"/>
      <c r="JFT72" s="87"/>
      <c r="JFU72" s="87"/>
      <c r="JFV72" s="87"/>
      <c r="JFW72" s="87"/>
      <c r="JFX72" s="87"/>
      <c r="JGD72" s="87"/>
      <c r="JGE72" s="87"/>
      <c r="JGF72" s="87"/>
      <c r="JGG72" s="87"/>
      <c r="JGH72" s="87"/>
      <c r="JGI72" s="87"/>
      <c r="JGJ72" s="87"/>
      <c r="JGK72" s="87"/>
      <c r="JGL72" s="87"/>
      <c r="JGM72" s="87"/>
      <c r="JGS72" s="87"/>
      <c r="JGT72" s="87"/>
      <c r="JGU72" s="87"/>
      <c r="JGV72" s="87"/>
      <c r="JGW72" s="87"/>
      <c r="JGX72" s="87"/>
      <c r="JGY72" s="87"/>
      <c r="JGZ72" s="87"/>
      <c r="JHA72" s="87"/>
      <c r="JHB72" s="87"/>
      <c r="JHH72" s="87"/>
      <c r="JHI72" s="87"/>
      <c r="JHJ72" s="87"/>
      <c r="JHK72" s="87"/>
      <c r="JHL72" s="87"/>
      <c r="JHM72" s="87"/>
      <c r="JHN72" s="87"/>
      <c r="JHO72" s="87"/>
      <c r="JHP72" s="87"/>
      <c r="JHQ72" s="87"/>
      <c r="JHW72" s="87"/>
      <c r="JHX72" s="87"/>
      <c r="JHY72" s="87"/>
      <c r="JHZ72" s="87"/>
      <c r="JIA72" s="87"/>
      <c r="JIB72" s="87"/>
      <c r="JIC72" s="87"/>
      <c r="JID72" s="87"/>
      <c r="JIE72" s="87"/>
      <c r="JIF72" s="87"/>
      <c r="JIL72" s="87"/>
      <c r="JIM72" s="87"/>
      <c r="JIN72" s="87"/>
      <c r="JIO72" s="87"/>
      <c r="JIP72" s="87"/>
      <c r="JIQ72" s="87"/>
      <c r="JIR72" s="87"/>
      <c r="JIS72" s="87"/>
      <c r="JIT72" s="87"/>
      <c r="JIU72" s="87"/>
      <c r="JJA72" s="87"/>
      <c r="JJB72" s="87"/>
      <c r="JJC72" s="87"/>
      <c r="JJD72" s="87"/>
      <c r="JJE72" s="87"/>
      <c r="JJF72" s="87"/>
      <c r="JJG72" s="87"/>
      <c r="JJH72" s="87"/>
      <c r="JJI72" s="87"/>
      <c r="JJJ72" s="87"/>
      <c r="JJP72" s="87"/>
      <c r="JJQ72" s="87"/>
      <c r="JJR72" s="87"/>
      <c r="JJS72" s="87"/>
      <c r="JJT72" s="87"/>
      <c r="JJU72" s="87"/>
      <c r="JJV72" s="87"/>
      <c r="JJW72" s="87"/>
      <c r="JJX72" s="87"/>
      <c r="JJY72" s="87"/>
      <c r="JKE72" s="87"/>
      <c r="JKF72" s="87"/>
      <c r="JKG72" s="87"/>
      <c r="JKH72" s="87"/>
      <c r="JKI72" s="87"/>
      <c r="JKJ72" s="87"/>
      <c r="JKK72" s="87"/>
      <c r="JKL72" s="87"/>
      <c r="JKM72" s="87"/>
      <c r="JKN72" s="87"/>
      <c r="JKT72" s="87"/>
      <c r="JKU72" s="87"/>
      <c r="JKV72" s="87"/>
      <c r="JKW72" s="87"/>
      <c r="JKX72" s="87"/>
      <c r="JKY72" s="87"/>
      <c r="JKZ72" s="87"/>
      <c r="JLA72" s="87"/>
      <c r="JLB72" s="87"/>
      <c r="JLC72" s="87"/>
      <c r="JLI72" s="87"/>
      <c r="JLJ72" s="87"/>
      <c r="JLK72" s="87"/>
      <c r="JLL72" s="87"/>
      <c r="JLM72" s="87"/>
      <c r="JLN72" s="87"/>
      <c r="JLO72" s="87"/>
      <c r="JLP72" s="87"/>
      <c r="JLQ72" s="87"/>
      <c r="JLR72" s="87"/>
      <c r="JLX72" s="87"/>
      <c r="JLY72" s="87"/>
      <c r="JLZ72" s="87"/>
      <c r="JMA72" s="87"/>
      <c r="JMB72" s="87"/>
      <c r="JMC72" s="87"/>
      <c r="JMD72" s="87"/>
      <c r="JME72" s="87"/>
      <c r="JMF72" s="87"/>
      <c r="JMG72" s="87"/>
      <c r="JMM72" s="87"/>
      <c r="JMN72" s="87"/>
      <c r="JMO72" s="87"/>
      <c r="JMP72" s="87"/>
      <c r="JMQ72" s="87"/>
      <c r="JMR72" s="87"/>
      <c r="JMS72" s="87"/>
      <c r="JMT72" s="87"/>
      <c r="JMU72" s="87"/>
      <c r="JMV72" s="87"/>
      <c r="JNB72" s="87"/>
      <c r="JNC72" s="87"/>
      <c r="JND72" s="87"/>
      <c r="JNE72" s="87"/>
      <c r="JNF72" s="87"/>
      <c r="JNG72" s="87"/>
      <c r="JNH72" s="87"/>
      <c r="JNI72" s="87"/>
      <c r="JNJ72" s="87"/>
      <c r="JNK72" s="87"/>
      <c r="JNQ72" s="87"/>
      <c r="JNR72" s="87"/>
      <c r="JNS72" s="87"/>
      <c r="JNT72" s="87"/>
      <c r="JNU72" s="87"/>
      <c r="JNV72" s="87"/>
      <c r="JNW72" s="87"/>
      <c r="JNX72" s="87"/>
      <c r="JNY72" s="87"/>
      <c r="JNZ72" s="87"/>
      <c r="JOF72" s="87"/>
      <c r="JOG72" s="87"/>
      <c r="JOH72" s="87"/>
      <c r="JOI72" s="87"/>
      <c r="JOJ72" s="87"/>
      <c r="JOK72" s="87"/>
      <c r="JOL72" s="87"/>
      <c r="JOM72" s="87"/>
      <c r="JON72" s="87"/>
      <c r="JOO72" s="87"/>
      <c r="JOU72" s="87"/>
      <c r="JOV72" s="87"/>
      <c r="JOW72" s="87"/>
      <c r="JOX72" s="87"/>
      <c r="JOY72" s="87"/>
      <c r="JOZ72" s="87"/>
      <c r="JPA72" s="87"/>
      <c r="JPB72" s="87"/>
      <c r="JPC72" s="87"/>
      <c r="JPD72" s="87"/>
      <c r="JPJ72" s="87"/>
      <c r="JPK72" s="87"/>
      <c r="JPL72" s="87"/>
      <c r="JPM72" s="87"/>
      <c r="JPN72" s="87"/>
      <c r="JPO72" s="87"/>
      <c r="JPP72" s="87"/>
      <c r="JPQ72" s="87"/>
      <c r="JPR72" s="87"/>
      <c r="JPS72" s="87"/>
      <c r="JPY72" s="87"/>
      <c r="JPZ72" s="87"/>
      <c r="JQA72" s="87"/>
      <c r="JQB72" s="87"/>
      <c r="JQC72" s="87"/>
      <c r="JQD72" s="87"/>
      <c r="JQE72" s="87"/>
      <c r="JQF72" s="87"/>
      <c r="JQG72" s="87"/>
      <c r="JQH72" s="87"/>
      <c r="JQN72" s="87"/>
      <c r="JQO72" s="87"/>
      <c r="JQP72" s="87"/>
      <c r="JQQ72" s="87"/>
      <c r="JQR72" s="87"/>
      <c r="JQS72" s="87"/>
      <c r="JQT72" s="87"/>
      <c r="JQU72" s="87"/>
      <c r="JQV72" s="87"/>
      <c r="JQW72" s="87"/>
      <c r="JRC72" s="87"/>
      <c r="JRD72" s="87"/>
      <c r="JRE72" s="87"/>
      <c r="JRF72" s="87"/>
      <c r="JRG72" s="87"/>
      <c r="JRH72" s="87"/>
      <c r="JRI72" s="87"/>
      <c r="JRJ72" s="87"/>
      <c r="JRK72" s="87"/>
      <c r="JRL72" s="87"/>
      <c r="JRR72" s="87"/>
      <c r="JRS72" s="87"/>
      <c r="JRT72" s="87"/>
      <c r="JRU72" s="87"/>
      <c r="JRV72" s="87"/>
      <c r="JRW72" s="87"/>
      <c r="JRX72" s="87"/>
      <c r="JRY72" s="87"/>
      <c r="JRZ72" s="87"/>
      <c r="JSA72" s="87"/>
      <c r="JSG72" s="87"/>
      <c r="JSH72" s="87"/>
      <c r="JSI72" s="87"/>
      <c r="JSJ72" s="87"/>
      <c r="JSK72" s="87"/>
      <c r="JSL72" s="87"/>
      <c r="JSM72" s="87"/>
      <c r="JSN72" s="87"/>
      <c r="JSO72" s="87"/>
      <c r="JSP72" s="87"/>
      <c r="JSV72" s="87"/>
      <c r="JSW72" s="87"/>
      <c r="JSX72" s="87"/>
      <c r="JSY72" s="87"/>
      <c r="JSZ72" s="87"/>
      <c r="JTA72" s="87"/>
      <c r="JTB72" s="87"/>
      <c r="JTC72" s="87"/>
      <c r="JTD72" s="87"/>
      <c r="JTE72" s="87"/>
      <c r="JTK72" s="87"/>
      <c r="JTL72" s="87"/>
      <c r="JTM72" s="87"/>
      <c r="JTN72" s="87"/>
      <c r="JTO72" s="87"/>
      <c r="JTP72" s="87"/>
      <c r="JTQ72" s="87"/>
      <c r="JTR72" s="87"/>
      <c r="JTS72" s="87"/>
      <c r="JTT72" s="87"/>
      <c r="JTZ72" s="87"/>
      <c r="JUA72" s="87"/>
      <c r="JUB72" s="87"/>
      <c r="JUC72" s="87"/>
      <c r="JUD72" s="87"/>
      <c r="JUE72" s="87"/>
      <c r="JUF72" s="87"/>
      <c r="JUG72" s="87"/>
      <c r="JUH72" s="87"/>
      <c r="JUI72" s="87"/>
      <c r="JUO72" s="87"/>
      <c r="JUP72" s="87"/>
      <c r="JUQ72" s="87"/>
      <c r="JUR72" s="87"/>
      <c r="JUS72" s="87"/>
      <c r="JUT72" s="87"/>
      <c r="JUU72" s="87"/>
      <c r="JUV72" s="87"/>
      <c r="JUW72" s="87"/>
      <c r="JUX72" s="87"/>
      <c r="JVD72" s="87"/>
      <c r="JVE72" s="87"/>
      <c r="JVF72" s="87"/>
      <c r="JVG72" s="87"/>
      <c r="JVH72" s="87"/>
      <c r="JVI72" s="87"/>
      <c r="JVJ72" s="87"/>
      <c r="JVK72" s="87"/>
      <c r="JVL72" s="87"/>
      <c r="JVM72" s="87"/>
      <c r="JVS72" s="87"/>
      <c r="JVT72" s="87"/>
      <c r="JVU72" s="87"/>
      <c r="JVV72" s="87"/>
      <c r="JVW72" s="87"/>
      <c r="JVX72" s="87"/>
      <c r="JVY72" s="87"/>
      <c r="JVZ72" s="87"/>
      <c r="JWA72" s="87"/>
      <c r="JWB72" s="87"/>
      <c r="JWH72" s="87"/>
      <c r="JWI72" s="87"/>
      <c r="JWJ72" s="87"/>
      <c r="JWK72" s="87"/>
      <c r="JWL72" s="87"/>
      <c r="JWM72" s="87"/>
      <c r="JWN72" s="87"/>
      <c r="JWO72" s="87"/>
      <c r="JWP72" s="87"/>
      <c r="JWQ72" s="87"/>
      <c r="JWW72" s="87"/>
      <c r="JWX72" s="87"/>
      <c r="JWY72" s="87"/>
      <c r="JWZ72" s="87"/>
      <c r="JXA72" s="87"/>
      <c r="JXB72" s="87"/>
      <c r="JXC72" s="87"/>
      <c r="JXD72" s="87"/>
      <c r="JXE72" s="87"/>
      <c r="JXF72" s="87"/>
      <c r="JXL72" s="87"/>
      <c r="JXM72" s="87"/>
      <c r="JXN72" s="87"/>
      <c r="JXO72" s="87"/>
      <c r="JXP72" s="87"/>
      <c r="JXQ72" s="87"/>
      <c r="JXR72" s="87"/>
      <c r="JXS72" s="87"/>
      <c r="JXT72" s="87"/>
      <c r="JXU72" s="87"/>
      <c r="JYA72" s="87"/>
      <c r="JYB72" s="87"/>
      <c r="JYC72" s="87"/>
      <c r="JYD72" s="87"/>
      <c r="JYE72" s="87"/>
      <c r="JYF72" s="87"/>
      <c r="JYG72" s="87"/>
      <c r="JYH72" s="87"/>
      <c r="JYI72" s="87"/>
      <c r="JYJ72" s="87"/>
      <c r="JYP72" s="87"/>
      <c r="JYQ72" s="87"/>
      <c r="JYR72" s="87"/>
      <c r="JYS72" s="87"/>
      <c r="JYT72" s="87"/>
      <c r="JYU72" s="87"/>
      <c r="JYV72" s="87"/>
      <c r="JYW72" s="87"/>
      <c r="JYX72" s="87"/>
      <c r="JYY72" s="87"/>
      <c r="JZE72" s="87"/>
      <c r="JZF72" s="87"/>
      <c r="JZG72" s="87"/>
      <c r="JZH72" s="87"/>
      <c r="JZI72" s="87"/>
      <c r="JZJ72" s="87"/>
      <c r="JZK72" s="87"/>
      <c r="JZL72" s="87"/>
      <c r="JZM72" s="87"/>
      <c r="JZN72" s="87"/>
      <c r="JZT72" s="87"/>
      <c r="JZU72" s="87"/>
      <c r="JZV72" s="87"/>
      <c r="JZW72" s="87"/>
      <c r="JZX72" s="87"/>
      <c r="JZY72" s="87"/>
      <c r="JZZ72" s="87"/>
      <c r="KAA72" s="87"/>
      <c r="KAB72" s="87"/>
      <c r="KAC72" s="87"/>
      <c r="KAI72" s="87"/>
      <c r="KAJ72" s="87"/>
      <c r="KAK72" s="87"/>
      <c r="KAL72" s="87"/>
      <c r="KAM72" s="87"/>
      <c r="KAN72" s="87"/>
      <c r="KAO72" s="87"/>
      <c r="KAP72" s="87"/>
      <c r="KAQ72" s="87"/>
      <c r="KAR72" s="87"/>
      <c r="KAX72" s="87"/>
      <c r="KAY72" s="87"/>
      <c r="KAZ72" s="87"/>
      <c r="KBA72" s="87"/>
      <c r="KBB72" s="87"/>
      <c r="KBC72" s="87"/>
      <c r="KBD72" s="87"/>
      <c r="KBE72" s="87"/>
      <c r="KBF72" s="87"/>
      <c r="KBG72" s="87"/>
      <c r="KBM72" s="87"/>
      <c r="KBN72" s="87"/>
      <c r="KBO72" s="87"/>
      <c r="KBP72" s="87"/>
      <c r="KBQ72" s="87"/>
      <c r="KBR72" s="87"/>
      <c r="KBS72" s="87"/>
      <c r="KBT72" s="87"/>
      <c r="KBU72" s="87"/>
      <c r="KBV72" s="87"/>
      <c r="KCB72" s="87"/>
      <c r="KCC72" s="87"/>
      <c r="KCD72" s="87"/>
      <c r="KCE72" s="87"/>
      <c r="KCF72" s="87"/>
      <c r="KCG72" s="87"/>
      <c r="KCH72" s="87"/>
      <c r="KCI72" s="87"/>
      <c r="KCJ72" s="87"/>
      <c r="KCK72" s="87"/>
      <c r="KCQ72" s="87"/>
      <c r="KCR72" s="87"/>
      <c r="KCS72" s="87"/>
      <c r="KCT72" s="87"/>
      <c r="KCU72" s="87"/>
      <c r="KCV72" s="87"/>
      <c r="KCW72" s="87"/>
      <c r="KCX72" s="87"/>
      <c r="KCY72" s="87"/>
      <c r="KCZ72" s="87"/>
      <c r="KDF72" s="87"/>
      <c r="KDG72" s="87"/>
      <c r="KDH72" s="87"/>
      <c r="KDI72" s="87"/>
      <c r="KDJ72" s="87"/>
      <c r="KDK72" s="87"/>
      <c r="KDL72" s="87"/>
      <c r="KDM72" s="87"/>
      <c r="KDN72" s="87"/>
      <c r="KDO72" s="87"/>
      <c r="KDU72" s="87"/>
      <c r="KDV72" s="87"/>
      <c r="KDW72" s="87"/>
      <c r="KDX72" s="87"/>
      <c r="KDY72" s="87"/>
      <c r="KDZ72" s="87"/>
      <c r="KEA72" s="87"/>
      <c r="KEB72" s="87"/>
      <c r="KEC72" s="87"/>
      <c r="KED72" s="87"/>
      <c r="KEJ72" s="87"/>
      <c r="KEK72" s="87"/>
      <c r="KEL72" s="87"/>
      <c r="KEM72" s="87"/>
      <c r="KEN72" s="87"/>
      <c r="KEO72" s="87"/>
      <c r="KEP72" s="87"/>
      <c r="KEQ72" s="87"/>
      <c r="KER72" s="87"/>
      <c r="KES72" s="87"/>
      <c r="KEY72" s="87"/>
      <c r="KEZ72" s="87"/>
      <c r="KFA72" s="87"/>
      <c r="KFB72" s="87"/>
      <c r="KFC72" s="87"/>
      <c r="KFD72" s="87"/>
      <c r="KFE72" s="87"/>
      <c r="KFF72" s="87"/>
      <c r="KFG72" s="87"/>
      <c r="KFH72" s="87"/>
      <c r="KFN72" s="87"/>
      <c r="KFO72" s="87"/>
      <c r="KFP72" s="87"/>
      <c r="KFQ72" s="87"/>
      <c r="KFR72" s="87"/>
      <c r="KFS72" s="87"/>
      <c r="KFT72" s="87"/>
      <c r="KFU72" s="87"/>
      <c r="KFV72" s="87"/>
      <c r="KFW72" s="87"/>
      <c r="KGC72" s="87"/>
      <c r="KGD72" s="87"/>
      <c r="KGE72" s="87"/>
      <c r="KGF72" s="87"/>
      <c r="KGG72" s="87"/>
      <c r="KGH72" s="87"/>
      <c r="KGI72" s="87"/>
      <c r="KGJ72" s="87"/>
      <c r="KGK72" s="87"/>
      <c r="KGL72" s="87"/>
      <c r="KGR72" s="87"/>
      <c r="KGS72" s="87"/>
      <c r="KGT72" s="87"/>
      <c r="KGU72" s="87"/>
      <c r="KGV72" s="87"/>
      <c r="KGW72" s="87"/>
      <c r="KGX72" s="87"/>
      <c r="KGY72" s="87"/>
      <c r="KGZ72" s="87"/>
      <c r="KHA72" s="87"/>
      <c r="KHG72" s="87"/>
      <c r="KHH72" s="87"/>
      <c r="KHI72" s="87"/>
      <c r="KHJ72" s="87"/>
      <c r="KHK72" s="87"/>
      <c r="KHL72" s="87"/>
      <c r="KHM72" s="87"/>
      <c r="KHN72" s="87"/>
      <c r="KHO72" s="87"/>
      <c r="KHP72" s="87"/>
      <c r="KHV72" s="87"/>
      <c r="KHW72" s="87"/>
      <c r="KHX72" s="87"/>
      <c r="KHY72" s="87"/>
      <c r="KHZ72" s="87"/>
      <c r="KIA72" s="87"/>
      <c r="KIB72" s="87"/>
      <c r="KIC72" s="87"/>
      <c r="KID72" s="87"/>
      <c r="KIE72" s="87"/>
      <c r="KIK72" s="87"/>
      <c r="KIL72" s="87"/>
      <c r="KIM72" s="87"/>
      <c r="KIN72" s="87"/>
      <c r="KIO72" s="87"/>
      <c r="KIP72" s="87"/>
      <c r="KIQ72" s="87"/>
      <c r="KIR72" s="87"/>
      <c r="KIS72" s="87"/>
      <c r="KIT72" s="87"/>
      <c r="KIZ72" s="87"/>
      <c r="KJA72" s="87"/>
      <c r="KJB72" s="87"/>
      <c r="KJC72" s="87"/>
      <c r="KJD72" s="87"/>
      <c r="KJE72" s="87"/>
      <c r="KJF72" s="87"/>
      <c r="KJG72" s="87"/>
      <c r="KJH72" s="87"/>
      <c r="KJI72" s="87"/>
      <c r="KJO72" s="87"/>
      <c r="KJP72" s="87"/>
      <c r="KJQ72" s="87"/>
      <c r="KJR72" s="87"/>
      <c r="KJS72" s="87"/>
      <c r="KJT72" s="87"/>
      <c r="KJU72" s="87"/>
      <c r="KJV72" s="87"/>
      <c r="KJW72" s="87"/>
      <c r="KJX72" s="87"/>
      <c r="KKD72" s="87"/>
      <c r="KKE72" s="87"/>
      <c r="KKF72" s="87"/>
      <c r="KKG72" s="87"/>
      <c r="KKH72" s="87"/>
      <c r="KKI72" s="87"/>
      <c r="KKJ72" s="87"/>
      <c r="KKK72" s="87"/>
      <c r="KKL72" s="87"/>
      <c r="KKM72" s="87"/>
      <c r="KKS72" s="87"/>
      <c r="KKT72" s="87"/>
      <c r="KKU72" s="87"/>
      <c r="KKV72" s="87"/>
      <c r="KKW72" s="87"/>
      <c r="KKX72" s="87"/>
      <c r="KKY72" s="87"/>
      <c r="KKZ72" s="87"/>
      <c r="KLA72" s="87"/>
      <c r="KLB72" s="87"/>
      <c r="KLH72" s="87"/>
      <c r="KLI72" s="87"/>
      <c r="KLJ72" s="87"/>
      <c r="KLK72" s="87"/>
      <c r="KLL72" s="87"/>
      <c r="KLM72" s="87"/>
      <c r="KLN72" s="87"/>
      <c r="KLO72" s="87"/>
      <c r="KLP72" s="87"/>
      <c r="KLQ72" s="87"/>
      <c r="KLW72" s="87"/>
      <c r="KLX72" s="87"/>
      <c r="KLY72" s="87"/>
      <c r="KLZ72" s="87"/>
      <c r="KMA72" s="87"/>
      <c r="KMB72" s="87"/>
      <c r="KMC72" s="87"/>
      <c r="KMD72" s="87"/>
      <c r="KME72" s="87"/>
      <c r="KMF72" s="87"/>
      <c r="KML72" s="87"/>
      <c r="KMM72" s="87"/>
      <c r="KMN72" s="87"/>
      <c r="KMO72" s="87"/>
      <c r="KMP72" s="87"/>
      <c r="KMQ72" s="87"/>
      <c r="KMR72" s="87"/>
      <c r="KMS72" s="87"/>
      <c r="KMT72" s="87"/>
      <c r="KMU72" s="87"/>
      <c r="KNA72" s="87"/>
      <c r="KNB72" s="87"/>
      <c r="KNC72" s="87"/>
      <c r="KND72" s="87"/>
      <c r="KNE72" s="87"/>
      <c r="KNF72" s="87"/>
      <c r="KNG72" s="87"/>
      <c r="KNH72" s="87"/>
      <c r="KNI72" s="87"/>
      <c r="KNJ72" s="87"/>
      <c r="KNP72" s="87"/>
      <c r="KNQ72" s="87"/>
      <c r="KNR72" s="87"/>
      <c r="KNS72" s="87"/>
      <c r="KNT72" s="87"/>
      <c r="KNU72" s="87"/>
      <c r="KNV72" s="87"/>
      <c r="KNW72" s="87"/>
      <c r="KNX72" s="87"/>
      <c r="KNY72" s="87"/>
      <c r="KOE72" s="87"/>
      <c r="KOF72" s="87"/>
      <c r="KOG72" s="87"/>
      <c r="KOH72" s="87"/>
      <c r="KOI72" s="87"/>
      <c r="KOJ72" s="87"/>
      <c r="KOK72" s="87"/>
      <c r="KOL72" s="87"/>
      <c r="KOM72" s="87"/>
      <c r="KON72" s="87"/>
      <c r="KOT72" s="87"/>
      <c r="KOU72" s="87"/>
      <c r="KOV72" s="87"/>
      <c r="KOW72" s="87"/>
      <c r="KOX72" s="87"/>
      <c r="KOY72" s="87"/>
      <c r="KOZ72" s="87"/>
      <c r="KPA72" s="87"/>
      <c r="KPB72" s="87"/>
      <c r="KPC72" s="87"/>
      <c r="KPI72" s="87"/>
      <c r="KPJ72" s="87"/>
      <c r="KPK72" s="87"/>
      <c r="KPL72" s="87"/>
      <c r="KPM72" s="87"/>
      <c r="KPN72" s="87"/>
      <c r="KPO72" s="87"/>
      <c r="KPP72" s="87"/>
      <c r="KPQ72" s="87"/>
      <c r="KPR72" s="87"/>
      <c r="KPX72" s="87"/>
      <c r="KPY72" s="87"/>
      <c r="KPZ72" s="87"/>
      <c r="KQA72" s="87"/>
      <c r="KQB72" s="87"/>
      <c r="KQC72" s="87"/>
      <c r="KQD72" s="87"/>
      <c r="KQE72" s="87"/>
      <c r="KQF72" s="87"/>
      <c r="KQG72" s="87"/>
      <c r="KQM72" s="87"/>
      <c r="KQN72" s="87"/>
      <c r="KQO72" s="87"/>
      <c r="KQP72" s="87"/>
      <c r="KQQ72" s="87"/>
      <c r="KQR72" s="87"/>
      <c r="KQS72" s="87"/>
      <c r="KQT72" s="87"/>
      <c r="KQU72" s="87"/>
      <c r="KQV72" s="87"/>
      <c r="KRB72" s="87"/>
      <c r="KRC72" s="87"/>
      <c r="KRD72" s="87"/>
      <c r="KRE72" s="87"/>
      <c r="KRF72" s="87"/>
      <c r="KRG72" s="87"/>
      <c r="KRH72" s="87"/>
      <c r="KRI72" s="87"/>
      <c r="KRJ72" s="87"/>
      <c r="KRK72" s="87"/>
      <c r="KRQ72" s="87"/>
      <c r="KRR72" s="87"/>
      <c r="KRS72" s="87"/>
      <c r="KRT72" s="87"/>
      <c r="KRU72" s="87"/>
      <c r="KRV72" s="87"/>
      <c r="KRW72" s="87"/>
      <c r="KRX72" s="87"/>
      <c r="KRY72" s="87"/>
      <c r="KRZ72" s="87"/>
      <c r="KSF72" s="87"/>
      <c r="KSG72" s="87"/>
      <c r="KSH72" s="87"/>
      <c r="KSI72" s="87"/>
      <c r="KSJ72" s="87"/>
      <c r="KSK72" s="87"/>
      <c r="KSL72" s="87"/>
      <c r="KSM72" s="87"/>
      <c r="KSN72" s="87"/>
      <c r="KSO72" s="87"/>
      <c r="KSU72" s="87"/>
      <c r="KSV72" s="87"/>
      <c r="KSW72" s="87"/>
      <c r="KSX72" s="87"/>
      <c r="KSY72" s="87"/>
      <c r="KSZ72" s="87"/>
      <c r="KTA72" s="87"/>
      <c r="KTB72" s="87"/>
      <c r="KTC72" s="87"/>
      <c r="KTD72" s="87"/>
      <c r="KTJ72" s="87"/>
      <c r="KTK72" s="87"/>
      <c r="KTL72" s="87"/>
      <c r="KTM72" s="87"/>
      <c r="KTN72" s="87"/>
      <c r="KTO72" s="87"/>
      <c r="KTP72" s="87"/>
      <c r="KTQ72" s="87"/>
      <c r="KTR72" s="87"/>
      <c r="KTS72" s="87"/>
      <c r="KTY72" s="87"/>
      <c r="KTZ72" s="87"/>
      <c r="KUA72" s="87"/>
      <c r="KUB72" s="87"/>
      <c r="KUC72" s="87"/>
      <c r="KUD72" s="87"/>
      <c r="KUE72" s="87"/>
      <c r="KUF72" s="87"/>
      <c r="KUG72" s="87"/>
      <c r="KUH72" s="87"/>
      <c r="KUN72" s="87"/>
      <c r="KUO72" s="87"/>
      <c r="KUP72" s="87"/>
      <c r="KUQ72" s="87"/>
      <c r="KUR72" s="87"/>
      <c r="KUS72" s="87"/>
      <c r="KUT72" s="87"/>
      <c r="KUU72" s="87"/>
      <c r="KUV72" s="87"/>
      <c r="KUW72" s="87"/>
      <c r="KVC72" s="87"/>
      <c r="KVD72" s="87"/>
      <c r="KVE72" s="87"/>
      <c r="KVF72" s="87"/>
      <c r="KVG72" s="87"/>
      <c r="KVH72" s="87"/>
      <c r="KVI72" s="87"/>
      <c r="KVJ72" s="87"/>
      <c r="KVK72" s="87"/>
      <c r="KVL72" s="87"/>
      <c r="KVR72" s="87"/>
      <c r="KVS72" s="87"/>
      <c r="KVT72" s="87"/>
      <c r="KVU72" s="87"/>
      <c r="KVV72" s="87"/>
      <c r="KVW72" s="87"/>
      <c r="KVX72" s="87"/>
      <c r="KVY72" s="87"/>
      <c r="KVZ72" s="87"/>
      <c r="KWA72" s="87"/>
      <c r="KWG72" s="87"/>
      <c r="KWH72" s="87"/>
      <c r="KWI72" s="87"/>
      <c r="KWJ72" s="87"/>
      <c r="KWK72" s="87"/>
      <c r="KWL72" s="87"/>
      <c r="KWM72" s="87"/>
      <c r="KWN72" s="87"/>
      <c r="KWO72" s="87"/>
      <c r="KWP72" s="87"/>
      <c r="KWV72" s="87"/>
      <c r="KWW72" s="87"/>
      <c r="KWX72" s="87"/>
      <c r="KWY72" s="87"/>
      <c r="KWZ72" s="87"/>
      <c r="KXA72" s="87"/>
      <c r="KXB72" s="87"/>
      <c r="KXC72" s="87"/>
      <c r="KXD72" s="87"/>
      <c r="KXE72" s="87"/>
      <c r="KXK72" s="87"/>
      <c r="KXL72" s="87"/>
      <c r="KXM72" s="87"/>
      <c r="KXN72" s="87"/>
      <c r="KXO72" s="87"/>
      <c r="KXP72" s="87"/>
      <c r="KXQ72" s="87"/>
      <c r="KXR72" s="87"/>
      <c r="KXS72" s="87"/>
      <c r="KXT72" s="87"/>
      <c r="KXZ72" s="87"/>
      <c r="KYA72" s="87"/>
      <c r="KYB72" s="87"/>
      <c r="KYC72" s="87"/>
      <c r="KYD72" s="87"/>
      <c r="KYE72" s="87"/>
      <c r="KYF72" s="87"/>
      <c r="KYG72" s="87"/>
      <c r="KYH72" s="87"/>
      <c r="KYI72" s="87"/>
      <c r="KYO72" s="87"/>
      <c r="KYP72" s="87"/>
      <c r="KYQ72" s="87"/>
      <c r="KYR72" s="87"/>
      <c r="KYS72" s="87"/>
      <c r="KYT72" s="87"/>
      <c r="KYU72" s="87"/>
      <c r="KYV72" s="87"/>
      <c r="KYW72" s="87"/>
      <c r="KYX72" s="87"/>
      <c r="KZD72" s="87"/>
      <c r="KZE72" s="87"/>
      <c r="KZF72" s="87"/>
      <c r="KZG72" s="87"/>
      <c r="KZH72" s="87"/>
      <c r="KZI72" s="87"/>
      <c r="KZJ72" s="87"/>
      <c r="KZK72" s="87"/>
      <c r="KZL72" s="87"/>
      <c r="KZM72" s="87"/>
      <c r="KZS72" s="87"/>
      <c r="KZT72" s="87"/>
      <c r="KZU72" s="87"/>
      <c r="KZV72" s="87"/>
      <c r="KZW72" s="87"/>
      <c r="KZX72" s="87"/>
      <c r="KZY72" s="87"/>
      <c r="KZZ72" s="87"/>
      <c r="LAA72" s="87"/>
      <c r="LAB72" s="87"/>
      <c r="LAH72" s="87"/>
      <c r="LAI72" s="87"/>
      <c r="LAJ72" s="87"/>
      <c r="LAK72" s="87"/>
      <c r="LAL72" s="87"/>
      <c r="LAM72" s="87"/>
      <c r="LAN72" s="87"/>
      <c r="LAO72" s="87"/>
      <c r="LAP72" s="87"/>
      <c r="LAQ72" s="87"/>
      <c r="LAW72" s="87"/>
      <c r="LAX72" s="87"/>
      <c r="LAY72" s="87"/>
      <c r="LAZ72" s="87"/>
      <c r="LBA72" s="87"/>
      <c r="LBB72" s="87"/>
      <c r="LBC72" s="87"/>
      <c r="LBD72" s="87"/>
      <c r="LBE72" s="87"/>
      <c r="LBF72" s="87"/>
      <c r="LBL72" s="87"/>
      <c r="LBM72" s="87"/>
      <c r="LBN72" s="87"/>
      <c r="LBO72" s="87"/>
      <c r="LBP72" s="87"/>
      <c r="LBQ72" s="87"/>
      <c r="LBR72" s="87"/>
      <c r="LBS72" s="87"/>
      <c r="LBT72" s="87"/>
      <c r="LBU72" s="87"/>
      <c r="LCA72" s="87"/>
      <c r="LCB72" s="87"/>
      <c r="LCC72" s="87"/>
      <c r="LCD72" s="87"/>
      <c r="LCE72" s="87"/>
      <c r="LCF72" s="87"/>
      <c r="LCG72" s="87"/>
      <c r="LCH72" s="87"/>
      <c r="LCI72" s="87"/>
      <c r="LCJ72" s="87"/>
      <c r="LCP72" s="87"/>
      <c r="LCQ72" s="87"/>
      <c r="LCR72" s="87"/>
      <c r="LCS72" s="87"/>
      <c r="LCT72" s="87"/>
      <c r="LCU72" s="87"/>
      <c r="LCV72" s="87"/>
      <c r="LCW72" s="87"/>
      <c r="LCX72" s="87"/>
      <c r="LCY72" s="87"/>
      <c r="LDE72" s="87"/>
      <c r="LDF72" s="87"/>
      <c r="LDG72" s="87"/>
      <c r="LDH72" s="87"/>
      <c r="LDI72" s="87"/>
      <c r="LDJ72" s="87"/>
      <c r="LDK72" s="87"/>
      <c r="LDL72" s="87"/>
      <c r="LDM72" s="87"/>
      <c r="LDN72" s="87"/>
      <c r="LDT72" s="87"/>
      <c r="LDU72" s="87"/>
      <c r="LDV72" s="87"/>
      <c r="LDW72" s="87"/>
      <c r="LDX72" s="87"/>
      <c r="LDY72" s="87"/>
      <c r="LDZ72" s="87"/>
      <c r="LEA72" s="87"/>
      <c r="LEB72" s="87"/>
      <c r="LEC72" s="87"/>
      <c r="LEI72" s="87"/>
      <c r="LEJ72" s="87"/>
      <c r="LEK72" s="87"/>
      <c r="LEL72" s="87"/>
      <c r="LEM72" s="87"/>
      <c r="LEN72" s="87"/>
      <c r="LEO72" s="87"/>
      <c r="LEP72" s="87"/>
      <c r="LEQ72" s="87"/>
      <c r="LER72" s="87"/>
      <c r="LEX72" s="87"/>
      <c r="LEY72" s="87"/>
      <c r="LEZ72" s="87"/>
      <c r="LFA72" s="87"/>
      <c r="LFB72" s="87"/>
      <c r="LFC72" s="87"/>
      <c r="LFD72" s="87"/>
      <c r="LFE72" s="87"/>
      <c r="LFF72" s="87"/>
      <c r="LFG72" s="87"/>
      <c r="LFM72" s="87"/>
      <c r="LFN72" s="87"/>
      <c r="LFO72" s="87"/>
      <c r="LFP72" s="87"/>
      <c r="LFQ72" s="87"/>
      <c r="LFR72" s="87"/>
      <c r="LFS72" s="87"/>
      <c r="LFT72" s="87"/>
      <c r="LFU72" s="87"/>
      <c r="LFV72" s="87"/>
      <c r="LGB72" s="87"/>
      <c r="LGC72" s="87"/>
      <c r="LGD72" s="87"/>
      <c r="LGE72" s="87"/>
      <c r="LGF72" s="87"/>
      <c r="LGG72" s="87"/>
      <c r="LGH72" s="87"/>
      <c r="LGI72" s="87"/>
      <c r="LGJ72" s="87"/>
      <c r="LGK72" s="87"/>
      <c r="LGQ72" s="87"/>
      <c r="LGR72" s="87"/>
      <c r="LGS72" s="87"/>
      <c r="LGT72" s="87"/>
      <c r="LGU72" s="87"/>
      <c r="LGV72" s="87"/>
      <c r="LGW72" s="87"/>
      <c r="LGX72" s="87"/>
      <c r="LGY72" s="87"/>
      <c r="LGZ72" s="87"/>
      <c r="LHF72" s="87"/>
      <c r="LHG72" s="87"/>
      <c r="LHH72" s="87"/>
      <c r="LHI72" s="87"/>
      <c r="LHJ72" s="87"/>
      <c r="LHK72" s="87"/>
      <c r="LHL72" s="87"/>
      <c r="LHM72" s="87"/>
      <c r="LHN72" s="87"/>
      <c r="LHO72" s="87"/>
      <c r="LHU72" s="87"/>
      <c r="LHV72" s="87"/>
      <c r="LHW72" s="87"/>
      <c r="LHX72" s="87"/>
      <c r="LHY72" s="87"/>
      <c r="LHZ72" s="87"/>
      <c r="LIA72" s="87"/>
      <c r="LIB72" s="87"/>
      <c r="LIC72" s="87"/>
      <c r="LID72" s="87"/>
      <c r="LIJ72" s="87"/>
      <c r="LIK72" s="87"/>
      <c r="LIL72" s="87"/>
      <c r="LIM72" s="87"/>
      <c r="LIN72" s="87"/>
      <c r="LIO72" s="87"/>
      <c r="LIP72" s="87"/>
      <c r="LIQ72" s="87"/>
      <c r="LIR72" s="87"/>
      <c r="LIS72" s="87"/>
      <c r="LIY72" s="87"/>
      <c r="LIZ72" s="87"/>
      <c r="LJA72" s="87"/>
      <c r="LJB72" s="87"/>
      <c r="LJC72" s="87"/>
      <c r="LJD72" s="87"/>
      <c r="LJE72" s="87"/>
      <c r="LJF72" s="87"/>
      <c r="LJG72" s="87"/>
      <c r="LJH72" s="87"/>
      <c r="LJN72" s="87"/>
      <c r="LJO72" s="87"/>
      <c r="LJP72" s="87"/>
      <c r="LJQ72" s="87"/>
      <c r="LJR72" s="87"/>
      <c r="LJS72" s="87"/>
      <c r="LJT72" s="87"/>
      <c r="LJU72" s="87"/>
      <c r="LJV72" s="87"/>
      <c r="LJW72" s="87"/>
      <c r="LKC72" s="87"/>
      <c r="LKD72" s="87"/>
      <c r="LKE72" s="87"/>
      <c r="LKF72" s="87"/>
      <c r="LKG72" s="87"/>
      <c r="LKH72" s="87"/>
      <c r="LKI72" s="87"/>
      <c r="LKJ72" s="87"/>
      <c r="LKK72" s="87"/>
      <c r="LKL72" s="87"/>
      <c r="LKR72" s="87"/>
      <c r="LKS72" s="87"/>
      <c r="LKT72" s="87"/>
      <c r="LKU72" s="87"/>
      <c r="LKV72" s="87"/>
      <c r="LKW72" s="87"/>
      <c r="LKX72" s="87"/>
      <c r="LKY72" s="87"/>
      <c r="LKZ72" s="87"/>
      <c r="LLA72" s="87"/>
      <c r="LLG72" s="87"/>
      <c r="LLH72" s="87"/>
      <c r="LLI72" s="87"/>
      <c r="LLJ72" s="87"/>
      <c r="LLK72" s="87"/>
      <c r="LLL72" s="87"/>
      <c r="LLM72" s="87"/>
      <c r="LLN72" s="87"/>
      <c r="LLO72" s="87"/>
      <c r="LLP72" s="87"/>
      <c r="LLV72" s="87"/>
      <c r="LLW72" s="87"/>
      <c r="LLX72" s="87"/>
      <c r="LLY72" s="87"/>
      <c r="LLZ72" s="87"/>
      <c r="LMA72" s="87"/>
      <c r="LMB72" s="87"/>
      <c r="LMC72" s="87"/>
      <c r="LMD72" s="87"/>
      <c r="LME72" s="87"/>
      <c r="LMK72" s="87"/>
      <c r="LML72" s="87"/>
      <c r="LMM72" s="87"/>
      <c r="LMN72" s="87"/>
      <c r="LMO72" s="87"/>
      <c r="LMP72" s="87"/>
      <c r="LMQ72" s="87"/>
      <c r="LMR72" s="87"/>
      <c r="LMS72" s="87"/>
      <c r="LMT72" s="87"/>
      <c r="LMZ72" s="87"/>
      <c r="LNA72" s="87"/>
      <c r="LNB72" s="87"/>
      <c r="LNC72" s="87"/>
      <c r="LND72" s="87"/>
      <c r="LNE72" s="87"/>
      <c r="LNF72" s="87"/>
      <c r="LNG72" s="87"/>
      <c r="LNH72" s="87"/>
      <c r="LNI72" s="87"/>
      <c r="LNO72" s="87"/>
      <c r="LNP72" s="87"/>
      <c r="LNQ72" s="87"/>
      <c r="LNR72" s="87"/>
      <c r="LNS72" s="87"/>
      <c r="LNT72" s="87"/>
      <c r="LNU72" s="87"/>
      <c r="LNV72" s="87"/>
      <c r="LNW72" s="87"/>
      <c r="LNX72" s="87"/>
      <c r="LOD72" s="87"/>
      <c r="LOE72" s="87"/>
      <c r="LOF72" s="87"/>
      <c r="LOG72" s="87"/>
      <c r="LOH72" s="87"/>
      <c r="LOI72" s="87"/>
      <c r="LOJ72" s="87"/>
      <c r="LOK72" s="87"/>
      <c r="LOL72" s="87"/>
      <c r="LOM72" s="87"/>
      <c r="LOS72" s="87"/>
      <c r="LOT72" s="87"/>
      <c r="LOU72" s="87"/>
      <c r="LOV72" s="87"/>
      <c r="LOW72" s="87"/>
      <c r="LOX72" s="87"/>
      <c r="LOY72" s="87"/>
      <c r="LOZ72" s="87"/>
      <c r="LPA72" s="87"/>
      <c r="LPB72" s="87"/>
      <c r="LPH72" s="87"/>
      <c r="LPI72" s="87"/>
      <c r="LPJ72" s="87"/>
      <c r="LPK72" s="87"/>
      <c r="LPL72" s="87"/>
      <c r="LPM72" s="87"/>
      <c r="LPN72" s="87"/>
      <c r="LPO72" s="87"/>
      <c r="LPP72" s="87"/>
      <c r="LPQ72" s="87"/>
      <c r="LPW72" s="87"/>
      <c r="LPX72" s="87"/>
      <c r="LPY72" s="87"/>
      <c r="LPZ72" s="87"/>
      <c r="LQA72" s="87"/>
      <c r="LQB72" s="87"/>
      <c r="LQC72" s="87"/>
      <c r="LQD72" s="87"/>
      <c r="LQE72" s="87"/>
      <c r="LQF72" s="87"/>
      <c r="LQL72" s="87"/>
      <c r="LQM72" s="87"/>
      <c r="LQN72" s="87"/>
      <c r="LQO72" s="87"/>
      <c r="LQP72" s="87"/>
      <c r="LQQ72" s="87"/>
      <c r="LQR72" s="87"/>
      <c r="LQS72" s="87"/>
      <c r="LQT72" s="87"/>
      <c r="LQU72" s="87"/>
      <c r="LRA72" s="87"/>
      <c r="LRB72" s="87"/>
      <c r="LRC72" s="87"/>
      <c r="LRD72" s="87"/>
      <c r="LRE72" s="87"/>
      <c r="LRF72" s="87"/>
      <c r="LRG72" s="87"/>
      <c r="LRH72" s="87"/>
      <c r="LRI72" s="87"/>
      <c r="LRJ72" s="87"/>
      <c r="LRP72" s="87"/>
      <c r="LRQ72" s="87"/>
      <c r="LRR72" s="87"/>
      <c r="LRS72" s="87"/>
      <c r="LRT72" s="87"/>
      <c r="LRU72" s="87"/>
      <c r="LRV72" s="87"/>
      <c r="LRW72" s="87"/>
      <c r="LRX72" s="87"/>
      <c r="LRY72" s="87"/>
      <c r="LSE72" s="87"/>
      <c r="LSF72" s="87"/>
      <c r="LSG72" s="87"/>
      <c r="LSH72" s="87"/>
      <c r="LSI72" s="87"/>
      <c r="LSJ72" s="87"/>
      <c r="LSK72" s="87"/>
      <c r="LSL72" s="87"/>
      <c r="LSM72" s="87"/>
      <c r="LSN72" s="87"/>
      <c r="LST72" s="87"/>
      <c r="LSU72" s="87"/>
      <c r="LSV72" s="87"/>
      <c r="LSW72" s="87"/>
      <c r="LSX72" s="87"/>
      <c r="LSY72" s="87"/>
      <c r="LSZ72" s="87"/>
      <c r="LTA72" s="87"/>
      <c r="LTB72" s="87"/>
      <c r="LTC72" s="87"/>
      <c r="LTI72" s="87"/>
      <c r="LTJ72" s="87"/>
      <c r="LTK72" s="87"/>
      <c r="LTL72" s="87"/>
      <c r="LTM72" s="87"/>
      <c r="LTN72" s="87"/>
      <c r="LTO72" s="87"/>
      <c r="LTP72" s="87"/>
      <c r="LTQ72" s="87"/>
      <c r="LTR72" s="87"/>
      <c r="LTX72" s="87"/>
      <c r="LTY72" s="87"/>
      <c r="LTZ72" s="87"/>
      <c r="LUA72" s="87"/>
      <c r="LUB72" s="87"/>
      <c r="LUC72" s="87"/>
      <c r="LUD72" s="87"/>
      <c r="LUE72" s="87"/>
      <c r="LUF72" s="87"/>
      <c r="LUG72" s="87"/>
      <c r="LUM72" s="87"/>
      <c r="LUN72" s="87"/>
      <c r="LUO72" s="87"/>
      <c r="LUP72" s="87"/>
      <c r="LUQ72" s="87"/>
      <c r="LUR72" s="87"/>
      <c r="LUS72" s="87"/>
      <c r="LUT72" s="87"/>
      <c r="LUU72" s="87"/>
      <c r="LUV72" s="87"/>
      <c r="LVB72" s="87"/>
      <c r="LVC72" s="87"/>
      <c r="LVD72" s="87"/>
      <c r="LVE72" s="87"/>
      <c r="LVF72" s="87"/>
      <c r="LVG72" s="87"/>
      <c r="LVH72" s="87"/>
      <c r="LVI72" s="87"/>
      <c r="LVJ72" s="87"/>
      <c r="LVK72" s="87"/>
      <c r="LVQ72" s="87"/>
      <c r="LVR72" s="87"/>
      <c r="LVS72" s="87"/>
      <c r="LVT72" s="87"/>
      <c r="LVU72" s="87"/>
      <c r="LVV72" s="87"/>
      <c r="LVW72" s="87"/>
      <c r="LVX72" s="87"/>
      <c r="LVY72" s="87"/>
      <c r="LVZ72" s="87"/>
      <c r="LWF72" s="87"/>
      <c r="LWG72" s="87"/>
      <c r="LWH72" s="87"/>
      <c r="LWI72" s="87"/>
      <c r="LWJ72" s="87"/>
      <c r="LWK72" s="87"/>
      <c r="LWL72" s="87"/>
      <c r="LWM72" s="87"/>
      <c r="LWN72" s="87"/>
      <c r="LWO72" s="87"/>
      <c r="LWU72" s="87"/>
      <c r="LWV72" s="87"/>
      <c r="LWW72" s="87"/>
      <c r="LWX72" s="87"/>
      <c r="LWY72" s="87"/>
      <c r="LWZ72" s="87"/>
      <c r="LXA72" s="87"/>
      <c r="LXB72" s="87"/>
      <c r="LXC72" s="87"/>
      <c r="LXD72" s="87"/>
      <c r="LXJ72" s="87"/>
      <c r="LXK72" s="87"/>
      <c r="LXL72" s="87"/>
      <c r="LXM72" s="87"/>
      <c r="LXN72" s="87"/>
      <c r="LXO72" s="87"/>
      <c r="LXP72" s="87"/>
      <c r="LXQ72" s="87"/>
      <c r="LXR72" s="87"/>
      <c r="LXS72" s="87"/>
      <c r="LXY72" s="87"/>
      <c r="LXZ72" s="87"/>
      <c r="LYA72" s="87"/>
      <c r="LYB72" s="87"/>
      <c r="LYC72" s="87"/>
      <c r="LYD72" s="87"/>
      <c r="LYE72" s="87"/>
      <c r="LYF72" s="87"/>
      <c r="LYG72" s="87"/>
      <c r="LYH72" s="87"/>
      <c r="LYN72" s="87"/>
      <c r="LYO72" s="87"/>
      <c r="LYP72" s="87"/>
      <c r="LYQ72" s="87"/>
      <c r="LYR72" s="87"/>
      <c r="LYS72" s="87"/>
      <c r="LYT72" s="87"/>
      <c r="LYU72" s="87"/>
      <c r="LYV72" s="87"/>
      <c r="LYW72" s="87"/>
      <c r="LZC72" s="87"/>
      <c r="LZD72" s="87"/>
      <c r="LZE72" s="87"/>
      <c r="LZF72" s="87"/>
      <c r="LZG72" s="87"/>
      <c r="LZH72" s="87"/>
      <c r="LZI72" s="87"/>
      <c r="LZJ72" s="87"/>
      <c r="LZK72" s="87"/>
      <c r="LZL72" s="87"/>
      <c r="LZR72" s="87"/>
      <c r="LZS72" s="87"/>
      <c r="LZT72" s="87"/>
      <c r="LZU72" s="87"/>
      <c r="LZV72" s="87"/>
      <c r="LZW72" s="87"/>
      <c r="LZX72" s="87"/>
      <c r="LZY72" s="87"/>
      <c r="LZZ72" s="87"/>
      <c r="MAA72" s="87"/>
      <c r="MAG72" s="87"/>
      <c r="MAH72" s="87"/>
      <c r="MAI72" s="87"/>
      <c r="MAJ72" s="87"/>
      <c r="MAK72" s="87"/>
      <c r="MAL72" s="87"/>
      <c r="MAM72" s="87"/>
      <c r="MAN72" s="87"/>
      <c r="MAO72" s="87"/>
      <c r="MAP72" s="87"/>
      <c r="MAV72" s="87"/>
      <c r="MAW72" s="87"/>
      <c r="MAX72" s="87"/>
      <c r="MAY72" s="87"/>
      <c r="MAZ72" s="87"/>
      <c r="MBA72" s="87"/>
      <c r="MBB72" s="87"/>
      <c r="MBC72" s="87"/>
      <c r="MBD72" s="87"/>
      <c r="MBE72" s="87"/>
      <c r="MBK72" s="87"/>
      <c r="MBL72" s="87"/>
      <c r="MBM72" s="87"/>
      <c r="MBN72" s="87"/>
      <c r="MBO72" s="87"/>
      <c r="MBP72" s="87"/>
      <c r="MBQ72" s="87"/>
      <c r="MBR72" s="87"/>
      <c r="MBS72" s="87"/>
      <c r="MBT72" s="87"/>
      <c r="MBZ72" s="87"/>
      <c r="MCA72" s="87"/>
      <c r="MCB72" s="87"/>
      <c r="MCC72" s="87"/>
      <c r="MCD72" s="87"/>
      <c r="MCE72" s="87"/>
      <c r="MCF72" s="87"/>
      <c r="MCG72" s="87"/>
      <c r="MCH72" s="87"/>
      <c r="MCI72" s="87"/>
      <c r="MCO72" s="87"/>
      <c r="MCP72" s="87"/>
      <c r="MCQ72" s="87"/>
      <c r="MCR72" s="87"/>
      <c r="MCS72" s="87"/>
      <c r="MCT72" s="87"/>
      <c r="MCU72" s="87"/>
      <c r="MCV72" s="87"/>
      <c r="MCW72" s="87"/>
      <c r="MCX72" s="87"/>
      <c r="MDD72" s="87"/>
      <c r="MDE72" s="87"/>
      <c r="MDF72" s="87"/>
      <c r="MDG72" s="87"/>
      <c r="MDH72" s="87"/>
      <c r="MDI72" s="87"/>
      <c r="MDJ72" s="87"/>
      <c r="MDK72" s="87"/>
      <c r="MDL72" s="87"/>
      <c r="MDM72" s="87"/>
      <c r="MDS72" s="87"/>
      <c r="MDT72" s="87"/>
      <c r="MDU72" s="87"/>
      <c r="MDV72" s="87"/>
      <c r="MDW72" s="87"/>
      <c r="MDX72" s="87"/>
      <c r="MDY72" s="87"/>
      <c r="MDZ72" s="87"/>
      <c r="MEA72" s="87"/>
      <c r="MEB72" s="87"/>
      <c r="MEH72" s="87"/>
      <c r="MEI72" s="87"/>
      <c r="MEJ72" s="87"/>
      <c r="MEK72" s="87"/>
      <c r="MEL72" s="87"/>
      <c r="MEM72" s="87"/>
      <c r="MEN72" s="87"/>
      <c r="MEO72" s="87"/>
      <c r="MEP72" s="87"/>
      <c r="MEQ72" s="87"/>
      <c r="MEW72" s="87"/>
      <c r="MEX72" s="87"/>
      <c r="MEY72" s="87"/>
      <c r="MEZ72" s="87"/>
      <c r="MFA72" s="87"/>
      <c r="MFB72" s="87"/>
      <c r="MFC72" s="87"/>
      <c r="MFD72" s="87"/>
      <c r="MFE72" s="87"/>
      <c r="MFF72" s="87"/>
      <c r="MFL72" s="87"/>
      <c r="MFM72" s="87"/>
      <c r="MFN72" s="87"/>
      <c r="MFO72" s="87"/>
      <c r="MFP72" s="87"/>
      <c r="MFQ72" s="87"/>
      <c r="MFR72" s="87"/>
      <c r="MFS72" s="87"/>
      <c r="MFT72" s="87"/>
      <c r="MFU72" s="87"/>
      <c r="MGA72" s="87"/>
      <c r="MGB72" s="87"/>
      <c r="MGC72" s="87"/>
      <c r="MGD72" s="87"/>
      <c r="MGE72" s="87"/>
      <c r="MGF72" s="87"/>
      <c r="MGG72" s="87"/>
      <c r="MGH72" s="87"/>
      <c r="MGI72" s="87"/>
      <c r="MGJ72" s="87"/>
      <c r="MGP72" s="87"/>
      <c r="MGQ72" s="87"/>
      <c r="MGR72" s="87"/>
      <c r="MGS72" s="87"/>
      <c r="MGT72" s="87"/>
      <c r="MGU72" s="87"/>
      <c r="MGV72" s="87"/>
      <c r="MGW72" s="87"/>
      <c r="MGX72" s="87"/>
      <c r="MGY72" s="87"/>
      <c r="MHE72" s="87"/>
      <c r="MHF72" s="87"/>
      <c r="MHG72" s="87"/>
      <c r="MHH72" s="87"/>
      <c r="MHI72" s="87"/>
      <c r="MHJ72" s="87"/>
      <c r="MHK72" s="87"/>
      <c r="MHL72" s="87"/>
      <c r="MHM72" s="87"/>
      <c r="MHN72" s="87"/>
      <c r="MHT72" s="87"/>
      <c r="MHU72" s="87"/>
      <c r="MHV72" s="87"/>
      <c r="MHW72" s="87"/>
      <c r="MHX72" s="87"/>
      <c r="MHY72" s="87"/>
      <c r="MHZ72" s="87"/>
      <c r="MIA72" s="87"/>
      <c r="MIB72" s="87"/>
      <c r="MIC72" s="87"/>
      <c r="MII72" s="87"/>
      <c r="MIJ72" s="87"/>
      <c r="MIK72" s="87"/>
      <c r="MIL72" s="87"/>
      <c r="MIM72" s="87"/>
      <c r="MIN72" s="87"/>
      <c r="MIO72" s="87"/>
      <c r="MIP72" s="87"/>
      <c r="MIQ72" s="87"/>
      <c r="MIR72" s="87"/>
      <c r="MIX72" s="87"/>
      <c r="MIY72" s="87"/>
      <c r="MIZ72" s="87"/>
      <c r="MJA72" s="87"/>
      <c r="MJB72" s="87"/>
      <c r="MJC72" s="87"/>
      <c r="MJD72" s="87"/>
      <c r="MJE72" s="87"/>
      <c r="MJF72" s="87"/>
      <c r="MJG72" s="87"/>
      <c r="MJM72" s="87"/>
      <c r="MJN72" s="87"/>
      <c r="MJO72" s="87"/>
      <c r="MJP72" s="87"/>
      <c r="MJQ72" s="87"/>
      <c r="MJR72" s="87"/>
      <c r="MJS72" s="87"/>
      <c r="MJT72" s="87"/>
      <c r="MJU72" s="87"/>
      <c r="MJV72" s="87"/>
      <c r="MKB72" s="87"/>
      <c r="MKC72" s="87"/>
      <c r="MKD72" s="87"/>
      <c r="MKE72" s="87"/>
      <c r="MKF72" s="87"/>
      <c r="MKG72" s="87"/>
      <c r="MKH72" s="87"/>
      <c r="MKI72" s="87"/>
      <c r="MKJ72" s="87"/>
      <c r="MKK72" s="87"/>
      <c r="MKQ72" s="87"/>
      <c r="MKR72" s="87"/>
      <c r="MKS72" s="87"/>
      <c r="MKT72" s="87"/>
      <c r="MKU72" s="87"/>
      <c r="MKV72" s="87"/>
      <c r="MKW72" s="87"/>
      <c r="MKX72" s="87"/>
      <c r="MKY72" s="87"/>
      <c r="MKZ72" s="87"/>
      <c r="MLF72" s="87"/>
      <c r="MLG72" s="87"/>
      <c r="MLH72" s="87"/>
      <c r="MLI72" s="87"/>
      <c r="MLJ72" s="87"/>
      <c r="MLK72" s="87"/>
      <c r="MLL72" s="87"/>
      <c r="MLM72" s="87"/>
      <c r="MLN72" s="87"/>
      <c r="MLO72" s="87"/>
      <c r="MLU72" s="87"/>
      <c r="MLV72" s="87"/>
      <c r="MLW72" s="87"/>
      <c r="MLX72" s="87"/>
      <c r="MLY72" s="87"/>
      <c r="MLZ72" s="87"/>
      <c r="MMA72" s="87"/>
      <c r="MMB72" s="87"/>
      <c r="MMC72" s="87"/>
      <c r="MMD72" s="87"/>
      <c r="MMJ72" s="87"/>
      <c r="MMK72" s="87"/>
      <c r="MML72" s="87"/>
      <c r="MMM72" s="87"/>
      <c r="MMN72" s="87"/>
      <c r="MMO72" s="87"/>
      <c r="MMP72" s="87"/>
      <c r="MMQ72" s="87"/>
      <c r="MMR72" s="87"/>
      <c r="MMS72" s="87"/>
      <c r="MMY72" s="87"/>
      <c r="MMZ72" s="87"/>
      <c r="MNA72" s="87"/>
      <c r="MNB72" s="87"/>
      <c r="MNC72" s="87"/>
      <c r="MND72" s="87"/>
      <c r="MNE72" s="87"/>
      <c r="MNF72" s="87"/>
      <c r="MNG72" s="87"/>
      <c r="MNH72" s="87"/>
      <c r="MNN72" s="87"/>
      <c r="MNO72" s="87"/>
      <c r="MNP72" s="87"/>
      <c r="MNQ72" s="87"/>
      <c r="MNR72" s="87"/>
      <c r="MNS72" s="87"/>
      <c r="MNT72" s="87"/>
      <c r="MNU72" s="87"/>
      <c r="MNV72" s="87"/>
      <c r="MNW72" s="87"/>
      <c r="MOC72" s="87"/>
      <c r="MOD72" s="87"/>
      <c r="MOE72" s="87"/>
      <c r="MOF72" s="87"/>
      <c r="MOG72" s="87"/>
      <c r="MOH72" s="87"/>
      <c r="MOI72" s="87"/>
      <c r="MOJ72" s="87"/>
      <c r="MOK72" s="87"/>
      <c r="MOL72" s="87"/>
      <c r="MOR72" s="87"/>
      <c r="MOS72" s="87"/>
      <c r="MOT72" s="87"/>
      <c r="MOU72" s="87"/>
      <c r="MOV72" s="87"/>
      <c r="MOW72" s="87"/>
      <c r="MOX72" s="87"/>
      <c r="MOY72" s="87"/>
      <c r="MOZ72" s="87"/>
      <c r="MPA72" s="87"/>
      <c r="MPG72" s="87"/>
      <c r="MPH72" s="87"/>
      <c r="MPI72" s="87"/>
      <c r="MPJ72" s="87"/>
      <c r="MPK72" s="87"/>
      <c r="MPL72" s="87"/>
      <c r="MPM72" s="87"/>
      <c r="MPN72" s="87"/>
      <c r="MPO72" s="87"/>
      <c r="MPP72" s="87"/>
      <c r="MPV72" s="87"/>
      <c r="MPW72" s="87"/>
      <c r="MPX72" s="87"/>
      <c r="MPY72" s="87"/>
      <c r="MPZ72" s="87"/>
      <c r="MQA72" s="87"/>
      <c r="MQB72" s="87"/>
      <c r="MQC72" s="87"/>
      <c r="MQD72" s="87"/>
      <c r="MQE72" s="87"/>
      <c r="MQK72" s="87"/>
      <c r="MQL72" s="87"/>
      <c r="MQM72" s="87"/>
      <c r="MQN72" s="87"/>
      <c r="MQO72" s="87"/>
      <c r="MQP72" s="87"/>
      <c r="MQQ72" s="87"/>
      <c r="MQR72" s="87"/>
      <c r="MQS72" s="87"/>
      <c r="MQT72" s="87"/>
      <c r="MQZ72" s="87"/>
      <c r="MRA72" s="87"/>
      <c r="MRB72" s="87"/>
      <c r="MRC72" s="87"/>
      <c r="MRD72" s="87"/>
      <c r="MRE72" s="87"/>
      <c r="MRF72" s="87"/>
      <c r="MRG72" s="87"/>
      <c r="MRH72" s="87"/>
      <c r="MRI72" s="87"/>
      <c r="MRO72" s="87"/>
      <c r="MRP72" s="87"/>
      <c r="MRQ72" s="87"/>
      <c r="MRR72" s="87"/>
      <c r="MRS72" s="87"/>
      <c r="MRT72" s="87"/>
      <c r="MRU72" s="87"/>
      <c r="MRV72" s="87"/>
      <c r="MRW72" s="87"/>
      <c r="MRX72" s="87"/>
      <c r="MSD72" s="87"/>
      <c r="MSE72" s="87"/>
      <c r="MSF72" s="87"/>
      <c r="MSG72" s="87"/>
      <c r="MSH72" s="87"/>
      <c r="MSI72" s="87"/>
      <c r="MSJ72" s="87"/>
      <c r="MSK72" s="87"/>
      <c r="MSL72" s="87"/>
      <c r="MSM72" s="87"/>
      <c r="MSS72" s="87"/>
      <c r="MST72" s="87"/>
      <c r="MSU72" s="87"/>
      <c r="MSV72" s="87"/>
      <c r="MSW72" s="87"/>
      <c r="MSX72" s="87"/>
      <c r="MSY72" s="87"/>
      <c r="MSZ72" s="87"/>
      <c r="MTA72" s="87"/>
      <c r="MTB72" s="87"/>
      <c r="MTH72" s="87"/>
      <c r="MTI72" s="87"/>
      <c r="MTJ72" s="87"/>
      <c r="MTK72" s="87"/>
      <c r="MTL72" s="87"/>
      <c r="MTM72" s="87"/>
      <c r="MTN72" s="87"/>
      <c r="MTO72" s="87"/>
      <c r="MTP72" s="87"/>
      <c r="MTQ72" s="87"/>
      <c r="MTW72" s="87"/>
      <c r="MTX72" s="87"/>
      <c r="MTY72" s="87"/>
      <c r="MTZ72" s="87"/>
      <c r="MUA72" s="87"/>
      <c r="MUB72" s="87"/>
      <c r="MUC72" s="87"/>
      <c r="MUD72" s="87"/>
      <c r="MUE72" s="87"/>
      <c r="MUF72" s="87"/>
      <c r="MUL72" s="87"/>
      <c r="MUM72" s="87"/>
      <c r="MUN72" s="87"/>
      <c r="MUO72" s="87"/>
      <c r="MUP72" s="87"/>
      <c r="MUQ72" s="87"/>
      <c r="MUR72" s="87"/>
      <c r="MUS72" s="87"/>
      <c r="MUT72" s="87"/>
      <c r="MUU72" s="87"/>
      <c r="MVA72" s="87"/>
      <c r="MVB72" s="87"/>
      <c r="MVC72" s="87"/>
      <c r="MVD72" s="87"/>
      <c r="MVE72" s="87"/>
      <c r="MVF72" s="87"/>
      <c r="MVG72" s="87"/>
      <c r="MVH72" s="87"/>
      <c r="MVI72" s="87"/>
      <c r="MVJ72" s="87"/>
      <c r="MVP72" s="87"/>
      <c r="MVQ72" s="87"/>
      <c r="MVR72" s="87"/>
      <c r="MVS72" s="87"/>
      <c r="MVT72" s="87"/>
      <c r="MVU72" s="87"/>
      <c r="MVV72" s="87"/>
      <c r="MVW72" s="87"/>
      <c r="MVX72" s="87"/>
      <c r="MVY72" s="87"/>
      <c r="MWE72" s="87"/>
      <c r="MWF72" s="87"/>
      <c r="MWG72" s="87"/>
      <c r="MWH72" s="87"/>
      <c r="MWI72" s="87"/>
      <c r="MWJ72" s="87"/>
      <c r="MWK72" s="87"/>
      <c r="MWL72" s="87"/>
      <c r="MWM72" s="87"/>
      <c r="MWN72" s="87"/>
      <c r="MWT72" s="87"/>
      <c r="MWU72" s="87"/>
      <c r="MWV72" s="87"/>
      <c r="MWW72" s="87"/>
      <c r="MWX72" s="87"/>
      <c r="MWY72" s="87"/>
      <c r="MWZ72" s="87"/>
      <c r="MXA72" s="87"/>
      <c r="MXB72" s="87"/>
      <c r="MXC72" s="87"/>
      <c r="MXI72" s="87"/>
      <c r="MXJ72" s="87"/>
      <c r="MXK72" s="87"/>
      <c r="MXL72" s="87"/>
      <c r="MXM72" s="87"/>
      <c r="MXN72" s="87"/>
      <c r="MXO72" s="87"/>
      <c r="MXP72" s="87"/>
      <c r="MXQ72" s="87"/>
      <c r="MXR72" s="87"/>
      <c r="MXX72" s="87"/>
      <c r="MXY72" s="87"/>
      <c r="MXZ72" s="87"/>
      <c r="MYA72" s="87"/>
      <c r="MYB72" s="87"/>
      <c r="MYC72" s="87"/>
      <c r="MYD72" s="87"/>
      <c r="MYE72" s="87"/>
      <c r="MYF72" s="87"/>
      <c r="MYG72" s="87"/>
      <c r="MYM72" s="87"/>
      <c r="MYN72" s="87"/>
      <c r="MYO72" s="87"/>
      <c r="MYP72" s="87"/>
      <c r="MYQ72" s="87"/>
      <c r="MYR72" s="87"/>
      <c r="MYS72" s="87"/>
      <c r="MYT72" s="87"/>
      <c r="MYU72" s="87"/>
      <c r="MYV72" s="87"/>
      <c r="MZB72" s="87"/>
      <c r="MZC72" s="87"/>
      <c r="MZD72" s="87"/>
      <c r="MZE72" s="87"/>
      <c r="MZF72" s="87"/>
      <c r="MZG72" s="87"/>
      <c r="MZH72" s="87"/>
      <c r="MZI72" s="87"/>
      <c r="MZJ72" s="87"/>
      <c r="MZK72" s="87"/>
      <c r="MZQ72" s="87"/>
      <c r="MZR72" s="87"/>
      <c r="MZS72" s="87"/>
      <c r="MZT72" s="87"/>
      <c r="MZU72" s="87"/>
      <c r="MZV72" s="87"/>
      <c r="MZW72" s="87"/>
      <c r="MZX72" s="87"/>
      <c r="MZY72" s="87"/>
      <c r="MZZ72" s="87"/>
      <c r="NAF72" s="87"/>
      <c r="NAG72" s="87"/>
      <c r="NAH72" s="87"/>
      <c r="NAI72" s="87"/>
      <c r="NAJ72" s="87"/>
      <c r="NAK72" s="87"/>
      <c r="NAL72" s="87"/>
      <c r="NAM72" s="87"/>
      <c r="NAN72" s="87"/>
      <c r="NAO72" s="87"/>
      <c r="NAU72" s="87"/>
      <c r="NAV72" s="87"/>
      <c r="NAW72" s="87"/>
      <c r="NAX72" s="87"/>
      <c r="NAY72" s="87"/>
      <c r="NAZ72" s="87"/>
      <c r="NBA72" s="87"/>
      <c r="NBB72" s="87"/>
      <c r="NBC72" s="87"/>
      <c r="NBD72" s="87"/>
      <c r="NBJ72" s="87"/>
      <c r="NBK72" s="87"/>
      <c r="NBL72" s="87"/>
      <c r="NBM72" s="87"/>
      <c r="NBN72" s="87"/>
      <c r="NBO72" s="87"/>
      <c r="NBP72" s="87"/>
      <c r="NBQ72" s="87"/>
      <c r="NBR72" s="87"/>
      <c r="NBS72" s="87"/>
      <c r="NBY72" s="87"/>
      <c r="NBZ72" s="87"/>
      <c r="NCA72" s="87"/>
      <c r="NCB72" s="87"/>
      <c r="NCC72" s="87"/>
      <c r="NCD72" s="87"/>
      <c r="NCE72" s="87"/>
      <c r="NCF72" s="87"/>
      <c r="NCG72" s="87"/>
      <c r="NCH72" s="87"/>
      <c r="NCN72" s="87"/>
      <c r="NCO72" s="87"/>
      <c r="NCP72" s="87"/>
      <c r="NCQ72" s="87"/>
      <c r="NCR72" s="87"/>
      <c r="NCS72" s="87"/>
      <c r="NCT72" s="87"/>
      <c r="NCU72" s="87"/>
      <c r="NCV72" s="87"/>
      <c r="NCW72" s="87"/>
      <c r="NDC72" s="87"/>
      <c r="NDD72" s="87"/>
      <c r="NDE72" s="87"/>
      <c r="NDF72" s="87"/>
      <c r="NDG72" s="87"/>
      <c r="NDH72" s="87"/>
      <c r="NDI72" s="87"/>
      <c r="NDJ72" s="87"/>
      <c r="NDK72" s="87"/>
      <c r="NDL72" s="87"/>
      <c r="NDR72" s="87"/>
      <c r="NDS72" s="87"/>
      <c r="NDT72" s="87"/>
      <c r="NDU72" s="87"/>
      <c r="NDV72" s="87"/>
      <c r="NDW72" s="87"/>
      <c r="NDX72" s="87"/>
      <c r="NDY72" s="87"/>
      <c r="NDZ72" s="87"/>
      <c r="NEA72" s="87"/>
      <c r="NEG72" s="87"/>
      <c r="NEH72" s="87"/>
      <c r="NEI72" s="87"/>
      <c r="NEJ72" s="87"/>
      <c r="NEK72" s="87"/>
      <c r="NEL72" s="87"/>
      <c r="NEM72" s="87"/>
      <c r="NEN72" s="87"/>
      <c r="NEO72" s="87"/>
      <c r="NEP72" s="87"/>
      <c r="NEV72" s="87"/>
      <c r="NEW72" s="87"/>
      <c r="NEX72" s="87"/>
      <c r="NEY72" s="87"/>
      <c r="NEZ72" s="87"/>
      <c r="NFA72" s="87"/>
      <c r="NFB72" s="87"/>
      <c r="NFC72" s="87"/>
      <c r="NFD72" s="87"/>
      <c r="NFE72" s="87"/>
      <c r="NFK72" s="87"/>
      <c r="NFL72" s="87"/>
      <c r="NFM72" s="87"/>
      <c r="NFN72" s="87"/>
      <c r="NFO72" s="87"/>
      <c r="NFP72" s="87"/>
      <c r="NFQ72" s="87"/>
      <c r="NFR72" s="87"/>
      <c r="NFS72" s="87"/>
      <c r="NFT72" s="87"/>
      <c r="NFZ72" s="87"/>
      <c r="NGA72" s="87"/>
      <c r="NGB72" s="87"/>
      <c r="NGC72" s="87"/>
      <c r="NGD72" s="87"/>
      <c r="NGE72" s="87"/>
      <c r="NGF72" s="87"/>
      <c r="NGG72" s="87"/>
      <c r="NGH72" s="87"/>
      <c r="NGI72" s="87"/>
      <c r="NGO72" s="87"/>
      <c r="NGP72" s="87"/>
      <c r="NGQ72" s="87"/>
      <c r="NGR72" s="87"/>
      <c r="NGS72" s="87"/>
      <c r="NGT72" s="87"/>
      <c r="NGU72" s="87"/>
      <c r="NGV72" s="87"/>
      <c r="NGW72" s="87"/>
      <c r="NGX72" s="87"/>
      <c r="NHD72" s="87"/>
      <c r="NHE72" s="87"/>
      <c r="NHF72" s="87"/>
      <c r="NHG72" s="87"/>
      <c r="NHH72" s="87"/>
      <c r="NHI72" s="87"/>
      <c r="NHJ72" s="87"/>
      <c r="NHK72" s="87"/>
      <c r="NHL72" s="87"/>
      <c r="NHM72" s="87"/>
      <c r="NHS72" s="87"/>
      <c r="NHT72" s="87"/>
      <c r="NHU72" s="87"/>
      <c r="NHV72" s="87"/>
      <c r="NHW72" s="87"/>
      <c r="NHX72" s="87"/>
      <c r="NHY72" s="87"/>
      <c r="NHZ72" s="87"/>
      <c r="NIA72" s="87"/>
      <c r="NIB72" s="87"/>
      <c r="NIH72" s="87"/>
      <c r="NII72" s="87"/>
      <c r="NIJ72" s="87"/>
      <c r="NIK72" s="87"/>
      <c r="NIL72" s="87"/>
      <c r="NIM72" s="87"/>
      <c r="NIN72" s="87"/>
      <c r="NIO72" s="87"/>
      <c r="NIP72" s="87"/>
      <c r="NIQ72" s="87"/>
      <c r="NIW72" s="87"/>
      <c r="NIX72" s="87"/>
      <c r="NIY72" s="87"/>
      <c r="NIZ72" s="87"/>
      <c r="NJA72" s="87"/>
      <c r="NJB72" s="87"/>
      <c r="NJC72" s="87"/>
      <c r="NJD72" s="87"/>
      <c r="NJE72" s="87"/>
      <c r="NJF72" s="87"/>
      <c r="NJL72" s="87"/>
      <c r="NJM72" s="87"/>
      <c r="NJN72" s="87"/>
      <c r="NJO72" s="87"/>
      <c r="NJP72" s="87"/>
      <c r="NJQ72" s="87"/>
      <c r="NJR72" s="87"/>
      <c r="NJS72" s="87"/>
      <c r="NJT72" s="87"/>
      <c r="NJU72" s="87"/>
      <c r="NKA72" s="87"/>
      <c r="NKB72" s="87"/>
      <c r="NKC72" s="87"/>
      <c r="NKD72" s="87"/>
      <c r="NKE72" s="87"/>
      <c r="NKF72" s="87"/>
      <c r="NKG72" s="87"/>
      <c r="NKH72" s="87"/>
      <c r="NKI72" s="87"/>
      <c r="NKJ72" s="87"/>
      <c r="NKP72" s="87"/>
      <c r="NKQ72" s="87"/>
      <c r="NKR72" s="87"/>
      <c r="NKS72" s="87"/>
      <c r="NKT72" s="87"/>
      <c r="NKU72" s="87"/>
      <c r="NKV72" s="87"/>
      <c r="NKW72" s="87"/>
      <c r="NKX72" s="87"/>
      <c r="NKY72" s="87"/>
      <c r="NLE72" s="87"/>
      <c r="NLF72" s="87"/>
      <c r="NLG72" s="87"/>
      <c r="NLH72" s="87"/>
      <c r="NLI72" s="87"/>
      <c r="NLJ72" s="87"/>
      <c r="NLK72" s="87"/>
      <c r="NLL72" s="87"/>
      <c r="NLM72" s="87"/>
      <c r="NLN72" s="87"/>
      <c r="NLT72" s="87"/>
      <c r="NLU72" s="87"/>
      <c r="NLV72" s="87"/>
      <c r="NLW72" s="87"/>
      <c r="NLX72" s="87"/>
      <c r="NLY72" s="87"/>
      <c r="NLZ72" s="87"/>
      <c r="NMA72" s="87"/>
      <c r="NMB72" s="87"/>
      <c r="NMC72" s="87"/>
      <c r="NMI72" s="87"/>
      <c r="NMJ72" s="87"/>
      <c r="NMK72" s="87"/>
      <c r="NML72" s="87"/>
      <c r="NMM72" s="87"/>
      <c r="NMN72" s="87"/>
      <c r="NMO72" s="87"/>
      <c r="NMP72" s="87"/>
      <c r="NMQ72" s="87"/>
      <c r="NMR72" s="87"/>
      <c r="NMX72" s="87"/>
      <c r="NMY72" s="87"/>
      <c r="NMZ72" s="87"/>
      <c r="NNA72" s="87"/>
      <c r="NNB72" s="87"/>
      <c r="NNC72" s="87"/>
      <c r="NND72" s="87"/>
      <c r="NNE72" s="87"/>
      <c r="NNF72" s="87"/>
      <c r="NNG72" s="87"/>
      <c r="NNM72" s="87"/>
      <c r="NNN72" s="87"/>
      <c r="NNO72" s="87"/>
      <c r="NNP72" s="87"/>
      <c r="NNQ72" s="87"/>
      <c r="NNR72" s="87"/>
      <c r="NNS72" s="87"/>
      <c r="NNT72" s="87"/>
      <c r="NNU72" s="87"/>
      <c r="NNV72" s="87"/>
      <c r="NOB72" s="87"/>
      <c r="NOC72" s="87"/>
      <c r="NOD72" s="87"/>
      <c r="NOE72" s="87"/>
      <c r="NOF72" s="87"/>
      <c r="NOG72" s="87"/>
      <c r="NOH72" s="87"/>
      <c r="NOI72" s="87"/>
      <c r="NOJ72" s="87"/>
      <c r="NOK72" s="87"/>
      <c r="NOQ72" s="87"/>
      <c r="NOR72" s="87"/>
      <c r="NOS72" s="87"/>
      <c r="NOT72" s="87"/>
      <c r="NOU72" s="87"/>
      <c r="NOV72" s="87"/>
      <c r="NOW72" s="87"/>
      <c r="NOX72" s="87"/>
      <c r="NOY72" s="87"/>
      <c r="NOZ72" s="87"/>
      <c r="NPF72" s="87"/>
      <c r="NPG72" s="87"/>
      <c r="NPH72" s="87"/>
      <c r="NPI72" s="87"/>
      <c r="NPJ72" s="87"/>
      <c r="NPK72" s="87"/>
      <c r="NPL72" s="87"/>
      <c r="NPM72" s="87"/>
      <c r="NPN72" s="87"/>
      <c r="NPO72" s="87"/>
      <c r="NPU72" s="87"/>
      <c r="NPV72" s="87"/>
      <c r="NPW72" s="87"/>
      <c r="NPX72" s="87"/>
      <c r="NPY72" s="87"/>
      <c r="NPZ72" s="87"/>
      <c r="NQA72" s="87"/>
      <c r="NQB72" s="87"/>
      <c r="NQC72" s="87"/>
      <c r="NQD72" s="87"/>
      <c r="NQJ72" s="87"/>
      <c r="NQK72" s="87"/>
      <c r="NQL72" s="87"/>
      <c r="NQM72" s="87"/>
      <c r="NQN72" s="87"/>
      <c r="NQO72" s="87"/>
      <c r="NQP72" s="87"/>
      <c r="NQQ72" s="87"/>
      <c r="NQR72" s="87"/>
      <c r="NQS72" s="87"/>
      <c r="NQY72" s="87"/>
      <c r="NQZ72" s="87"/>
      <c r="NRA72" s="87"/>
      <c r="NRB72" s="87"/>
      <c r="NRC72" s="87"/>
      <c r="NRD72" s="87"/>
      <c r="NRE72" s="87"/>
      <c r="NRF72" s="87"/>
      <c r="NRG72" s="87"/>
      <c r="NRH72" s="87"/>
      <c r="NRN72" s="87"/>
      <c r="NRO72" s="87"/>
      <c r="NRP72" s="87"/>
      <c r="NRQ72" s="87"/>
      <c r="NRR72" s="87"/>
      <c r="NRS72" s="87"/>
      <c r="NRT72" s="87"/>
      <c r="NRU72" s="87"/>
      <c r="NRV72" s="87"/>
      <c r="NRW72" s="87"/>
      <c r="NSC72" s="87"/>
      <c r="NSD72" s="87"/>
      <c r="NSE72" s="87"/>
      <c r="NSF72" s="87"/>
      <c r="NSG72" s="87"/>
      <c r="NSH72" s="87"/>
      <c r="NSI72" s="87"/>
      <c r="NSJ72" s="87"/>
      <c r="NSK72" s="87"/>
      <c r="NSL72" s="87"/>
      <c r="NSR72" s="87"/>
      <c r="NSS72" s="87"/>
      <c r="NST72" s="87"/>
      <c r="NSU72" s="87"/>
      <c r="NSV72" s="87"/>
      <c r="NSW72" s="87"/>
      <c r="NSX72" s="87"/>
      <c r="NSY72" s="87"/>
      <c r="NSZ72" s="87"/>
      <c r="NTA72" s="87"/>
      <c r="NTG72" s="87"/>
      <c r="NTH72" s="87"/>
      <c r="NTI72" s="87"/>
      <c r="NTJ72" s="87"/>
      <c r="NTK72" s="87"/>
      <c r="NTL72" s="87"/>
      <c r="NTM72" s="87"/>
      <c r="NTN72" s="87"/>
      <c r="NTO72" s="87"/>
      <c r="NTP72" s="87"/>
      <c r="NTV72" s="87"/>
      <c r="NTW72" s="87"/>
      <c r="NTX72" s="87"/>
      <c r="NTY72" s="87"/>
      <c r="NTZ72" s="87"/>
      <c r="NUA72" s="87"/>
      <c r="NUB72" s="87"/>
      <c r="NUC72" s="87"/>
      <c r="NUD72" s="87"/>
      <c r="NUE72" s="87"/>
      <c r="NUK72" s="87"/>
      <c r="NUL72" s="87"/>
      <c r="NUM72" s="87"/>
      <c r="NUN72" s="87"/>
      <c r="NUO72" s="87"/>
      <c r="NUP72" s="87"/>
      <c r="NUQ72" s="87"/>
      <c r="NUR72" s="87"/>
      <c r="NUS72" s="87"/>
      <c r="NUT72" s="87"/>
      <c r="NUZ72" s="87"/>
      <c r="NVA72" s="87"/>
      <c r="NVB72" s="87"/>
      <c r="NVC72" s="87"/>
      <c r="NVD72" s="87"/>
      <c r="NVE72" s="87"/>
      <c r="NVF72" s="87"/>
      <c r="NVG72" s="87"/>
      <c r="NVH72" s="87"/>
      <c r="NVI72" s="87"/>
      <c r="NVO72" s="87"/>
      <c r="NVP72" s="87"/>
      <c r="NVQ72" s="87"/>
      <c r="NVR72" s="87"/>
      <c r="NVS72" s="87"/>
      <c r="NVT72" s="87"/>
      <c r="NVU72" s="87"/>
      <c r="NVV72" s="87"/>
      <c r="NVW72" s="87"/>
      <c r="NVX72" s="87"/>
      <c r="NWD72" s="87"/>
      <c r="NWE72" s="87"/>
      <c r="NWF72" s="87"/>
      <c r="NWG72" s="87"/>
      <c r="NWH72" s="87"/>
      <c r="NWI72" s="87"/>
      <c r="NWJ72" s="87"/>
      <c r="NWK72" s="87"/>
      <c r="NWL72" s="87"/>
      <c r="NWM72" s="87"/>
      <c r="NWS72" s="87"/>
      <c r="NWT72" s="87"/>
      <c r="NWU72" s="87"/>
      <c r="NWV72" s="87"/>
      <c r="NWW72" s="87"/>
      <c r="NWX72" s="87"/>
      <c r="NWY72" s="87"/>
      <c r="NWZ72" s="87"/>
      <c r="NXA72" s="87"/>
      <c r="NXB72" s="87"/>
      <c r="NXH72" s="87"/>
      <c r="NXI72" s="87"/>
      <c r="NXJ72" s="87"/>
      <c r="NXK72" s="87"/>
      <c r="NXL72" s="87"/>
      <c r="NXM72" s="87"/>
      <c r="NXN72" s="87"/>
      <c r="NXO72" s="87"/>
      <c r="NXP72" s="87"/>
      <c r="NXQ72" s="87"/>
      <c r="NXW72" s="87"/>
      <c r="NXX72" s="87"/>
      <c r="NXY72" s="87"/>
      <c r="NXZ72" s="87"/>
      <c r="NYA72" s="87"/>
      <c r="NYB72" s="87"/>
      <c r="NYC72" s="87"/>
      <c r="NYD72" s="87"/>
      <c r="NYE72" s="87"/>
      <c r="NYF72" s="87"/>
      <c r="NYL72" s="87"/>
      <c r="NYM72" s="87"/>
      <c r="NYN72" s="87"/>
      <c r="NYO72" s="87"/>
      <c r="NYP72" s="87"/>
      <c r="NYQ72" s="87"/>
      <c r="NYR72" s="87"/>
      <c r="NYS72" s="87"/>
      <c r="NYT72" s="87"/>
      <c r="NYU72" s="87"/>
      <c r="NZA72" s="87"/>
      <c r="NZB72" s="87"/>
      <c r="NZC72" s="87"/>
      <c r="NZD72" s="87"/>
      <c r="NZE72" s="87"/>
      <c r="NZF72" s="87"/>
      <c r="NZG72" s="87"/>
      <c r="NZH72" s="87"/>
      <c r="NZI72" s="87"/>
      <c r="NZJ72" s="87"/>
      <c r="NZP72" s="87"/>
      <c r="NZQ72" s="87"/>
      <c r="NZR72" s="87"/>
      <c r="NZS72" s="87"/>
      <c r="NZT72" s="87"/>
      <c r="NZU72" s="87"/>
      <c r="NZV72" s="87"/>
      <c r="NZW72" s="87"/>
      <c r="NZX72" s="87"/>
      <c r="NZY72" s="87"/>
      <c r="OAE72" s="87"/>
      <c r="OAF72" s="87"/>
      <c r="OAG72" s="87"/>
      <c r="OAH72" s="87"/>
      <c r="OAI72" s="87"/>
      <c r="OAJ72" s="87"/>
      <c r="OAK72" s="87"/>
      <c r="OAL72" s="87"/>
      <c r="OAM72" s="87"/>
      <c r="OAN72" s="87"/>
      <c r="OAT72" s="87"/>
      <c r="OAU72" s="87"/>
      <c r="OAV72" s="87"/>
      <c r="OAW72" s="87"/>
      <c r="OAX72" s="87"/>
      <c r="OAY72" s="87"/>
      <c r="OAZ72" s="87"/>
      <c r="OBA72" s="87"/>
      <c r="OBB72" s="87"/>
      <c r="OBC72" s="87"/>
      <c r="OBI72" s="87"/>
      <c r="OBJ72" s="87"/>
      <c r="OBK72" s="87"/>
      <c r="OBL72" s="87"/>
      <c r="OBM72" s="87"/>
      <c r="OBN72" s="87"/>
      <c r="OBO72" s="87"/>
      <c r="OBP72" s="87"/>
      <c r="OBQ72" s="87"/>
      <c r="OBR72" s="87"/>
      <c r="OBX72" s="87"/>
      <c r="OBY72" s="87"/>
      <c r="OBZ72" s="87"/>
      <c r="OCA72" s="87"/>
      <c r="OCB72" s="87"/>
      <c r="OCC72" s="87"/>
      <c r="OCD72" s="87"/>
      <c r="OCE72" s="87"/>
      <c r="OCF72" s="87"/>
      <c r="OCG72" s="87"/>
      <c r="OCM72" s="87"/>
      <c r="OCN72" s="87"/>
      <c r="OCO72" s="87"/>
      <c r="OCP72" s="87"/>
      <c r="OCQ72" s="87"/>
      <c r="OCR72" s="87"/>
      <c r="OCS72" s="87"/>
      <c r="OCT72" s="87"/>
      <c r="OCU72" s="87"/>
      <c r="OCV72" s="87"/>
      <c r="ODB72" s="87"/>
      <c r="ODC72" s="87"/>
      <c r="ODD72" s="87"/>
      <c r="ODE72" s="87"/>
      <c r="ODF72" s="87"/>
      <c r="ODG72" s="87"/>
      <c r="ODH72" s="87"/>
      <c r="ODI72" s="87"/>
      <c r="ODJ72" s="87"/>
      <c r="ODK72" s="87"/>
      <c r="ODQ72" s="87"/>
      <c r="ODR72" s="87"/>
      <c r="ODS72" s="87"/>
      <c r="ODT72" s="87"/>
      <c r="ODU72" s="87"/>
      <c r="ODV72" s="87"/>
      <c r="ODW72" s="87"/>
      <c r="ODX72" s="87"/>
      <c r="ODY72" s="87"/>
      <c r="ODZ72" s="87"/>
      <c r="OEF72" s="87"/>
      <c r="OEG72" s="87"/>
      <c r="OEH72" s="87"/>
      <c r="OEI72" s="87"/>
      <c r="OEJ72" s="87"/>
      <c r="OEK72" s="87"/>
      <c r="OEL72" s="87"/>
      <c r="OEM72" s="87"/>
      <c r="OEN72" s="87"/>
      <c r="OEO72" s="87"/>
      <c r="OEU72" s="87"/>
      <c r="OEV72" s="87"/>
      <c r="OEW72" s="87"/>
      <c r="OEX72" s="87"/>
      <c r="OEY72" s="87"/>
      <c r="OEZ72" s="87"/>
      <c r="OFA72" s="87"/>
      <c r="OFB72" s="87"/>
      <c r="OFC72" s="87"/>
      <c r="OFD72" s="87"/>
      <c r="OFJ72" s="87"/>
      <c r="OFK72" s="87"/>
      <c r="OFL72" s="87"/>
      <c r="OFM72" s="87"/>
      <c r="OFN72" s="87"/>
      <c r="OFO72" s="87"/>
      <c r="OFP72" s="87"/>
      <c r="OFQ72" s="87"/>
      <c r="OFR72" s="87"/>
      <c r="OFS72" s="87"/>
      <c r="OFY72" s="87"/>
      <c r="OFZ72" s="87"/>
      <c r="OGA72" s="87"/>
      <c r="OGB72" s="87"/>
      <c r="OGC72" s="87"/>
      <c r="OGD72" s="87"/>
      <c r="OGE72" s="87"/>
      <c r="OGF72" s="87"/>
      <c r="OGG72" s="87"/>
      <c r="OGH72" s="87"/>
      <c r="OGN72" s="87"/>
      <c r="OGO72" s="87"/>
      <c r="OGP72" s="87"/>
      <c r="OGQ72" s="87"/>
      <c r="OGR72" s="87"/>
      <c r="OGS72" s="87"/>
      <c r="OGT72" s="87"/>
      <c r="OGU72" s="87"/>
      <c r="OGV72" s="87"/>
      <c r="OGW72" s="87"/>
      <c r="OHC72" s="87"/>
      <c r="OHD72" s="87"/>
      <c r="OHE72" s="87"/>
      <c r="OHF72" s="87"/>
      <c r="OHG72" s="87"/>
      <c r="OHH72" s="87"/>
      <c r="OHI72" s="87"/>
      <c r="OHJ72" s="87"/>
      <c r="OHK72" s="87"/>
      <c r="OHL72" s="87"/>
      <c r="OHR72" s="87"/>
      <c r="OHS72" s="87"/>
      <c r="OHT72" s="87"/>
      <c r="OHU72" s="87"/>
      <c r="OHV72" s="87"/>
      <c r="OHW72" s="87"/>
      <c r="OHX72" s="87"/>
      <c r="OHY72" s="87"/>
      <c r="OHZ72" s="87"/>
      <c r="OIA72" s="87"/>
      <c r="OIG72" s="87"/>
      <c r="OIH72" s="87"/>
      <c r="OII72" s="87"/>
      <c r="OIJ72" s="87"/>
      <c r="OIK72" s="87"/>
      <c r="OIL72" s="87"/>
      <c r="OIM72" s="87"/>
      <c r="OIN72" s="87"/>
      <c r="OIO72" s="87"/>
      <c r="OIP72" s="87"/>
      <c r="OIV72" s="87"/>
      <c r="OIW72" s="87"/>
      <c r="OIX72" s="87"/>
      <c r="OIY72" s="87"/>
      <c r="OIZ72" s="87"/>
      <c r="OJA72" s="87"/>
      <c r="OJB72" s="87"/>
      <c r="OJC72" s="87"/>
      <c r="OJD72" s="87"/>
      <c r="OJE72" s="87"/>
      <c r="OJK72" s="87"/>
      <c r="OJL72" s="87"/>
      <c r="OJM72" s="87"/>
      <c r="OJN72" s="87"/>
      <c r="OJO72" s="87"/>
      <c r="OJP72" s="87"/>
      <c r="OJQ72" s="87"/>
      <c r="OJR72" s="87"/>
      <c r="OJS72" s="87"/>
      <c r="OJT72" s="87"/>
      <c r="OJZ72" s="87"/>
      <c r="OKA72" s="87"/>
      <c r="OKB72" s="87"/>
      <c r="OKC72" s="87"/>
      <c r="OKD72" s="87"/>
      <c r="OKE72" s="87"/>
      <c r="OKF72" s="87"/>
      <c r="OKG72" s="87"/>
      <c r="OKH72" s="87"/>
      <c r="OKI72" s="87"/>
      <c r="OKO72" s="87"/>
      <c r="OKP72" s="87"/>
      <c r="OKQ72" s="87"/>
      <c r="OKR72" s="87"/>
      <c r="OKS72" s="87"/>
      <c r="OKT72" s="87"/>
      <c r="OKU72" s="87"/>
      <c r="OKV72" s="87"/>
      <c r="OKW72" s="87"/>
      <c r="OKX72" s="87"/>
      <c r="OLD72" s="87"/>
      <c r="OLE72" s="87"/>
      <c r="OLF72" s="87"/>
      <c r="OLG72" s="87"/>
      <c r="OLH72" s="87"/>
      <c r="OLI72" s="87"/>
      <c r="OLJ72" s="87"/>
      <c r="OLK72" s="87"/>
      <c r="OLL72" s="87"/>
      <c r="OLM72" s="87"/>
      <c r="OLS72" s="87"/>
      <c r="OLT72" s="87"/>
      <c r="OLU72" s="87"/>
      <c r="OLV72" s="87"/>
      <c r="OLW72" s="87"/>
      <c r="OLX72" s="87"/>
      <c r="OLY72" s="87"/>
      <c r="OLZ72" s="87"/>
      <c r="OMA72" s="87"/>
      <c r="OMB72" s="87"/>
      <c r="OMH72" s="87"/>
      <c r="OMI72" s="87"/>
      <c r="OMJ72" s="87"/>
      <c r="OMK72" s="87"/>
      <c r="OML72" s="87"/>
      <c r="OMM72" s="87"/>
      <c r="OMN72" s="87"/>
      <c r="OMO72" s="87"/>
      <c r="OMP72" s="87"/>
      <c r="OMQ72" s="87"/>
      <c r="OMW72" s="87"/>
      <c r="OMX72" s="87"/>
      <c r="OMY72" s="87"/>
      <c r="OMZ72" s="87"/>
      <c r="ONA72" s="87"/>
      <c r="ONB72" s="87"/>
      <c r="ONC72" s="87"/>
      <c r="OND72" s="87"/>
      <c r="ONE72" s="87"/>
      <c r="ONF72" s="87"/>
      <c r="ONL72" s="87"/>
      <c r="ONM72" s="87"/>
      <c r="ONN72" s="87"/>
      <c r="ONO72" s="87"/>
      <c r="ONP72" s="87"/>
      <c r="ONQ72" s="87"/>
      <c r="ONR72" s="87"/>
      <c r="ONS72" s="87"/>
      <c r="ONT72" s="87"/>
      <c r="ONU72" s="87"/>
      <c r="OOA72" s="87"/>
      <c r="OOB72" s="87"/>
      <c r="OOC72" s="87"/>
      <c r="OOD72" s="87"/>
      <c r="OOE72" s="87"/>
      <c r="OOF72" s="87"/>
      <c r="OOG72" s="87"/>
      <c r="OOH72" s="87"/>
      <c r="OOI72" s="87"/>
      <c r="OOJ72" s="87"/>
      <c r="OOP72" s="87"/>
      <c r="OOQ72" s="87"/>
      <c r="OOR72" s="87"/>
      <c r="OOS72" s="87"/>
      <c r="OOT72" s="87"/>
      <c r="OOU72" s="87"/>
      <c r="OOV72" s="87"/>
      <c r="OOW72" s="87"/>
      <c r="OOX72" s="87"/>
      <c r="OOY72" s="87"/>
      <c r="OPE72" s="87"/>
      <c r="OPF72" s="87"/>
      <c r="OPG72" s="87"/>
      <c r="OPH72" s="87"/>
      <c r="OPI72" s="87"/>
      <c r="OPJ72" s="87"/>
      <c r="OPK72" s="87"/>
      <c r="OPL72" s="87"/>
      <c r="OPM72" s="87"/>
      <c r="OPN72" s="87"/>
      <c r="OPT72" s="87"/>
      <c r="OPU72" s="87"/>
      <c r="OPV72" s="87"/>
      <c r="OPW72" s="87"/>
      <c r="OPX72" s="87"/>
      <c r="OPY72" s="87"/>
      <c r="OPZ72" s="87"/>
      <c r="OQA72" s="87"/>
      <c r="OQB72" s="87"/>
      <c r="OQC72" s="87"/>
      <c r="OQI72" s="87"/>
      <c r="OQJ72" s="87"/>
      <c r="OQK72" s="87"/>
      <c r="OQL72" s="87"/>
      <c r="OQM72" s="87"/>
      <c r="OQN72" s="87"/>
      <c r="OQO72" s="87"/>
      <c r="OQP72" s="87"/>
      <c r="OQQ72" s="87"/>
      <c r="OQR72" s="87"/>
      <c r="OQX72" s="87"/>
      <c r="OQY72" s="87"/>
      <c r="OQZ72" s="87"/>
      <c r="ORA72" s="87"/>
      <c r="ORB72" s="87"/>
      <c r="ORC72" s="87"/>
      <c r="ORD72" s="87"/>
      <c r="ORE72" s="87"/>
      <c r="ORF72" s="87"/>
      <c r="ORG72" s="87"/>
      <c r="ORM72" s="87"/>
      <c r="ORN72" s="87"/>
      <c r="ORO72" s="87"/>
      <c r="ORP72" s="87"/>
      <c r="ORQ72" s="87"/>
      <c r="ORR72" s="87"/>
      <c r="ORS72" s="87"/>
      <c r="ORT72" s="87"/>
      <c r="ORU72" s="87"/>
      <c r="ORV72" s="87"/>
      <c r="OSB72" s="87"/>
      <c r="OSC72" s="87"/>
      <c r="OSD72" s="87"/>
      <c r="OSE72" s="87"/>
      <c r="OSF72" s="87"/>
      <c r="OSG72" s="87"/>
      <c r="OSH72" s="87"/>
      <c r="OSI72" s="87"/>
      <c r="OSJ72" s="87"/>
      <c r="OSK72" s="87"/>
      <c r="OSQ72" s="87"/>
      <c r="OSR72" s="87"/>
      <c r="OSS72" s="87"/>
      <c r="OST72" s="87"/>
      <c r="OSU72" s="87"/>
      <c r="OSV72" s="87"/>
      <c r="OSW72" s="87"/>
      <c r="OSX72" s="87"/>
      <c r="OSY72" s="87"/>
      <c r="OSZ72" s="87"/>
      <c r="OTF72" s="87"/>
      <c r="OTG72" s="87"/>
      <c r="OTH72" s="87"/>
      <c r="OTI72" s="87"/>
      <c r="OTJ72" s="87"/>
      <c r="OTK72" s="87"/>
      <c r="OTL72" s="87"/>
      <c r="OTM72" s="87"/>
      <c r="OTN72" s="87"/>
      <c r="OTO72" s="87"/>
      <c r="OTU72" s="87"/>
      <c r="OTV72" s="87"/>
      <c r="OTW72" s="87"/>
      <c r="OTX72" s="87"/>
      <c r="OTY72" s="87"/>
      <c r="OTZ72" s="87"/>
      <c r="OUA72" s="87"/>
      <c r="OUB72" s="87"/>
      <c r="OUC72" s="87"/>
      <c r="OUD72" s="87"/>
      <c r="OUJ72" s="87"/>
      <c r="OUK72" s="87"/>
      <c r="OUL72" s="87"/>
      <c r="OUM72" s="87"/>
      <c r="OUN72" s="87"/>
      <c r="OUO72" s="87"/>
      <c r="OUP72" s="87"/>
      <c r="OUQ72" s="87"/>
      <c r="OUR72" s="87"/>
      <c r="OUS72" s="87"/>
      <c r="OUY72" s="87"/>
      <c r="OUZ72" s="87"/>
      <c r="OVA72" s="87"/>
      <c r="OVB72" s="87"/>
      <c r="OVC72" s="87"/>
      <c r="OVD72" s="87"/>
      <c r="OVE72" s="87"/>
      <c r="OVF72" s="87"/>
      <c r="OVG72" s="87"/>
      <c r="OVH72" s="87"/>
      <c r="OVN72" s="87"/>
      <c r="OVO72" s="87"/>
      <c r="OVP72" s="87"/>
      <c r="OVQ72" s="87"/>
      <c r="OVR72" s="87"/>
      <c r="OVS72" s="87"/>
      <c r="OVT72" s="87"/>
      <c r="OVU72" s="87"/>
      <c r="OVV72" s="87"/>
      <c r="OVW72" s="87"/>
      <c r="OWC72" s="87"/>
      <c r="OWD72" s="87"/>
      <c r="OWE72" s="87"/>
      <c r="OWF72" s="87"/>
      <c r="OWG72" s="87"/>
      <c r="OWH72" s="87"/>
      <c r="OWI72" s="87"/>
      <c r="OWJ72" s="87"/>
      <c r="OWK72" s="87"/>
      <c r="OWL72" s="87"/>
      <c r="OWR72" s="87"/>
      <c r="OWS72" s="87"/>
      <c r="OWT72" s="87"/>
      <c r="OWU72" s="87"/>
      <c r="OWV72" s="87"/>
      <c r="OWW72" s="87"/>
      <c r="OWX72" s="87"/>
      <c r="OWY72" s="87"/>
      <c r="OWZ72" s="87"/>
      <c r="OXA72" s="87"/>
      <c r="OXG72" s="87"/>
      <c r="OXH72" s="87"/>
      <c r="OXI72" s="87"/>
      <c r="OXJ72" s="87"/>
      <c r="OXK72" s="87"/>
      <c r="OXL72" s="87"/>
      <c r="OXM72" s="87"/>
      <c r="OXN72" s="87"/>
      <c r="OXO72" s="87"/>
      <c r="OXP72" s="87"/>
      <c r="OXV72" s="87"/>
      <c r="OXW72" s="87"/>
      <c r="OXX72" s="87"/>
      <c r="OXY72" s="87"/>
      <c r="OXZ72" s="87"/>
      <c r="OYA72" s="87"/>
      <c r="OYB72" s="87"/>
      <c r="OYC72" s="87"/>
      <c r="OYD72" s="87"/>
      <c r="OYE72" s="87"/>
      <c r="OYK72" s="87"/>
      <c r="OYL72" s="87"/>
      <c r="OYM72" s="87"/>
      <c r="OYN72" s="87"/>
      <c r="OYO72" s="87"/>
      <c r="OYP72" s="87"/>
      <c r="OYQ72" s="87"/>
      <c r="OYR72" s="87"/>
      <c r="OYS72" s="87"/>
      <c r="OYT72" s="87"/>
      <c r="OYZ72" s="87"/>
      <c r="OZA72" s="87"/>
      <c r="OZB72" s="87"/>
      <c r="OZC72" s="87"/>
      <c r="OZD72" s="87"/>
      <c r="OZE72" s="87"/>
      <c r="OZF72" s="87"/>
      <c r="OZG72" s="87"/>
      <c r="OZH72" s="87"/>
      <c r="OZI72" s="87"/>
      <c r="OZO72" s="87"/>
      <c r="OZP72" s="87"/>
      <c r="OZQ72" s="87"/>
      <c r="OZR72" s="87"/>
      <c r="OZS72" s="87"/>
      <c r="OZT72" s="87"/>
      <c r="OZU72" s="87"/>
      <c r="OZV72" s="87"/>
      <c r="OZW72" s="87"/>
      <c r="OZX72" s="87"/>
      <c r="PAD72" s="87"/>
      <c r="PAE72" s="87"/>
      <c r="PAF72" s="87"/>
      <c r="PAG72" s="87"/>
      <c r="PAH72" s="87"/>
      <c r="PAI72" s="87"/>
      <c r="PAJ72" s="87"/>
      <c r="PAK72" s="87"/>
      <c r="PAL72" s="87"/>
      <c r="PAM72" s="87"/>
      <c r="PAS72" s="87"/>
      <c r="PAT72" s="87"/>
      <c r="PAU72" s="87"/>
      <c r="PAV72" s="87"/>
      <c r="PAW72" s="87"/>
      <c r="PAX72" s="87"/>
      <c r="PAY72" s="87"/>
      <c r="PAZ72" s="87"/>
      <c r="PBA72" s="87"/>
      <c r="PBB72" s="87"/>
      <c r="PBH72" s="87"/>
      <c r="PBI72" s="87"/>
      <c r="PBJ72" s="87"/>
      <c r="PBK72" s="87"/>
      <c r="PBL72" s="87"/>
      <c r="PBM72" s="87"/>
      <c r="PBN72" s="87"/>
      <c r="PBO72" s="87"/>
      <c r="PBP72" s="87"/>
      <c r="PBQ72" s="87"/>
      <c r="PBW72" s="87"/>
      <c r="PBX72" s="87"/>
      <c r="PBY72" s="87"/>
      <c r="PBZ72" s="87"/>
      <c r="PCA72" s="87"/>
      <c r="PCB72" s="87"/>
      <c r="PCC72" s="87"/>
      <c r="PCD72" s="87"/>
      <c r="PCE72" s="87"/>
      <c r="PCF72" s="87"/>
      <c r="PCL72" s="87"/>
      <c r="PCM72" s="87"/>
      <c r="PCN72" s="87"/>
      <c r="PCO72" s="87"/>
      <c r="PCP72" s="87"/>
      <c r="PCQ72" s="87"/>
      <c r="PCR72" s="87"/>
      <c r="PCS72" s="87"/>
      <c r="PCT72" s="87"/>
      <c r="PCU72" s="87"/>
      <c r="PDA72" s="87"/>
      <c r="PDB72" s="87"/>
      <c r="PDC72" s="87"/>
      <c r="PDD72" s="87"/>
      <c r="PDE72" s="87"/>
      <c r="PDF72" s="87"/>
      <c r="PDG72" s="87"/>
      <c r="PDH72" s="87"/>
      <c r="PDI72" s="87"/>
      <c r="PDJ72" s="87"/>
      <c r="PDP72" s="87"/>
      <c r="PDQ72" s="87"/>
      <c r="PDR72" s="87"/>
      <c r="PDS72" s="87"/>
      <c r="PDT72" s="87"/>
      <c r="PDU72" s="87"/>
      <c r="PDV72" s="87"/>
      <c r="PDW72" s="87"/>
      <c r="PDX72" s="87"/>
      <c r="PDY72" s="87"/>
      <c r="PEE72" s="87"/>
      <c r="PEF72" s="87"/>
      <c r="PEG72" s="87"/>
      <c r="PEH72" s="87"/>
      <c r="PEI72" s="87"/>
      <c r="PEJ72" s="87"/>
      <c r="PEK72" s="87"/>
      <c r="PEL72" s="87"/>
      <c r="PEM72" s="87"/>
      <c r="PEN72" s="87"/>
      <c r="PET72" s="87"/>
      <c r="PEU72" s="87"/>
      <c r="PEV72" s="87"/>
      <c r="PEW72" s="87"/>
      <c r="PEX72" s="87"/>
      <c r="PEY72" s="87"/>
      <c r="PEZ72" s="87"/>
      <c r="PFA72" s="87"/>
      <c r="PFB72" s="87"/>
      <c r="PFC72" s="87"/>
      <c r="PFI72" s="87"/>
      <c r="PFJ72" s="87"/>
      <c r="PFK72" s="87"/>
      <c r="PFL72" s="87"/>
      <c r="PFM72" s="87"/>
      <c r="PFN72" s="87"/>
      <c r="PFO72" s="87"/>
      <c r="PFP72" s="87"/>
      <c r="PFQ72" s="87"/>
      <c r="PFR72" s="87"/>
      <c r="PFX72" s="87"/>
      <c r="PFY72" s="87"/>
      <c r="PFZ72" s="87"/>
      <c r="PGA72" s="87"/>
      <c r="PGB72" s="87"/>
      <c r="PGC72" s="87"/>
      <c r="PGD72" s="87"/>
      <c r="PGE72" s="87"/>
      <c r="PGF72" s="87"/>
      <c r="PGG72" s="87"/>
      <c r="PGM72" s="87"/>
      <c r="PGN72" s="87"/>
      <c r="PGO72" s="87"/>
      <c r="PGP72" s="87"/>
      <c r="PGQ72" s="87"/>
      <c r="PGR72" s="87"/>
      <c r="PGS72" s="87"/>
      <c r="PGT72" s="87"/>
      <c r="PGU72" s="87"/>
      <c r="PGV72" s="87"/>
      <c r="PHB72" s="87"/>
      <c r="PHC72" s="87"/>
      <c r="PHD72" s="87"/>
      <c r="PHE72" s="87"/>
      <c r="PHF72" s="87"/>
      <c r="PHG72" s="87"/>
      <c r="PHH72" s="87"/>
      <c r="PHI72" s="87"/>
      <c r="PHJ72" s="87"/>
      <c r="PHK72" s="87"/>
      <c r="PHQ72" s="87"/>
      <c r="PHR72" s="87"/>
      <c r="PHS72" s="87"/>
      <c r="PHT72" s="87"/>
      <c r="PHU72" s="87"/>
      <c r="PHV72" s="87"/>
      <c r="PHW72" s="87"/>
      <c r="PHX72" s="87"/>
      <c r="PHY72" s="87"/>
      <c r="PHZ72" s="87"/>
      <c r="PIF72" s="87"/>
      <c r="PIG72" s="87"/>
      <c r="PIH72" s="87"/>
      <c r="PII72" s="87"/>
      <c r="PIJ72" s="87"/>
      <c r="PIK72" s="87"/>
      <c r="PIL72" s="87"/>
      <c r="PIM72" s="87"/>
      <c r="PIN72" s="87"/>
      <c r="PIO72" s="87"/>
      <c r="PIU72" s="87"/>
      <c r="PIV72" s="87"/>
      <c r="PIW72" s="87"/>
      <c r="PIX72" s="87"/>
      <c r="PIY72" s="87"/>
      <c r="PIZ72" s="87"/>
      <c r="PJA72" s="87"/>
      <c r="PJB72" s="87"/>
      <c r="PJC72" s="87"/>
      <c r="PJD72" s="87"/>
      <c r="PJJ72" s="87"/>
      <c r="PJK72" s="87"/>
      <c r="PJL72" s="87"/>
      <c r="PJM72" s="87"/>
      <c r="PJN72" s="87"/>
      <c r="PJO72" s="87"/>
      <c r="PJP72" s="87"/>
      <c r="PJQ72" s="87"/>
      <c r="PJR72" s="87"/>
      <c r="PJS72" s="87"/>
      <c r="PJY72" s="87"/>
      <c r="PJZ72" s="87"/>
      <c r="PKA72" s="87"/>
      <c r="PKB72" s="87"/>
      <c r="PKC72" s="87"/>
      <c r="PKD72" s="87"/>
      <c r="PKE72" s="87"/>
      <c r="PKF72" s="87"/>
      <c r="PKG72" s="87"/>
      <c r="PKH72" s="87"/>
      <c r="PKN72" s="87"/>
      <c r="PKO72" s="87"/>
      <c r="PKP72" s="87"/>
      <c r="PKQ72" s="87"/>
      <c r="PKR72" s="87"/>
      <c r="PKS72" s="87"/>
      <c r="PKT72" s="87"/>
      <c r="PKU72" s="87"/>
      <c r="PKV72" s="87"/>
      <c r="PKW72" s="87"/>
      <c r="PLC72" s="87"/>
      <c r="PLD72" s="87"/>
      <c r="PLE72" s="87"/>
      <c r="PLF72" s="87"/>
      <c r="PLG72" s="87"/>
      <c r="PLH72" s="87"/>
      <c r="PLI72" s="87"/>
      <c r="PLJ72" s="87"/>
      <c r="PLK72" s="87"/>
      <c r="PLL72" s="87"/>
      <c r="PLR72" s="87"/>
      <c r="PLS72" s="87"/>
      <c r="PLT72" s="87"/>
      <c r="PLU72" s="87"/>
      <c r="PLV72" s="87"/>
      <c r="PLW72" s="87"/>
      <c r="PLX72" s="87"/>
      <c r="PLY72" s="87"/>
      <c r="PLZ72" s="87"/>
      <c r="PMA72" s="87"/>
      <c r="PMG72" s="87"/>
      <c r="PMH72" s="87"/>
      <c r="PMI72" s="87"/>
      <c r="PMJ72" s="87"/>
      <c r="PMK72" s="87"/>
      <c r="PML72" s="87"/>
      <c r="PMM72" s="87"/>
      <c r="PMN72" s="87"/>
      <c r="PMO72" s="87"/>
      <c r="PMP72" s="87"/>
      <c r="PMV72" s="87"/>
      <c r="PMW72" s="87"/>
      <c r="PMX72" s="87"/>
      <c r="PMY72" s="87"/>
      <c r="PMZ72" s="87"/>
      <c r="PNA72" s="87"/>
      <c r="PNB72" s="87"/>
      <c r="PNC72" s="87"/>
      <c r="PND72" s="87"/>
      <c r="PNE72" s="87"/>
      <c r="PNK72" s="87"/>
      <c r="PNL72" s="87"/>
      <c r="PNM72" s="87"/>
      <c r="PNN72" s="87"/>
      <c r="PNO72" s="87"/>
      <c r="PNP72" s="87"/>
      <c r="PNQ72" s="87"/>
      <c r="PNR72" s="87"/>
      <c r="PNS72" s="87"/>
      <c r="PNT72" s="87"/>
      <c r="PNZ72" s="87"/>
      <c r="POA72" s="87"/>
      <c r="POB72" s="87"/>
      <c r="POC72" s="87"/>
      <c r="POD72" s="87"/>
      <c r="POE72" s="87"/>
      <c r="POF72" s="87"/>
      <c r="POG72" s="87"/>
      <c r="POH72" s="87"/>
      <c r="POI72" s="87"/>
      <c r="POO72" s="87"/>
      <c r="POP72" s="87"/>
      <c r="POQ72" s="87"/>
      <c r="POR72" s="87"/>
      <c r="POS72" s="87"/>
      <c r="POT72" s="87"/>
      <c r="POU72" s="87"/>
      <c r="POV72" s="87"/>
      <c r="POW72" s="87"/>
      <c r="POX72" s="87"/>
      <c r="PPD72" s="87"/>
      <c r="PPE72" s="87"/>
      <c r="PPF72" s="87"/>
      <c r="PPG72" s="87"/>
      <c r="PPH72" s="87"/>
      <c r="PPI72" s="87"/>
      <c r="PPJ72" s="87"/>
      <c r="PPK72" s="87"/>
      <c r="PPL72" s="87"/>
      <c r="PPM72" s="87"/>
      <c r="PPS72" s="87"/>
      <c r="PPT72" s="87"/>
      <c r="PPU72" s="87"/>
      <c r="PPV72" s="87"/>
      <c r="PPW72" s="87"/>
      <c r="PPX72" s="87"/>
      <c r="PPY72" s="87"/>
      <c r="PPZ72" s="87"/>
      <c r="PQA72" s="87"/>
      <c r="PQB72" s="87"/>
      <c r="PQH72" s="87"/>
      <c r="PQI72" s="87"/>
      <c r="PQJ72" s="87"/>
      <c r="PQK72" s="87"/>
      <c r="PQL72" s="87"/>
      <c r="PQM72" s="87"/>
      <c r="PQN72" s="87"/>
      <c r="PQO72" s="87"/>
      <c r="PQP72" s="87"/>
      <c r="PQQ72" s="87"/>
      <c r="PQW72" s="87"/>
      <c r="PQX72" s="87"/>
      <c r="PQY72" s="87"/>
      <c r="PQZ72" s="87"/>
      <c r="PRA72" s="87"/>
      <c r="PRB72" s="87"/>
      <c r="PRC72" s="87"/>
      <c r="PRD72" s="87"/>
      <c r="PRE72" s="87"/>
      <c r="PRF72" s="87"/>
      <c r="PRL72" s="87"/>
      <c r="PRM72" s="87"/>
      <c r="PRN72" s="87"/>
      <c r="PRO72" s="87"/>
      <c r="PRP72" s="87"/>
      <c r="PRQ72" s="87"/>
      <c r="PRR72" s="87"/>
      <c r="PRS72" s="87"/>
      <c r="PRT72" s="87"/>
      <c r="PRU72" s="87"/>
      <c r="PSA72" s="87"/>
      <c r="PSB72" s="87"/>
      <c r="PSC72" s="87"/>
      <c r="PSD72" s="87"/>
      <c r="PSE72" s="87"/>
      <c r="PSF72" s="87"/>
      <c r="PSG72" s="87"/>
      <c r="PSH72" s="87"/>
      <c r="PSI72" s="87"/>
      <c r="PSJ72" s="87"/>
      <c r="PSP72" s="87"/>
      <c r="PSQ72" s="87"/>
      <c r="PSR72" s="87"/>
      <c r="PSS72" s="87"/>
      <c r="PST72" s="87"/>
      <c r="PSU72" s="87"/>
      <c r="PSV72" s="87"/>
      <c r="PSW72" s="87"/>
      <c r="PSX72" s="87"/>
      <c r="PSY72" s="87"/>
      <c r="PTE72" s="87"/>
      <c r="PTF72" s="87"/>
      <c r="PTG72" s="87"/>
      <c r="PTH72" s="87"/>
      <c r="PTI72" s="87"/>
      <c r="PTJ72" s="87"/>
      <c r="PTK72" s="87"/>
      <c r="PTL72" s="87"/>
      <c r="PTM72" s="87"/>
      <c r="PTN72" s="87"/>
      <c r="PTT72" s="87"/>
      <c r="PTU72" s="87"/>
      <c r="PTV72" s="87"/>
      <c r="PTW72" s="87"/>
      <c r="PTX72" s="87"/>
      <c r="PTY72" s="87"/>
      <c r="PTZ72" s="87"/>
      <c r="PUA72" s="87"/>
      <c r="PUB72" s="87"/>
      <c r="PUC72" s="87"/>
      <c r="PUI72" s="87"/>
      <c r="PUJ72" s="87"/>
      <c r="PUK72" s="87"/>
      <c r="PUL72" s="87"/>
      <c r="PUM72" s="87"/>
      <c r="PUN72" s="87"/>
      <c r="PUO72" s="87"/>
      <c r="PUP72" s="87"/>
      <c r="PUQ72" s="87"/>
      <c r="PUR72" s="87"/>
      <c r="PUX72" s="87"/>
      <c r="PUY72" s="87"/>
      <c r="PUZ72" s="87"/>
      <c r="PVA72" s="87"/>
      <c r="PVB72" s="87"/>
      <c r="PVC72" s="87"/>
      <c r="PVD72" s="87"/>
      <c r="PVE72" s="87"/>
      <c r="PVF72" s="87"/>
      <c r="PVG72" s="87"/>
      <c r="PVM72" s="87"/>
      <c r="PVN72" s="87"/>
      <c r="PVO72" s="87"/>
      <c r="PVP72" s="87"/>
      <c r="PVQ72" s="87"/>
      <c r="PVR72" s="87"/>
      <c r="PVS72" s="87"/>
      <c r="PVT72" s="87"/>
      <c r="PVU72" s="87"/>
      <c r="PVV72" s="87"/>
      <c r="PWB72" s="87"/>
      <c r="PWC72" s="87"/>
      <c r="PWD72" s="87"/>
      <c r="PWE72" s="87"/>
      <c r="PWF72" s="87"/>
      <c r="PWG72" s="87"/>
      <c r="PWH72" s="87"/>
      <c r="PWI72" s="87"/>
      <c r="PWJ72" s="87"/>
      <c r="PWK72" s="87"/>
      <c r="PWQ72" s="87"/>
      <c r="PWR72" s="87"/>
      <c r="PWS72" s="87"/>
      <c r="PWT72" s="87"/>
      <c r="PWU72" s="87"/>
      <c r="PWV72" s="87"/>
      <c r="PWW72" s="87"/>
      <c r="PWX72" s="87"/>
      <c r="PWY72" s="87"/>
      <c r="PWZ72" s="87"/>
      <c r="PXF72" s="87"/>
      <c r="PXG72" s="87"/>
      <c r="PXH72" s="87"/>
      <c r="PXI72" s="87"/>
      <c r="PXJ72" s="87"/>
      <c r="PXK72" s="87"/>
      <c r="PXL72" s="87"/>
      <c r="PXM72" s="87"/>
      <c r="PXN72" s="87"/>
      <c r="PXO72" s="87"/>
      <c r="PXU72" s="87"/>
      <c r="PXV72" s="87"/>
      <c r="PXW72" s="87"/>
      <c r="PXX72" s="87"/>
      <c r="PXY72" s="87"/>
      <c r="PXZ72" s="87"/>
      <c r="PYA72" s="87"/>
      <c r="PYB72" s="87"/>
      <c r="PYC72" s="87"/>
      <c r="PYD72" s="87"/>
      <c r="PYJ72" s="87"/>
      <c r="PYK72" s="87"/>
      <c r="PYL72" s="87"/>
      <c r="PYM72" s="87"/>
      <c r="PYN72" s="87"/>
      <c r="PYO72" s="87"/>
      <c r="PYP72" s="87"/>
      <c r="PYQ72" s="87"/>
      <c r="PYR72" s="87"/>
      <c r="PYS72" s="87"/>
      <c r="PYY72" s="87"/>
      <c r="PYZ72" s="87"/>
      <c r="PZA72" s="87"/>
      <c r="PZB72" s="87"/>
      <c r="PZC72" s="87"/>
      <c r="PZD72" s="87"/>
      <c r="PZE72" s="87"/>
      <c r="PZF72" s="87"/>
      <c r="PZG72" s="87"/>
      <c r="PZH72" s="87"/>
      <c r="PZN72" s="87"/>
      <c r="PZO72" s="87"/>
      <c r="PZP72" s="87"/>
      <c r="PZQ72" s="87"/>
      <c r="PZR72" s="87"/>
      <c r="PZS72" s="87"/>
      <c r="PZT72" s="87"/>
      <c r="PZU72" s="87"/>
      <c r="PZV72" s="87"/>
      <c r="PZW72" s="87"/>
      <c r="QAC72" s="87"/>
      <c r="QAD72" s="87"/>
      <c r="QAE72" s="87"/>
      <c r="QAF72" s="87"/>
      <c r="QAG72" s="87"/>
      <c r="QAH72" s="87"/>
      <c r="QAI72" s="87"/>
      <c r="QAJ72" s="87"/>
      <c r="QAK72" s="87"/>
      <c r="QAL72" s="87"/>
      <c r="QAR72" s="87"/>
      <c r="QAS72" s="87"/>
      <c r="QAT72" s="87"/>
      <c r="QAU72" s="87"/>
      <c r="QAV72" s="87"/>
      <c r="QAW72" s="87"/>
      <c r="QAX72" s="87"/>
      <c r="QAY72" s="87"/>
      <c r="QAZ72" s="87"/>
      <c r="QBA72" s="87"/>
      <c r="QBG72" s="87"/>
      <c r="QBH72" s="87"/>
      <c r="QBI72" s="87"/>
      <c r="QBJ72" s="87"/>
      <c r="QBK72" s="87"/>
      <c r="QBL72" s="87"/>
      <c r="QBM72" s="87"/>
      <c r="QBN72" s="87"/>
      <c r="QBO72" s="87"/>
      <c r="QBP72" s="87"/>
      <c r="QBV72" s="87"/>
      <c r="QBW72" s="87"/>
      <c r="QBX72" s="87"/>
      <c r="QBY72" s="87"/>
      <c r="QBZ72" s="87"/>
      <c r="QCA72" s="87"/>
      <c r="QCB72" s="87"/>
      <c r="QCC72" s="87"/>
      <c r="QCD72" s="87"/>
      <c r="QCE72" s="87"/>
      <c r="QCK72" s="87"/>
      <c r="QCL72" s="87"/>
      <c r="QCM72" s="87"/>
      <c r="QCN72" s="87"/>
      <c r="QCO72" s="87"/>
      <c r="QCP72" s="87"/>
      <c r="QCQ72" s="87"/>
      <c r="QCR72" s="87"/>
      <c r="QCS72" s="87"/>
      <c r="QCT72" s="87"/>
      <c r="QCZ72" s="87"/>
      <c r="QDA72" s="87"/>
      <c r="QDB72" s="87"/>
      <c r="QDC72" s="87"/>
      <c r="QDD72" s="87"/>
      <c r="QDE72" s="87"/>
      <c r="QDF72" s="87"/>
      <c r="QDG72" s="87"/>
      <c r="QDH72" s="87"/>
      <c r="QDI72" s="87"/>
      <c r="QDO72" s="87"/>
      <c r="QDP72" s="87"/>
      <c r="QDQ72" s="87"/>
      <c r="QDR72" s="87"/>
      <c r="QDS72" s="87"/>
      <c r="QDT72" s="87"/>
      <c r="QDU72" s="87"/>
      <c r="QDV72" s="87"/>
      <c r="QDW72" s="87"/>
      <c r="QDX72" s="87"/>
      <c r="QED72" s="87"/>
      <c r="QEE72" s="87"/>
      <c r="QEF72" s="87"/>
      <c r="QEG72" s="87"/>
      <c r="QEH72" s="87"/>
      <c r="QEI72" s="87"/>
      <c r="QEJ72" s="87"/>
      <c r="QEK72" s="87"/>
      <c r="QEL72" s="87"/>
      <c r="QEM72" s="87"/>
      <c r="QES72" s="87"/>
      <c r="QET72" s="87"/>
      <c r="QEU72" s="87"/>
      <c r="QEV72" s="87"/>
      <c r="QEW72" s="87"/>
      <c r="QEX72" s="87"/>
      <c r="QEY72" s="87"/>
      <c r="QEZ72" s="87"/>
      <c r="QFA72" s="87"/>
      <c r="QFB72" s="87"/>
      <c r="QFH72" s="87"/>
      <c r="QFI72" s="87"/>
      <c r="QFJ72" s="87"/>
      <c r="QFK72" s="87"/>
      <c r="QFL72" s="87"/>
      <c r="QFM72" s="87"/>
      <c r="QFN72" s="87"/>
      <c r="QFO72" s="87"/>
      <c r="QFP72" s="87"/>
      <c r="QFQ72" s="87"/>
      <c r="QFW72" s="87"/>
      <c r="QFX72" s="87"/>
      <c r="QFY72" s="87"/>
      <c r="QFZ72" s="87"/>
      <c r="QGA72" s="87"/>
      <c r="QGB72" s="87"/>
      <c r="QGC72" s="87"/>
      <c r="QGD72" s="87"/>
      <c r="QGE72" s="87"/>
      <c r="QGF72" s="87"/>
      <c r="QGL72" s="87"/>
      <c r="QGM72" s="87"/>
      <c r="QGN72" s="87"/>
      <c r="QGO72" s="87"/>
      <c r="QGP72" s="87"/>
      <c r="QGQ72" s="87"/>
      <c r="QGR72" s="87"/>
      <c r="QGS72" s="87"/>
      <c r="QGT72" s="87"/>
      <c r="QGU72" s="87"/>
      <c r="QHA72" s="87"/>
      <c r="QHB72" s="87"/>
      <c r="QHC72" s="87"/>
      <c r="QHD72" s="87"/>
      <c r="QHE72" s="87"/>
      <c r="QHF72" s="87"/>
      <c r="QHG72" s="87"/>
      <c r="QHH72" s="87"/>
      <c r="QHI72" s="87"/>
      <c r="QHJ72" s="87"/>
      <c r="QHP72" s="87"/>
      <c r="QHQ72" s="87"/>
      <c r="QHR72" s="87"/>
      <c r="QHS72" s="87"/>
      <c r="QHT72" s="87"/>
      <c r="QHU72" s="87"/>
      <c r="QHV72" s="87"/>
      <c r="QHW72" s="87"/>
      <c r="QHX72" s="87"/>
      <c r="QHY72" s="87"/>
      <c r="QIE72" s="87"/>
      <c r="QIF72" s="87"/>
      <c r="QIG72" s="87"/>
      <c r="QIH72" s="87"/>
      <c r="QII72" s="87"/>
      <c r="QIJ72" s="87"/>
      <c r="QIK72" s="87"/>
      <c r="QIL72" s="87"/>
      <c r="QIM72" s="87"/>
      <c r="QIN72" s="87"/>
      <c r="QIT72" s="87"/>
      <c r="QIU72" s="87"/>
      <c r="QIV72" s="87"/>
      <c r="QIW72" s="87"/>
      <c r="QIX72" s="87"/>
      <c r="QIY72" s="87"/>
      <c r="QIZ72" s="87"/>
      <c r="QJA72" s="87"/>
      <c r="QJB72" s="87"/>
      <c r="QJC72" s="87"/>
      <c r="QJI72" s="87"/>
      <c r="QJJ72" s="87"/>
      <c r="QJK72" s="87"/>
      <c r="QJL72" s="87"/>
      <c r="QJM72" s="87"/>
      <c r="QJN72" s="87"/>
      <c r="QJO72" s="87"/>
      <c r="QJP72" s="87"/>
      <c r="QJQ72" s="87"/>
      <c r="QJR72" s="87"/>
      <c r="QJX72" s="87"/>
      <c r="QJY72" s="87"/>
      <c r="QJZ72" s="87"/>
      <c r="QKA72" s="87"/>
      <c r="QKB72" s="87"/>
      <c r="QKC72" s="87"/>
      <c r="QKD72" s="87"/>
      <c r="QKE72" s="87"/>
      <c r="QKF72" s="87"/>
      <c r="QKG72" s="87"/>
      <c r="QKM72" s="87"/>
      <c r="QKN72" s="87"/>
      <c r="QKO72" s="87"/>
      <c r="QKP72" s="87"/>
      <c r="QKQ72" s="87"/>
      <c r="QKR72" s="87"/>
      <c r="QKS72" s="87"/>
      <c r="QKT72" s="87"/>
      <c r="QKU72" s="87"/>
      <c r="QKV72" s="87"/>
      <c r="QLB72" s="87"/>
      <c r="QLC72" s="87"/>
      <c r="QLD72" s="87"/>
      <c r="QLE72" s="87"/>
      <c r="QLF72" s="87"/>
      <c r="QLG72" s="87"/>
      <c r="QLH72" s="87"/>
      <c r="QLI72" s="87"/>
      <c r="QLJ72" s="87"/>
      <c r="QLK72" s="87"/>
      <c r="QLQ72" s="87"/>
      <c r="QLR72" s="87"/>
      <c r="QLS72" s="87"/>
      <c r="QLT72" s="87"/>
      <c r="QLU72" s="87"/>
      <c r="QLV72" s="87"/>
      <c r="QLW72" s="87"/>
      <c r="QLX72" s="87"/>
      <c r="QLY72" s="87"/>
      <c r="QLZ72" s="87"/>
      <c r="QMF72" s="87"/>
      <c r="QMG72" s="87"/>
      <c r="QMH72" s="87"/>
      <c r="QMI72" s="87"/>
      <c r="QMJ72" s="87"/>
      <c r="QMK72" s="87"/>
      <c r="QML72" s="87"/>
      <c r="QMM72" s="87"/>
      <c r="QMN72" s="87"/>
      <c r="QMO72" s="87"/>
      <c r="QMU72" s="87"/>
      <c r="QMV72" s="87"/>
      <c r="QMW72" s="87"/>
      <c r="QMX72" s="87"/>
      <c r="QMY72" s="87"/>
      <c r="QMZ72" s="87"/>
      <c r="QNA72" s="87"/>
      <c r="QNB72" s="87"/>
      <c r="QNC72" s="87"/>
      <c r="QND72" s="87"/>
      <c r="QNJ72" s="87"/>
      <c r="QNK72" s="87"/>
      <c r="QNL72" s="87"/>
      <c r="QNM72" s="87"/>
      <c r="QNN72" s="87"/>
      <c r="QNO72" s="87"/>
      <c r="QNP72" s="87"/>
      <c r="QNQ72" s="87"/>
      <c r="QNR72" s="87"/>
      <c r="QNS72" s="87"/>
      <c r="QNY72" s="87"/>
      <c r="QNZ72" s="87"/>
      <c r="QOA72" s="87"/>
      <c r="QOB72" s="87"/>
      <c r="QOC72" s="87"/>
      <c r="QOD72" s="87"/>
      <c r="QOE72" s="87"/>
      <c r="QOF72" s="87"/>
      <c r="QOG72" s="87"/>
      <c r="QOH72" s="87"/>
      <c r="QON72" s="87"/>
      <c r="QOO72" s="87"/>
      <c r="QOP72" s="87"/>
      <c r="QOQ72" s="87"/>
      <c r="QOR72" s="87"/>
      <c r="QOS72" s="87"/>
      <c r="QOT72" s="87"/>
      <c r="QOU72" s="87"/>
      <c r="QOV72" s="87"/>
      <c r="QOW72" s="87"/>
      <c r="QPC72" s="87"/>
      <c r="QPD72" s="87"/>
      <c r="QPE72" s="87"/>
      <c r="QPF72" s="87"/>
      <c r="QPG72" s="87"/>
      <c r="QPH72" s="87"/>
      <c r="QPI72" s="87"/>
      <c r="QPJ72" s="87"/>
      <c r="QPK72" s="87"/>
      <c r="QPL72" s="87"/>
      <c r="QPR72" s="87"/>
      <c r="QPS72" s="87"/>
      <c r="QPT72" s="87"/>
      <c r="QPU72" s="87"/>
      <c r="QPV72" s="87"/>
      <c r="QPW72" s="87"/>
      <c r="QPX72" s="87"/>
      <c r="QPY72" s="87"/>
      <c r="QPZ72" s="87"/>
      <c r="QQA72" s="87"/>
      <c r="QQG72" s="87"/>
      <c r="QQH72" s="87"/>
      <c r="QQI72" s="87"/>
      <c r="QQJ72" s="87"/>
      <c r="QQK72" s="87"/>
      <c r="QQL72" s="87"/>
      <c r="QQM72" s="87"/>
      <c r="QQN72" s="87"/>
      <c r="QQO72" s="87"/>
      <c r="QQP72" s="87"/>
      <c r="QQV72" s="87"/>
      <c r="QQW72" s="87"/>
      <c r="QQX72" s="87"/>
      <c r="QQY72" s="87"/>
      <c r="QQZ72" s="87"/>
      <c r="QRA72" s="87"/>
      <c r="QRB72" s="87"/>
      <c r="QRC72" s="87"/>
      <c r="QRD72" s="87"/>
      <c r="QRE72" s="87"/>
      <c r="QRK72" s="87"/>
      <c r="QRL72" s="87"/>
      <c r="QRM72" s="87"/>
      <c r="QRN72" s="87"/>
      <c r="QRO72" s="87"/>
      <c r="QRP72" s="87"/>
      <c r="QRQ72" s="87"/>
      <c r="QRR72" s="87"/>
      <c r="QRS72" s="87"/>
      <c r="QRT72" s="87"/>
      <c r="QRZ72" s="87"/>
      <c r="QSA72" s="87"/>
      <c r="QSB72" s="87"/>
      <c r="QSC72" s="87"/>
      <c r="QSD72" s="87"/>
      <c r="QSE72" s="87"/>
      <c r="QSF72" s="87"/>
      <c r="QSG72" s="87"/>
      <c r="QSH72" s="87"/>
      <c r="QSI72" s="87"/>
      <c r="QSO72" s="87"/>
      <c r="QSP72" s="87"/>
      <c r="QSQ72" s="87"/>
      <c r="QSR72" s="87"/>
      <c r="QSS72" s="87"/>
      <c r="QST72" s="87"/>
      <c r="QSU72" s="87"/>
      <c r="QSV72" s="87"/>
      <c r="QSW72" s="87"/>
      <c r="QSX72" s="87"/>
      <c r="QTD72" s="87"/>
      <c r="QTE72" s="87"/>
      <c r="QTF72" s="87"/>
      <c r="QTG72" s="87"/>
      <c r="QTH72" s="87"/>
      <c r="QTI72" s="87"/>
      <c r="QTJ72" s="87"/>
      <c r="QTK72" s="87"/>
      <c r="QTL72" s="87"/>
      <c r="QTM72" s="87"/>
      <c r="QTS72" s="87"/>
      <c r="QTT72" s="87"/>
      <c r="QTU72" s="87"/>
      <c r="QTV72" s="87"/>
      <c r="QTW72" s="87"/>
      <c r="QTX72" s="87"/>
      <c r="QTY72" s="87"/>
      <c r="QTZ72" s="87"/>
      <c r="QUA72" s="87"/>
      <c r="QUB72" s="87"/>
      <c r="QUH72" s="87"/>
      <c r="QUI72" s="87"/>
      <c r="QUJ72" s="87"/>
      <c r="QUK72" s="87"/>
      <c r="QUL72" s="87"/>
      <c r="QUM72" s="87"/>
      <c r="QUN72" s="87"/>
      <c r="QUO72" s="87"/>
      <c r="QUP72" s="87"/>
      <c r="QUQ72" s="87"/>
      <c r="QUW72" s="87"/>
      <c r="QUX72" s="87"/>
      <c r="QUY72" s="87"/>
      <c r="QUZ72" s="87"/>
      <c r="QVA72" s="87"/>
      <c r="QVB72" s="87"/>
      <c r="QVC72" s="87"/>
      <c r="QVD72" s="87"/>
      <c r="QVE72" s="87"/>
      <c r="QVF72" s="87"/>
      <c r="QVL72" s="87"/>
      <c r="QVM72" s="87"/>
      <c r="QVN72" s="87"/>
      <c r="QVO72" s="87"/>
      <c r="QVP72" s="87"/>
      <c r="QVQ72" s="87"/>
      <c r="QVR72" s="87"/>
      <c r="QVS72" s="87"/>
      <c r="QVT72" s="87"/>
      <c r="QVU72" s="87"/>
      <c r="QWA72" s="87"/>
      <c r="QWB72" s="87"/>
      <c r="QWC72" s="87"/>
      <c r="QWD72" s="87"/>
      <c r="QWE72" s="87"/>
      <c r="QWF72" s="87"/>
      <c r="QWG72" s="87"/>
      <c r="QWH72" s="87"/>
      <c r="QWI72" s="87"/>
      <c r="QWJ72" s="87"/>
      <c r="QWP72" s="87"/>
      <c r="QWQ72" s="87"/>
      <c r="QWR72" s="87"/>
      <c r="QWS72" s="87"/>
      <c r="QWT72" s="87"/>
      <c r="QWU72" s="87"/>
      <c r="QWV72" s="87"/>
      <c r="QWW72" s="87"/>
      <c r="QWX72" s="87"/>
      <c r="QWY72" s="87"/>
      <c r="QXE72" s="87"/>
      <c r="QXF72" s="87"/>
      <c r="QXG72" s="87"/>
      <c r="QXH72" s="87"/>
      <c r="QXI72" s="87"/>
      <c r="QXJ72" s="87"/>
      <c r="QXK72" s="87"/>
      <c r="QXL72" s="87"/>
      <c r="QXM72" s="87"/>
      <c r="QXN72" s="87"/>
      <c r="QXT72" s="87"/>
      <c r="QXU72" s="87"/>
      <c r="QXV72" s="87"/>
      <c r="QXW72" s="87"/>
      <c r="QXX72" s="87"/>
      <c r="QXY72" s="87"/>
      <c r="QXZ72" s="87"/>
      <c r="QYA72" s="87"/>
      <c r="QYB72" s="87"/>
      <c r="QYC72" s="87"/>
      <c r="QYI72" s="87"/>
      <c r="QYJ72" s="87"/>
      <c r="QYK72" s="87"/>
      <c r="QYL72" s="87"/>
      <c r="QYM72" s="87"/>
      <c r="QYN72" s="87"/>
      <c r="QYO72" s="87"/>
      <c r="QYP72" s="87"/>
      <c r="QYQ72" s="87"/>
      <c r="QYR72" s="87"/>
      <c r="QYX72" s="87"/>
      <c r="QYY72" s="87"/>
      <c r="QYZ72" s="87"/>
      <c r="QZA72" s="87"/>
      <c r="QZB72" s="87"/>
      <c r="QZC72" s="87"/>
      <c r="QZD72" s="87"/>
      <c r="QZE72" s="87"/>
      <c r="QZF72" s="87"/>
      <c r="QZG72" s="87"/>
      <c r="QZM72" s="87"/>
      <c r="QZN72" s="87"/>
      <c r="QZO72" s="87"/>
      <c r="QZP72" s="87"/>
      <c r="QZQ72" s="87"/>
      <c r="QZR72" s="87"/>
      <c r="QZS72" s="87"/>
      <c r="QZT72" s="87"/>
      <c r="QZU72" s="87"/>
      <c r="QZV72" s="87"/>
      <c r="RAB72" s="87"/>
      <c r="RAC72" s="87"/>
      <c r="RAD72" s="87"/>
      <c r="RAE72" s="87"/>
      <c r="RAF72" s="87"/>
      <c r="RAG72" s="87"/>
      <c r="RAH72" s="87"/>
      <c r="RAI72" s="87"/>
      <c r="RAJ72" s="87"/>
      <c r="RAK72" s="87"/>
      <c r="RAQ72" s="87"/>
      <c r="RAR72" s="87"/>
      <c r="RAS72" s="87"/>
      <c r="RAT72" s="87"/>
      <c r="RAU72" s="87"/>
      <c r="RAV72" s="87"/>
      <c r="RAW72" s="87"/>
      <c r="RAX72" s="87"/>
      <c r="RAY72" s="87"/>
      <c r="RAZ72" s="87"/>
      <c r="RBF72" s="87"/>
      <c r="RBG72" s="87"/>
      <c r="RBH72" s="87"/>
      <c r="RBI72" s="87"/>
      <c r="RBJ72" s="87"/>
      <c r="RBK72" s="87"/>
      <c r="RBL72" s="87"/>
      <c r="RBM72" s="87"/>
      <c r="RBN72" s="87"/>
      <c r="RBO72" s="87"/>
      <c r="RBU72" s="87"/>
      <c r="RBV72" s="87"/>
      <c r="RBW72" s="87"/>
      <c r="RBX72" s="87"/>
      <c r="RBY72" s="87"/>
      <c r="RBZ72" s="87"/>
      <c r="RCA72" s="87"/>
      <c r="RCB72" s="87"/>
      <c r="RCC72" s="87"/>
      <c r="RCD72" s="87"/>
      <c r="RCJ72" s="87"/>
      <c r="RCK72" s="87"/>
      <c r="RCL72" s="87"/>
      <c r="RCM72" s="87"/>
      <c r="RCN72" s="87"/>
      <c r="RCO72" s="87"/>
      <c r="RCP72" s="87"/>
      <c r="RCQ72" s="87"/>
      <c r="RCR72" s="87"/>
      <c r="RCS72" s="87"/>
      <c r="RCY72" s="87"/>
      <c r="RCZ72" s="87"/>
      <c r="RDA72" s="87"/>
      <c r="RDB72" s="87"/>
      <c r="RDC72" s="87"/>
      <c r="RDD72" s="87"/>
      <c r="RDE72" s="87"/>
      <c r="RDF72" s="87"/>
      <c r="RDG72" s="87"/>
      <c r="RDH72" s="87"/>
      <c r="RDN72" s="87"/>
      <c r="RDO72" s="87"/>
      <c r="RDP72" s="87"/>
      <c r="RDQ72" s="87"/>
      <c r="RDR72" s="87"/>
      <c r="RDS72" s="87"/>
      <c r="RDT72" s="87"/>
      <c r="RDU72" s="87"/>
      <c r="RDV72" s="87"/>
      <c r="RDW72" s="87"/>
      <c r="REC72" s="87"/>
      <c r="RED72" s="87"/>
      <c r="REE72" s="87"/>
      <c r="REF72" s="87"/>
      <c r="REG72" s="87"/>
      <c r="REH72" s="87"/>
      <c r="REI72" s="87"/>
      <c r="REJ72" s="87"/>
      <c r="REK72" s="87"/>
      <c r="REL72" s="87"/>
      <c r="RER72" s="87"/>
      <c r="RES72" s="87"/>
      <c r="RET72" s="87"/>
      <c r="REU72" s="87"/>
      <c r="REV72" s="87"/>
      <c r="REW72" s="87"/>
      <c r="REX72" s="87"/>
      <c r="REY72" s="87"/>
      <c r="REZ72" s="87"/>
      <c r="RFA72" s="87"/>
      <c r="RFG72" s="87"/>
      <c r="RFH72" s="87"/>
      <c r="RFI72" s="87"/>
      <c r="RFJ72" s="87"/>
      <c r="RFK72" s="87"/>
      <c r="RFL72" s="87"/>
      <c r="RFM72" s="87"/>
      <c r="RFN72" s="87"/>
      <c r="RFO72" s="87"/>
      <c r="RFP72" s="87"/>
      <c r="RFV72" s="87"/>
      <c r="RFW72" s="87"/>
      <c r="RFX72" s="87"/>
      <c r="RFY72" s="87"/>
      <c r="RFZ72" s="87"/>
      <c r="RGA72" s="87"/>
      <c r="RGB72" s="87"/>
      <c r="RGC72" s="87"/>
      <c r="RGD72" s="87"/>
      <c r="RGE72" s="87"/>
      <c r="RGK72" s="87"/>
      <c r="RGL72" s="87"/>
      <c r="RGM72" s="87"/>
      <c r="RGN72" s="87"/>
      <c r="RGO72" s="87"/>
      <c r="RGP72" s="87"/>
      <c r="RGQ72" s="87"/>
      <c r="RGR72" s="87"/>
      <c r="RGS72" s="87"/>
      <c r="RGT72" s="87"/>
      <c r="RGZ72" s="87"/>
      <c r="RHA72" s="87"/>
      <c r="RHB72" s="87"/>
      <c r="RHC72" s="87"/>
      <c r="RHD72" s="87"/>
      <c r="RHE72" s="87"/>
      <c r="RHF72" s="87"/>
      <c r="RHG72" s="87"/>
      <c r="RHH72" s="87"/>
      <c r="RHI72" s="87"/>
      <c r="RHO72" s="87"/>
      <c r="RHP72" s="87"/>
      <c r="RHQ72" s="87"/>
      <c r="RHR72" s="87"/>
      <c r="RHS72" s="87"/>
      <c r="RHT72" s="87"/>
      <c r="RHU72" s="87"/>
      <c r="RHV72" s="87"/>
      <c r="RHW72" s="87"/>
      <c r="RHX72" s="87"/>
      <c r="RID72" s="87"/>
      <c r="RIE72" s="87"/>
      <c r="RIF72" s="87"/>
      <c r="RIG72" s="87"/>
      <c r="RIH72" s="87"/>
      <c r="RII72" s="87"/>
      <c r="RIJ72" s="87"/>
      <c r="RIK72" s="87"/>
      <c r="RIL72" s="87"/>
      <c r="RIM72" s="87"/>
      <c r="RIS72" s="87"/>
      <c r="RIT72" s="87"/>
      <c r="RIU72" s="87"/>
      <c r="RIV72" s="87"/>
      <c r="RIW72" s="87"/>
      <c r="RIX72" s="87"/>
      <c r="RIY72" s="87"/>
      <c r="RIZ72" s="87"/>
      <c r="RJA72" s="87"/>
      <c r="RJB72" s="87"/>
      <c r="RJH72" s="87"/>
      <c r="RJI72" s="87"/>
      <c r="RJJ72" s="87"/>
      <c r="RJK72" s="87"/>
      <c r="RJL72" s="87"/>
      <c r="RJM72" s="87"/>
      <c r="RJN72" s="87"/>
      <c r="RJO72" s="87"/>
      <c r="RJP72" s="87"/>
      <c r="RJQ72" s="87"/>
      <c r="RJW72" s="87"/>
      <c r="RJX72" s="87"/>
      <c r="RJY72" s="87"/>
      <c r="RJZ72" s="87"/>
      <c r="RKA72" s="87"/>
      <c r="RKB72" s="87"/>
      <c r="RKC72" s="87"/>
      <c r="RKD72" s="87"/>
      <c r="RKE72" s="87"/>
      <c r="RKF72" s="87"/>
      <c r="RKL72" s="87"/>
      <c r="RKM72" s="87"/>
      <c r="RKN72" s="87"/>
      <c r="RKO72" s="87"/>
      <c r="RKP72" s="87"/>
      <c r="RKQ72" s="87"/>
      <c r="RKR72" s="87"/>
      <c r="RKS72" s="87"/>
      <c r="RKT72" s="87"/>
      <c r="RKU72" s="87"/>
      <c r="RLA72" s="87"/>
      <c r="RLB72" s="87"/>
      <c r="RLC72" s="87"/>
      <c r="RLD72" s="87"/>
      <c r="RLE72" s="87"/>
      <c r="RLF72" s="87"/>
      <c r="RLG72" s="87"/>
      <c r="RLH72" s="87"/>
      <c r="RLI72" s="87"/>
      <c r="RLJ72" s="87"/>
      <c r="RLP72" s="87"/>
      <c r="RLQ72" s="87"/>
      <c r="RLR72" s="87"/>
      <c r="RLS72" s="87"/>
      <c r="RLT72" s="87"/>
      <c r="RLU72" s="87"/>
      <c r="RLV72" s="87"/>
      <c r="RLW72" s="87"/>
      <c r="RLX72" s="87"/>
      <c r="RLY72" s="87"/>
      <c r="RME72" s="87"/>
      <c r="RMF72" s="87"/>
      <c r="RMG72" s="87"/>
      <c r="RMH72" s="87"/>
      <c r="RMI72" s="87"/>
      <c r="RMJ72" s="87"/>
      <c r="RMK72" s="87"/>
      <c r="RML72" s="87"/>
      <c r="RMM72" s="87"/>
      <c r="RMN72" s="87"/>
      <c r="RMT72" s="87"/>
      <c r="RMU72" s="87"/>
      <c r="RMV72" s="87"/>
      <c r="RMW72" s="87"/>
      <c r="RMX72" s="87"/>
      <c r="RMY72" s="87"/>
      <c r="RMZ72" s="87"/>
      <c r="RNA72" s="87"/>
      <c r="RNB72" s="87"/>
      <c r="RNC72" s="87"/>
      <c r="RNI72" s="87"/>
      <c r="RNJ72" s="87"/>
      <c r="RNK72" s="87"/>
      <c r="RNL72" s="87"/>
      <c r="RNM72" s="87"/>
      <c r="RNN72" s="87"/>
      <c r="RNO72" s="87"/>
      <c r="RNP72" s="87"/>
      <c r="RNQ72" s="87"/>
      <c r="RNR72" s="87"/>
      <c r="RNX72" s="87"/>
      <c r="RNY72" s="87"/>
      <c r="RNZ72" s="87"/>
      <c r="ROA72" s="87"/>
      <c r="ROB72" s="87"/>
      <c r="ROC72" s="87"/>
      <c r="ROD72" s="87"/>
      <c r="ROE72" s="87"/>
      <c r="ROF72" s="87"/>
      <c r="ROG72" s="87"/>
      <c r="ROM72" s="87"/>
      <c r="RON72" s="87"/>
      <c r="ROO72" s="87"/>
      <c r="ROP72" s="87"/>
      <c r="ROQ72" s="87"/>
      <c r="ROR72" s="87"/>
      <c r="ROS72" s="87"/>
      <c r="ROT72" s="87"/>
      <c r="ROU72" s="87"/>
      <c r="ROV72" s="87"/>
      <c r="RPB72" s="87"/>
      <c r="RPC72" s="87"/>
      <c r="RPD72" s="87"/>
      <c r="RPE72" s="87"/>
      <c r="RPF72" s="87"/>
      <c r="RPG72" s="87"/>
      <c r="RPH72" s="87"/>
      <c r="RPI72" s="87"/>
      <c r="RPJ72" s="87"/>
      <c r="RPK72" s="87"/>
      <c r="RPQ72" s="87"/>
      <c r="RPR72" s="87"/>
      <c r="RPS72" s="87"/>
      <c r="RPT72" s="87"/>
      <c r="RPU72" s="87"/>
      <c r="RPV72" s="87"/>
      <c r="RPW72" s="87"/>
      <c r="RPX72" s="87"/>
      <c r="RPY72" s="87"/>
      <c r="RPZ72" s="87"/>
      <c r="RQF72" s="87"/>
      <c r="RQG72" s="87"/>
      <c r="RQH72" s="87"/>
      <c r="RQI72" s="87"/>
      <c r="RQJ72" s="87"/>
      <c r="RQK72" s="87"/>
      <c r="RQL72" s="87"/>
      <c r="RQM72" s="87"/>
      <c r="RQN72" s="87"/>
      <c r="RQO72" s="87"/>
      <c r="RQU72" s="87"/>
      <c r="RQV72" s="87"/>
      <c r="RQW72" s="87"/>
      <c r="RQX72" s="87"/>
      <c r="RQY72" s="87"/>
      <c r="RQZ72" s="87"/>
      <c r="RRA72" s="87"/>
      <c r="RRB72" s="87"/>
      <c r="RRC72" s="87"/>
      <c r="RRD72" s="87"/>
      <c r="RRJ72" s="87"/>
      <c r="RRK72" s="87"/>
      <c r="RRL72" s="87"/>
      <c r="RRM72" s="87"/>
      <c r="RRN72" s="87"/>
      <c r="RRO72" s="87"/>
      <c r="RRP72" s="87"/>
      <c r="RRQ72" s="87"/>
      <c r="RRR72" s="87"/>
      <c r="RRS72" s="87"/>
      <c r="RRY72" s="87"/>
      <c r="RRZ72" s="87"/>
      <c r="RSA72" s="87"/>
      <c r="RSB72" s="87"/>
      <c r="RSC72" s="87"/>
      <c r="RSD72" s="87"/>
      <c r="RSE72" s="87"/>
      <c r="RSF72" s="87"/>
      <c r="RSG72" s="87"/>
      <c r="RSH72" s="87"/>
      <c r="RSN72" s="87"/>
      <c r="RSO72" s="87"/>
      <c r="RSP72" s="87"/>
      <c r="RSQ72" s="87"/>
      <c r="RSR72" s="87"/>
      <c r="RSS72" s="87"/>
      <c r="RST72" s="87"/>
      <c r="RSU72" s="87"/>
      <c r="RSV72" s="87"/>
      <c r="RSW72" s="87"/>
      <c r="RTC72" s="87"/>
      <c r="RTD72" s="87"/>
      <c r="RTE72" s="87"/>
      <c r="RTF72" s="87"/>
      <c r="RTG72" s="87"/>
      <c r="RTH72" s="87"/>
      <c r="RTI72" s="87"/>
      <c r="RTJ72" s="87"/>
      <c r="RTK72" s="87"/>
      <c r="RTL72" s="87"/>
      <c r="RTR72" s="87"/>
      <c r="RTS72" s="87"/>
      <c r="RTT72" s="87"/>
      <c r="RTU72" s="87"/>
      <c r="RTV72" s="87"/>
      <c r="RTW72" s="87"/>
      <c r="RTX72" s="87"/>
      <c r="RTY72" s="87"/>
      <c r="RTZ72" s="87"/>
      <c r="RUA72" s="87"/>
      <c r="RUG72" s="87"/>
      <c r="RUH72" s="87"/>
      <c r="RUI72" s="87"/>
      <c r="RUJ72" s="87"/>
      <c r="RUK72" s="87"/>
      <c r="RUL72" s="87"/>
      <c r="RUM72" s="87"/>
      <c r="RUN72" s="87"/>
      <c r="RUO72" s="87"/>
      <c r="RUP72" s="87"/>
      <c r="RUV72" s="87"/>
      <c r="RUW72" s="87"/>
      <c r="RUX72" s="87"/>
      <c r="RUY72" s="87"/>
      <c r="RUZ72" s="87"/>
      <c r="RVA72" s="87"/>
      <c r="RVB72" s="87"/>
      <c r="RVC72" s="87"/>
      <c r="RVD72" s="87"/>
      <c r="RVE72" s="87"/>
      <c r="RVK72" s="87"/>
      <c r="RVL72" s="87"/>
      <c r="RVM72" s="87"/>
      <c r="RVN72" s="87"/>
      <c r="RVO72" s="87"/>
      <c r="RVP72" s="87"/>
      <c r="RVQ72" s="87"/>
      <c r="RVR72" s="87"/>
      <c r="RVS72" s="87"/>
      <c r="RVT72" s="87"/>
      <c r="RVZ72" s="87"/>
      <c r="RWA72" s="87"/>
      <c r="RWB72" s="87"/>
      <c r="RWC72" s="87"/>
      <c r="RWD72" s="87"/>
      <c r="RWE72" s="87"/>
      <c r="RWF72" s="87"/>
      <c r="RWG72" s="87"/>
      <c r="RWH72" s="87"/>
      <c r="RWI72" s="87"/>
      <c r="RWO72" s="87"/>
      <c r="RWP72" s="87"/>
      <c r="RWQ72" s="87"/>
      <c r="RWR72" s="87"/>
      <c r="RWS72" s="87"/>
      <c r="RWT72" s="87"/>
      <c r="RWU72" s="87"/>
      <c r="RWV72" s="87"/>
      <c r="RWW72" s="87"/>
      <c r="RWX72" s="87"/>
      <c r="RXD72" s="87"/>
      <c r="RXE72" s="87"/>
      <c r="RXF72" s="87"/>
      <c r="RXG72" s="87"/>
      <c r="RXH72" s="87"/>
      <c r="RXI72" s="87"/>
      <c r="RXJ72" s="87"/>
      <c r="RXK72" s="87"/>
      <c r="RXL72" s="87"/>
      <c r="RXM72" s="87"/>
      <c r="RXS72" s="87"/>
      <c r="RXT72" s="87"/>
      <c r="RXU72" s="87"/>
      <c r="RXV72" s="87"/>
      <c r="RXW72" s="87"/>
      <c r="RXX72" s="87"/>
      <c r="RXY72" s="87"/>
      <c r="RXZ72" s="87"/>
      <c r="RYA72" s="87"/>
      <c r="RYB72" s="87"/>
      <c r="RYH72" s="87"/>
      <c r="RYI72" s="87"/>
      <c r="RYJ72" s="87"/>
      <c r="RYK72" s="87"/>
      <c r="RYL72" s="87"/>
      <c r="RYM72" s="87"/>
      <c r="RYN72" s="87"/>
      <c r="RYO72" s="87"/>
      <c r="RYP72" s="87"/>
      <c r="RYQ72" s="87"/>
      <c r="RYW72" s="87"/>
      <c r="RYX72" s="87"/>
      <c r="RYY72" s="87"/>
      <c r="RYZ72" s="87"/>
      <c r="RZA72" s="87"/>
      <c r="RZB72" s="87"/>
      <c r="RZC72" s="87"/>
      <c r="RZD72" s="87"/>
      <c r="RZE72" s="87"/>
      <c r="RZF72" s="87"/>
      <c r="RZL72" s="87"/>
      <c r="RZM72" s="87"/>
      <c r="RZN72" s="87"/>
      <c r="RZO72" s="87"/>
      <c r="RZP72" s="87"/>
      <c r="RZQ72" s="87"/>
      <c r="RZR72" s="87"/>
      <c r="RZS72" s="87"/>
      <c r="RZT72" s="87"/>
      <c r="RZU72" s="87"/>
      <c r="SAA72" s="87"/>
      <c r="SAB72" s="87"/>
      <c r="SAC72" s="87"/>
      <c r="SAD72" s="87"/>
      <c r="SAE72" s="87"/>
      <c r="SAF72" s="87"/>
      <c r="SAG72" s="87"/>
      <c r="SAH72" s="87"/>
      <c r="SAI72" s="87"/>
      <c r="SAJ72" s="87"/>
      <c r="SAP72" s="87"/>
      <c r="SAQ72" s="87"/>
      <c r="SAR72" s="87"/>
      <c r="SAS72" s="87"/>
      <c r="SAT72" s="87"/>
      <c r="SAU72" s="87"/>
      <c r="SAV72" s="87"/>
      <c r="SAW72" s="87"/>
      <c r="SAX72" s="87"/>
      <c r="SAY72" s="87"/>
      <c r="SBE72" s="87"/>
      <c r="SBF72" s="87"/>
      <c r="SBG72" s="87"/>
      <c r="SBH72" s="87"/>
      <c r="SBI72" s="87"/>
      <c r="SBJ72" s="87"/>
      <c r="SBK72" s="87"/>
      <c r="SBL72" s="87"/>
      <c r="SBM72" s="87"/>
      <c r="SBN72" s="87"/>
      <c r="SBT72" s="87"/>
      <c r="SBU72" s="87"/>
      <c r="SBV72" s="87"/>
      <c r="SBW72" s="87"/>
      <c r="SBX72" s="87"/>
      <c r="SBY72" s="87"/>
      <c r="SBZ72" s="87"/>
      <c r="SCA72" s="87"/>
      <c r="SCB72" s="87"/>
      <c r="SCC72" s="87"/>
      <c r="SCI72" s="87"/>
      <c r="SCJ72" s="87"/>
      <c r="SCK72" s="87"/>
      <c r="SCL72" s="87"/>
      <c r="SCM72" s="87"/>
      <c r="SCN72" s="87"/>
      <c r="SCO72" s="87"/>
      <c r="SCP72" s="87"/>
      <c r="SCQ72" s="87"/>
      <c r="SCR72" s="87"/>
      <c r="SCX72" s="87"/>
      <c r="SCY72" s="87"/>
      <c r="SCZ72" s="87"/>
      <c r="SDA72" s="87"/>
      <c r="SDB72" s="87"/>
      <c r="SDC72" s="87"/>
      <c r="SDD72" s="87"/>
      <c r="SDE72" s="87"/>
      <c r="SDF72" s="87"/>
      <c r="SDG72" s="87"/>
      <c r="SDM72" s="87"/>
      <c r="SDN72" s="87"/>
      <c r="SDO72" s="87"/>
      <c r="SDP72" s="87"/>
      <c r="SDQ72" s="87"/>
      <c r="SDR72" s="87"/>
      <c r="SDS72" s="87"/>
      <c r="SDT72" s="87"/>
      <c r="SDU72" s="87"/>
      <c r="SDV72" s="87"/>
      <c r="SEB72" s="87"/>
      <c r="SEC72" s="87"/>
      <c r="SED72" s="87"/>
      <c r="SEE72" s="87"/>
      <c r="SEF72" s="87"/>
      <c r="SEG72" s="87"/>
      <c r="SEH72" s="87"/>
      <c r="SEI72" s="87"/>
      <c r="SEJ72" s="87"/>
      <c r="SEK72" s="87"/>
      <c r="SEQ72" s="87"/>
      <c r="SER72" s="87"/>
      <c r="SES72" s="87"/>
      <c r="SET72" s="87"/>
      <c r="SEU72" s="87"/>
      <c r="SEV72" s="87"/>
      <c r="SEW72" s="87"/>
      <c r="SEX72" s="87"/>
      <c r="SEY72" s="87"/>
      <c r="SEZ72" s="87"/>
      <c r="SFF72" s="87"/>
      <c r="SFG72" s="87"/>
      <c r="SFH72" s="87"/>
      <c r="SFI72" s="87"/>
      <c r="SFJ72" s="87"/>
      <c r="SFK72" s="87"/>
      <c r="SFL72" s="87"/>
      <c r="SFM72" s="87"/>
      <c r="SFN72" s="87"/>
      <c r="SFO72" s="87"/>
      <c r="SFU72" s="87"/>
      <c r="SFV72" s="87"/>
      <c r="SFW72" s="87"/>
      <c r="SFX72" s="87"/>
      <c r="SFY72" s="87"/>
      <c r="SFZ72" s="87"/>
      <c r="SGA72" s="87"/>
      <c r="SGB72" s="87"/>
      <c r="SGC72" s="87"/>
      <c r="SGD72" s="87"/>
      <c r="SGJ72" s="87"/>
      <c r="SGK72" s="87"/>
      <c r="SGL72" s="87"/>
      <c r="SGM72" s="87"/>
      <c r="SGN72" s="87"/>
      <c r="SGO72" s="87"/>
      <c r="SGP72" s="87"/>
      <c r="SGQ72" s="87"/>
      <c r="SGR72" s="87"/>
      <c r="SGS72" s="87"/>
      <c r="SGY72" s="87"/>
      <c r="SGZ72" s="87"/>
      <c r="SHA72" s="87"/>
      <c r="SHB72" s="87"/>
      <c r="SHC72" s="87"/>
      <c r="SHD72" s="87"/>
      <c r="SHE72" s="87"/>
      <c r="SHF72" s="87"/>
      <c r="SHG72" s="87"/>
      <c r="SHH72" s="87"/>
      <c r="SHN72" s="87"/>
      <c r="SHO72" s="87"/>
      <c r="SHP72" s="87"/>
      <c r="SHQ72" s="87"/>
      <c r="SHR72" s="87"/>
      <c r="SHS72" s="87"/>
      <c r="SHT72" s="87"/>
      <c r="SHU72" s="87"/>
      <c r="SHV72" s="87"/>
      <c r="SHW72" s="87"/>
      <c r="SIC72" s="87"/>
      <c r="SID72" s="87"/>
      <c r="SIE72" s="87"/>
      <c r="SIF72" s="87"/>
      <c r="SIG72" s="87"/>
      <c r="SIH72" s="87"/>
      <c r="SII72" s="87"/>
      <c r="SIJ72" s="87"/>
      <c r="SIK72" s="87"/>
      <c r="SIL72" s="87"/>
      <c r="SIR72" s="87"/>
      <c r="SIS72" s="87"/>
      <c r="SIT72" s="87"/>
      <c r="SIU72" s="87"/>
      <c r="SIV72" s="87"/>
      <c r="SIW72" s="87"/>
      <c r="SIX72" s="87"/>
      <c r="SIY72" s="87"/>
      <c r="SIZ72" s="87"/>
      <c r="SJA72" s="87"/>
      <c r="SJG72" s="87"/>
      <c r="SJH72" s="87"/>
      <c r="SJI72" s="87"/>
      <c r="SJJ72" s="87"/>
      <c r="SJK72" s="87"/>
      <c r="SJL72" s="87"/>
      <c r="SJM72" s="87"/>
      <c r="SJN72" s="87"/>
      <c r="SJO72" s="87"/>
      <c r="SJP72" s="87"/>
      <c r="SJV72" s="87"/>
      <c r="SJW72" s="87"/>
      <c r="SJX72" s="87"/>
      <c r="SJY72" s="87"/>
      <c r="SJZ72" s="87"/>
      <c r="SKA72" s="87"/>
      <c r="SKB72" s="87"/>
      <c r="SKC72" s="87"/>
      <c r="SKD72" s="87"/>
      <c r="SKE72" s="87"/>
      <c r="SKK72" s="87"/>
      <c r="SKL72" s="87"/>
      <c r="SKM72" s="87"/>
      <c r="SKN72" s="87"/>
      <c r="SKO72" s="87"/>
      <c r="SKP72" s="87"/>
      <c r="SKQ72" s="87"/>
      <c r="SKR72" s="87"/>
      <c r="SKS72" s="87"/>
      <c r="SKT72" s="87"/>
      <c r="SKZ72" s="87"/>
      <c r="SLA72" s="87"/>
      <c r="SLB72" s="87"/>
      <c r="SLC72" s="87"/>
      <c r="SLD72" s="87"/>
      <c r="SLE72" s="87"/>
      <c r="SLF72" s="87"/>
      <c r="SLG72" s="87"/>
      <c r="SLH72" s="87"/>
      <c r="SLI72" s="87"/>
      <c r="SLO72" s="87"/>
      <c r="SLP72" s="87"/>
      <c r="SLQ72" s="87"/>
      <c r="SLR72" s="87"/>
      <c r="SLS72" s="87"/>
      <c r="SLT72" s="87"/>
      <c r="SLU72" s="87"/>
      <c r="SLV72" s="87"/>
      <c r="SLW72" s="87"/>
      <c r="SLX72" s="87"/>
      <c r="SMD72" s="87"/>
      <c r="SME72" s="87"/>
      <c r="SMF72" s="87"/>
      <c r="SMG72" s="87"/>
      <c r="SMH72" s="87"/>
      <c r="SMI72" s="87"/>
      <c r="SMJ72" s="87"/>
      <c r="SMK72" s="87"/>
      <c r="SML72" s="87"/>
      <c r="SMM72" s="87"/>
      <c r="SMS72" s="87"/>
      <c r="SMT72" s="87"/>
      <c r="SMU72" s="87"/>
      <c r="SMV72" s="87"/>
      <c r="SMW72" s="87"/>
      <c r="SMX72" s="87"/>
      <c r="SMY72" s="87"/>
      <c r="SMZ72" s="87"/>
      <c r="SNA72" s="87"/>
      <c r="SNB72" s="87"/>
      <c r="SNH72" s="87"/>
      <c r="SNI72" s="87"/>
      <c r="SNJ72" s="87"/>
      <c r="SNK72" s="87"/>
      <c r="SNL72" s="87"/>
      <c r="SNM72" s="87"/>
      <c r="SNN72" s="87"/>
      <c r="SNO72" s="87"/>
      <c r="SNP72" s="87"/>
      <c r="SNQ72" s="87"/>
      <c r="SNW72" s="87"/>
      <c r="SNX72" s="87"/>
      <c r="SNY72" s="87"/>
      <c r="SNZ72" s="87"/>
      <c r="SOA72" s="87"/>
      <c r="SOB72" s="87"/>
      <c r="SOC72" s="87"/>
      <c r="SOD72" s="87"/>
      <c r="SOE72" s="87"/>
      <c r="SOF72" s="87"/>
      <c r="SOL72" s="87"/>
      <c r="SOM72" s="87"/>
      <c r="SON72" s="87"/>
      <c r="SOO72" s="87"/>
      <c r="SOP72" s="87"/>
      <c r="SOQ72" s="87"/>
      <c r="SOR72" s="87"/>
      <c r="SOS72" s="87"/>
      <c r="SOT72" s="87"/>
      <c r="SOU72" s="87"/>
      <c r="SPA72" s="87"/>
      <c r="SPB72" s="87"/>
      <c r="SPC72" s="87"/>
      <c r="SPD72" s="87"/>
      <c r="SPE72" s="87"/>
      <c r="SPF72" s="87"/>
      <c r="SPG72" s="87"/>
      <c r="SPH72" s="87"/>
      <c r="SPI72" s="87"/>
      <c r="SPJ72" s="87"/>
      <c r="SPP72" s="87"/>
      <c r="SPQ72" s="87"/>
      <c r="SPR72" s="87"/>
      <c r="SPS72" s="87"/>
      <c r="SPT72" s="87"/>
      <c r="SPU72" s="87"/>
      <c r="SPV72" s="87"/>
      <c r="SPW72" s="87"/>
      <c r="SPX72" s="87"/>
      <c r="SPY72" s="87"/>
      <c r="SQE72" s="87"/>
      <c r="SQF72" s="87"/>
      <c r="SQG72" s="87"/>
      <c r="SQH72" s="87"/>
      <c r="SQI72" s="87"/>
      <c r="SQJ72" s="87"/>
      <c r="SQK72" s="87"/>
      <c r="SQL72" s="87"/>
      <c r="SQM72" s="87"/>
      <c r="SQN72" s="87"/>
      <c r="SQT72" s="87"/>
      <c r="SQU72" s="87"/>
      <c r="SQV72" s="87"/>
      <c r="SQW72" s="87"/>
      <c r="SQX72" s="87"/>
      <c r="SQY72" s="87"/>
      <c r="SQZ72" s="87"/>
      <c r="SRA72" s="87"/>
      <c r="SRB72" s="87"/>
      <c r="SRC72" s="87"/>
      <c r="SRI72" s="87"/>
      <c r="SRJ72" s="87"/>
      <c r="SRK72" s="87"/>
      <c r="SRL72" s="87"/>
      <c r="SRM72" s="87"/>
      <c r="SRN72" s="87"/>
      <c r="SRO72" s="87"/>
      <c r="SRP72" s="87"/>
      <c r="SRQ72" s="87"/>
      <c r="SRR72" s="87"/>
      <c r="SRX72" s="87"/>
      <c r="SRY72" s="87"/>
      <c r="SRZ72" s="87"/>
      <c r="SSA72" s="87"/>
      <c r="SSB72" s="87"/>
      <c r="SSC72" s="87"/>
      <c r="SSD72" s="87"/>
      <c r="SSE72" s="87"/>
      <c r="SSF72" s="87"/>
      <c r="SSG72" s="87"/>
      <c r="SSM72" s="87"/>
      <c r="SSN72" s="87"/>
      <c r="SSO72" s="87"/>
      <c r="SSP72" s="87"/>
      <c r="SSQ72" s="87"/>
      <c r="SSR72" s="87"/>
      <c r="SSS72" s="87"/>
      <c r="SST72" s="87"/>
      <c r="SSU72" s="87"/>
      <c r="SSV72" s="87"/>
      <c r="STB72" s="87"/>
      <c r="STC72" s="87"/>
      <c r="STD72" s="87"/>
      <c r="STE72" s="87"/>
      <c r="STF72" s="87"/>
      <c r="STG72" s="87"/>
      <c r="STH72" s="87"/>
      <c r="STI72" s="87"/>
      <c r="STJ72" s="87"/>
      <c r="STK72" s="87"/>
      <c r="STQ72" s="87"/>
      <c r="STR72" s="87"/>
      <c r="STS72" s="87"/>
      <c r="STT72" s="87"/>
      <c r="STU72" s="87"/>
      <c r="STV72" s="87"/>
      <c r="STW72" s="87"/>
      <c r="STX72" s="87"/>
      <c r="STY72" s="87"/>
      <c r="STZ72" s="87"/>
      <c r="SUF72" s="87"/>
      <c r="SUG72" s="87"/>
      <c r="SUH72" s="87"/>
      <c r="SUI72" s="87"/>
      <c r="SUJ72" s="87"/>
      <c r="SUK72" s="87"/>
      <c r="SUL72" s="87"/>
      <c r="SUM72" s="87"/>
      <c r="SUN72" s="87"/>
      <c r="SUO72" s="87"/>
      <c r="SUU72" s="87"/>
      <c r="SUV72" s="87"/>
      <c r="SUW72" s="87"/>
      <c r="SUX72" s="87"/>
      <c r="SUY72" s="87"/>
      <c r="SUZ72" s="87"/>
      <c r="SVA72" s="87"/>
      <c r="SVB72" s="87"/>
      <c r="SVC72" s="87"/>
      <c r="SVD72" s="87"/>
      <c r="SVJ72" s="87"/>
      <c r="SVK72" s="87"/>
      <c r="SVL72" s="87"/>
      <c r="SVM72" s="87"/>
      <c r="SVN72" s="87"/>
      <c r="SVO72" s="87"/>
      <c r="SVP72" s="87"/>
      <c r="SVQ72" s="87"/>
      <c r="SVR72" s="87"/>
      <c r="SVS72" s="87"/>
      <c r="SVY72" s="87"/>
      <c r="SVZ72" s="87"/>
      <c r="SWA72" s="87"/>
      <c r="SWB72" s="87"/>
      <c r="SWC72" s="87"/>
      <c r="SWD72" s="87"/>
      <c r="SWE72" s="87"/>
      <c r="SWF72" s="87"/>
      <c r="SWG72" s="87"/>
      <c r="SWH72" s="87"/>
      <c r="SWN72" s="87"/>
      <c r="SWO72" s="87"/>
      <c r="SWP72" s="87"/>
      <c r="SWQ72" s="87"/>
      <c r="SWR72" s="87"/>
      <c r="SWS72" s="87"/>
      <c r="SWT72" s="87"/>
      <c r="SWU72" s="87"/>
      <c r="SWV72" s="87"/>
      <c r="SWW72" s="87"/>
      <c r="SXC72" s="87"/>
      <c r="SXD72" s="87"/>
      <c r="SXE72" s="87"/>
      <c r="SXF72" s="87"/>
      <c r="SXG72" s="87"/>
      <c r="SXH72" s="87"/>
      <c r="SXI72" s="87"/>
      <c r="SXJ72" s="87"/>
      <c r="SXK72" s="87"/>
      <c r="SXL72" s="87"/>
      <c r="SXR72" s="87"/>
      <c r="SXS72" s="87"/>
      <c r="SXT72" s="87"/>
      <c r="SXU72" s="87"/>
      <c r="SXV72" s="87"/>
      <c r="SXW72" s="87"/>
      <c r="SXX72" s="87"/>
      <c r="SXY72" s="87"/>
      <c r="SXZ72" s="87"/>
      <c r="SYA72" s="87"/>
      <c r="SYG72" s="87"/>
      <c r="SYH72" s="87"/>
      <c r="SYI72" s="87"/>
      <c r="SYJ72" s="87"/>
      <c r="SYK72" s="87"/>
      <c r="SYL72" s="87"/>
      <c r="SYM72" s="87"/>
      <c r="SYN72" s="87"/>
      <c r="SYO72" s="87"/>
      <c r="SYP72" s="87"/>
      <c r="SYV72" s="87"/>
      <c r="SYW72" s="87"/>
      <c r="SYX72" s="87"/>
      <c r="SYY72" s="87"/>
      <c r="SYZ72" s="87"/>
      <c r="SZA72" s="87"/>
      <c r="SZB72" s="87"/>
      <c r="SZC72" s="87"/>
      <c r="SZD72" s="87"/>
      <c r="SZE72" s="87"/>
      <c r="SZK72" s="87"/>
      <c r="SZL72" s="87"/>
      <c r="SZM72" s="87"/>
      <c r="SZN72" s="87"/>
      <c r="SZO72" s="87"/>
      <c r="SZP72" s="87"/>
      <c r="SZQ72" s="87"/>
      <c r="SZR72" s="87"/>
      <c r="SZS72" s="87"/>
      <c r="SZT72" s="87"/>
      <c r="SZZ72" s="87"/>
      <c r="TAA72" s="87"/>
      <c r="TAB72" s="87"/>
      <c r="TAC72" s="87"/>
      <c r="TAD72" s="87"/>
      <c r="TAE72" s="87"/>
      <c r="TAF72" s="87"/>
      <c r="TAG72" s="87"/>
      <c r="TAH72" s="87"/>
      <c r="TAI72" s="87"/>
      <c r="TAO72" s="87"/>
      <c r="TAP72" s="87"/>
      <c r="TAQ72" s="87"/>
      <c r="TAR72" s="87"/>
      <c r="TAS72" s="87"/>
      <c r="TAT72" s="87"/>
      <c r="TAU72" s="87"/>
      <c r="TAV72" s="87"/>
      <c r="TAW72" s="87"/>
      <c r="TAX72" s="87"/>
      <c r="TBD72" s="87"/>
      <c r="TBE72" s="87"/>
      <c r="TBF72" s="87"/>
      <c r="TBG72" s="87"/>
      <c r="TBH72" s="87"/>
      <c r="TBI72" s="87"/>
      <c r="TBJ72" s="87"/>
      <c r="TBK72" s="87"/>
      <c r="TBL72" s="87"/>
      <c r="TBM72" s="87"/>
      <c r="TBS72" s="87"/>
      <c r="TBT72" s="87"/>
      <c r="TBU72" s="87"/>
      <c r="TBV72" s="87"/>
      <c r="TBW72" s="87"/>
      <c r="TBX72" s="87"/>
      <c r="TBY72" s="87"/>
      <c r="TBZ72" s="87"/>
      <c r="TCA72" s="87"/>
      <c r="TCB72" s="87"/>
      <c r="TCH72" s="87"/>
      <c r="TCI72" s="87"/>
      <c r="TCJ72" s="87"/>
      <c r="TCK72" s="87"/>
      <c r="TCL72" s="87"/>
      <c r="TCM72" s="87"/>
      <c r="TCN72" s="87"/>
      <c r="TCO72" s="87"/>
      <c r="TCP72" s="87"/>
      <c r="TCQ72" s="87"/>
      <c r="TCW72" s="87"/>
      <c r="TCX72" s="87"/>
      <c r="TCY72" s="87"/>
      <c r="TCZ72" s="87"/>
      <c r="TDA72" s="87"/>
      <c r="TDB72" s="87"/>
      <c r="TDC72" s="87"/>
      <c r="TDD72" s="87"/>
      <c r="TDE72" s="87"/>
      <c r="TDF72" s="87"/>
      <c r="TDL72" s="87"/>
      <c r="TDM72" s="87"/>
      <c r="TDN72" s="87"/>
      <c r="TDO72" s="87"/>
      <c r="TDP72" s="87"/>
      <c r="TDQ72" s="87"/>
      <c r="TDR72" s="87"/>
      <c r="TDS72" s="87"/>
      <c r="TDT72" s="87"/>
      <c r="TDU72" s="87"/>
      <c r="TEA72" s="87"/>
      <c r="TEB72" s="87"/>
      <c r="TEC72" s="87"/>
      <c r="TED72" s="87"/>
      <c r="TEE72" s="87"/>
      <c r="TEF72" s="87"/>
      <c r="TEG72" s="87"/>
      <c r="TEH72" s="87"/>
      <c r="TEI72" s="87"/>
      <c r="TEJ72" s="87"/>
      <c r="TEP72" s="87"/>
      <c r="TEQ72" s="87"/>
      <c r="TER72" s="87"/>
      <c r="TES72" s="87"/>
      <c r="TET72" s="87"/>
      <c r="TEU72" s="87"/>
      <c r="TEV72" s="87"/>
      <c r="TEW72" s="87"/>
      <c r="TEX72" s="87"/>
      <c r="TEY72" s="87"/>
      <c r="TFE72" s="87"/>
      <c r="TFF72" s="87"/>
      <c r="TFG72" s="87"/>
      <c r="TFH72" s="87"/>
      <c r="TFI72" s="87"/>
      <c r="TFJ72" s="87"/>
      <c r="TFK72" s="87"/>
      <c r="TFL72" s="87"/>
      <c r="TFM72" s="87"/>
      <c r="TFN72" s="87"/>
      <c r="TFT72" s="87"/>
      <c r="TFU72" s="87"/>
      <c r="TFV72" s="87"/>
      <c r="TFW72" s="87"/>
      <c r="TFX72" s="87"/>
      <c r="TFY72" s="87"/>
      <c r="TFZ72" s="87"/>
      <c r="TGA72" s="87"/>
      <c r="TGB72" s="87"/>
      <c r="TGC72" s="87"/>
      <c r="TGI72" s="87"/>
      <c r="TGJ72" s="87"/>
      <c r="TGK72" s="87"/>
      <c r="TGL72" s="87"/>
      <c r="TGM72" s="87"/>
      <c r="TGN72" s="87"/>
      <c r="TGO72" s="87"/>
      <c r="TGP72" s="87"/>
      <c r="TGQ72" s="87"/>
      <c r="TGR72" s="87"/>
      <c r="TGX72" s="87"/>
      <c r="TGY72" s="87"/>
      <c r="TGZ72" s="87"/>
      <c r="THA72" s="87"/>
      <c r="THB72" s="87"/>
      <c r="THC72" s="87"/>
      <c r="THD72" s="87"/>
      <c r="THE72" s="87"/>
      <c r="THF72" s="87"/>
      <c r="THG72" s="87"/>
      <c r="THM72" s="87"/>
      <c r="THN72" s="87"/>
      <c r="THO72" s="87"/>
      <c r="THP72" s="87"/>
      <c r="THQ72" s="87"/>
      <c r="THR72" s="87"/>
      <c r="THS72" s="87"/>
      <c r="THT72" s="87"/>
      <c r="THU72" s="87"/>
      <c r="THV72" s="87"/>
      <c r="TIB72" s="87"/>
      <c r="TIC72" s="87"/>
      <c r="TID72" s="87"/>
      <c r="TIE72" s="87"/>
      <c r="TIF72" s="87"/>
      <c r="TIG72" s="87"/>
      <c r="TIH72" s="87"/>
      <c r="TII72" s="87"/>
      <c r="TIJ72" s="87"/>
      <c r="TIK72" s="87"/>
      <c r="TIQ72" s="87"/>
      <c r="TIR72" s="87"/>
      <c r="TIS72" s="87"/>
      <c r="TIT72" s="87"/>
      <c r="TIU72" s="87"/>
      <c r="TIV72" s="87"/>
      <c r="TIW72" s="87"/>
      <c r="TIX72" s="87"/>
      <c r="TIY72" s="87"/>
      <c r="TIZ72" s="87"/>
      <c r="TJF72" s="87"/>
      <c r="TJG72" s="87"/>
      <c r="TJH72" s="87"/>
      <c r="TJI72" s="87"/>
      <c r="TJJ72" s="87"/>
      <c r="TJK72" s="87"/>
      <c r="TJL72" s="87"/>
      <c r="TJM72" s="87"/>
      <c r="TJN72" s="87"/>
      <c r="TJO72" s="87"/>
      <c r="TJU72" s="87"/>
      <c r="TJV72" s="87"/>
      <c r="TJW72" s="87"/>
      <c r="TJX72" s="87"/>
      <c r="TJY72" s="87"/>
      <c r="TJZ72" s="87"/>
      <c r="TKA72" s="87"/>
      <c r="TKB72" s="87"/>
      <c r="TKC72" s="87"/>
      <c r="TKD72" s="87"/>
      <c r="TKJ72" s="87"/>
      <c r="TKK72" s="87"/>
      <c r="TKL72" s="87"/>
      <c r="TKM72" s="87"/>
      <c r="TKN72" s="87"/>
      <c r="TKO72" s="87"/>
      <c r="TKP72" s="87"/>
      <c r="TKQ72" s="87"/>
      <c r="TKR72" s="87"/>
      <c r="TKS72" s="87"/>
      <c r="TKY72" s="87"/>
      <c r="TKZ72" s="87"/>
      <c r="TLA72" s="87"/>
      <c r="TLB72" s="87"/>
      <c r="TLC72" s="87"/>
      <c r="TLD72" s="87"/>
      <c r="TLE72" s="87"/>
      <c r="TLF72" s="87"/>
      <c r="TLG72" s="87"/>
      <c r="TLH72" s="87"/>
      <c r="TLN72" s="87"/>
      <c r="TLO72" s="87"/>
      <c r="TLP72" s="87"/>
      <c r="TLQ72" s="87"/>
      <c r="TLR72" s="87"/>
      <c r="TLS72" s="87"/>
      <c r="TLT72" s="87"/>
      <c r="TLU72" s="87"/>
      <c r="TLV72" s="87"/>
      <c r="TLW72" s="87"/>
      <c r="TMC72" s="87"/>
      <c r="TMD72" s="87"/>
      <c r="TME72" s="87"/>
      <c r="TMF72" s="87"/>
      <c r="TMG72" s="87"/>
      <c r="TMH72" s="87"/>
      <c r="TMI72" s="87"/>
      <c r="TMJ72" s="87"/>
      <c r="TMK72" s="87"/>
      <c r="TML72" s="87"/>
      <c r="TMR72" s="87"/>
      <c r="TMS72" s="87"/>
      <c r="TMT72" s="87"/>
      <c r="TMU72" s="87"/>
      <c r="TMV72" s="87"/>
      <c r="TMW72" s="87"/>
      <c r="TMX72" s="87"/>
      <c r="TMY72" s="87"/>
      <c r="TMZ72" s="87"/>
      <c r="TNA72" s="87"/>
      <c r="TNG72" s="87"/>
      <c r="TNH72" s="87"/>
      <c r="TNI72" s="87"/>
      <c r="TNJ72" s="87"/>
      <c r="TNK72" s="87"/>
      <c r="TNL72" s="87"/>
      <c r="TNM72" s="87"/>
      <c r="TNN72" s="87"/>
      <c r="TNO72" s="87"/>
      <c r="TNP72" s="87"/>
      <c r="TNV72" s="87"/>
      <c r="TNW72" s="87"/>
      <c r="TNX72" s="87"/>
      <c r="TNY72" s="87"/>
      <c r="TNZ72" s="87"/>
      <c r="TOA72" s="87"/>
      <c r="TOB72" s="87"/>
      <c r="TOC72" s="87"/>
      <c r="TOD72" s="87"/>
      <c r="TOE72" s="87"/>
      <c r="TOK72" s="87"/>
      <c r="TOL72" s="87"/>
      <c r="TOM72" s="87"/>
      <c r="TON72" s="87"/>
      <c r="TOO72" s="87"/>
      <c r="TOP72" s="87"/>
      <c r="TOQ72" s="87"/>
      <c r="TOR72" s="87"/>
      <c r="TOS72" s="87"/>
      <c r="TOT72" s="87"/>
      <c r="TOZ72" s="87"/>
      <c r="TPA72" s="87"/>
      <c r="TPB72" s="87"/>
      <c r="TPC72" s="87"/>
      <c r="TPD72" s="87"/>
      <c r="TPE72" s="87"/>
      <c r="TPF72" s="87"/>
      <c r="TPG72" s="87"/>
      <c r="TPH72" s="87"/>
      <c r="TPI72" s="87"/>
      <c r="TPO72" s="87"/>
      <c r="TPP72" s="87"/>
      <c r="TPQ72" s="87"/>
      <c r="TPR72" s="87"/>
      <c r="TPS72" s="87"/>
      <c r="TPT72" s="87"/>
      <c r="TPU72" s="87"/>
      <c r="TPV72" s="87"/>
      <c r="TPW72" s="87"/>
      <c r="TPX72" s="87"/>
      <c r="TQD72" s="87"/>
      <c r="TQE72" s="87"/>
      <c r="TQF72" s="87"/>
      <c r="TQG72" s="87"/>
      <c r="TQH72" s="87"/>
      <c r="TQI72" s="87"/>
      <c r="TQJ72" s="87"/>
      <c r="TQK72" s="87"/>
      <c r="TQL72" s="87"/>
      <c r="TQM72" s="87"/>
      <c r="TQS72" s="87"/>
      <c r="TQT72" s="87"/>
      <c r="TQU72" s="87"/>
      <c r="TQV72" s="87"/>
      <c r="TQW72" s="87"/>
      <c r="TQX72" s="87"/>
      <c r="TQY72" s="87"/>
      <c r="TQZ72" s="87"/>
      <c r="TRA72" s="87"/>
      <c r="TRB72" s="87"/>
      <c r="TRH72" s="87"/>
      <c r="TRI72" s="87"/>
      <c r="TRJ72" s="87"/>
      <c r="TRK72" s="87"/>
      <c r="TRL72" s="87"/>
      <c r="TRM72" s="87"/>
      <c r="TRN72" s="87"/>
      <c r="TRO72" s="87"/>
      <c r="TRP72" s="87"/>
      <c r="TRQ72" s="87"/>
      <c r="TRW72" s="87"/>
      <c r="TRX72" s="87"/>
      <c r="TRY72" s="87"/>
      <c r="TRZ72" s="87"/>
      <c r="TSA72" s="87"/>
      <c r="TSB72" s="87"/>
      <c r="TSC72" s="87"/>
      <c r="TSD72" s="87"/>
      <c r="TSE72" s="87"/>
      <c r="TSF72" s="87"/>
      <c r="TSL72" s="87"/>
      <c r="TSM72" s="87"/>
      <c r="TSN72" s="87"/>
      <c r="TSO72" s="87"/>
      <c r="TSP72" s="87"/>
      <c r="TSQ72" s="87"/>
      <c r="TSR72" s="87"/>
      <c r="TSS72" s="87"/>
      <c r="TST72" s="87"/>
      <c r="TSU72" s="87"/>
      <c r="TTA72" s="87"/>
      <c r="TTB72" s="87"/>
      <c r="TTC72" s="87"/>
      <c r="TTD72" s="87"/>
      <c r="TTE72" s="87"/>
      <c r="TTF72" s="87"/>
      <c r="TTG72" s="87"/>
      <c r="TTH72" s="87"/>
      <c r="TTI72" s="87"/>
      <c r="TTJ72" s="87"/>
      <c r="TTP72" s="87"/>
      <c r="TTQ72" s="87"/>
      <c r="TTR72" s="87"/>
      <c r="TTS72" s="87"/>
      <c r="TTT72" s="87"/>
      <c r="TTU72" s="87"/>
      <c r="TTV72" s="87"/>
      <c r="TTW72" s="87"/>
      <c r="TTX72" s="87"/>
      <c r="TTY72" s="87"/>
      <c r="TUE72" s="87"/>
      <c r="TUF72" s="87"/>
      <c r="TUG72" s="87"/>
      <c r="TUH72" s="87"/>
      <c r="TUI72" s="87"/>
      <c r="TUJ72" s="87"/>
      <c r="TUK72" s="87"/>
      <c r="TUL72" s="87"/>
      <c r="TUM72" s="87"/>
      <c r="TUN72" s="87"/>
      <c r="TUT72" s="87"/>
      <c r="TUU72" s="87"/>
      <c r="TUV72" s="87"/>
      <c r="TUW72" s="87"/>
      <c r="TUX72" s="87"/>
      <c r="TUY72" s="87"/>
      <c r="TUZ72" s="87"/>
      <c r="TVA72" s="87"/>
      <c r="TVB72" s="87"/>
      <c r="TVC72" s="87"/>
      <c r="TVI72" s="87"/>
      <c r="TVJ72" s="87"/>
      <c r="TVK72" s="87"/>
      <c r="TVL72" s="87"/>
      <c r="TVM72" s="87"/>
      <c r="TVN72" s="87"/>
      <c r="TVO72" s="87"/>
      <c r="TVP72" s="87"/>
      <c r="TVQ72" s="87"/>
      <c r="TVR72" s="87"/>
      <c r="TVX72" s="87"/>
      <c r="TVY72" s="87"/>
      <c r="TVZ72" s="87"/>
      <c r="TWA72" s="87"/>
      <c r="TWB72" s="87"/>
      <c r="TWC72" s="87"/>
      <c r="TWD72" s="87"/>
      <c r="TWE72" s="87"/>
      <c r="TWF72" s="87"/>
      <c r="TWG72" s="87"/>
      <c r="TWM72" s="87"/>
      <c r="TWN72" s="87"/>
      <c r="TWO72" s="87"/>
      <c r="TWP72" s="87"/>
      <c r="TWQ72" s="87"/>
      <c r="TWR72" s="87"/>
      <c r="TWS72" s="87"/>
      <c r="TWT72" s="87"/>
      <c r="TWU72" s="87"/>
      <c r="TWV72" s="87"/>
      <c r="TXB72" s="87"/>
      <c r="TXC72" s="87"/>
      <c r="TXD72" s="87"/>
      <c r="TXE72" s="87"/>
      <c r="TXF72" s="87"/>
      <c r="TXG72" s="87"/>
      <c r="TXH72" s="87"/>
      <c r="TXI72" s="87"/>
      <c r="TXJ72" s="87"/>
      <c r="TXK72" s="87"/>
      <c r="TXQ72" s="87"/>
      <c r="TXR72" s="87"/>
      <c r="TXS72" s="87"/>
      <c r="TXT72" s="87"/>
      <c r="TXU72" s="87"/>
      <c r="TXV72" s="87"/>
      <c r="TXW72" s="87"/>
      <c r="TXX72" s="87"/>
      <c r="TXY72" s="87"/>
      <c r="TXZ72" s="87"/>
      <c r="TYF72" s="87"/>
      <c r="TYG72" s="87"/>
      <c r="TYH72" s="87"/>
      <c r="TYI72" s="87"/>
      <c r="TYJ72" s="87"/>
      <c r="TYK72" s="87"/>
      <c r="TYL72" s="87"/>
      <c r="TYM72" s="87"/>
      <c r="TYN72" s="87"/>
      <c r="TYO72" s="87"/>
      <c r="TYU72" s="87"/>
      <c r="TYV72" s="87"/>
      <c r="TYW72" s="87"/>
      <c r="TYX72" s="87"/>
      <c r="TYY72" s="87"/>
      <c r="TYZ72" s="87"/>
      <c r="TZA72" s="87"/>
      <c r="TZB72" s="87"/>
      <c r="TZC72" s="87"/>
      <c r="TZD72" s="87"/>
      <c r="TZJ72" s="87"/>
      <c r="TZK72" s="87"/>
      <c r="TZL72" s="87"/>
      <c r="TZM72" s="87"/>
      <c r="TZN72" s="87"/>
      <c r="TZO72" s="87"/>
      <c r="TZP72" s="87"/>
      <c r="TZQ72" s="87"/>
      <c r="TZR72" s="87"/>
      <c r="TZS72" s="87"/>
      <c r="TZY72" s="87"/>
      <c r="TZZ72" s="87"/>
      <c r="UAA72" s="87"/>
      <c r="UAB72" s="87"/>
      <c r="UAC72" s="87"/>
      <c r="UAD72" s="87"/>
      <c r="UAE72" s="87"/>
      <c r="UAF72" s="87"/>
      <c r="UAG72" s="87"/>
      <c r="UAH72" s="87"/>
      <c r="UAN72" s="87"/>
      <c r="UAO72" s="87"/>
      <c r="UAP72" s="87"/>
      <c r="UAQ72" s="87"/>
      <c r="UAR72" s="87"/>
      <c r="UAS72" s="87"/>
      <c r="UAT72" s="87"/>
      <c r="UAU72" s="87"/>
      <c r="UAV72" s="87"/>
      <c r="UAW72" s="87"/>
      <c r="UBC72" s="87"/>
      <c r="UBD72" s="87"/>
      <c r="UBE72" s="87"/>
      <c r="UBF72" s="87"/>
      <c r="UBG72" s="87"/>
      <c r="UBH72" s="87"/>
      <c r="UBI72" s="87"/>
      <c r="UBJ72" s="87"/>
      <c r="UBK72" s="87"/>
      <c r="UBL72" s="87"/>
      <c r="UBR72" s="87"/>
      <c r="UBS72" s="87"/>
      <c r="UBT72" s="87"/>
      <c r="UBU72" s="87"/>
      <c r="UBV72" s="87"/>
      <c r="UBW72" s="87"/>
      <c r="UBX72" s="87"/>
      <c r="UBY72" s="87"/>
      <c r="UBZ72" s="87"/>
      <c r="UCA72" s="87"/>
      <c r="UCG72" s="87"/>
      <c r="UCH72" s="87"/>
      <c r="UCI72" s="87"/>
      <c r="UCJ72" s="87"/>
      <c r="UCK72" s="87"/>
      <c r="UCL72" s="87"/>
      <c r="UCM72" s="87"/>
      <c r="UCN72" s="87"/>
      <c r="UCO72" s="87"/>
      <c r="UCP72" s="87"/>
      <c r="UCV72" s="87"/>
      <c r="UCW72" s="87"/>
      <c r="UCX72" s="87"/>
      <c r="UCY72" s="87"/>
      <c r="UCZ72" s="87"/>
      <c r="UDA72" s="87"/>
      <c r="UDB72" s="87"/>
      <c r="UDC72" s="87"/>
      <c r="UDD72" s="87"/>
      <c r="UDE72" s="87"/>
      <c r="UDK72" s="87"/>
      <c r="UDL72" s="87"/>
      <c r="UDM72" s="87"/>
      <c r="UDN72" s="87"/>
      <c r="UDO72" s="87"/>
      <c r="UDP72" s="87"/>
      <c r="UDQ72" s="87"/>
      <c r="UDR72" s="87"/>
      <c r="UDS72" s="87"/>
      <c r="UDT72" s="87"/>
      <c r="UDZ72" s="87"/>
      <c r="UEA72" s="87"/>
      <c r="UEB72" s="87"/>
      <c r="UEC72" s="87"/>
      <c r="UED72" s="87"/>
      <c r="UEE72" s="87"/>
      <c r="UEF72" s="87"/>
      <c r="UEG72" s="87"/>
      <c r="UEH72" s="87"/>
      <c r="UEI72" s="87"/>
      <c r="UEO72" s="87"/>
      <c r="UEP72" s="87"/>
      <c r="UEQ72" s="87"/>
      <c r="UER72" s="87"/>
      <c r="UES72" s="87"/>
      <c r="UET72" s="87"/>
      <c r="UEU72" s="87"/>
      <c r="UEV72" s="87"/>
      <c r="UEW72" s="87"/>
      <c r="UEX72" s="87"/>
      <c r="UFD72" s="87"/>
      <c r="UFE72" s="87"/>
      <c r="UFF72" s="87"/>
      <c r="UFG72" s="87"/>
      <c r="UFH72" s="87"/>
      <c r="UFI72" s="87"/>
      <c r="UFJ72" s="87"/>
      <c r="UFK72" s="87"/>
      <c r="UFL72" s="87"/>
      <c r="UFM72" s="87"/>
      <c r="UFS72" s="87"/>
      <c r="UFT72" s="87"/>
      <c r="UFU72" s="87"/>
      <c r="UFV72" s="87"/>
      <c r="UFW72" s="87"/>
      <c r="UFX72" s="87"/>
      <c r="UFY72" s="87"/>
      <c r="UFZ72" s="87"/>
      <c r="UGA72" s="87"/>
      <c r="UGB72" s="87"/>
      <c r="UGH72" s="87"/>
      <c r="UGI72" s="87"/>
      <c r="UGJ72" s="87"/>
      <c r="UGK72" s="87"/>
      <c r="UGL72" s="87"/>
      <c r="UGM72" s="87"/>
      <c r="UGN72" s="87"/>
      <c r="UGO72" s="87"/>
      <c r="UGP72" s="87"/>
      <c r="UGQ72" s="87"/>
      <c r="UGW72" s="87"/>
      <c r="UGX72" s="87"/>
      <c r="UGY72" s="87"/>
      <c r="UGZ72" s="87"/>
      <c r="UHA72" s="87"/>
      <c r="UHB72" s="87"/>
      <c r="UHC72" s="87"/>
      <c r="UHD72" s="87"/>
      <c r="UHE72" s="87"/>
      <c r="UHF72" s="87"/>
      <c r="UHL72" s="87"/>
      <c r="UHM72" s="87"/>
      <c r="UHN72" s="87"/>
      <c r="UHO72" s="87"/>
      <c r="UHP72" s="87"/>
      <c r="UHQ72" s="87"/>
      <c r="UHR72" s="87"/>
      <c r="UHS72" s="87"/>
      <c r="UHT72" s="87"/>
      <c r="UHU72" s="87"/>
      <c r="UIA72" s="87"/>
      <c r="UIB72" s="87"/>
      <c r="UIC72" s="87"/>
      <c r="UID72" s="87"/>
      <c r="UIE72" s="87"/>
      <c r="UIF72" s="87"/>
      <c r="UIG72" s="87"/>
      <c r="UIH72" s="87"/>
      <c r="UII72" s="87"/>
      <c r="UIJ72" s="87"/>
      <c r="UIP72" s="87"/>
      <c r="UIQ72" s="87"/>
      <c r="UIR72" s="87"/>
      <c r="UIS72" s="87"/>
      <c r="UIT72" s="87"/>
      <c r="UIU72" s="87"/>
      <c r="UIV72" s="87"/>
      <c r="UIW72" s="87"/>
      <c r="UIX72" s="87"/>
      <c r="UIY72" s="87"/>
      <c r="UJE72" s="87"/>
      <c r="UJF72" s="87"/>
      <c r="UJG72" s="87"/>
      <c r="UJH72" s="87"/>
      <c r="UJI72" s="87"/>
      <c r="UJJ72" s="87"/>
      <c r="UJK72" s="87"/>
      <c r="UJL72" s="87"/>
      <c r="UJM72" s="87"/>
      <c r="UJN72" s="87"/>
      <c r="UJT72" s="87"/>
      <c r="UJU72" s="87"/>
      <c r="UJV72" s="87"/>
      <c r="UJW72" s="87"/>
      <c r="UJX72" s="87"/>
      <c r="UJY72" s="87"/>
      <c r="UJZ72" s="87"/>
      <c r="UKA72" s="87"/>
      <c r="UKB72" s="87"/>
      <c r="UKC72" s="87"/>
      <c r="UKI72" s="87"/>
      <c r="UKJ72" s="87"/>
      <c r="UKK72" s="87"/>
      <c r="UKL72" s="87"/>
      <c r="UKM72" s="87"/>
      <c r="UKN72" s="87"/>
      <c r="UKO72" s="87"/>
      <c r="UKP72" s="87"/>
      <c r="UKQ72" s="87"/>
      <c r="UKR72" s="87"/>
      <c r="UKX72" s="87"/>
      <c r="UKY72" s="87"/>
      <c r="UKZ72" s="87"/>
      <c r="ULA72" s="87"/>
      <c r="ULB72" s="87"/>
      <c r="ULC72" s="87"/>
      <c r="ULD72" s="87"/>
      <c r="ULE72" s="87"/>
      <c r="ULF72" s="87"/>
      <c r="ULG72" s="87"/>
      <c r="ULM72" s="87"/>
      <c r="ULN72" s="87"/>
      <c r="ULO72" s="87"/>
      <c r="ULP72" s="87"/>
      <c r="ULQ72" s="87"/>
      <c r="ULR72" s="87"/>
      <c r="ULS72" s="87"/>
      <c r="ULT72" s="87"/>
      <c r="ULU72" s="87"/>
      <c r="ULV72" s="87"/>
      <c r="UMB72" s="87"/>
      <c r="UMC72" s="87"/>
      <c r="UMD72" s="87"/>
      <c r="UME72" s="87"/>
      <c r="UMF72" s="87"/>
      <c r="UMG72" s="87"/>
      <c r="UMH72" s="87"/>
      <c r="UMI72" s="87"/>
      <c r="UMJ72" s="87"/>
      <c r="UMK72" s="87"/>
      <c r="UMQ72" s="87"/>
      <c r="UMR72" s="87"/>
      <c r="UMS72" s="87"/>
      <c r="UMT72" s="87"/>
      <c r="UMU72" s="87"/>
      <c r="UMV72" s="87"/>
      <c r="UMW72" s="87"/>
      <c r="UMX72" s="87"/>
      <c r="UMY72" s="87"/>
      <c r="UMZ72" s="87"/>
      <c r="UNF72" s="87"/>
      <c r="UNG72" s="87"/>
      <c r="UNH72" s="87"/>
      <c r="UNI72" s="87"/>
      <c r="UNJ72" s="87"/>
      <c r="UNK72" s="87"/>
      <c r="UNL72" s="87"/>
      <c r="UNM72" s="87"/>
      <c r="UNN72" s="87"/>
      <c r="UNO72" s="87"/>
      <c r="UNU72" s="87"/>
      <c r="UNV72" s="87"/>
      <c r="UNW72" s="87"/>
      <c r="UNX72" s="87"/>
      <c r="UNY72" s="87"/>
      <c r="UNZ72" s="87"/>
      <c r="UOA72" s="87"/>
      <c r="UOB72" s="87"/>
      <c r="UOC72" s="87"/>
      <c r="UOD72" s="87"/>
      <c r="UOJ72" s="87"/>
      <c r="UOK72" s="87"/>
      <c r="UOL72" s="87"/>
      <c r="UOM72" s="87"/>
      <c r="UON72" s="87"/>
      <c r="UOO72" s="87"/>
      <c r="UOP72" s="87"/>
      <c r="UOQ72" s="87"/>
      <c r="UOR72" s="87"/>
      <c r="UOS72" s="87"/>
      <c r="UOY72" s="87"/>
      <c r="UOZ72" s="87"/>
      <c r="UPA72" s="87"/>
      <c r="UPB72" s="87"/>
      <c r="UPC72" s="87"/>
      <c r="UPD72" s="87"/>
      <c r="UPE72" s="87"/>
      <c r="UPF72" s="87"/>
      <c r="UPG72" s="87"/>
      <c r="UPH72" s="87"/>
      <c r="UPN72" s="87"/>
      <c r="UPO72" s="87"/>
      <c r="UPP72" s="87"/>
      <c r="UPQ72" s="87"/>
      <c r="UPR72" s="87"/>
      <c r="UPS72" s="87"/>
      <c r="UPT72" s="87"/>
      <c r="UPU72" s="87"/>
      <c r="UPV72" s="87"/>
      <c r="UPW72" s="87"/>
      <c r="UQC72" s="87"/>
      <c r="UQD72" s="87"/>
      <c r="UQE72" s="87"/>
      <c r="UQF72" s="87"/>
      <c r="UQG72" s="87"/>
      <c r="UQH72" s="87"/>
      <c r="UQI72" s="87"/>
      <c r="UQJ72" s="87"/>
      <c r="UQK72" s="87"/>
      <c r="UQL72" s="87"/>
      <c r="UQR72" s="87"/>
      <c r="UQS72" s="87"/>
      <c r="UQT72" s="87"/>
      <c r="UQU72" s="87"/>
      <c r="UQV72" s="87"/>
      <c r="UQW72" s="87"/>
      <c r="UQX72" s="87"/>
      <c r="UQY72" s="87"/>
      <c r="UQZ72" s="87"/>
      <c r="URA72" s="87"/>
      <c r="URG72" s="87"/>
      <c r="URH72" s="87"/>
      <c r="URI72" s="87"/>
      <c r="URJ72" s="87"/>
      <c r="URK72" s="87"/>
      <c r="URL72" s="87"/>
      <c r="URM72" s="87"/>
      <c r="URN72" s="87"/>
      <c r="URO72" s="87"/>
      <c r="URP72" s="87"/>
      <c r="URV72" s="87"/>
      <c r="URW72" s="87"/>
      <c r="URX72" s="87"/>
      <c r="URY72" s="87"/>
      <c r="URZ72" s="87"/>
      <c r="USA72" s="87"/>
      <c r="USB72" s="87"/>
      <c r="USC72" s="87"/>
      <c r="USD72" s="87"/>
      <c r="USE72" s="87"/>
      <c r="USK72" s="87"/>
      <c r="USL72" s="87"/>
      <c r="USM72" s="87"/>
      <c r="USN72" s="87"/>
      <c r="USO72" s="87"/>
      <c r="USP72" s="87"/>
      <c r="USQ72" s="87"/>
      <c r="USR72" s="87"/>
      <c r="USS72" s="87"/>
      <c r="UST72" s="87"/>
      <c r="USZ72" s="87"/>
      <c r="UTA72" s="87"/>
      <c r="UTB72" s="87"/>
      <c r="UTC72" s="87"/>
      <c r="UTD72" s="87"/>
      <c r="UTE72" s="87"/>
      <c r="UTF72" s="87"/>
      <c r="UTG72" s="87"/>
      <c r="UTH72" s="87"/>
      <c r="UTI72" s="87"/>
      <c r="UTO72" s="87"/>
      <c r="UTP72" s="87"/>
      <c r="UTQ72" s="87"/>
      <c r="UTR72" s="87"/>
      <c r="UTS72" s="87"/>
      <c r="UTT72" s="87"/>
      <c r="UTU72" s="87"/>
      <c r="UTV72" s="87"/>
      <c r="UTW72" s="87"/>
      <c r="UTX72" s="87"/>
      <c r="UUD72" s="87"/>
      <c r="UUE72" s="87"/>
      <c r="UUF72" s="87"/>
      <c r="UUG72" s="87"/>
      <c r="UUH72" s="87"/>
      <c r="UUI72" s="87"/>
      <c r="UUJ72" s="87"/>
      <c r="UUK72" s="87"/>
      <c r="UUL72" s="87"/>
      <c r="UUM72" s="87"/>
      <c r="UUS72" s="87"/>
      <c r="UUT72" s="87"/>
      <c r="UUU72" s="87"/>
      <c r="UUV72" s="87"/>
      <c r="UUW72" s="87"/>
      <c r="UUX72" s="87"/>
      <c r="UUY72" s="87"/>
      <c r="UUZ72" s="87"/>
      <c r="UVA72" s="87"/>
      <c r="UVB72" s="87"/>
      <c r="UVH72" s="87"/>
      <c r="UVI72" s="87"/>
      <c r="UVJ72" s="87"/>
      <c r="UVK72" s="87"/>
      <c r="UVL72" s="87"/>
      <c r="UVM72" s="87"/>
      <c r="UVN72" s="87"/>
      <c r="UVO72" s="87"/>
      <c r="UVP72" s="87"/>
      <c r="UVQ72" s="87"/>
      <c r="UVW72" s="87"/>
      <c r="UVX72" s="87"/>
      <c r="UVY72" s="87"/>
      <c r="UVZ72" s="87"/>
      <c r="UWA72" s="87"/>
      <c r="UWB72" s="87"/>
      <c r="UWC72" s="87"/>
      <c r="UWD72" s="87"/>
      <c r="UWE72" s="87"/>
      <c r="UWF72" s="87"/>
      <c r="UWL72" s="87"/>
      <c r="UWM72" s="87"/>
      <c r="UWN72" s="87"/>
      <c r="UWO72" s="87"/>
      <c r="UWP72" s="87"/>
      <c r="UWQ72" s="87"/>
      <c r="UWR72" s="87"/>
      <c r="UWS72" s="87"/>
      <c r="UWT72" s="87"/>
      <c r="UWU72" s="87"/>
      <c r="UXA72" s="87"/>
      <c r="UXB72" s="87"/>
      <c r="UXC72" s="87"/>
      <c r="UXD72" s="87"/>
      <c r="UXE72" s="87"/>
      <c r="UXF72" s="87"/>
      <c r="UXG72" s="87"/>
      <c r="UXH72" s="87"/>
      <c r="UXI72" s="87"/>
      <c r="UXJ72" s="87"/>
      <c r="UXP72" s="87"/>
      <c r="UXQ72" s="87"/>
      <c r="UXR72" s="87"/>
      <c r="UXS72" s="87"/>
      <c r="UXT72" s="87"/>
      <c r="UXU72" s="87"/>
      <c r="UXV72" s="87"/>
      <c r="UXW72" s="87"/>
      <c r="UXX72" s="87"/>
      <c r="UXY72" s="87"/>
      <c r="UYE72" s="87"/>
      <c r="UYF72" s="87"/>
      <c r="UYG72" s="87"/>
      <c r="UYH72" s="87"/>
      <c r="UYI72" s="87"/>
      <c r="UYJ72" s="87"/>
      <c r="UYK72" s="87"/>
      <c r="UYL72" s="87"/>
      <c r="UYM72" s="87"/>
      <c r="UYN72" s="87"/>
      <c r="UYT72" s="87"/>
      <c r="UYU72" s="87"/>
      <c r="UYV72" s="87"/>
      <c r="UYW72" s="87"/>
      <c r="UYX72" s="87"/>
      <c r="UYY72" s="87"/>
      <c r="UYZ72" s="87"/>
      <c r="UZA72" s="87"/>
      <c r="UZB72" s="87"/>
      <c r="UZC72" s="87"/>
      <c r="UZI72" s="87"/>
      <c r="UZJ72" s="87"/>
      <c r="UZK72" s="87"/>
      <c r="UZL72" s="87"/>
      <c r="UZM72" s="87"/>
      <c r="UZN72" s="87"/>
      <c r="UZO72" s="87"/>
      <c r="UZP72" s="87"/>
      <c r="UZQ72" s="87"/>
      <c r="UZR72" s="87"/>
      <c r="UZX72" s="87"/>
      <c r="UZY72" s="87"/>
      <c r="UZZ72" s="87"/>
      <c r="VAA72" s="87"/>
      <c r="VAB72" s="87"/>
      <c r="VAC72" s="87"/>
      <c r="VAD72" s="87"/>
      <c r="VAE72" s="87"/>
      <c r="VAF72" s="87"/>
      <c r="VAG72" s="87"/>
      <c r="VAM72" s="87"/>
      <c r="VAN72" s="87"/>
      <c r="VAO72" s="87"/>
      <c r="VAP72" s="87"/>
      <c r="VAQ72" s="87"/>
      <c r="VAR72" s="87"/>
      <c r="VAS72" s="87"/>
      <c r="VAT72" s="87"/>
      <c r="VAU72" s="87"/>
      <c r="VAV72" s="87"/>
      <c r="VBB72" s="87"/>
      <c r="VBC72" s="87"/>
      <c r="VBD72" s="87"/>
      <c r="VBE72" s="87"/>
      <c r="VBF72" s="87"/>
      <c r="VBG72" s="87"/>
      <c r="VBH72" s="87"/>
      <c r="VBI72" s="87"/>
      <c r="VBJ72" s="87"/>
      <c r="VBK72" s="87"/>
      <c r="VBQ72" s="87"/>
      <c r="VBR72" s="87"/>
      <c r="VBS72" s="87"/>
      <c r="VBT72" s="87"/>
      <c r="VBU72" s="87"/>
      <c r="VBV72" s="87"/>
      <c r="VBW72" s="87"/>
      <c r="VBX72" s="87"/>
      <c r="VBY72" s="87"/>
      <c r="VBZ72" s="87"/>
      <c r="VCF72" s="87"/>
      <c r="VCG72" s="87"/>
      <c r="VCH72" s="87"/>
      <c r="VCI72" s="87"/>
      <c r="VCJ72" s="87"/>
      <c r="VCK72" s="87"/>
      <c r="VCL72" s="87"/>
      <c r="VCM72" s="87"/>
      <c r="VCN72" s="87"/>
      <c r="VCO72" s="87"/>
      <c r="VCU72" s="87"/>
      <c r="VCV72" s="87"/>
      <c r="VCW72" s="87"/>
      <c r="VCX72" s="87"/>
      <c r="VCY72" s="87"/>
      <c r="VCZ72" s="87"/>
      <c r="VDA72" s="87"/>
      <c r="VDB72" s="87"/>
      <c r="VDC72" s="87"/>
      <c r="VDD72" s="87"/>
      <c r="VDJ72" s="87"/>
      <c r="VDK72" s="87"/>
      <c r="VDL72" s="87"/>
      <c r="VDM72" s="87"/>
      <c r="VDN72" s="87"/>
      <c r="VDO72" s="87"/>
      <c r="VDP72" s="87"/>
      <c r="VDQ72" s="87"/>
      <c r="VDR72" s="87"/>
      <c r="VDS72" s="87"/>
      <c r="VDY72" s="87"/>
      <c r="VDZ72" s="87"/>
      <c r="VEA72" s="87"/>
      <c r="VEB72" s="87"/>
      <c r="VEC72" s="87"/>
      <c r="VED72" s="87"/>
      <c r="VEE72" s="87"/>
      <c r="VEF72" s="87"/>
      <c r="VEG72" s="87"/>
      <c r="VEH72" s="87"/>
      <c r="VEN72" s="87"/>
      <c r="VEO72" s="87"/>
      <c r="VEP72" s="87"/>
      <c r="VEQ72" s="87"/>
      <c r="VER72" s="87"/>
      <c r="VES72" s="87"/>
      <c r="VET72" s="87"/>
      <c r="VEU72" s="87"/>
      <c r="VEV72" s="87"/>
      <c r="VEW72" s="87"/>
      <c r="VFC72" s="87"/>
      <c r="VFD72" s="87"/>
      <c r="VFE72" s="87"/>
      <c r="VFF72" s="87"/>
      <c r="VFG72" s="87"/>
      <c r="VFH72" s="87"/>
      <c r="VFI72" s="87"/>
      <c r="VFJ72" s="87"/>
      <c r="VFK72" s="87"/>
      <c r="VFL72" s="87"/>
      <c r="VFR72" s="87"/>
      <c r="VFS72" s="87"/>
      <c r="VFT72" s="87"/>
      <c r="VFU72" s="87"/>
      <c r="VFV72" s="87"/>
      <c r="VFW72" s="87"/>
      <c r="VFX72" s="87"/>
      <c r="VFY72" s="87"/>
      <c r="VFZ72" s="87"/>
      <c r="VGA72" s="87"/>
      <c r="VGG72" s="87"/>
      <c r="VGH72" s="87"/>
      <c r="VGI72" s="87"/>
      <c r="VGJ72" s="87"/>
      <c r="VGK72" s="87"/>
      <c r="VGL72" s="87"/>
      <c r="VGM72" s="87"/>
      <c r="VGN72" s="87"/>
      <c r="VGO72" s="87"/>
      <c r="VGP72" s="87"/>
      <c r="VGV72" s="87"/>
      <c r="VGW72" s="87"/>
      <c r="VGX72" s="87"/>
      <c r="VGY72" s="87"/>
      <c r="VGZ72" s="87"/>
      <c r="VHA72" s="87"/>
      <c r="VHB72" s="87"/>
      <c r="VHC72" s="87"/>
      <c r="VHD72" s="87"/>
      <c r="VHE72" s="87"/>
      <c r="VHK72" s="87"/>
      <c r="VHL72" s="87"/>
      <c r="VHM72" s="87"/>
      <c r="VHN72" s="87"/>
      <c r="VHO72" s="87"/>
      <c r="VHP72" s="87"/>
      <c r="VHQ72" s="87"/>
      <c r="VHR72" s="87"/>
      <c r="VHS72" s="87"/>
      <c r="VHT72" s="87"/>
      <c r="VHZ72" s="87"/>
      <c r="VIA72" s="87"/>
      <c r="VIB72" s="87"/>
      <c r="VIC72" s="87"/>
      <c r="VID72" s="87"/>
      <c r="VIE72" s="87"/>
      <c r="VIF72" s="87"/>
      <c r="VIG72" s="87"/>
      <c r="VIH72" s="87"/>
      <c r="VII72" s="87"/>
      <c r="VIO72" s="87"/>
      <c r="VIP72" s="87"/>
      <c r="VIQ72" s="87"/>
      <c r="VIR72" s="87"/>
      <c r="VIS72" s="87"/>
      <c r="VIT72" s="87"/>
      <c r="VIU72" s="87"/>
      <c r="VIV72" s="87"/>
      <c r="VIW72" s="87"/>
      <c r="VIX72" s="87"/>
      <c r="VJD72" s="87"/>
      <c r="VJE72" s="87"/>
      <c r="VJF72" s="87"/>
      <c r="VJG72" s="87"/>
      <c r="VJH72" s="87"/>
      <c r="VJI72" s="87"/>
      <c r="VJJ72" s="87"/>
      <c r="VJK72" s="87"/>
      <c r="VJL72" s="87"/>
      <c r="VJM72" s="87"/>
      <c r="VJS72" s="87"/>
      <c r="VJT72" s="87"/>
      <c r="VJU72" s="87"/>
      <c r="VJV72" s="87"/>
      <c r="VJW72" s="87"/>
      <c r="VJX72" s="87"/>
      <c r="VJY72" s="87"/>
      <c r="VJZ72" s="87"/>
      <c r="VKA72" s="87"/>
      <c r="VKB72" s="87"/>
      <c r="VKH72" s="87"/>
      <c r="VKI72" s="87"/>
      <c r="VKJ72" s="87"/>
      <c r="VKK72" s="87"/>
      <c r="VKL72" s="87"/>
      <c r="VKM72" s="87"/>
      <c r="VKN72" s="87"/>
      <c r="VKO72" s="87"/>
      <c r="VKP72" s="87"/>
      <c r="VKQ72" s="87"/>
      <c r="VKW72" s="87"/>
      <c r="VKX72" s="87"/>
      <c r="VKY72" s="87"/>
      <c r="VKZ72" s="87"/>
      <c r="VLA72" s="87"/>
      <c r="VLB72" s="87"/>
      <c r="VLC72" s="87"/>
      <c r="VLD72" s="87"/>
      <c r="VLE72" s="87"/>
      <c r="VLF72" s="87"/>
      <c r="VLL72" s="87"/>
      <c r="VLM72" s="87"/>
      <c r="VLN72" s="87"/>
      <c r="VLO72" s="87"/>
      <c r="VLP72" s="87"/>
      <c r="VLQ72" s="87"/>
      <c r="VLR72" s="87"/>
      <c r="VLS72" s="87"/>
      <c r="VLT72" s="87"/>
      <c r="VLU72" s="87"/>
      <c r="VMA72" s="87"/>
      <c r="VMB72" s="87"/>
      <c r="VMC72" s="87"/>
      <c r="VMD72" s="87"/>
      <c r="VME72" s="87"/>
      <c r="VMF72" s="87"/>
      <c r="VMG72" s="87"/>
      <c r="VMH72" s="87"/>
      <c r="VMI72" s="87"/>
      <c r="VMJ72" s="87"/>
      <c r="VMP72" s="87"/>
      <c r="VMQ72" s="87"/>
      <c r="VMR72" s="87"/>
      <c r="VMS72" s="87"/>
      <c r="VMT72" s="87"/>
      <c r="VMU72" s="87"/>
      <c r="VMV72" s="87"/>
      <c r="VMW72" s="87"/>
      <c r="VMX72" s="87"/>
      <c r="VMY72" s="87"/>
      <c r="VNE72" s="87"/>
      <c r="VNF72" s="87"/>
      <c r="VNG72" s="87"/>
      <c r="VNH72" s="87"/>
      <c r="VNI72" s="87"/>
      <c r="VNJ72" s="87"/>
      <c r="VNK72" s="87"/>
      <c r="VNL72" s="87"/>
      <c r="VNM72" s="87"/>
      <c r="VNN72" s="87"/>
      <c r="VNT72" s="87"/>
      <c r="VNU72" s="87"/>
      <c r="VNV72" s="87"/>
      <c r="VNW72" s="87"/>
      <c r="VNX72" s="87"/>
      <c r="VNY72" s="87"/>
      <c r="VNZ72" s="87"/>
      <c r="VOA72" s="87"/>
      <c r="VOB72" s="87"/>
      <c r="VOC72" s="87"/>
      <c r="VOI72" s="87"/>
      <c r="VOJ72" s="87"/>
      <c r="VOK72" s="87"/>
      <c r="VOL72" s="87"/>
      <c r="VOM72" s="87"/>
      <c r="VON72" s="87"/>
      <c r="VOO72" s="87"/>
      <c r="VOP72" s="87"/>
      <c r="VOQ72" s="87"/>
      <c r="VOR72" s="87"/>
      <c r="VOX72" s="87"/>
      <c r="VOY72" s="87"/>
      <c r="VOZ72" s="87"/>
      <c r="VPA72" s="87"/>
      <c r="VPB72" s="87"/>
      <c r="VPC72" s="87"/>
      <c r="VPD72" s="87"/>
      <c r="VPE72" s="87"/>
      <c r="VPF72" s="87"/>
      <c r="VPG72" s="87"/>
      <c r="VPM72" s="87"/>
      <c r="VPN72" s="87"/>
      <c r="VPO72" s="87"/>
      <c r="VPP72" s="87"/>
      <c r="VPQ72" s="87"/>
      <c r="VPR72" s="87"/>
      <c r="VPS72" s="87"/>
      <c r="VPT72" s="87"/>
      <c r="VPU72" s="87"/>
      <c r="VPV72" s="87"/>
      <c r="VQB72" s="87"/>
      <c r="VQC72" s="87"/>
      <c r="VQD72" s="87"/>
      <c r="VQE72" s="87"/>
      <c r="VQF72" s="87"/>
      <c r="VQG72" s="87"/>
      <c r="VQH72" s="87"/>
      <c r="VQI72" s="87"/>
      <c r="VQJ72" s="87"/>
      <c r="VQK72" s="87"/>
      <c r="VQQ72" s="87"/>
      <c r="VQR72" s="87"/>
      <c r="VQS72" s="87"/>
      <c r="VQT72" s="87"/>
      <c r="VQU72" s="87"/>
      <c r="VQV72" s="87"/>
      <c r="VQW72" s="87"/>
      <c r="VQX72" s="87"/>
      <c r="VQY72" s="87"/>
      <c r="VQZ72" s="87"/>
      <c r="VRF72" s="87"/>
      <c r="VRG72" s="87"/>
      <c r="VRH72" s="87"/>
      <c r="VRI72" s="87"/>
      <c r="VRJ72" s="87"/>
      <c r="VRK72" s="87"/>
      <c r="VRL72" s="87"/>
      <c r="VRM72" s="87"/>
      <c r="VRN72" s="87"/>
      <c r="VRO72" s="87"/>
      <c r="VRU72" s="87"/>
      <c r="VRV72" s="87"/>
      <c r="VRW72" s="87"/>
      <c r="VRX72" s="87"/>
      <c r="VRY72" s="87"/>
      <c r="VRZ72" s="87"/>
      <c r="VSA72" s="87"/>
      <c r="VSB72" s="87"/>
      <c r="VSC72" s="87"/>
      <c r="VSD72" s="87"/>
      <c r="VSJ72" s="87"/>
      <c r="VSK72" s="87"/>
      <c r="VSL72" s="87"/>
      <c r="VSM72" s="87"/>
      <c r="VSN72" s="87"/>
      <c r="VSO72" s="87"/>
      <c r="VSP72" s="87"/>
      <c r="VSQ72" s="87"/>
      <c r="VSR72" s="87"/>
      <c r="VSS72" s="87"/>
      <c r="VSY72" s="87"/>
      <c r="VSZ72" s="87"/>
      <c r="VTA72" s="87"/>
      <c r="VTB72" s="87"/>
      <c r="VTC72" s="87"/>
      <c r="VTD72" s="87"/>
      <c r="VTE72" s="87"/>
      <c r="VTF72" s="87"/>
      <c r="VTG72" s="87"/>
      <c r="VTH72" s="87"/>
      <c r="VTN72" s="87"/>
      <c r="VTO72" s="87"/>
      <c r="VTP72" s="87"/>
      <c r="VTQ72" s="87"/>
      <c r="VTR72" s="87"/>
      <c r="VTS72" s="87"/>
      <c r="VTT72" s="87"/>
      <c r="VTU72" s="87"/>
      <c r="VTV72" s="87"/>
      <c r="VTW72" s="87"/>
      <c r="VUC72" s="87"/>
      <c r="VUD72" s="87"/>
      <c r="VUE72" s="87"/>
      <c r="VUF72" s="87"/>
      <c r="VUG72" s="87"/>
      <c r="VUH72" s="87"/>
      <c r="VUI72" s="87"/>
      <c r="VUJ72" s="87"/>
      <c r="VUK72" s="87"/>
      <c r="VUL72" s="87"/>
      <c r="VUR72" s="87"/>
      <c r="VUS72" s="87"/>
      <c r="VUT72" s="87"/>
      <c r="VUU72" s="87"/>
      <c r="VUV72" s="87"/>
      <c r="VUW72" s="87"/>
      <c r="VUX72" s="87"/>
      <c r="VUY72" s="87"/>
      <c r="VUZ72" s="87"/>
      <c r="VVA72" s="87"/>
      <c r="VVG72" s="87"/>
      <c r="VVH72" s="87"/>
      <c r="VVI72" s="87"/>
      <c r="VVJ72" s="87"/>
      <c r="VVK72" s="87"/>
      <c r="VVL72" s="87"/>
      <c r="VVM72" s="87"/>
      <c r="VVN72" s="87"/>
      <c r="VVO72" s="87"/>
      <c r="VVP72" s="87"/>
      <c r="VVV72" s="87"/>
      <c r="VVW72" s="87"/>
      <c r="VVX72" s="87"/>
      <c r="VVY72" s="87"/>
      <c r="VVZ72" s="87"/>
      <c r="VWA72" s="87"/>
      <c r="VWB72" s="87"/>
      <c r="VWC72" s="87"/>
      <c r="VWD72" s="87"/>
      <c r="VWE72" s="87"/>
      <c r="VWK72" s="87"/>
      <c r="VWL72" s="87"/>
      <c r="VWM72" s="87"/>
      <c r="VWN72" s="87"/>
      <c r="VWO72" s="87"/>
      <c r="VWP72" s="87"/>
      <c r="VWQ72" s="87"/>
      <c r="VWR72" s="87"/>
      <c r="VWS72" s="87"/>
      <c r="VWT72" s="87"/>
      <c r="VWZ72" s="87"/>
      <c r="VXA72" s="87"/>
      <c r="VXB72" s="87"/>
      <c r="VXC72" s="87"/>
      <c r="VXD72" s="87"/>
      <c r="VXE72" s="87"/>
      <c r="VXF72" s="87"/>
      <c r="VXG72" s="87"/>
      <c r="VXH72" s="87"/>
      <c r="VXI72" s="87"/>
      <c r="VXO72" s="87"/>
      <c r="VXP72" s="87"/>
      <c r="VXQ72" s="87"/>
      <c r="VXR72" s="87"/>
      <c r="VXS72" s="87"/>
      <c r="VXT72" s="87"/>
      <c r="VXU72" s="87"/>
      <c r="VXV72" s="87"/>
      <c r="VXW72" s="87"/>
      <c r="VXX72" s="87"/>
      <c r="VYD72" s="87"/>
      <c r="VYE72" s="87"/>
      <c r="VYF72" s="87"/>
      <c r="VYG72" s="87"/>
      <c r="VYH72" s="87"/>
      <c r="VYI72" s="87"/>
      <c r="VYJ72" s="87"/>
      <c r="VYK72" s="87"/>
      <c r="VYL72" s="87"/>
      <c r="VYM72" s="87"/>
      <c r="VYS72" s="87"/>
      <c r="VYT72" s="87"/>
      <c r="VYU72" s="87"/>
      <c r="VYV72" s="87"/>
      <c r="VYW72" s="87"/>
      <c r="VYX72" s="87"/>
      <c r="VYY72" s="87"/>
      <c r="VYZ72" s="87"/>
      <c r="VZA72" s="87"/>
      <c r="VZB72" s="87"/>
      <c r="VZH72" s="87"/>
      <c r="VZI72" s="87"/>
      <c r="VZJ72" s="87"/>
      <c r="VZK72" s="87"/>
      <c r="VZL72" s="87"/>
      <c r="VZM72" s="87"/>
      <c r="VZN72" s="87"/>
      <c r="VZO72" s="87"/>
      <c r="VZP72" s="87"/>
      <c r="VZQ72" s="87"/>
      <c r="VZW72" s="87"/>
      <c r="VZX72" s="87"/>
      <c r="VZY72" s="87"/>
      <c r="VZZ72" s="87"/>
      <c r="WAA72" s="87"/>
      <c r="WAB72" s="87"/>
      <c r="WAC72" s="87"/>
      <c r="WAD72" s="87"/>
      <c r="WAE72" s="87"/>
      <c r="WAF72" s="87"/>
      <c r="WAL72" s="87"/>
      <c r="WAM72" s="87"/>
      <c r="WAN72" s="87"/>
      <c r="WAO72" s="87"/>
      <c r="WAP72" s="87"/>
      <c r="WAQ72" s="87"/>
      <c r="WAR72" s="87"/>
      <c r="WAS72" s="87"/>
      <c r="WAT72" s="87"/>
      <c r="WAU72" s="87"/>
      <c r="WBA72" s="87"/>
      <c r="WBB72" s="87"/>
      <c r="WBC72" s="87"/>
      <c r="WBD72" s="87"/>
      <c r="WBE72" s="87"/>
    </row>
    <row r="73" spans="8:3070 3076:7165 7171:10240 10246:11260 11266:14335 14341:15355 15361:15605">
      <c r="H73" s="86"/>
      <c r="I73" s="86"/>
      <c r="J73" s="86"/>
      <c r="L73" s="87"/>
      <c r="N73" s="87"/>
      <c r="O73" s="87"/>
      <c r="P73" s="87"/>
      <c r="Q73" s="87"/>
      <c r="R73" s="86"/>
      <c r="S73" s="86"/>
      <c r="T73" s="86"/>
      <c r="U73" s="86"/>
      <c r="V73" s="86"/>
      <c r="AE73" s="86"/>
      <c r="AF73" s="86"/>
      <c r="AG73" s="147" t="s">
        <v>215</v>
      </c>
      <c r="AH73" s="87"/>
      <c r="AI73" s="87"/>
      <c r="AJ73" s="87"/>
      <c r="AK73" s="87"/>
      <c r="AL73" s="153"/>
      <c r="AM73" s="147" t="s">
        <v>215</v>
      </c>
      <c r="AN73" s="87"/>
      <c r="AO73" s="87"/>
      <c r="AP73" s="87"/>
      <c r="AQ73" s="158"/>
      <c r="AT73" s="87"/>
      <c r="AU73" s="87"/>
      <c r="AV73" s="87"/>
      <c r="AW73" s="87"/>
      <c r="AX73" s="87"/>
      <c r="AY73" s="87"/>
      <c r="AZ73" s="87"/>
      <c r="BA73" s="87"/>
      <c r="BB73" s="87"/>
      <c r="BC73" s="87"/>
      <c r="BI73" s="87"/>
      <c r="BJ73" s="87"/>
      <c r="BK73" s="87"/>
      <c r="BL73" s="87"/>
      <c r="BM73" s="87"/>
      <c r="BN73" s="87"/>
      <c r="BO73" s="87"/>
      <c r="BP73" s="87"/>
      <c r="BQ73" s="87"/>
      <c r="BR73" s="87"/>
      <c r="BX73" s="87"/>
      <c r="BY73" s="87"/>
      <c r="BZ73" s="87"/>
      <c r="CA73" s="87"/>
      <c r="CB73" s="87"/>
      <c r="CC73" s="87"/>
      <c r="CD73" s="87"/>
      <c r="CE73" s="87"/>
      <c r="CF73" s="87"/>
      <c r="CG73" s="87"/>
      <c r="CM73" s="87"/>
      <c r="CN73" s="87"/>
      <c r="CO73" s="87"/>
      <c r="CP73" s="87"/>
      <c r="CQ73" s="87"/>
      <c r="CR73" s="87"/>
      <c r="CS73" s="87"/>
      <c r="CT73" s="87"/>
      <c r="CU73" s="87"/>
      <c r="CV73" s="87"/>
      <c r="DB73" s="87"/>
      <c r="DC73" s="87"/>
      <c r="DD73" s="87"/>
      <c r="DE73" s="87"/>
      <c r="DF73" s="87"/>
      <c r="DG73" s="87"/>
      <c r="DH73" s="87"/>
      <c r="DI73" s="87"/>
      <c r="DJ73" s="87"/>
      <c r="DK73" s="87"/>
      <c r="DQ73" s="87"/>
      <c r="DR73" s="87"/>
      <c r="DS73" s="87"/>
      <c r="DT73" s="87"/>
      <c r="DU73" s="87"/>
      <c r="DV73" s="87"/>
      <c r="DW73" s="87"/>
      <c r="DX73" s="87"/>
      <c r="DY73" s="87"/>
      <c r="DZ73" s="87"/>
      <c r="EF73" s="87"/>
      <c r="EG73" s="87"/>
      <c r="EH73" s="87"/>
      <c r="EI73" s="87"/>
      <c r="EJ73" s="87"/>
      <c r="EK73" s="87"/>
      <c r="EL73" s="87"/>
      <c r="EM73" s="87"/>
      <c r="EN73" s="87"/>
      <c r="EO73" s="87"/>
      <c r="EU73" s="87"/>
      <c r="EV73" s="87"/>
      <c r="EW73" s="87"/>
      <c r="EX73" s="87"/>
      <c r="EY73" s="87"/>
      <c r="EZ73" s="87"/>
      <c r="FA73" s="87"/>
      <c r="FB73" s="87"/>
      <c r="FC73" s="87"/>
      <c r="FD73" s="87"/>
      <c r="FJ73" s="87"/>
      <c r="FK73" s="87"/>
      <c r="FL73" s="87"/>
      <c r="FM73" s="87"/>
      <c r="FN73" s="87"/>
      <c r="FO73" s="87"/>
      <c r="FP73" s="87"/>
      <c r="FQ73" s="87"/>
      <c r="FR73" s="87"/>
      <c r="FS73" s="87"/>
      <c r="FY73" s="87"/>
      <c r="FZ73" s="87"/>
      <c r="GA73" s="87"/>
      <c r="GB73" s="87"/>
      <c r="GC73" s="87"/>
      <c r="GD73" s="87"/>
      <c r="GE73" s="87"/>
      <c r="GF73" s="87"/>
      <c r="GG73" s="87"/>
      <c r="GH73" s="87"/>
      <c r="GN73" s="87"/>
      <c r="GO73" s="87"/>
      <c r="GP73" s="87"/>
      <c r="GQ73" s="87"/>
      <c r="GR73" s="87"/>
      <c r="GS73" s="87"/>
      <c r="GT73" s="87"/>
      <c r="GU73" s="87"/>
      <c r="GV73" s="87"/>
      <c r="GW73" s="87"/>
      <c r="HC73" s="87"/>
      <c r="HD73" s="87"/>
      <c r="HE73" s="87"/>
      <c r="HF73" s="87"/>
      <c r="HG73" s="87"/>
      <c r="HH73" s="87"/>
      <c r="HI73" s="87"/>
      <c r="HJ73" s="87"/>
      <c r="HK73" s="87"/>
      <c r="HL73" s="87"/>
      <c r="HR73" s="87"/>
      <c r="HS73" s="87"/>
      <c r="HT73" s="87"/>
      <c r="HU73" s="87"/>
      <c r="HV73" s="87"/>
      <c r="HW73" s="87"/>
      <c r="HX73" s="87"/>
      <c r="HY73" s="87"/>
      <c r="HZ73" s="87"/>
      <c r="IA73" s="87"/>
      <c r="IG73" s="87"/>
      <c r="IH73" s="87"/>
      <c r="II73" s="87"/>
      <c r="IJ73" s="87"/>
      <c r="IK73" s="87"/>
      <c r="IL73" s="87"/>
      <c r="IM73" s="87"/>
      <c r="IN73" s="87"/>
      <c r="IO73" s="87"/>
      <c r="IP73" s="87"/>
      <c r="IV73" s="87"/>
      <c r="IW73" s="87"/>
      <c r="IX73" s="87"/>
      <c r="IY73" s="87"/>
      <c r="IZ73" s="87"/>
      <c r="JA73" s="87"/>
      <c r="JB73" s="87"/>
      <c r="JC73" s="87"/>
      <c r="JD73" s="87"/>
      <c r="JE73" s="87"/>
      <c r="JK73" s="87"/>
      <c r="JL73" s="87"/>
      <c r="JM73" s="87"/>
      <c r="JN73" s="87"/>
      <c r="JO73" s="87"/>
      <c r="JP73" s="87"/>
      <c r="JQ73" s="87"/>
      <c r="JR73" s="87"/>
      <c r="JS73" s="87"/>
      <c r="JT73" s="87"/>
      <c r="JZ73" s="87"/>
      <c r="KA73" s="87"/>
      <c r="KB73" s="87"/>
      <c r="KC73" s="87"/>
      <c r="KD73" s="87"/>
      <c r="KE73" s="87"/>
      <c r="KF73" s="87"/>
      <c r="KG73" s="87"/>
      <c r="KH73" s="87"/>
      <c r="KI73" s="87"/>
      <c r="KO73" s="87"/>
      <c r="KP73" s="87"/>
      <c r="KQ73" s="87"/>
      <c r="KR73" s="87"/>
      <c r="KS73" s="87"/>
      <c r="KT73" s="87"/>
      <c r="KU73" s="87"/>
      <c r="KV73" s="87"/>
      <c r="KW73" s="87"/>
      <c r="KX73" s="87"/>
      <c r="LD73" s="87"/>
      <c r="LE73" s="87"/>
      <c r="LF73" s="87"/>
      <c r="LG73" s="87"/>
      <c r="LH73" s="87"/>
      <c r="LI73" s="87"/>
      <c r="LJ73" s="87"/>
      <c r="LK73" s="87"/>
      <c r="LL73" s="87"/>
      <c r="LM73" s="87"/>
      <c r="LS73" s="87"/>
      <c r="LT73" s="87"/>
      <c r="LU73" s="87"/>
      <c r="LV73" s="87"/>
      <c r="LW73" s="87"/>
      <c r="LX73" s="87"/>
      <c r="LY73" s="87"/>
      <c r="LZ73" s="87"/>
      <c r="MA73" s="87"/>
      <c r="MB73" s="87"/>
      <c r="MH73" s="87"/>
      <c r="MI73" s="87"/>
      <c r="MJ73" s="87"/>
      <c r="MK73" s="87"/>
      <c r="ML73" s="87"/>
      <c r="MM73" s="87"/>
      <c r="MN73" s="87"/>
      <c r="MO73" s="87"/>
      <c r="MP73" s="87"/>
      <c r="MQ73" s="87"/>
      <c r="MW73" s="87"/>
      <c r="MX73" s="87"/>
      <c r="MY73" s="87"/>
      <c r="MZ73" s="87"/>
      <c r="NA73" s="87"/>
      <c r="NB73" s="87"/>
      <c r="NC73" s="87"/>
      <c r="ND73" s="87"/>
      <c r="NE73" s="87"/>
      <c r="NF73" s="87"/>
      <c r="NL73" s="87"/>
      <c r="NM73" s="87"/>
      <c r="NN73" s="87"/>
      <c r="NO73" s="87"/>
      <c r="NP73" s="87"/>
      <c r="NQ73" s="87"/>
      <c r="NR73" s="87"/>
      <c r="NS73" s="87"/>
      <c r="NT73" s="87"/>
      <c r="NU73" s="87"/>
      <c r="OA73" s="87"/>
      <c r="OB73" s="87"/>
      <c r="OC73" s="87"/>
      <c r="OD73" s="87"/>
      <c r="OE73" s="87"/>
      <c r="OF73" s="87"/>
      <c r="OG73" s="87"/>
      <c r="OH73" s="87"/>
      <c r="OI73" s="87"/>
      <c r="OJ73" s="87"/>
      <c r="OP73" s="87"/>
      <c r="OQ73" s="87"/>
      <c r="OR73" s="87"/>
      <c r="OS73" s="87"/>
      <c r="OT73" s="87"/>
      <c r="OU73" s="87"/>
      <c r="OV73" s="87"/>
      <c r="OW73" s="87"/>
      <c r="OX73" s="87"/>
      <c r="OY73" s="87"/>
      <c r="PE73" s="87"/>
      <c r="PF73" s="87"/>
      <c r="PG73" s="87"/>
      <c r="PH73" s="87"/>
      <c r="PI73" s="87"/>
      <c r="PJ73" s="87"/>
      <c r="PK73" s="87"/>
      <c r="PL73" s="87"/>
      <c r="PM73" s="87"/>
      <c r="PN73" s="87"/>
      <c r="PT73" s="87"/>
      <c r="PU73" s="87"/>
      <c r="PV73" s="87"/>
      <c r="PW73" s="87"/>
      <c r="PX73" s="87"/>
      <c r="PY73" s="87"/>
      <c r="PZ73" s="87"/>
      <c r="QA73" s="87"/>
      <c r="QB73" s="87"/>
      <c r="QC73" s="87"/>
      <c r="QI73" s="87"/>
      <c r="QJ73" s="87"/>
      <c r="QK73" s="87"/>
      <c r="QL73" s="87"/>
      <c r="QM73" s="87"/>
      <c r="QN73" s="87"/>
      <c r="QO73" s="87"/>
      <c r="QP73" s="87"/>
      <c r="QQ73" s="87"/>
      <c r="QR73" s="87"/>
      <c r="QX73" s="87"/>
      <c r="QY73" s="87"/>
      <c r="QZ73" s="87"/>
      <c r="RA73" s="87"/>
      <c r="RB73" s="87"/>
      <c r="RC73" s="87"/>
      <c r="RD73" s="87"/>
      <c r="RE73" s="87"/>
      <c r="RF73" s="87"/>
      <c r="RG73" s="87"/>
      <c r="RM73" s="87"/>
      <c r="RN73" s="87"/>
      <c r="RO73" s="87"/>
      <c r="RP73" s="87"/>
      <c r="RQ73" s="87"/>
      <c r="RR73" s="87"/>
      <c r="RS73" s="87"/>
      <c r="RT73" s="87"/>
      <c r="RU73" s="87"/>
      <c r="RV73" s="87"/>
      <c r="SB73" s="87"/>
      <c r="SC73" s="87"/>
      <c r="SD73" s="87"/>
      <c r="SE73" s="87"/>
      <c r="SF73" s="87"/>
      <c r="SG73" s="87"/>
      <c r="SH73" s="87"/>
      <c r="SI73" s="87"/>
      <c r="SJ73" s="87"/>
      <c r="SK73" s="87"/>
      <c r="SQ73" s="87"/>
      <c r="SR73" s="87"/>
      <c r="SS73" s="87"/>
      <c r="ST73" s="87"/>
      <c r="SU73" s="87"/>
      <c r="SV73" s="87"/>
      <c r="SW73" s="87"/>
      <c r="SX73" s="87"/>
      <c r="SY73" s="87"/>
      <c r="SZ73" s="87"/>
      <c r="TF73" s="87"/>
      <c r="TG73" s="87"/>
      <c r="TH73" s="87"/>
      <c r="TI73" s="87"/>
      <c r="TJ73" s="87"/>
      <c r="TK73" s="87"/>
      <c r="TL73" s="87"/>
      <c r="TM73" s="87"/>
      <c r="TN73" s="87"/>
      <c r="TO73" s="87"/>
      <c r="TU73" s="87"/>
      <c r="TV73" s="87"/>
      <c r="TW73" s="87"/>
      <c r="TX73" s="87"/>
      <c r="TY73" s="87"/>
      <c r="TZ73" s="87"/>
      <c r="UA73" s="87"/>
      <c r="UB73" s="87"/>
      <c r="UC73" s="87"/>
      <c r="UD73" s="87"/>
      <c r="UJ73" s="87"/>
      <c r="UK73" s="87"/>
      <c r="UL73" s="87"/>
      <c r="UM73" s="87"/>
      <c r="UN73" s="87"/>
      <c r="UO73" s="87"/>
      <c r="UP73" s="87"/>
      <c r="UQ73" s="87"/>
      <c r="UR73" s="87"/>
      <c r="US73" s="87"/>
      <c r="UY73" s="87"/>
      <c r="UZ73" s="87"/>
      <c r="VA73" s="87"/>
      <c r="VB73" s="87"/>
      <c r="VC73" s="87"/>
      <c r="VD73" s="87"/>
      <c r="VE73" s="87"/>
      <c r="VF73" s="87"/>
      <c r="VG73" s="87"/>
      <c r="VH73" s="87"/>
      <c r="VN73" s="87"/>
      <c r="VO73" s="87"/>
      <c r="VP73" s="87"/>
      <c r="VQ73" s="87"/>
      <c r="VR73" s="87"/>
      <c r="VS73" s="87"/>
      <c r="VT73" s="87"/>
      <c r="VU73" s="87"/>
      <c r="VV73" s="87"/>
      <c r="VW73" s="87"/>
      <c r="WC73" s="87"/>
      <c r="WD73" s="87"/>
      <c r="WE73" s="87"/>
      <c r="WF73" s="87"/>
      <c r="WG73" s="87"/>
      <c r="WH73" s="87"/>
      <c r="WI73" s="87"/>
      <c r="WJ73" s="87"/>
      <c r="WK73" s="87"/>
      <c r="WL73" s="87"/>
      <c r="WR73" s="87"/>
      <c r="WS73" s="87"/>
      <c r="WT73" s="87"/>
      <c r="WU73" s="87"/>
      <c r="WV73" s="87"/>
      <c r="WW73" s="87"/>
      <c r="WX73" s="87"/>
      <c r="WY73" s="87"/>
      <c r="WZ73" s="87"/>
      <c r="XA73" s="87"/>
      <c r="XG73" s="87"/>
      <c r="XH73" s="87"/>
      <c r="XI73" s="87"/>
      <c r="XJ73" s="87"/>
      <c r="XK73" s="87"/>
      <c r="XL73" s="87"/>
      <c r="XM73" s="87"/>
      <c r="XN73" s="87"/>
      <c r="XO73" s="87"/>
      <c r="XP73" s="87"/>
      <c r="XV73" s="87"/>
      <c r="XW73" s="87"/>
      <c r="XX73" s="87"/>
      <c r="XY73" s="87"/>
      <c r="XZ73" s="87"/>
      <c r="YA73" s="87"/>
      <c r="YB73" s="87"/>
      <c r="YC73" s="87"/>
      <c r="YD73" s="87"/>
      <c r="YE73" s="87"/>
      <c r="YK73" s="87"/>
      <c r="YL73" s="87"/>
      <c r="YM73" s="87"/>
      <c r="YN73" s="87"/>
      <c r="YO73" s="87"/>
      <c r="YP73" s="87"/>
      <c r="YQ73" s="87"/>
      <c r="YR73" s="87"/>
      <c r="YS73" s="87"/>
      <c r="YT73" s="87"/>
      <c r="YZ73" s="87"/>
      <c r="ZA73" s="87"/>
      <c r="ZB73" s="87"/>
      <c r="ZC73" s="87"/>
      <c r="ZD73" s="87"/>
      <c r="ZE73" s="87"/>
      <c r="ZF73" s="87"/>
      <c r="ZG73" s="87"/>
      <c r="ZH73" s="87"/>
      <c r="ZI73" s="87"/>
      <c r="ZO73" s="87"/>
      <c r="ZP73" s="87"/>
      <c r="ZQ73" s="87"/>
      <c r="ZR73" s="87"/>
      <c r="ZS73" s="87"/>
      <c r="ZT73" s="87"/>
      <c r="ZU73" s="87"/>
      <c r="ZV73" s="87"/>
      <c r="ZW73" s="87"/>
      <c r="ZX73" s="87"/>
      <c r="AAD73" s="87"/>
      <c r="AAE73" s="87"/>
      <c r="AAF73" s="87"/>
      <c r="AAG73" s="87"/>
      <c r="AAH73" s="87"/>
      <c r="AAI73" s="87"/>
      <c r="AAJ73" s="87"/>
      <c r="AAK73" s="87"/>
      <c r="AAL73" s="87"/>
      <c r="AAM73" s="87"/>
      <c r="AAS73" s="87"/>
      <c r="AAT73" s="87"/>
      <c r="AAU73" s="87"/>
      <c r="AAV73" s="87"/>
      <c r="AAW73" s="87"/>
      <c r="AAX73" s="87"/>
      <c r="AAY73" s="87"/>
      <c r="AAZ73" s="87"/>
      <c r="ABA73" s="87"/>
      <c r="ABB73" s="87"/>
      <c r="ABH73" s="87"/>
      <c r="ABI73" s="87"/>
      <c r="ABJ73" s="87"/>
      <c r="ABK73" s="87"/>
      <c r="ABL73" s="87"/>
      <c r="ABM73" s="87"/>
      <c r="ABN73" s="87"/>
      <c r="ABO73" s="87"/>
      <c r="ABP73" s="87"/>
      <c r="ABQ73" s="87"/>
      <c r="ABW73" s="87"/>
      <c r="ABX73" s="87"/>
      <c r="ABY73" s="87"/>
      <c r="ABZ73" s="87"/>
      <c r="ACA73" s="87"/>
      <c r="ACB73" s="87"/>
      <c r="ACC73" s="87"/>
      <c r="ACD73" s="87"/>
      <c r="ACE73" s="87"/>
      <c r="ACF73" s="87"/>
      <c r="ACL73" s="87"/>
      <c r="ACM73" s="87"/>
      <c r="ACN73" s="87"/>
      <c r="ACO73" s="87"/>
      <c r="ACP73" s="87"/>
      <c r="ACQ73" s="87"/>
      <c r="ACR73" s="87"/>
      <c r="ACS73" s="87"/>
      <c r="ACT73" s="87"/>
      <c r="ACU73" s="87"/>
      <c r="ADA73" s="87"/>
      <c r="ADB73" s="87"/>
      <c r="ADC73" s="87"/>
      <c r="ADD73" s="87"/>
      <c r="ADE73" s="87"/>
      <c r="ADF73" s="87"/>
      <c r="ADG73" s="87"/>
      <c r="ADH73" s="87"/>
      <c r="ADI73" s="87"/>
      <c r="ADJ73" s="87"/>
      <c r="ADP73" s="87"/>
      <c r="ADQ73" s="87"/>
      <c r="ADR73" s="87"/>
      <c r="ADS73" s="87"/>
      <c r="ADT73" s="87"/>
      <c r="ADU73" s="87"/>
      <c r="ADV73" s="87"/>
      <c r="ADW73" s="87"/>
      <c r="ADX73" s="87"/>
      <c r="ADY73" s="87"/>
      <c r="AEE73" s="87"/>
      <c r="AEF73" s="87"/>
      <c r="AEG73" s="87"/>
      <c r="AEH73" s="87"/>
      <c r="AEI73" s="87"/>
      <c r="AEJ73" s="87"/>
      <c r="AEK73" s="87"/>
      <c r="AEL73" s="87"/>
      <c r="AEM73" s="87"/>
      <c r="AEN73" s="87"/>
      <c r="AET73" s="87"/>
      <c r="AEU73" s="87"/>
      <c r="AEV73" s="87"/>
      <c r="AEW73" s="87"/>
      <c r="AEX73" s="87"/>
      <c r="AEY73" s="87"/>
      <c r="AEZ73" s="87"/>
      <c r="AFA73" s="87"/>
      <c r="AFB73" s="87"/>
      <c r="AFC73" s="87"/>
      <c r="AFI73" s="87"/>
      <c r="AFJ73" s="87"/>
      <c r="AFK73" s="87"/>
      <c r="AFL73" s="87"/>
      <c r="AFM73" s="87"/>
      <c r="AFN73" s="87"/>
      <c r="AFO73" s="87"/>
      <c r="AFP73" s="87"/>
      <c r="AFQ73" s="87"/>
      <c r="AFR73" s="87"/>
      <c r="AFX73" s="87"/>
      <c r="AFY73" s="87"/>
      <c r="AFZ73" s="87"/>
      <c r="AGA73" s="87"/>
      <c r="AGB73" s="87"/>
      <c r="AGC73" s="87"/>
      <c r="AGD73" s="87"/>
      <c r="AGE73" s="87"/>
      <c r="AGF73" s="87"/>
      <c r="AGG73" s="87"/>
      <c r="AGM73" s="87"/>
      <c r="AGN73" s="87"/>
      <c r="AGO73" s="87"/>
      <c r="AGP73" s="87"/>
      <c r="AGQ73" s="87"/>
      <c r="AGR73" s="87"/>
      <c r="AGS73" s="87"/>
      <c r="AGT73" s="87"/>
      <c r="AGU73" s="87"/>
      <c r="AGV73" s="87"/>
      <c r="AHB73" s="87"/>
      <c r="AHC73" s="87"/>
      <c r="AHD73" s="87"/>
      <c r="AHE73" s="87"/>
      <c r="AHF73" s="87"/>
      <c r="AHG73" s="87"/>
      <c r="AHH73" s="87"/>
      <c r="AHI73" s="87"/>
      <c r="AHJ73" s="87"/>
      <c r="AHK73" s="87"/>
      <c r="AHQ73" s="87"/>
      <c r="AHR73" s="87"/>
      <c r="AHS73" s="87"/>
      <c r="AHT73" s="87"/>
      <c r="AHU73" s="87"/>
      <c r="AHV73" s="87"/>
      <c r="AHW73" s="87"/>
      <c r="AHX73" s="87"/>
      <c r="AHY73" s="87"/>
      <c r="AHZ73" s="87"/>
      <c r="AIF73" s="87"/>
      <c r="AIG73" s="87"/>
      <c r="AIH73" s="87"/>
      <c r="AII73" s="87"/>
      <c r="AIJ73" s="87"/>
      <c r="AIK73" s="87"/>
      <c r="AIL73" s="87"/>
      <c r="AIM73" s="87"/>
      <c r="AIN73" s="87"/>
      <c r="AIO73" s="87"/>
      <c r="AIU73" s="87"/>
      <c r="AIV73" s="87"/>
      <c r="AIW73" s="87"/>
      <c r="AIX73" s="87"/>
      <c r="AIY73" s="87"/>
      <c r="AIZ73" s="87"/>
      <c r="AJA73" s="87"/>
      <c r="AJB73" s="87"/>
      <c r="AJC73" s="87"/>
      <c r="AJD73" s="87"/>
      <c r="AJJ73" s="87"/>
      <c r="AJK73" s="87"/>
      <c r="AJL73" s="87"/>
      <c r="AJM73" s="87"/>
      <c r="AJN73" s="87"/>
      <c r="AJO73" s="87"/>
      <c r="AJP73" s="87"/>
      <c r="AJQ73" s="87"/>
      <c r="AJR73" s="87"/>
      <c r="AJS73" s="87"/>
      <c r="AJY73" s="87"/>
      <c r="AJZ73" s="87"/>
      <c r="AKA73" s="87"/>
      <c r="AKB73" s="87"/>
      <c r="AKC73" s="87"/>
      <c r="AKD73" s="87"/>
      <c r="AKE73" s="87"/>
      <c r="AKF73" s="87"/>
      <c r="AKG73" s="87"/>
      <c r="AKH73" s="87"/>
      <c r="AKN73" s="87"/>
      <c r="AKO73" s="87"/>
      <c r="AKP73" s="87"/>
      <c r="AKQ73" s="87"/>
      <c r="AKR73" s="87"/>
      <c r="AKS73" s="87"/>
      <c r="AKT73" s="87"/>
      <c r="AKU73" s="87"/>
      <c r="AKV73" s="87"/>
      <c r="AKW73" s="87"/>
      <c r="ALC73" s="87"/>
      <c r="ALD73" s="87"/>
      <c r="ALE73" s="87"/>
      <c r="ALF73" s="87"/>
      <c r="ALG73" s="87"/>
      <c r="ALH73" s="87"/>
      <c r="ALI73" s="87"/>
      <c r="ALJ73" s="87"/>
      <c r="ALK73" s="87"/>
      <c r="ALL73" s="87"/>
      <c r="ALR73" s="87"/>
      <c r="ALS73" s="87"/>
      <c r="ALT73" s="87"/>
      <c r="ALU73" s="87"/>
      <c r="ALV73" s="87"/>
      <c r="ALW73" s="87"/>
      <c r="ALX73" s="87"/>
      <c r="ALY73" s="87"/>
      <c r="ALZ73" s="87"/>
      <c r="AMA73" s="87"/>
      <c r="AMG73" s="87"/>
      <c r="AMH73" s="87"/>
      <c r="AMI73" s="87"/>
      <c r="AMJ73" s="87"/>
      <c r="AMK73" s="87"/>
      <c r="AML73" s="87"/>
      <c r="AMM73" s="87"/>
      <c r="AMN73" s="87"/>
      <c r="AMO73" s="87"/>
      <c r="AMP73" s="87"/>
      <c r="AMV73" s="87"/>
      <c r="AMW73" s="87"/>
      <c r="AMX73" s="87"/>
      <c r="AMY73" s="87"/>
      <c r="AMZ73" s="87"/>
      <c r="ANA73" s="87"/>
      <c r="ANB73" s="87"/>
      <c r="ANC73" s="87"/>
      <c r="AND73" s="87"/>
      <c r="ANE73" s="87"/>
      <c r="ANK73" s="87"/>
      <c r="ANL73" s="87"/>
      <c r="ANM73" s="87"/>
      <c r="ANN73" s="87"/>
      <c r="ANO73" s="87"/>
      <c r="ANP73" s="87"/>
      <c r="ANQ73" s="87"/>
      <c r="ANR73" s="87"/>
      <c r="ANS73" s="87"/>
      <c r="ANT73" s="87"/>
      <c r="ANZ73" s="87"/>
      <c r="AOA73" s="87"/>
      <c r="AOB73" s="87"/>
      <c r="AOC73" s="87"/>
      <c r="AOD73" s="87"/>
      <c r="AOE73" s="87"/>
      <c r="AOF73" s="87"/>
      <c r="AOG73" s="87"/>
      <c r="AOH73" s="87"/>
      <c r="AOI73" s="87"/>
      <c r="AOO73" s="87"/>
      <c r="AOP73" s="87"/>
      <c r="AOQ73" s="87"/>
      <c r="AOR73" s="87"/>
      <c r="AOS73" s="87"/>
      <c r="AOT73" s="87"/>
      <c r="AOU73" s="87"/>
      <c r="AOV73" s="87"/>
      <c r="AOW73" s="87"/>
      <c r="AOX73" s="87"/>
      <c r="APD73" s="87"/>
      <c r="APE73" s="87"/>
      <c r="APF73" s="87"/>
      <c r="APG73" s="87"/>
      <c r="APH73" s="87"/>
      <c r="API73" s="87"/>
      <c r="APJ73" s="87"/>
      <c r="APK73" s="87"/>
      <c r="APL73" s="87"/>
      <c r="APM73" s="87"/>
      <c r="APS73" s="87"/>
      <c r="APT73" s="87"/>
      <c r="APU73" s="87"/>
      <c r="APV73" s="87"/>
      <c r="APW73" s="87"/>
      <c r="APX73" s="87"/>
      <c r="APY73" s="87"/>
      <c r="APZ73" s="87"/>
      <c r="AQA73" s="87"/>
      <c r="AQB73" s="87"/>
      <c r="AQH73" s="87"/>
      <c r="AQI73" s="87"/>
      <c r="AQJ73" s="87"/>
      <c r="AQK73" s="87"/>
      <c r="AQL73" s="87"/>
      <c r="AQM73" s="87"/>
      <c r="AQN73" s="87"/>
      <c r="AQO73" s="87"/>
      <c r="AQP73" s="87"/>
      <c r="AQQ73" s="87"/>
      <c r="AQW73" s="87"/>
      <c r="AQX73" s="87"/>
      <c r="AQY73" s="87"/>
      <c r="AQZ73" s="87"/>
      <c r="ARA73" s="87"/>
      <c r="ARB73" s="87"/>
      <c r="ARC73" s="87"/>
      <c r="ARD73" s="87"/>
      <c r="ARE73" s="87"/>
      <c r="ARF73" s="87"/>
      <c r="ARL73" s="87"/>
      <c r="ARM73" s="87"/>
      <c r="ARN73" s="87"/>
      <c r="ARO73" s="87"/>
      <c r="ARP73" s="87"/>
      <c r="ARQ73" s="87"/>
      <c r="ARR73" s="87"/>
      <c r="ARS73" s="87"/>
      <c r="ART73" s="87"/>
      <c r="ARU73" s="87"/>
      <c r="ASA73" s="87"/>
      <c r="ASB73" s="87"/>
      <c r="ASC73" s="87"/>
      <c r="ASD73" s="87"/>
      <c r="ASE73" s="87"/>
      <c r="ASF73" s="87"/>
      <c r="ASG73" s="87"/>
      <c r="ASH73" s="87"/>
      <c r="ASI73" s="87"/>
      <c r="ASJ73" s="87"/>
      <c r="ASP73" s="87"/>
      <c r="ASQ73" s="87"/>
      <c r="ASR73" s="87"/>
      <c r="ASS73" s="87"/>
      <c r="AST73" s="87"/>
      <c r="ASU73" s="87"/>
      <c r="ASV73" s="87"/>
      <c r="ASW73" s="87"/>
      <c r="ASX73" s="87"/>
      <c r="ASY73" s="87"/>
      <c r="ATE73" s="87"/>
      <c r="ATF73" s="87"/>
      <c r="ATG73" s="87"/>
      <c r="ATH73" s="87"/>
      <c r="ATI73" s="87"/>
      <c r="ATJ73" s="87"/>
      <c r="ATK73" s="87"/>
      <c r="ATL73" s="87"/>
      <c r="ATM73" s="87"/>
      <c r="ATN73" s="87"/>
      <c r="ATT73" s="87"/>
      <c r="ATU73" s="87"/>
      <c r="ATV73" s="87"/>
      <c r="ATW73" s="87"/>
      <c r="ATX73" s="87"/>
      <c r="ATY73" s="87"/>
      <c r="ATZ73" s="87"/>
      <c r="AUA73" s="87"/>
      <c r="AUB73" s="87"/>
      <c r="AUC73" s="87"/>
      <c r="AUI73" s="87"/>
      <c r="AUJ73" s="87"/>
      <c r="AUK73" s="87"/>
      <c r="AUL73" s="87"/>
      <c r="AUM73" s="87"/>
      <c r="AUN73" s="87"/>
      <c r="AUO73" s="87"/>
      <c r="AUP73" s="87"/>
      <c r="AUQ73" s="87"/>
      <c r="AUR73" s="87"/>
      <c r="AUX73" s="87"/>
      <c r="AUY73" s="87"/>
      <c r="AUZ73" s="87"/>
      <c r="AVA73" s="87"/>
      <c r="AVB73" s="87"/>
      <c r="AVC73" s="87"/>
      <c r="AVD73" s="87"/>
      <c r="AVE73" s="87"/>
      <c r="AVF73" s="87"/>
      <c r="AVG73" s="87"/>
      <c r="AVM73" s="87"/>
      <c r="AVN73" s="87"/>
      <c r="AVO73" s="87"/>
      <c r="AVP73" s="87"/>
      <c r="AVQ73" s="87"/>
      <c r="AVR73" s="87"/>
      <c r="AVS73" s="87"/>
      <c r="AVT73" s="87"/>
      <c r="AVU73" s="87"/>
      <c r="AVV73" s="87"/>
      <c r="AWB73" s="87"/>
      <c r="AWC73" s="87"/>
      <c r="AWD73" s="87"/>
      <c r="AWE73" s="87"/>
      <c r="AWF73" s="87"/>
      <c r="AWG73" s="87"/>
      <c r="AWH73" s="87"/>
      <c r="AWI73" s="87"/>
      <c r="AWJ73" s="87"/>
      <c r="AWK73" s="87"/>
      <c r="AWQ73" s="87"/>
      <c r="AWR73" s="87"/>
      <c r="AWS73" s="87"/>
      <c r="AWT73" s="87"/>
      <c r="AWU73" s="87"/>
      <c r="AWV73" s="87"/>
      <c r="AWW73" s="87"/>
      <c r="AWX73" s="87"/>
      <c r="AWY73" s="87"/>
      <c r="AWZ73" s="87"/>
      <c r="AXF73" s="87"/>
      <c r="AXG73" s="87"/>
      <c r="AXH73" s="87"/>
      <c r="AXI73" s="87"/>
      <c r="AXJ73" s="87"/>
      <c r="AXK73" s="87"/>
      <c r="AXL73" s="87"/>
      <c r="AXM73" s="87"/>
      <c r="AXN73" s="87"/>
      <c r="AXO73" s="87"/>
      <c r="AXU73" s="87"/>
      <c r="AXV73" s="87"/>
      <c r="AXW73" s="87"/>
      <c r="AXX73" s="87"/>
      <c r="AXY73" s="87"/>
      <c r="AXZ73" s="87"/>
      <c r="AYA73" s="87"/>
      <c r="AYB73" s="87"/>
      <c r="AYC73" s="87"/>
      <c r="AYD73" s="87"/>
      <c r="AYJ73" s="87"/>
      <c r="AYK73" s="87"/>
      <c r="AYL73" s="87"/>
      <c r="AYM73" s="87"/>
      <c r="AYN73" s="87"/>
      <c r="AYO73" s="87"/>
      <c r="AYP73" s="87"/>
      <c r="AYQ73" s="87"/>
      <c r="AYR73" s="87"/>
      <c r="AYS73" s="87"/>
      <c r="AYY73" s="87"/>
      <c r="AYZ73" s="87"/>
      <c r="AZA73" s="87"/>
      <c r="AZB73" s="87"/>
      <c r="AZC73" s="87"/>
      <c r="AZD73" s="87"/>
      <c r="AZE73" s="87"/>
      <c r="AZF73" s="87"/>
      <c r="AZG73" s="87"/>
      <c r="AZH73" s="87"/>
      <c r="AZN73" s="87"/>
      <c r="AZO73" s="87"/>
      <c r="AZP73" s="87"/>
      <c r="AZQ73" s="87"/>
      <c r="AZR73" s="87"/>
      <c r="AZS73" s="87"/>
      <c r="AZT73" s="87"/>
      <c r="AZU73" s="87"/>
      <c r="AZV73" s="87"/>
      <c r="AZW73" s="87"/>
      <c r="BAC73" s="87"/>
      <c r="BAD73" s="87"/>
      <c r="BAE73" s="87"/>
      <c r="BAF73" s="87"/>
      <c r="BAG73" s="87"/>
      <c r="BAH73" s="87"/>
      <c r="BAI73" s="87"/>
      <c r="BAJ73" s="87"/>
      <c r="BAK73" s="87"/>
      <c r="BAL73" s="87"/>
      <c r="BAR73" s="87"/>
      <c r="BAS73" s="87"/>
      <c r="BAT73" s="87"/>
      <c r="BAU73" s="87"/>
      <c r="BAV73" s="87"/>
      <c r="BAW73" s="87"/>
      <c r="BAX73" s="87"/>
      <c r="BAY73" s="87"/>
      <c r="BAZ73" s="87"/>
      <c r="BBA73" s="87"/>
      <c r="BBG73" s="87"/>
      <c r="BBH73" s="87"/>
      <c r="BBI73" s="87"/>
      <c r="BBJ73" s="87"/>
      <c r="BBK73" s="87"/>
      <c r="BBL73" s="87"/>
      <c r="BBM73" s="87"/>
      <c r="BBN73" s="87"/>
      <c r="BBO73" s="87"/>
      <c r="BBP73" s="87"/>
      <c r="BBV73" s="87"/>
      <c r="BBW73" s="87"/>
      <c r="BBX73" s="87"/>
      <c r="BBY73" s="87"/>
      <c r="BBZ73" s="87"/>
      <c r="BCA73" s="87"/>
      <c r="BCB73" s="87"/>
      <c r="BCC73" s="87"/>
      <c r="BCD73" s="87"/>
      <c r="BCE73" s="87"/>
      <c r="BCK73" s="87"/>
      <c r="BCL73" s="87"/>
      <c r="BCM73" s="87"/>
      <c r="BCN73" s="87"/>
      <c r="BCO73" s="87"/>
      <c r="BCP73" s="87"/>
      <c r="BCQ73" s="87"/>
      <c r="BCR73" s="87"/>
      <c r="BCS73" s="87"/>
      <c r="BCT73" s="87"/>
      <c r="BCZ73" s="87"/>
      <c r="BDA73" s="87"/>
      <c r="BDB73" s="87"/>
      <c r="BDC73" s="87"/>
      <c r="BDD73" s="87"/>
      <c r="BDE73" s="87"/>
      <c r="BDF73" s="87"/>
      <c r="BDG73" s="87"/>
      <c r="BDH73" s="87"/>
      <c r="BDI73" s="87"/>
      <c r="BDO73" s="87"/>
      <c r="BDP73" s="87"/>
      <c r="BDQ73" s="87"/>
      <c r="BDR73" s="87"/>
      <c r="BDS73" s="87"/>
      <c r="BDT73" s="87"/>
      <c r="BDU73" s="87"/>
      <c r="BDV73" s="87"/>
      <c r="BDW73" s="87"/>
      <c r="BDX73" s="87"/>
      <c r="BED73" s="87"/>
      <c r="BEE73" s="87"/>
      <c r="BEF73" s="87"/>
      <c r="BEG73" s="87"/>
      <c r="BEH73" s="87"/>
      <c r="BEI73" s="87"/>
      <c r="BEJ73" s="87"/>
      <c r="BEK73" s="87"/>
      <c r="BEL73" s="87"/>
      <c r="BEM73" s="87"/>
      <c r="BES73" s="87"/>
      <c r="BET73" s="87"/>
      <c r="BEU73" s="87"/>
      <c r="BEV73" s="87"/>
      <c r="BEW73" s="87"/>
      <c r="BEX73" s="87"/>
      <c r="BEY73" s="87"/>
      <c r="BEZ73" s="87"/>
      <c r="BFA73" s="87"/>
      <c r="BFB73" s="87"/>
      <c r="BFH73" s="87"/>
      <c r="BFI73" s="87"/>
      <c r="BFJ73" s="87"/>
      <c r="BFK73" s="87"/>
      <c r="BFL73" s="87"/>
      <c r="BFM73" s="87"/>
      <c r="BFN73" s="87"/>
      <c r="BFO73" s="87"/>
      <c r="BFP73" s="87"/>
      <c r="BFQ73" s="87"/>
      <c r="BFW73" s="87"/>
      <c r="BFX73" s="87"/>
      <c r="BFY73" s="87"/>
      <c r="BFZ73" s="87"/>
      <c r="BGA73" s="87"/>
      <c r="BGB73" s="87"/>
      <c r="BGC73" s="87"/>
      <c r="BGD73" s="87"/>
      <c r="BGE73" s="87"/>
      <c r="BGF73" s="87"/>
      <c r="BGL73" s="87"/>
      <c r="BGM73" s="87"/>
      <c r="BGN73" s="87"/>
      <c r="BGO73" s="87"/>
      <c r="BGP73" s="87"/>
      <c r="BGQ73" s="87"/>
      <c r="BGR73" s="87"/>
      <c r="BGS73" s="87"/>
      <c r="BGT73" s="87"/>
      <c r="BGU73" s="87"/>
      <c r="BHA73" s="87"/>
      <c r="BHB73" s="87"/>
      <c r="BHC73" s="87"/>
      <c r="BHD73" s="87"/>
      <c r="BHE73" s="87"/>
      <c r="BHF73" s="87"/>
      <c r="BHG73" s="87"/>
      <c r="BHH73" s="87"/>
      <c r="BHI73" s="87"/>
      <c r="BHJ73" s="87"/>
      <c r="BHP73" s="87"/>
      <c r="BHQ73" s="87"/>
      <c r="BHR73" s="87"/>
      <c r="BHS73" s="87"/>
      <c r="BHT73" s="87"/>
      <c r="BHU73" s="87"/>
      <c r="BHV73" s="87"/>
      <c r="BHW73" s="87"/>
      <c r="BHX73" s="87"/>
      <c r="BHY73" s="87"/>
      <c r="BIE73" s="87"/>
      <c r="BIF73" s="87"/>
      <c r="BIG73" s="87"/>
      <c r="BIH73" s="87"/>
      <c r="BII73" s="87"/>
      <c r="BIJ73" s="87"/>
      <c r="BIK73" s="87"/>
      <c r="BIL73" s="87"/>
      <c r="BIM73" s="87"/>
      <c r="BIN73" s="87"/>
      <c r="BIT73" s="87"/>
      <c r="BIU73" s="87"/>
      <c r="BIV73" s="87"/>
      <c r="BIW73" s="87"/>
      <c r="BIX73" s="87"/>
      <c r="BIY73" s="87"/>
      <c r="BIZ73" s="87"/>
      <c r="BJA73" s="87"/>
      <c r="BJB73" s="87"/>
      <c r="BJC73" s="87"/>
      <c r="BJI73" s="87"/>
      <c r="BJJ73" s="87"/>
      <c r="BJK73" s="87"/>
      <c r="BJL73" s="87"/>
      <c r="BJM73" s="87"/>
      <c r="BJN73" s="87"/>
      <c r="BJO73" s="87"/>
      <c r="BJP73" s="87"/>
      <c r="BJQ73" s="87"/>
      <c r="BJR73" s="87"/>
      <c r="BJX73" s="87"/>
      <c r="BJY73" s="87"/>
      <c r="BJZ73" s="87"/>
      <c r="BKA73" s="87"/>
      <c r="BKB73" s="87"/>
      <c r="BKC73" s="87"/>
      <c r="BKD73" s="87"/>
      <c r="BKE73" s="87"/>
      <c r="BKF73" s="87"/>
      <c r="BKG73" s="87"/>
      <c r="BKM73" s="87"/>
      <c r="BKN73" s="87"/>
      <c r="BKO73" s="87"/>
      <c r="BKP73" s="87"/>
      <c r="BKQ73" s="87"/>
      <c r="BKR73" s="87"/>
      <c r="BKS73" s="87"/>
      <c r="BKT73" s="87"/>
      <c r="BKU73" s="87"/>
      <c r="BKV73" s="87"/>
      <c r="BLB73" s="87"/>
      <c r="BLC73" s="87"/>
      <c r="BLD73" s="87"/>
      <c r="BLE73" s="87"/>
      <c r="BLF73" s="87"/>
      <c r="BLG73" s="87"/>
      <c r="BLH73" s="87"/>
      <c r="BLI73" s="87"/>
      <c r="BLJ73" s="87"/>
      <c r="BLK73" s="87"/>
      <c r="BLQ73" s="87"/>
      <c r="BLR73" s="87"/>
      <c r="BLS73" s="87"/>
      <c r="BLT73" s="87"/>
      <c r="BLU73" s="87"/>
      <c r="BLV73" s="87"/>
      <c r="BLW73" s="87"/>
      <c r="BLX73" s="87"/>
      <c r="BLY73" s="87"/>
      <c r="BLZ73" s="87"/>
      <c r="BMF73" s="87"/>
      <c r="BMG73" s="87"/>
      <c r="BMH73" s="87"/>
      <c r="BMI73" s="87"/>
      <c r="BMJ73" s="87"/>
      <c r="BMK73" s="87"/>
      <c r="BML73" s="87"/>
      <c r="BMM73" s="87"/>
      <c r="BMN73" s="87"/>
      <c r="BMO73" s="87"/>
      <c r="BMU73" s="87"/>
      <c r="BMV73" s="87"/>
      <c r="BMW73" s="87"/>
      <c r="BMX73" s="87"/>
      <c r="BMY73" s="87"/>
      <c r="BMZ73" s="87"/>
      <c r="BNA73" s="87"/>
      <c r="BNB73" s="87"/>
      <c r="BNC73" s="87"/>
      <c r="BND73" s="87"/>
      <c r="BNJ73" s="87"/>
      <c r="BNK73" s="87"/>
      <c r="BNL73" s="87"/>
      <c r="BNM73" s="87"/>
      <c r="BNN73" s="87"/>
      <c r="BNO73" s="87"/>
      <c r="BNP73" s="87"/>
      <c r="BNQ73" s="87"/>
      <c r="BNR73" s="87"/>
      <c r="BNS73" s="87"/>
      <c r="BNY73" s="87"/>
      <c r="BNZ73" s="87"/>
      <c r="BOA73" s="87"/>
      <c r="BOB73" s="87"/>
      <c r="BOC73" s="87"/>
      <c r="BOD73" s="87"/>
      <c r="BOE73" s="87"/>
      <c r="BOF73" s="87"/>
      <c r="BOG73" s="87"/>
      <c r="BOH73" s="87"/>
      <c r="BON73" s="87"/>
      <c r="BOO73" s="87"/>
      <c r="BOP73" s="87"/>
      <c r="BOQ73" s="87"/>
      <c r="BOR73" s="87"/>
      <c r="BOS73" s="87"/>
      <c r="BOT73" s="87"/>
      <c r="BOU73" s="87"/>
      <c r="BOV73" s="87"/>
      <c r="BOW73" s="87"/>
      <c r="BPC73" s="87"/>
      <c r="BPD73" s="87"/>
      <c r="BPE73" s="87"/>
      <c r="BPF73" s="87"/>
      <c r="BPG73" s="87"/>
      <c r="BPH73" s="87"/>
      <c r="BPI73" s="87"/>
      <c r="BPJ73" s="87"/>
      <c r="BPK73" s="87"/>
      <c r="BPL73" s="87"/>
      <c r="BPR73" s="87"/>
      <c r="BPS73" s="87"/>
      <c r="BPT73" s="87"/>
      <c r="BPU73" s="87"/>
      <c r="BPV73" s="87"/>
      <c r="BPW73" s="87"/>
      <c r="BPX73" s="87"/>
      <c r="BPY73" s="87"/>
      <c r="BPZ73" s="87"/>
      <c r="BQA73" s="87"/>
      <c r="BQG73" s="87"/>
      <c r="BQH73" s="87"/>
      <c r="BQI73" s="87"/>
      <c r="BQJ73" s="87"/>
      <c r="BQK73" s="87"/>
      <c r="BQL73" s="87"/>
      <c r="BQM73" s="87"/>
      <c r="BQN73" s="87"/>
      <c r="BQO73" s="87"/>
      <c r="BQP73" s="87"/>
      <c r="BQV73" s="87"/>
      <c r="BQW73" s="87"/>
      <c r="BQX73" s="87"/>
      <c r="BQY73" s="87"/>
      <c r="BQZ73" s="87"/>
      <c r="BRA73" s="87"/>
      <c r="BRB73" s="87"/>
      <c r="BRC73" s="87"/>
      <c r="BRD73" s="87"/>
      <c r="BRE73" s="87"/>
      <c r="BRK73" s="87"/>
      <c r="BRL73" s="87"/>
      <c r="BRM73" s="87"/>
      <c r="BRN73" s="87"/>
      <c r="BRO73" s="87"/>
      <c r="BRP73" s="87"/>
      <c r="BRQ73" s="87"/>
      <c r="BRR73" s="87"/>
      <c r="BRS73" s="87"/>
      <c r="BRT73" s="87"/>
      <c r="BRZ73" s="87"/>
      <c r="BSA73" s="87"/>
      <c r="BSB73" s="87"/>
      <c r="BSC73" s="87"/>
      <c r="BSD73" s="87"/>
      <c r="BSE73" s="87"/>
      <c r="BSF73" s="87"/>
      <c r="BSG73" s="87"/>
      <c r="BSH73" s="87"/>
      <c r="BSI73" s="87"/>
      <c r="BSO73" s="87"/>
      <c r="BSP73" s="87"/>
      <c r="BSQ73" s="87"/>
      <c r="BSR73" s="87"/>
      <c r="BSS73" s="87"/>
      <c r="BST73" s="87"/>
      <c r="BSU73" s="87"/>
      <c r="BSV73" s="87"/>
      <c r="BSW73" s="87"/>
      <c r="BSX73" s="87"/>
      <c r="BTD73" s="87"/>
      <c r="BTE73" s="87"/>
      <c r="BTF73" s="87"/>
      <c r="BTG73" s="87"/>
      <c r="BTH73" s="87"/>
      <c r="BTI73" s="87"/>
      <c r="BTJ73" s="87"/>
      <c r="BTK73" s="87"/>
      <c r="BTL73" s="87"/>
      <c r="BTM73" s="87"/>
      <c r="BTS73" s="87"/>
      <c r="BTT73" s="87"/>
      <c r="BTU73" s="87"/>
      <c r="BTV73" s="87"/>
      <c r="BTW73" s="87"/>
      <c r="BTX73" s="87"/>
      <c r="BTY73" s="87"/>
      <c r="BTZ73" s="87"/>
      <c r="BUA73" s="87"/>
      <c r="BUB73" s="87"/>
      <c r="BUH73" s="87"/>
      <c r="BUI73" s="87"/>
      <c r="BUJ73" s="87"/>
      <c r="BUK73" s="87"/>
      <c r="BUL73" s="87"/>
      <c r="BUM73" s="87"/>
      <c r="BUN73" s="87"/>
      <c r="BUO73" s="87"/>
      <c r="BUP73" s="87"/>
      <c r="BUQ73" s="87"/>
      <c r="BUW73" s="87"/>
      <c r="BUX73" s="87"/>
      <c r="BUY73" s="87"/>
      <c r="BUZ73" s="87"/>
      <c r="BVA73" s="87"/>
      <c r="BVB73" s="87"/>
      <c r="BVC73" s="87"/>
      <c r="BVD73" s="87"/>
      <c r="BVE73" s="87"/>
      <c r="BVF73" s="87"/>
      <c r="BVL73" s="87"/>
      <c r="BVM73" s="87"/>
      <c r="BVN73" s="87"/>
      <c r="BVO73" s="87"/>
      <c r="BVP73" s="87"/>
      <c r="BVQ73" s="87"/>
      <c r="BVR73" s="87"/>
      <c r="BVS73" s="87"/>
      <c r="BVT73" s="87"/>
      <c r="BVU73" s="87"/>
      <c r="BWA73" s="87"/>
      <c r="BWB73" s="87"/>
      <c r="BWC73" s="87"/>
      <c r="BWD73" s="87"/>
      <c r="BWE73" s="87"/>
      <c r="BWF73" s="87"/>
      <c r="BWG73" s="87"/>
      <c r="BWH73" s="87"/>
      <c r="BWI73" s="87"/>
      <c r="BWJ73" s="87"/>
      <c r="BWP73" s="87"/>
      <c r="BWQ73" s="87"/>
      <c r="BWR73" s="87"/>
      <c r="BWS73" s="87"/>
      <c r="BWT73" s="87"/>
      <c r="BWU73" s="87"/>
      <c r="BWV73" s="87"/>
      <c r="BWW73" s="87"/>
      <c r="BWX73" s="87"/>
      <c r="BWY73" s="87"/>
      <c r="BXE73" s="87"/>
      <c r="BXF73" s="87"/>
      <c r="BXG73" s="87"/>
      <c r="BXH73" s="87"/>
      <c r="BXI73" s="87"/>
      <c r="BXJ73" s="87"/>
      <c r="BXK73" s="87"/>
      <c r="BXL73" s="87"/>
      <c r="BXM73" s="87"/>
      <c r="BXN73" s="87"/>
      <c r="BXT73" s="87"/>
      <c r="BXU73" s="87"/>
      <c r="BXV73" s="87"/>
      <c r="BXW73" s="87"/>
      <c r="BXX73" s="87"/>
      <c r="BXY73" s="87"/>
      <c r="BXZ73" s="87"/>
      <c r="BYA73" s="87"/>
      <c r="BYB73" s="87"/>
      <c r="BYC73" s="87"/>
      <c r="BYI73" s="87"/>
      <c r="BYJ73" s="87"/>
      <c r="BYK73" s="87"/>
      <c r="BYL73" s="87"/>
      <c r="BYM73" s="87"/>
      <c r="BYN73" s="87"/>
      <c r="BYO73" s="87"/>
      <c r="BYP73" s="87"/>
      <c r="BYQ73" s="87"/>
      <c r="BYR73" s="87"/>
      <c r="BYX73" s="87"/>
      <c r="BYY73" s="87"/>
      <c r="BYZ73" s="87"/>
      <c r="BZA73" s="87"/>
      <c r="BZB73" s="87"/>
      <c r="BZC73" s="87"/>
      <c r="BZD73" s="87"/>
      <c r="BZE73" s="87"/>
      <c r="BZF73" s="87"/>
      <c r="BZG73" s="87"/>
      <c r="BZM73" s="87"/>
      <c r="BZN73" s="87"/>
      <c r="BZO73" s="87"/>
      <c r="BZP73" s="87"/>
      <c r="BZQ73" s="87"/>
      <c r="BZR73" s="87"/>
      <c r="BZS73" s="87"/>
      <c r="BZT73" s="87"/>
      <c r="BZU73" s="87"/>
      <c r="BZV73" s="87"/>
      <c r="CAB73" s="87"/>
      <c r="CAC73" s="87"/>
      <c r="CAD73" s="87"/>
      <c r="CAE73" s="87"/>
      <c r="CAF73" s="87"/>
      <c r="CAG73" s="87"/>
      <c r="CAH73" s="87"/>
      <c r="CAI73" s="87"/>
      <c r="CAJ73" s="87"/>
      <c r="CAK73" s="87"/>
      <c r="CAQ73" s="87"/>
      <c r="CAR73" s="87"/>
      <c r="CAS73" s="87"/>
      <c r="CAT73" s="87"/>
      <c r="CAU73" s="87"/>
      <c r="CAV73" s="87"/>
      <c r="CAW73" s="87"/>
      <c r="CAX73" s="87"/>
      <c r="CAY73" s="87"/>
      <c r="CAZ73" s="87"/>
      <c r="CBF73" s="87"/>
      <c r="CBG73" s="87"/>
      <c r="CBH73" s="87"/>
      <c r="CBI73" s="87"/>
      <c r="CBJ73" s="87"/>
      <c r="CBK73" s="87"/>
      <c r="CBL73" s="87"/>
      <c r="CBM73" s="87"/>
      <c r="CBN73" s="87"/>
      <c r="CBO73" s="87"/>
      <c r="CBU73" s="87"/>
      <c r="CBV73" s="87"/>
      <c r="CBW73" s="87"/>
      <c r="CBX73" s="87"/>
      <c r="CBY73" s="87"/>
      <c r="CBZ73" s="87"/>
      <c r="CCA73" s="87"/>
      <c r="CCB73" s="87"/>
      <c r="CCC73" s="87"/>
      <c r="CCD73" s="87"/>
      <c r="CCJ73" s="87"/>
      <c r="CCK73" s="87"/>
      <c r="CCL73" s="87"/>
      <c r="CCM73" s="87"/>
      <c r="CCN73" s="87"/>
      <c r="CCO73" s="87"/>
      <c r="CCP73" s="87"/>
      <c r="CCQ73" s="87"/>
      <c r="CCR73" s="87"/>
      <c r="CCS73" s="87"/>
      <c r="CCY73" s="87"/>
      <c r="CCZ73" s="87"/>
      <c r="CDA73" s="87"/>
      <c r="CDB73" s="87"/>
      <c r="CDC73" s="87"/>
      <c r="CDD73" s="87"/>
      <c r="CDE73" s="87"/>
      <c r="CDF73" s="87"/>
      <c r="CDG73" s="87"/>
      <c r="CDH73" s="87"/>
      <c r="CDN73" s="87"/>
      <c r="CDO73" s="87"/>
      <c r="CDP73" s="87"/>
      <c r="CDQ73" s="87"/>
      <c r="CDR73" s="87"/>
      <c r="CDS73" s="87"/>
      <c r="CDT73" s="87"/>
      <c r="CDU73" s="87"/>
      <c r="CDV73" s="87"/>
      <c r="CDW73" s="87"/>
      <c r="CEC73" s="87"/>
      <c r="CED73" s="87"/>
      <c r="CEE73" s="87"/>
      <c r="CEF73" s="87"/>
      <c r="CEG73" s="87"/>
      <c r="CEH73" s="87"/>
      <c r="CEI73" s="87"/>
      <c r="CEJ73" s="87"/>
      <c r="CEK73" s="87"/>
      <c r="CEL73" s="87"/>
      <c r="CER73" s="87"/>
      <c r="CES73" s="87"/>
      <c r="CET73" s="87"/>
      <c r="CEU73" s="87"/>
      <c r="CEV73" s="87"/>
      <c r="CEW73" s="87"/>
      <c r="CEX73" s="87"/>
      <c r="CEY73" s="87"/>
      <c r="CEZ73" s="87"/>
      <c r="CFA73" s="87"/>
      <c r="CFG73" s="87"/>
      <c r="CFH73" s="87"/>
      <c r="CFI73" s="87"/>
      <c r="CFJ73" s="87"/>
      <c r="CFK73" s="87"/>
      <c r="CFL73" s="87"/>
      <c r="CFM73" s="87"/>
      <c r="CFN73" s="87"/>
      <c r="CFO73" s="87"/>
      <c r="CFP73" s="87"/>
      <c r="CFV73" s="87"/>
      <c r="CFW73" s="87"/>
      <c r="CFX73" s="87"/>
      <c r="CFY73" s="87"/>
      <c r="CFZ73" s="87"/>
      <c r="CGA73" s="87"/>
      <c r="CGB73" s="87"/>
      <c r="CGC73" s="87"/>
      <c r="CGD73" s="87"/>
      <c r="CGE73" s="87"/>
      <c r="CGK73" s="87"/>
      <c r="CGL73" s="87"/>
      <c r="CGM73" s="87"/>
      <c r="CGN73" s="87"/>
      <c r="CGO73" s="87"/>
      <c r="CGP73" s="87"/>
      <c r="CGQ73" s="87"/>
      <c r="CGR73" s="87"/>
      <c r="CGS73" s="87"/>
      <c r="CGT73" s="87"/>
      <c r="CGZ73" s="87"/>
      <c r="CHA73" s="87"/>
      <c r="CHB73" s="87"/>
      <c r="CHC73" s="87"/>
      <c r="CHD73" s="87"/>
      <c r="CHE73" s="87"/>
      <c r="CHF73" s="87"/>
      <c r="CHG73" s="87"/>
      <c r="CHH73" s="87"/>
      <c r="CHI73" s="87"/>
      <c r="CHO73" s="87"/>
      <c r="CHP73" s="87"/>
      <c r="CHQ73" s="87"/>
      <c r="CHR73" s="87"/>
      <c r="CHS73" s="87"/>
      <c r="CHT73" s="87"/>
      <c r="CHU73" s="87"/>
      <c r="CHV73" s="87"/>
      <c r="CHW73" s="87"/>
      <c r="CHX73" s="87"/>
      <c r="CID73" s="87"/>
      <c r="CIE73" s="87"/>
      <c r="CIF73" s="87"/>
      <c r="CIG73" s="87"/>
      <c r="CIH73" s="87"/>
      <c r="CII73" s="87"/>
      <c r="CIJ73" s="87"/>
      <c r="CIK73" s="87"/>
      <c r="CIL73" s="87"/>
      <c r="CIM73" s="87"/>
      <c r="CIS73" s="87"/>
      <c r="CIT73" s="87"/>
      <c r="CIU73" s="87"/>
      <c r="CIV73" s="87"/>
      <c r="CIW73" s="87"/>
      <c r="CIX73" s="87"/>
      <c r="CIY73" s="87"/>
      <c r="CIZ73" s="87"/>
      <c r="CJA73" s="87"/>
      <c r="CJB73" s="87"/>
      <c r="CJH73" s="87"/>
      <c r="CJI73" s="87"/>
      <c r="CJJ73" s="87"/>
      <c r="CJK73" s="87"/>
      <c r="CJL73" s="87"/>
      <c r="CJM73" s="87"/>
      <c r="CJN73" s="87"/>
      <c r="CJO73" s="87"/>
      <c r="CJP73" s="87"/>
      <c r="CJQ73" s="87"/>
      <c r="CJW73" s="87"/>
      <c r="CJX73" s="87"/>
      <c r="CJY73" s="87"/>
      <c r="CJZ73" s="87"/>
      <c r="CKA73" s="87"/>
      <c r="CKB73" s="87"/>
      <c r="CKC73" s="87"/>
      <c r="CKD73" s="87"/>
      <c r="CKE73" s="87"/>
      <c r="CKF73" s="87"/>
      <c r="CKL73" s="87"/>
      <c r="CKM73" s="87"/>
      <c r="CKN73" s="87"/>
      <c r="CKO73" s="87"/>
      <c r="CKP73" s="87"/>
      <c r="CKQ73" s="87"/>
      <c r="CKR73" s="87"/>
      <c r="CKS73" s="87"/>
      <c r="CKT73" s="87"/>
      <c r="CKU73" s="87"/>
      <c r="CLA73" s="87"/>
      <c r="CLB73" s="87"/>
      <c r="CLC73" s="87"/>
      <c r="CLD73" s="87"/>
      <c r="CLE73" s="87"/>
      <c r="CLF73" s="87"/>
      <c r="CLG73" s="87"/>
      <c r="CLH73" s="87"/>
      <c r="CLI73" s="87"/>
      <c r="CLJ73" s="87"/>
      <c r="CLP73" s="87"/>
      <c r="CLQ73" s="87"/>
      <c r="CLR73" s="87"/>
      <c r="CLS73" s="87"/>
      <c r="CLT73" s="87"/>
      <c r="CLU73" s="87"/>
      <c r="CLV73" s="87"/>
      <c r="CLW73" s="87"/>
      <c r="CLX73" s="87"/>
      <c r="CLY73" s="87"/>
      <c r="CME73" s="87"/>
      <c r="CMF73" s="87"/>
      <c r="CMG73" s="87"/>
      <c r="CMH73" s="87"/>
      <c r="CMI73" s="87"/>
      <c r="CMJ73" s="87"/>
      <c r="CMK73" s="87"/>
      <c r="CML73" s="87"/>
      <c r="CMM73" s="87"/>
      <c r="CMN73" s="87"/>
      <c r="CMT73" s="87"/>
      <c r="CMU73" s="87"/>
      <c r="CMV73" s="87"/>
      <c r="CMW73" s="87"/>
      <c r="CMX73" s="87"/>
      <c r="CMY73" s="87"/>
      <c r="CMZ73" s="87"/>
      <c r="CNA73" s="87"/>
      <c r="CNB73" s="87"/>
      <c r="CNC73" s="87"/>
      <c r="CNI73" s="87"/>
      <c r="CNJ73" s="87"/>
      <c r="CNK73" s="87"/>
      <c r="CNL73" s="87"/>
      <c r="CNM73" s="87"/>
      <c r="CNN73" s="87"/>
      <c r="CNO73" s="87"/>
      <c r="CNP73" s="87"/>
      <c r="CNQ73" s="87"/>
      <c r="CNR73" s="87"/>
      <c r="CNX73" s="87"/>
      <c r="CNY73" s="87"/>
      <c r="CNZ73" s="87"/>
      <c r="COA73" s="87"/>
      <c r="COB73" s="87"/>
      <c r="COC73" s="87"/>
      <c r="COD73" s="87"/>
      <c r="COE73" s="87"/>
      <c r="COF73" s="87"/>
      <c r="COG73" s="87"/>
      <c r="COM73" s="87"/>
      <c r="CON73" s="87"/>
      <c r="COO73" s="87"/>
      <c r="COP73" s="87"/>
      <c r="COQ73" s="87"/>
      <c r="COR73" s="87"/>
      <c r="COS73" s="87"/>
      <c r="COT73" s="87"/>
      <c r="COU73" s="87"/>
      <c r="COV73" s="87"/>
      <c r="CPB73" s="87"/>
      <c r="CPC73" s="87"/>
      <c r="CPD73" s="87"/>
      <c r="CPE73" s="87"/>
      <c r="CPF73" s="87"/>
      <c r="CPG73" s="87"/>
      <c r="CPH73" s="87"/>
      <c r="CPI73" s="87"/>
      <c r="CPJ73" s="87"/>
      <c r="CPK73" s="87"/>
      <c r="CPQ73" s="87"/>
      <c r="CPR73" s="87"/>
      <c r="CPS73" s="87"/>
      <c r="CPT73" s="87"/>
      <c r="CPU73" s="87"/>
      <c r="CPV73" s="87"/>
      <c r="CPW73" s="87"/>
      <c r="CPX73" s="87"/>
      <c r="CPY73" s="87"/>
      <c r="CPZ73" s="87"/>
      <c r="CQF73" s="87"/>
      <c r="CQG73" s="87"/>
      <c r="CQH73" s="87"/>
      <c r="CQI73" s="87"/>
      <c r="CQJ73" s="87"/>
      <c r="CQK73" s="87"/>
      <c r="CQL73" s="87"/>
      <c r="CQM73" s="87"/>
      <c r="CQN73" s="87"/>
      <c r="CQO73" s="87"/>
      <c r="CQU73" s="87"/>
      <c r="CQV73" s="87"/>
      <c r="CQW73" s="87"/>
      <c r="CQX73" s="87"/>
      <c r="CQY73" s="87"/>
      <c r="CQZ73" s="87"/>
      <c r="CRA73" s="87"/>
      <c r="CRB73" s="87"/>
      <c r="CRC73" s="87"/>
      <c r="CRD73" s="87"/>
      <c r="CRJ73" s="87"/>
      <c r="CRK73" s="87"/>
      <c r="CRL73" s="87"/>
      <c r="CRM73" s="87"/>
      <c r="CRN73" s="87"/>
      <c r="CRO73" s="87"/>
      <c r="CRP73" s="87"/>
      <c r="CRQ73" s="87"/>
      <c r="CRR73" s="87"/>
      <c r="CRS73" s="87"/>
      <c r="CRY73" s="87"/>
      <c r="CRZ73" s="87"/>
      <c r="CSA73" s="87"/>
      <c r="CSB73" s="87"/>
      <c r="CSC73" s="87"/>
      <c r="CSD73" s="87"/>
      <c r="CSE73" s="87"/>
      <c r="CSF73" s="87"/>
      <c r="CSG73" s="87"/>
      <c r="CSH73" s="87"/>
      <c r="CSN73" s="87"/>
      <c r="CSO73" s="87"/>
      <c r="CSP73" s="87"/>
      <c r="CSQ73" s="87"/>
      <c r="CSR73" s="87"/>
      <c r="CSS73" s="87"/>
      <c r="CST73" s="87"/>
      <c r="CSU73" s="87"/>
      <c r="CSV73" s="87"/>
      <c r="CSW73" s="87"/>
      <c r="CTC73" s="87"/>
      <c r="CTD73" s="87"/>
      <c r="CTE73" s="87"/>
      <c r="CTF73" s="87"/>
      <c r="CTG73" s="87"/>
      <c r="CTH73" s="87"/>
      <c r="CTI73" s="87"/>
      <c r="CTJ73" s="87"/>
      <c r="CTK73" s="87"/>
      <c r="CTL73" s="87"/>
      <c r="CTR73" s="87"/>
      <c r="CTS73" s="87"/>
      <c r="CTT73" s="87"/>
      <c r="CTU73" s="87"/>
      <c r="CTV73" s="87"/>
      <c r="CTW73" s="87"/>
      <c r="CTX73" s="87"/>
      <c r="CTY73" s="87"/>
      <c r="CTZ73" s="87"/>
      <c r="CUA73" s="87"/>
      <c r="CUG73" s="87"/>
      <c r="CUH73" s="87"/>
      <c r="CUI73" s="87"/>
      <c r="CUJ73" s="87"/>
      <c r="CUK73" s="87"/>
      <c r="CUL73" s="87"/>
      <c r="CUM73" s="87"/>
      <c r="CUN73" s="87"/>
      <c r="CUO73" s="87"/>
      <c r="CUP73" s="87"/>
      <c r="CUV73" s="87"/>
      <c r="CUW73" s="87"/>
      <c r="CUX73" s="87"/>
      <c r="CUY73" s="87"/>
      <c r="CUZ73" s="87"/>
      <c r="CVA73" s="87"/>
      <c r="CVB73" s="87"/>
      <c r="CVC73" s="87"/>
      <c r="CVD73" s="87"/>
      <c r="CVE73" s="87"/>
      <c r="CVK73" s="87"/>
      <c r="CVL73" s="87"/>
      <c r="CVM73" s="87"/>
      <c r="CVN73" s="87"/>
      <c r="CVO73" s="87"/>
      <c r="CVP73" s="87"/>
      <c r="CVQ73" s="87"/>
      <c r="CVR73" s="87"/>
      <c r="CVS73" s="87"/>
      <c r="CVT73" s="87"/>
      <c r="CVZ73" s="87"/>
      <c r="CWA73" s="87"/>
      <c r="CWB73" s="87"/>
      <c r="CWC73" s="87"/>
      <c r="CWD73" s="87"/>
      <c r="CWE73" s="87"/>
      <c r="CWF73" s="87"/>
      <c r="CWG73" s="87"/>
      <c r="CWH73" s="87"/>
      <c r="CWI73" s="87"/>
      <c r="CWO73" s="87"/>
      <c r="CWP73" s="87"/>
      <c r="CWQ73" s="87"/>
      <c r="CWR73" s="87"/>
      <c r="CWS73" s="87"/>
      <c r="CWT73" s="87"/>
      <c r="CWU73" s="87"/>
      <c r="CWV73" s="87"/>
      <c r="CWW73" s="87"/>
      <c r="CWX73" s="87"/>
      <c r="CXD73" s="87"/>
      <c r="CXE73" s="87"/>
      <c r="CXF73" s="87"/>
      <c r="CXG73" s="87"/>
      <c r="CXH73" s="87"/>
      <c r="CXI73" s="87"/>
      <c r="CXJ73" s="87"/>
      <c r="CXK73" s="87"/>
      <c r="CXL73" s="87"/>
      <c r="CXM73" s="87"/>
      <c r="CXS73" s="87"/>
      <c r="CXT73" s="87"/>
      <c r="CXU73" s="87"/>
      <c r="CXV73" s="87"/>
      <c r="CXW73" s="87"/>
      <c r="CXX73" s="87"/>
      <c r="CXY73" s="87"/>
      <c r="CXZ73" s="87"/>
      <c r="CYA73" s="87"/>
      <c r="CYB73" s="87"/>
      <c r="CYH73" s="87"/>
      <c r="CYI73" s="87"/>
      <c r="CYJ73" s="87"/>
      <c r="CYK73" s="87"/>
      <c r="CYL73" s="87"/>
      <c r="CYM73" s="87"/>
      <c r="CYN73" s="87"/>
      <c r="CYO73" s="87"/>
      <c r="CYP73" s="87"/>
      <c r="CYQ73" s="87"/>
      <c r="CYW73" s="87"/>
      <c r="CYX73" s="87"/>
      <c r="CYY73" s="87"/>
      <c r="CYZ73" s="87"/>
      <c r="CZA73" s="87"/>
      <c r="CZB73" s="87"/>
      <c r="CZC73" s="87"/>
      <c r="CZD73" s="87"/>
      <c r="CZE73" s="87"/>
      <c r="CZF73" s="87"/>
      <c r="CZL73" s="87"/>
      <c r="CZM73" s="87"/>
      <c r="CZN73" s="87"/>
      <c r="CZO73" s="87"/>
      <c r="CZP73" s="87"/>
      <c r="CZQ73" s="87"/>
      <c r="CZR73" s="87"/>
      <c r="CZS73" s="87"/>
      <c r="CZT73" s="87"/>
      <c r="CZU73" s="87"/>
      <c r="DAA73" s="87"/>
      <c r="DAB73" s="87"/>
      <c r="DAC73" s="87"/>
      <c r="DAD73" s="87"/>
      <c r="DAE73" s="87"/>
      <c r="DAF73" s="87"/>
      <c r="DAG73" s="87"/>
      <c r="DAH73" s="87"/>
      <c r="DAI73" s="87"/>
      <c r="DAJ73" s="87"/>
      <c r="DAP73" s="87"/>
      <c r="DAQ73" s="87"/>
      <c r="DAR73" s="87"/>
      <c r="DAS73" s="87"/>
      <c r="DAT73" s="87"/>
      <c r="DAU73" s="87"/>
      <c r="DAV73" s="87"/>
      <c r="DAW73" s="87"/>
      <c r="DAX73" s="87"/>
      <c r="DAY73" s="87"/>
      <c r="DBE73" s="87"/>
      <c r="DBF73" s="87"/>
      <c r="DBG73" s="87"/>
      <c r="DBH73" s="87"/>
      <c r="DBI73" s="87"/>
      <c r="DBJ73" s="87"/>
      <c r="DBK73" s="87"/>
      <c r="DBL73" s="87"/>
      <c r="DBM73" s="87"/>
      <c r="DBN73" s="87"/>
      <c r="DBT73" s="87"/>
      <c r="DBU73" s="87"/>
      <c r="DBV73" s="87"/>
      <c r="DBW73" s="87"/>
      <c r="DBX73" s="87"/>
      <c r="DBY73" s="87"/>
      <c r="DBZ73" s="87"/>
      <c r="DCA73" s="87"/>
      <c r="DCB73" s="87"/>
      <c r="DCC73" s="87"/>
      <c r="DCI73" s="87"/>
      <c r="DCJ73" s="87"/>
      <c r="DCK73" s="87"/>
      <c r="DCL73" s="87"/>
      <c r="DCM73" s="87"/>
      <c r="DCN73" s="87"/>
      <c r="DCO73" s="87"/>
      <c r="DCP73" s="87"/>
      <c r="DCQ73" s="87"/>
      <c r="DCR73" s="87"/>
      <c r="DCX73" s="87"/>
      <c r="DCY73" s="87"/>
      <c r="DCZ73" s="87"/>
      <c r="DDA73" s="87"/>
      <c r="DDB73" s="87"/>
      <c r="DDC73" s="87"/>
      <c r="DDD73" s="87"/>
      <c r="DDE73" s="87"/>
      <c r="DDF73" s="87"/>
      <c r="DDG73" s="87"/>
      <c r="DDM73" s="87"/>
      <c r="DDN73" s="87"/>
      <c r="DDO73" s="87"/>
      <c r="DDP73" s="87"/>
      <c r="DDQ73" s="87"/>
      <c r="DDR73" s="87"/>
      <c r="DDS73" s="87"/>
      <c r="DDT73" s="87"/>
      <c r="DDU73" s="87"/>
      <c r="DDV73" s="87"/>
      <c r="DEB73" s="87"/>
      <c r="DEC73" s="87"/>
      <c r="DED73" s="87"/>
      <c r="DEE73" s="87"/>
      <c r="DEF73" s="87"/>
      <c r="DEG73" s="87"/>
      <c r="DEH73" s="87"/>
      <c r="DEI73" s="87"/>
      <c r="DEJ73" s="87"/>
      <c r="DEK73" s="87"/>
      <c r="DEQ73" s="87"/>
      <c r="DER73" s="87"/>
      <c r="DES73" s="87"/>
      <c r="DET73" s="87"/>
      <c r="DEU73" s="87"/>
      <c r="DEV73" s="87"/>
      <c r="DEW73" s="87"/>
      <c r="DEX73" s="87"/>
      <c r="DEY73" s="87"/>
      <c r="DEZ73" s="87"/>
      <c r="DFF73" s="87"/>
      <c r="DFG73" s="87"/>
      <c r="DFH73" s="87"/>
      <c r="DFI73" s="87"/>
      <c r="DFJ73" s="87"/>
      <c r="DFK73" s="87"/>
      <c r="DFL73" s="87"/>
      <c r="DFM73" s="87"/>
      <c r="DFN73" s="87"/>
      <c r="DFO73" s="87"/>
      <c r="DFU73" s="87"/>
      <c r="DFV73" s="87"/>
      <c r="DFW73" s="87"/>
      <c r="DFX73" s="87"/>
      <c r="DFY73" s="87"/>
      <c r="DFZ73" s="87"/>
      <c r="DGA73" s="87"/>
      <c r="DGB73" s="87"/>
      <c r="DGC73" s="87"/>
      <c r="DGD73" s="87"/>
      <c r="DGJ73" s="87"/>
      <c r="DGK73" s="87"/>
      <c r="DGL73" s="87"/>
      <c r="DGM73" s="87"/>
      <c r="DGN73" s="87"/>
      <c r="DGO73" s="87"/>
      <c r="DGP73" s="87"/>
      <c r="DGQ73" s="87"/>
      <c r="DGR73" s="87"/>
      <c r="DGS73" s="87"/>
      <c r="DGY73" s="87"/>
      <c r="DGZ73" s="87"/>
      <c r="DHA73" s="87"/>
      <c r="DHB73" s="87"/>
      <c r="DHC73" s="87"/>
      <c r="DHD73" s="87"/>
      <c r="DHE73" s="87"/>
      <c r="DHF73" s="87"/>
      <c r="DHG73" s="87"/>
      <c r="DHH73" s="87"/>
      <c r="DHN73" s="87"/>
      <c r="DHO73" s="87"/>
      <c r="DHP73" s="87"/>
      <c r="DHQ73" s="87"/>
      <c r="DHR73" s="87"/>
      <c r="DHS73" s="87"/>
      <c r="DHT73" s="87"/>
      <c r="DHU73" s="87"/>
      <c r="DHV73" s="87"/>
      <c r="DHW73" s="87"/>
      <c r="DIC73" s="87"/>
      <c r="DID73" s="87"/>
      <c r="DIE73" s="87"/>
      <c r="DIF73" s="87"/>
      <c r="DIG73" s="87"/>
      <c r="DIH73" s="87"/>
      <c r="DII73" s="87"/>
      <c r="DIJ73" s="87"/>
      <c r="DIK73" s="87"/>
      <c r="DIL73" s="87"/>
      <c r="DIR73" s="87"/>
      <c r="DIS73" s="87"/>
      <c r="DIT73" s="87"/>
      <c r="DIU73" s="87"/>
      <c r="DIV73" s="87"/>
      <c r="DIW73" s="87"/>
      <c r="DIX73" s="87"/>
      <c r="DIY73" s="87"/>
      <c r="DIZ73" s="87"/>
      <c r="DJA73" s="87"/>
      <c r="DJG73" s="87"/>
      <c r="DJH73" s="87"/>
      <c r="DJI73" s="87"/>
      <c r="DJJ73" s="87"/>
      <c r="DJK73" s="87"/>
      <c r="DJL73" s="87"/>
      <c r="DJM73" s="87"/>
      <c r="DJN73" s="87"/>
      <c r="DJO73" s="87"/>
      <c r="DJP73" s="87"/>
      <c r="DJV73" s="87"/>
      <c r="DJW73" s="87"/>
      <c r="DJX73" s="87"/>
      <c r="DJY73" s="87"/>
      <c r="DJZ73" s="87"/>
      <c r="DKA73" s="87"/>
      <c r="DKB73" s="87"/>
      <c r="DKC73" s="87"/>
      <c r="DKD73" s="87"/>
      <c r="DKE73" s="87"/>
      <c r="DKK73" s="87"/>
      <c r="DKL73" s="87"/>
      <c r="DKM73" s="87"/>
      <c r="DKN73" s="87"/>
      <c r="DKO73" s="87"/>
      <c r="DKP73" s="87"/>
      <c r="DKQ73" s="87"/>
      <c r="DKR73" s="87"/>
      <c r="DKS73" s="87"/>
      <c r="DKT73" s="87"/>
      <c r="DKZ73" s="87"/>
      <c r="DLA73" s="87"/>
      <c r="DLB73" s="87"/>
      <c r="DLC73" s="87"/>
      <c r="DLD73" s="87"/>
      <c r="DLE73" s="87"/>
      <c r="DLF73" s="87"/>
      <c r="DLG73" s="87"/>
      <c r="DLH73" s="87"/>
      <c r="DLI73" s="87"/>
      <c r="DLO73" s="87"/>
      <c r="DLP73" s="87"/>
      <c r="DLQ73" s="87"/>
      <c r="DLR73" s="87"/>
      <c r="DLS73" s="87"/>
      <c r="DLT73" s="87"/>
      <c r="DLU73" s="87"/>
      <c r="DLV73" s="87"/>
      <c r="DLW73" s="87"/>
      <c r="DLX73" s="87"/>
      <c r="DMD73" s="87"/>
      <c r="DME73" s="87"/>
      <c r="DMF73" s="87"/>
      <c r="DMG73" s="87"/>
      <c r="DMH73" s="87"/>
      <c r="DMI73" s="87"/>
      <c r="DMJ73" s="87"/>
      <c r="DMK73" s="87"/>
      <c r="DML73" s="87"/>
      <c r="DMM73" s="87"/>
      <c r="DMS73" s="87"/>
      <c r="DMT73" s="87"/>
      <c r="DMU73" s="87"/>
      <c r="DMV73" s="87"/>
      <c r="DMW73" s="87"/>
      <c r="DMX73" s="87"/>
      <c r="DMY73" s="87"/>
      <c r="DMZ73" s="87"/>
      <c r="DNA73" s="87"/>
      <c r="DNB73" s="87"/>
      <c r="DNH73" s="87"/>
      <c r="DNI73" s="87"/>
      <c r="DNJ73" s="87"/>
      <c r="DNK73" s="87"/>
      <c r="DNL73" s="87"/>
      <c r="DNM73" s="87"/>
      <c r="DNN73" s="87"/>
      <c r="DNO73" s="87"/>
      <c r="DNP73" s="87"/>
      <c r="DNQ73" s="87"/>
      <c r="DNW73" s="87"/>
      <c r="DNX73" s="87"/>
      <c r="DNY73" s="87"/>
      <c r="DNZ73" s="87"/>
      <c r="DOA73" s="87"/>
      <c r="DOB73" s="87"/>
      <c r="DOC73" s="87"/>
      <c r="DOD73" s="87"/>
      <c r="DOE73" s="87"/>
      <c r="DOF73" s="87"/>
      <c r="DOL73" s="87"/>
      <c r="DOM73" s="87"/>
      <c r="DON73" s="87"/>
      <c r="DOO73" s="87"/>
      <c r="DOP73" s="87"/>
      <c r="DOQ73" s="87"/>
      <c r="DOR73" s="87"/>
      <c r="DOS73" s="87"/>
      <c r="DOT73" s="87"/>
      <c r="DOU73" s="87"/>
      <c r="DPA73" s="87"/>
      <c r="DPB73" s="87"/>
      <c r="DPC73" s="87"/>
      <c r="DPD73" s="87"/>
      <c r="DPE73" s="87"/>
      <c r="DPF73" s="87"/>
      <c r="DPG73" s="87"/>
      <c r="DPH73" s="87"/>
      <c r="DPI73" s="87"/>
      <c r="DPJ73" s="87"/>
      <c r="DPP73" s="87"/>
      <c r="DPQ73" s="87"/>
      <c r="DPR73" s="87"/>
      <c r="DPS73" s="87"/>
      <c r="DPT73" s="87"/>
      <c r="DPU73" s="87"/>
      <c r="DPV73" s="87"/>
      <c r="DPW73" s="87"/>
      <c r="DPX73" s="87"/>
      <c r="DPY73" s="87"/>
      <c r="DQE73" s="87"/>
      <c r="DQF73" s="87"/>
      <c r="DQG73" s="87"/>
      <c r="DQH73" s="87"/>
      <c r="DQI73" s="87"/>
      <c r="DQJ73" s="87"/>
      <c r="DQK73" s="87"/>
      <c r="DQL73" s="87"/>
      <c r="DQM73" s="87"/>
      <c r="DQN73" s="87"/>
      <c r="DQT73" s="87"/>
      <c r="DQU73" s="87"/>
      <c r="DQV73" s="87"/>
      <c r="DQW73" s="87"/>
      <c r="DQX73" s="87"/>
      <c r="DQY73" s="87"/>
      <c r="DQZ73" s="87"/>
      <c r="DRA73" s="87"/>
      <c r="DRB73" s="87"/>
      <c r="DRC73" s="87"/>
      <c r="DRI73" s="87"/>
      <c r="DRJ73" s="87"/>
      <c r="DRK73" s="87"/>
      <c r="DRL73" s="87"/>
      <c r="DRM73" s="87"/>
      <c r="DRN73" s="87"/>
      <c r="DRO73" s="87"/>
      <c r="DRP73" s="87"/>
      <c r="DRQ73" s="87"/>
      <c r="DRR73" s="87"/>
      <c r="DRX73" s="87"/>
      <c r="DRY73" s="87"/>
      <c r="DRZ73" s="87"/>
      <c r="DSA73" s="87"/>
      <c r="DSB73" s="87"/>
      <c r="DSC73" s="87"/>
      <c r="DSD73" s="87"/>
      <c r="DSE73" s="87"/>
      <c r="DSF73" s="87"/>
      <c r="DSG73" s="87"/>
      <c r="DSM73" s="87"/>
      <c r="DSN73" s="87"/>
      <c r="DSO73" s="87"/>
      <c r="DSP73" s="87"/>
      <c r="DSQ73" s="87"/>
      <c r="DSR73" s="87"/>
      <c r="DSS73" s="87"/>
      <c r="DST73" s="87"/>
      <c r="DSU73" s="87"/>
      <c r="DSV73" s="87"/>
      <c r="DTB73" s="87"/>
      <c r="DTC73" s="87"/>
      <c r="DTD73" s="87"/>
      <c r="DTE73" s="87"/>
      <c r="DTF73" s="87"/>
      <c r="DTG73" s="87"/>
      <c r="DTH73" s="87"/>
      <c r="DTI73" s="87"/>
      <c r="DTJ73" s="87"/>
      <c r="DTK73" s="87"/>
      <c r="DTQ73" s="87"/>
      <c r="DTR73" s="87"/>
      <c r="DTS73" s="87"/>
      <c r="DTT73" s="87"/>
      <c r="DTU73" s="87"/>
      <c r="DTV73" s="87"/>
      <c r="DTW73" s="87"/>
      <c r="DTX73" s="87"/>
      <c r="DTY73" s="87"/>
      <c r="DTZ73" s="87"/>
      <c r="DUF73" s="87"/>
      <c r="DUG73" s="87"/>
      <c r="DUH73" s="87"/>
      <c r="DUI73" s="87"/>
      <c r="DUJ73" s="87"/>
      <c r="DUK73" s="87"/>
      <c r="DUL73" s="87"/>
      <c r="DUM73" s="87"/>
      <c r="DUN73" s="87"/>
      <c r="DUO73" s="87"/>
      <c r="DUU73" s="87"/>
      <c r="DUV73" s="87"/>
      <c r="DUW73" s="87"/>
      <c r="DUX73" s="87"/>
      <c r="DUY73" s="87"/>
      <c r="DUZ73" s="87"/>
      <c r="DVA73" s="87"/>
      <c r="DVB73" s="87"/>
      <c r="DVC73" s="87"/>
      <c r="DVD73" s="87"/>
      <c r="DVJ73" s="87"/>
      <c r="DVK73" s="87"/>
      <c r="DVL73" s="87"/>
      <c r="DVM73" s="87"/>
      <c r="DVN73" s="87"/>
      <c r="DVO73" s="87"/>
      <c r="DVP73" s="87"/>
      <c r="DVQ73" s="87"/>
      <c r="DVR73" s="87"/>
      <c r="DVS73" s="87"/>
      <c r="DVY73" s="87"/>
      <c r="DVZ73" s="87"/>
      <c r="DWA73" s="87"/>
      <c r="DWB73" s="87"/>
      <c r="DWC73" s="87"/>
      <c r="DWD73" s="87"/>
      <c r="DWE73" s="87"/>
      <c r="DWF73" s="87"/>
      <c r="DWG73" s="87"/>
      <c r="DWH73" s="87"/>
      <c r="DWN73" s="87"/>
      <c r="DWO73" s="87"/>
      <c r="DWP73" s="87"/>
      <c r="DWQ73" s="87"/>
      <c r="DWR73" s="87"/>
      <c r="DWS73" s="87"/>
      <c r="DWT73" s="87"/>
      <c r="DWU73" s="87"/>
      <c r="DWV73" s="87"/>
      <c r="DWW73" s="87"/>
      <c r="DXC73" s="87"/>
      <c r="DXD73" s="87"/>
      <c r="DXE73" s="87"/>
      <c r="DXF73" s="87"/>
      <c r="DXG73" s="87"/>
      <c r="DXH73" s="87"/>
      <c r="DXI73" s="87"/>
      <c r="DXJ73" s="87"/>
      <c r="DXK73" s="87"/>
      <c r="DXL73" s="87"/>
      <c r="DXR73" s="87"/>
      <c r="DXS73" s="87"/>
      <c r="DXT73" s="87"/>
      <c r="DXU73" s="87"/>
      <c r="DXV73" s="87"/>
      <c r="DXW73" s="87"/>
      <c r="DXX73" s="87"/>
      <c r="DXY73" s="87"/>
      <c r="DXZ73" s="87"/>
      <c r="DYA73" s="87"/>
      <c r="DYG73" s="87"/>
      <c r="DYH73" s="87"/>
      <c r="DYI73" s="87"/>
      <c r="DYJ73" s="87"/>
      <c r="DYK73" s="87"/>
      <c r="DYL73" s="87"/>
      <c r="DYM73" s="87"/>
      <c r="DYN73" s="87"/>
      <c r="DYO73" s="87"/>
      <c r="DYP73" s="87"/>
      <c r="DYV73" s="87"/>
      <c r="DYW73" s="87"/>
      <c r="DYX73" s="87"/>
      <c r="DYY73" s="87"/>
      <c r="DYZ73" s="87"/>
      <c r="DZA73" s="87"/>
      <c r="DZB73" s="87"/>
      <c r="DZC73" s="87"/>
      <c r="DZD73" s="87"/>
      <c r="DZE73" s="87"/>
      <c r="DZK73" s="87"/>
      <c r="DZL73" s="87"/>
      <c r="DZM73" s="87"/>
      <c r="DZN73" s="87"/>
      <c r="DZO73" s="87"/>
      <c r="DZP73" s="87"/>
      <c r="DZQ73" s="87"/>
      <c r="DZR73" s="87"/>
      <c r="DZS73" s="87"/>
      <c r="DZT73" s="87"/>
      <c r="DZZ73" s="87"/>
      <c r="EAA73" s="87"/>
      <c r="EAB73" s="87"/>
      <c r="EAC73" s="87"/>
      <c r="EAD73" s="87"/>
      <c r="EAE73" s="87"/>
      <c r="EAF73" s="87"/>
      <c r="EAG73" s="87"/>
      <c r="EAH73" s="87"/>
      <c r="EAI73" s="87"/>
      <c r="EAO73" s="87"/>
      <c r="EAP73" s="87"/>
      <c r="EAQ73" s="87"/>
      <c r="EAR73" s="87"/>
      <c r="EAS73" s="87"/>
      <c r="EAT73" s="87"/>
      <c r="EAU73" s="87"/>
      <c r="EAV73" s="87"/>
      <c r="EAW73" s="87"/>
      <c r="EAX73" s="87"/>
      <c r="EBD73" s="87"/>
      <c r="EBE73" s="87"/>
      <c r="EBF73" s="87"/>
      <c r="EBG73" s="87"/>
      <c r="EBH73" s="87"/>
      <c r="EBI73" s="87"/>
      <c r="EBJ73" s="87"/>
      <c r="EBK73" s="87"/>
      <c r="EBL73" s="87"/>
      <c r="EBM73" s="87"/>
      <c r="EBS73" s="87"/>
      <c r="EBT73" s="87"/>
      <c r="EBU73" s="87"/>
      <c r="EBV73" s="87"/>
      <c r="EBW73" s="87"/>
      <c r="EBX73" s="87"/>
      <c r="EBY73" s="87"/>
      <c r="EBZ73" s="87"/>
      <c r="ECA73" s="87"/>
      <c r="ECB73" s="87"/>
      <c r="ECH73" s="87"/>
      <c r="ECI73" s="87"/>
      <c r="ECJ73" s="87"/>
      <c r="ECK73" s="87"/>
      <c r="ECL73" s="87"/>
      <c r="ECM73" s="87"/>
      <c r="ECN73" s="87"/>
      <c r="ECO73" s="87"/>
      <c r="ECP73" s="87"/>
      <c r="ECQ73" s="87"/>
      <c r="ECW73" s="87"/>
      <c r="ECX73" s="87"/>
      <c r="ECY73" s="87"/>
      <c r="ECZ73" s="87"/>
      <c r="EDA73" s="87"/>
      <c r="EDB73" s="87"/>
      <c r="EDC73" s="87"/>
      <c r="EDD73" s="87"/>
      <c r="EDE73" s="87"/>
      <c r="EDF73" s="87"/>
      <c r="EDL73" s="87"/>
      <c r="EDM73" s="87"/>
      <c r="EDN73" s="87"/>
      <c r="EDO73" s="87"/>
      <c r="EDP73" s="87"/>
      <c r="EDQ73" s="87"/>
      <c r="EDR73" s="87"/>
      <c r="EDS73" s="87"/>
      <c r="EDT73" s="87"/>
      <c r="EDU73" s="87"/>
      <c r="EEA73" s="87"/>
      <c r="EEB73" s="87"/>
      <c r="EEC73" s="87"/>
      <c r="EED73" s="87"/>
      <c r="EEE73" s="87"/>
      <c r="EEF73" s="87"/>
      <c r="EEG73" s="87"/>
      <c r="EEH73" s="87"/>
      <c r="EEI73" s="87"/>
      <c r="EEJ73" s="87"/>
      <c r="EEP73" s="87"/>
      <c r="EEQ73" s="87"/>
      <c r="EER73" s="87"/>
      <c r="EES73" s="87"/>
      <c r="EET73" s="87"/>
      <c r="EEU73" s="87"/>
      <c r="EEV73" s="87"/>
      <c r="EEW73" s="87"/>
      <c r="EEX73" s="87"/>
      <c r="EEY73" s="87"/>
      <c r="EFE73" s="87"/>
      <c r="EFF73" s="87"/>
      <c r="EFG73" s="87"/>
      <c r="EFH73" s="87"/>
      <c r="EFI73" s="87"/>
      <c r="EFJ73" s="87"/>
      <c r="EFK73" s="87"/>
      <c r="EFL73" s="87"/>
      <c r="EFM73" s="87"/>
      <c r="EFN73" s="87"/>
      <c r="EFT73" s="87"/>
      <c r="EFU73" s="87"/>
      <c r="EFV73" s="87"/>
      <c r="EFW73" s="87"/>
      <c r="EFX73" s="87"/>
      <c r="EFY73" s="87"/>
      <c r="EFZ73" s="87"/>
      <c r="EGA73" s="87"/>
      <c r="EGB73" s="87"/>
      <c r="EGC73" s="87"/>
      <c r="EGI73" s="87"/>
      <c r="EGJ73" s="87"/>
      <c r="EGK73" s="87"/>
      <c r="EGL73" s="87"/>
      <c r="EGM73" s="87"/>
      <c r="EGN73" s="87"/>
      <c r="EGO73" s="87"/>
      <c r="EGP73" s="87"/>
      <c r="EGQ73" s="87"/>
      <c r="EGR73" s="87"/>
      <c r="EGX73" s="87"/>
      <c r="EGY73" s="87"/>
      <c r="EGZ73" s="87"/>
      <c r="EHA73" s="87"/>
      <c r="EHB73" s="87"/>
      <c r="EHC73" s="87"/>
      <c r="EHD73" s="87"/>
      <c r="EHE73" s="87"/>
      <c r="EHF73" s="87"/>
      <c r="EHG73" s="87"/>
      <c r="EHM73" s="87"/>
      <c r="EHN73" s="87"/>
      <c r="EHO73" s="87"/>
      <c r="EHP73" s="87"/>
      <c r="EHQ73" s="87"/>
      <c r="EHR73" s="87"/>
      <c r="EHS73" s="87"/>
      <c r="EHT73" s="87"/>
      <c r="EHU73" s="87"/>
      <c r="EHV73" s="87"/>
      <c r="EIB73" s="87"/>
      <c r="EIC73" s="87"/>
      <c r="EID73" s="87"/>
      <c r="EIE73" s="87"/>
      <c r="EIF73" s="87"/>
      <c r="EIG73" s="87"/>
      <c r="EIH73" s="87"/>
      <c r="EII73" s="87"/>
      <c r="EIJ73" s="87"/>
      <c r="EIK73" s="87"/>
      <c r="EIQ73" s="87"/>
      <c r="EIR73" s="87"/>
      <c r="EIS73" s="87"/>
      <c r="EIT73" s="87"/>
      <c r="EIU73" s="87"/>
      <c r="EIV73" s="87"/>
      <c r="EIW73" s="87"/>
      <c r="EIX73" s="87"/>
      <c r="EIY73" s="87"/>
      <c r="EIZ73" s="87"/>
      <c r="EJF73" s="87"/>
      <c r="EJG73" s="87"/>
      <c r="EJH73" s="87"/>
      <c r="EJI73" s="87"/>
      <c r="EJJ73" s="87"/>
      <c r="EJK73" s="87"/>
      <c r="EJL73" s="87"/>
      <c r="EJM73" s="87"/>
      <c r="EJN73" s="87"/>
      <c r="EJO73" s="87"/>
      <c r="EJU73" s="87"/>
      <c r="EJV73" s="87"/>
      <c r="EJW73" s="87"/>
      <c r="EJX73" s="87"/>
      <c r="EJY73" s="87"/>
      <c r="EJZ73" s="87"/>
      <c r="EKA73" s="87"/>
      <c r="EKB73" s="87"/>
      <c r="EKC73" s="87"/>
      <c r="EKD73" s="87"/>
      <c r="EKJ73" s="87"/>
      <c r="EKK73" s="87"/>
      <c r="EKL73" s="87"/>
      <c r="EKM73" s="87"/>
      <c r="EKN73" s="87"/>
      <c r="EKO73" s="87"/>
      <c r="EKP73" s="87"/>
      <c r="EKQ73" s="87"/>
      <c r="EKR73" s="87"/>
      <c r="EKS73" s="87"/>
      <c r="EKY73" s="87"/>
      <c r="EKZ73" s="87"/>
      <c r="ELA73" s="87"/>
      <c r="ELB73" s="87"/>
      <c r="ELC73" s="87"/>
      <c r="ELD73" s="87"/>
      <c r="ELE73" s="87"/>
      <c r="ELF73" s="87"/>
      <c r="ELG73" s="87"/>
      <c r="ELH73" s="87"/>
      <c r="ELN73" s="87"/>
      <c r="ELO73" s="87"/>
      <c r="ELP73" s="87"/>
      <c r="ELQ73" s="87"/>
      <c r="ELR73" s="87"/>
      <c r="ELS73" s="87"/>
      <c r="ELT73" s="87"/>
      <c r="ELU73" s="87"/>
      <c r="ELV73" s="87"/>
      <c r="ELW73" s="87"/>
      <c r="EMC73" s="87"/>
      <c r="EMD73" s="87"/>
      <c r="EME73" s="87"/>
      <c r="EMF73" s="87"/>
      <c r="EMG73" s="87"/>
      <c r="EMH73" s="87"/>
      <c r="EMI73" s="87"/>
      <c r="EMJ73" s="87"/>
      <c r="EMK73" s="87"/>
      <c r="EML73" s="87"/>
      <c r="EMR73" s="87"/>
      <c r="EMS73" s="87"/>
      <c r="EMT73" s="87"/>
      <c r="EMU73" s="87"/>
      <c r="EMV73" s="87"/>
      <c r="EMW73" s="87"/>
      <c r="EMX73" s="87"/>
      <c r="EMY73" s="87"/>
      <c r="EMZ73" s="87"/>
      <c r="ENA73" s="87"/>
      <c r="ENG73" s="87"/>
      <c r="ENH73" s="87"/>
      <c r="ENI73" s="87"/>
      <c r="ENJ73" s="87"/>
      <c r="ENK73" s="87"/>
      <c r="ENL73" s="87"/>
      <c r="ENM73" s="87"/>
      <c r="ENN73" s="87"/>
      <c r="ENO73" s="87"/>
      <c r="ENP73" s="87"/>
      <c r="ENV73" s="87"/>
      <c r="ENW73" s="87"/>
      <c r="ENX73" s="87"/>
      <c r="ENY73" s="87"/>
      <c r="ENZ73" s="87"/>
      <c r="EOA73" s="87"/>
      <c r="EOB73" s="87"/>
      <c r="EOC73" s="87"/>
      <c r="EOD73" s="87"/>
      <c r="EOE73" s="87"/>
      <c r="EOK73" s="87"/>
      <c r="EOL73" s="87"/>
      <c r="EOM73" s="87"/>
      <c r="EON73" s="87"/>
      <c r="EOO73" s="87"/>
      <c r="EOP73" s="87"/>
      <c r="EOQ73" s="87"/>
      <c r="EOR73" s="87"/>
      <c r="EOS73" s="87"/>
      <c r="EOT73" s="87"/>
      <c r="EOZ73" s="87"/>
      <c r="EPA73" s="87"/>
      <c r="EPB73" s="87"/>
      <c r="EPC73" s="87"/>
      <c r="EPD73" s="87"/>
      <c r="EPE73" s="87"/>
      <c r="EPF73" s="87"/>
      <c r="EPG73" s="87"/>
      <c r="EPH73" s="87"/>
      <c r="EPI73" s="87"/>
      <c r="EPO73" s="87"/>
      <c r="EPP73" s="87"/>
      <c r="EPQ73" s="87"/>
      <c r="EPR73" s="87"/>
      <c r="EPS73" s="87"/>
      <c r="EPT73" s="87"/>
      <c r="EPU73" s="87"/>
      <c r="EPV73" s="87"/>
      <c r="EPW73" s="87"/>
      <c r="EPX73" s="87"/>
      <c r="EQD73" s="87"/>
      <c r="EQE73" s="87"/>
      <c r="EQF73" s="87"/>
      <c r="EQG73" s="87"/>
      <c r="EQH73" s="87"/>
      <c r="EQI73" s="87"/>
      <c r="EQJ73" s="87"/>
      <c r="EQK73" s="87"/>
      <c r="EQL73" s="87"/>
      <c r="EQM73" s="87"/>
      <c r="EQS73" s="87"/>
      <c r="EQT73" s="87"/>
      <c r="EQU73" s="87"/>
      <c r="EQV73" s="87"/>
      <c r="EQW73" s="87"/>
      <c r="EQX73" s="87"/>
      <c r="EQY73" s="87"/>
      <c r="EQZ73" s="87"/>
      <c r="ERA73" s="87"/>
      <c r="ERB73" s="87"/>
      <c r="ERH73" s="87"/>
      <c r="ERI73" s="87"/>
      <c r="ERJ73" s="87"/>
      <c r="ERK73" s="87"/>
      <c r="ERL73" s="87"/>
      <c r="ERM73" s="87"/>
      <c r="ERN73" s="87"/>
      <c r="ERO73" s="87"/>
      <c r="ERP73" s="87"/>
      <c r="ERQ73" s="87"/>
      <c r="ERW73" s="87"/>
      <c r="ERX73" s="87"/>
      <c r="ERY73" s="87"/>
      <c r="ERZ73" s="87"/>
      <c r="ESA73" s="87"/>
      <c r="ESB73" s="87"/>
      <c r="ESC73" s="87"/>
      <c r="ESD73" s="87"/>
      <c r="ESE73" s="87"/>
      <c r="ESF73" s="87"/>
      <c r="ESL73" s="87"/>
      <c r="ESM73" s="87"/>
      <c r="ESN73" s="87"/>
      <c r="ESO73" s="87"/>
      <c r="ESP73" s="87"/>
      <c r="ESQ73" s="87"/>
      <c r="ESR73" s="87"/>
      <c r="ESS73" s="87"/>
      <c r="EST73" s="87"/>
      <c r="ESU73" s="87"/>
      <c r="ETA73" s="87"/>
      <c r="ETB73" s="87"/>
      <c r="ETC73" s="87"/>
      <c r="ETD73" s="87"/>
      <c r="ETE73" s="87"/>
      <c r="ETF73" s="87"/>
      <c r="ETG73" s="87"/>
      <c r="ETH73" s="87"/>
      <c r="ETI73" s="87"/>
      <c r="ETJ73" s="87"/>
      <c r="ETP73" s="87"/>
      <c r="ETQ73" s="87"/>
      <c r="ETR73" s="87"/>
      <c r="ETS73" s="87"/>
      <c r="ETT73" s="87"/>
      <c r="ETU73" s="87"/>
      <c r="ETV73" s="87"/>
      <c r="ETW73" s="87"/>
      <c r="ETX73" s="87"/>
      <c r="ETY73" s="87"/>
      <c r="EUE73" s="87"/>
      <c r="EUF73" s="87"/>
      <c r="EUG73" s="87"/>
      <c r="EUH73" s="87"/>
      <c r="EUI73" s="87"/>
      <c r="EUJ73" s="87"/>
      <c r="EUK73" s="87"/>
      <c r="EUL73" s="87"/>
      <c r="EUM73" s="87"/>
      <c r="EUN73" s="87"/>
      <c r="EUT73" s="87"/>
      <c r="EUU73" s="87"/>
      <c r="EUV73" s="87"/>
      <c r="EUW73" s="87"/>
      <c r="EUX73" s="87"/>
      <c r="EUY73" s="87"/>
      <c r="EUZ73" s="87"/>
      <c r="EVA73" s="87"/>
      <c r="EVB73" s="87"/>
      <c r="EVC73" s="87"/>
      <c r="EVI73" s="87"/>
      <c r="EVJ73" s="87"/>
      <c r="EVK73" s="87"/>
      <c r="EVL73" s="87"/>
      <c r="EVM73" s="87"/>
      <c r="EVN73" s="87"/>
      <c r="EVO73" s="87"/>
      <c r="EVP73" s="87"/>
      <c r="EVQ73" s="87"/>
      <c r="EVR73" s="87"/>
      <c r="EVX73" s="87"/>
      <c r="EVY73" s="87"/>
      <c r="EVZ73" s="87"/>
      <c r="EWA73" s="87"/>
      <c r="EWB73" s="87"/>
      <c r="EWC73" s="87"/>
      <c r="EWD73" s="87"/>
      <c r="EWE73" s="87"/>
      <c r="EWF73" s="87"/>
      <c r="EWG73" s="87"/>
      <c r="EWM73" s="87"/>
      <c r="EWN73" s="87"/>
      <c r="EWO73" s="87"/>
      <c r="EWP73" s="87"/>
      <c r="EWQ73" s="87"/>
      <c r="EWR73" s="87"/>
      <c r="EWS73" s="87"/>
      <c r="EWT73" s="87"/>
      <c r="EWU73" s="87"/>
      <c r="EWV73" s="87"/>
      <c r="EXB73" s="87"/>
      <c r="EXC73" s="87"/>
      <c r="EXD73" s="87"/>
      <c r="EXE73" s="87"/>
      <c r="EXF73" s="87"/>
      <c r="EXG73" s="87"/>
      <c r="EXH73" s="87"/>
      <c r="EXI73" s="87"/>
      <c r="EXJ73" s="87"/>
      <c r="EXK73" s="87"/>
      <c r="EXQ73" s="87"/>
      <c r="EXR73" s="87"/>
      <c r="EXS73" s="87"/>
      <c r="EXT73" s="87"/>
      <c r="EXU73" s="87"/>
      <c r="EXV73" s="87"/>
      <c r="EXW73" s="87"/>
      <c r="EXX73" s="87"/>
      <c r="EXY73" s="87"/>
      <c r="EXZ73" s="87"/>
      <c r="EYF73" s="87"/>
      <c r="EYG73" s="87"/>
      <c r="EYH73" s="87"/>
      <c r="EYI73" s="87"/>
      <c r="EYJ73" s="87"/>
      <c r="EYK73" s="87"/>
      <c r="EYL73" s="87"/>
      <c r="EYM73" s="87"/>
      <c r="EYN73" s="87"/>
      <c r="EYO73" s="87"/>
      <c r="EYU73" s="87"/>
      <c r="EYV73" s="87"/>
      <c r="EYW73" s="87"/>
      <c r="EYX73" s="87"/>
      <c r="EYY73" s="87"/>
      <c r="EYZ73" s="87"/>
      <c r="EZA73" s="87"/>
      <c r="EZB73" s="87"/>
      <c r="EZC73" s="87"/>
      <c r="EZD73" s="87"/>
      <c r="EZJ73" s="87"/>
      <c r="EZK73" s="87"/>
      <c r="EZL73" s="87"/>
      <c r="EZM73" s="87"/>
      <c r="EZN73" s="87"/>
      <c r="EZO73" s="87"/>
      <c r="EZP73" s="87"/>
      <c r="EZQ73" s="87"/>
      <c r="EZR73" s="87"/>
      <c r="EZS73" s="87"/>
      <c r="EZY73" s="87"/>
      <c r="EZZ73" s="87"/>
      <c r="FAA73" s="87"/>
      <c r="FAB73" s="87"/>
      <c r="FAC73" s="87"/>
      <c r="FAD73" s="87"/>
      <c r="FAE73" s="87"/>
      <c r="FAF73" s="87"/>
      <c r="FAG73" s="87"/>
      <c r="FAH73" s="87"/>
      <c r="FAN73" s="87"/>
      <c r="FAO73" s="87"/>
      <c r="FAP73" s="87"/>
      <c r="FAQ73" s="87"/>
      <c r="FAR73" s="87"/>
      <c r="FAS73" s="87"/>
      <c r="FAT73" s="87"/>
      <c r="FAU73" s="87"/>
      <c r="FAV73" s="87"/>
      <c r="FAW73" s="87"/>
      <c r="FBC73" s="87"/>
      <c r="FBD73" s="87"/>
      <c r="FBE73" s="87"/>
      <c r="FBF73" s="87"/>
      <c r="FBG73" s="87"/>
      <c r="FBH73" s="87"/>
      <c r="FBI73" s="87"/>
      <c r="FBJ73" s="87"/>
      <c r="FBK73" s="87"/>
      <c r="FBL73" s="87"/>
      <c r="FBR73" s="87"/>
      <c r="FBS73" s="87"/>
      <c r="FBT73" s="87"/>
      <c r="FBU73" s="87"/>
      <c r="FBV73" s="87"/>
      <c r="FBW73" s="87"/>
      <c r="FBX73" s="87"/>
      <c r="FBY73" s="87"/>
      <c r="FBZ73" s="87"/>
      <c r="FCA73" s="87"/>
      <c r="FCG73" s="87"/>
      <c r="FCH73" s="87"/>
      <c r="FCI73" s="87"/>
      <c r="FCJ73" s="87"/>
      <c r="FCK73" s="87"/>
      <c r="FCL73" s="87"/>
      <c r="FCM73" s="87"/>
      <c r="FCN73" s="87"/>
      <c r="FCO73" s="87"/>
      <c r="FCP73" s="87"/>
      <c r="FCV73" s="87"/>
      <c r="FCW73" s="87"/>
      <c r="FCX73" s="87"/>
      <c r="FCY73" s="87"/>
      <c r="FCZ73" s="87"/>
      <c r="FDA73" s="87"/>
      <c r="FDB73" s="87"/>
      <c r="FDC73" s="87"/>
      <c r="FDD73" s="87"/>
      <c r="FDE73" s="87"/>
      <c r="FDK73" s="87"/>
      <c r="FDL73" s="87"/>
      <c r="FDM73" s="87"/>
      <c r="FDN73" s="87"/>
      <c r="FDO73" s="87"/>
      <c r="FDP73" s="87"/>
      <c r="FDQ73" s="87"/>
      <c r="FDR73" s="87"/>
      <c r="FDS73" s="87"/>
      <c r="FDT73" s="87"/>
      <c r="FDZ73" s="87"/>
      <c r="FEA73" s="87"/>
      <c r="FEB73" s="87"/>
      <c r="FEC73" s="87"/>
      <c r="FED73" s="87"/>
      <c r="FEE73" s="87"/>
      <c r="FEF73" s="87"/>
      <c r="FEG73" s="87"/>
      <c r="FEH73" s="87"/>
      <c r="FEI73" s="87"/>
      <c r="FEO73" s="87"/>
      <c r="FEP73" s="87"/>
      <c r="FEQ73" s="87"/>
      <c r="FER73" s="87"/>
      <c r="FES73" s="87"/>
      <c r="FET73" s="87"/>
      <c r="FEU73" s="87"/>
      <c r="FEV73" s="87"/>
      <c r="FEW73" s="87"/>
      <c r="FEX73" s="87"/>
      <c r="FFD73" s="87"/>
      <c r="FFE73" s="87"/>
      <c r="FFF73" s="87"/>
      <c r="FFG73" s="87"/>
      <c r="FFH73" s="87"/>
      <c r="FFI73" s="87"/>
      <c r="FFJ73" s="87"/>
      <c r="FFK73" s="87"/>
      <c r="FFL73" s="87"/>
      <c r="FFM73" s="87"/>
      <c r="FFS73" s="87"/>
      <c r="FFT73" s="87"/>
      <c r="FFU73" s="87"/>
      <c r="FFV73" s="87"/>
      <c r="FFW73" s="87"/>
      <c r="FFX73" s="87"/>
      <c r="FFY73" s="87"/>
      <c r="FFZ73" s="87"/>
      <c r="FGA73" s="87"/>
      <c r="FGB73" s="87"/>
      <c r="FGH73" s="87"/>
      <c r="FGI73" s="87"/>
      <c r="FGJ73" s="87"/>
      <c r="FGK73" s="87"/>
      <c r="FGL73" s="87"/>
      <c r="FGM73" s="87"/>
      <c r="FGN73" s="87"/>
      <c r="FGO73" s="87"/>
      <c r="FGP73" s="87"/>
      <c r="FGQ73" s="87"/>
      <c r="FGW73" s="87"/>
      <c r="FGX73" s="87"/>
      <c r="FGY73" s="87"/>
      <c r="FGZ73" s="87"/>
      <c r="FHA73" s="87"/>
      <c r="FHB73" s="87"/>
      <c r="FHC73" s="87"/>
      <c r="FHD73" s="87"/>
      <c r="FHE73" s="87"/>
      <c r="FHF73" s="87"/>
      <c r="FHL73" s="87"/>
      <c r="FHM73" s="87"/>
      <c r="FHN73" s="87"/>
      <c r="FHO73" s="87"/>
      <c r="FHP73" s="87"/>
      <c r="FHQ73" s="87"/>
      <c r="FHR73" s="87"/>
      <c r="FHS73" s="87"/>
      <c r="FHT73" s="87"/>
      <c r="FHU73" s="87"/>
      <c r="FIA73" s="87"/>
      <c r="FIB73" s="87"/>
      <c r="FIC73" s="87"/>
      <c r="FID73" s="87"/>
      <c r="FIE73" s="87"/>
      <c r="FIF73" s="87"/>
      <c r="FIG73" s="87"/>
      <c r="FIH73" s="87"/>
      <c r="FII73" s="87"/>
      <c r="FIJ73" s="87"/>
      <c r="FIP73" s="87"/>
      <c r="FIQ73" s="87"/>
      <c r="FIR73" s="87"/>
      <c r="FIS73" s="87"/>
      <c r="FIT73" s="87"/>
      <c r="FIU73" s="87"/>
      <c r="FIV73" s="87"/>
      <c r="FIW73" s="87"/>
      <c r="FIX73" s="87"/>
      <c r="FIY73" s="87"/>
      <c r="FJE73" s="87"/>
      <c r="FJF73" s="87"/>
      <c r="FJG73" s="87"/>
      <c r="FJH73" s="87"/>
      <c r="FJI73" s="87"/>
      <c r="FJJ73" s="87"/>
      <c r="FJK73" s="87"/>
      <c r="FJL73" s="87"/>
      <c r="FJM73" s="87"/>
      <c r="FJN73" s="87"/>
      <c r="FJT73" s="87"/>
      <c r="FJU73" s="87"/>
      <c r="FJV73" s="87"/>
      <c r="FJW73" s="87"/>
      <c r="FJX73" s="87"/>
      <c r="FJY73" s="87"/>
      <c r="FJZ73" s="87"/>
      <c r="FKA73" s="87"/>
      <c r="FKB73" s="87"/>
      <c r="FKC73" s="87"/>
      <c r="FKI73" s="87"/>
      <c r="FKJ73" s="87"/>
      <c r="FKK73" s="87"/>
      <c r="FKL73" s="87"/>
      <c r="FKM73" s="87"/>
      <c r="FKN73" s="87"/>
      <c r="FKO73" s="87"/>
      <c r="FKP73" s="87"/>
      <c r="FKQ73" s="87"/>
      <c r="FKR73" s="87"/>
      <c r="FKX73" s="87"/>
      <c r="FKY73" s="87"/>
      <c r="FKZ73" s="87"/>
      <c r="FLA73" s="87"/>
      <c r="FLB73" s="87"/>
      <c r="FLC73" s="87"/>
      <c r="FLD73" s="87"/>
      <c r="FLE73" s="87"/>
      <c r="FLF73" s="87"/>
      <c r="FLG73" s="87"/>
      <c r="FLM73" s="87"/>
      <c r="FLN73" s="87"/>
      <c r="FLO73" s="87"/>
      <c r="FLP73" s="87"/>
      <c r="FLQ73" s="87"/>
      <c r="FLR73" s="87"/>
      <c r="FLS73" s="87"/>
      <c r="FLT73" s="87"/>
      <c r="FLU73" s="87"/>
      <c r="FLV73" s="87"/>
      <c r="FMB73" s="87"/>
      <c r="FMC73" s="87"/>
      <c r="FMD73" s="87"/>
      <c r="FME73" s="87"/>
      <c r="FMF73" s="87"/>
      <c r="FMG73" s="87"/>
      <c r="FMH73" s="87"/>
      <c r="FMI73" s="87"/>
      <c r="FMJ73" s="87"/>
      <c r="FMK73" s="87"/>
      <c r="FMQ73" s="87"/>
      <c r="FMR73" s="87"/>
      <c r="FMS73" s="87"/>
      <c r="FMT73" s="87"/>
      <c r="FMU73" s="87"/>
      <c r="FMV73" s="87"/>
      <c r="FMW73" s="87"/>
      <c r="FMX73" s="87"/>
      <c r="FMY73" s="87"/>
      <c r="FMZ73" s="87"/>
      <c r="FNF73" s="87"/>
      <c r="FNG73" s="87"/>
      <c r="FNH73" s="87"/>
      <c r="FNI73" s="87"/>
      <c r="FNJ73" s="87"/>
      <c r="FNK73" s="87"/>
      <c r="FNL73" s="87"/>
      <c r="FNM73" s="87"/>
      <c r="FNN73" s="87"/>
      <c r="FNO73" s="87"/>
      <c r="FNU73" s="87"/>
      <c r="FNV73" s="87"/>
      <c r="FNW73" s="87"/>
      <c r="FNX73" s="87"/>
      <c r="FNY73" s="87"/>
      <c r="FNZ73" s="87"/>
      <c r="FOA73" s="87"/>
      <c r="FOB73" s="87"/>
      <c r="FOC73" s="87"/>
      <c r="FOD73" s="87"/>
      <c r="FOJ73" s="87"/>
      <c r="FOK73" s="87"/>
      <c r="FOL73" s="87"/>
      <c r="FOM73" s="87"/>
      <c r="FON73" s="87"/>
      <c r="FOO73" s="87"/>
      <c r="FOP73" s="87"/>
      <c r="FOQ73" s="87"/>
      <c r="FOR73" s="87"/>
      <c r="FOS73" s="87"/>
      <c r="FOY73" s="87"/>
      <c r="FOZ73" s="87"/>
      <c r="FPA73" s="87"/>
      <c r="FPB73" s="87"/>
      <c r="FPC73" s="87"/>
      <c r="FPD73" s="87"/>
      <c r="FPE73" s="87"/>
      <c r="FPF73" s="87"/>
      <c r="FPG73" s="87"/>
      <c r="FPH73" s="87"/>
      <c r="FPN73" s="87"/>
      <c r="FPO73" s="87"/>
      <c r="FPP73" s="87"/>
      <c r="FPQ73" s="87"/>
      <c r="FPR73" s="87"/>
      <c r="FPS73" s="87"/>
      <c r="FPT73" s="87"/>
      <c r="FPU73" s="87"/>
      <c r="FPV73" s="87"/>
      <c r="FPW73" s="87"/>
      <c r="FQC73" s="87"/>
      <c r="FQD73" s="87"/>
      <c r="FQE73" s="87"/>
      <c r="FQF73" s="87"/>
      <c r="FQG73" s="87"/>
      <c r="FQH73" s="87"/>
      <c r="FQI73" s="87"/>
      <c r="FQJ73" s="87"/>
      <c r="FQK73" s="87"/>
      <c r="FQL73" s="87"/>
      <c r="FQR73" s="87"/>
      <c r="FQS73" s="87"/>
      <c r="FQT73" s="87"/>
      <c r="FQU73" s="87"/>
      <c r="FQV73" s="87"/>
      <c r="FQW73" s="87"/>
      <c r="FQX73" s="87"/>
      <c r="FQY73" s="87"/>
      <c r="FQZ73" s="87"/>
      <c r="FRA73" s="87"/>
      <c r="FRG73" s="87"/>
      <c r="FRH73" s="87"/>
      <c r="FRI73" s="87"/>
      <c r="FRJ73" s="87"/>
      <c r="FRK73" s="87"/>
      <c r="FRL73" s="87"/>
      <c r="FRM73" s="87"/>
      <c r="FRN73" s="87"/>
      <c r="FRO73" s="87"/>
      <c r="FRP73" s="87"/>
      <c r="FRV73" s="87"/>
      <c r="FRW73" s="87"/>
      <c r="FRX73" s="87"/>
      <c r="FRY73" s="87"/>
      <c r="FRZ73" s="87"/>
      <c r="FSA73" s="87"/>
      <c r="FSB73" s="87"/>
      <c r="FSC73" s="87"/>
      <c r="FSD73" s="87"/>
      <c r="FSE73" s="87"/>
      <c r="FSK73" s="87"/>
      <c r="FSL73" s="87"/>
      <c r="FSM73" s="87"/>
      <c r="FSN73" s="87"/>
      <c r="FSO73" s="87"/>
      <c r="FSP73" s="87"/>
      <c r="FSQ73" s="87"/>
      <c r="FSR73" s="87"/>
      <c r="FSS73" s="87"/>
      <c r="FST73" s="87"/>
      <c r="FSZ73" s="87"/>
      <c r="FTA73" s="87"/>
      <c r="FTB73" s="87"/>
      <c r="FTC73" s="87"/>
      <c r="FTD73" s="87"/>
      <c r="FTE73" s="87"/>
      <c r="FTF73" s="87"/>
      <c r="FTG73" s="87"/>
      <c r="FTH73" s="87"/>
      <c r="FTI73" s="87"/>
      <c r="FTO73" s="87"/>
      <c r="FTP73" s="87"/>
      <c r="FTQ73" s="87"/>
      <c r="FTR73" s="87"/>
      <c r="FTS73" s="87"/>
      <c r="FTT73" s="87"/>
      <c r="FTU73" s="87"/>
      <c r="FTV73" s="87"/>
      <c r="FTW73" s="87"/>
      <c r="FTX73" s="87"/>
      <c r="FUD73" s="87"/>
      <c r="FUE73" s="87"/>
      <c r="FUF73" s="87"/>
      <c r="FUG73" s="87"/>
      <c r="FUH73" s="87"/>
      <c r="FUI73" s="87"/>
      <c r="FUJ73" s="87"/>
      <c r="FUK73" s="87"/>
      <c r="FUL73" s="87"/>
      <c r="FUM73" s="87"/>
      <c r="FUS73" s="87"/>
      <c r="FUT73" s="87"/>
      <c r="FUU73" s="87"/>
      <c r="FUV73" s="87"/>
      <c r="FUW73" s="87"/>
      <c r="FUX73" s="87"/>
      <c r="FUY73" s="87"/>
      <c r="FUZ73" s="87"/>
      <c r="FVA73" s="87"/>
      <c r="FVB73" s="87"/>
      <c r="FVH73" s="87"/>
      <c r="FVI73" s="87"/>
      <c r="FVJ73" s="87"/>
      <c r="FVK73" s="87"/>
      <c r="FVL73" s="87"/>
      <c r="FVM73" s="87"/>
      <c r="FVN73" s="87"/>
      <c r="FVO73" s="87"/>
      <c r="FVP73" s="87"/>
      <c r="FVQ73" s="87"/>
      <c r="FVW73" s="87"/>
      <c r="FVX73" s="87"/>
      <c r="FVY73" s="87"/>
      <c r="FVZ73" s="87"/>
      <c r="FWA73" s="87"/>
      <c r="FWB73" s="87"/>
      <c r="FWC73" s="87"/>
      <c r="FWD73" s="87"/>
      <c r="FWE73" s="87"/>
      <c r="FWF73" s="87"/>
      <c r="FWL73" s="87"/>
      <c r="FWM73" s="87"/>
      <c r="FWN73" s="87"/>
      <c r="FWO73" s="87"/>
      <c r="FWP73" s="87"/>
      <c r="FWQ73" s="87"/>
      <c r="FWR73" s="87"/>
      <c r="FWS73" s="87"/>
      <c r="FWT73" s="87"/>
      <c r="FWU73" s="87"/>
      <c r="FXA73" s="87"/>
      <c r="FXB73" s="87"/>
      <c r="FXC73" s="87"/>
      <c r="FXD73" s="87"/>
      <c r="FXE73" s="87"/>
      <c r="FXF73" s="87"/>
      <c r="FXG73" s="87"/>
      <c r="FXH73" s="87"/>
      <c r="FXI73" s="87"/>
      <c r="FXJ73" s="87"/>
      <c r="FXP73" s="87"/>
      <c r="FXQ73" s="87"/>
      <c r="FXR73" s="87"/>
      <c r="FXS73" s="87"/>
      <c r="FXT73" s="87"/>
      <c r="FXU73" s="87"/>
      <c r="FXV73" s="87"/>
      <c r="FXW73" s="87"/>
      <c r="FXX73" s="87"/>
      <c r="FXY73" s="87"/>
      <c r="FYE73" s="87"/>
      <c r="FYF73" s="87"/>
      <c r="FYG73" s="87"/>
      <c r="FYH73" s="87"/>
      <c r="FYI73" s="87"/>
      <c r="FYJ73" s="87"/>
      <c r="FYK73" s="87"/>
      <c r="FYL73" s="87"/>
      <c r="FYM73" s="87"/>
      <c r="FYN73" s="87"/>
      <c r="FYT73" s="87"/>
      <c r="FYU73" s="87"/>
      <c r="FYV73" s="87"/>
      <c r="FYW73" s="87"/>
      <c r="FYX73" s="87"/>
      <c r="FYY73" s="87"/>
      <c r="FYZ73" s="87"/>
      <c r="FZA73" s="87"/>
      <c r="FZB73" s="87"/>
      <c r="FZC73" s="87"/>
      <c r="FZI73" s="87"/>
      <c r="FZJ73" s="87"/>
      <c r="FZK73" s="87"/>
      <c r="FZL73" s="87"/>
      <c r="FZM73" s="87"/>
      <c r="FZN73" s="87"/>
      <c r="FZO73" s="87"/>
      <c r="FZP73" s="87"/>
      <c r="FZQ73" s="87"/>
      <c r="FZR73" s="87"/>
      <c r="FZX73" s="87"/>
      <c r="FZY73" s="87"/>
      <c r="FZZ73" s="87"/>
      <c r="GAA73" s="87"/>
      <c r="GAB73" s="87"/>
      <c r="GAC73" s="87"/>
      <c r="GAD73" s="87"/>
      <c r="GAE73" s="87"/>
      <c r="GAF73" s="87"/>
      <c r="GAG73" s="87"/>
      <c r="GAM73" s="87"/>
      <c r="GAN73" s="87"/>
      <c r="GAO73" s="87"/>
      <c r="GAP73" s="87"/>
      <c r="GAQ73" s="87"/>
      <c r="GAR73" s="87"/>
      <c r="GAS73" s="87"/>
      <c r="GAT73" s="87"/>
      <c r="GAU73" s="87"/>
      <c r="GAV73" s="87"/>
      <c r="GBB73" s="87"/>
      <c r="GBC73" s="87"/>
      <c r="GBD73" s="87"/>
      <c r="GBE73" s="87"/>
      <c r="GBF73" s="87"/>
      <c r="GBG73" s="87"/>
      <c r="GBH73" s="87"/>
      <c r="GBI73" s="87"/>
      <c r="GBJ73" s="87"/>
      <c r="GBK73" s="87"/>
      <c r="GBQ73" s="87"/>
      <c r="GBR73" s="87"/>
      <c r="GBS73" s="87"/>
      <c r="GBT73" s="87"/>
      <c r="GBU73" s="87"/>
      <c r="GBV73" s="87"/>
      <c r="GBW73" s="87"/>
      <c r="GBX73" s="87"/>
      <c r="GBY73" s="87"/>
      <c r="GBZ73" s="87"/>
      <c r="GCF73" s="87"/>
      <c r="GCG73" s="87"/>
      <c r="GCH73" s="87"/>
      <c r="GCI73" s="87"/>
      <c r="GCJ73" s="87"/>
      <c r="GCK73" s="87"/>
      <c r="GCL73" s="87"/>
      <c r="GCM73" s="87"/>
      <c r="GCN73" s="87"/>
      <c r="GCO73" s="87"/>
      <c r="GCU73" s="87"/>
      <c r="GCV73" s="87"/>
      <c r="GCW73" s="87"/>
      <c r="GCX73" s="87"/>
      <c r="GCY73" s="87"/>
      <c r="GCZ73" s="87"/>
      <c r="GDA73" s="87"/>
      <c r="GDB73" s="87"/>
      <c r="GDC73" s="87"/>
      <c r="GDD73" s="87"/>
      <c r="GDJ73" s="87"/>
      <c r="GDK73" s="87"/>
      <c r="GDL73" s="87"/>
      <c r="GDM73" s="87"/>
      <c r="GDN73" s="87"/>
      <c r="GDO73" s="87"/>
      <c r="GDP73" s="87"/>
      <c r="GDQ73" s="87"/>
      <c r="GDR73" s="87"/>
      <c r="GDS73" s="87"/>
      <c r="GDY73" s="87"/>
      <c r="GDZ73" s="87"/>
      <c r="GEA73" s="87"/>
      <c r="GEB73" s="87"/>
      <c r="GEC73" s="87"/>
      <c r="GED73" s="87"/>
      <c r="GEE73" s="87"/>
      <c r="GEF73" s="87"/>
      <c r="GEG73" s="87"/>
      <c r="GEH73" s="87"/>
      <c r="GEN73" s="87"/>
      <c r="GEO73" s="87"/>
      <c r="GEP73" s="87"/>
      <c r="GEQ73" s="87"/>
      <c r="GER73" s="87"/>
      <c r="GES73" s="87"/>
      <c r="GET73" s="87"/>
      <c r="GEU73" s="87"/>
      <c r="GEV73" s="87"/>
      <c r="GEW73" s="87"/>
      <c r="GFC73" s="87"/>
      <c r="GFD73" s="87"/>
      <c r="GFE73" s="87"/>
      <c r="GFF73" s="87"/>
      <c r="GFG73" s="87"/>
      <c r="GFH73" s="87"/>
      <c r="GFI73" s="87"/>
      <c r="GFJ73" s="87"/>
      <c r="GFK73" s="87"/>
      <c r="GFL73" s="87"/>
      <c r="GFR73" s="87"/>
      <c r="GFS73" s="87"/>
      <c r="GFT73" s="87"/>
      <c r="GFU73" s="87"/>
      <c r="GFV73" s="87"/>
      <c r="GFW73" s="87"/>
      <c r="GFX73" s="87"/>
      <c r="GFY73" s="87"/>
      <c r="GFZ73" s="87"/>
      <c r="GGA73" s="87"/>
      <c r="GGG73" s="87"/>
      <c r="GGH73" s="87"/>
      <c r="GGI73" s="87"/>
      <c r="GGJ73" s="87"/>
      <c r="GGK73" s="87"/>
      <c r="GGL73" s="87"/>
      <c r="GGM73" s="87"/>
      <c r="GGN73" s="87"/>
      <c r="GGO73" s="87"/>
      <c r="GGP73" s="87"/>
      <c r="GGV73" s="87"/>
      <c r="GGW73" s="87"/>
      <c r="GGX73" s="87"/>
      <c r="GGY73" s="87"/>
      <c r="GGZ73" s="87"/>
      <c r="GHA73" s="87"/>
      <c r="GHB73" s="87"/>
      <c r="GHC73" s="87"/>
      <c r="GHD73" s="87"/>
      <c r="GHE73" s="87"/>
      <c r="GHK73" s="87"/>
      <c r="GHL73" s="87"/>
      <c r="GHM73" s="87"/>
      <c r="GHN73" s="87"/>
      <c r="GHO73" s="87"/>
      <c r="GHP73" s="87"/>
      <c r="GHQ73" s="87"/>
      <c r="GHR73" s="87"/>
      <c r="GHS73" s="87"/>
      <c r="GHT73" s="87"/>
      <c r="GHZ73" s="87"/>
      <c r="GIA73" s="87"/>
      <c r="GIB73" s="87"/>
      <c r="GIC73" s="87"/>
      <c r="GID73" s="87"/>
      <c r="GIE73" s="87"/>
      <c r="GIF73" s="87"/>
      <c r="GIG73" s="87"/>
      <c r="GIH73" s="87"/>
      <c r="GII73" s="87"/>
      <c r="GIO73" s="87"/>
      <c r="GIP73" s="87"/>
      <c r="GIQ73" s="87"/>
      <c r="GIR73" s="87"/>
      <c r="GIS73" s="87"/>
      <c r="GIT73" s="87"/>
      <c r="GIU73" s="87"/>
      <c r="GIV73" s="87"/>
      <c r="GIW73" s="87"/>
      <c r="GIX73" s="87"/>
      <c r="GJD73" s="87"/>
      <c r="GJE73" s="87"/>
      <c r="GJF73" s="87"/>
      <c r="GJG73" s="87"/>
      <c r="GJH73" s="87"/>
      <c r="GJI73" s="87"/>
      <c r="GJJ73" s="87"/>
      <c r="GJK73" s="87"/>
      <c r="GJL73" s="87"/>
      <c r="GJM73" s="87"/>
      <c r="GJS73" s="87"/>
      <c r="GJT73" s="87"/>
      <c r="GJU73" s="87"/>
      <c r="GJV73" s="87"/>
      <c r="GJW73" s="87"/>
      <c r="GJX73" s="87"/>
      <c r="GJY73" s="87"/>
      <c r="GJZ73" s="87"/>
      <c r="GKA73" s="87"/>
      <c r="GKB73" s="87"/>
      <c r="GKH73" s="87"/>
      <c r="GKI73" s="87"/>
      <c r="GKJ73" s="87"/>
      <c r="GKK73" s="87"/>
      <c r="GKL73" s="87"/>
      <c r="GKM73" s="87"/>
      <c r="GKN73" s="87"/>
      <c r="GKO73" s="87"/>
      <c r="GKP73" s="87"/>
      <c r="GKQ73" s="87"/>
      <c r="GKW73" s="87"/>
      <c r="GKX73" s="87"/>
      <c r="GKY73" s="87"/>
      <c r="GKZ73" s="87"/>
      <c r="GLA73" s="87"/>
      <c r="GLB73" s="87"/>
      <c r="GLC73" s="87"/>
      <c r="GLD73" s="87"/>
      <c r="GLE73" s="87"/>
      <c r="GLF73" s="87"/>
      <c r="GLL73" s="87"/>
      <c r="GLM73" s="87"/>
      <c r="GLN73" s="87"/>
      <c r="GLO73" s="87"/>
      <c r="GLP73" s="87"/>
      <c r="GLQ73" s="87"/>
      <c r="GLR73" s="87"/>
      <c r="GLS73" s="87"/>
      <c r="GLT73" s="87"/>
      <c r="GLU73" s="87"/>
      <c r="GMA73" s="87"/>
      <c r="GMB73" s="87"/>
      <c r="GMC73" s="87"/>
      <c r="GMD73" s="87"/>
      <c r="GME73" s="87"/>
      <c r="GMF73" s="87"/>
      <c r="GMG73" s="87"/>
      <c r="GMH73" s="87"/>
      <c r="GMI73" s="87"/>
      <c r="GMJ73" s="87"/>
      <c r="GMP73" s="87"/>
      <c r="GMQ73" s="87"/>
      <c r="GMR73" s="87"/>
      <c r="GMS73" s="87"/>
      <c r="GMT73" s="87"/>
      <c r="GMU73" s="87"/>
      <c r="GMV73" s="87"/>
      <c r="GMW73" s="87"/>
      <c r="GMX73" s="87"/>
      <c r="GMY73" s="87"/>
      <c r="GNE73" s="87"/>
      <c r="GNF73" s="87"/>
      <c r="GNG73" s="87"/>
      <c r="GNH73" s="87"/>
      <c r="GNI73" s="87"/>
      <c r="GNJ73" s="87"/>
      <c r="GNK73" s="87"/>
      <c r="GNL73" s="87"/>
      <c r="GNM73" s="87"/>
      <c r="GNN73" s="87"/>
      <c r="GNT73" s="87"/>
      <c r="GNU73" s="87"/>
      <c r="GNV73" s="87"/>
      <c r="GNW73" s="87"/>
      <c r="GNX73" s="87"/>
      <c r="GNY73" s="87"/>
      <c r="GNZ73" s="87"/>
      <c r="GOA73" s="87"/>
      <c r="GOB73" s="87"/>
      <c r="GOC73" s="87"/>
      <c r="GOI73" s="87"/>
      <c r="GOJ73" s="87"/>
      <c r="GOK73" s="87"/>
      <c r="GOL73" s="87"/>
      <c r="GOM73" s="87"/>
      <c r="GON73" s="87"/>
      <c r="GOO73" s="87"/>
      <c r="GOP73" s="87"/>
      <c r="GOQ73" s="87"/>
      <c r="GOR73" s="87"/>
      <c r="GOX73" s="87"/>
      <c r="GOY73" s="87"/>
      <c r="GOZ73" s="87"/>
      <c r="GPA73" s="87"/>
      <c r="GPB73" s="87"/>
      <c r="GPC73" s="87"/>
      <c r="GPD73" s="87"/>
      <c r="GPE73" s="87"/>
      <c r="GPF73" s="87"/>
      <c r="GPG73" s="87"/>
      <c r="GPM73" s="87"/>
      <c r="GPN73" s="87"/>
      <c r="GPO73" s="87"/>
      <c r="GPP73" s="87"/>
      <c r="GPQ73" s="87"/>
      <c r="GPR73" s="87"/>
      <c r="GPS73" s="87"/>
      <c r="GPT73" s="87"/>
      <c r="GPU73" s="87"/>
      <c r="GPV73" s="87"/>
      <c r="GQB73" s="87"/>
      <c r="GQC73" s="87"/>
      <c r="GQD73" s="87"/>
      <c r="GQE73" s="87"/>
      <c r="GQF73" s="87"/>
      <c r="GQG73" s="87"/>
      <c r="GQH73" s="87"/>
      <c r="GQI73" s="87"/>
      <c r="GQJ73" s="87"/>
      <c r="GQK73" s="87"/>
      <c r="GQQ73" s="87"/>
      <c r="GQR73" s="87"/>
      <c r="GQS73" s="87"/>
      <c r="GQT73" s="87"/>
      <c r="GQU73" s="87"/>
      <c r="GQV73" s="87"/>
      <c r="GQW73" s="87"/>
      <c r="GQX73" s="87"/>
      <c r="GQY73" s="87"/>
      <c r="GQZ73" s="87"/>
      <c r="GRF73" s="87"/>
      <c r="GRG73" s="87"/>
      <c r="GRH73" s="87"/>
      <c r="GRI73" s="87"/>
      <c r="GRJ73" s="87"/>
      <c r="GRK73" s="87"/>
      <c r="GRL73" s="87"/>
      <c r="GRM73" s="87"/>
      <c r="GRN73" s="87"/>
      <c r="GRO73" s="87"/>
      <c r="GRU73" s="87"/>
      <c r="GRV73" s="87"/>
      <c r="GRW73" s="87"/>
      <c r="GRX73" s="87"/>
      <c r="GRY73" s="87"/>
      <c r="GRZ73" s="87"/>
      <c r="GSA73" s="87"/>
      <c r="GSB73" s="87"/>
      <c r="GSC73" s="87"/>
      <c r="GSD73" s="87"/>
      <c r="GSJ73" s="87"/>
      <c r="GSK73" s="87"/>
      <c r="GSL73" s="87"/>
      <c r="GSM73" s="87"/>
      <c r="GSN73" s="87"/>
      <c r="GSO73" s="87"/>
      <c r="GSP73" s="87"/>
      <c r="GSQ73" s="87"/>
      <c r="GSR73" s="87"/>
      <c r="GSS73" s="87"/>
      <c r="GSY73" s="87"/>
      <c r="GSZ73" s="87"/>
      <c r="GTA73" s="87"/>
      <c r="GTB73" s="87"/>
      <c r="GTC73" s="87"/>
      <c r="GTD73" s="87"/>
      <c r="GTE73" s="87"/>
      <c r="GTF73" s="87"/>
      <c r="GTG73" s="87"/>
      <c r="GTH73" s="87"/>
      <c r="GTN73" s="87"/>
      <c r="GTO73" s="87"/>
      <c r="GTP73" s="87"/>
      <c r="GTQ73" s="87"/>
      <c r="GTR73" s="87"/>
      <c r="GTS73" s="87"/>
      <c r="GTT73" s="87"/>
      <c r="GTU73" s="87"/>
      <c r="GTV73" s="87"/>
      <c r="GTW73" s="87"/>
      <c r="GUC73" s="87"/>
      <c r="GUD73" s="87"/>
      <c r="GUE73" s="87"/>
      <c r="GUF73" s="87"/>
      <c r="GUG73" s="87"/>
      <c r="GUH73" s="87"/>
      <c r="GUI73" s="87"/>
      <c r="GUJ73" s="87"/>
      <c r="GUK73" s="87"/>
      <c r="GUL73" s="87"/>
      <c r="GUR73" s="87"/>
      <c r="GUS73" s="87"/>
      <c r="GUT73" s="87"/>
      <c r="GUU73" s="87"/>
      <c r="GUV73" s="87"/>
      <c r="GUW73" s="87"/>
      <c r="GUX73" s="87"/>
      <c r="GUY73" s="87"/>
      <c r="GUZ73" s="87"/>
      <c r="GVA73" s="87"/>
      <c r="GVG73" s="87"/>
      <c r="GVH73" s="87"/>
      <c r="GVI73" s="87"/>
      <c r="GVJ73" s="87"/>
      <c r="GVK73" s="87"/>
      <c r="GVL73" s="87"/>
      <c r="GVM73" s="87"/>
      <c r="GVN73" s="87"/>
      <c r="GVO73" s="87"/>
      <c r="GVP73" s="87"/>
      <c r="GVV73" s="87"/>
      <c r="GVW73" s="87"/>
      <c r="GVX73" s="87"/>
      <c r="GVY73" s="87"/>
      <c r="GVZ73" s="87"/>
      <c r="GWA73" s="87"/>
      <c r="GWB73" s="87"/>
      <c r="GWC73" s="87"/>
      <c r="GWD73" s="87"/>
      <c r="GWE73" s="87"/>
      <c r="GWK73" s="87"/>
      <c r="GWL73" s="87"/>
      <c r="GWM73" s="87"/>
      <c r="GWN73" s="87"/>
      <c r="GWO73" s="87"/>
      <c r="GWP73" s="87"/>
      <c r="GWQ73" s="87"/>
      <c r="GWR73" s="87"/>
      <c r="GWS73" s="87"/>
      <c r="GWT73" s="87"/>
      <c r="GWZ73" s="87"/>
      <c r="GXA73" s="87"/>
      <c r="GXB73" s="87"/>
      <c r="GXC73" s="87"/>
      <c r="GXD73" s="87"/>
      <c r="GXE73" s="87"/>
      <c r="GXF73" s="87"/>
      <c r="GXG73" s="87"/>
      <c r="GXH73" s="87"/>
      <c r="GXI73" s="87"/>
      <c r="GXO73" s="87"/>
      <c r="GXP73" s="87"/>
      <c r="GXQ73" s="87"/>
      <c r="GXR73" s="87"/>
      <c r="GXS73" s="87"/>
      <c r="GXT73" s="87"/>
      <c r="GXU73" s="87"/>
      <c r="GXV73" s="87"/>
      <c r="GXW73" s="87"/>
      <c r="GXX73" s="87"/>
      <c r="GYD73" s="87"/>
      <c r="GYE73" s="87"/>
      <c r="GYF73" s="87"/>
      <c r="GYG73" s="87"/>
      <c r="GYH73" s="87"/>
      <c r="GYI73" s="87"/>
      <c r="GYJ73" s="87"/>
      <c r="GYK73" s="87"/>
      <c r="GYL73" s="87"/>
      <c r="GYM73" s="87"/>
      <c r="GYS73" s="87"/>
      <c r="GYT73" s="87"/>
      <c r="GYU73" s="87"/>
      <c r="GYV73" s="87"/>
      <c r="GYW73" s="87"/>
      <c r="GYX73" s="87"/>
      <c r="GYY73" s="87"/>
      <c r="GYZ73" s="87"/>
      <c r="GZA73" s="87"/>
      <c r="GZB73" s="87"/>
      <c r="GZH73" s="87"/>
      <c r="GZI73" s="87"/>
      <c r="GZJ73" s="87"/>
      <c r="GZK73" s="87"/>
      <c r="GZL73" s="87"/>
      <c r="GZM73" s="87"/>
      <c r="GZN73" s="87"/>
      <c r="GZO73" s="87"/>
      <c r="GZP73" s="87"/>
      <c r="GZQ73" s="87"/>
      <c r="GZW73" s="87"/>
      <c r="GZX73" s="87"/>
      <c r="GZY73" s="87"/>
      <c r="GZZ73" s="87"/>
      <c r="HAA73" s="87"/>
      <c r="HAB73" s="87"/>
      <c r="HAC73" s="87"/>
      <c r="HAD73" s="87"/>
      <c r="HAE73" s="87"/>
      <c r="HAF73" s="87"/>
      <c r="HAL73" s="87"/>
      <c r="HAM73" s="87"/>
      <c r="HAN73" s="87"/>
      <c r="HAO73" s="87"/>
      <c r="HAP73" s="87"/>
      <c r="HAQ73" s="87"/>
      <c r="HAR73" s="87"/>
      <c r="HAS73" s="87"/>
      <c r="HAT73" s="87"/>
      <c r="HAU73" s="87"/>
      <c r="HBA73" s="87"/>
      <c r="HBB73" s="87"/>
      <c r="HBC73" s="87"/>
      <c r="HBD73" s="87"/>
      <c r="HBE73" s="87"/>
      <c r="HBF73" s="87"/>
      <c r="HBG73" s="87"/>
      <c r="HBH73" s="87"/>
      <c r="HBI73" s="87"/>
      <c r="HBJ73" s="87"/>
      <c r="HBP73" s="87"/>
      <c r="HBQ73" s="87"/>
      <c r="HBR73" s="87"/>
      <c r="HBS73" s="87"/>
      <c r="HBT73" s="87"/>
      <c r="HBU73" s="87"/>
      <c r="HBV73" s="87"/>
      <c r="HBW73" s="87"/>
      <c r="HBX73" s="87"/>
      <c r="HBY73" s="87"/>
      <c r="HCE73" s="87"/>
      <c r="HCF73" s="87"/>
      <c r="HCG73" s="87"/>
      <c r="HCH73" s="87"/>
      <c r="HCI73" s="87"/>
      <c r="HCJ73" s="87"/>
      <c r="HCK73" s="87"/>
      <c r="HCL73" s="87"/>
      <c r="HCM73" s="87"/>
      <c r="HCN73" s="87"/>
      <c r="HCT73" s="87"/>
      <c r="HCU73" s="87"/>
      <c r="HCV73" s="87"/>
      <c r="HCW73" s="87"/>
      <c r="HCX73" s="87"/>
      <c r="HCY73" s="87"/>
      <c r="HCZ73" s="87"/>
      <c r="HDA73" s="87"/>
      <c r="HDB73" s="87"/>
      <c r="HDC73" s="87"/>
      <c r="HDI73" s="87"/>
      <c r="HDJ73" s="87"/>
      <c r="HDK73" s="87"/>
      <c r="HDL73" s="87"/>
      <c r="HDM73" s="87"/>
      <c r="HDN73" s="87"/>
      <c r="HDO73" s="87"/>
      <c r="HDP73" s="87"/>
      <c r="HDQ73" s="87"/>
      <c r="HDR73" s="87"/>
      <c r="HDX73" s="87"/>
      <c r="HDY73" s="87"/>
      <c r="HDZ73" s="87"/>
      <c r="HEA73" s="87"/>
      <c r="HEB73" s="87"/>
      <c r="HEC73" s="87"/>
      <c r="HED73" s="87"/>
      <c r="HEE73" s="87"/>
      <c r="HEF73" s="87"/>
      <c r="HEG73" s="87"/>
      <c r="HEM73" s="87"/>
      <c r="HEN73" s="87"/>
      <c r="HEO73" s="87"/>
      <c r="HEP73" s="87"/>
      <c r="HEQ73" s="87"/>
      <c r="HER73" s="87"/>
      <c r="HES73" s="87"/>
      <c r="HET73" s="87"/>
      <c r="HEU73" s="87"/>
      <c r="HEV73" s="87"/>
      <c r="HFB73" s="87"/>
      <c r="HFC73" s="87"/>
      <c r="HFD73" s="87"/>
      <c r="HFE73" s="87"/>
      <c r="HFF73" s="87"/>
      <c r="HFG73" s="87"/>
      <c r="HFH73" s="87"/>
      <c r="HFI73" s="87"/>
      <c r="HFJ73" s="87"/>
      <c r="HFK73" s="87"/>
      <c r="HFQ73" s="87"/>
      <c r="HFR73" s="87"/>
      <c r="HFS73" s="87"/>
      <c r="HFT73" s="87"/>
      <c r="HFU73" s="87"/>
      <c r="HFV73" s="87"/>
      <c r="HFW73" s="87"/>
      <c r="HFX73" s="87"/>
      <c r="HFY73" s="87"/>
      <c r="HFZ73" s="87"/>
      <c r="HGF73" s="87"/>
      <c r="HGG73" s="87"/>
      <c r="HGH73" s="87"/>
      <c r="HGI73" s="87"/>
      <c r="HGJ73" s="87"/>
      <c r="HGK73" s="87"/>
      <c r="HGL73" s="87"/>
      <c r="HGM73" s="87"/>
      <c r="HGN73" s="87"/>
      <c r="HGO73" s="87"/>
      <c r="HGU73" s="87"/>
      <c r="HGV73" s="87"/>
      <c r="HGW73" s="87"/>
      <c r="HGX73" s="87"/>
      <c r="HGY73" s="87"/>
      <c r="HGZ73" s="87"/>
      <c r="HHA73" s="87"/>
      <c r="HHB73" s="87"/>
      <c r="HHC73" s="87"/>
      <c r="HHD73" s="87"/>
      <c r="HHJ73" s="87"/>
      <c r="HHK73" s="87"/>
      <c r="HHL73" s="87"/>
      <c r="HHM73" s="87"/>
      <c r="HHN73" s="87"/>
      <c r="HHO73" s="87"/>
      <c r="HHP73" s="87"/>
      <c r="HHQ73" s="87"/>
      <c r="HHR73" s="87"/>
      <c r="HHS73" s="87"/>
      <c r="HHY73" s="87"/>
      <c r="HHZ73" s="87"/>
      <c r="HIA73" s="87"/>
      <c r="HIB73" s="87"/>
      <c r="HIC73" s="87"/>
      <c r="HID73" s="87"/>
      <c r="HIE73" s="87"/>
      <c r="HIF73" s="87"/>
      <c r="HIG73" s="87"/>
      <c r="HIH73" s="87"/>
      <c r="HIN73" s="87"/>
      <c r="HIO73" s="87"/>
      <c r="HIP73" s="87"/>
      <c r="HIQ73" s="87"/>
      <c r="HIR73" s="87"/>
      <c r="HIS73" s="87"/>
      <c r="HIT73" s="87"/>
      <c r="HIU73" s="87"/>
      <c r="HIV73" s="87"/>
      <c r="HIW73" s="87"/>
      <c r="HJC73" s="87"/>
      <c r="HJD73" s="87"/>
      <c r="HJE73" s="87"/>
      <c r="HJF73" s="87"/>
      <c r="HJG73" s="87"/>
      <c r="HJH73" s="87"/>
      <c r="HJI73" s="87"/>
      <c r="HJJ73" s="87"/>
      <c r="HJK73" s="87"/>
      <c r="HJL73" s="87"/>
      <c r="HJR73" s="87"/>
      <c r="HJS73" s="87"/>
      <c r="HJT73" s="87"/>
      <c r="HJU73" s="87"/>
      <c r="HJV73" s="87"/>
      <c r="HJW73" s="87"/>
      <c r="HJX73" s="87"/>
      <c r="HJY73" s="87"/>
      <c r="HJZ73" s="87"/>
      <c r="HKA73" s="87"/>
      <c r="HKG73" s="87"/>
      <c r="HKH73" s="87"/>
      <c r="HKI73" s="87"/>
      <c r="HKJ73" s="87"/>
      <c r="HKK73" s="87"/>
      <c r="HKL73" s="87"/>
      <c r="HKM73" s="87"/>
      <c r="HKN73" s="87"/>
      <c r="HKO73" s="87"/>
      <c r="HKP73" s="87"/>
      <c r="HKV73" s="87"/>
      <c r="HKW73" s="87"/>
      <c r="HKX73" s="87"/>
      <c r="HKY73" s="87"/>
      <c r="HKZ73" s="87"/>
      <c r="HLA73" s="87"/>
      <c r="HLB73" s="87"/>
      <c r="HLC73" s="87"/>
      <c r="HLD73" s="87"/>
      <c r="HLE73" s="87"/>
      <c r="HLK73" s="87"/>
      <c r="HLL73" s="87"/>
      <c r="HLM73" s="87"/>
      <c r="HLN73" s="87"/>
      <c r="HLO73" s="87"/>
      <c r="HLP73" s="87"/>
      <c r="HLQ73" s="87"/>
      <c r="HLR73" s="87"/>
      <c r="HLS73" s="87"/>
      <c r="HLT73" s="87"/>
      <c r="HLZ73" s="87"/>
      <c r="HMA73" s="87"/>
      <c r="HMB73" s="87"/>
      <c r="HMC73" s="87"/>
      <c r="HMD73" s="87"/>
      <c r="HME73" s="87"/>
      <c r="HMF73" s="87"/>
      <c r="HMG73" s="87"/>
      <c r="HMH73" s="87"/>
      <c r="HMI73" s="87"/>
      <c r="HMO73" s="87"/>
      <c r="HMP73" s="87"/>
      <c r="HMQ73" s="87"/>
      <c r="HMR73" s="87"/>
      <c r="HMS73" s="87"/>
      <c r="HMT73" s="87"/>
      <c r="HMU73" s="87"/>
      <c r="HMV73" s="87"/>
      <c r="HMW73" s="87"/>
      <c r="HMX73" s="87"/>
      <c r="HND73" s="87"/>
      <c r="HNE73" s="87"/>
      <c r="HNF73" s="87"/>
      <c r="HNG73" s="87"/>
      <c r="HNH73" s="87"/>
      <c r="HNI73" s="87"/>
      <c r="HNJ73" s="87"/>
      <c r="HNK73" s="87"/>
      <c r="HNL73" s="87"/>
      <c r="HNM73" s="87"/>
      <c r="HNS73" s="87"/>
      <c r="HNT73" s="87"/>
      <c r="HNU73" s="87"/>
      <c r="HNV73" s="87"/>
      <c r="HNW73" s="87"/>
      <c r="HNX73" s="87"/>
      <c r="HNY73" s="87"/>
      <c r="HNZ73" s="87"/>
      <c r="HOA73" s="87"/>
      <c r="HOB73" s="87"/>
      <c r="HOH73" s="87"/>
      <c r="HOI73" s="87"/>
      <c r="HOJ73" s="87"/>
      <c r="HOK73" s="87"/>
      <c r="HOL73" s="87"/>
      <c r="HOM73" s="87"/>
      <c r="HON73" s="87"/>
      <c r="HOO73" s="87"/>
      <c r="HOP73" s="87"/>
      <c r="HOQ73" s="87"/>
      <c r="HOW73" s="87"/>
      <c r="HOX73" s="87"/>
      <c r="HOY73" s="87"/>
      <c r="HOZ73" s="87"/>
      <c r="HPA73" s="87"/>
      <c r="HPB73" s="87"/>
      <c r="HPC73" s="87"/>
      <c r="HPD73" s="87"/>
      <c r="HPE73" s="87"/>
      <c r="HPF73" s="87"/>
      <c r="HPL73" s="87"/>
      <c r="HPM73" s="87"/>
      <c r="HPN73" s="87"/>
      <c r="HPO73" s="87"/>
      <c r="HPP73" s="87"/>
      <c r="HPQ73" s="87"/>
      <c r="HPR73" s="87"/>
      <c r="HPS73" s="87"/>
      <c r="HPT73" s="87"/>
      <c r="HPU73" s="87"/>
      <c r="HQA73" s="87"/>
      <c r="HQB73" s="87"/>
      <c r="HQC73" s="87"/>
      <c r="HQD73" s="87"/>
      <c r="HQE73" s="87"/>
      <c r="HQF73" s="87"/>
      <c r="HQG73" s="87"/>
      <c r="HQH73" s="87"/>
      <c r="HQI73" s="87"/>
      <c r="HQJ73" s="87"/>
      <c r="HQP73" s="87"/>
      <c r="HQQ73" s="87"/>
      <c r="HQR73" s="87"/>
      <c r="HQS73" s="87"/>
      <c r="HQT73" s="87"/>
      <c r="HQU73" s="87"/>
      <c r="HQV73" s="87"/>
      <c r="HQW73" s="87"/>
      <c r="HQX73" s="87"/>
      <c r="HQY73" s="87"/>
      <c r="HRE73" s="87"/>
      <c r="HRF73" s="87"/>
      <c r="HRG73" s="87"/>
      <c r="HRH73" s="87"/>
      <c r="HRI73" s="87"/>
      <c r="HRJ73" s="87"/>
      <c r="HRK73" s="87"/>
      <c r="HRL73" s="87"/>
      <c r="HRM73" s="87"/>
      <c r="HRN73" s="87"/>
      <c r="HRT73" s="87"/>
      <c r="HRU73" s="87"/>
      <c r="HRV73" s="87"/>
      <c r="HRW73" s="87"/>
      <c r="HRX73" s="87"/>
      <c r="HRY73" s="87"/>
      <c r="HRZ73" s="87"/>
      <c r="HSA73" s="87"/>
      <c r="HSB73" s="87"/>
      <c r="HSC73" s="87"/>
      <c r="HSI73" s="87"/>
      <c r="HSJ73" s="87"/>
      <c r="HSK73" s="87"/>
      <c r="HSL73" s="87"/>
      <c r="HSM73" s="87"/>
      <c r="HSN73" s="87"/>
      <c r="HSO73" s="87"/>
      <c r="HSP73" s="87"/>
      <c r="HSQ73" s="87"/>
      <c r="HSR73" s="87"/>
      <c r="HSX73" s="87"/>
      <c r="HSY73" s="87"/>
      <c r="HSZ73" s="87"/>
      <c r="HTA73" s="87"/>
      <c r="HTB73" s="87"/>
      <c r="HTC73" s="87"/>
      <c r="HTD73" s="87"/>
      <c r="HTE73" s="87"/>
      <c r="HTF73" s="87"/>
      <c r="HTG73" s="87"/>
      <c r="HTM73" s="87"/>
      <c r="HTN73" s="87"/>
      <c r="HTO73" s="87"/>
      <c r="HTP73" s="87"/>
      <c r="HTQ73" s="87"/>
      <c r="HTR73" s="87"/>
      <c r="HTS73" s="87"/>
      <c r="HTT73" s="87"/>
      <c r="HTU73" s="87"/>
      <c r="HTV73" s="87"/>
      <c r="HUB73" s="87"/>
      <c r="HUC73" s="87"/>
      <c r="HUD73" s="87"/>
      <c r="HUE73" s="87"/>
      <c r="HUF73" s="87"/>
      <c r="HUG73" s="87"/>
      <c r="HUH73" s="87"/>
      <c r="HUI73" s="87"/>
      <c r="HUJ73" s="87"/>
      <c r="HUK73" s="87"/>
      <c r="HUQ73" s="87"/>
      <c r="HUR73" s="87"/>
      <c r="HUS73" s="87"/>
      <c r="HUT73" s="87"/>
      <c r="HUU73" s="87"/>
      <c r="HUV73" s="87"/>
      <c r="HUW73" s="87"/>
      <c r="HUX73" s="87"/>
      <c r="HUY73" s="87"/>
      <c r="HUZ73" s="87"/>
      <c r="HVF73" s="87"/>
      <c r="HVG73" s="87"/>
      <c r="HVH73" s="87"/>
      <c r="HVI73" s="87"/>
      <c r="HVJ73" s="87"/>
      <c r="HVK73" s="87"/>
      <c r="HVL73" s="87"/>
      <c r="HVM73" s="87"/>
      <c r="HVN73" s="87"/>
      <c r="HVO73" s="87"/>
      <c r="HVU73" s="87"/>
      <c r="HVV73" s="87"/>
      <c r="HVW73" s="87"/>
      <c r="HVX73" s="87"/>
      <c r="HVY73" s="87"/>
      <c r="HVZ73" s="87"/>
      <c r="HWA73" s="87"/>
      <c r="HWB73" s="87"/>
      <c r="HWC73" s="87"/>
      <c r="HWD73" s="87"/>
      <c r="HWJ73" s="87"/>
      <c r="HWK73" s="87"/>
      <c r="HWL73" s="87"/>
      <c r="HWM73" s="87"/>
      <c r="HWN73" s="87"/>
      <c r="HWO73" s="87"/>
      <c r="HWP73" s="87"/>
      <c r="HWQ73" s="87"/>
      <c r="HWR73" s="87"/>
      <c r="HWS73" s="87"/>
      <c r="HWY73" s="87"/>
      <c r="HWZ73" s="87"/>
      <c r="HXA73" s="87"/>
      <c r="HXB73" s="87"/>
      <c r="HXC73" s="87"/>
      <c r="HXD73" s="87"/>
      <c r="HXE73" s="87"/>
      <c r="HXF73" s="87"/>
      <c r="HXG73" s="87"/>
      <c r="HXH73" s="87"/>
      <c r="HXN73" s="87"/>
      <c r="HXO73" s="87"/>
      <c r="HXP73" s="87"/>
      <c r="HXQ73" s="87"/>
      <c r="HXR73" s="87"/>
      <c r="HXS73" s="87"/>
      <c r="HXT73" s="87"/>
      <c r="HXU73" s="87"/>
      <c r="HXV73" s="87"/>
      <c r="HXW73" s="87"/>
      <c r="HYC73" s="87"/>
      <c r="HYD73" s="87"/>
      <c r="HYE73" s="87"/>
      <c r="HYF73" s="87"/>
      <c r="HYG73" s="87"/>
      <c r="HYH73" s="87"/>
      <c r="HYI73" s="87"/>
      <c r="HYJ73" s="87"/>
      <c r="HYK73" s="87"/>
      <c r="HYL73" s="87"/>
      <c r="HYR73" s="87"/>
      <c r="HYS73" s="87"/>
      <c r="HYT73" s="87"/>
      <c r="HYU73" s="87"/>
      <c r="HYV73" s="87"/>
      <c r="HYW73" s="87"/>
      <c r="HYX73" s="87"/>
      <c r="HYY73" s="87"/>
      <c r="HYZ73" s="87"/>
      <c r="HZA73" s="87"/>
      <c r="HZG73" s="87"/>
      <c r="HZH73" s="87"/>
      <c r="HZI73" s="87"/>
      <c r="HZJ73" s="87"/>
      <c r="HZK73" s="87"/>
      <c r="HZL73" s="87"/>
      <c r="HZM73" s="87"/>
      <c r="HZN73" s="87"/>
      <c r="HZO73" s="87"/>
      <c r="HZP73" s="87"/>
      <c r="HZV73" s="87"/>
      <c r="HZW73" s="87"/>
      <c r="HZX73" s="87"/>
      <c r="HZY73" s="87"/>
      <c r="HZZ73" s="87"/>
      <c r="IAA73" s="87"/>
      <c r="IAB73" s="87"/>
      <c r="IAC73" s="87"/>
      <c r="IAD73" s="87"/>
      <c r="IAE73" s="87"/>
      <c r="IAK73" s="87"/>
      <c r="IAL73" s="87"/>
      <c r="IAM73" s="87"/>
      <c r="IAN73" s="87"/>
      <c r="IAO73" s="87"/>
      <c r="IAP73" s="87"/>
      <c r="IAQ73" s="87"/>
      <c r="IAR73" s="87"/>
      <c r="IAS73" s="87"/>
      <c r="IAT73" s="87"/>
      <c r="IAZ73" s="87"/>
      <c r="IBA73" s="87"/>
      <c r="IBB73" s="87"/>
      <c r="IBC73" s="87"/>
      <c r="IBD73" s="87"/>
      <c r="IBE73" s="87"/>
      <c r="IBF73" s="87"/>
      <c r="IBG73" s="87"/>
      <c r="IBH73" s="87"/>
      <c r="IBI73" s="87"/>
      <c r="IBO73" s="87"/>
      <c r="IBP73" s="87"/>
      <c r="IBQ73" s="87"/>
      <c r="IBR73" s="87"/>
      <c r="IBS73" s="87"/>
      <c r="IBT73" s="87"/>
      <c r="IBU73" s="87"/>
      <c r="IBV73" s="87"/>
      <c r="IBW73" s="87"/>
      <c r="IBX73" s="87"/>
      <c r="ICD73" s="87"/>
      <c r="ICE73" s="87"/>
      <c r="ICF73" s="87"/>
      <c r="ICG73" s="87"/>
      <c r="ICH73" s="87"/>
      <c r="ICI73" s="87"/>
      <c r="ICJ73" s="87"/>
      <c r="ICK73" s="87"/>
      <c r="ICL73" s="87"/>
      <c r="ICM73" s="87"/>
      <c r="ICS73" s="87"/>
      <c r="ICT73" s="87"/>
      <c r="ICU73" s="87"/>
      <c r="ICV73" s="87"/>
      <c r="ICW73" s="87"/>
      <c r="ICX73" s="87"/>
      <c r="ICY73" s="87"/>
      <c r="ICZ73" s="87"/>
      <c r="IDA73" s="87"/>
      <c r="IDB73" s="87"/>
      <c r="IDH73" s="87"/>
      <c r="IDI73" s="87"/>
      <c r="IDJ73" s="87"/>
      <c r="IDK73" s="87"/>
      <c r="IDL73" s="87"/>
      <c r="IDM73" s="87"/>
      <c r="IDN73" s="87"/>
      <c r="IDO73" s="87"/>
      <c r="IDP73" s="87"/>
      <c r="IDQ73" s="87"/>
      <c r="IDW73" s="87"/>
      <c r="IDX73" s="87"/>
      <c r="IDY73" s="87"/>
      <c r="IDZ73" s="87"/>
      <c r="IEA73" s="87"/>
      <c r="IEB73" s="87"/>
      <c r="IEC73" s="87"/>
      <c r="IED73" s="87"/>
      <c r="IEE73" s="87"/>
      <c r="IEF73" s="87"/>
      <c r="IEL73" s="87"/>
      <c r="IEM73" s="87"/>
      <c r="IEN73" s="87"/>
      <c r="IEO73" s="87"/>
      <c r="IEP73" s="87"/>
      <c r="IEQ73" s="87"/>
      <c r="IER73" s="87"/>
      <c r="IES73" s="87"/>
      <c r="IET73" s="87"/>
      <c r="IEU73" s="87"/>
      <c r="IFA73" s="87"/>
      <c r="IFB73" s="87"/>
      <c r="IFC73" s="87"/>
      <c r="IFD73" s="87"/>
      <c r="IFE73" s="87"/>
      <c r="IFF73" s="87"/>
      <c r="IFG73" s="87"/>
      <c r="IFH73" s="87"/>
      <c r="IFI73" s="87"/>
      <c r="IFJ73" s="87"/>
      <c r="IFP73" s="87"/>
      <c r="IFQ73" s="87"/>
      <c r="IFR73" s="87"/>
      <c r="IFS73" s="87"/>
      <c r="IFT73" s="87"/>
      <c r="IFU73" s="87"/>
      <c r="IFV73" s="87"/>
      <c r="IFW73" s="87"/>
      <c r="IFX73" s="87"/>
      <c r="IFY73" s="87"/>
      <c r="IGE73" s="87"/>
      <c r="IGF73" s="87"/>
      <c r="IGG73" s="87"/>
      <c r="IGH73" s="87"/>
      <c r="IGI73" s="87"/>
      <c r="IGJ73" s="87"/>
      <c r="IGK73" s="87"/>
      <c r="IGL73" s="87"/>
      <c r="IGM73" s="87"/>
      <c r="IGN73" s="87"/>
      <c r="IGT73" s="87"/>
      <c r="IGU73" s="87"/>
      <c r="IGV73" s="87"/>
      <c r="IGW73" s="87"/>
      <c r="IGX73" s="87"/>
      <c r="IGY73" s="87"/>
      <c r="IGZ73" s="87"/>
      <c r="IHA73" s="87"/>
      <c r="IHB73" s="87"/>
      <c r="IHC73" s="87"/>
      <c r="IHI73" s="87"/>
      <c r="IHJ73" s="87"/>
      <c r="IHK73" s="87"/>
      <c r="IHL73" s="87"/>
      <c r="IHM73" s="87"/>
      <c r="IHN73" s="87"/>
      <c r="IHO73" s="87"/>
      <c r="IHP73" s="87"/>
      <c r="IHQ73" s="87"/>
      <c r="IHR73" s="87"/>
      <c r="IHX73" s="87"/>
      <c r="IHY73" s="87"/>
      <c r="IHZ73" s="87"/>
      <c r="IIA73" s="87"/>
      <c r="IIB73" s="87"/>
      <c r="IIC73" s="87"/>
      <c r="IID73" s="87"/>
      <c r="IIE73" s="87"/>
      <c r="IIF73" s="87"/>
      <c r="IIG73" s="87"/>
      <c r="IIM73" s="87"/>
      <c r="IIN73" s="87"/>
      <c r="IIO73" s="87"/>
      <c r="IIP73" s="87"/>
      <c r="IIQ73" s="87"/>
      <c r="IIR73" s="87"/>
      <c r="IIS73" s="87"/>
      <c r="IIT73" s="87"/>
      <c r="IIU73" s="87"/>
      <c r="IIV73" s="87"/>
      <c r="IJB73" s="87"/>
      <c r="IJC73" s="87"/>
      <c r="IJD73" s="87"/>
      <c r="IJE73" s="87"/>
      <c r="IJF73" s="87"/>
      <c r="IJG73" s="87"/>
      <c r="IJH73" s="87"/>
      <c r="IJI73" s="87"/>
      <c r="IJJ73" s="87"/>
      <c r="IJK73" s="87"/>
      <c r="IJQ73" s="87"/>
      <c r="IJR73" s="87"/>
      <c r="IJS73" s="87"/>
      <c r="IJT73" s="87"/>
      <c r="IJU73" s="87"/>
      <c r="IJV73" s="87"/>
      <c r="IJW73" s="87"/>
      <c r="IJX73" s="87"/>
      <c r="IJY73" s="87"/>
      <c r="IJZ73" s="87"/>
      <c r="IKF73" s="87"/>
      <c r="IKG73" s="87"/>
      <c r="IKH73" s="87"/>
      <c r="IKI73" s="87"/>
      <c r="IKJ73" s="87"/>
      <c r="IKK73" s="87"/>
      <c r="IKL73" s="87"/>
      <c r="IKM73" s="87"/>
      <c r="IKN73" s="87"/>
      <c r="IKO73" s="87"/>
      <c r="IKU73" s="87"/>
      <c r="IKV73" s="87"/>
      <c r="IKW73" s="87"/>
      <c r="IKX73" s="87"/>
      <c r="IKY73" s="87"/>
      <c r="IKZ73" s="87"/>
      <c r="ILA73" s="87"/>
      <c r="ILB73" s="87"/>
      <c r="ILC73" s="87"/>
      <c r="ILD73" s="87"/>
      <c r="ILJ73" s="87"/>
      <c r="ILK73" s="87"/>
      <c r="ILL73" s="87"/>
      <c r="ILM73" s="87"/>
      <c r="ILN73" s="87"/>
      <c r="ILO73" s="87"/>
      <c r="ILP73" s="87"/>
      <c r="ILQ73" s="87"/>
      <c r="ILR73" s="87"/>
      <c r="ILS73" s="87"/>
      <c r="ILY73" s="87"/>
      <c r="ILZ73" s="87"/>
      <c r="IMA73" s="87"/>
      <c r="IMB73" s="87"/>
      <c r="IMC73" s="87"/>
      <c r="IMD73" s="87"/>
      <c r="IME73" s="87"/>
      <c r="IMF73" s="87"/>
      <c r="IMG73" s="87"/>
      <c r="IMH73" s="87"/>
      <c r="IMN73" s="87"/>
      <c r="IMO73" s="87"/>
      <c r="IMP73" s="87"/>
      <c r="IMQ73" s="87"/>
      <c r="IMR73" s="87"/>
      <c r="IMS73" s="87"/>
      <c r="IMT73" s="87"/>
      <c r="IMU73" s="87"/>
      <c r="IMV73" s="87"/>
      <c r="IMW73" s="87"/>
      <c r="INC73" s="87"/>
      <c r="IND73" s="87"/>
      <c r="INE73" s="87"/>
      <c r="INF73" s="87"/>
      <c r="ING73" s="87"/>
      <c r="INH73" s="87"/>
      <c r="INI73" s="87"/>
      <c r="INJ73" s="87"/>
      <c r="INK73" s="87"/>
      <c r="INL73" s="87"/>
      <c r="INR73" s="87"/>
      <c r="INS73" s="87"/>
      <c r="INT73" s="87"/>
      <c r="INU73" s="87"/>
      <c r="INV73" s="87"/>
      <c r="INW73" s="87"/>
      <c r="INX73" s="87"/>
      <c r="INY73" s="87"/>
      <c r="INZ73" s="87"/>
      <c r="IOA73" s="87"/>
      <c r="IOG73" s="87"/>
      <c r="IOH73" s="87"/>
      <c r="IOI73" s="87"/>
      <c r="IOJ73" s="87"/>
      <c r="IOK73" s="87"/>
      <c r="IOL73" s="87"/>
      <c r="IOM73" s="87"/>
      <c r="ION73" s="87"/>
      <c r="IOO73" s="87"/>
      <c r="IOP73" s="87"/>
      <c r="IOV73" s="87"/>
      <c r="IOW73" s="87"/>
      <c r="IOX73" s="87"/>
      <c r="IOY73" s="87"/>
      <c r="IOZ73" s="87"/>
      <c r="IPA73" s="87"/>
      <c r="IPB73" s="87"/>
      <c r="IPC73" s="87"/>
      <c r="IPD73" s="87"/>
      <c r="IPE73" s="87"/>
      <c r="IPK73" s="87"/>
      <c r="IPL73" s="87"/>
      <c r="IPM73" s="87"/>
      <c r="IPN73" s="87"/>
      <c r="IPO73" s="87"/>
      <c r="IPP73" s="87"/>
      <c r="IPQ73" s="87"/>
      <c r="IPR73" s="87"/>
      <c r="IPS73" s="87"/>
      <c r="IPT73" s="87"/>
      <c r="IPZ73" s="87"/>
      <c r="IQA73" s="87"/>
      <c r="IQB73" s="87"/>
      <c r="IQC73" s="87"/>
      <c r="IQD73" s="87"/>
      <c r="IQE73" s="87"/>
      <c r="IQF73" s="87"/>
      <c r="IQG73" s="87"/>
      <c r="IQH73" s="87"/>
      <c r="IQI73" s="87"/>
      <c r="IQO73" s="87"/>
      <c r="IQP73" s="87"/>
      <c r="IQQ73" s="87"/>
      <c r="IQR73" s="87"/>
      <c r="IQS73" s="87"/>
      <c r="IQT73" s="87"/>
      <c r="IQU73" s="87"/>
      <c r="IQV73" s="87"/>
      <c r="IQW73" s="87"/>
      <c r="IQX73" s="87"/>
      <c r="IRD73" s="87"/>
      <c r="IRE73" s="87"/>
      <c r="IRF73" s="87"/>
      <c r="IRG73" s="87"/>
      <c r="IRH73" s="87"/>
      <c r="IRI73" s="87"/>
      <c r="IRJ73" s="87"/>
      <c r="IRK73" s="87"/>
      <c r="IRL73" s="87"/>
      <c r="IRM73" s="87"/>
      <c r="IRS73" s="87"/>
      <c r="IRT73" s="87"/>
      <c r="IRU73" s="87"/>
      <c r="IRV73" s="87"/>
      <c r="IRW73" s="87"/>
      <c r="IRX73" s="87"/>
      <c r="IRY73" s="87"/>
      <c r="IRZ73" s="87"/>
      <c r="ISA73" s="87"/>
      <c r="ISB73" s="87"/>
      <c r="ISH73" s="87"/>
      <c r="ISI73" s="87"/>
      <c r="ISJ73" s="87"/>
      <c r="ISK73" s="87"/>
      <c r="ISL73" s="87"/>
      <c r="ISM73" s="87"/>
      <c r="ISN73" s="87"/>
      <c r="ISO73" s="87"/>
      <c r="ISP73" s="87"/>
      <c r="ISQ73" s="87"/>
      <c r="ISW73" s="87"/>
      <c r="ISX73" s="87"/>
      <c r="ISY73" s="87"/>
      <c r="ISZ73" s="87"/>
      <c r="ITA73" s="87"/>
      <c r="ITB73" s="87"/>
      <c r="ITC73" s="87"/>
      <c r="ITD73" s="87"/>
      <c r="ITE73" s="87"/>
      <c r="ITF73" s="87"/>
      <c r="ITL73" s="87"/>
      <c r="ITM73" s="87"/>
      <c r="ITN73" s="87"/>
      <c r="ITO73" s="87"/>
      <c r="ITP73" s="87"/>
      <c r="ITQ73" s="87"/>
      <c r="ITR73" s="87"/>
      <c r="ITS73" s="87"/>
      <c r="ITT73" s="87"/>
      <c r="ITU73" s="87"/>
      <c r="IUA73" s="87"/>
      <c r="IUB73" s="87"/>
      <c r="IUC73" s="87"/>
      <c r="IUD73" s="87"/>
      <c r="IUE73" s="87"/>
      <c r="IUF73" s="87"/>
      <c r="IUG73" s="87"/>
      <c r="IUH73" s="87"/>
      <c r="IUI73" s="87"/>
      <c r="IUJ73" s="87"/>
      <c r="IUP73" s="87"/>
      <c r="IUQ73" s="87"/>
      <c r="IUR73" s="87"/>
      <c r="IUS73" s="87"/>
      <c r="IUT73" s="87"/>
      <c r="IUU73" s="87"/>
      <c r="IUV73" s="87"/>
      <c r="IUW73" s="87"/>
      <c r="IUX73" s="87"/>
      <c r="IUY73" s="87"/>
      <c r="IVE73" s="87"/>
      <c r="IVF73" s="87"/>
      <c r="IVG73" s="87"/>
      <c r="IVH73" s="87"/>
      <c r="IVI73" s="87"/>
      <c r="IVJ73" s="87"/>
      <c r="IVK73" s="87"/>
      <c r="IVL73" s="87"/>
      <c r="IVM73" s="87"/>
      <c r="IVN73" s="87"/>
      <c r="IVT73" s="87"/>
      <c r="IVU73" s="87"/>
      <c r="IVV73" s="87"/>
      <c r="IVW73" s="87"/>
      <c r="IVX73" s="87"/>
      <c r="IVY73" s="87"/>
      <c r="IVZ73" s="87"/>
      <c r="IWA73" s="87"/>
      <c r="IWB73" s="87"/>
      <c r="IWC73" s="87"/>
      <c r="IWI73" s="87"/>
      <c r="IWJ73" s="87"/>
      <c r="IWK73" s="87"/>
      <c r="IWL73" s="87"/>
      <c r="IWM73" s="87"/>
      <c r="IWN73" s="87"/>
      <c r="IWO73" s="87"/>
      <c r="IWP73" s="87"/>
      <c r="IWQ73" s="87"/>
      <c r="IWR73" s="87"/>
      <c r="IWX73" s="87"/>
      <c r="IWY73" s="87"/>
      <c r="IWZ73" s="87"/>
      <c r="IXA73" s="87"/>
      <c r="IXB73" s="87"/>
      <c r="IXC73" s="87"/>
      <c r="IXD73" s="87"/>
      <c r="IXE73" s="87"/>
      <c r="IXF73" s="87"/>
      <c r="IXG73" s="87"/>
      <c r="IXM73" s="87"/>
      <c r="IXN73" s="87"/>
      <c r="IXO73" s="87"/>
      <c r="IXP73" s="87"/>
      <c r="IXQ73" s="87"/>
      <c r="IXR73" s="87"/>
      <c r="IXS73" s="87"/>
      <c r="IXT73" s="87"/>
      <c r="IXU73" s="87"/>
      <c r="IXV73" s="87"/>
      <c r="IYB73" s="87"/>
      <c r="IYC73" s="87"/>
      <c r="IYD73" s="87"/>
      <c r="IYE73" s="87"/>
      <c r="IYF73" s="87"/>
      <c r="IYG73" s="87"/>
      <c r="IYH73" s="87"/>
      <c r="IYI73" s="87"/>
      <c r="IYJ73" s="87"/>
      <c r="IYK73" s="87"/>
      <c r="IYQ73" s="87"/>
      <c r="IYR73" s="87"/>
      <c r="IYS73" s="87"/>
      <c r="IYT73" s="87"/>
      <c r="IYU73" s="87"/>
      <c r="IYV73" s="87"/>
      <c r="IYW73" s="87"/>
      <c r="IYX73" s="87"/>
      <c r="IYY73" s="87"/>
      <c r="IYZ73" s="87"/>
      <c r="IZF73" s="87"/>
      <c r="IZG73" s="87"/>
      <c r="IZH73" s="87"/>
      <c r="IZI73" s="87"/>
      <c r="IZJ73" s="87"/>
      <c r="IZK73" s="87"/>
      <c r="IZL73" s="87"/>
      <c r="IZM73" s="87"/>
      <c r="IZN73" s="87"/>
      <c r="IZO73" s="87"/>
      <c r="IZU73" s="87"/>
      <c r="IZV73" s="87"/>
      <c r="IZW73" s="87"/>
      <c r="IZX73" s="87"/>
      <c r="IZY73" s="87"/>
      <c r="IZZ73" s="87"/>
      <c r="JAA73" s="87"/>
      <c r="JAB73" s="87"/>
      <c r="JAC73" s="87"/>
      <c r="JAD73" s="87"/>
      <c r="JAJ73" s="87"/>
      <c r="JAK73" s="87"/>
      <c r="JAL73" s="87"/>
      <c r="JAM73" s="87"/>
      <c r="JAN73" s="87"/>
      <c r="JAO73" s="87"/>
      <c r="JAP73" s="87"/>
      <c r="JAQ73" s="87"/>
      <c r="JAR73" s="87"/>
      <c r="JAS73" s="87"/>
      <c r="JAY73" s="87"/>
      <c r="JAZ73" s="87"/>
      <c r="JBA73" s="87"/>
      <c r="JBB73" s="87"/>
      <c r="JBC73" s="87"/>
      <c r="JBD73" s="87"/>
      <c r="JBE73" s="87"/>
      <c r="JBF73" s="87"/>
      <c r="JBG73" s="87"/>
      <c r="JBH73" s="87"/>
      <c r="JBN73" s="87"/>
      <c r="JBO73" s="87"/>
      <c r="JBP73" s="87"/>
      <c r="JBQ73" s="87"/>
      <c r="JBR73" s="87"/>
      <c r="JBS73" s="87"/>
      <c r="JBT73" s="87"/>
      <c r="JBU73" s="87"/>
      <c r="JBV73" s="87"/>
      <c r="JBW73" s="87"/>
      <c r="JCC73" s="87"/>
      <c r="JCD73" s="87"/>
      <c r="JCE73" s="87"/>
      <c r="JCF73" s="87"/>
      <c r="JCG73" s="87"/>
      <c r="JCH73" s="87"/>
      <c r="JCI73" s="87"/>
      <c r="JCJ73" s="87"/>
      <c r="JCK73" s="87"/>
      <c r="JCL73" s="87"/>
      <c r="JCR73" s="87"/>
      <c r="JCS73" s="87"/>
      <c r="JCT73" s="87"/>
      <c r="JCU73" s="87"/>
      <c r="JCV73" s="87"/>
      <c r="JCW73" s="87"/>
      <c r="JCX73" s="87"/>
      <c r="JCY73" s="87"/>
      <c r="JCZ73" s="87"/>
      <c r="JDA73" s="87"/>
      <c r="JDG73" s="87"/>
      <c r="JDH73" s="87"/>
      <c r="JDI73" s="87"/>
      <c r="JDJ73" s="87"/>
      <c r="JDK73" s="87"/>
      <c r="JDL73" s="87"/>
      <c r="JDM73" s="87"/>
      <c r="JDN73" s="87"/>
      <c r="JDO73" s="87"/>
      <c r="JDP73" s="87"/>
      <c r="JDV73" s="87"/>
      <c r="JDW73" s="87"/>
      <c r="JDX73" s="87"/>
      <c r="JDY73" s="87"/>
      <c r="JDZ73" s="87"/>
      <c r="JEA73" s="87"/>
      <c r="JEB73" s="87"/>
      <c r="JEC73" s="87"/>
      <c r="JED73" s="87"/>
      <c r="JEE73" s="87"/>
      <c r="JEK73" s="87"/>
      <c r="JEL73" s="87"/>
      <c r="JEM73" s="87"/>
      <c r="JEN73" s="87"/>
      <c r="JEO73" s="87"/>
      <c r="JEP73" s="87"/>
      <c r="JEQ73" s="87"/>
      <c r="JER73" s="87"/>
      <c r="JES73" s="87"/>
      <c r="JET73" s="87"/>
      <c r="JEZ73" s="87"/>
      <c r="JFA73" s="87"/>
      <c r="JFB73" s="87"/>
      <c r="JFC73" s="87"/>
      <c r="JFD73" s="87"/>
      <c r="JFE73" s="87"/>
      <c r="JFF73" s="87"/>
      <c r="JFG73" s="87"/>
      <c r="JFH73" s="87"/>
      <c r="JFI73" s="87"/>
      <c r="JFO73" s="87"/>
      <c r="JFP73" s="87"/>
      <c r="JFQ73" s="87"/>
      <c r="JFR73" s="87"/>
      <c r="JFS73" s="87"/>
      <c r="JFT73" s="87"/>
      <c r="JFU73" s="87"/>
      <c r="JFV73" s="87"/>
      <c r="JFW73" s="87"/>
      <c r="JFX73" s="87"/>
      <c r="JGD73" s="87"/>
      <c r="JGE73" s="87"/>
      <c r="JGF73" s="87"/>
      <c r="JGG73" s="87"/>
      <c r="JGH73" s="87"/>
      <c r="JGI73" s="87"/>
      <c r="JGJ73" s="87"/>
      <c r="JGK73" s="87"/>
      <c r="JGL73" s="87"/>
      <c r="JGM73" s="87"/>
      <c r="JGS73" s="87"/>
      <c r="JGT73" s="87"/>
      <c r="JGU73" s="87"/>
      <c r="JGV73" s="87"/>
      <c r="JGW73" s="87"/>
      <c r="JGX73" s="87"/>
      <c r="JGY73" s="87"/>
      <c r="JGZ73" s="87"/>
      <c r="JHA73" s="87"/>
      <c r="JHB73" s="87"/>
      <c r="JHH73" s="87"/>
      <c r="JHI73" s="87"/>
      <c r="JHJ73" s="87"/>
      <c r="JHK73" s="87"/>
      <c r="JHL73" s="87"/>
      <c r="JHM73" s="87"/>
      <c r="JHN73" s="87"/>
      <c r="JHO73" s="87"/>
      <c r="JHP73" s="87"/>
      <c r="JHQ73" s="87"/>
      <c r="JHW73" s="87"/>
      <c r="JHX73" s="87"/>
      <c r="JHY73" s="87"/>
      <c r="JHZ73" s="87"/>
      <c r="JIA73" s="87"/>
      <c r="JIB73" s="87"/>
      <c r="JIC73" s="87"/>
      <c r="JID73" s="87"/>
      <c r="JIE73" s="87"/>
      <c r="JIF73" s="87"/>
      <c r="JIL73" s="87"/>
      <c r="JIM73" s="87"/>
      <c r="JIN73" s="87"/>
      <c r="JIO73" s="87"/>
      <c r="JIP73" s="87"/>
      <c r="JIQ73" s="87"/>
      <c r="JIR73" s="87"/>
      <c r="JIS73" s="87"/>
      <c r="JIT73" s="87"/>
      <c r="JIU73" s="87"/>
      <c r="JJA73" s="87"/>
      <c r="JJB73" s="87"/>
      <c r="JJC73" s="87"/>
      <c r="JJD73" s="87"/>
      <c r="JJE73" s="87"/>
      <c r="JJF73" s="87"/>
      <c r="JJG73" s="87"/>
      <c r="JJH73" s="87"/>
      <c r="JJI73" s="87"/>
      <c r="JJJ73" s="87"/>
      <c r="JJP73" s="87"/>
      <c r="JJQ73" s="87"/>
      <c r="JJR73" s="87"/>
      <c r="JJS73" s="87"/>
      <c r="JJT73" s="87"/>
      <c r="JJU73" s="87"/>
      <c r="JJV73" s="87"/>
      <c r="JJW73" s="87"/>
      <c r="JJX73" s="87"/>
      <c r="JJY73" s="87"/>
      <c r="JKE73" s="87"/>
      <c r="JKF73" s="87"/>
      <c r="JKG73" s="87"/>
      <c r="JKH73" s="87"/>
      <c r="JKI73" s="87"/>
      <c r="JKJ73" s="87"/>
      <c r="JKK73" s="87"/>
      <c r="JKL73" s="87"/>
      <c r="JKM73" s="87"/>
      <c r="JKN73" s="87"/>
      <c r="JKT73" s="87"/>
      <c r="JKU73" s="87"/>
      <c r="JKV73" s="87"/>
      <c r="JKW73" s="87"/>
      <c r="JKX73" s="87"/>
      <c r="JKY73" s="87"/>
      <c r="JKZ73" s="87"/>
      <c r="JLA73" s="87"/>
      <c r="JLB73" s="87"/>
      <c r="JLC73" s="87"/>
      <c r="JLI73" s="87"/>
      <c r="JLJ73" s="87"/>
      <c r="JLK73" s="87"/>
      <c r="JLL73" s="87"/>
      <c r="JLM73" s="87"/>
      <c r="JLN73" s="87"/>
      <c r="JLO73" s="87"/>
      <c r="JLP73" s="87"/>
      <c r="JLQ73" s="87"/>
      <c r="JLR73" s="87"/>
      <c r="JLX73" s="87"/>
      <c r="JLY73" s="87"/>
      <c r="JLZ73" s="87"/>
      <c r="JMA73" s="87"/>
      <c r="JMB73" s="87"/>
      <c r="JMC73" s="87"/>
      <c r="JMD73" s="87"/>
      <c r="JME73" s="87"/>
      <c r="JMF73" s="87"/>
      <c r="JMG73" s="87"/>
      <c r="JMM73" s="87"/>
      <c r="JMN73" s="87"/>
      <c r="JMO73" s="87"/>
      <c r="JMP73" s="87"/>
      <c r="JMQ73" s="87"/>
      <c r="JMR73" s="87"/>
      <c r="JMS73" s="87"/>
      <c r="JMT73" s="87"/>
      <c r="JMU73" s="87"/>
      <c r="JMV73" s="87"/>
      <c r="JNB73" s="87"/>
      <c r="JNC73" s="87"/>
      <c r="JND73" s="87"/>
      <c r="JNE73" s="87"/>
      <c r="JNF73" s="87"/>
      <c r="JNG73" s="87"/>
      <c r="JNH73" s="87"/>
      <c r="JNI73" s="87"/>
      <c r="JNJ73" s="87"/>
      <c r="JNK73" s="87"/>
      <c r="JNQ73" s="87"/>
      <c r="JNR73" s="87"/>
      <c r="JNS73" s="87"/>
      <c r="JNT73" s="87"/>
      <c r="JNU73" s="87"/>
      <c r="JNV73" s="87"/>
      <c r="JNW73" s="87"/>
      <c r="JNX73" s="87"/>
      <c r="JNY73" s="87"/>
      <c r="JNZ73" s="87"/>
      <c r="JOF73" s="87"/>
      <c r="JOG73" s="87"/>
      <c r="JOH73" s="87"/>
      <c r="JOI73" s="87"/>
      <c r="JOJ73" s="87"/>
      <c r="JOK73" s="87"/>
      <c r="JOL73" s="87"/>
      <c r="JOM73" s="87"/>
      <c r="JON73" s="87"/>
      <c r="JOO73" s="87"/>
      <c r="JOU73" s="87"/>
      <c r="JOV73" s="87"/>
      <c r="JOW73" s="87"/>
      <c r="JOX73" s="87"/>
      <c r="JOY73" s="87"/>
      <c r="JOZ73" s="87"/>
      <c r="JPA73" s="87"/>
      <c r="JPB73" s="87"/>
      <c r="JPC73" s="87"/>
      <c r="JPD73" s="87"/>
      <c r="JPJ73" s="87"/>
      <c r="JPK73" s="87"/>
      <c r="JPL73" s="87"/>
      <c r="JPM73" s="87"/>
      <c r="JPN73" s="87"/>
      <c r="JPO73" s="87"/>
      <c r="JPP73" s="87"/>
      <c r="JPQ73" s="87"/>
      <c r="JPR73" s="87"/>
      <c r="JPS73" s="87"/>
      <c r="JPY73" s="87"/>
      <c r="JPZ73" s="87"/>
      <c r="JQA73" s="87"/>
      <c r="JQB73" s="87"/>
      <c r="JQC73" s="87"/>
      <c r="JQD73" s="87"/>
      <c r="JQE73" s="87"/>
      <c r="JQF73" s="87"/>
      <c r="JQG73" s="87"/>
      <c r="JQH73" s="87"/>
      <c r="JQN73" s="87"/>
      <c r="JQO73" s="87"/>
      <c r="JQP73" s="87"/>
      <c r="JQQ73" s="87"/>
      <c r="JQR73" s="87"/>
      <c r="JQS73" s="87"/>
      <c r="JQT73" s="87"/>
      <c r="JQU73" s="87"/>
      <c r="JQV73" s="87"/>
      <c r="JQW73" s="87"/>
      <c r="JRC73" s="87"/>
      <c r="JRD73" s="87"/>
      <c r="JRE73" s="87"/>
      <c r="JRF73" s="87"/>
      <c r="JRG73" s="87"/>
      <c r="JRH73" s="87"/>
      <c r="JRI73" s="87"/>
      <c r="JRJ73" s="87"/>
      <c r="JRK73" s="87"/>
      <c r="JRL73" s="87"/>
      <c r="JRR73" s="87"/>
      <c r="JRS73" s="87"/>
      <c r="JRT73" s="87"/>
      <c r="JRU73" s="87"/>
      <c r="JRV73" s="87"/>
      <c r="JRW73" s="87"/>
      <c r="JRX73" s="87"/>
      <c r="JRY73" s="87"/>
      <c r="JRZ73" s="87"/>
      <c r="JSA73" s="87"/>
      <c r="JSG73" s="87"/>
      <c r="JSH73" s="87"/>
      <c r="JSI73" s="87"/>
      <c r="JSJ73" s="87"/>
      <c r="JSK73" s="87"/>
      <c r="JSL73" s="87"/>
      <c r="JSM73" s="87"/>
      <c r="JSN73" s="87"/>
      <c r="JSO73" s="87"/>
      <c r="JSP73" s="87"/>
      <c r="JSV73" s="87"/>
      <c r="JSW73" s="87"/>
      <c r="JSX73" s="87"/>
      <c r="JSY73" s="87"/>
      <c r="JSZ73" s="87"/>
      <c r="JTA73" s="87"/>
      <c r="JTB73" s="87"/>
      <c r="JTC73" s="87"/>
      <c r="JTD73" s="87"/>
      <c r="JTE73" s="87"/>
      <c r="JTK73" s="87"/>
      <c r="JTL73" s="87"/>
      <c r="JTM73" s="87"/>
      <c r="JTN73" s="87"/>
      <c r="JTO73" s="87"/>
      <c r="JTP73" s="87"/>
      <c r="JTQ73" s="87"/>
      <c r="JTR73" s="87"/>
      <c r="JTS73" s="87"/>
      <c r="JTT73" s="87"/>
      <c r="JTZ73" s="87"/>
      <c r="JUA73" s="87"/>
      <c r="JUB73" s="87"/>
      <c r="JUC73" s="87"/>
      <c r="JUD73" s="87"/>
      <c r="JUE73" s="87"/>
      <c r="JUF73" s="87"/>
      <c r="JUG73" s="87"/>
      <c r="JUH73" s="87"/>
      <c r="JUI73" s="87"/>
      <c r="JUO73" s="87"/>
      <c r="JUP73" s="87"/>
      <c r="JUQ73" s="87"/>
      <c r="JUR73" s="87"/>
      <c r="JUS73" s="87"/>
      <c r="JUT73" s="87"/>
      <c r="JUU73" s="87"/>
      <c r="JUV73" s="87"/>
      <c r="JUW73" s="87"/>
      <c r="JUX73" s="87"/>
      <c r="JVD73" s="87"/>
      <c r="JVE73" s="87"/>
      <c r="JVF73" s="87"/>
      <c r="JVG73" s="87"/>
      <c r="JVH73" s="87"/>
      <c r="JVI73" s="87"/>
      <c r="JVJ73" s="87"/>
      <c r="JVK73" s="87"/>
      <c r="JVL73" s="87"/>
      <c r="JVM73" s="87"/>
      <c r="JVS73" s="87"/>
      <c r="JVT73" s="87"/>
      <c r="JVU73" s="87"/>
      <c r="JVV73" s="87"/>
      <c r="JVW73" s="87"/>
      <c r="JVX73" s="87"/>
      <c r="JVY73" s="87"/>
      <c r="JVZ73" s="87"/>
      <c r="JWA73" s="87"/>
      <c r="JWB73" s="87"/>
      <c r="JWH73" s="87"/>
      <c r="JWI73" s="87"/>
      <c r="JWJ73" s="87"/>
      <c r="JWK73" s="87"/>
      <c r="JWL73" s="87"/>
      <c r="JWM73" s="87"/>
      <c r="JWN73" s="87"/>
      <c r="JWO73" s="87"/>
      <c r="JWP73" s="87"/>
      <c r="JWQ73" s="87"/>
      <c r="JWW73" s="87"/>
      <c r="JWX73" s="87"/>
      <c r="JWY73" s="87"/>
      <c r="JWZ73" s="87"/>
      <c r="JXA73" s="87"/>
      <c r="JXB73" s="87"/>
      <c r="JXC73" s="87"/>
      <c r="JXD73" s="87"/>
      <c r="JXE73" s="87"/>
      <c r="JXF73" s="87"/>
      <c r="JXL73" s="87"/>
      <c r="JXM73" s="87"/>
      <c r="JXN73" s="87"/>
      <c r="JXO73" s="87"/>
      <c r="JXP73" s="87"/>
      <c r="JXQ73" s="87"/>
      <c r="JXR73" s="87"/>
      <c r="JXS73" s="87"/>
      <c r="JXT73" s="87"/>
      <c r="JXU73" s="87"/>
      <c r="JYA73" s="87"/>
      <c r="JYB73" s="87"/>
      <c r="JYC73" s="87"/>
      <c r="JYD73" s="87"/>
      <c r="JYE73" s="87"/>
      <c r="JYF73" s="87"/>
      <c r="JYG73" s="87"/>
      <c r="JYH73" s="87"/>
      <c r="JYI73" s="87"/>
      <c r="JYJ73" s="87"/>
      <c r="JYP73" s="87"/>
      <c r="JYQ73" s="87"/>
      <c r="JYR73" s="87"/>
      <c r="JYS73" s="87"/>
      <c r="JYT73" s="87"/>
      <c r="JYU73" s="87"/>
      <c r="JYV73" s="87"/>
      <c r="JYW73" s="87"/>
      <c r="JYX73" s="87"/>
      <c r="JYY73" s="87"/>
      <c r="JZE73" s="87"/>
      <c r="JZF73" s="87"/>
      <c r="JZG73" s="87"/>
      <c r="JZH73" s="87"/>
      <c r="JZI73" s="87"/>
      <c r="JZJ73" s="87"/>
      <c r="JZK73" s="87"/>
      <c r="JZL73" s="87"/>
      <c r="JZM73" s="87"/>
      <c r="JZN73" s="87"/>
      <c r="JZT73" s="87"/>
      <c r="JZU73" s="87"/>
      <c r="JZV73" s="87"/>
      <c r="JZW73" s="87"/>
      <c r="JZX73" s="87"/>
      <c r="JZY73" s="87"/>
      <c r="JZZ73" s="87"/>
      <c r="KAA73" s="87"/>
      <c r="KAB73" s="87"/>
      <c r="KAC73" s="87"/>
      <c r="KAI73" s="87"/>
      <c r="KAJ73" s="87"/>
      <c r="KAK73" s="87"/>
      <c r="KAL73" s="87"/>
      <c r="KAM73" s="87"/>
      <c r="KAN73" s="87"/>
      <c r="KAO73" s="87"/>
      <c r="KAP73" s="87"/>
      <c r="KAQ73" s="87"/>
      <c r="KAR73" s="87"/>
      <c r="KAX73" s="87"/>
      <c r="KAY73" s="87"/>
      <c r="KAZ73" s="87"/>
      <c r="KBA73" s="87"/>
      <c r="KBB73" s="87"/>
      <c r="KBC73" s="87"/>
      <c r="KBD73" s="87"/>
      <c r="KBE73" s="87"/>
      <c r="KBF73" s="87"/>
      <c r="KBG73" s="87"/>
      <c r="KBM73" s="87"/>
      <c r="KBN73" s="87"/>
      <c r="KBO73" s="87"/>
      <c r="KBP73" s="87"/>
      <c r="KBQ73" s="87"/>
      <c r="KBR73" s="87"/>
      <c r="KBS73" s="87"/>
      <c r="KBT73" s="87"/>
      <c r="KBU73" s="87"/>
      <c r="KBV73" s="87"/>
      <c r="KCB73" s="87"/>
      <c r="KCC73" s="87"/>
      <c r="KCD73" s="87"/>
      <c r="KCE73" s="87"/>
      <c r="KCF73" s="87"/>
      <c r="KCG73" s="87"/>
      <c r="KCH73" s="87"/>
      <c r="KCI73" s="87"/>
      <c r="KCJ73" s="87"/>
      <c r="KCK73" s="87"/>
      <c r="KCQ73" s="87"/>
      <c r="KCR73" s="87"/>
      <c r="KCS73" s="87"/>
      <c r="KCT73" s="87"/>
      <c r="KCU73" s="87"/>
      <c r="KCV73" s="87"/>
      <c r="KCW73" s="87"/>
      <c r="KCX73" s="87"/>
      <c r="KCY73" s="87"/>
      <c r="KCZ73" s="87"/>
      <c r="KDF73" s="87"/>
      <c r="KDG73" s="87"/>
      <c r="KDH73" s="87"/>
      <c r="KDI73" s="87"/>
      <c r="KDJ73" s="87"/>
      <c r="KDK73" s="87"/>
      <c r="KDL73" s="87"/>
      <c r="KDM73" s="87"/>
      <c r="KDN73" s="87"/>
      <c r="KDO73" s="87"/>
      <c r="KDU73" s="87"/>
      <c r="KDV73" s="87"/>
      <c r="KDW73" s="87"/>
      <c r="KDX73" s="87"/>
      <c r="KDY73" s="87"/>
      <c r="KDZ73" s="87"/>
      <c r="KEA73" s="87"/>
      <c r="KEB73" s="87"/>
      <c r="KEC73" s="87"/>
      <c r="KED73" s="87"/>
      <c r="KEJ73" s="87"/>
      <c r="KEK73" s="87"/>
      <c r="KEL73" s="87"/>
      <c r="KEM73" s="87"/>
      <c r="KEN73" s="87"/>
      <c r="KEO73" s="87"/>
      <c r="KEP73" s="87"/>
      <c r="KEQ73" s="87"/>
      <c r="KER73" s="87"/>
      <c r="KES73" s="87"/>
      <c r="KEY73" s="87"/>
      <c r="KEZ73" s="87"/>
      <c r="KFA73" s="87"/>
      <c r="KFB73" s="87"/>
      <c r="KFC73" s="87"/>
      <c r="KFD73" s="87"/>
      <c r="KFE73" s="87"/>
      <c r="KFF73" s="87"/>
      <c r="KFG73" s="87"/>
      <c r="KFH73" s="87"/>
      <c r="KFN73" s="87"/>
      <c r="KFO73" s="87"/>
      <c r="KFP73" s="87"/>
      <c r="KFQ73" s="87"/>
      <c r="KFR73" s="87"/>
      <c r="KFS73" s="87"/>
      <c r="KFT73" s="87"/>
      <c r="KFU73" s="87"/>
      <c r="KFV73" s="87"/>
      <c r="KFW73" s="87"/>
      <c r="KGC73" s="87"/>
      <c r="KGD73" s="87"/>
      <c r="KGE73" s="87"/>
      <c r="KGF73" s="87"/>
      <c r="KGG73" s="87"/>
      <c r="KGH73" s="87"/>
      <c r="KGI73" s="87"/>
      <c r="KGJ73" s="87"/>
      <c r="KGK73" s="87"/>
      <c r="KGL73" s="87"/>
      <c r="KGR73" s="87"/>
      <c r="KGS73" s="87"/>
      <c r="KGT73" s="87"/>
      <c r="KGU73" s="87"/>
      <c r="KGV73" s="87"/>
      <c r="KGW73" s="87"/>
      <c r="KGX73" s="87"/>
      <c r="KGY73" s="87"/>
      <c r="KGZ73" s="87"/>
      <c r="KHA73" s="87"/>
      <c r="KHG73" s="87"/>
      <c r="KHH73" s="87"/>
      <c r="KHI73" s="87"/>
      <c r="KHJ73" s="87"/>
      <c r="KHK73" s="87"/>
      <c r="KHL73" s="87"/>
      <c r="KHM73" s="87"/>
      <c r="KHN73" s="87"/>
      <c r="KHO73" s="87"/>
      <c r="KHP73" s="87"/>
      <c r="KHV73" s="87"/>
      <c r="KHW73" s="87"/>
      <c r="KHX73" s="87"/>
      <c r="KHY73" s="87"/>
      <c r="KHZ73" s="87"/>
      <c r="KIA73" s="87"/>
      <c r="KIB73" s="87"/>
      <c r="KIC73" s="87"/>
      <c r="KID73" s="87"/>
      <c r="KIE73" s="87"/>
      <c r="KIK73" s="87"/>
      <c r="KIL73" s="87"/>
      <c r="KIM73" s="87"/>
      <c r="KIN73" s="87"/>
      <c r="KIO73" s="87"/>
      <c r="KIP73" s="87"/>
      <c r="KIQ73" s="87"/>
      <c r="KIR73" s="87"/>
      <c r="KIS73" s="87"/>
      <c r="KIT73" s="87"/>
      <c r="KIZ73" s="87"/>
      <c r="KJA73" s="87"/>
      <c r="KJB73" s="87"/>
      <c r="KJC73" s="87"/>
      <c r="KJD73" s="87"/>
      <c r="KJE73" s="87"/>
      <c r="KJF73" s="87"/>
      <c r="KJG73" s="87"/>
      <c r="KJH73" s="87"/>
      <c r="KJI73" s="87"/>
      <c r="KJO73" s="87"/>
      <c r="KJP73" s="87"/>
      <c r="KJQ73" s="87"/>
      <c r="KJR73" s="87"/>
      <c r="KJS73" s="87"/>
      <c r="KJT73" s="87"/>
      <c r="KJU73" s="87"/>
      <c r="KJV73" s="87"/>
      <c r="KJW73" s="87"/>
      <c r="KJX73" s="87"/>
      <c r="KKD73" s="87"/>
      <c r="KKE73" s="87"/>
      <c r="KKF73" s="87"/>
      <c r="KKG73" s="87"/>
      <c r="KKH73" s="87"/>
      <c r="KKI73" s="87"/>
      <c r="KKJ73" s="87"/>
      <c r="KKK73" s="87"/>
      <c r="KKL73" s="87"/>
      <c r="KKM73" s="87"/>
      <c r="KKS73" s="87"/>
      <c r="KKT73" s="87"/>
      <c r="KKU73" s="87"/>
      <c r="KKV73" s="87"/>
      <c r="KKW73" s="87"/>
      <c r="KKX73" s="87"/>
      <c r="KKY73" s="87"/>
      <c r="KKZ73" s="87"/>
      <c r="KLA73" s="87"/>
      <c r="KLB73" s="87"/>
      <c r="KLH73" s="87"/>
      <c r="KLI73" s="87"/>
      <c r="KLJ73" s="87"/>
      <c r="KLK73" s="87"/>
      <c r="KLL73" s="87"/>
      <c r="KLM73" s="87"/>
      <c r="KLN73" s="87"/>
      <c r="KLO73" s="87"/>
      <c r="KLP73" s="87"/>
      <c r="KLQ73" s="87"/>
      <c r="KLW73" s="87"/>
      <c r="KLX73" s="87"/>
      <c r="KLY73" s="87"/>
      <c r="KLZ73" s="87"/>
      <c r="KMA73" s="87"/>
      <c r="KMB73" s="87"/>
      <c r="KMC73" s="87"/>
      <c r="KMD73" s="87"/>
      <c r="KME73" s="87"/>
      <c r="KMF73" s="87"/>
      <c r="KML73" s="87"/>
      <c r="KMM73" s="87"/>
      <c r="KMN73" s="87"/>
      <c r="KMO73" s="87"/>
      <c r="KMP73" s="87"/>
      <c r="KMQ73" s="87"/>
      <c r="KMR73" s="87"/>
      <c r="KMS73" s="87"/>
      <c r="KMT73" s="87"/>
      <c r="KMU73" s="87"/>
      <c r="KNA73" s="87"/>
      <c r="KNB73" s="87"/>
      <c r="KNC73" s="87"/>
      <c r="KND73" s="87"/>
      <c r="KNE73" s="87"/>
      <c r="KNF73" s="87"/>
      <c r="KNG73" s="87"/>
      <c r="KNH73" s="87"/>
      <c r="KNI73" s="87"/>
      <c r="KNJ73" s="87"/>
      <c r="KNP73" s="87"/>
      <c r="KNQ73" s="87"/>
      <c r="KNR73" s="87"/>
      <c r="KNS73" s="87"/>
      <c r="KNT73" s="87"/>
      <c r="KNU73" s="87"/>
      <c r="KNV73" s="87"/>
      <c r="KNW73" s="87"/>
      <c r="KNX73" s="87"/>
      <c r="KNY73" s="87"/>
      <c r="KOE73" s="87"/>
      <c r="KOF73" s="87"/>
      <c r="KOG73" s="87"/>
      <c r="KOH73" s="87"/>
      <c r="KOI73" s="87"/>
      <c r="KOJ73" s="87"/>
      <c r="KOK73" s="87"/>
      <c r="KOL73" s="87"/>
      <c r="KOM73" s="87"/>
      <c r="KON73" s="87"/>
      <c r="KOT73" s="87"/>
      <c r="KOU73" s="87"/>
      <c r="KOV73" s="87"/>
      <c r="KOW73" s="87"/>
      <c r="KOX73" s="87"/>
      <c r="KOY73" s="87"/>
      <c r="KOZ73" s="87"/>
      <c r="KPA73" s="87"/>
      <c r="KPB73" s="87"/>
      <c r="KPC73" s="87"/>
      <c r="KPI73" s="87"/>
      <c r="KPJ73" s="87"/>
      <c r="KPK73" s="87"/>
      <c r="KPL73" s="87"/>
      <c r="KPM73" s="87"/>
      <c r="KPN73" s="87"/>
      <c r="KPO73" s="87"/>
      <c r="KPP73" s="87"/>
      <c r="KPQ73" s="87"/>
      <c r="KPR73" s="87"/>
      <c r="KPX73" s="87"/>
      <c r="KPY73" s="87"/>
      <c r="KPZ73" s="87"/>
      <c r="KQA73" s="87"/>
      <c r="KQB73" s="87"/>
      <c r="KQC73" s="87"/>
      <c r="KQD73" s="87"/>
      <c r="KQE73" s="87"/>
      <c r="KQF73" s="87"/>
      <c r="KQG73" s="87"/>
      <c r="KQM73" s="87"/>
      <c r="KQN73" s="87"/>
      <c r="KQO73" s="87"/>
      <c r="KQP73" s="87"/>
      <c r="KQQ73" s="87"/>
      <c r="KQR73" s="87"/>
      <c r="KQS73" s="87"/>
      <c r="KQT73" s="87"/>
      <c r="KQU73" s="87"/>
      <c r="KQV73" s="87"/>
      <c r="KRB73" s="87"/>
      <c r="KRC73" s="87"/>
      <c r="KRD73" s="87"/>
      <c r="KRE73" s="87"/>
      <c r="KRF73" s="87"/>
      <c r="KRG73" s="87"/>
      <c r="KRH73" s="87"/>
      <c r="KRI73" s="87"/>
      <c r="KRJ73" s="87"/>
      <c r="KRK73" s="87"/>
      <c r="KRQ73" s="87"/>
      <c r="KRR73" s="87"/>
      <c r="KRS73" s="87"/>
      <c r="KRT73" s="87"/>
      <c r="KRU73" s="87"/>
      <c r="KRV73" s="87"/>
      <c r="KRW73" s="87"/>
      <c r="KRX73" s="87"/>
      <c r="KRY73" s="87"/>
      <c r="KRZ73" s="87"/>
      <c r="KSF73" s="87"/>
      <c r="KSG73" s="87"/>
      <c r="KSH73" s="87"/>
      <c r="KSI73" s="87"/>
      <c r="KSJ73" s="87"/>
      <c r="KSK73" s="87"/>
      <c r="KSL73" s="87"/>
      <c r="KSM73" s="87"/>
      <c r="KSN73" s="87"/>
      <c r="KSO73" s="87"/>
      <c r="KSU73" s="87"/>
      <c r="KSV73" s="87"/>
      <c r="KSW73" s="87"/>
      <c r="KSX73" s="87"/>
      <c r="KSY73" s="87"/>
      <c r="KSZ73" s="87"/>
      <c r="KTA73" s="87"/>
      <c r="KTB73" s="87"/>
      <c r="KTC73" s="87"/>
      <c r="KTD73" s="87"/>
      <c r="KTJ73" s="87"/>
      <c r="KTK73" s="87"/>
      <c r="KTL73" s="87"/>
      <c r="KTM73" s="87"/>
      <c r="KTN73" s="87"/>
      <c r="KTO73" s="87"/>
      <c r="KTP73" s="87"/>
      <c r="KTQ73" s="87"/>
      <c r="KTR73" s="87"/>
      <c r="KTS73" s="87"/>
      <c r="KTY73" s="87"/>
      <c r="KTZ73" s="87"/>
      <c r="KUA73" s="87"/>
      <c r="KUB73" s="87"/>
      <c r="KUC73" s="87"/>
      <c r="KUD73" s="87"/>
      <c r="KUE73" s="87"/>
      <c r="KUF73" s="87"/>
      <c r="KUG73" s="87"/>
      <c r="KUH73" s="87"/>
      <c r="KUN73" s="87"/>
      <c r="KUO73" s="87"/>
      <c r="KUP73" s="87"/>
      <c r="KUQ73" s="87"/>
      <c r="KUR73" s="87"/>
      <c r="KUS73" s="87"/>
      <c r="KUT73" s="87"/>
      <c r="KUU73" s="87"/>
      <c r="KUV73" s="87"/>
      <c r="KUW73" s="87"/>
      <c r="KVC73" s="87"/>
      <c r="KVD73" s="87"/>
      <c r="KVE73" s="87"/>
      <c r="KVF73" s="87"/>
      <c r="KVG73" s="87"/>
      <c r="KVH73" s="87"/>
      <c r="KVI73" s="87"/>
      <c r="KVJ73" s="87"/>
      <c r="KVK73" s="87"/>
      <c r="KVL73" s="87"/>
      <c r="KVR73" s="87"/>
      <c r="KVS73" s="87"/>
      <c r="KVT73" s="87"/>
      <c r="KVU73" s="87"/>
      <c r="KVV73" s="87"/>
      <c r="KVW73" s="87"/>
      <c r="KVX73" s="87"/>
      <c r="KVY73" s="87"/>
      <c r="KVZ73" s="87"/>
      <c r="KWA73" s="87"/>
      <c r="KWG73" s="87"/>
      <c r="KWH73" s="87"/>
      <c r="KWI73" s="87"/>
      <c r="KWJ73" s="87"/>
      <c r="KWK73" s="87"/>
      <c r="KWL73" s="87"/>
      <c r="KWM73" s="87"/>
      <c r="KWN73" s="87"/>
      <c r="KWO73" s="87"/>
      <c r="KWP73" s="87"/>
      <c r="KWV73" s="87"/>
      <c r="KWW73" s="87"/>
      <c r="KWX73" s="87"/>
      <c r="KWY73" s="87"/>
      <c r="KWZ73" s="87"/>
      <c r="KXA73" s="87"/>
      <c r="KXB73" s="87"/>
      <c r="KXC73" s="87"/>
      <c r="KXD73" s="87"/>
      <c r="KXE73" s="87"/>
      <c r="KXK73" s="87"/>
      <c r="KXL73" s="87"/>
      <c r="KXM73" s="87"/>
      <c r="KXN73" s="87"/>
      <c r="KXO73" s="87"/>
      <c r="KXP73" s="87"/>
      <c r="KXQ73" s="87"/>
      <c r="KXR73" s="87"/>
      <c r="KXS73" s="87"/>
      <c r="KXT73" s="87"/>
      <c r="KXZ73" s="87"/>
      <c r="KYA73" s="87"/>
      <c r="KYB73" s="87"/>
      <c r="KYC73" s="87"/>
      <c r="KYD73" s="87"/>
      <c r="KYE73" s="87"/>
      <c r="KYF73" s="87"/>
      <c r="KYG73" s="87"/>
      <c r="KYH73" s="87"/>
      <c r="KYI73" s="87"/>
      <c r="KYO73" s="87"/>
      <c r="KYP73" s="87"/>
      <c r="KYQ73" s="87"/>
      <c r="KYR73" s="87"/>
      <c r="KYS73" s="87"/>
      <c r="KYT73" s="87"/>
      <c r="KYU73" s="87"/>
      <c r="KYV73" s="87"/>
      <c r="KYW73" s="87"/>
      <c r="KYX73" s="87"/>
      <c r="KZD73" s="87"/>
      <c r="KZE73" s="87"/>
      <c r="KZF73" s="87"/>
      <c r="KZG73" s="87"/>
      <c r="KZH73" s="87"/>
      <c r="KZI73" s="87"/>
      <c r="KZJ73" s="87"/>
      <c r="KZK73" s="87"/>
      <c r="KZL73" s="87"/>
      <c r="KZM73" s="87"/>
      <c r="KZS73" s="87"/>
      <c r="KZT73" s="87"/>
      <c r="KZU73" s="87"/>
      <c r="KZV73" s="87"/>
      <c r="KZW73" s="87"/>
      <c r="KZX73" s="87"/>
      <c r="KZY73" s="87"/>
      <c r="KZZ73" s="87"/>
      <c r="LAA73" s="87"/>
      <c r="LAB73" s="87"/>
      <c r="LAH73" s="87"/>
      <c r="LAI73" s="87"/>
      <c r="LAJ73" s="87"/>
      <c r="LAK73" s="87"/>
      <c r="LAL73" s="87"/>
      <c r="LAM73" s="87"/>
      <c r="LAN73" s="87"/>
      <c r="LAO73" s="87"/>
      <c r="LAP73" s="87"/>
      <c r="LAQ73" s="87"/>
      <c r="LAW73" s="87"/>
      <c r="LAX73" s="87"/>
      <c r="LAY73" s="87"/>
      <c r="LAZ73" s="87"/>
      <c r="LBA73" s="87"/>
      <c r="LBB73" s="87"/>
      <c r="LBC73" s="87"/>
      <c r="LBD73" s="87"/>
      <c r="LBE73" s="87"/>
      <c r="LBF73" s="87"/>
      <c r="LBL73" s="87"/>
      <c r="LBM73" s="87"/>
      <c r="LBN73" s="87"/>
      <c r="LBO73" s="87"/>
      <c r="LBP73" s="87"/>
      <c r="LBQ73" s="87"/>
      <c r="LBR73" s="87"/>
      <c r="LBS73" s="87"/>
      <c r="LBT73" s="87"/>
      <c r="LBU73" s="87"/>
      <c r="LCA73" s="87"/>
      <c r="LCB73" s="87"/>
      <c r="LCC73" s="87"/>
      <c r="LCD73" s="87"/>
      <c r="LCE73" s="87"/>
      <c r="LCF73" s="87"/>
      <c r="LCG73" s="87"/>
      <c r="LCH73" s="87"/>
      <c r="LCI73" s="87"/>
      <c r="LCJ73" s="87"/>
      <c r="LCP73" s="87"/>
      <c r="LCQ73" s="87"/>
      <c r="LCR73" s="87"/>
      <c r="LCS73" s="87"/>
      <c r="LCT73" s="87"/>
      <c r="LCU73" s="87"/>
      <c r="LCV73" s="87"/>
      <c r="LCW73" s="87"/>
      <c r="LCX73" s="87"/>
      <c r="LCY73" s="87"/>
      <c r="LDE73" s="87"/>
      <c r="LDF73" s="87"/>
      <c r="LDG73" s="87"/>
      <c r="LDH73" s="87"/>
      <c r="LDI73" s="87"/>
      <c r="LDJ73" s="87"/>
      <c r="LDK73" s="87"/>
      <c r="LDL73" s="87"/>
      <c r="LDM73" s="87"/>
      <c r="LDN73" s="87"/>
      <c r="LDT73" s="87"/>
      <c r="LDU73" s="87"/>
      <c r="LDV73" s="87"/>
      <c r="LDW73" s="87"/>
      <c r="LDX73" s="87"/>
      <c r="LDY73" s="87"/>
      <c r="LDZ73" s="87"/>
      <c r="LEA73" s="87"/>
      <c r="LEB73" s="87"/>
      <c r="LEC73" s="87"/>
      <c r="LEI73" s="87"/>
      <c r="LEJ73" s="87"/>
      <c r="LEK73" s="87"/>
      <c r="LEL73" s="87"/>
      <c r="LEM73" s="87"/>
      <c r="LEN73" s="87"/>
      <c r="LEO73" s="87"/>
      <c r="LEP73" s="87"/>
      <c r="LEQ73" s="87"/>
      <c r="LER73" s="87"/>
      <c r="LEX73" s="87"/>
      <c r="LEY73" s="87"/>
      <c r="LEZ73" s="87"/>
      <c r="LFA73" s="87"/>
      <c r="LFB73" s="87"/>
      <c r="LFC73" s="87"/>
      <c r="LFD73" s="87"/>
      <c r="LFE73" s="87"/>
      <c r="LFF73" s="87"/>
      <c r="LFG73" s="87"/>
      <c r="LFM73" s="87"/>
      <c r="LFN73" s="87"/>
      <c r="LFO73" s="87"/>
      <c r="LFP73" s="87"/>
      <c r="LFQ73" s="87"/>
      <c r="LFR73" s="87"/>
      <c r="LFS73" s="87"/>
      <c r="LFT73" s="87"/>
      <c r="LFU73" s="87"/>
      <c r="LFV73" s="87"/>
      <c r="LGB73" s="87"/>
      <c r="LGC73" s="87"/>
      <c r="LGD73" s="87"/>
      <c r="LGE73" s="87"/>
      <c r="LGF73" s="87"/>
      <c r="LGG73" s="87"/>
      <c r="LGH73" s="87"/>
      <c r="LGI73" s="87"/>
      <c r="LGJ73" s="87"/>
      <c r="LGK73" s="87"/>
      <c r="LGQ73" s="87"/>
      <c r="LGR73" s="87"/>
      <c r="LGS73" s="87"/>
      <c r="LGT73" s="87"/>
      <c r="LGU73" s="87"/>
      <c r="LGV73" s="87"/>
      <c r="LGW73" s="87"/>
      <c r="LGX73" s="87"/>
      <c r="LGY73" s="87"/>
      <c r="LGZ73" s="87"/>
      <c r="LHF73" s="87"/>
      <c r="LHG73" s="87"/>
      <c r="LHH73" s="87"/>
      <c r="LHI73" s="87"/>
      <c r="LHJ73" s="87"/>
      <c r="LHK73" s="87"/>
      <c r="LHL73" s="87"/>
      <c r="LHM73" s="87"/>
      <c r="LHN73" s="87"/>
      <c r="LHO73" s="87"/>
      <c r="LHU73" s="87"/>
      <c r="LHV73" s="87"/>
      <c r="LHW73" s="87"/>
      <c r="LHX73" s="87"/>
      <c r="LHY73" s="87"/>
      <c r="LHZ73" s="87"/>
      <c r="LIA73" s="87"/>
      <c r="LIB73" s="87"/>
      <c r="LIC73" s="87"/>
      <c r="LID73" s="87"/>
      <c r="LIJ73" s="87"/>
      <c r="LIK73" s="87"/>
      <c r="LIL73" s="87"/>
      <c r="LIM73" s="87"/>
      <c r="LIN73" s="87"/>
      <c r="LIO73" s="87"/>
      <c r="LIP73" s="87"/>
      <c r="LIQ73" s="87"/>
      <c r="LIR73" s="87"/>
      <c r="LIS73" s="87"/>
      <c r="LIY73" s="87"/>
      <c r="LIZ73" s="87"/>
      <c r="LJA73" s="87"/>
      <c r="LJB73" s="87"/>
      <c r="LJC73" s="87"/>
      <c r="LJD73" s="87"/>
      <c r="LJE73" s="87"/>
      <c r="LJF73" s="87"/>
      <c r="LJG73" s="87"/>
      <c r="LJH73" s="87"/>
      <c r="LJN73" s="87"/>
      <c r="LJO73" s="87"/>
      <c r="LJP73" s="87"/>
      <c r="LJQ73" s="87"/>
      <c r="LJR73" s="87"/>
      <c r="LJS73" s="87"/>
      <c r="LJT73" s="87"/>
      <c r="LJU73" s="87"/>
      <c r="LJV73" s="87"/>
      <c r="LJW73" s="87"/>
      <c r="LKC73" s="87"/>
      <c r="LKD73" s="87"/>
      <c r="LKE73" s="87"/>
      <c r="LKF73" s="87"/>
      <c r="LKG73" s="87"/>
      <c r="LKH73" s="87"/>
      <c r="LKI73" s="87"/>
      <c r="LKJ73" s="87"/>
      <c r="LKK73" s="87"/>
      <c r="LKL73" s="87"/>
      <c r="LKR73" s="87"/>
      <c r="LKS73" s="87"/>
      <c r="LKT73" s="87"/>
      <c r="LKU73" s="87"/>
      <c r="LKV73" s="87"/>
      <c r="LKW73" s="87"/>
      <c r="LKX73" s="87"/>
      <c r="LKY73" s="87"/>
      <c r="LKZ73" s="87"/>
      <c r="LLA73" s="87"/>
      <c r="LLG73" s="87"/>
      <c r="LLH73" s="87"/>
      <c r="LLI73" s="87"/>
      <c r="LLJ73" s="87"/>
      <c r="LLK73" s="87"/>
      <c r="LLL73" s="87"/>
      <c r="LLM73" s="87"/>
      <c r="LLN73" s="87"/>
      <c r="LLO73" s="87"/>
      <c r="LLP73" s="87"/>
      <c r="LLV73" s="87"/>
      <c r="LLW73" s="87"/>
      <c r="LLX73" s="87"/>
      <c r="LLY73" s="87"/>
      <c r="LLZ73" s="87"/>
      <c r="LMA73" s="87"/>
      <c r="LMB73" s="87"/>
      <c r="LMC73" s="87"/>
      <c r="LMD73" s="87"/>
      <c r="LME73" s="87"/>
      <c r="LMK73" s="87"/>
      <c r="LML73" s="87"/>
      <c r="LMM73" s="87"/>
      <c r="LMN73" s="87"/>
      <c r="LMO73" s="87"/>
      <c r="LMP73" s="87"/>
      <c r="LMQ73" s="87"/>
      <c r="LMR73" s="87"/>
      <c r="LMS73" s="87"/>
      <c r="LMT73" s="87"/>
      <c r="LMZ73" s="87"/>
      <c r="LNA73" s="87"/>
      <c r="LNB73" s="87"/>
      <c r="LNC73" s="87"/>
      <c r="LND73" s="87"/>
      <c r="LNE73" s="87"/>
      <c r="LNF73" s="87"/>
      <c r="LNG73" s="87"/>
      <c r="LNH73" s="87"/>
      <c r="LNI73" s="87"/>
      <c r="LNO73" s="87"/>
      <c r="LNP73" s="87"/>
      <c r="LNQ73" s="87"/>
      <c r="LNR73" s="87"/>
      <c r="LNS73" s="87"/>
      <c r="LNT73" s="87"/>
      <c r="LNU73" s="87"/>
      <c r="LNV73" s="87"/>
      <c r="LNW73" s="87"/>
      <c r="LNX73" s="87"/>
      <c r="LOD73" s="87"/>
      <c r="LOE73" s="87"/>
      <c r="LOF73" s="87"/>
      <c r="LOG73" s="87"/>
      <c r="LOH73" s="87"/>
      <c r="LOI73" s="87"/>
      <c r="LOJ73" s="87"/>
      <c r="LOK73" s="87"/>
      <c r="LOL73" s="87"/>
      <c r="LOM73" s="87"/>
      <c r="LOS73" s="87"/>
      <c r="LOT73" s="87"/>
      <c r="LOU73" s="87"/>
      <c r="LOV73" s="87"/>
      <c r="LOW73" s="87"/>
      <c r="LOX73" s="87"/>
      <c r="LOY73" s="87"/>
      <c r="LOZ73" s="87"/>
      <c r="LPA73" s="87"/>
      <c r="LPB73" s="87"/>
      <c r="LPH73" s="87"/>
      <c r="LPI73" s="87"/>
      <c r="LPJ73" s="87"/>
      <c r="LPK73" s="87"/>
      <c r="LPL73" s="87"/>
      <c r="LPM73" s="87"/>
      <c r="LPN73" s="87"/>
      <c r="LPO73" s="87"/>
      <c r="LPP73" s="87"/>
      <c r="LPQ73" s="87"/>
      <c r="LPW73" s="87"/>
      <c r="LPX73" s="87"/>
      <c r="LPY73" s="87"/>
      <c r="LPZ73" s="87"/>
      <c r="LQA73" s="87"/>
      <c r="LQB73" s="87"/>
      <c r="LQC73" s="87"/>
      <c r="LQD73" s="87"/>
      <c r="LQE73" s="87"/>
      <c r="LQF73" s="87"/>
      <c r="LQL73" s="87"/>
      <c r="LQM73" s="87"/>
      <c r="LQN73" s="87"/>
      <c r="LQO73" s="87"/>
      <c r="LQP73" s="87"/>
      <c r="LQQ73" s="87"/>
      <c r="LQR73" s="87"/>
      <c r="LQS73" s="87"/>
      <c r="LQT73" s="87"/>
      <c r="LQU73" s="87"/>
      <c r="LRA73" s="87"/>
      <c r="LRB73" s="87"/>
      <c r="LRC73" s="87"/>
      <c r="LRD73" s="87"/>
      <c r="LRE73" s="87"/>
      <c r="LRF73" s="87"/>
      <c r="LRG73" s="87"/>
      <c r="LRH73" s="87"/>
      <c r="LRI73" s="87"/>
      <c r="LRJ73" s="87"/>
      <c r="LRP73" s="87"/>
      <c r="LRQ73" s="87"/>
      <c r="LRR73" s="87"/>
      <c r="LRS73" s="87"/>
      <c r="LRT73" s="87"/>
      <c r="LRU73" s="87"/>
      <c r="LRV73" s="87"/>
      <c r="LRW73" s="87"/>
      <c r="LRX73" s="87"/>
      <c r="LRY73" s="87"/>
      <c r="LSE73" s="87"/>
      <c r="LSF73" s="87"/>
      <c r="LSG73" s="87"/>
      <c r="LSH73" s="87"/>
      <c r="LSI73" s="87"/>
      <c r="LSJ73" s="87"/>
      <c r="LSK73" s="87"/>
      <c r="LSL73" s="87"/>
      <c r="LSM73" s="87"/>
      <c r="LSN73" s="87"/>
      <c r="LST73" s="87"/>
      <c r="LSU73" s="87"/>
      <c r="LSV73" s="87"/>
      <c r="LSW73" s="87"/>
      <c r="LSX73" s="87"/>
      <c r="LSY73" s="87"/>
      <c r="LSZ73" s="87"/>
      <c r="LTA73" s="87"/>
      <c r="LTB73" s="87"/>
      <c r="LTC73" s="87"/>
      <c r="LTI73" s="87"/>
      <c r="LTJ73" s="87"/>
      <c r="LTK73" s="87"/>
      <c r="LTL73" s="87"/>
      <c r="LTM73" s="87"/>
      <c r="LTN73" s="87"/>
      <c r="LTO73" s="87"/>
      <c r="LTP73" s="87"/>
      <c r="LTQ73" s="87"/>
      <c r="LTR73" s="87"/>
      <c r="LTX73" s="87"/>
      <c r="LTY73" s="87"/>
      <c r="LTZ73" s="87"/>
      <c r="LUA73" s="87"/>
      <c r="LUB73" s="87"/>
      <c r="LUC73" s="87"/>
      <c r="LUD73" s="87"/>
      <c r="LUE73" s="87"/>
      <c r="LUF73" s="87"/>
      <c r="LUG73" s="87"/>
      <c r="LUM73" s="87"/>
      <c r="LUN73" s="87"/>
      <c r="LUO73" s="87"/>
      <c r="LUP73" s="87"/>
      <c r="LUQ73" s="87"/>
      <c r="LUR73" s="87"/>
      <c r="LUS73" s="87"/>
      <c r="LUT73" s="87"/>
      <c r="LUU73" s="87"/>
      <c r="LUV73" s="87"/>
      <c r="LVB73" s="87"/>
      <c r="LVC73" s="87"/>
      <c r="LVD73" s="87"/>
      <c r="LVE73" s="87"/>
      <c r="LVF73" s="87"/>
      <c r="LVG73" s="87"/>
      <c r="LVH73" s="87"/>
      <c r="LVI73" s="87"/>
      <c r="LVJ73" s="87"/>
      <c r="LVK73" s="87"/>
      <c r="LVQ73" s="87"/>
      <c r="LVR73" s="87"/>
      <c r="LVS73" s="87"/>
      <c r="LVT73" s="87"/>
      <c r="LVU73" s="87"/>
      <c r="LVV73" s="87"/>
      <c r="LVW73" s="87"/>
      <c r="LVX73" s="87"/>
      <c r="LVY73" s="87"/>
      <c r="LVZ73" s="87"/>
      <c r="LWF73" s="87"/>
      <c r="LWG73" s="87"/>
      <c r="LWH73" s="87"/>
      <c r="LWI73" s="87"/>
      <c r="LWJ73" s="87"/>
      <c r="LWK73" s="87"/>
      <c r="LWL73" s="87"/>
      <c r="LWM73" s="87"/>
      <c r="LWN73" s="87"/>
      <c r="LWO73" s="87"/>
      <c r="LWU73" s="87"/>
      <c r="LWV73" s="87"/>
      <c r="LWW73" s="87"/>
      <c r="LWX73" s="87"/>
      <c r="LWY73" s="87"/>
      <c r="LWZ73" s="87"/>
      <c r="LXA73" s="87"/>
      <c r="LXB73" s="87"/>
      <c r="LXC73" s="87"/>
      <c r="LXD73" s="87"/>
      <c r="LXJ73" s="87"/>
      <c r="LXK73" s="87"/>
      <c r="LXL73" s="87"/>
      <c r="LXM73" s="87"/>
      <c r="LXN73" s="87"/>
      <c r="LXO73" s="87"/>
      <c r="LXP73" s="87"/>
      <c r="LXQ73" s="87"/>
      <c r="LXR73" s="87"/>
      <c r="LXS73" s="87"/>
      <c r="LXY73" s="87"/>
      <c r="LXZ73" s="87"/>
      <c r="LYA73" s="87"/>
      <c r="LYB73" s="87"/>
      <c r="LYC73" s="87"/>
      <c r="LYD73" s="87"/>
      <c r="LYE73" s="87"/>
      <c r="LYF73" s="87"/>
      <c r="LYG73" s="87"/>
      <c r="LYH73" s="87"/>
      <c r="LYN73" s="87"/>
      <c r="LYO73" s="87"/>
      <c r="LYP73" s="87"/>
      <c r="LYQ73" s="87"/>
      <c r="LYR73" s="87"/>
      <c r="LYS73" s="87"/>
      <c r="LYT73" s="87"/>
      <c r="LYU73" s="87"/>
      <c r="LYV73" s="87"/>
      <c r="LYW73" s="87"/>
      <c r="LZC73" s="87"/>
      <c r="LZD73" s="87"/>
      <c r="LZE73" s="87"/>
      <c r="LZF73" s="87"/>
      <c r="LZG73" s="87"/>
      <c r="LZH73" s="87"/>
      <c r="LZI73" s="87"/>
      <c r="LZJ73" s="87"/>
      <c r="LZK73" s="87"/>
      <c r="LZL73" s="87"/>
      <c r="LZR73" s="87"/>
      <c r="LZS73" s="87"/>
      <c r="LZT73" s="87"/>
      <c r="LZU73" s="87"/>
      <c r="LZV73" s="87"/>
      <c r="LZW73" s="87"/>
      <c r="LZX73" s="87"/>
      <c r="LZY73" s="87"/>
      <c r="LZZ73" s="87"/>
      <c r="MAA73" s="87"/>
      <c r="MAG73" s="87"/>
      <c r="MAH73" s="87"/>
      <c r="MAI73" s="87"/>
      <c r="MAJ73" s="87"/>
      <c r="MAK73" s="87"/>
      <c r="MAL73" s="87"/>
      <c r="MAM73" s="87"/>
      <c r="MAN73" s="87"/>
      <c r="MAO73" s="87"/>
      <c r="MAP73" s="87"/>
      <c r="MAV73" s="87"/>
      <c r="MAW73" s="87"/>
      <c r="MAX73" s="87"/>
      <c r="MAY73" s="87"/>
      <c r="MAZ73" s="87"/>
      <c r="MBA73" s="87"/>
      <c r="MBB73" s="87"/>
      <c r="MBC73" s="87"/>
      <c r="MBD73" s="87"/>
      <c r="MBE73" s="87"/>
      <c r="MBK73" s="87"/>
      <c r="MBL73" s="87"/>
      <c r="MBM73" s="87"/>
      <c r="MBN73" s="87"/>
      <c r="MBO73" s="87"/>
      <c r="MBP73" s="87"/>
      <c r="MBQ73" s="87"/>
      <c r="MBR73" s="87"/>
      <c r="MBS73" s="87"/>
      <c r="MBT73" s="87"/>
      <c r="MBZ73" s="87"/>
      <c r="MCA73" s="87"/>
      <c r="MCB73" s="87"/>
      <c r="MCC73" s="87"/>
      <c r="MCD73" s="87"/>
      <c r="MCE73" s="87"/>
      <c r="MCF73" s="87"/>
      <c r="MCG73" s="87"/>
      <c r="MCH73" s="87"/>
      <c r="MCI73" s="87"/>
      <c r="MCO73" s="87"/>
      <c r="MCP73" s="87"/>
      <c r="MCQ73" s="87"/>
      <c r="MCR73" s="87"/>
      <c r="MCS73" s="87"/>
      <c r="MCT73" s="87"/>
      <c r="MCU73" s="87"/>
      <c r="MCV73" s="87"/>
      <c r="MCW73" s="87"/>
      <c r="MCX73" s="87"/>
      <c r="MDD73" s="87"/>
      <c r="MDE73" s="87"/>
      <c r="MDF73" s="87"/>
      <c r="MDG73" s="87"/>
      <c r="MDH73" s="87"/>
      <c r="MDI73" s="87"/>
      <c r="MDJ73" s="87"/>
      <c r="MDK73" s="87"/>
      <c r="MDL73" s="87"/>
      <c r="MDM73" s="87"/>
      <c r="MDS73" s="87"/>
      <c r="MDT73" s="87"/>
      <c r="MDU73" s="87"/>
      <c r="MDV73" s="87"/>
      <c r="MDW73" s="87"/>
      <c r="MDX73" s="87"/>
      <c r="MDY73" s="87"/>
      <c r="MDZ73" s="87"/>
      <c r="MEA73" s="87"/>
      <c r="MEB73" s="87"/>
      <c r="MEH73" s="87"/>
      <c r="MEI73" s="87"/>
      <c r="MEJ73" s="87"/>
      <c r="MEK73" s="87"/>
      <c r="MEL73" s="87"/>
      <c r="MEM73" s="87"/>
      <c r="MEN73" s="87"/>
      <c r="MEO73" s="87"/>
      <c r="MEP73" s="87"/>
      <c r="MEQ73" s="87"/>
      <c r="MEW73" s="87"/>
      <c r="MEX73" s="87"/>
      <c r="MEY73" s="87"/>
      <c r="MEZ73" s="87"/>
      <c r="MFA73" s="87"/>
      <c r="MFB73" s="87"/>
      <c r="MFC73" s="87"/>
      <c r="MFD73" s="87"/>
      <c r="MFE73" s="87"/>
      <c r="MFF73" s="87"/>
      <c r="MFL73" s="87"/>
      <c r="MFM73" s="87"/>
      <c r="MFN73" s="87"/>
      <c r="MFO73" s="87"/>
      <c r="MFP73" s="87"/>
      <c r="MFQ73" s="87"/>
      <c r="MFR73" s="87"/>
      <c r="MFS73" s="87"/>
      <c r="MFT73" s="87"/>
      <c r="MFU73" s="87"/>
      <c r="MGA73" s="87"/>
      <c r="MGB73" s="87"/>
      <c r="MGC73" s="87"/>
      <c r="MGD73" s="87"/>
      <c r="MGE73" s="87"/>
      <c r="MGF73" s="87"/>
      <c r="MGG73" s="87"/>
      <c r="MGH73" s="87"/>
      <c r="MGI73" s="87"/>
      <c r="MGJ73" s="87"/>
      <c r="MGP73" s="87"/>
      <c r="MGQ73" s="87"/>
      <c r="MGR73" s="87"/>
      <c r="MGS73" s="87"/>
      <c r="MGT73" s="87"/>
      <c r="MGU73" s="87"/>
      <c r="MGV73" s="87"/>
      <c r="MGW73" s="87"/>
      <c r="MGX73" s="87"/>
      <c r="MGY73" s="87"/>
      <c r="MHE73" s="87"/>
      <c r="MHF73" s="87"/>
      <c r="MHG73" s="87"/>
      <c r="MHH73" s="87"/>
      <c r="MHI73" s="87"/>
      <c r="MHJ73" s="87"/>
      <c r="MHK73" s="87"/>
      <c r="MHL73" s="87"/>
      <c r="MHM73" s="87"/>
      <c r="MHN73" s="87"/>
      <c r="MHT73" s="87"/>
      <c r="MHU73" s="87"/>
      <c r="MHV73" s="87"/>
      <c r="MHW73" s="87"/>
      <c r="MHX73" s="87"/>
      <c r="MHY73" s="87"/>
      <c r="MHZ73" s="87"/>
      <c r="MIA73" s="87"/>
      <c r="MIB73" s="87"/>
      <c r="MIC73" s="87"/>
      <c r="MII73" s="87"/>
      <c r="MIJ73" s="87"/>
      <c r="MIK73" s="87"/>
      <c r="MIL73" s="87"/>
      <c r="MIM73" s="87"/>
      <c r="MIN73" s="87"/>
      <c r="MIO73" s="87"/>
      <c r="MIP73" s="87"/>
      <c r="MIQ73" s="87"/>
      <c r="MIR73" s="87"/>
      <c r="MIX73" s="87"/>
      <c r="MIY73" s="87"/>
      <c r="MIZ73" s="87"/>
      <c r="MJA73" s="87"/>
      <c r="MJB73" s="87"/>
      <c r="MJC73" s="87"/>
      <c r="MJD73" s="87"/>
      <c r="MJE73" s="87"/>
      <c r="MJF73" s="87"/>
      <c r="MJG73" s="87"/>
      <c r="MJM73" s="87"/>
      <c r="MJN73" s="87"/>
      <c r="MJO73" s="87"/>
      <c r="MJP73" s="87"/>
      <c r="MJQ73" s="87"/>
      <c r="MJR73" s="87"/>
      <c r="MJS73" s="87"/>
      <c r="MJT73" s="87"/>
      <c r="MJU73" s="87"/>
      <c r="MJV73" s="87"/>
      <c r="MKB73" s="87"/>
      <c r="MKC73" s="87"/>
      <c r="MKD73" s="87"/>
      <c r="MKE73" s="87"/>
      <c r="MKF73" s="87"/>
      <c r="MKG73" s="87"/>
      <c r="MKH73" s="87"/>
      <c r="MKI73" s="87"/>
      <c r="MKJ73" s="87"/>
      <c r="MKK73" s="87"/>
      <c r="MKQ73" s="87"/>
      <c r="MKR73" s="87"/>
      <c r="MKS73" s="87"/>
      <c r="MKT73" s="87"/>
      <c r="MKU73" s="87"/>
      <c r="MKV73" s="87"/>
      <c r="MKW73" s="87"/>
      <c r="MKX73" s="87"/>
      <c r="MKY73" s="87"/>
      <c r="MKZ73" s="87"/>
      <c r="MLF73" s="87"/>
      <c r="MLG73" s="87"/>
      <c r="MLH73" s="87"/>
      <c r="MLI73" s="87"/>
      <c r="MLJ73" s="87"/>
      <c r="MLK73" s="87"/>
      <c r="MLL73" s="87"/>
      <c r="MLM73" s="87"/>
      <c r="MLN73" s="87"/>
      <c r="MLO73" s="87"/>
      <c r="MLU73" s="87"/>
      <c r="MLV73" s="87"/>
      <c r="MLW73" s="87"/>
      <c r="MLX73" s="87"/>
      <c r="MLY73" s="87"/>
      <c r="MLZ73" s="87"/>
      <c r="MMA73" s="87"/>
      <c r="MMB73" s="87"/>
      <c r="MMC73" s="87"/>
      <c r="MMD73" s="87"/>
      <c r="MMJ73" s="87"/>
      <c r="MMK73" s="87"/>
      <c r="MML73" s="87"/>
      <c r="MMM73" s="87"/>
      <c r="MMN73" s="87"/>
      <c r="MMO73" s="87"/>
      <c r="MMP73" s="87"/>
      <c r="MMQ73" s="87"/>
      <c r="MMR73" s="87"/>
      <c r="MMS73" s="87"/>
      <c r="MMY73" s="87"/>
      <c r="MMZ73" s="87"/>
      <c r="MNA73" s="87"/>
      <c r="MNB73" s="87"/>
      <c r="MNC73" s="87"/>
      <c r="MND73" s="87"/>
      <c r="MNE73" s="87"/>
      <c r="MNF73" s="87"/>
      <c r="MNG73" s="87"/>
      <c r="MNH73" s="87"/>
      <c r="MNN73" s="87"/>
      <c r="MNO73" s="87"/>
      <c r="MNP73" s="87"/>
      <c r="MNQ73" s="87"/>
      <c r="MNR73" s="87"/>
      <c r="MNS73" s="87"/>
      <c r="MNT73" s="87"/>
      <c r="MNU73" s="87"/>
      <c r="MNV73" s="87"/>
      <c r="MNW73" s="87"/>
      <c r="MOC73" s="87"/>
      <c r="MOD73" s="87"/>
      <c r="MOE73" s="87"/>
      <c r="MOF73" s="87"/>
      <c r="MOG73" s="87"/>
      <c r="MOH73" s="87"/>
      <c r="MOI73" s="87"/>
      <c r="MOJ73" s="87"/>
      <c r="MOK73" s="87"/>
      <c r="MOL73" s="87"/>
      <c r="MOR73" s="87"/>
      <c r="MOS73" s="87"/>
      <c r="MOT73" s="87"/>
      <c r="MOU73" s="87"/>
      <c r="MOV73" s="87"/>
      <c r="MOW73" s="87"/>
      <c r="MOX73" s="87"/>
      <c r="MOY73" s="87"/>
      <c r="MOZ73" s="87"/>
      <c r="MPA73" s="87"/>
      <c r="MPG73" s="87"/>
      <c r="MPH73" s="87"/>
      <c r="MPI73" s="87"/>
      <c r="MPJ73" s="87"/>
      <c r="MPK73" s="87"/>
      <c r="MPL73" s="87"/>
      <c r="MPM73" s="87"/>
      <c r="MPN73" s="87"/>
      <c r="MPO73" s="87"/>
      <c r="MPP73" s="87"/>
      <c r="MPV73" s="87"/>
      <c r="MPW73" s="87"/>
      <c r="MPX73" s="87"/>
      <c r="MPY73" s="87"/>
      <c r="MPZ73" s="87"/>
      <c r="MQA73" s="87"/>
      <c r="MQB73" s="87"/>
      <c r="MQC73" s="87"/>
      <c r="MQD73" s="87"/>
      <c r="MQE73" s="87"/>
      <c r="MQK73" s="87"/>
      <c r="MQL73" s="87"/>
      <c r="MQM73" s="87"/>
      <c r="MQN73" s="87"/>
      <c r="MQO73" s="87"/>
      <c r="MQP73" s="87"/>
      <c r="MQQ73" s="87"/>
      <c r="MQR73" s="87"/>
      <c r="MQS73" s="87"/>
      <c r="MQT73" s="87"/>
      <c r="MQZ73" s="87"/>
      <c r="MRA73" s="87"/>
      <c r="MRB73" s="87"/>
      <c r="MRC73" s="87"/>
      <c r="MRD73" s="87"/>
      <c r="MRE73" s="87"/>
      <c r="MRF73" s="87"/>
      <c r="MRG73" s="87"/>
      <c r="MRH73" s="87"/>
      <c r="MRI73" s="87"/>
      <c r="MRO73" s="87"/>
      <c r="MRP73" s="87"/>
      <c r="MRQ73" s="87"/>
      <c r="MRR73" s="87"/>
      <c r="MRS73" s="87"/>
      <c r="MRT73" s="87"/>
      <c r="MRU73" s="87"/>
      <c r="MRV73" s="87"/>
      <c r="MRW73" s="87"/>
      <c r="MRX73" s="87"/>
      <c r="MSD73" s="87"/>
      <c r="MSE73" s="87"/>
      <c r="MSF73" s="87"/>
      <c r="MSG73" s="87"/>
      <c r="MSH73" s="87"/>
      <c r="MSI73" s="87"/>
      <c r="MSJ73" s="87"/>
      <c r="MSK73" s="87"/>
      <c r="MSL73" s="87"/>
      <c r="MSM73" s="87"/>
      <c r="MSS73" s="87"/>
      <c r="MST73" s="87"/>
      <c r="MSU73" s="87"/>
      <c r="MSV73" s="87"/>
      <c r="MSW73" s="87"/>
      <c r="MSX73" s="87"/>
      <c r="MSY73" s="87"/>
      <c r="MSZ73" s="87"/>
      <c r="MTA73" s="87"/>
      <c r="MTB73" s="87"/>
      <c r="MTH73" s="87"/>
      <c r="MTI73" s="87"/>
      <c r="MTJ73" s="87"/>
      <c r="MTK73" s="87"/>
      <c r="MTL73" s="87"/>
      <c r="MTM73" s="87"/>
      <c r="MTN73" s="87"/>
      <c r="MTO73" s="87"/>
      <c r="MTP73" s="87"/>
      <c r="MTQ73" s="87"/>
      <c r="MTW73" s="87"/>
      <c r="MTX73" s="87"/>
      <c r="MTY73" s="87"/>
      <c r="MTZ73" s="87"/>
      <c r="MUA73" s="87"/>
      <c r="MUB73" s="87"/>
      <c r="MUC73" s="87"/>
      <c r="MUD73" s="87"/>
      <c r="MUE73" s="87"/>
      <c r="MUF73" s="87"/>
      <c r="MUL73" s="87"/>
      <c r="MUM73" s="87"/>
      <c r="MUN73" s="87"/>
      <c r="MUO73" s="87"/>
      <c r="MUP73" s="87"/>
      <c r="MUQ73" s="87"/>
      <c r="MUR73" s="87"/>
      <c r="MUS73" s="87"/>
      <c r="MUT73" s="87"/>
      <c r="MUU73" s="87"/>
      <c r="MVA73" s="87"/>
      <c r="MVB73" s="87"/>
      <c r="MVC73" s="87"/>
      <c r="MVD73" s="87"/>
      <c r="MVE73" s="87"/>
      <c r="MVF73" s="87"/>
      <c r="MVG73" s="87"/>
      <c r="MVH73" s="87"/>
      <c r="MVI73" s="87"/>
      <c r="MVJ73" s="87"/>
      <c r="MVP73" s="87"/>
      <c r="MVQ73" s="87"/>
      <c r="MVR73" s="87"/>
      <c r="MVS73" s="87"/>
      <c r="MVT73" s="87"/>
      <c r="MVU73" s="87"/>
      <c r="MVV73" s="87"/>
      <c r="MVW73" s="87"/>
      <c r="MVX73" s="87"/>
      <c r="MVY73" s="87"/>
      <c r="MWE73" s="87"/>
      <c r="MWF73" s="87"/>
      <c r="MWG73" s="87"/>
      <c r="MWH73" s="87"/>
      <c r="MWI73" s="87"/>
      <c r="MWJ73" s="87"/>
      <c r="MWK73" s="87"/>
      <c r="MWL73" s="87"/>
      <c r="MWM73" s="87"/>
      <c r="MWN73" s="87"/>
      <c r="MWT73" s="87"/>
      <c r="MWU73" s="87"/>
      <c r="MWV73" s="87"/>
      <c r="MWW73" s="87"/>
      <c r="MWX73" s="87"/>
      <c r="MWY73" s="87"/>
      <c r="MWZ73" s="87"/>
      <c r="MXA73" s="87"/>
      <c r="MXB73" s="87"/>
      <c r="MXC73" s="87"/>
      <c r="MXI73" s="87"/>
      <c r="MXJ73" s="87"/>
      <c r="MXK73" s="87"/>
      <c r="MXL73" s="87"/>
      <c r="MXM73" s="87"/>
      <c r="MXN73" s="87"/>
      <c r="MXO73" s="87"/>
      <c r="MXP73" s="87"/>
      <c r="MXQ73" s="87"/>
      <c r="MXR73" s="87"/>
      <c r="MXX73" s="87"/>
      <c r="MXY73" s="87"/>
      <c r="MXZ73" s="87"/>
      <c r="MYA73" s="87"/>
      <c r="MYB73" s="87"/>
      <c r="MYC73" s="87"/>
      <c r="MYD73" s="87"/>
      <c r="MYE73" s="87"/>
      <c r="MYF73" s="87"/>
      <c r="MYG73" s="87"/>
      <c r="MYM73" s="87"/>
      <c r="MYN73" s="87"/>
      <c r="MYO73" s="87"/>
      <c r="MYP73" s="87"/>
      <c r="MYQ73" s="87"/>
      <c r="MYR73" s="87"/>
      <c r="MYS73" s="87"/>
      <c r="MYT73" s="87"/>
      <c r="MYU73" s="87"/>
      <c r="MYV73" s="87"/>
      <c r="MZB73" s="87"/>
      <c r="MZC73" s="87"/>
      <c r="MZD73" s="87"/>
      <c r="MZE73" s="87"/>
      <c r="MZF73" s="87"/>
      <c r="MZG73" s="87"/>
      <c r="MZH73" s="87"/>
      <c r="MZI73" s="87"/>
      <c r="MZJ73" s="87"/>
      <c r="MZK73" s="87"/>
      <c r="MZQ73" s="87"/>
      <c r="MZR73" s="87"/>
      <c r="MZS73" s="87"/>
      <c r="MZT73" s="87"/>
      <c r="MZU73" s="87"/>
      <c r="MZV73" s="87"/>
      <c r="MZW73" s="87"/>
      <c r="MZX73" s="87"/>
      <c r="MZY73" s="87"/>
      <c r="MZZ73" s="87"/>
      <c r="NAF73" s="87"/>
      <c r="NAG73" s="87"/>
      <c r="NAH73" s="87"/>
      <c r="NAI73" s="87"/>
      <c r="NAJ73" s="87"/>
      <c r="NAK73" s="87"/>
      <c r="NAL73" s="87"/>
      <c r="NAM73" s="87"/>
      <c r="NAN73" s="87"/>
      <c r="NAO73" s="87"/>
      <c r="NAU73" s="87"/>
      <c r="NAV73" s="87"/>
      <c r="NAW73" s="87"/>
      <c r="NAX73" s="87"/>
      <c r="NAY73" s="87"/>
      <c r="NAZ73" s="87"/>
      <c r="NBA73" s="87"/>
      <c r="NBB73" s="87"/>
      <c r="NBC73" s="87"/>
      <c r="NBD73" s="87"/>
      <c r="NBJ73" s="87"/>
      <c r="NBK73" s="87"/>
      <c r="NBL73" s="87"/>
      <c r="NBM73" s="87"/>
      <c r="NBN73" s="87"/>
      <c r="NBO73" s="87"/>
      <c r="NBP73" s="87"/>
      <c r="NBQ73" s="87"/>
      <c r="NBR73" s="87"/>
      <c r="NBS73" s="87"/>
      <c r="NBY73" s="87"/>
      <c r="NBZ73" s="87"/>
      <c r="NCA73" s="87"/>
      <c r="NCB73" s="87"/>
      <c r="NCC73" s="87"/>
      <c r="NCD73" s="87"/>
      <c r="NCE73" s="87"/>
      <c r="NCF73" s="87"/>
      <c r="NCG73" s="87"/>
      <c r="NCH73" s="87"/>
      <c r="NCN73" s="87"/>
      <c r="NCO73" s="87"/>
      <c r="NCP73" s="87"/>
      <c r="NCQ73" s="87"/>
      <c r="NCR73" s="87"/>
      <c r="NCS73" s="87"/>
      <c r="NCT73" s="87"/>
      <c r="NCU73" s="87"/>
      <c r="NCV73" s="87"/>
      <c r="NCW73" s="87"/>
      <c r="NDC73" s="87"/>
      <c r="NDD73" s="87"/>
      <c r="NDE73" s="87"/>
      <c r="NDF73" s="87"/>
      <c r="NDG73" s="87"/>
      <c r="NDH73" s="87"/>
      <c r="NDI73" s="87"/>
      <c r="NDJ73" s="87"/>
      <c r="NDK73" s="87"/>
      <c r="NDL73" s="87"/>
      <c r="NDR73" s="87"/>
      <c r="NDS73" s="87"/>
      <c r="NDT73" s="87"/>
      <c r="NDU73" s="87"/>
      <c r="NDV73" s="87"/>
      <c r="NDW73" s="87"/>
      <c r="NDX73" s="87"/>
      <c r="NDY73" s="87"/>
      <c r="NDZ73" s="87"/>
      <c r="NEA73" s="87"/>
      <c r="NEG73" s="87"/>
      <c r="NEH73" s="87"/>
      <c r="NEI73" s="87"/>
      <c r="NEJ73" s="87"/>
      <c r="NEK73" s="87"/>
      <c r="NEL73" s="87"/>
      <c r="NEM73" s="87"/>
      <c r="NEN73" s="87"/>
      <c r="NEO73" s="87"/>
      <c r="NEP73" s="87"/>
      <c r="NEV73" s="87"/>
      <c r="NEW73" s="87"/>
      <c r="NEX73" s="87"/>
      <c r="NEY73" s="87"/>
      <c r="NEZ73" s="87"/>
      <c r="NFA73" s="87"/>
      <c r="NFB73" s="87"/>
      <c r="NFC73" s="87"/>
      <c r="NFD73" s="87"/>
      <c r="NFE73" s="87"/>
      <c r="NFK73" s="87"/>
      <c r="NFL73" s="87"/>
      <c r="NFM73" s="87"/>
      <c r="NFN73" s="87"/>
      <c r="NFO73" s="87"/>
      <c r="NFP73" s="87"/>
      <c r="NFQ73" s="87"/>
      <c r="NFR73" s="87"/>
      <c r="NFS73" s="87"/>
      <c r="NFT73" s="87"/>
      <c r="NFZ73" s="87"/>
      <c r="NGA73" s="87"/>
      <c r="NGB73" s="87"/>
      <c r="NGC73" s="87"/>
      <c r="NGD73" s="87"/>
      <c r="NGE73" s="87"/>
      <c r="NGF73" s="87"/>
      <c r="NGG73" s="87"/>
      <c r="NGH73" s="87"/>
      <c r="NGI73" s="87"/>
      <c r="NGO73" s="87"/>
      <c r="NGP73" s="87"/>
      <c r="NGQ73" s="87"/>
      <c r="NGR73" s="87"/>
      <c r="NGS73" s="87"/>
      <c r="NGT73" s="87"/>
      <c r="NGU73" s="87"/>
      <c r="NGV73" s="87"/>
      <c r="NGW73" s="87"/>
      <c r="NGX73" s="87"/>
      <c r="NHD73" s="87"/>
      <c r="NHE73" s="87"/>
      <c r="NHF73" s="87"/>
      <c r="NHG73" s="87"/>
      <c r="NHH73" s="87"/>
      <c r="NHI73" s="87"/>
      <c r="NHJ73" s="87"/>
      <c r="NHK73" s="87"/>
      <c r="NHL73" s="87"/>
      <c r="NHM73" s="87"/>
      <c r="NHS73" s="87"/>
      <c r="NHT73" s="87"/>
      <c r="NHU73" s="87"/>
      <c r="NHV73" s="87"/>
      <c r="NHW73" s="87"/>
      <c r="NHX73" s="87"/>
      <c r="NHY73" s="87"/>
      <c r="NHZ73" s="87"/>
      <c r="NIA73" s="87"/>
      <c r="NIB73" s="87"/>
      <c r="NIH73" s="87"/>
      <c r="NII73" s="87"/>
      <c r="NIJ73" s="87"/>
      <c r="NIK73" s="87"/>
      <c r="NIL73" s="87"/>
      <c r="NIM73" s="87"/>
      <c r="NIN73" s="87"/>
      <c r="NIO73" s="87"/>
      <c r="NIP73" s="87"/>
      <c r="NIQ73" s="87"/>
      <c r="NIW73" s="87"/>
      <c r="NIX73" s="87"/>
      <c r="NIY73" s="87"/>
      <c r="NIZ73" s="87"/>
      <c r="NJA73" s="87"/>
      <c r="NJB73" s="87"/>
      <c r="NJC73" s="87"/>
      <c r="NJD73" s="87"/>
      <c r="NJE73" s="87"/>
      <c r="NJF73" s="87"/>
      <c r="NJL73" s="87"/>
      <c r="NJM73" s="87"/>
      <c r="NJN73" s="87"/>
      <c r="NJO73" s="87"/>
      <c r="NJP73" s="87"/>
      <c r="NJQ73" s="87"/>
      <c r="NJR73" s="87"/>
      <c r="NJS73" s="87"/>
      <c r="NJT73" s="87"/>
      <c r="NJU73" s="87"/>
      <c r="NKA73" s="87"/>
      <c r="NKB73" s="87"/>
      <c r="NKC73" s="87"/>
      <c r="NKD73" s="87"/>
      <c r="NKE73" s="87"/>
      <c r="NKF73" s="87"/>
      <c r="NKG73" s="87"/>
      <c r="NKH73" s="87"/>
      <c r="NKI73" s="87"/>
      <c r="NKJ73" s="87"/>
      <c r="NKP73" s="87"/>
      <c r="NKQ73" s="87"/>
      <c r="NKR73" s="87"/>
      <c r="NKS73" s="87"/>
      <c r="NKT73" s="87"/>
      <c r="NKU73" s="87"/>
      <c r="NKV73" s="87"/>
      <c r="NKW73" s="87"/>
      <c r="NKX73" s="87"/>
      <c r="NKY73" s="87"/>
      <c r="NLE73" s="87"/>
      <c r="NLF73" s="87"/>
      <c r="NLG73" s="87"/>
      <c r="NLH73" s="87"/>
      <c r="NLI73" s="87"/>
      <c r="NLJ73" s="87"/>
      <c r="NLK73" s="87"/>
      <c r="NLL73" s="87"/>
      <c r="NLM73" s="87"/>
      <c r="NLN73" s="87"/>
      <c r="NLT73" s="87"/>
      <c r="NLU73" s="87"/>
      <c r="NLV73" s="87"/>
      <c r="NLW73" s="87"/>
      <c r="NLX73" s="87"/>
      <c r="NLY73" s="87"/>
      <c r="NLZ73" s="87"/>
      <c r="NMA73" s="87"/>
      <c r="NMB73" s="87"/>
      <c r="NMC73" s="87"/>
      <c r="NMI73" s="87"/>
      <c r="NMJ73" s="87"/>
      <c r="NMK73" s="87"/>
      <c r="NML73" s="87"/>
      <c r="NMM73" s="87"/>
      <c r="NMN73" s="87"/>
      <c r="NMO73" s="87"/>
      <c r="NMP73" s="87"/>
      <c r="NMQ73" s="87"/>
      <c r="NMR73" s="87"/>
      <c r="NMX73" s="87"/>
      <c r="NMY73" s="87"/>
      <c r="NMZ73" s="87"/>
      <c r="NNA73" s="87"/>
      <c r="NNB73" s="87"/>
      <c r="NNC73" s="87"/>
      <c r="NND73" s="87"/>
      <c r="NNE73" s="87"/>
      <c r="NNF73" s="87"/>
      <c r="NNG73" s="87"/>
      <c r="NNM73" s="87"/>
      <c r="NNN73" s="87"/>
      <c r="NNO73" s="87"/>
      <c r="NNP73" s="87"/>
      <c r="NNQ73" s="87"/>
      <c r="NNR73" s="87"/>
      <c r="NNS73" s="87"/>
      <c r="NNT73" s="87"/>
      <c r="NNU73" s="87"/>
      <c r="NNV73" s="87"/>
      <c r="NOB73" s="87"/>
      <c r="NOC73" s="87"/>
      <c r="NOD73" s="87"/>
      <c r="NOE73" s="87"/>
      <c r="NOF73" s="87"/>
      <c r="NOG73" s="87"/>
      <c r="NOH73" s="87"/>
      <c r="NOI73" s="87"/>
      <c r="NOJ73" s="87"/>
      <c r="NOK73" s="87"/>
      <c r="NOQ73" s="87"/>
      <c r="NOR73" s="87"/>
      <c r="NOS73" s="87"/>
      <c r="NOT73" s="87"/>
      <c r="NOU73" s="87"/>
      <c r="NOV73" s="87"/>
      <c r="NOW73" s="87"/>
      <c r="NOX73" s="87"/>
      <c r="NOY73" s="87"/>
      <c r="NOZ73" s="87"/>
      <c r="NPF73" s="87"/>
      <c r="NPG73" s="87"/>
      <c r="NPH73" s="87"/>
      <c r="NPI73" s="87"/>
      <c r="NPJ73" s="87"/>
      <c r="NPK73" s="87"/>
      <c r="NPL73" s="87"/>
      <c r="NPM73" s="87"/>
      <c r="NPN73" s="87"/>
      <c r="NPO73" s="87"/>
      <c r="NPU73" s="87"/>
      <c r="NPV73" s="87"/>
      <c r="NPW73" s="87"/>
      <c r="NPX73" s="87"/>
      <c r="NPY73" s="87"/>
      <c r="NPZ73" s="87"/>
      <c r="NQA73" s="87"/>
      <c r="NQB73" s="87"/>
      <c r="NQC73" s="87"/>
      <c r="NQD73" s="87"/>
      <c r="NQJ73" s="87"/>
      <c r="NQK73" s="87"/>
      <c r="NQL73" s="87"/>
      <c r="NQM73" s="87"/>
      <c r="NQN73" s="87"/>
      <c r="NQO73" s="87"/>
      <c r="NQP73" s="87"/>
      <c r="NQQ73" s="87"/>
      <c r="NQR73" s="87"/>
      <c r="NQS73" s="87"/>
      <c r="NQY73" s="87"/>
      <c r="NQZ73" s="87"/>
      <c r="NRA73" s="87"/>
      <c r="NRB73" s="87"/>
      <c r="NRC73" s="87"/>
      <c r="NRD73" s="87"/>
      <c r="NRE73" s="87"/>
      <c r="NRF73" s="87"/>
      <c r="NRG73" s="87"/>
      <c r="NRH73" s="87"/>
      <c r="NRN73" s="87"/>
      <c r="NRO73" s="87"/>
      <c r="NRP73" s="87"/>
      <c r="NRQ73" s="87"/>
      <c r="NRR73" s="87"/>
      <c r="NRS73" s="87"/>
      <c r="NRT73" s="87"/>
      <c r="NRU73" s="87"/>
      <c r="NRV73" s="87"/>
      <c r="NRW73" s="87"/>
      <c r="NSC73" s="87"/>
      <c r="NSD73" s="87"/>
      <c r="NSE73" s="87"/>
      <c r="NSF73" s="87"/>
      <c r="NSG73" s="87"/>
      <c r="NSH73" s="87"/>
      <c r="NSI73" s="87"/>
      <c r="NSJ73" s="87"/>
      <c r="NSK73" s="87"/>
      <c r="NSL73" s="87"/>
      <c r="NSR73" s="87"/>
      <c r="NSS73" s="87"/>
      <c r="NST73" s="87"/>
      <c r="NSU73" s="87"/>
      <c r="NSV73" s="87"/>
      <c r="NSW73" s="87"/>
      <c r="NSX73" s="87"/>
      <c r="NSY73" s="87"/>
      <c r="NSZ73" s="87"/>
      <c r="NTA73" s="87"/>
      <c r="NTG73" s="87"/>
      <c r="NTH73" s="87"/>
      <c r="NTI73" s="87"/>
      <c r="NTJ73" s="87"/>
      <c r="NTK73" s="87"/>
      <c r="NTL73" s="87"/>
      <c r="NTM73" s="87"/>
      <c r="NTN73" s="87"/>
      <c r="NTO73" s="87"/>
      <c r="NTP73" s="87"/>
      <c r="NTV73" s="87"/>
      <c r="NTW73" s="87"/>
      <c r="NTX73" s="87"/>
      <c r="NTY73" s="87"/>
      <c r="NTZ73" s="87"/>
      <c r="NUA73" s="87"/>
      <c r="NUB73" s="87"/>
      <c r="NUC73" s="87"/>
      <c r="NUD73" s="87"/>
      <c r="NUE73" s="87"/>
      <c r="NUK73" s="87"/>
      <c r="NUL73" s="87"/>
      <c r="NUM73" s="87"/>
      <c r="NUN73" s="87"/>
      <c r="NUO73" s="87"/>
      <c r="NUP73" s="87"/>
      <c r="NUQ73" s="87"/>
      <c r="NUR73" s="87"/>
      <c r="NUS73" s="87"/>
      <c r="NUT73" s="87"/>
      <c r="NUZ73" s="87"/>
      <c r="NVA73" s="87"/>
      <c r="NVB73" s="87"/>
      <c r="NVC73" s="87"/>
      <c r="NVD73" s="87"/>
      <c r="NVE73" s="87"/>
      <c r="NVF73" s="87"/>
      <c r="NVG73" s="87"/>
      <c r="NVH73" s="87"/>
      <c r="NVI73" s="87"/>
      <c r="NVO73" s="87"/>
      <c r="NVP73" s="87"/>
      <c r="NVQ73" s="87"/>
      <c r="NVR73" s="87"/>
      <c r="NVS73" s="87"/>
      <c r="NVT73" s="87"/>
      <c r="NVU73" s="87"/>
      <c r="NVV73" s="87"/>
      <c r="NVW73" s="87"/>
      <c r="NVX73" s="87"/>
      <c r="NWD73" s="87"/>
      <c r="NWE73" s="87"/>
      <c r="NWF73" s="87"/>
      <c r="NWG73" s="87"/>
      <c r="NWH73" s="87"/>
      <c r="NWI73" s="87"/>
      <c r="NWJ73" s="87"/>
      <c r="NWK73" s="87"/>
      <c r="NWL73" s="87"/>
      <c r="NWM73" s="87"/>
      <c r="NWS73" s="87"/>
      <c r="NWT73" s="87"/>
      <c r="NWU73" s="87"/>
      <c r="NWV73" s="87"/>
      <c r="NWW73" s="87"/>
      <c r="NWX73" s="87"/>
      <c r="NWY73" s="87"/>
      <c r="NWZ73" s="87"/>
      <c r="NXA73" s="87"/>
      <c r="NXB73" s="87"/>
      <c r="NXH73" s="87"/>
      <c r="NXI73" s="87"/>
      <c r="NXJ73" s="87"/>
      <c r="NXK73" s="87"/>
      <c r="NXL73" s="87"/>
      <c r="NXM73" s="87"/>
      <c r="NXN73" s="87"/>
      <c r="NXO73" s="87"/>
      <c r="NXP73" s="87"/>
      <c r="NXQ73" s="87"/>
      <c r="NXW73" s="87"/>
      <c r="NXX73" s="87"/>
      <c r="NXY73" s="87"/>
      <c r="NXZ73" s="87"/>
      <c r="NYA73" s="87"/>
      <c r="NYB73" s="87"/>
      <c r="NYC73" s="87"/>
      <c r="NYD73" s="87"/>
      <c r="NYE73" s="87"/>
      <c r="NYF73" s="87"/>
      <c r="NYL73" s="87"/>
      <c r="NYM73" s="87"/>
      <c r="NYN73" s="87"/>
      <c r="NYO73" s="87"/>
      <c r="NYP73" s="87"/>
      <c r="NYQ73" s="87"/>
      <c r="NYR73" s="87"/>
      <c r="NYS73" s="87"/>
      <c r="NYT73" s="87"/>
      <c r="NYU73" s="87"/>
      <c r="NZA73" s="87"/>
      <c r="NZB73" s="87"/>
      <c r="NZC73" s="87"/>
      <c r="NZD73" s="87"/>
      <c r="NZE73" s="87"/>
      <c r="NZF73" s="87"/>
      <c r="NZG73" s="87"/>
      <c r="NZH73" s="87"/>
      <c r="NZI73" s="87"/>
      <c r="NZJ73" s="87"/>
      <c r="NZP73" s="87"/>
      <c r="NZQ73" s="87"/>
      <c r="NZR73" s="87"/>
      <c r="NZS73" s="87"/>
      <c r="NZT73" s="87"/>
      <c r="NZU73" s="87"/>
      <c r="NZV73" s="87"/>
      <c r="NZW73" s="87"/>
      <c r="NZX73" s="87"/>
      <c r="NZY73" s="87"/>
      <c r="OAE73" s="87"/>
      <c r="OAF73" s="87"/>
      <c r="OAG73" s="87"/>
      <c r="OAH73" s="87"/>
      <c r="OAI73" s="87"/>
      <c r="OAJ73" s="87"/>
      <c r="OAK73" s="87"/>
      <c r="OAL73" s="87"/>
      <c r="OAM73" s="87"/>
      <c r="OAN73" s="87"/>
      <c r="OAT73" s="87"/>
      <c r="OAU73" s="87"/>
      <c r="OAV73" s="87"/>
      <c r="OAW73" s="87"/>
      <c r="OAX73" s="87"/>
      <c r="OAY73" s="87"/>
      <c r="OAZ73" s="87"/>
      <c r="OBA73" s="87"/>
      <c r="OBB73" s="87"/>
      <c r="OBC73" s="87"/>
      <c r="OBI73" s="87"/>
      <c r="OBJ73" s="87"/>
      <c r="OBK73" s="87"/>
      <c r="OBL73" s="87"/>
      <c r="OBM73" s="87"/>
      <c r="OBN73" s="87"/>
      <c r="OBO73" s="87"/>
      <c r="OBP73" s="87"/>
      <c r="OBQ73" s="87"/>
      <c r="OBR73" s="87"/>
      <c r="OBX73" s="87"/>
      <c r="OBY73" s="87"/>
      <c r="OBZ73" s="87"/>
      <c r="OCA73" s="87"/>
      <c r="OCB73" s="87"/>
      <c r="OCC73" s="87"/>
      <c r="OCD73" s="87"/>
      <c r="OCE73" s="87"/>
      <c r="OCF73" s="87"/>
      <c r="OCG73" s="87"/>
      <c r="OCM73" s="87"/>
      <c r="OCN73" s="87"/>
      <c r="OCO73" s="87"/>
      <c r="OCP73" s="87"/>
      <c r="OCQ73" s="87"/>
      <c r="OCR73" s="87"/>
      <c r="OCS73" s="87"/>
      <c r="OCT73" s="87"/>
      <c r="OCU73" s="87"/>
      <c r="OCV73" s="87"/>
      <c r="ODB73" s="87"/>
      <c r="ODC73" s="87"/>
      <c r="ODD73" s="87"/>
      <c r="ODE73" s="87"/>
      <c r="ODF73" s="87"/>
      <c r="ODG73" s="87"/>
      <c r="ODH73" s="87"/>
      <c r="ODI73" s="87"/>
      <c r="ODJ73" s="87"/>
      <c r="ODK73" s="87"/>
      <c r="ODQ73" s="87"/>
      <c r="ODR73" s="87"/>
      <c r="ODS73" s="87"/>
      <c r="ODT73" s="87"/>
      <c r="ODU73" s="87"/>
      <c r="ODV73" s="87"/>
      <c r="ODW73" s="87"/>
      <c r="ODX73" s="87"/>
      <c r="ODY73" s="87"/>
      <c r="ODZ73" s="87"/>
      <c r="OEF73" s="87"/>
      <c r="OEG73" s="87"/>
      <c r="OEH73" s="87"/>
      <c r="OEI73" s="87"/>
      <c r="OEJ73" s="87"/>
      <c r="OEK73" s="87"/>
      <c r="OEL73" s="87"/>
      <c r="OEM73" s="87"/>
      <c r="OEN73" s="87"/>
      <c r="OEO73" s="87"/>
      <c r="OEU73" s="87"/>
      <c r="OEV73" s="87"/>
      <c r="OEW73" s="87"/>
      <c r="OEX73" s="87"/>
      <c r="OEY73" s="87"/>
      <c r="OEZ73" s="87"/>
      <c r="OFA73" s="87"/>
      <c r="OFB73" s="87"/>
      <c r="OFC73" s="87"/>
      <c r="OFD73" s="87"/>
      <c r="OFJ73" s="87"/>
      <c r="OFK73" s="87"/>
      <c r="OFL73" s="87"/>
      <c r="OFM73" s="87"/>
      <c r="OFN73" s="87"/>
      <c r="OFO73" s="87"/>
      <c r="OFP73" s="87"/>
      <c r="OFQ73" s="87"/>
      <c r="OFR73" s="87"/>
      <c r="OFS73" s="87"/>
      <c r="OFY73" s="87"/>
      <c r="OFZ73" s="87"/>
      <c r="OGA73" s="87"/>
      <c r="OGB73" s="87"/>
      <c r="OGC73" s="87"/>
      <c r="OGD73" s="87"/>
      <c r="OGE73" s="87"/>
      <c r="OGF73" s="87"/>
      <c r="OGG73" s="87"/>
      <c r="OGH73" s="87"/>
      <c r="OGN73" s="87"/>
      <c r="OGO73" s="87"/>
      <c r="OGP73" s="87"/>
      <c r="OGQ73" s="87"/>
      <c r="OGR73" s="87"/>
      <c r="OGS73" s="87"/>
      <c r="OGT73" s="87"/>
      <c r="OGU73" s="87"/>
      <c r="OGV73" s="87"/>
      <c r="OGW73" s="87"/>
      <c r="OHC73" s="87"/>
      <c r="OHD73" s="87"/>
      <c r="OHE73" s="87"/>
      <c r="OHF73" s="87"/>
      <c r="OHG73" s="87"/>
      <c r="OHH73" s="87"/>
      <c r="OHI73" s="87"/>
      <c r="OHJ73" s="87"/>
      <c r="OHK73" s="87"/>
      <c r="OHL73" s="87"/>
      <c r="OHR73" s="87"/>
      <c r="OHS73" s="87"/>
      <c r="OHT73" s="87"/>
      <c r="OHU73" s="87"/>
      <c r="OHV73" s="87"/>
      <c r="OHW73" s="87"/>
      <c r="OHX73" s="87"/>
      <c r="OHY73" s="87"/>
      <c r="OHZ73" s="87"/>
      <c r="OIA73" s="87"/>
      <c r="OIG73" s="87"/>
      <c r="OIH73" s="87"/>
      <c r="OII73" s="87"/>
      <c r="OIJ73" s="87"/>
      <c r="OIK73" s="87"/>
      <c r="OIL73" s="87"/>
      <c r="OIM73" s="87"/>
      <c r="OIN73" s="87"/>
      <c r="OIO73" s="87"/>
      <c r="OIP73" s="87"/>
      <c r="OIV73" s="87"/>
      <c r="OIW73" s="87"/>
      <c r="OIX73" s="87"/>
      <c r="OIY73" s="87"/>
      <c r="OIZ73" s="87"/>
      <c r="OJA73" s="87"/>
      <c r="OJB73" s="87"/>
      <c r="OJC73" s="87"/>
      <c r="OJD73" s="87"/>
      <c r="OJE73" s="87"/>
      <c r="OJK73" s="87"/>
      <c r="OJL73" s="87"/>
      <c r="OJM73" s="87"/>
      <c r="OJN73" s="87"/>
      <c r="OJO73" s="87"/>
      <c r="OJP73" s="87"/>
      <c r="OJQ73" s="87"/>
      <c r="OJR73" s="87"/>
      <c r="OJS73" s="87"/>
      <c r="OJT73" s="87"/>
      <c r="OJZ73" s="87"/>
      <c r="OKA73" s="87"/>
      <c r="OKB73" s="87"/>
      <c r="OKC73" s="87"/>
      <c r="OKD73" s="87"/>
      <c r="OKE73" s="87"/>
      <c r="OKF73" s="87"/>
      <c r="OKG73" s="87"/>
      <c r="OKH73" s="87"/>
      <c r="OKI73" s="87"/>
      <c r="OKO73" s="87"/>
      <c r="OKP73" s="87"/>
      <c r="OKQ73" s="87"/>
      <c r="OKR73" s="87"/>
      <c r="OKS73" s="87"/>
      <c r="OKT73" s="87"/>
      <c r="OKU73" s="87"/>
      <c r="OKV73" s="87"/>
      <c r="OKW73" s="87"/>
      <c r="OKX73" s="87"/>
      <c r="OLD73" s="87"/>
      <c r="OLE73" s="87"/>
      <c r="OLF73" s="87"/>
      <c r="OLG73" s="87"/>
      <c r="OLH73" s="87"/>
      <c r="OLI73" s="87"/>
      <c r="OLJ73" s="87"/>
      <c r="OLK73" s="87"/>
      <c r="OLL73" s="87"/>
      <c r="OLM73" s="87"/>
      <c r="OLS73" s="87"/>
      <c r="OLT73" s="87"/>
      <c r="OLU73" s="87"/>
      <c r="OLV73" s="87"/>
      <c r="OLW73" s="87"/>
      <c r="OLX73" s="87"/>
      <c r="OLY73" s="87"/>
      <c r="OLZ73" s="87"/>
      <c r="OMA73" s="87"/>
      <c r="OMB73" s="87"/>
      <c r="OMH73" s="87"/>
      <c r="OMI73" s="87"/>
      <c r="OMJ73" s="87"/>
      <c r="OMK73" s="87"/>
      <c r="OML73" s="87"/>
      <c r="OMM73" s="87"/>
      <c r="OMN73" s="87"/>
      <c r="OMO73" s="87"/>
      <c r="OMP73" s="87"/>
      <c r="OMQ73" s="87"/>
      <c r="OMW73" s="87"/>
      <c r="OMX73" s="87"/>
      <c r="OMY73" s="87"/>
      <c r="OMZ73" s="87"/>
      <c r="ONA73" s="87"/>
      <c r="ONB73" s="87"/>
      <c r="ONC73" s="87"/>
      <c r="OND73" s="87"/>
      <c r="ONE73" s="87"/>
      <c r="ONF73" s="87"/>
      <c r="ONL73" s="87"/>
      <c r="ONM73" s="87"/>
      <c r="ONN73" s="87"/>
      <c r="ONO73" s="87"/>
      <c r="ONP73" s="87"/>
      <c r="ONQ73" s="87"/>
      <c r="ONR73" s="87"/>
      <c r="ONS73" s="87"/>
      <c r="ONT73" s="87"/>
      <c r="ONU73" s="87"/>
      <c r="OOA73" s="87"/>
      <c r="OOB73" s="87"/>
      <c r="OOC73" s="87"/>
      <c r="OOD73" s="87"/>
      <c r="OOE73" s="87"/>
      <c r="OOF73" s="87"/>
      <c r="OOG73" s="87"/>
      <c r="OOH73" s="87"/>
      <c r="OOI73" s="87"/>
      <c r="OOJ73" s="87"/>
      <c r="OOP73" s="87"/>
      <c r="OOQ73" s="87"/>
      <c r="OOR73" s="87"/>
      <c r="OOS73" s="87"/>
      <c r="OOT73" s="87"/>
      <c r="OOU73" s="87"/>
      <c r="OOV73" s="87"/>
      <c r="OOW73" s="87"/>
      <c r="OOX73" s="87"/>
      <c r="OOY73" s="87"/>
      <c r="OPE73" s="87"/>
      <c r="OPF73" s="87"/>
      <c r="OPG73" s="87"/>
      <c r="OPH73" s="87"/>
      <c r="OPI73" s="87"/>
      <c r="OPJ73" s="87"/>
      <c r="OPK73" s="87"/>
      <c r="OPL73" s="87"/>
      <c r="OPM73" s="87"/>
      <c r="OPN73" s="87"/>
      <c r="OPT73" s="87"/>
      <c r="OPU73" s="87"/>
      <c r="OPV73" s="87"/>
      <c r="OPW73" s="87"/>
      <c r="OPX73" s="87"/>
      <c r="OPY73" s="87"/>
      <c r="OPZ73" s="87"/>
      <c r="OQA73" s="87"/>
      <c r="OQB73" s="87"/>
      <c r="OQC73" s="87"/>
      <c r="OQI73" s="87"/>
      <c r="OQJ73" s="87"/>
      <c r="OQK73" s="87"/>
      <c r="OQL73" s="87"/>
      <c r="OQM73" s="87"/>
      <c r="OQN73" s="87"/>
      <c r="OQO73" s="87"/>
      <c r="OQP73" s="87"/>
      <c r="OQQ73" s="87"/>
      <c r="OQR73" s="87"/>
      <c r="OQX73" s="87"/>
      <c r="OQY73" s="87"/>
      <c r="OQZ73" s="87"/>
      <c r="ORA73" s="87"/>
      <c r="ORB73" s="87"/>
      <c r="ORC73" s="87"/>
      <c r="ORD73" s="87"/>
      <c r="ORE73" s="87"/>
      <c r="ORF73" s="87"/>
      <c r="ORG73" s="87"/>
      <c r="ORM73" s="87"/>
      <c r="ORN73" s="87"/>
      <c r="ORO73" s="87"/>
      <c r="ORP73" s="87"/>
      <c r="ORQ73" s="87"/>
      <c r="ORR73" s="87"/>
      <c r="ORS73" s="87"/>
      <c r="ORT73" s="87"/>
      <c r="ORU73" s="87"/>
      <c r="ORV73" s="87"/>
      <c r="OSB73" s="87"/>
      <c r="OSC73" s="87"/>
      <c r="OSD73" s="87"/>
      <c r="OSE73" s="87"/>
      <c r="OSF73" s="87"/>
      <c r="OSG73" s="87"/>
      <c r="OSH73" s="87"/>
      <c r="OSI73" s="87"/>
      <c r="OSJ73" s="87"/>
      <c r="OSK73" s="87"/>
      <c r="OSQ73" s="87"/>
      <c r="OSR73" s="87"/>
      <c r="OSS73" s="87"/>
      <c r="OST73" s="87"/>
      <c r="OSU73" s="87"/>
      <c r="OSV73" s="87"/>
      <c r="OSW73" s="87"/>
      <c r="OSX73" s="87"/>
      <c r="OSY73" s="87"/>
      <c r="OSZ73" s="87"/>
      <c r="OTF73" s="87"/>
      <c r="OTG73" s="87"/>
      <c r="OTH73" s="87"/>
      <c r="OTI73" s="87"/>
      <c r="OTJ73" s="87"/>
      <c r="OTK73" s="87"/>
      <c r="OTL73" s="87"/>
      <c r="OTM73" s="87"/>
      <c r="OTN73" s="87"/>
      <c r="OTO73" s="87"/>
      <c r="OTU73" s="87"/>
      <c r="OTV73" s="87"/>
      <c r="OTW73" s="87"/>
      <c r="OTX73" s="87"/>
      <c r="OTY73" s="87"/>
      <c r="OTZ73" s="87"/>
      <c r="OUA73" s="87"/>
      <c r="OUB73" s="87"/>
      <c r="OUC73" s="87"/>
      <c r="OUD73" s="87"/>
      <c r="OUJ73" s="87"/>
      <c r="OUK73" s="87"/>
      <c r="OUL73" s="87"/>
      <c r="OUM73" s="87"/>
      <c r="OUN73" s="87"/>
      <c r="OUO73" s="87"/>
      <c r="OUP73" s="87"/>
      <c r="OUQ73" s="87"/>
      <c r="OUR73" s="87"/>
      <c r="OUS73" s="87"/>
      <c r="OUY73" s="87"/>
      <c r="OUZ73" s="87"/>
      <c r="OVA73" s="87"/>
      <c r="OVB73" s="87"/>
      <c r="OVC73" s="87"/>
      <c r="OVD73" s="87"/>
      <c r="OVE73" s="87"/>
      <c r="OVF73" s="87"/>
      <c r="OVG73" s="87"/>
      <c r="OVH73" s="87"/>
      <c r="OVN73" s="87"/>
      <c r="OVO73" s="87"/>
      <c r="OVP73" s="87"/>
      <c r="OVQ73" s="87"/>
      <c r="OVR73" s="87"/>
      <c r="OVS73" s="87"/>
      <c r="OVT73" s="87"/>
      <c r="OVU73" s="87"/>
      <c r="OVV73" s="87"/>
      <c r="OVW73" s="87"/>
      <c r="OWC73" s="87"/>
      <c r="OWD73" s="87"/>
      <c r="OWE73" s="87"/>
      <c r="OWF73" s="87"/>
      <c r="OWG73" s="87"/>
      <c r="OWH73" s="87"/>
      <c r="OWI73" s="87"/>
      <c r="OWJ73" s="87"/>
      <c r="OWK73" s="87"/>
      <c r="OWL73" s="87"/>
      <c r="OWR73" s="87"/>
      <c r="OWS73" s="87"/>
      <c r="OWT73" s="87"/>
      <c r="OWU73" s="87"/>
      <c r="OWV73" s="87"/>
      <c r="OWW73" s="87"/>
      <c r="OWX73" s="87"/>
      <c r="OWY73" s="87"/>
      <c r="OWZ73" s="87"/>
      <c r="OXA73" s="87"/>
      <c r="OXG73" s="87"/>
      <c r="OXH73" s="87"/>
      <c r="OXI73" s="87"/>
      <c r="OXJ73" s="87"/>
      <c r="OXK73" s="87"/>
      <c r="OXL73" s="87"/>
      <c r="OXM73" s="87"/>
      <c r="OXN73" s="87"/>
      <c r="OXO73" s="87"/>
      <c r="OXP73" s="87"/>
      <c r="OXV73" s="87"/>
      <c r="OXW73" s="87"/>
      <c r="OXX73" s="87"/>
      <c r="OXY73" s="87"/>
      <c r="OXZ73" s="87"/>
      <c r="OYA73" s="87"/>
      <c r="OYB73" s="87"/>
      <c r="OYC73" s="87"/>
      <c r="OYD73" s="87"/>
      <c r="OYE73" s="87"/>
      <c r="OYK73" s="87"/>
      <c r="OYL73" s="87"/>
      <c r="OYM73" s="87"/>
      <c r="OYN73" s="87"/>
      <c r="OYO73" s="87"/>
      <c r="OYP73" s="87"/>
      <c r="OYQ73" s="87"/>
      <c r="OYR73" s="87"/>
      <c r="OYS73" s="87"/>
      <c r="OYT73" s="87"/>
      <c r="OYZ73" s="87"/>
      <c r="OZA73" s="87"/>
      <c r="OZB73" s="87"/>
      <c r="OZC73" s="87"/>
      <c r="OZD73" s="87"/>
      <c r="OZE73" s="87"/>
      <c r="OZF73" s="87"/>
      <c r="OZG73" s="87"/>
      <c r="OZH73" s="87"/>
      <c r="OZI73" s="87"/>
      <c r="OZO73" s="87"/>
      <c r="OZP73" s="87"/>
      <c r="OZQ73" s="87"/>
      <c r="OZR73" s="87"/>
      <c r="OZS73" s="87"/>
      <c r="OZT73" s="87"/>
      <c r="OZU73" s="87"/>
      <c r="OZV73" s="87"/>
      <c r="OZW73" s="87"/>
      <c r="OZX73" s="87"/>
      <c r="PAD73" s="87"/>
      <c r="PAE73" s="87"/>
      <c r="PAF73" s="87"/>
      <c r="PAG73" s="87"/>
      <c r="PAH73" s="87"/>
      <c r="PAI73" s="87"/>
      <c r="PAJ73" s="87"/>
      <c r="PAK73" s="87"/>
      <c r="PAL73" s="87"/>
      <c r="PAM73" s="87"/>
      <c r="PAS73" s="87"/>
      <c r="PAT73" s="87"/>
      <c r="PAU73" s="87"/>
      <c r="PAV73" s="87"/>
      <c r="PAW73" s="87"/>
      <c r="PAX73" s="87"/>
      <c r="PAY73" s="87"/>
      <c r="PAZ73" s="87"/>
      <c r="PBA73" s="87"/>
      <c r="PBB73" s="87"/>
      <c r="PBH73" s="87"/>
      <c r="PBI73" s="87"/>
      <c r="PBJ73" s="87"/>
      <c r="PBK73" s="87"/>
      <c r="PBL73" s="87"/>
      <c r="PBM73" s="87"/>
      <c r="PBN73" s="87"/>
      <c r="PBO73" s="87"/>
      <c r="PBP73" s="87"/>
      <c r="PBQ73" s="87"/>
      <c r="PBW73" s="87"/>
      <c r="PBX73" s="87"/>
      <c r="PBY73" s="87"/>
      <c r="PBZ73" s="87"/>
      <c r="PCA73" s="87"/>
      <c r="PCB73" s="87"/>
      <c r="PCC73" s="87"/>
      <c r="PCD73" s="87"/>
      <c r="PCE73" s="87"/>
      <c r="PCF73" s="87"/>
      <c r="PCL73" s="87"/>
      <c r="PCM73" s="87"/>
      <c r="PCN73" s="87"/>
      <c r="PCO73" s="87"/>
      <c r="PCP73" s="87"/>
      <c r="PCQ73" s="87"/>
      <c r="PCR73" s="87"/>
      <c r="PCS73" s="87"/>
      <c r="PCT73" s="87"/>
      <c r="PCU73" s="87"/>
      <c r="PDA73" s="87"/>
      <c r="PDB73" s="87"/>
      <c r="PDC73" s="87"/>
      <c r="PDD73" s="87"/>
      <c r="PDE73" s="87"/>
      <c r="PDF73" s="87"/>
      <c r="PDG73" s="87"/>
      <c r="PDH73" s="87"/>
      <c r="PDI73" s="87"/>
      <c r="PDJ73" s="87"/>
      <c r="PDP73" s="87"/>
      <c r="PDQ73" s="87"/>
      <c r="PDR73" s="87"/>
      <c r="PDS73" s="87"/>
      <c r="PDT73" s="87"/>
      <c r="PDU73" s="87"/>
      <c r="PDV73" s="87"/>
      <c r="PDW73" s="87"/>
      <c r="PDX73" s="87"/>
      <c r="PDY73" s="87"/>
      <c r="PEE73" s="87"/>
      <c r="PEF73" s="87"/>
      <c r="PEG73" s="87"/>
      <c r="PEH73" s="87"/>
      <c r="PEI73" s="87"/>
      <c r="PEJ73" s="87"/>
      <c r="PEK73" s="87"/>
      <c r="PEL73" s="87"/>
      <c r="PEM73" s="87"/>
      <c r="PEN73" s="87"/>
      <c r="PET73" s="87"/>
      <c r="PEU73" s="87"/>
      <c r="PEV73" s="87"/>
      <c r="PEW73" s="87"/>
      <c r="PEX73" s="87"/>
      <c r="PEY73" s="87"/>
      <c r="PEZ73" s="87"/>
      <c r="PFA73" s="87"/>
      <c r="PFB73" s="87"/>
      <c r="PFC73" s="87"/>
      <c r="PFI73" s="87"/>
      <c r="PFJ73" s="87"/>
      <c r="PFK73" s="87"/>
      <c r="PFL73" s="87"/>
      <c r="PFM73" s="87"/>
      <c r="PFN73" s="87"/>
      <c r="PFO73" s="87"/>
      <c r="PFP73" s="87"/>
      <c r="PFQ73" s="87"/>
      <c r="PFR73" s="87"/>
      <c r="PFX73" s="87"/>
      <c r="PFY73" s="87"/>
      <c r="PFZ73" s="87"/>
      <c r="PGA73" s="87"/>
      <c r="PGB73" s="87"/>
      <c r="PGC73" s="87"/>
      <c r="PGD73" s="87"/>
      <c r="PGE73" s="87"/>
      <c r="PGF73" s="87"/>
      <c r="PGG73" s="87"/>
      <c r="PGM73" s="87"/>
      <c r="PGN73" s="87"/>
      <c r="PGO73" s="87"/>
      <c r="PGP73" s="87"/>
      <c r="PGQ73" s="87"/>
      <c r="PGR73" s="87"/>
      <c r="PGS73" s="87"/>
      <c r="PGT73" s="87"/>
      <c r="PGU73" s="87"/>
      <c r="PGV73" s="87"/>
      <c r="PHB73" s="87"/>
      <c r="PHC73" s="87"/>
      <c r="PHD73" s="87"/>
      <c r="PHE73" s="87"/>
      <c r="PHF73" s="87"/>
      <c r="PHG73" s="87"/>
      <c r="PHH73" s="87"/>
      <c r="PHI73" s="87"/>
      <c r="PHJ73" s="87"/>
      <c r="PHK73" s="87"/>
      <c r="PHQ73" s="87"/>
      <c r="PHR73" s="87"/>
      <c r="PHS73" s="87"/>
      <c r="PHT73" s="87"/>
      <c r="PHU73" s="87"/>
      <c r="PHV73" s="87"/>
      <c r="PHW73" s="87"/>
      <c r="PHX73" s="87"/>
      <c r="PHY73" s="87"/>
      <c r="PHZ73" s="87"/>
      <c r="PIF73" s="87"/>
      <c r="PIG73" s="87"/>
      <c r="PIH73" s="87"/>
      <c r="PII73" s="87"/>
      <c r="PIJ73" s="87"/>
      <c r="PIK73" s="87"/>
      <c r="PIL73" s="87"/>
      <c r="PIM73" s="87"/>
      <c r="PIN73" s="87"/>
      <c r="PIO73" s="87"/>
      <c r="PIU73" s="87"/>
      <c r="PIV73" s="87"/>
      <c r="PIW73" s="87"/>
      <c r="PIX73" s="87"/>
      <c r="PIY73" s="87"/>
      <c r="PIZ73" s="87"/>
      <c r="PJA73" s="87"/>
      <c r="PJB73" s="87"/>
      <c r="PJC73" s="87"/>
      <c r="PJD73" s="87"/>
      <c r="PJJ73" s="87"/>
      <c r="PJK73" s="87"/>
      <c r="PJL73" s="87"/>
      <c r="PJM73" s="87"/>
      <c r="PJN73" s="87"/>
      <c r="PJO73" s="87"/>
      <c r="PJP73" s="87"/>
      <c r="PJQ73" s="87"/>
      <c r="PJR73" s="87"/>
      <c r="PJS73" s="87"/>
      <c r="PJY73" s="87"/>
      <c r="PJZ73" s="87"/>
      <c r="PKA73" s="87"/>
      <c r="PKB73" s="87"/>
      <c r="PKC73" s="87"/>
      <c r="PKD73" s="87"/>
      <c r="PKE73" s="87"/>
      <c r="PKF73" s="87"/>
      <c r="PKG73" s="87"/>
      <c r="PKH73" s="87"/>
      <c r="PKN73" s="87"/>
      <c r="PKO73" s="87"/>
      <c r="PKP73" s="87"/>
      <c r="PKQ73" s="87"/>
      <c r="PKR73" s="87"/>
      <c r="PKS73" s="87"/>
      <c r="PKT73" s="87"/>
      <c r="PKU73" s="87"/>
      <c r="PKV73" s="87"/>
      <c r="PKW73" s="87"/>
      <c r="PLC73" s="87"/>
      <c r="PLD73" s="87"/>
      <c r="PLE73" s="87"/>
      <c r="PLF73" s="87"/>
      <c r="PLG73" s="87"/>
      <c r="PLH73" s="87"/>
      <c r="PLI73" s="87"/>
      <c r="PLJ73" s="87"/>
      <c r="PLK73" s="87"/>
      <c r="PLL73" s="87"/>
      <c r="PLR73" s="87"/>
      <c r="PLS73" s="87"/>
      <c r="PLT73" s="87"/>
      <c r="PLU73" s="87"/>
      <c r="PLV73" s="87"/>
      <c r="PLW73" s="87"/>
      <c r="PLX73" s="87"/>
      <c r="PLY73" s="87"/>
      <c r="PLZ73" s="87"/>
      <c r="PMA73" s="87"/>
      <c r="PMG73" s="87"/>
      <c r="PMH73" s="87"/>
      <c r="PMI73" s="87"/>
      <c r="PMJ73" s="87"/>
      <c r="PMK73" s="87"/>
      <c r="PML73" s="87"/>
      <c r="PMM73" s="87"/>
      <c r="PMN73" s="87"/>
      <c r="PMO73" s="87"/>
      <c r="PMP73" s="87"/>
      <c r="PMV73" s="87"/>
      <c r="PMW73" s="87"/>
      <c r="PMX73" s="87"/>
      <c r="PMY73" s="87"/>
      <c r="PMZ73" s="87"/>
      <c r="PNA73" s="87"/>
      <c r="PNB73" s="87"/>
      <c r="PNC73" s="87"/>
      <c r="PND73" s="87"/>
      <c r="PNE73" s="87"/>
      <c r="PNK73" s="87"/>
      <c r="PNL73" s="87"/>
      <c r="PNM73" s="87"/>
      <c r="PNN73" s="87"/>
      <c r="PNO73" s="87"/>
      <c r="PNP73" s="87"/>
      <c r="PNQ73" s="87"/>
      <c r="PNR73" s="87"/>
      <c r="PNS73" s="87"/>
      <c r="PNT73" s="87"/>
      <c r="PNZ73" s="87"/>
      <c r="POA73" s="87"/>
      <c r="POB73" s="87"/>
      <c r="POC73" s="87"/>
      <c r="POD73" s="87"/>
      <c r="POE73" s="87"/>
      <c r="POF73" s="87"/>
      <c r="POG73" s="87"/>
      <c r="POH73" s="87"/>
      <c r="POI73" s="87"/>
      <c r="POO73" s="87"/>
      <c r="POP73" s="87"/>
      <c r="POQ73" s="87"/>
      <c r="POR73" s="87"/>
      <c r="POS73" s="87"/>
      <c r="POT73" s="87"/>
      <c r="POU73" s="87"/>
      <c r="POV73" s="87"/>
      <c r="POW73" s="87"/>
      <c r="POX73" s="87"/>
      <c r="PPD73" s="87"/>
      <c r="PPE73" s="87"/>
      <c r="PPF73" s="87"/>
      <c r="PPG73" s="87"/>
      <c r="PPH73" s="87"/>
      <c r="PPI73" s="87"/>
      <c r="PPJ73" s="87"/>
      <c r="PPK73" s="87"/>
      <c r="PPL73" s="87"/>
      <c r="PPM73" s="87"/>
      <c r="PPS73" s="87"/>
      <c r="PPT73" s="87"/>
      <c r="PPU73" s="87"/>
      <c r="PPV73" s="87"/>
      <c r="PPW73" s="87"/>
      <c r="PPX73" s="87"/>
      <c r="PPY73" s="87"/>
      <c r="PPZ73" s="87"/>
      <c r="PQA73" s="87"/>
      <c r="PQB73" s="87"/>
      <c r="PQH73" s="87"/>
      <c r="PQI73" s="87"/>
      <c r="PQJ73" s="87"/>
      <c r="PQK73" s="87"/>
      <c r="PQL73" s="87"/>
      <c r="PQM73" s="87"/>
      <c r="PQN73" s="87"/>
      <c r="PQO73" s="87"/>
      <c r="PQP73" s="87"/>
      <c r="PQQ73" s="87"/>
      <c r="PQW73" s="87"/>
      <c r="PQX73" s="87"/>
      <c r="PQY73" s="87"/>
      <c r="PQZ73" s="87"/>
      <c r="PRA73" s="87"/>
      <c r="PRB73" s="87"/>
      <c r="PRC73" s="87"/>
      <c r="PRD73" s="87"/>
      <c r="PRE73" s="87"/>
      <c r="PRF73" s="87"/>
      <c r="PRL73" s="87"/>
      <c r="PRM73" s="87"/>
      <c r="PRN73" s="87"/>
      <c r="PRO73" s="87"/>
      <c r="PRP73" s="87"/>
      <c r="PRQ73" s="87"/>
      <c r="PRR73" s="87"/>
      <c r="PRS73" s="87"/>
      <c r="PRT73" s="87"/>
      <c r="PRU73" s="87"/>
      <c r="PSA73" s="87"/>
      <c r="PSB73" s="87"/>
      <c r="PSC73" s="87"/>
      <c r="PSD73" s="87"/>
      <c r="PSE73" s="87"/>
      <c r="PSF73" s="87"/>
      <c r="PSG73" s="87"/>
      <c r="PSH73" s="87"/>
      <c r="PSI73" s="87"/>
      <c r="PSJ73" s="87"/>
      <c r="PSP73" s="87"/>
      <c r="PSQ73" s="87"/>
      <c r="PSR73" s="87"/>
      <c r="PSS73" s="87"/>
      <c r="PST73" s="87"/>
      <c r="PSU73" s="87"/>
      <c r="PSV73" s="87"/>
      <c r="PSW73" s="87"/>
      <c r="PSX73" s="87"/>
      <c r="PSY73" s="87"/>
      <c r="PTE73" s="87"/>
      <c r="PTF73" s="87"/>
      <c r="PTG73" s="87"/>
      <c r="PTH73" s="87"/>
      <c r="PTI73" s="87"/>
      <c r="PTJ73" s="87"/>
      <c r="PTK73" s="87"/>
      <c r="PTL73" s="87"/>
      <c r="PTM73" s="87"/>
      <c r="PTN73" s="87"/>
      <c r="PTT73" s="87"/>
      <c r="PTU73" s="87"/>
      <c r="PTV73" s="87"/>
      <c r="PTW73" s="87"/>
      <c r="PTX73" s="87"/>
      <c r="PTY73" s="87"/>
      <c r="PTZ73" s="87"/>
      <c r="PUA73" s="87"/>
      <c r="PUB73" s="87"/>
      <c r="PUC73" s="87"/>
      <c r="PUI73" s="87"/>
      <c r="PUJ73" s="87"/>
      <c r="PUK73" s="87"/>
      <c r="PUL73" s="87"/>
      <c r="PUM73" s="87"/>
      <c r="PUN73" s="87"/>
      <c r="PUO73" s="87"/>
      <c r="PUP73" s="87"/>
      <c r="PUQ73" s="87"/>
      <c r="PUR73" s="87"/>
      <c r="PUX73" s="87"/>
      <c r="PUY73" s="87"/>
      <c r="PUZ73" s="87"/>
      <c r="PVA73" s="87"/>
      <c r="PVB73" s="87"/>
      <c r="PVC73" s="87"/>
      <c r="PVD73" s="87"/>
      <c r="PVE73" s="87"/>
      <c r="PVF73" s="87"/>
      <c r="PVG73" s="87"/>
      <c r="PVM73" s="87"/>
      <c r="PVN73" s="87"/>
      <c r="PVO73" s="87"/>
      <c r="PVP73" s="87"/>
      <c r="PVQ73" s="87"/>
      <c r="PVR73" s="87"/>
      <c r="PVS73" s="87"/>
      <c r="PVT73" s="87"/>
      <c r="PVU73" s="87"/>
      <c r="PVV73" s="87"/>
      <c r="PWB73" s="87"/>
      <c r="PWC73" s="87"/>
      <c r="PWD73" s="87"/>
      <c r="PWE73" s="87"/>
      <c r="PWF73" s="87"/>
      <c r="PWG73" s="87"/>
      <c r="PWH73" s="87"/>
      <c r="PWI73" s="87"/>
      <c r="PWJ73" s="87"/>
      <c r="PWK73" s="87"/>
      <c r="PWQ73" s="87"/>
      <c r="PWR73" s="87"/>
      <c r="PWS73" s="87"/>
      <c r="PWT73" s="87"/>
      <c r="PWU73" s="87"/>
      <c r="PWV73" s="87"/>
      <c r="PWW73" s="87"/>
      <c r="PWX73" s="87"/>
      <c r="PWY73" s="87"/>
      <c r="PWZ73" s="87"/>
      <c r="PXF73" s="87"/>
      <c r="PXG73" s="87"/>
      <c r="PXH73" s="87"/>
      <c r="PXI73" s="87"/>
      <c r="PXJ73" s="87"/>
      <c r="PXK73" s="87"/>
      <c r="PXL73" s="87"/>
      <c r="PXM73" s="87"/>
      <c r="PXN73" s="87"/>
      <c r="PXO73" s="87"/>
      <c r="PXU73" s="87"/>
      <c r="PXV73" s="87"/>
      <c r="PXW73" s="87"/>
      <c r="PXX73" s="87"/>
      <c r="PXY73" s="87"/>
      <c r="PXZ73" s="87"/>
      <c r="PYA73" s="87"/>
      <c r="PYB73" s="87"/>
      <c r="PYC73" s="87"/>
      <c r="PYD73" s="87"/>
      <c r="PYJ73" s="87"/>
      <c r="PYK73" s="87"/>
      <c r="PYL73" s="87"/>
      <c r="PYM73" s="87"/>
      <c r="PYN73" s="87"/>
      <c r="PYO73" s="87"/>
      <c r="PYP73" s="87"/>
      <c r="PYQ73" s="87"/>
      <c r="PYR73" s="87"/>
      <c r="PYS73" s="87"/>
      <c r="PYY73" s="87"/>
      <c r="PYZ73" s="87"/>
      <c r="PZA73" s="87"/>
      <c r="PZB73" s="87"/>
      <c r="PZC73" s="87"/>
      <c r="PZD73" s="87"/>
      <c r="PZE73" s="87"/>
      <c r="PZF73" s="87"/>
      <c r="PZG73" s="87"/>
      <c r="PZH73" s="87"/>
      <c r="PZN73" s="87"/>
      <c r="PZO73" s="87"/>
      <c r="PZP73" s="87"/>
      <c r="PZQ73" s="87"/>
      <c r="PZR73" s="87"/>
      <c r="PZS73" s="87"/>
      <c r="PZT73" s="87"/>
      <c r="PZU73" s="87"/>
      <c r="PZV73" s="87"/>
      <c r="PZW73" s="87"/>
      <c r="QAC73" s="87"/>
      <c r="QAD73" s="87"/>
      <c r="QAE73" s="87"/>
      <c r="QAF73" s="87"/>
      <c r="QAG73" s="87"/>
      <c r="QAH73" s="87"/>
      <c r="QAI73" s="87"/>
      <c r="QAJ73" s="87"/>
      <c r="QAK73" s="87"/>
      <c r="QAL73" s="87"/>
      <c r="QAR73" s="87"/>
      <c r="QAS73" s="87"/>
      <c r="QAT73" s="87"/>
      <c r="QAU73" s="87"/>
      <c r="QAV73" s="87"/>
      <c r="QAW73" s="87"/>
      <c r="QAX73" s="87"/>
      <c r="QAY73" s="87"/>
      <c r="QAZ73" s="87"/>
      <c r="QBA73" s="87"/>
      <c r="QBG73" s="87"/>
      <c r="QBH73" s="87"/>
      <c r="QBI73" s="87"/>
      <c r="QBJ73" s="87"/>
      <c r="QBK73" s="87"/>
      <c r="QBL73" s="87"/>
      <c r="QBM73" s="87"/>
      <c r="QBN73" s="87"/>
      <c r="QBO73" s="87"/>
      <c r="QBP73" s="87"/>
      <c r="QBV73" s="87"/>
      <c r="QBW73" s="87"/>
      <c r="QBX73" s="87"/>
      <c r="QBY73" s="87"/>
      <c r="QBZ73" s="87"/>
      <c r="QCA73" s="87"/>
      <c r="QCB73" s="87"/>
      <c r="QCC73" s="87"/>
      <c r="QCD73" s="87"/>
      <c r="QCE73" s="87"/>
      <c r="QCK73" s="87"/>
      <c r="QCL73" s="87"/>
      <c r="QCM73" s="87"/>
      <c r="QCN73" s="87"/>
      <c r="QCO73" s="87"/>
      <c r="QCP73" s="87"/>
      <c r="QCQ73" s="87"/>
      <c r="QCR73" s="87"/>
      <c r="QCS73" s="87"/>
      <c r="QCT73" s="87"/>
      <c r="QCZ73" s="87"/>
      <c r="QDA73" s="87"/>
      <c r="QDB73" s="87"/>
      <c r="QDC73" s="87"/>
      <c r="QDD73" s="87"/>
      <c r="QDE73" s="87"/>
      <c r="QDF73" s="87"/>
      <c r="QDG73" s="87"/>
      <c r="QDH73" s="87"/>
      <c r="QDI73" s="87"/>
      <c r="QDO73" s="87"/>
      <c r="QDP73" s="87"/>
      <c r="QDQ73" s="87"/>
      <c r="QDR73" s="87"/>
      <c r="QDS73" s="87"/>
      <c r="QDT73" s="87"/>
      <c r="QDU73" s="87"/>
      <c r="QDV73" s="87"/>
      <c r="QDW73" s="87"/>
      <c r="QDX73" s="87"/>
      <c r="QED73" s="87"/>
      <c r="QEE73" s="87"/>
      <c r="QEF73" s="87"/>
      <c r="QEG73" s="87"/>
      <c r="QEH73" s="87"/>
      <c r="QEI73" s="87"/>
      <c r="QEJ73" s="87"/>
      <c r="QEK73" s="87"/>
      <c r="QEL73" s="87"/>
      <c r="QEM73" s="87"/>
      <c r="QES73" s="87"/>
      <c r="QET73" s="87"/>
      <c r="QEU73" s="87"/>
      <c r="QEV73" s="87"/>
      <c r="QEW73" s="87"/>
      <c r="QEX73" s="87"/>
      <c r="QEY73" s="87"/>
      <c r="QEZ73" s="87"/>
      <c r="QFA73" s="87"/>
      <c r="QFB73" s="87"/>
      <c r="QFH73" s="87"/>
      <c r="QFI73" s="87"/>
      <c r="QFJ73" s="87"/>
      <c r="QFK73" s="87"/>
      <c r="QFL73" s="87"/>
      <c r="QFM73" s="87"/>
      <c r="QFN73" s="87"/>
      <c r="QFO73" s="87"/>
      <c r="QFP73" s="87"/>
      <c r="QFQ73" s="87"/>
      <c r="QFW73" s="87"/>
      <c r="QFX73" s="87"/>
      <c r="QFY73" s="87"/>
      <c r="QFZ73" s="87"/>
      <c r="QGA73" s="87"/>
      <c r="QGB73" s="87"/>
      <c r="QGC73" s="87"/>
      <c r="QGD73" s="87"/>
      <c r="QGE73" s="87"/>
      <c r="QGF73" s="87"/>
      <c r="QGL73" s="87"/>
      <c r="QGM73" s="87"/>
      <c r="QGN73" s="87"/>
      <c r="QGO73" s="87"/>
      <c r="QGP73" s="87"/>
      <c r="QGQ73" s="87"/>
      <c r="QGR73" s="87"/>
      <c r="QGS73" s="87"/>
      <c r="QGT73" s="87"/>
      <c r="QGU73" s="87"/>
      <c r="QHA73" s="87"/>
      <c r="QHB73" s="87"/>
      <c r="QHC73" s="87"/>
      <c r="QHD73" s="87"/>
      <c r="QHE73" s="87"/>
      <c r="QHF73" s="87"/>
      <c r="QHG73" s="87"/>
      <c r="QHH73" s="87"/>
      <c r="QHI73" s="87"/>
      <c r="QHJ73" s="87"/>
      <c r="QHP73" s="87"/>
      <c r="QHQ73" s="87"/>
      <c r="QHR73" s="87"/>
      <c r="QHS73" s="87"/>
      <c r="QHT73" s="87"/>
      <c r="QHU73" s="87"/>
      <c r="QHV73" s="87"/>
      <c r="QHW73" s="87"/>
      <c r="QHX73" s="87"/>
      <c r="QHY73" s="87"/>
      <c r="QIE73" s="87"/>
      <c r="QIF73" s="87"/>
      <c r="QIG73" s="87"/>
      <c r="QIH73" s="87"/>
      <c r="QII73" s="87"/>
      <c r="QIJ73" s="87"/>
      <c r="QIK73" s="87"/>
      <c r="QIL73" s="87"/>
      <c r="QIM73" s="87"/>
      <c r="QIN73" s="87"/>
      <c r="QIT73" s="87"/>
      <c r="QIU73" s="87"/>
      <c r="QIV73" s="87"/>
      <c r="QIW73" s="87"/>
      <c r="QIX73" s="87"/>
      <c r="QIY73" s="87"/>
      <c r="QIZ73" s="87"/>
      <c r="QJA73" s="87"/>
      <c r="QJB73" s="87"/>
      <c r="QJC73" s="87"/>
      <c r="QJI73" s="87"/>
      <c r="QJJ73" s="87"/>
      <c r="QJK73" s="87"/>
      <c r="QJL73" s="87"/>
      <c r="QJM73" s="87"/>
      <c r="QJN73" s="87"/>
      <c r="QJO73" s="87"/>
      <c r="QJP73" s="87"/>
      <c r="QJQ73" s="87"/>
      <c r="QJR73" s="87"/>
      <c r="QJX73" s="87"/>
      <c r="QJY73" s="87"/>
      <c r="QJZ73" s="87"/>
      <c r="QKA73" s="87"/>
      <c r="QKB73" s="87"/>
      <c r="QKC73" s="87"/>
      <c r="QKD73" s="87"/>
      <c r="QKE73" s="87"/>
      <c r="QKF73" s="87"/>
      <c r="QKG73" s="87"/>
      <c r="QKM73" s="87"/>
      <c r="QKN73" s="87"/>
      <c r="QKO73" s="87"/>
      <c r="QKP73" s="87"/>
      <c r="QKQ73" s="87"/>
      <c r="QKR73" s="87"/>
      <c r="QKS73" s="87"/>
      <c r="QKT73" s="87"/>
      <c r="QKU73" s="87"/>
      <c r="QKV73" s="87"/>
      <c r="QLB73" s="87"/>
      <c r="QLC73" s="87"/>
      <c r="QLD73" s="87"/>
      <c r="QLE73" s="87"/>
      <c r="QLF73" s="87"/>
      <c r="QLG73" s="87"/>
      <c r="QLH73" s="87"/>
      <c r="QLI73" s="87"/>
      <c r="QLJ73" s="87"/>
      <c r="QLK73" s="87"/>
      <c r="QLQ73" s="87"/>
      <c r="QLR73" s="87"/>
      <c r="QLS73" s="87"/>
      <c r="QLT73" s="87"/>
      <c r="QLU73" s="87"/>
      <c r="QLV73" s="87"/>
      <c r="QLW73" s="87"/>
      <c r="QLX73" s="87"/>
      <c r="QLY73" s="87"/>
      <c r="QLZ73" s="87"/>
      <c r="QMF73" s="87"/>
      <c r="QMG73" s="87"/>
      <c r="QMH73" s="87"/>
      <c r="QMI73" s="87"/>
      <c r="QMJ73" s="87"/>
      <c r="QMK73" s="87"/>
      <c r="QML73" s="87"/>
      <c r="QMM73" s="87"/>
      <c r="QMN73" s="87"/>
      <c r="QMO73" s="87"/>
      <c r="QMU73" s="87"/>
      <c r="QMV73" s="87"/>
      <c r="QMW73" s="87"/>
      <c r="QMX73" s="87"/>
      <c r="QMY73" s="87"/>
      <c r="QMZ73" s="87"/>
      <c r="QNA73" s="87"/>
      <c r="QNB73" s="87"/>
      <c r="QNC73" s="87"/>
      <c r="QND73" s="87"/>
      <c r="QNJ73" s="87"/>
      <c r="QNK73" s="87"/>
      <c r="QNL73" s="87"/>
      <c r="QNM73" s="87"/>
      <c r="QNN73" s="87"/>
      <c r="QNO73" s="87"/>
      <c r="QNP73" s="87"/>
      <c r="QNQ73" s="87"/>
      <c r="QNR73" s="87"/>
      <c r="QNS73" s="87"/>
      <c r="QNY73" s="87"/>
      <c r="QNZ73" s="87"/>
      <c r="QOA73" s="87"/>
      <c r="QOB73" s="87"/>
      <c r="QOC73" s="87"/>
      <c r="QOD73" s="87"/>
      <c r="QOE73" s="87"/>
      <c r="QOF73" s="87"/>
      <c r="QOG73" s="87"/>
      <c r="QOH73" s="87"/>
      <c r="QON73" s="87"/>
      <c r="QOO73" s="87"/>
      <c r="QOP73" s="87"/>
      <c r="QOQ73" s="87"/>
      <c r="QOR73" s="87"/>
      <c r="QOS73" s="87"/>
      <c r="QOT73" s="87"/>
      <c r="QOU73" s="87"/>
      <c r="QOV73" s="87"/>
      <c r="QOW73" s="87"/>
      <c r="QPC73" s="87"/>
      <c r="QPD73" s="87"/>
      <c r="QPE73" s="87"/>
      <c r="QPF73" s="87"/>
      <c r="QPG73" s="87"/>
      <c r="QPH73" s="87"/>
      <c r="QPI73" s="87"/>
      <c r="QPJ73" s="87"/>
      <c r="QPK73" s="87"/>
      <c r="QPL73" s="87"/>
      <c r="QPR73" s="87"/>
      <c r="QPS73" s="87"/>
      <c r="QPT73" s="87"/>
      <c r="QPU73" s="87"/>
      <c r="QPV73" s="87"/>
      <c r="QPW73" s="87"/>
      <c r="QPX73" s="87"/>
      <c r="QPY73" s="87"/>
      <c r="QPZ73" s="87"/>
      <c r="QQA73" s="87"/>
      <c r="QQG73" s="87"/>
      <c r="QQH73" s="87"/>
      <c r="QQI73" s="87"/>
      <c r="QQJ73" s="87"/>
      <c r="QQK73" s="87"/>
      <c r="QQL73" s="87"/>
      <c r="QQM73" s="87"/>
      <c r="QQN73" s="87"/>
      <c r="QQO73" s="87"/>
      <c r="QQP73" s="87"/>
      <c r="QQV73" s="87"/>
      <c r="QQW73" s="87"/>
      <c r="QQX73" s="87"/>
      <c r="QQY73" s="87"/>
      <c r="QQZ73" s="87"/>
      <c r="QRA73" s="87"/>
      <c r="QRB73" s="87"/>
      <c r="QRC73" s="87"/>
      <c r="QRD73" s="87"/>
      <c r="QRE73" s="87"/>
      <c r="QRK73" s="87"/>
      <c r="QRL73" s="87"/>
      <c r="QRM73" s="87"/>
      <c r="QRN73" s="87"/>
      <c r="QRO73" s="87"/>
      <c r="QRP73" s="87"/>
      <c r="QRQ73" s="87"/>
      <c r="QRR73" s="87"/>
      <c r="QRS73" s="87"/>
      <c r="QRT73" s="87"/>
      <c r="QRZ73" s="87"/>
      <c r="QSA73" s="87"/>
      <c r="QSB73" s="87"/>
      <c r="QSC73" s="87"/>
      <c r="QSD73" s="87"/>
      <c r="QSE73" s="87"/>
      <c r="QSF73" s="87"/>
      <c r="QSG73" s="87"/>
      <c r="QSH73" s="87"/>
      <c r="QSI73" s="87"/>
      <c r="QSO73" s="87"/>
      <c r="QSP73" s="87"/>
      <c r="QSQ73" s="87"/>
      <c r="QSR73" s="87"/>
      <c r="QSS73" s="87"/>
      <c r="QST73" s="87"/>
      <c r="QSU73" s="87"/>
      <c r="QSV73" s="87"/>
      <c r="QSW73" s="87"/>
      <c r="QSX73" s="87"/>
      <c r="QTD73" s="87"/>
      <c r="QTE73" s="87"/>
      <c r="QTF73" s="87"/>
      <c r="QTG73" s="87"/>
      <c r="QTH73" s="87"/>
      <c r="QTI73" s="87"/>
      <c r="QTJ73" s="87"/>
      <c r="QTK73" s="87"/>
      <c r="QTL73" s="87"/>
      <c r="QTM73" s="87"/>
      <c r="QTS73" s="87"/>
      <c r="QTT73" s="87"/>
      <c r="QTU73" s="87"/>
      <c r="QTV73" s="87"/>
      <c r="QTW73" s="87"/>
      <c r="QTX73" s="87"/>
      <c r="QTY73" s="87"/>
      <c r="QTZ73" s="87"/>
      <c r="QUA73" s="87"/>
      <c r="QUB73" s="87"/>
      <c r="QUH73" s="87"/>
      <c r="QUI73" s="87"/>
      <c r="QUJ73" s="87"/>
      <c r="QUK73" s="87"/>
      <c r="QUL73" s="87"/>
      <c r="QUM73" s="87"/>
      <c r="QUN73" s="87"/>
      <c r="QUO73" s="87"/>
      <c r="QUP73" s="87"/>
      <c r="QUQ73" s="87"/>
      <c r="QUW73" s="87"/>
      <c r="QUX73" s="87"/>
      <c r="QUY73" s="87"/>
      <c r="QUZ73" s="87"/>
      <c r="QVA73" s="87"/>
      <c r="QVB73" s="87"/>
      <c r="QVC73" s="87"/>
      <c r="QVD73" s="87"/>
      <c r="QVE73" s="87"/>
      <c r="QVF73" s="87"/>
      <c r="QVL73" s="87"/>
      <c r="QVM73" s="87"/>
      <c r="QVN73" s="87"/>
      <c r="QVO73" s="87"/>
      <c r="QVP73" s="87"/>
      <c r="QVQ73" s="87"/>
      <c r="QVR73" s="87"/>
      <c r="QVS73" s="87"/>
      <c r="QVT73" s="87"/>
      <c r="QVU73" s="87"/>
      <c r="QWA73" s="87"/>
      <c r="QWB73" s="87"/>
      <c r="QWC73" s="87"/>
      <c r="QWD73" s="87"/>
      <c r="QWE73" s="87"/>
      <c r="QWF73" s="87"/>
      <c r="QWG73" s="87"/>
      <c r="QWH73" s="87"/>
      <c r="QWI73" s="87"/>
      <c r="QWJ73" s="87"/>
      <c r="QWP73" s="87"/>
      <c r="QWQ73" s="87"/>
      <c r="QWR73" s="87"/>
      <c r="QWS73" s="87"/>
      <c r="QWT73" s="87"/>
      <c r="QWU73" s="87"/>
      <c r="QWV73" s="87"/>
      <c r="QWW73" s="87"/>
      <c r="QWX73" s="87"/>
      <c r="QWY73" s="87"/>
      <c r="QXE73" s="87"/>
      <c r="QXF73" s="87"/>
      <c r="QXG73" s="87"/>
      <c r="QXH73" s="87"/>
      <c r="QXI73" s="87"/>
      <c r="QXJ73" s="87"/>
      <c r="QXK73" s="87"/>
      <c r="QXL73" s="87"/>
      <c r="QXM73" s="87"/>
      <c r="QXN73" s="87"/>
      <c r="QXT73" s="87"/>
      <c r="QXU73" s="87"/>
      <c r="QXV73" s="87"/>
      <c r="QXW73" s="87"/>
      <c r="QXX73" s="87"/>
      <c r="QXY73" s="87"/>
      <c r="QXZ73" s="87"/>
      <c r="QYA73" s="87"/>
      <c r="QYB73" s="87"/>
      <c r="QYC73" s="87"/>
      <c r="QYI73" s="87"/>
      <c r="QYJ73" s="87"/>
      <c r="QYK73" s="87"/>
      <c r="QYL73" s="87"/>
      <c r="QYM73" s="87"/>
      <c r="QYN73" s="87"/>
      <c r="QYO73" s="87"/>
      <c r="QYP73" s="87"/>
      <c r="QYQ73" s="87"/>
      <c r="QYR73" s="87"/>
      <c r="QYX73" s="87"/>
      <c r="QYY73" s="87"/>
      <c r="QYZ73" s="87"/>
      <c r="QZA73" s="87"/>
      <c r="QZB73" s="87"/>
      <c r="QZC73" s="87"/>
      <c r="QZD73" s="87"/>
      <c r="QZE73" s="87"/>
      <c r="QZF73" s="87"/>
      <c r="QZG73" s="87"/>
      <c r="QZM73" s="87"/>
      <c r="QZN73" s="87"/>
      <c r="QZO73" s="87"/>
      <c r="QZP73" s="87"/>
      <c r="QZQ73" s="87"/>
      <c r="QZR73" s="87"/>
      <c r="QZS73" s="87"/>
      <c r="QZT73" s="87"/>
      <c r="QZU73" s="87"/>
      <c r="QZV73" s="87"/>
      <c r="RAB73" s="87"/>
      <c r="RAC73" s="87"/>
      <c r="RAD73" s="87"/>
      <c r="RAE73" s="87"/>
      <c r="RAF73" s="87"/>
      <c r="RAG73" s="87"/>
      <c r="RAH73" s="87"/>
      <c r="RAI73" s="87"/>
      <c r="RAJ73" s="87"/>
      <c r="RAK73" s="87"/>
      <c r="RAQ73" s="87"/>
      <c r="RAR73" s="87"/>
      <c r="RAS73" s="87"/>
      <c r="RAT73" s="87"/>
      <c r="RAU73" s="87"/>
      <c r="RAV73" s="87"/>
      <c r="RAW73" s="87"/>
      <c r="RAX73" s="87"/>
      <c r="RAY73" s="87"/>
      <c r="RAZ73" s="87"/>
      <c r="RBF73" s="87"/>
      <c r="RBG73" s="87"/>
      <c r="RBH73" s="87"/>
      <c r="RBI73" s="87"/>
      <c r="RBJ73" s="87"/>
      <c r="RBK73" s="87"/>
      <c r="RBL73" s="87"/>
      <c r="RBM73" s="87"/>
      <c r="RBN73" s="87"/>
      <c r="RBO73" s="87"/>
      <c r="RBU73" s="87"/>
      <c r="RBV73" s="87"/>
      <c r="RBW73" s="87"/>
      <c r="RBX73" s="87"/>
      <c r="RBY73" s="87"/>
      <c r="RBZ73" s="87"/>
      <c r="RCA73" s="87"/>
      <c r="RCB73" s="87"/>
      <c r="RCC73" s="87"/>
      <c r="RCD73" s="87"/>
      <c r="RCJ73" s="87"/>
      <c r="RCK73" s="87"/>
      <c r="RCL73" s="87"/>
      <c r="RCM73" s="87"/>
      <c r="RCN73" s="87"/>
      <c r="RCO73" s="87"/>
      <c r="RCP73" s="87"/>
      <c r="RCQ73" s="87"/>
      <c r="RCR73" s="87"/>
      <c r="RCS73" s="87"/>
      <c r="RCY73" s="87"/>
      <c r="RCZ73" s="87"/>
      <c r="RDA73" s="87"/>
      <c r="RDB73" s="87"/>
      <c r="RDC73" s="87"/>
      <c r="RDD73" s="87"/>
      <c r="RDE73" s="87"/>
      <c r="RDF73" s="87"/>
      <c r="RDG73" s="87"/>
      <c r="RDH73" s="87"/>
      <c r="RDN73" s="87"/>
      <c r="RDO73" s="87"/>
      <c r="RDP73" s="87"/>
      <c r="RDQ73" s="87"/>
      <c r="RDR73" s="87"/>
      <c r="RDS73" s="87"/>
      <c r="RDT73" s="87"/>
      <c r="RDU73" s="87"/>
      <c r="RDV73" s="87"/>
      <c r="RDW73" s="87"/>
      <c r="REC73" s="87"/>
      <c r="RED73" s="87"/>
      <c r="REE73" s="87"/>
      <c r="REF73" s="87"/>
      <c r="REG73" s="87"/>
      <c r="REH73" s="87"/>
      <c r="REI73" s="87"/>
      <c r="REJ73" s="87"/>
      <c r="REK73" s="87"/>
      <c r="REL73" s="87"/>
      <c r="RER73" s="87"/>
      <c r="RES73" s="87"/>
      <c r="RET73" s="87"/>
      <c r="REU73" s="87"/>
      <c r="REV73" s="87"/>
      <c r="REW73" s="87"/>
      <c r="REX73" s="87"/>
      <c r="REY73" s="87"/>
      <c r="REZ73" s="87"/>
      <c r="RFA73" s="87"/>
      <c r="RFG73" s="87"/>
      <c r="RFH73" s="87"/>
      <c r="RFI73" s="87"/>
      <c r="RFJ73" s="87"/>
      <c r="RFK73" s="87"/>
      <c r="RFL73" s="87"/>
      <c r="RFM73" s="87"/>
      <c r="RFN73" s="87"/>
      <c r="RFO73" s="87"/>
      <c r="RFP73" s="87"/>
      <c r="RFV73" s="87"/>
      <c r="RFW73" s="87"/>
      <c r="RFX73" s="87"/>
      <c r="RFY73" s="87"/>
      <c r="RFZ73" s="87"/>
      <c r="RGA73" s="87"/>
      <c r="RGB73" s="87"/>
      <c r="RGC73" s="87"/>
      <c r="RGD73" s="87"/>
      <c r="RGE73" s="87"/>
      <c r="RGK73" s="87"/>
      <c r="RGL73" s="87"/>
      <c r="RGM73" s="87"/>
      <c r="RGN73" s="87"/>
      <c r="RGO73" s="87"/>
      <c r="RGP73" s="87"/>
      <c r="RGQ73" s="87"/>
      <c r="RGR73" s="87"/>
      <c r="RGS73" s="87"/>
      <c r="RGT73" s="87"/>
      <c r="RGZ73" s="87"/>
      <c r="RHA73" s="87"/>
      <c r="RHB73" s="87"/>
      <c r="RHC73" s="87"/>
      <c r="RHD73" s="87"/>
      <c r="RHE73" s="87"/>
      <c r="RHF73" s="87"/>
      <c r="RHG73" s="87"/>
      <c r="RHH73" s="87"/>
      <c r="RHI73" s="87"/>
      <c r="RHO73" s="87"/>
      <c r="RHP73" s="87"/>
      <c r="RHQ73" s="87"/>
      <c r="RHR73" s="87"/>
      <c r="RHS73" s="87"/>
      <c r="RHT73" s="87"/>
      <c r="RHU73" s="87"/>
      <c r="RHV73" s="87"/>
      <c r="RHW73" s="87"/>
      <c r="RHX73" s="87"/>
      <c r="RID73" s="87"/>
      <c r="RIE73" s="87"/>
      <c r="RIF73" s="87"/>
      <c r="RIG73" s="87"/>
      <c r="RIH73" s="87"/>
      <c r="RII73" s="87"/>
      <c r="RIJ73" s="87"/>
      <c r="RIK73" s="87"/>
      <c r="RIL73" s="87"/>
      <c r="RIM73" s="87"/>
      <c r="RIS73" s="87"/>
      <c r="RIT73" s="87"/>
      <c r="RIU73" s="87"/>
      <c r="RIV73" s="87"/>
      <c r="RIW73" s="87"/>
      <c r="RIX73" s="87"/>
      <c r="RIY73" s="87"/>
      <c r="RIZ73" s="87"/>
      <c r="RJA73" s="87"/>
      <c r="RJB73" s="87"/>
      <c r="RJH73" s="87"/>
      <c r="RJI73" s="87"/>
      <c r="RJJ73" s="87"/>
      <c r="RJK73" s="87"/>
      <c r="RJL73" s="87"/>
      <c r="RJM73" s="87"/>
      <c r="RJN73" s="87"/>
      <c r="RJO73" s="87"/>
      <c r="RJP73" s="87"/>
      <c r="RJQ73" s="87"/>
      <c r="RJW73" s="87"/>
      <c r="RJX73" s="87"/>
      <c r="RJY73" s="87"/>
      <c r="RJZ73" s="87"/>
      <c r="RKA73" s="87"/>
      <c r="RKB73" s="87"/>
      <c r="RKC73" s="87"/>
      <c r="RKD73" s="87"/>
      <c r="RKE73" s="87"/>
      <c r="RKF73" s="87"/>
      <c r="RKL73" s="87"/>
      <c r="RKM73" s="87"/>
      <c r="RKN73" s="87"/>
      <c r="RKO73" s="87"/>
      <c r="RKP73" s="87"/>
      <c r="RKQ73" s="87"/>
      <c r="RKR73" s="87"/>
      <c r="RKS73" s="87"/>
      <c r="RKT73" s="87"/>
      <c r="RKU73" s="87"/>
      <c r="RLA73" s="87"/>
      <c r="RLB73" s="87"/>
      <c r="RLC73" s="87"/>
      <c r="RLD73" s="87"/>
      <c r="RLE73" s="87"/>
      <c r="RLF73" s="87"/>
      <c r="RLG73" s="87"/>
      <c r="RLH73" s="87"/>
      <c r="RLI73" s="87"/>
      <c r="RLJ73" s="87"/>
      <c r="RLP73" s="87"/>
      <c r="RLQ73" s="87"/>
      <c r="RLR73" s="87"/>
      <c r="RLS73" s="87"/>
      <c r="RLT73" s="87"/>
      <c r="RLU73" s="87"/>
      <c r="RLV73" s="87"/>
      <c r="RLW73" s="87"/>
      <c r="RLX73" s="87"/>
      <c r="RLY73" s="87"/>
      <c r="RME73" s="87"/>
      <c r="RMF73" s="87"/>
      <c r="RMG73" s="87"/>
      <c r="RMH73" s="87"/>
      <c r="RMI73" s="87"/>
      <c r="RMJ73" s="87"/>
      <c r="RMK73" s="87"/>
      <c r="RML73" s="87"/>
      <c r="RMM73" s="87"/>
      <c r="RMN73" s="87"/>
      <c r="RMT73" s="87"/>
      <c r="RMU73" s="87"/>
      <c r="RMV73" s="87"/>
      <c r="RMW73" s="87"/>
      <c r="RMX73" s="87"/>
      <c r="RMY73" s="87"/>
      <c r="RMZ73" s="87"/>
      <c r="RNA73" s="87"/>
      <c r="RNB73" s="87"/>
      <c r="RNC73" s="87"/>
      <c r="RNI73" s="87"/>
      <c r="RNJ73" s="87"/>
      <c r="RNK73" s="87"/>
      <c r="RNL73" s="87"/>
      <c r="RNM73" s="87"/>
      <c r="RNN73" s="87"/>
      <c r="RNO73" s="87"/>
      <c r="RNP73" s="87"/>
      <c r="RNQ73" s="87"/>
      <c r="RNR73" s="87"/>
      <c r="RNX73" s="87"/>
      <c r="RNY73" s="87"/>
      <c r="RNZ73" s="87"/>
      <c r="ROA73" s="87"/>
      <c r="ROB73" s="87"/>
      <c r="ROC73" s="87"/>
      <c r="ROD73" s="87"/>
      <c r="ROE73" s="87"/>
      <c r="ROF73" s="87"/>
      <c r="ROG73" s="87"/>
      <c r="ROM73" s="87"/>
      <c r="RON73" s="87"/>
      <c r="ROO73" s="87"/>
      <c r="ROP73" s="87"/>
      <c r="ROQ73" s="87"/>
      <c r="ROR73" s="87"/>
      <c r="ROS73" s="87"/>
      <c r="ROT73" s="87"/>
      <c r="ROU73" s="87"/>
      <c r="ROV73" s="87"/>
      <c r="RPB73" s="87"/>
      <c r="RPC73" s="87"/>
      <c r="RPD73" s="87"/>
      <c r="RPE73" s="87"/>
      <c r="RPF73" s="87"/>
      <c r="RPG73" s="87"/>
      <c r="RPH73" s="87"/>
      <c r="RPI73" s="87"/>
      <c r="RPJ73" s="87"/>
      <c r="RPK73" s="87"/>
      <c r="RPQ73" s="87"/>
      <c r="RPR73" s="87"/>
      <c r="RPS73" s="87"/>
      <c r="RPT73" s="87"/>
      <c r="RPU73" s="87"/>
      <c r="RPV73" s="87"/>
      <c r="RPW73" s="87"/>
      <c r="RPX73" s="87"/>
      <c r="RPY73" s="87"/>
      <c r="RPZ73" s="87"/>
      <c r="RQF73" s="87"/>
      <c r="RQG73" s="87"/>
      <c r="RQH73" s="87"/>
      <c r="RQI73" s="87"/>
      <c r="RQJ73" s="87"/>
      <c r="RQK73" s="87"/>
      <c r="RQL73" s="87"/>
      <c r="RQM73" s="87"/>
      <c r="RQN73" s="87"/>
      <c r="RQO73" s="87"/>
      <c r="RQU73" s="87"/>
      <c r="RQV73" s="87"/>
      <c r="RQW73" s="87"/>
      <c r="RQX73" s="87"/>
      <c r="RQY73" s="87"/>
      <c r="RQZ73" s="87"/>
      <c r="RRA73" s="87"/>
      <c r="RRB73" s="87"/>
      <c r="RRC73" s="87"/>
      <c r="RRD73" s="87"/>
      <c r="RRJ73" s="87"/>
      <c r="RRK73" s="87"/>
      <c r="RRL73" s="87"/>
      <c r="RRM73" s="87"/>
      <c r="RRN73" s="87"/>
      <c r="RRO73" s="87"/>
      <c r="RRP73" s="87"/>
      <c r="RRQ73" s="87"/>
      <c r="RRR73" s="87"/>
      <c r="RRS73" s="87"/>
      <c r="RRY73" s="87"/>
      <c r="RRZ73" s="87"/>
      <c r="RSA73" s="87"/>
      <c r="RSB73" s="87"/>
      <c r="RSC73" s="87"/>
      <c r="RSD73" s="87"/>
      <c r="RSE73" s="87"/>
      <c r="RSF73" s="87"/>
      <c r="RSG73" s="87"/>
      <c r="RSH73" s="87"/>
      <c r="RSN73" s="87"/>
      <c r="RSO73" s="87"/>
      <c r="RSP73" s="87"/>
      <c r="RSQ73" s="87"/>
      <c r="RSR73" s="87"/>
      <c r="RSS73" s="87"/>
      <c r="RST73" s="87"/>
      <c r="RSU73" s="87"/>
      <c r="RSV73" s="87"/>
      <c r="RSW73" s="87"/>
      <c r="RTC73" s="87"/>
      <c r="RTD73" s="87"/>
      <c r="RTE73" s="87"/>
      <c r="RTF73" s="87"/>
      <c r="RTG73" s="87"/>
      <c r="RTH73" s="87"/>
      <c r="RTI73" s="87"/>
      <c r="RTJ73" s="87"/>
      <c r="RTK73" s="87"/>
      <c r="RTL73" s="87"/>
      <c r="RTR73" s="87"/>
      <c r="RTS73" s="87"/>
      <c r="RTT73" s="87"/>
      <c r="RTU73" s="87"/>
      <c r="RTV73" s="87"/>
      <c r="RTW73" s="87"/>
      <c r="RTX73" s="87"/>
      <c r="RTY73" s="87"/>
      <c r="RTZ73" s="87"/>
      <c r="RUA73" s="87"/>
      <c r="RUG73" s="87"/>
      <c r="RUH73" s="87"/>
      <c r="RUI73" s="87"/>
      <c r="RUJ73" s="87"/>
      <c r="RUK73" s="87"/>
      <c r="RUL73" s="87"/>
      <c r="RUM73" s="87"/>
      <c r="RUN73" s="87"/>
      <c r="RUO73" s="87"/>
      <c r="RUP73" s="87"/>
      <c r="RUV73" s="87"/>
      <c r="RUW73" s="87"/>
      <c r="RUX73" s="87"/>
      <c r="RUY73" s="87"/>
      <c r="RUZ73" s="87"/>
      <c r="RVA73" s="87"/>
      <c r="RVB73" s="87"/>
      <c r="RVC73" s="87"/>
      <c r="RVD73" s="87"/>
      <c r="RVE73" s="87"/>
      <c r="RVK73" s="87"/>
      <c r="RVL73" s="87"/>
      <c r="RVM73" s="87"/>
      <c r="RVN73" s="87"/>
      <c r="RVO73" s="87"/>
      <c r="RVP73" s="87"/>
      <c r="RVQ73" s="87"/>
      <c r="RVR73" s="87"/>
      <c r="RVS73" s="87"/>
      <c r="RVT73" s="87"/>
      <c r="RVZ73" s="87"/>
      <c r="RWA73" s="87"/>
      <c r="RWB73" s="87"/>
      <c r="RWC73" s="87"/>
      <c r="RWD73" s="87"/>
      <c r="RWE73" s="87"/>
      <c r="RWF73" s="87"/>
      <c r="RWG73" s="87"/>
      <c r="RWH73" s="87"/>
      <c r="RWI73" s="87"/>
      <c r="RWO73" s="87"/>
      <c r="RWP73" s="87"/>
      <c r="RWQ73" s="87"/>
      <c r="RWR73" s="87"/>
      <c r="RWS73" s="87"/>
      <c r="RWT73" s="87"/>
      <c r="RWU73" s="87"/>
      <c r="RWV73" s="87"/>
      <c r="RWW73" s="87"/>
      <c r="RWX73" s="87"/>
      <c r="RXD73" s="87"/>
      <c r="RXE73" s="87"/>
      <c r="RXF73" s="87"/>
      <c r="RXG73" s="87"/>
      <c r="RXH73" s="87"/>
      <c r="RXI73" s="87"/>
      <c r="RXJ73" s="87"/>
      <c r="RXK73" s="87"/>
      <c r="RXL73" s="87"/>
      <c r="RXM73" s="87"/>
      <c r="RXS73" s="87"/>
      <c r="RXT73" s="87"/>
      <c r="RXU73" s="87"/>
      <c r="RXV73" s="87"/>
      <c r="RXW73" s="87"/>
      <c r="RXX73" s="87"/>
      <c r="RXY73" s="87"/>
      <c r="RXZ73" s="87"/>
      <c r="RYA73" s="87"/>
      <c r="RYB73" s="87"/>
      <c r="RYH73" s="87"/>
      <c r="RYI73" s="87"/>
      <c r="RYJ73" s="87"/>
      <c r="RYK73" s="87"/>
      <c r="RYL73" s="87"/>
      <c r="RYM73" s="87"/>
      <c r="RYN73" s="87"/>
      <c r="RYO73" s="87"/>
      <c r="RYP73" s="87"/>
      <c r="RYQ73" s="87"/>
      <c r="RYW73" s="87"/>
      <c r="RYX73" s="87"/>
      <c r="RYY73" s="87"/>
      <c r="RYZ73" s="87"/>
      <c r="RZA73" s="87"/>
      <c r="RZB73" s="87"/>
      <c r="RZC73" s="87"/>
      <c r="RZD73" s="87"/>
      <c r="RZE73" s="87"/>
      <c r="RZF73" s="87"/>
      <c r="RZL73" s="87"/>
      <c r="RZM73" s="87"/>
      <c r="RZN73" s="87"/>
      <c r="RZO73" s="87"/>
      <c r="RZP73" s="87"/>
      <c r="RZQ73" s="87"/>
      <c r="RZR73" s="87"/>
      <c r="RZS73" s="87"/>
      <c r="RZT73" s="87"/>
      <c r="RZU73" s="87"/>
      <c r="SAA73" s="87"/>
      <c r="SAB73" s="87"/>
      <c r="SAC73" s="87"/>
      <c r="SAD73" s="87"/>
      <c r="SAE73" s="87"/>
      <c r="SAF73" s="87"/>
      <c r="SAG73" s="87"/>
      <c r="SAH73" s="87"/>
      <c r="SAI73" s="87"/>
      <c r="SAJ73" s="87"/>
      <c r="SAP73" s="87"/>
      <c r="SAQ73" s="87"/>
      <c r="SAR73" s="87"/>
      <c r="SAS73" s="87"/>
      <c r="SAT73" s="87"/>
      <c r="SAU73" s="87"/>
      <c r="SAV73" s="87"/>
      <c r="SAW73" s="87"/>
      <c r="SAX73" s="87"/>
      <c r="SAY73" s="87"/>
      <c r="SBE73" s="87"/>
      <c r="SBF73" s="87"/>
      <c r="SBG73" s="87"/>
      <c r="SBH73" s="87"/>
      <c r="SBI73" s="87"/>
      <c r="SBJ73" s="87"/>
      <c r="SBK73" s="87"/>
      <c r="SBL73" s="87"/>
      <c r="SBM73" s="87"/>
      <c r="SBN73" s="87"/>
      <c r="SBT73" s="87"/>
      <c r="SBU73" s="87"/>
      <c r="SBV73" s="87"/>
      <c r="SBW73" s="87"/>
      <c r="SBX73" s="87"/>
      <c r="SBY73" s="87"/>
      <c r="SBZ73" s="87"/>
      <c r="SCA73" s="87"/>
      <c r="SCB73" s="87"/>
      <c r="SCC73" s="87"/>
      <c r="SCI73" s="87"/>
      <c r="SCJ73" s="87"/>
      <c r="SCK73" s="87"/>
      <c r="SCL73" s="87"/>
      <c r="SCM73" s="87"/>
      <c r="SCN73" s="87"/>
      <c r="SCO73" s="87"/>
      <c r="SCP73" s="87"/>
      <c r="SCQ73" s="87"/>
      <c r="SCR73" s="87"/>
      <c r="SCX73" s="87"/>
      <c r="SCY73" s="87"/>
      <c r="SCZ73" s="87"/>
      <c r="SDA73" s="87"/>
      <c r="SDB73" s="87"/>
      <c r="SDC73" s="87"/>
      <c r="SDD73" s="87"/>
      <c r="SDE73" s="87"/>
      <c r="SDF73" s="87"/>
      <c r="SDG73" s="87"/>
      <c r="SDM73" s="87"/>
      <c r="SDN73" s="87"/>
      <c r="SDO73" s="87"/>
      <c r="SDP73" s="87"/>
      <c r="SDQ73" s="87"/>
      <c r="SDR73" s="87"/>
      <c r="SDS73" s="87"/>
      <c r="SDT73" s="87"/>
      <c r="SDU73" s="87"/>
      <c r="SDV73" s="87"/>
      <c r="SEB73" s="87"/>
      <c r="SEC73" s="87"/>
      <c r="SED73" s="87"/>
      <c r="SEE73" s="87"/>
      <c r="SEF73" s="87"/>
      <c r="SEG73" s="87"/>
      <c r="SEH73" s="87"/>
      <c r="SEI73" s="87"/>
      <c r="SEJ73" s="87"/>
      <c r="SEK73" s="87"/>
      <c r="SEQ73" s="87"/>
      <c r="SER73" s="87"/>
      <c r="SES73" s="87"/>
      <c r="SET73" s="87"/>
      <c r="SEU73" s="87"/>
      <c r="SEV73" s="87"/>
      <c r="SEW73" s="87"/>
      <c r="SEX73" s="87"/>
      <c r="SEY73" s="87"/>
      <c r="SEZ73" s="87"/>
      <c r="SFF73" s="87"/>
      <c r="SFG73" s="87"/>
      <c r="SFH73" s="87"/>
      <c r="SFI73" s="87"/>
      <c r="SFJ73" s="87"/>
      <c r="SFK73" s="87"/>
      <c r="SFL73" s="87"/>
      <c r="SFM73" s="87"/>
      <c r="SFN73" s="87"/>
      <c r="SFO73" s="87"/>
      <c r="SFU73" s="87"/>
      <c r="SFV73" s="87"/>
      <c r="SFW73" s="87"/>
      <c r="SFX73" s="87"/>
      <c r="SFY73" s="87"/>
      <c r="SFZ73" s="87"/>
      <c r="SGA73" s="87"/>
      <c r="SGB73" s="87"/>
      <c r="SGC73" s="87"/>
      <c r="SGD73" s="87"/>
      <c r="SGJ73" s="87"/>
      <c r="SGK73" s="87"/>
      <c r="SGL73" s="87"/>
      <c r="SGM73" s="87"/>
      <c r="SGN73" s="87"/>
      <c r="SGO73" s="87"/>
      <c r="SGP73" s="87"/>
      <c r="SGQ73" s="87"/>
      <c r="SGR73" s="87"/>
      <c r="SGS73" s="87"/>
      <c r="SGY73" s="87"/>
      <c r="SGZ73" s="87"/>
      <c r="SHA73" s="87"/>
      <c r="SHB73" s="87"/>
      <c r="SHC73" s="87"/>
      <c r="SHD73" s="87"/>
      <c r="SHE73" s="87"/>
      <c r="SHF73" s="87"/>
      <c r="SHG73" s="87"/>
      <c r="SHH73" s="87"/>
      <c r="SHN73" s="87"/>
      <c r="SHO73" s="87"/>
      <c r="SHP73" s="87"/>
      <c r="SHQ73" s="87"/>
      <c r="SHR73" s="87"/>
      <c r="SHS73" s="87"/>
      <c r="SHT73" s="87"/>
      <c r="SHU73" s="87"/>
      <c r="SHV73" s="87"/>
      <c r="SHW73" s="87"/>
      <c r="SIC73" s="87"/>
      <c r="SID73" s="87"/>
      <c r="SIE73" s="87"/>
      <c r="SIF73" s="87"/>
      <c r="SIG73" s="87"/>
      <c r="SIH73" s="87"/>
      <c r="SII73" s="87"/>
      <c r="SIJ73" s="87"/>
      <c r="SIK73" s="87"/>
      <c r="SIL73" s="87"/>
      <c r="SIR73" s="87"/>
      <c r="SIS73" s="87"/>
      <c r="SIT73" s="87"/>
      <c r="SIU73" s="87"/>
      <c r="SIV73" s="87"/>
      <c r="SIW73" s="87"/>
      <c r="SIX73" s="87"/>
      <c r="SIY73" s="87"/>
      <c r="SIZ73" s="87"/>
      <c r="SJA73" s="87"/>
      <c r="SJG73" s="87"/>
      <c r="SJH73" s="87"/>
      <c r="SJI73" s="87"/>
      <c r="SJJ73" s="87"/>
      <c r="SJK73" s="87"/>
      <c r="SJL73" s="87"/>
      <c r="SJM73" s="87"/>
      <c r="SJN73" s="87"/>
      <c r="SJO73" s="87"/>
      <c r="SJP73" s="87"/>
      <c r="SJV73" s="87"/>
      <c r="SJW73" s="87"/>
      <c r="SJX73" s="87"/>
      <c r="SJY73" s="87"/>
      <c r="SJZ73" s="87"/>
      <c r="SKA73" s="87"/>
      <c r="SKB73" s="87"/>
      <c r="SKC73" s="87"/>
      <c r="SKD73" s="87"/>
      <c r="SKE73" s="87"/>
      <c r="SKK73" s="87"/>
      <c r="SKL73" s="87"/>
      <c r="SKM73" s="87"/>
      <c r="SKN73" s="87"/>
      <c r="SKO73" s="87"/>
      <c r="SKP73" s="87"/>
      <c r="SKQ73" s="87"/>
      <c r="SKR73" s="87"/>
      <c r="SKS73" s="87"/>
      <c r="SKT73" s="87"/>
      <c r="SKZ73" s="87"/>
      <c r="SLA73" s="87"/>
      <c r="SLB73" s="87"/>
      <c r="SLC73" s="87"/>
      <c r="SLD73" s="87"/>
      <c r="SLE73" s="87"/>
      <c r="SLF73" s="87"/>
      <c r="SLG73" s="87"/>
      <c r="SLH73" s="87"/>
      <c r="SLI73" s="87"/>
      <c r="SLO73" s="87"/>
      <c r="SLP73" s="87"/>
      <c r="SLQ73" s="87"/>
      <c r="SLR73" s="87"/>
      <c r="SLS73" s="87"/>
      <c r="SLT73" s="87"/>
      <c r="SLU73" s="87"/>
      <c r="SLV73" s="87"/>
      <c r="SLW73" s="87"/>
      <c r="SLX73" s="87"/>
      <c r="SMD73" s="87"/>
      <c r="SME73" s="87"/>
      <c r="SMF73" s="87"/>
      <c r="SMG73" s="87"/>
      <c r="SMH73" s="87"/>
      <c r="SMI73" s="87"/>
      <c r="SMJ73" s="87"/>
      <c r="SMK73" s="87"/>
      <c r="SML73" s="87"/>
      <c r="SMM73" s="87"/>
      <c r="SMS73" s="87"/>
      <c r="SMT73" s="87"/>
      <c r="SMU73" s="87"/>
      <c r="SMV73" s="87"/>
      <c r="SMW73" s="87"/>
      <c r="SMX73" s="87"/>
      <c r="SMY73" s="87"/>
      <c r="SMZ73" s="87"/>
      <c r="SNA73" s="87"/>
      <c r="SNB73" s="87"/>
      <c r="SNH73" s="87"/>
      <c r="SNI73" s="87"/>
      <c r="SNJ73" s="87"/>
      <c r="SNK73" s="87"/>
      <c r="SNL73" s="87"/>
      <c r="SNM73" s="87"/>
      <c r="SNN73" s="87"/>
      <c r="SNO73" s="87"/>
      <c r="SNP73" s="87"/>
      <c r="SNQ73" s="87"/>
      <c r="SNW73" s="87"/>
      <c r="SNX73" s="87"/>
      <c r="SNY73" s="87"/>
      <c r="SNZ73" s="87"/>
      <c r="SOA73" s="87"/>
      <c r="SOB73" s="87"/>
      <c r="SOC73" s="87"/>
      <c r="SOD73" s="87"/>
      <c r="SOE73" s="87"/>
      <c r="SOF73" s="87"/>
      <c r="SOL73" s="87"/>
      <c r="SOM73" s="87"/>
      <c r="SON73" s="87"/>
      <c r="SOO73" s="87"/>
      <c r="SOP73" s="87"/>
      <c r="SOQ73" s="87"/>
      <c r="SOR73" s="87"/>
      <c r="SOS73" s="87"/>
      <c r="SOT73" s="87"/>
      <c r="SOU73" s="87"/>
      <c r="SPA73" s="87"/>
      <c r="SPB73" s="87"/>
      <c r="SPC73" s="87"/>
      <c r="SPD73" s="87"/>
      <c r="SPE73" s="87"/>
      <c r="SPF73" s="87"/>
      <c r="SPG73" s="87"/>
      <c r="SPH73" s="87"/>
      <c r="SPI73" s="87"/>
      <c r="SPJ73" s="87"/>
      <c r="SPP73" s="87"/>
      <c r="SPQ73" s="87"/>
      <c r="SPR73" s="87"/>
      <c r="SPS73" s="87"/>
      <c r="SPT73" s="87"/>
      <c r="SPU73" s="87"/>
      <c r="SPV73" s="87"/>
      <c r="SPW73" s="87"/>
      <c r="SPX73" s="87"/>
      <c r="SPY73" s="87"/>
      <c r="SQE73" s="87"/>
      <c r="SQF73" s="87"/>
      <c r="SQG73" s="87"/>
      <c r="SQH73" s="87"/>
      <c r="SQI73" s="87"/>
      <c r="SQJ73" s="87"/>
      <c r="SQK73" s="87"/>
      <c r="SQL73" s="87"/>
      <c r="SQM73" s="87"/>
      <c r="SQN73" s="87"/>
      <c r="SQT73" s="87"/>
      <c r="SQU73" s="87"/>
      <c r="SQV73" s="87"/>
      <c r="SQW73" s="87"/>
      <c r="SQX73" s="87"/>
      <c r="SQY73" s="87"/>
      <c r="SQZ73" s="87"/>
      <c r="SRA73" s="87"/>
      <c r="SRB73" s="87"/>
      <c r="SRC73" s="87"/>
      <c r="SRI73" s="87"/>
      <c r="SRJ73" s="87"/>
      <c r="SRK73" s="87"/>
      <c r="SRL73" s="87"/>
      <c r="SRM73" s="87"/>
      <c r="SRN73" s="87"/>
      <c r="SRO73" s="87"/>
      <c r="SRP73" s="87"/>
      <c r="SRQ73" s="87"/>
      <c r="SRR73" s="87"/>
      <c r="SRX73" s="87"/>
      <c r="SRY73" s="87"/>
      <c r="SRZ73" s="87"/>
      <c r="SSA73" s="87"/>
      <c r="SSB73" s="87"/>
      <c r="SSC73" s="87"/>
      <c r="SSD73" s="87"/>
      <c r="SSE73" s="87"/>
      <c r="SSF73" s="87"/>
      <c r="SSG73" s="87"/>
      <c r="SSM73" s="87"/>
      <c r="SSN73" s="87"/>
      <c r="SSO73" s="87"/>
      <c r="SSP73" s="87"/>
      <c r="SSQ73" s="87"/>
      <c r="SSR73" s="87"/>
      <c r="SSS73" s="87"/>
      <c r="SST73" s="87"/>
      <c r="SSU73" s="87"/>
      <c r="SSV73" s="87"/>
      <c r="STB73" s="87"/>
      <c r="STC73" s="87"/>
      <c r="STD73" s="87"/>
      <c r="STE73" s="87"/>
      <c r="STF73" s="87"/>
      <c r="STG73" s="87"/>
      <c r="STH73" s="87"/>
      <c r="STI73" s="87"/>
      <c r="STJ73" s="87"/>
      <c r="STK73" s="87"/>
      <c r="STQ73" s="87"/>
      <c r="STR73" s="87"/>
      <c r="STS73" s="87"/>
      <c r="STT73" s="87"/>
      <c r="STU73" s="87"/>
      <c r="STV73" s="87"/>
      <c r="STW73" s="87"/>
      <c r="STX73" s="87"/>
      <c r="STY73" s="87"/>
      <c r="STZ73" s="87"/>
      <c r="SUF73" s="87"/>
      <c r="SUG73" s="87"/>
      <c r="SUH73" s="87"/>
      <c r="SUI73" s="87"/>
      <c r="SUJ73" s="87"/>
      <c r="SUK73" s="87"/>
      <c r="SUL73" s="87"/>
      <c r="SUM73" s="87"/>
      <c r="SUN73" s="87"/>
      <c r="SUO73" s="87"/>
      <c r="SUU73" s="87"/>
      <c r="SUV73" s="87"/>
      <c r="SUW73" s="87"/>
      <c r="SUX73" s="87"/>
      <c r="SUY73" s="87"/>
      <c r="SUZ73" s="87"/>
      <c r="SVA73" s="87"/>
      <c r="SVB73" s="87"/>
      <c r="SVC73" s="87"/>
      <c r="SVD73" s="87"/>
      <c r="SVJ73" s="87"/>
      <c r="SVK73" s="87"/>
      <c r="SVL73" s="87"/>
      <c r="SVM73" s="87"/>
      <c r="SVN73" s="87"/>
      <c r="SVO73" s="87"/>
      <c r="SVP73" s="87"/>
      <c r="SVQ73" s="87"/>
      <c r="SVR73" s="87"/>
      <c r="SVS73" s="87"/>
      <c r="SVY73" s="87"/>
      <c r="SVZ73" s="87"/>
      <c r="SWA73" s="87"/>
      <c r="SWB73" s="87"/>
      <c r="SWC73" s="87"/>
      <c r="SWD73" s="87"/>
      <c r="SWE73" s="87"/>
      <c r="SWF73" s="87"/>
      <c r="SWG73" s="87"/>
      <c r="SWH73" s="87"/>
      <c r="SWN73" s="87"/>
      <c r="SWO73" s="87"/>
      <c r="SWP73" s="87"/>
      <c r="SWQ73" s="87"/>
      <c r="SWR73" s="87"/>
      <c r="SWS73" s="87"/>
      <c r="SWT73" s="87"/>
      <c r="SWU73" s="87"/>
      <c r="SWV73" s="87"/>
      <c r="SWW73" s="87"/>
      <c r="SXC73" s="87"/>
      <c r="SXD73" s="87"/>
      <c r="SXE73" s="87"/>
      <c r="SXF73" s="87"/>
      <c r="SXG73" s="87"/>
      <c r="SXH73" s="87"/>
      <c r="SXI73" s="87"/>
      <c r="SXJ73" s="87"/>
      <c r="SXK73" s="87"/>
      <c r="SXL73" s="87"/>
      <c r="SXR73" s="87"/>
      <c r="SXS73" s="87"/>
      <c r="SXT73" s="87"/>
      <c r="SXU73" s="87"/>
      <c r="SXV73" s="87"/>
      <c r="SXW73" s="87"/>
      <c r="SXX73" s="87"/>
      <c r="SXY73" s="87"/>
      <c r="SXZ73" s="87"/>
      <c r="SYA73" s="87"/>
      <c r="SYG73" s="87"/>
      <c r="SYH73" s="87"/>
      <c r="SYI73" s="87"/>
      <c r="SYJ73" s="87"/>
      <c r="SYK73" s="87"/>
      <c r="SYL73" s="87"/>
      <c r="SYM73" s="87"/>
      <c r="SYN73" s="87"/>
      <c r="SYO73" s="87"/>
      <c r="SYP73" s="87"/>
      <c r="SYV73" s="87"/>
      <c r="SYW73" s="87"/>
      <c r="SYX73" s="87"/>
      <c r="SYY73" s="87"/>
      <c r="SYZ73" s="87"/>
      <c r="SZA73" s="87"/>
      <c r="SZB73" s="87"/>
      <c r="SZC73" s="87"/>
      <c r="SZD73" s="87"/>
      <c r="SZE73" s="87"/>
      <c r="SZK73" s="87"/>
      <c r="SZL73" s="87"/>
      <c r="SZM73" s="87"/>
      <c r="SZN73" s="87"/>
      <c r="SZO73" s="87"/>
      <c r="SZP73" s="87"/>
      <c r="SZQ73" s="87"/>
      <c r="SZR73" s="87"/>
      <c r="SZS73" s="87"/>
      <c r="SZT73" s="87"/>
      <c r="SZZ73" s="87"/>
      <c r="TAA73" s="87"/>
      <c r="TAB73" s="87"/>
      <c r="TAC73" s="87"/>
      <c r="TAD73" s="87"/>
      <c r="TAE73" s="87"/>
      <c r="TAF73" s="87"/>
      <c r="TAG73" s="87"/>
      <c r="TAH73" s="87"/>
      <c r="TAI73" s="87"/>
      <c r="TAO73" s="87"/>
      <c r="TAP73" s="87"/>
      <c r="TAQ73" s="87"/>
      <c r="TAR73" s="87"/>
      <c r="TAS73" s="87"/>
      <c r="TAT73" s="87"/>
      <c r="TAU73" s="87"/>
      <c r="TAV73" s="87"/>
      <c r="TAW73" s="87"/>
      <c r="TAX73" s="87"/>
      <c r="TBD73" s="87"/>
      <c r="TBE73" s="87"/>
      <c r="TBF73" s="87"/>
      <c r="TBG73" s="87"/>
      <c r="TBH73" s="87"/>
      <c r="TBI73" s="87"/>
      <c r="TBJ73" s="87"/>
      <c r="TBK73" s="87"/>
      <c r="TBL73" s="87"/>
      <c r="TBM73" s="87"/>
      <c r="TBS73" s="87"/>
      <c r="TBT73" s="87"/>
      <c r="TBU73" s="87"/>
      <c r="TBV73" s="87"/>
      <c r="TBW73" s="87"/>
      <c r="TBX73" s="87"/>
      <c r="TBY73" s="87"/>
      <c r="TBZ73" s="87"/>
      <c r="TCA73" s="87"/>
      <c r="TCB73" s="87"/>
      <c r="TCH73" s="87"/>
      <c r="TCI73" s="87"/>
      <c r="TCJ73" s="87"/>
      <c r="TCK73" s="87"/>
      <c r="TCL73" s="87"/>
      <c r="TCM73" s="87"/>
      <c r="TCN73" s="87"/>
      <c r="TCO73" s="87"/>
      <c r="TCP73" s="87"/>
      <c r="TCQ73" s="87"/>
      <c r="TCW73" s="87"/>
      <c r="TCX73" s="87"/>
      <c r="TCY73" s="87"/>
      <c r="TCZ73" s="87"/>
      <c r="TDA73" s="87"/>
      <c r="TDB73" s="87"/>
      <c r="TDC73" s="87"/>
      <c r="TDD73" s="87"/>
      <c r="TDE73" s="87"/>
      <c r="TDF73" s="87"/>
      <c r="TDL73" s="87"/>
      <c r="TDM73" s="87"/>
      <c r="TDN73" s="87"/>
      <c r="TDO73" s="87"/>
      <c r="TDP73" s="87"/>
      <c r="TDQ73" s="87"/>
      <c r="TDR73" s="87"/>
      <c r="TDS73" s="87"/>
      <c r="TDT73" s="87"/>
      <c r="TDU73" s="87"/>
      <c r="TEA73" s="87"/>
      <c r="TEB73" s="87"/>
      <c r="TEC73" s="87"/>
      <c r="TED73" s="87"/>
      <c r="TEE73" s="87"/>
      <c r="TEF73" s="87"/>
      <c r="TEG73" s="87"/>
      <c r="TEH73" s="87"/>
      <c r="TEI73" s="87"/>
      <c r="TEJ73" s="87"/>
      <c r="TEP73" s="87"/>
      <c r="TEQ73" s="87"/>
      <c r="TER73" s="87"/>
      <c r="TES73" s="87"/>
      <c r="TET73" s="87"/>
      <c r="TEU73" s="87"/>
      <c r="TEV73" s="87"/>
      <c r="TEW73" s="87"/>
      <c r="TEX73" s="87"/>
      <c r="TEY73" s="87"/>
      <c r="TFE73" s="87"/>
      <c r="TFF73" s="87"/>
      <c r="TFG73" s="87"/>
      <c r="TFH73" s="87"/>
      <c r="TFI73" s="87"/>
      <c r="TFJ73" s="87"/>
      <c r="TFK73" s="87"/>
      <c r="TFL73" s="87"/>
      <c r="TFM73" s="87"/>
      <c r="TFN73" s="87"/>
      <c r="TFT73" s="87"/>
      <c r="TFU73" s="87"/>
      <c r="TFV73" s="87"/>
      <c r="TFW73" s="87"/>
      <c r="TFX73" s="87"/>
      <c r="TFY73" s="87"/>
      <c r="TFZ73" s="87"/>
      <c r="TGA73" s="87"/>
      <c r="TGB73" s="87"/>
      <c r="TGC73" s="87"/>
      <c r="TGI73" s="87"/>
      <c r="TGJ73" s="87"/>
      <c r="TGK73" s="87"/>
      <c r="TGL73" s="87"/>
      <c r="TGM73" s="87"/>
      <c r="TGN73" s="87"/>
      <c r="TGO73" s="87"/>
      <c r="TGP73" s="87"/>
      <c r="TGQ73" s="87"/>
      <c r="TGR73" s="87"/>
      <c r="TGX73" s="87"/>
      <c r="TGY73" s="87"/>
      <c r="TGZ73" s="87"/>
      <c r="THA73" s="87"/>
      <c r="THB73" s="87"/>
      <c r="THC73" s="87"/>
      <c r="THD73" s="87"/>
      <c r="THE73" s="87"/>
      <c r="THF73" s="87"/>
      <c r="THG73" s="87"/>
      <c r="THM73" s="87"/>
      <c r="THN73" s="87"/>
      <c r="THO73" s="87"/>
      <c r="THP73" s="87"/>
      <c r="THQ73" s="87"/>
      <c r="THR73" s="87"/>
      <c r="THS73" s="87"/>
      <c r="THT73" s="87"/>
      <c r="THU73" s="87"/>
      <c r="THV73" s="87"/>
      <c r="TIB73" s="87"/>
      <c r="TIC73" s="87"/>
      <c r="TID73" s="87"/>
      <c r="TIE73" s="87"/>
      <c r="TIF73" s="87"/>
      <c r="TIG73" s="87"/>
      <c r="TIH73" s="87"/>
      <c r="TII73" s="87"/>
      <c r="TIJ73" s="87"/>
      <c r="TIK73" s="87"/>
      <c r="TIQ73" s="87"/>
      <c r="TIR73" s="87"/>
      <c r="TIS73" s="87"/>
      <c r="TIT73" s="87"/>
      <c r="TIU73" s="87"/>
      <c r="TIV73" s="87"/>
      <c r="TIW73" s="87"/>
      <c r="TIX73" s="87"/>
      <c r="TIY73" s="87"/>
      <c r="TIZ73" s="87"/>
      <c r="TJF73" s="87"/>
      <c r="TJG73" s="87"/>
      <c r="TJH73" s="87"/>
      <c r="TJI73" s="87"/>
      <c r="TJJ73" s="87"/>
      <c r="TJK73" s="87"/>
      <c r="TJL73" s="87"/>
      <c r="TJM73" s="87"/>
      <c r="TJN73" s="87"/>
      <c r="TJO73" s="87"/>
      <c r="TJU73" s="87"/>
      <c r="TJV73" s="87"/>
      <c r="TJW73" s="87"/>
      <c r="TJX73" s="87"/>
      <c r="TJY73" s="87"/>
      <c r="TJZ73" s="87"/>
      <c r="TKA73" s="87"/>
      <c r="TKB73" s="87"/>
      <c r="TKC73" s="87"/>
      <c r="TKD73" s="87"/>
      <c r="TKJ73" s="87"/>
      <c r="TKK73" s="87"/>
      <c r="TKL73" s="87"/>
      <c r="TKM73" s="87"/>
      <c r="TKN73" s="87"/>
      <c r="TKO73" s="87"/>
      <c r="TKP73" s="87"/>
      <c r="TKQ73" s="87"/>
      <c r="TKR73" s="87"/>
      <c r="TKS73" s="87"/>
      <c r="TKY73" s="87"/>
      <c r="TKZ73" s="87"/>
      <c r="TLA73" s="87"/>
      <c r="TLB73" s="87"/>
      <c r="TLC73" s="87"/>
      <c r="TLD73" s="87"/>
      <c r="TLE73" s="87"/>
      <c r="TLF73" s="87"/>
      <c r="TLG73" s="87"/>
      <c r="TLH73" s="87"/>
      <c r="TLN73" s="87"/>
      <c r="TLO73" s="87"/>
      <c r="TLP73" s="87"/>
      <c r="TLQ73" s="87"/>
      <c r="TLR73" s="87"/>
      <c r="TLS73" s="87"/>
      <c r="TLT73" s="87"/>
      <c r="TLU73" s="87"/>
      <c r="TLV73" s="87"/>
      <c r="TLW73" s="87"/>
      <c r="TMC73" s="87"/>
      <c r="TMD73" s="87"/>
      <c r="TME73" s="87"/>
      <c r="TMF73" s="87"/>
      <c r="TMG73" s="87"/>
      <c r="TMH73" s="87"/>
      <c r="TMI73" s="87"/>
      <c r="TMJ73" s="87"/>
      <c r="TMK73" s="87"/>
      <c r="TML73" s="87"/>
      <c r="TMR73" s="87"/>
      <c r="TMS73" s="87"/>
      <c r="TMT73" s="87"/>
      <c r="TMU73" s="87"/>
      <c r="TMV73" s="87"/>
      <c r="TMW73" s="87"/>
      <c r="TMX73" s="87"/>
      <c r="TMY73" s="87"/>
      <c r="TMZ73" s="87"/>
      <c r="TNA73" s="87"/>
      <c r="TNG73" s="87"/>
      <c r="TNH73" s="87"/>
      <c r="TNI73" s="87"/>
      <c r="TNJ73" s="87"/>
      <c r="TNK73" s="87"/>
      <c r="TNL73" s="87"/>
      <c r="TNM73" s="87"/>
      <c r="TNN73" s="87"/>
      <c r="TNO73" s="87"/>
      <c r="TNP73" s="87"/>
      <c r="TNV73" s="87"/>
      <c r="TNW73" s="87"/>
      <c r="TNX73" s="87"/>
      <c r="TNY73" s="87"/>
      <c r="TNZ73" s="87"/>
      <c r="TOA73" s="87"/>
      <c r="TOB73" s="87"/>
      <c r="TOC73" s="87"/>
      <c r="TOD73" s="87"/>
      <c r="TOE73" s="87"/>
      <c r="TOK73" s="87"/>
      <c r="TOL73" s="87"/>
      <c r="TOM73" s="87"/>
      <c r="TON73" s="87"/>
      <c r="TOO73" s="87"/>
      <c r="TOP73" s="87"/>
      <c r="TOQ73" s="87"/>
      <c r="TOR73" s="87"/>
      <c r="TOS73" s="87"/>
      <c r="TOT73" s="87"/>
      <c r="TOZ73" s="87"/>
      <c r="TPA73" s="87"/>
      <c r="TPB73" s="87"/>
      <c r="TPC73" s="87"/>
      <c r="TPD73" s="87"/>
      <c r="TPE73" s="87"/>
      <c r="TPF73" s="87"/>
      <c r="TPG73" s="87"/>
      <c r="TPH73" s="87"/>
      <c r="TPI73" s="87"/>
      <c r="TPO73" s="87"/>
      <c r="TPP73" s="87"/>
      <c r="TPQ73" s="87"/>
      <c r="TPR73" s="87"/>
      <c r="TPS73" s="87"/>
      <c r="TPT73" s="87"/>
      <c r="TPU73" s="87"/>
      <c r="TPV73" s="87"/>
      <c r="TPW73" s="87"/>
      <c r="TPX73" s="87"/>
      <c r="TQD73" s="87"/>
      <c r="TQE73" s="87"/>
      <c r="TQF73" s="87"/>
      <c r="TQG73" s="87"/>
      <c r="TQH73" s="87"/>
      <c r="TQI73" s="87"/>
      <c r="TQJ73" s="87"/>
      <c r="TQK73" s="87"/>
      <c r="TQL73" s="87"/>
      <c r="TQM73" s="87"/>
      <c r="TQS73" s="87"/>
      <c r="TQT73" s="87"/>
      <c r="TQU73" s="87"/>
      <c r="TQV73" s="87"/>
      <c r="TQW73" s="87"/>
      <c r="TQX73" s="87"/>
      <c r="TQY73" s="87"/>
      <c r="TQZ73" s="87"/>
      <c r="TRA73" s="87"/>
      <c r="TRB73" s="87"/>
      <c r="TRH73" s="87"/>
      <c r="TRI73" s="87"/>
      <c r="TRJ73" s="87"/>
      <c r="TRK73" s="87"/>
      <c r="TRL73" s="87"/>
      <c r="TRM73" s="87"/>
      <c r="TRN73" s="87"/>
      <c r="TRO73" s="87"/>
      <c r="TRP73" s="87"/>
      <c r="TRQ73" s="87"/>
      <c r="TRW73" s="87"/>
      <c r="TRX73" s="87"/>
      <c r="TRY73" s="87"/>
      <c r="TRZ73" s="87"/>
      <c r="TSA73" s="87"/>
      <c r="TSB73" s="87"/>
      <c r="TSC73" s="87"/>
      <c r="TSD73" s="87"/>
      <c r="TSE73" s="87"/>
      <c r="TSF73" s="87"/>
      <c r="TSL73" s="87"/>
      <c r="TSM73" s="87"/>
      <c r="TSN73" s="87"/>
      <c r="TSO73" s="87"/>
      <c r="TSP73" s="87"/>
      <c r="TSQ73" s="87"/>
      <c r="TSR73" s="87"/>
      <c r="TSS73" s="87"/>
      <c r="TST73" s="87"/>
      <c r="TSU73" s="87"/>
      <c r="TTA73" s="87"/>
      <c r="TTB73" s="87"/>
      <c r="TTC73" s="87"/>
      <c r="TTD73" s="87"/>
      <c r="TTE73" s="87"/>
      <c r="TTF73" s="87"/>
      <c r="TTG73" s="87"/>
      <c r="TTH73" s="87"/>
      <c r="TTI73" s="87"/>
      <c r="TTJ73" s="87"/>
      <c r="TTP73" s="87"/>
      <c r="TTQ73" s="87"/>
      <c r="TTR73" s="87"/>
      <c r="TTS73" s="87"/>
      <c r="TTT73" s="87"/>
      <c r="TTU73" s="87"/>
      <c r="TTV73" s="87"/>
      <c r="TTW73" s="87"/>
      <c r="TTX73" s="87"/>
      <c r="TTY73" s="87"/>
      <c r="TUE73" s="87"/>
      <c r="TUF73" s="87"/>
      <c r="TUG73" s="87"/>
      <c r="TUH73" s="87"/>
      <c r="TUI73" s="87"/>
      <c r="TUJ73" s="87"/>
      <c r="TUK73" s="87"/>
      <c r="TUL73" s="87"/>
      <c r="TUM73" s="87"/>
      <c r="TUN73" s="87"/>
      <c r="TUT73" s="87"/>
      <c r="TUU73" s="87"/>
      <c r="TUV73" s="87"/>
      <c r="TUW73" s="87"/>
      <c r="TUX73" s="87"/>
      <c r="TUY73" s="87"/>
      <c r="TUZ73" s="87"/>
      <c r="TVA73" s="87"/>
      <c r="TVB73" s="87"/>
      <c r="TVC73" s="87"/>
      <c r="TVI73" s="87"/>
      <c r="TVJ73" s="87"/>
      <c r="TVK73" s="87"/>
      <c r="TVL73" s="87"/>
      <c r="TVM73" s="87"/>
      <c r="TVN73" s="87"/>
      <c r="TVO73" s="87"/>
      <c r="TVP73" s="87"/>
      <c r="TVQ73" s="87"/>
      <c r="TVR73" s="87"/>
      <c r="TVX73" s="87"/>
      <c r="TVY73" s="87"/>
      <c r="TVZ73" s="87"/>
      <c r="TWA73" s="87"/>
      <c r="TWB73" s="87"/>
      <c r="TWC73" s="87"/>
      <c r="TWD73" s="87"/>
      <c r="TWE73" s="87"/>
      <c r="TWF73" s="87"/>
      <c r="TWG73" s="87"/>
      <c r="TWM73" s="87"/>
      <c r="TWN73" s="87"/>
      <c r="TWO73" s="87"/>
      <c r="TWP73" s="87"/>
      <c r="TWQ73" s="87"/>
      <c r="TWR73" s="87"/>
      <c r="TWS73" s="87"/>
      <c r="TWT73" s="87"/>
      <c r="TWU73" s="87"/>
      <c r="TWV73" s="87"/>
      <c r="TXB73" s="87"/>
      <c r="TXC73" s="87"/>
      <c r="TXD73" s="87"/>
      <c r="TXE73" s="87"/>
      <c r="TXF73" s="87"/>
      <c r="TXG73" s="87"/>
      <c r="TXH73" s="87"/>
      <c r="TXI73" s="87"/>
      <c r="TXJ73" s="87"/>
      <c r="TXK73" s="87"/>
      <c r="TXQ73" s="87"/>
      <c r="TXR73" s="87"/>
      <c r="TXS73" s="87"/>
      <c r="TXT73" s="87"/>
      <c r="TXU73" s="87"/>
      <c r="TXV73" s="87"/>
      <c r="TXW73" s="87"/>
      <c r="TXX73" s="87"/>
      <c r="TXY73" s="87"/>
      <c r="TXZ73" s="87"/>
      <c r="TYF73" s="87"/>
      <c r="TYG73" s="87"/>
      <c r="TYH73" s="87"/>
      <c r="TYI73" s="87"/>
      <c r="TYJ73" s="87"/>
      <c r="TYK73" s="87"/>
      <c r="TYL73" s="87"/>
      <c r="TYM73" s="87"/>
      <c r="TYN73" s="87"/>
      <c r="TYO73" s="87"/>
      <c r="TYU73" s="87"/>
      <c r="TYV73" s="87"/>
      <c r="TYW73" s="87"/>
      <c r="TYX73" s="87"/>
      <c r="TYY73" s="87"/>
      <c r="TYZ73" s="87"/>
      <c r="TZA73" s="87"/>
      <c r="TZB73" s="87"/>
      <c r="TZC73" s="87"/>
      <c r="TZD73" s="87"/>
      <c r="TZJ73" s="87"/>
      <c r="TZK73" s="87"/>
      <c r="TZL73" s="87"/>
      <c r="TZM73" s="87"/>
      <c r="TZN73" s="87"/>
      <c r="TZO73" s="87"/>
      <c r="TZP73" s="87"/>
      <c r="TZQ73" s="87"/>
      <c r="TZR73" s="87"/>
      <c r="TZS73" s="87"/>
      <c r="TZY73" s="87"/>
      <c r="TZZ73" s="87"/>
      <c r="UAA73" s="87"/>
      <c r="UAB73" s="87"/>
      <c r="UAC73" s="87"/>
      <c r="UAD73" s="87"/>
      <c r="UAE73" s="87"/>
      <c r="UAF73" s="87"/>
      <c r="UAG73" s="87"/>
      <c r="UAH73" s="87"/>
      <c r="UAN73" s="87"/>
      <c r="UAO73" s="87"/>
      <c r="UAP73" s="87"/>
      <c r="UAQ73" s="87"/>
      <c r="UAR73" s="87"/>
      <c r="UAS73" s="87"/>
      <c r="UAT73" s="87"/>
      <c r="UAU73" s="87"/>
      <c r="UAV73" s="87"/>
      <c r="UAW73" s="87"/>
      <c r="UBC73" s="87"/>
      <c r="UBD73" s="87"/>
      <c r="UBE73" s="87"/>
      <c r="UBF73" s="87"/>
      <c r="UBG73" s="87"/>
      <c r="UBH73" s="87"/>
      <c r="UBI73" s="87"/>
      <c r="UBJ73" s="87"/>
      <c r="UBK73" s="87"/>
      <c r="UBL73" s="87"/>
      <c r="UBR73" s="87"/>
      <c r="UBS73" s="87"/>
      <c r="UBT73" s="87"/>
      <c r="UBU73" s="87"/>
      <c r="UBV73" s="87"/>
      <c r="UBW73" s="87"/>
      <c r="UBX73" s="87"/>
      <c r="UBY73" s="87"/>
      <c r="UBZ73" s="87"/>
      <c r="UCA73" s="87"/>
      <c r="UCG73" s="87"/>
      <c r="UCH73" s="87"/>
      <c r="UCI73" s="87"/>
      <c r="UCJ73" s="87"/>
      <c r="UCK73" s="87"/>
      <c r="UCL73" s="87"/>
      <c r="UCM73" s="87"/>
      <c r="UCN73" s="87"/>
      <c r="UCO73" s="87"/>
      <c r="UCP73" s="87"/>
      <c r="UCV73" s="87"/>
      <c r="UCW73" s="87"/>
      <c r="UCX73" s="87"/>
      <c r="UCY73" s="87"/>
      <c r="UCZ73" s="87"/>
      <c r="UDA73" s="87"/>
      <c r="UDB73" s="87"/>
      <c r="UDC73" s="87"/>
      <c r="UDD73" s="87"/>
      <c r="UDE73" s="87"/>
      <c r="UDK73" s="87"/>
      <c r="UDL73" s="87"/>
      <c r="UDM73" s="87"/>
      <c r="UDN73" s="87"/>
      <c r="UDO73" s="87"/>
      <c r="UDP73" s="87"/>
      <c r="UDQ73" s="87"/>
      <c r="UDR73" s="87"/>
      <c r="UDS73" s="87"/>
      <c r="UDT73" s="87"/>
      <c r="UDZ73" s="87"/>
      <c r="UEA73" s="87"/>
      <c r="UEB73" s="87"/>
      <c r="UEC73" s="87"/>
      <c r="UED73" s="87"/>
      <c r="UEE73" s="87"/>
      <c r="UEF73" s="87"/>
      <c r="UEG73" s="87"/>
      <c r="UEH73" s="87"/>
      <c r="UEI73" s="87"/>
      <c r="UEO73" s="87"/>
      <c r="UEP73" s="87"/>
      <c r="UEQ73" s="87"/>
      <c r="UER73" s="87"/>
      <c r="UES73" s="87"/>
      <c r="UET73" s="87"/>
      <c r="UEU73" s="87"/>
      <c r="UEV73" s="87"/>
      <c r="UEW73" s="87"/>
      <c r="UEX73" s="87"/>
      <c r="UFD73" s="87"/>
      <c r="UFE73" s="87"/>
      <c r="UFF73" s="87"/>
      <c r="UFG73" s="87"/>
      <c r="UFH73" s="87"/>
      <c r="UFI73" s="87"/>
      <c r="UFJ73" s="87"/>
      <c r="UFK73" s="87"/>
      <c r="UFL73" s="87"/>
      <c r="UFM73" s="87"/>
      <c r="UFS73" s="87"/>
      <c r="UFT73" s="87"/>
      <c r="UFU73" s="87"/>
      <c r="UFV73" s="87"/>
      <c r="UFW73" s="87"/>
      <c r="UFX73" s="87"/>
      <c r="UFY73" s="87"/>
      <c r="UFZ73" s="87"/>
      <c r="UGA73" s="87"/>
      <c r="UGB73" s="87"/>
      <c r="UGH73" s="87"/>
      <c r="UGI73" s="87"/>
      <c r="UGJ73" s="87"/>
      <c r="UGK73" s="87"/>
      <c r="UGL73" s="87"/>
      <c r="UGM73" s="87"/>
      <c r="UGN73" s="87"/>
      <c r="UGO73" s="87"/>
      <c r="UGP73" s="87"/>
      <c r="UGQ73" s="87"/>
      <c r="UGW73" s="87"/>
      <c r="UGX73" s="87"/>
      <c r="UGY73" s="87"/>
      <c r="UGZ73" s="87"/>
      <c r="UHA73" s="87"/>
      <c r="UHB73" s="87"/>
      <c r="UHC73" s="87"/>
      <c r="UHD73" s="87"/>
      <c r="UHE73" s="87"/>
      <c r="UHF73" s="87"/>
      <c r="UHL73" s="87"/>
      <c r="UHM73" s="87"/>
      <c r="UHN73" s="87"/>
      <c r="UHO73" s="87"/>
      <c r="UHP73" s="87"/>
      <c r="UHQ73" s="87"/>
      <c r="UHR73" s="87"/>
      <c r="UHS73" s="87"/>
      <c r="UHT73" s="87"/>
      <c r="UHU73" s="87"/>
      <c r="UIA73" s="87"/>
      <c r="UIB73" s="87"/>
      <c r="UIC73" s="87"/>
      <c r="UID73" s="87"/>
      <c r="UIE73" s="87"/>
      <c r="UIF73" s="87"/>
      <c r="UIG73" s="87"/>
      <c r="UIH73" s="87"/>
      <c r="UII73" s="87"/>
      <c r="UIJ73" s="87"/>
      <c r="UIP73" s="87"/>
      <c r="UIQ73" s="87"/>
      <c r="UIR73" s="87"/>
      <c r="UIS73" s="87"/>
      <c r="UIT73" s="87"/>
      <c r="UIU73" s="87"/>
      <c r="UIV73" s="87"/>
      <c r="UIW73" s="87"/>
      <c r="UIX73" s="87"/>
      <c r="UIY73" s="87"/>
      <c r="UJE73" s="87"/>
      <c r="UJF73" s="87"/>
      <c r="UJG73" s="87"/>
      <c r="UJH73" s="87"/>
      <c r="UJI73" s="87"/>
      <c r="UJJ73" s="87"/>
      <c r="UJK73" s="87"/>
      <c r="UJL73" s="87"/>
      <c r="UJM73" s="87"/>
      <c r="UJN73" s="87"/>
      <c r="UJT73" s="87"/>
      <c r="UJU73" s="87"/>
      <c r="UJV73" s="87"/>
      <c r="UJW73" s="87"/>
      <c r="UJX73" s="87"/>
      <c r="UJY73" s="87"/>
      <c r="UJZ73" s="87"/>
      <c r="UKA73" s="87"/>
      <c r="UKB73" s="87"/>
      <c r="UKC73" s="87"/>
      <c r="UKI73" s="87"/>
      <c r="UKJ73" s="87"/>
      <c r="UKK73" s="87"/>
      <c r="UKL73" s="87"/>
      <c r="UKM73" s="87"/>
      <c r="UKN73" s="87"/>
      <c r="UKO73" s="87"/>
      <c r="UKP73" s="87"/>
      <c r="UKQ73" s="87"/>
      <c r="UKR73" s="87"/>
      <c r="UKX73" s="87"/>
      <c r="UKY73" s="87"/>
      <c r="UKZ73" s="87"/>
      <c r="ULA73" s="87"/>
      <c r="ULB73" s="87"/>
      <c r="ULC73" s="87"/>
      <c r="ULD73" s="87"/>
      <c r="ULE73" s="87"/>
      <c r="ULF73" s="87"/>
      <c r="ULG73" s="87"/>
      <c r="ULM73" s="87"/>
      <c r="ULN73" s="87"/>
      <c r="ULO73" s="87"/>
      <c r="ULP73" s="87"/>
      <c r="ULQ73" s="87"/>
      <c r="ULR73" s="87"/>
      <c r="ULS73" s="87"/>
      <c r="ULT73" s="87"/>
      <c r="ULU73" s="87"/>
      <c r="ULV73" s="87"/>
      <c r="UMB73" s="87"/>
      <c r="UMC73" s="87"/>
      <c r="UMD73" s="87"/>
      <c r="UME73" s="87"/>
      <c r="UMF73" s="87"/>
      <c r="UMG73" s="87"/>
      <c r="UMH73" s="87"/>
      <c r="UMI73" s="87"/>
      <c r="UMJ73" s="87"/>
      <c r="UMK73" s="87"/>
      <c r="UMQ73" s="87"/>
      <c r="UMR73" s="87"/>
      <c r="UMS73" s="87"/>
      <c r="UMT73" s="87"/>
      <c r="UMU73" s="87"/>
      <c r="UMV73" s="87"/>
      <c r="UMW73" s="87"/>
      <c r="UMX73" s="87"/>
      <c r="UMY73" s="87"/>
      <c r="UMZ73" s="87"/>
      <c r="UNF73" s="87"/>
      <c r="UNG73" s="87"/>
      <c r="UNH73" s="87"/>
      <c r="UNI73" s="87"/>
      <c r="UNJ73" s="87"/>
      <c r="UNK73" s="87"/>
      <c r="UNL73" s="87"/>
      <c r="UNM73" s="87"/>
      <c r="UNN73" s="87"/>
      <c r="UNO73" s="87"/>
      <c r="UNU73" s="87"/>
      <c r="UNV73" s="87"/>
      <c r="UNW73" s="87"/>
      <c r="UNX73" s="87"/>
      <c r="UNY73" s="87"/>
      <c r="UNZ73" s="87"/>
      <c r="UOA73" s="87"/>
      <c r="UOB73" s="87"/>
      <c r="UOC73" s="87"/>
      <c r="UOD73" s="87"/>
      <c r="UOJ73" s="87"/>
      <c r="UOK73" s="87"/>
      <c r="UOL73" s="87"/>
      <c r="UOM73" s="87"/>
      <c r="UON73" s="87"/>
      <c r="UOO73" s="87"/>
      <c r="UOP73" s="87"/>
      <c r="UOQ73" s="87"/>
      <c r="UOR73" s="87"/>
      <c r="UOS73" s="87"/>
      <c r="UOY73" s="87"/>
      <c r="UOZ73" s="87"/>
      <c r="UPA73" s="87"/>
      <c r="UPB73" s="87"/>
      <c r="UPC73" s="87"/>
      <c r="UPD73" s="87"/>
      <c r="UPE73" s="87"/>
      <c r="UPF73" s="87"/>
      <c r="UPG73" s="87"/>
      <c r="UPH73" s="87"/>
      <c r="UPN73" s="87"/>
      <c r="UPO73" s="87"/>
      <c r="UPP73" s="87"/>
      <c r="UPQ73" s="87"/>
      <c r="UPR73" s="87"/>
      <c r="UPS73" s="87"/>
      <c r="UPT73" s="87"/>
      <c r="UPU73" s="87"/>
      <c r="UPV73" s="87"/>
      <c r="UPW73" s="87"/>
      <c r="UQC73" s="87"/>
      <c r="UQD73" s="87"/>
      <c r="UQE73" s="87"/>
      <c r="UQF73" s="87"/>
      <c r="UQG73" s="87"/>
      <c r="UQH73" s="87"/>
      <c r="UQI73" s="87"/>
      <c r="UQJ73" s="87"/>
      <c r="UQK73" s="87"/>
      <c r="UQL73" s="87"/>
      <c r="UQR73" s="87"/>
      <c r="UQS73" s="87"/>
      <c r="UQT73" s="87"/>
      <c r="UQU73" s="87"/>
      <c r="UQV73" s="87"/>
      <c r="UQW73" s="87"/>
      <c r="UQX73" s="87"/>
      <c r="UQY73" s="87"/>
      <c r="UQZ73" s="87"/>
      <c r="URA73" s="87"/>
      <c r="URG73" s="87"/>
      <c r="URH73" s="87"/>
      <c r="URI73" s="87"/>
      <c r="URJ73" s="87"/>
      <c r="URK73" s="87"/>
      <c r="URL73" s="87"/>
      <c r="URM73" s="87"/>
      <c r="URN73" s="87"/>
      <c r="URO73" s="87"/>
      <c r="URP73" s="87"/>
      <c r="URV73" s="87"/>
      <c r="URW73" s="87"/>
      <c r="URX73" s="87"/>
      <c r="URY73" s="87"/>
      <c r="URZ73" s="87"/>
      <c r="USA73" s="87"/>
      <c r="USB73" s="87"/>
      <c r="USC73" s="87"/>
      <c r="USD73" s="87"/>
      <c r="USE73" s="87"/>
      <c r="USK73" s="87"/>
      <c r="USL73" s="87"/>
      <c r="USM73" s="87"/>
      <c r="USN73" s="87"/>
      <c r="USO73" s="87"/>
      <c r="USP73" s="87"/>
      <c r="USQ73" s="87"/>
      <c r="USR73" s="87"/>
      <c r="USS73" s="87"/>
      <c r="UST73" s="87"/>
      <c r="USZ73" s="87"/>
      <c r="UTA73" s="87"/>
      <c r="UTB73" s="87"/>
      <c r="UTC73" s="87"/>
      <c r="UTD73" s="87"/>
      <c r="UTE73" s="87"/>
      <c r="UTF73" s="87"/>
      <c r="UTG73" s="87"/>
      <c r="UTH73" s="87"/>
      <c r="UTI73" s="87"/>
      <c r="UTO73" s="87"/>
      <c r="UTP73" s="87"/>
      <c r="UTQ73" s="87"/>
      <c r="UTR73" s="87"/>
      <c r="UTS73" s="87"/>
      <c r="UTT73" s="87"/>
      <c r="UTU73" s="87"/>
      <c r="UTV73" s="87"/>
      <c r="UTW73" s="87"/>
      <c r="UTX73" s="87"/>
      <c r="UUD73" s="87"/>
      <c r="UUE73" s="87"/>
      <c r="UUF73" s="87"/>
      <c r="UUG73" s="87"/>
      <c r="UUH73" s="87"/>
      <c r="UUI73" s="87"/>
      <c r="UUJ73" s="87"/>
      <c r="UUK73" s="87"/>
      <c r="UUL73" s="87"/>
      <c r="UUM73" s="87"/>
      <c r="UUS73" s="87"/>
      <c r="UUT73" s="87"/>
      <c r="UUU73" s="87"/>
      <c r="UUV73" s="87"/>
      <c r="UUW73" s="87"/>
      <c r="UUX73" s="87"/>
      <c r="UUY73" s="87"/>
      <c r="UUZ73" s="87"/>
      <c r="UVA73" s="87"/>
      <c r="UVB73" s="87"/>
      <c r="UVH73" s="87"/>
      <c r="UVI73" s="87"/>
      <c r="UVJ73" s="87"/>
      <c r="UVK73" s="87"/>
      <c r="UVL73" s="87"/>
      <c r="UVM73" s="87"/>
      <c r="UVN73" s="87"/>
      <c r="UVO73" s="87"/>
      <c r="UVP73" s="87"/>
      <c r="UVQ73" s="87"/>
      <c r="UVW73" s="87"/>
      <c r="UVX73" s="87"/>
      <c r="UVY73" s="87"/>
      <c r="UVZ73" s="87"/>
      <c r="UWA73" s="87"/>
      <c r="UWB73" s="87"/>
      <c r="UWC73" s="87"/>
      <c r="UWD73" s="87"/>
      <c r="UWE73" s="87"/>
      <c r="UWF73" s="87"/>
      <c r="UWL73" s="87"/>
      <c r="UWM73" s="87"/>
      <c r="UWN73" s="87"/>
      <c r="UWO73" s="87"/>
      <c r="UWP73" s="87"/>
      <c r="UWQ73" s="87"/>
      <c r="UWR73" s="87"/>
      <c r="UWS73" s="87"/>
      <c r="UWT73" s="87"/>
      <c r="UWU73" s="87"/>
      <c r="UXA73" s="87"/>
      <c r="UXB73" s="87"/>
      <c r="UXC73" s="87"/>
      <c r="UXD73" s="87"/>
      <c r="UXE73" s="87"/>
      <c r="UXF73" s="87"/>
      <c r="UXG73" s="87"/>
      <c r="UXH73" s="87"/>
      <c r="UXI73" s="87"/>
      <c r="UXJ73" s="87"/>
      <c r="UXP73" s="87"/>
      <c r="UXQ73" s="87"/>
      <c r="UXR73" s="87"/>
      <c r="UXS73" s="87"/>
      <c r="UXT73" s="87"/>
      <c r="UXU73" s="87"/>
      <c r="UXV73" s="87"/>
      <c r="UXW73" s="87"/>
      <c r="UXX73" s="87"/>
      <c r="UXY73" s="87"/>
      <c r="UYE73" s="87"/>
      <c r="UYF73" s="87"/>
      <c r="UYG73" s="87"/>
      <c r="UYH73" s="87"/>
      <c r="UYI73" s="87"/>
      <c r="UYJ73" s="87"/>
      <c r="UYK73" s="87"/>
      <c r="UYL73" s="87"/>
      <c r="UYM73" s="87"/>
      <c r="UYN73" s="87"/>
      <c r="UYT73" s="87"/>
      <c r="UYU73" s="87"/>
      <c r="UYV73" s="87"/>
      <c r="UYW73" s="87"/>
      <c r="UYX73" s="87"/>
      <c r="UYY73" s="87"/>
      <c r="UYZ73" s="87"/>
      <c r="UZA73" s="87"/>
      <c r="UZB73" s="87"/>
      <c r="UZC73" s="87"/>
      <c r="UZI73" s="87"/>
      <c r="UZJ73" s="87"/>
      <c r="UZK73" s="87"/>
      <c r="UZL73" s="87"/>
      <c r="UZM73" s="87"/>
      <c r="UZN73" s="87"/>
      <c r="UZO73" s="87"/>
      <c r="UZP73" s="87"/>
      <c r="UZQ73" s="87"/>
      <c r="UZR73" s="87"/>
      <c r="UZX73" s="87"/>
      <c r="UZY73" s="87"/>
      <c r="UZZ73" s="87"/>
      <c r="VAA73" s="87"/>
      <c r="VAB73" s="87"/>
      <c r="VAC73" s="87"/>
      <c r="VAD73" s="87"/>
      <c r="VAE73" s="87"/>
      <c r="VAF73" s="87"/>
      <c r="VAG73" s="87"/>
      <c r="VAM73" s="87"/>
      <c r="VAN73" s="87"/>
      <c r="VAO73" s="87"/>
      <c r="VAP73" s="87"/>
      <c r="VAQ73" s="87"/>
      <c r="VAR73" s="87"/>
      <c r="VAS73" s="87"/>
      <c r="VAT73" s="87"/>
      <c r="VAU73" s="87"/>
      <c r="VAV73" s="87"/>
      <c r="VBB73" s="87"/>
      <c r="VBC73" s="87"/>
      <c r="VBD73" s="87"/>
      <c r="VBE73" s="87"/>
      <c r="VBF73" s="87"/>
      <c r="VBG73" s="87"/>
      <c r="VBH73" s="87"/>
      <c r="VBI73" s="87"/>
      <c r="VBJ73" s="87"/>
      <c r="VBK73" s="87"/>
      <c r="VBQ73" s="87"/>
      <c r="VBR73" s="87"/>
      <c r="VBS73" s="87"/>
      <c r="VBT73" s="87"/>
      <c r="VBU73" s="87"/>
      <c r="VBV73" s="87"/>
      <c r="VBW73" s="87"/>
      <c r="VBX73" s="87"/>
      <c r="VBY73" s="87"/>
      <c r="VBZ73" s="87"/>
      <c r="VCF73" s="87"/>
      <c r="VCG73" s="87"/>
      <c r="VCH73" s="87"/>
      <c r="VCI73" s="87"/>
      <c r="VCJ73" s="87"/>
      <c r="VCK73" s="87"/>
      <c r="VCL73" s="87"/>
      <c r="VCM73" s="87"/>
      <c r="VCN73" s="87"/>
      <c r="VCO73" s="87"/>
      <c r="VCU73" s="87"/>
      <c r="VCV73" s="87"/>
      <c r="VCW73" s="87"/>
      <c r="VCX73" s="87"/>
      <c r="VCY73" s="87"/>
      <c r="VCZ73" s="87"/>
      <c r="VDA73" s="87"/>
      <c r="VDB73" s="87"/>
      <c r="VDC73" s="87"/>
      <c r="VDD73" s="87"/>
      <c r="VDJ73" s="87"/>
      <c r="VDK73" s="87"/>
      <c r="VDL73" s="87"/>
      <c r="VDM73" s="87"/>
      <c r="VDN73" s="87"/>
      <c r="VDO73" s="87"/>
      <c r="VDP73" s="87"/>
      <c r="VDQ73" s="87"/>
      <c r="VDR73" s="87"/>
      <c r="VDS73" s="87"/>
      <c r="VDY73" s="87"/>
      <c r="VDZ73" s="87"/>
      <c r="VEA73" s="87"/>
      <c r="VEB73" s="87"/>
      <c r="VEC73" s="87"/>
      <c r="VED73" s="87"/>
      <c r="VEE73" s="87"/>
      <c r="VEF73" s="87"/>
      <c r="VEG73" s="87"/>
      <c r="VEH73" s="87"/>
      <c r="VEN73" s="87"/>
      <c r="VEO73" s="87"/>
      <c r="VEP73" s="87"/>
      <c r="VEQ73" s="87"/>
      <c r="VER73" s="87"/>
      <c r="VES73" s="87"/>
      <c r="VET73" s="87"/>
      <c r="VEU73" s="87"/>
      <c r="VEV73" s="87"/>
      <c r="VEW73" s="87"/>
      <c r="VFC73" s="87"/>
      <c r="VFD73" s="87"/>
      <c r="VFE73" s="87"/>
      <c r="VFF73" s="87"/>
      <c r="VFG73" s="87"/>
      <c r="VFH73" s="87"/>
      <c r="VFI73" s="87"/>
      <c r="VFJ73" s="87"/>
      <c r="VFK73" s="87"/>
      <c r="VFL73" s="87"/>
      <c r="VFR73" s="87"/>
      <c r="VFS73" s="87"/>
      <c r="VFT73" s="87"/>
      <c r="VFU73" s="87"/>
      <c r="VFV73" s="87"/>
      <c r="VFW73" s="87"/>
      <c r="VFX73" s="87"/>
      <c r="VFY73" s="87"/>
      <c r="VFZ73" s="87"/>
      <c r="VGA73" s="87"/>
      <c r="VGG73" s="87"/>
      <c r="VGH73" s="87"/>
      <c r="VGI73" s="87"/>
      <c r="VGJ73" s="87"/>
      <c r="VGK73" s="87"/>
      <c r="VGL73" s="87"/>
      <c r="VGM73" s="87"/>
      <c r="VGN73" s="87"/>
      <c r="VGO73" s="87"/>
      <c r="VGP73" s="87"/>
      <c r="VGV73" s="87"/>
      <c r="VGW73" s="87"/>
      <c r="VGX73" s="87"/>
      <c r="VGY73" s="87"/>
      <c r="VGZ73" s="87"/>
      <c r="VHA73" s="87"/>
      <c r="VHB73" s="87"/>
      <c r="VHC73" s="87"/>
      <c r="VHD73" s="87"/>
      <c r="VHE73" s="87"/>
      <c r="VHK73" s="87"/>
      <c r="VHL73" s="87"/>
      <c r="VHM73" s="87"/>
      <c r="VHN73" s="87"/>
      <c r="VHO73" s="87"/>
      <c r="VHP73" s="87"/>
      <c r="VHQ73" s="87"/>
      <c r="VHR73" s="87"/>
      <c r="VHS73" s="87"/>
      <c r="VHT73" s="87"/>
      <c r="VHZ73" s="87"/>
      <c r="VIA73" s="87"/>
      <c r="VIB73" s="87"/>
      <c r="VIC73" s="87"/>
      <c r="VID73" s="87"/>
      <c r="VIE73" s="87"/>
      <c r="VIF73" s="87"/>
      <c r="VIG73" s="87"/>
      <c r="VIH73" s="87"/>
      <c r="VII73" s="87"/>
      <c r="VIO73" s="87"/>
      <c r="VIP73" s="87"/>
      <c r="VIQ73" s="87"/>
      <c r="VIR73" s="87"/>
      <c r="VIS73" s="87"/>
      <c r="VIT73" s="87"/>
      <c r="VIU73" s="87"/>
      <c r="VIV73" s="87"/>
      <c r="VIW73" s="87"/>
      <c r="VIX73" s="87"/>
      <c r="VJD73" s="87"/>
      <c r="VJE73" s="87"/>
      <c r="VJF73" s="87"/>
      <c r="VJG73" s="87"/>
      <c r="VJH73" s="87"/>
      <c r="VJI73" s="87"/>
      <c r="VJJ73" s="87"/>
      <c r="VJK73" s="87"/>
      <c r="VJL73" s="87"/>
      <c r="VJM73" s="87"/>
      <c r="VJS73" s="87"/>
      <c r="VJT73" s="87"/>
      <c r="VJU73" s="87"/>
      <c r="VJV73" s="87"/>
      <c r="VJW73" s="87"/>
      <c r="VJX73" s="87"/>
      <c r="VJY73" s="87"/>
      <c r="VJZ73" s="87"/>
      <c r="VKA73" s="87"/>
      <c r="VKB73" s="87"/>
      <c r="VKH73" s="87"/>
      <c r="VKI73" s="87"/>
      <c r="VKJ73" s="87"/>
      <c r="VKK73" s="87"/>
      <c r="VKL73" s="87"/>
      <c r="VKM73" s="87"/>
      <c r="VKN73" s="87"/>
      <c r="VKO73" s="87"/>
      <c r="VKP73" s="87"/>
      <c r="VKQ73" s="87"/>
      <c r="VKW73" s="87"/>
      <c r="VKX73" s="87"/>
      <c r="VKY73" s="87"/>
      <c r="VKZ73" s="87"/>
      <c r="VLA73" s="87"/>
      <c r="VLB73" s="87"/>
      <c r="VLC73" s="87"/>
      <c r="VLD73" s="87"/>
      <c r="VLE73" s="87"/>
      <c r="VLF73" s="87"/>
      <c r="VLL73" s="87"/>
      <c r="VLM73" s="87"/>
      <c r="VLN73" s="87"/>
      <c r="VLO73" s="87"/>
      <c r="VLP73" s="87"/>
      <c r="VLQ73" s="87"/>
      <c r="VLR73" s="87"/>
      <c r="VLS73" s="87"/>
      <c r="VLT73" s="87"/>
      <c r="VLU73" s="87"/>
      <c r="VMA73" s="87"/>
      <c r="VMB73" s="87"/>
      <c r="VMC73" s="87"/>
      <c r="VMD73" s="87"/>
      <c r="VME73" s="87"/>
      <c r="VMF73" s="87"/>
      <c r="VMG73" s="87"/>
      <c r="VMH73" s="87"/>
      <c r="VMI73" s="87"/>
      <c r="VMJ73" s="87"/>
      <c r="VMP73" s="87"/>
      <c r="VMQ73" s="87"/>
      <c r="VMR73" s="87"/>
      <c r="VMS73" s="87"/>
      <c r="VMT73" s="87"/>
      <c r="VMU73" s="87"/>
      <c r="VMV73" s="87"/>
      <c r="VMW73" s="87"/>
      <c r="VMX73" s="87"/>
      <c r="VMY73" s="87"/>
      <c r="VNE73" s="87"/>
      <c r="VNF73" s="87"/>
      <c r="VNG73" s="87"/>
      <c r="VNH73" s="87"/>
      <c r="VNI73" s="87"/>
      <c r="VNJ73" s="87"/>
      <c r="VNK73" s="87"/>
      <c r="VNL73" s="87"/>
      <c r="VNM73" s="87"/>
      <c r="VNN73" s="87"/>
      <c r="VNT73" s="87"/>
      <c r="VNU73" s="87"/>
      <c r="VNV73" s="87"/>
      <c r="VNW73" s="87"/>
      <c r="VNX73" s="87"/>
      <c r="VNY73" s="87"/>
      <c r="VNZ73" s="87"/>
      <c r="VOA73" s="87"/>
      <c r="VOB73" s="87"/>
      <c r="VOC73" s="87"/>
      <c r="VOI73" s="87"/>
      <c r="VOJ73" s="87"/>
      <c r="VOK73" s="87"/>
      <c r="VOL73" s="87"/>
      <c r="VOM73" s="87"/>
      <c r="VON73" s="87"/>
      <c r="VOO73" s="87"/>
      <c r="VOP73" s="87"/>
      <c r="VOQ73" s="87"/>
      <c r="VOR73" s="87"/>
      <c r="VOX73" s="87"/>
      <c r="VOY73" s="87"/>
      <c r="VOZ73" s="87"/>
      <c r="VPA73" s="87"/>
      <c r="VPB73" s="87"/>
      <c r="VPC73" s="87"/>
      <c r="VPD73" s="87"/>
      <c r="VPE73" s="87"/>
      <c r="VPF73" s="87"/>
      <c r="VPG73" s="87"/>
      <c r="VPM73" s="87"/>
      <c r="VPN73" s="87"/>
      <c r="VPO73" s="87"/>
      <c r="VPP73" s="87"/>
      <c r="VPQ73" s="87"/>
      <c r="VPR73" s="87"/>
      <c r="VPS73" s="87"/>
      <c r="VPT73" s="87"/>
      <c r="VPU73" s="87"/>
      <c r="VPV73" s="87"/>
      <c r="VQB73" s="87"/>
      <c r="VQC73" s="87"/>
      <c r="VQD73" s="87"/>
      <c r="VQE73" s="87"/>
      <c r="VQF73" s="87"/>
      <c r="VQG73" s="87"/>
      <c r="VQH73" s="87"/>
      <c r="VQI73" s="87"/>
      <c r="VQJ73" s="87"/>
      <c r="VQK73" s="87"/>
      <c r="VQQ73" s="87"/>
      <c r="VQR73" s="87"/>
      <c r="VQS73" s="87"/>
      <c r="VQT73" s="87"/>
      <c r="VQU73" s="87"/>
      <c r="VQV73" s="87"/>
      <c r="VQW73" s="87"/>
      <c r="VQX73" s="87"/>
      <c r="VQY73" s="87"/>
      <c r="VQZ73" s="87"/>
      <c r="VRF73" s="87"/>
      <c r="VRG73" s="87"/>
      <c r="VRH73" s="87"/>
      <c r="VRI73" s="87"/>
      <c r="VRJ73" s="87"/>
      <c r="VRK73" s="87"/>
      <c r="VRL73" s="87"/>
      <c r="VRM73" s="87"/>
      <c r="VRN73" s="87"/>
      <c r="VRO73" s="87"/>
      <c r="VRU73" s="87"/>
      <c r="VRV73" s="87"/>
      <c r="VRW73" s="87"/>
      <c r="VRX73" s="87"/>
      <c r="VRY73" s="87"/>
      <c r="VRZ73" s="87"/>
      <c r="VSA73" s="87"/>
      <c r="VSB73" s="87"/>
      <c r="VSC73" s="87"/>
      <c r="VSD73" s="87"/>
      <c r="VSJ73" s="87"/>
      <c r="VSK73" s="87"/>
      <c r="VSL73" s="87"/>
      <c r="VSM73" s="87"/>
      <c r="VSN73" s="87"/>
      <c r="VSO73" s="87"/>
      <c r="VSP73" s="87"/>
      <c r="VSQ73" s="87"/>
      <c r="VSR73" s="87"/>
      <c r="VSS73" s="87"/>
      <c r="VSY73" s="87"/>
      <c r="VSZ73" s="87"/>
      <c r="VTA73" s="87"/>
      <c r="VTB73" s="87"/>
      <c r="VTC73" s="87"/>
      <c r="VTD73" s="87"/>
      <c r="VTE73" s="87"/>
      <c r="VTF73" s="87"/>
      <c r="VTG73" s="87"/>
      <c r="VTH73" s="87"/>
      <c r="VTN73" s="87"/>
      <c r="VTO73" s="87"/>
      <c r="VTP73" s="87"/>
      <c r="VTQ73" s="87"/>
      <c r="VTR73" s="87"/>
      <c r="VTS73" s="87"/>
      <c r="VTT73" s="87"/>
      <c r="VTU73" s="87"/>
      <c r="VTV73" s="87"/>
      <c r="VTW73" s="87"/>
      <c r="VUC73" s="87"/>
      <c r="VUD73" s="87"/>
      <c r="VUE73" s="87"/>
      <c r="VUF73" s="87"/>
      <c r="VUG73" s="87"/>
      <c r="VUH73" s="87"/>
      <c r="VUI73" s="87"/>
      <c r="VUJ73" s="87"/>
      <c r="VUK73" s="87"/>
      <c r="VUL73" s="87"/>
      <c r="VUR73" s="87"/>
      <c r="VUS73" s="87"/>
      <c r="VUT73" s="87"/>
      <c r="VUU73" s="87"/>
      <c r="VUV73" s="87"/>
      <c r="VUW73" s="87"/>
      <c r="VUX73" s="87"/>
      <c r="VUY73" s="87"/>
      <c r="VUZ73" s="87"/>
      <c r="VVA73" s="87"/>
      <c r="VVG73" s="87"/>
      <c r="VVH73" s="87"/>
      <c r="VVI73" s="87"/>
      <c r="VVJ73" s="87"/>
      <c r="VVK73" s="87"/>
      <c r="VVL73" s="87"/>
      <c r="VVM73" s="87"/>
      <c r="VVN73" s="87"/>
      <c r="VVO73" s="87"/>
      <c r="VVP73" s="87"/>
      <c r="VVV73" s="87"/>
      <c r="VVW73" s="87"/>
      <c r="VVX73" s="87"/>
      <c r="VVY73" s="87"/>
      <c r="VVZ73" s="87"/>
      <c r="VWA73" s="87"/>
      <c r="VWB73" s="87"/>
      <c r="VWC73" s="87"/>
      <c r="VWD73" s="87"/>
      <c r="VWE73" s="87"/>
      <c r="VWK73" s="87"/>
      <c r="VWL73" s="87"/>
      <c r="VWM73" s="87"/>
      <c r="VWN73" s="87"/>
      <c r="VWO73" s="87"/>
      <c r="VWP73" s="87"/>
      <c r="VWQ73" s="87"/>
      <c r="VWR73" s="87"/>
      <c r="VWS73" s="87"/>
      <c r="VWT73" s="87"/>
      <c r="VWZ73" s="87"/>
      <c r="VXA73" s="87"/>
      <c r="VXB73" s="87"/>
      <c r="VXC73" s="87"/>
      <c r="VXD73" s="87"/>
      <c r="VXE73" s="87"/>
      <c r="VXF73" s="87"/>
      <c r="VXG73" s="87"/>
      <c r="VXH73" s="87"/>
      <c r="VXI73" s="87"/>
      <c r="VXO73" s="87"/>
      <c r="VXP73" s="87"/>
      <c r="VXQ73" s="87"/>
      <c r="VXR73" s="87"/>
      <c r="VXS73" s="87"/>
      <c r="VXT73" s="87"/>
      <c r="VXU73" s="87"/>
      <c r="VXV73" s="87"/>
      <c r="VXW73" s="87"/>
      <c r="VXX73" s="87"/>
      <c r="VYD73" s="87"/>
      <c r="VYE73" s="87"/>
      <c r="VYF73" s="87"/>
      <c r="VYG73" s="87"/>
      <c r="VYH73" s="87"/>
      <c r="VYI73" s="87"/>
      <c r="VYJ73" s="87"/>
      <c r="VYK73" s="87"/>
      <c r="VYL73" s="87"/>
      <c r="VYM73" s="87"/>
      <c r="VYS73" s="87"/>
      <c r="VYT73" s="87"/>
      <c r="VYU73" s="87"/>
      <c r="VYV73" s="87"/>
      <c r="VYW73" s="87"/>
      <c r="VYX73" s="87"/>
      <c r="VYY73" s="87"/>
      <c r="VYZ73" s="87"/>
      <c r="VZA73" s="87"/>
      <c r="VZB73" s="87"/>
      <c r="VZH73" s="87"/>
      <c r="VZI73" s="87"/>
      <c r="VZJ73" s="87"/>
      <c r="VZK73" s="87"/>
      <c r="VZL73" s="87"/>
      <c r="VZM73" s="87"/>
      <c r="VZN73" s="87"/>
      <c r="VZO73" s="87"/>
      <c r="VZP73" s="87"/>
      <c r="VZQ73" s="87"/>
      <c r="VZW73" s="87"/>
      <c r="VZX73" s="87"/>
      <c r="VZY73" s="87"/>
      <c r="VZZ73" s="87"/>
      <c r="WAA73" s="87"/>
      <c r="WAB73" s="87"/>
      <c r="WAC73" s="87"/>
      <c r="WAD73" s="87"/>
      <c r="WAE73" s="87"/>
      <c r="WAF73" s="87"/>
      <c r="WAL73" s="87"/>
      <c r="WAM73" s="87"/>
      <c r="WAN73" s="87"/>
      <c r="WAO73" s="87"/>
      <c r="WAP73" s="87"/>
      <c r="WAQ73" s="87"/>
      <c r="WAR73" s="87"/>
      <c r="WAS73" s="87"/>
      <c r="WAT73" s="87"/>
      <c r="WAU73" s="87"/>
      <c r="WBA73" s="87"/>
      <c r="WBB73" s="87"/>
      <c r="WBC73" s="87"/>
      <c r="WBD73" s="87"/>
      <c r="WBE73" s="87"/>
    </row>
    <row r="74" spans="8:3070 3076:7165 7171:10240 10246:11260 11266:14335 14341:15355 15361:15605">
      <c r="H74" s="86"/>
      <c r="I74" s="86"/>
      <c r="J74" s="86"/>
      <c r="L74" s="87"/>
      <c r="N74" s="87"/>
      <c r="O74" s="87"/>
      <c r="P74" s="87"/>
      <c r="Q74" s="87"/>
      <c r="R74" s="86"/>
      <c r="S74" s="86"/>
      <c r="T74" s="86"/>
      <c r="U74" s="86"/>
      <c r="V74" s="86"/>
      <c r="AE74" s="86"/>
      <c r="AF74" s="86"/>
      <c r="AG74" s="87"/>
      <c r="AH74" s="87"/>
      <c r="AI74" s="87" t="s">
        <v>216</v>
      </c>
      <c r="AJ74" s="87"/>
      <c r="AK74" s="87"/>
      <c r="AL74" s="153"/>
      <c r="AM74" s="87"/>
      <c r="AN74" s="87"/>
      <c r="AO74" s="87" t="s">
        <v>216</v>
      </c>
      <c r="AP74" s="87"/>
      <c r="AQ74" s="158"/>
      <c r="AT74" s="87"/>
      <c r="AU74" s="87"/>
      <c r="AV74" s="87"/>
      <c r="AW74" s="87"/>
      <c r="AX74" s="87"/>
      <c r="AY74" s="87"/>
      <c r="AZ74" s="87"/>
      <c r="BA74" s="87"/>
      <c r="BB74" s="87"/>
      <c r="BC74" s="87"/>
      <c r="BI74" s="87"/>
      <c r="BJ74" s="87"/>
      <c r="BK74" s="87"/>
      <c r="BL74" s="87"/>
      <c r="BM74" s="87"/>
      <c r="BN74" s="87"/>
      <c r="BO74" s="87"/>
      <c r="BP74" s="87"/>
      <c r="BQ74" s="87"/>
      <c r="BR74" s="87"/>
      <c r="BX74" s="87"/>
      <c r="BY74" s="87"/>
      <c r="BZ74" s="87"/>
      <c r="CA74" s="87"/>
      <c r="CB74" s="87"/>
      <c r="CC74" s="87"/>
      <c r="CD74" s="87"/>
      <c r="CE74" s="87"/>
      <c r="CF74" s="87"/>
      <c r="CG74" s="87"/>
      <c r="CM74" s="87"/>
      <c r="CN74" s="87"/>
      <c r="CO74" s="87"/>
      <c r="CP74" s="87"/>
      <c r="CQ74" s="87"/>
      <c r="CR74" s="87"/>
      <c r="CS74" s="87"/>
      <c r="CT74" s="87"/>
      <c r="CU74" s="87"/>
      <c r="CV74" s="87"/>
      <c r="DB74" s="87"/>
      <c r="DC74" s="87"/>
      <c r="DD74" s="87"/>
      <c r="DE74" s="87"/>
      <c r="DF74" s="87"/>
      <c r="DG74" s="87"/>
      <c r="DH74" s="87"/>
      <c r="DI74" s="87"/>
      <c r="DJ74" s="87"/>
      <c r="DK74" s="87"/>
      <c r="DQ74" s="87"/>
      <c r="DR74" s="87"/>
      <c r="DS74" s="87"/>
      <c r="DT74" s="87"/>
      <c r="DU74" s="87"/>
      <c r="DV74" s="87"/>
      <c r="DW74" s="87"/>
      <c r="DX74" s="87"/>
      <c r="DY74" s="87"/>
      <c r="DZ74" s="87"/>
      <c r="EF74" s="87"/>
      <c r="EG74" s="87"/>
      <c r="EH74" s="87"/>
      <c r="EI74" s="87"/>
      <c r="EJ74" s="87"/>
      <c r="EK74" s="87"/>
      <c r="EL74" s="87"/>
      <c r="EM74" s="87"/>
      <c r="EN74" s="87"/>
      <c r="EO74" s="87"/>
      <c r="EU74" s="87"/>
      <c r="EV74" s="87"/>
      <c r="EW74" s="87"/>
      <c r="EX74" s="87"/>
      <c r="EY74" s="87"/>
      <c r="EZ74" s="87"/>
      <c r="FA74" s="87"/>
      <c r="FB74" s="87"/>
      <c r="FC74" s="87"/>
      <c r="FD74" s="87"/>
      <c r="FJ74" s="87"/>
      <c r="FK74" s="87"/>
      <c r="FL74" s="87"/>
      <c r="FM74" s="87"/>
      <c r="FN74" s="87"/>
      <c r="FO74" s="87"/>
      <c r="FP74" s="87"/>
      <c r="FQ74" s="87"/>
      <c r="FR74" s="87"/>
      <c r="FS74" s="87"/>
      <c r="FY74" s="87"/>
      <c r="FZ74" s="87"/>
      <c r="GA74" s="87"/>
      <c r="GB74" s="87"/>
      <c r="GC74" s="87"/>
      <c r="GD74" s="87"/>
      <c r="GE74" s="87"/>
      <c r="GF74" s="87"/>
      <c r="GG74" s="87"/>
      <c r="GH74" s="87"/>
      <c r="GN74" s="87"/>
      <c r="GO74" s="87"/>
      <c r="GP74" s="87"/>
      <c r="GQ74" s="87"/>
      <c r="GR74" s="87"/>
      <c r="GS74" s="87"/>
      <c r="GT74" s="87"/>
      <c r="GU74" s="87"/>
      <c r="GV74" s="87"/>
      <c r="GW74" s="87"/>
      <c r="HC74" s="87"/>
      <c r="HD74" s="87"/>
      <c r="HE74" s="87"/>
      <c r="HF74" s="87"/>
      <c r="HG74" s="87"/>
      <c r="HH74" s="87"/>
      <c r="HI74" s="87"/>
      <c r="HJ74" s="87"/>
      <c r="HK74" s="87"/>
      <c r="HL74" s="87"/>
      <c r="HR74" s="87"/>
      <c r="HS74" s="87"/>
      <c r="HT74" s="87"/>
      <c r="HU74" s="87"/>
      <c r="HV74" s="87"/>
      <c r="HW74" s="87"/>
      <c r="HX74" s="87"/>
      <c r="HY74" s="87"/>
      <c r="HZ74" s="87"/>
      <c r="IA74" s="87"/>
      <c r="IG74" s="87"/>
      <c r="IH74" s="87"/>
      <c r="II74" s="87"/>
      <c r="IJ74" s="87"/>
      <c r="IK74" s="87"/>
      <c r="IL74" s="87"/>
      <c r="IM74" s="87"/>
      <c r="IN74" s="87"/>
      <c r="IO74" s="87"/>
      <c r="IP74" s="87"/>
      <c r="IV74" s="87"/>
      <c r="IW74" s="87"/>
      <c r="IX74" s="87"/>
      <c r="IY74" s="87"/>
      <c r="IZ74" s="87"/>
      <c r="JA74" s="87"/>
      <c r="JB74" s="87"/>
      <c r="JC74" s="87"/>
      <c r="JD74" s="87"/>
      <c r="JE74" s="87"/>
      <c r="JK74" s="87"/>
      <c r="JL74" s="87"/>
      <c r="JM74" s="87"/>
      <c r="JN74" s="87"/>
      <c r="JO74" s="87"/>
      <c r="JP74" s="87"/>
      <c r="JQ74" s="87"/>
      <c r="JR74" s="87"/>
      <c r="JS74" s="87"/>
      <c r="JT74" s="87"/>
      <c r="JZ74" s="87"/>
      <c r="KA74" s="87"/>
      <c r="KB74" s="87"/>
      <c r="KC74" s="87"/>
      <c r="KD74" s="87"/>
      <c r="KE74" s="87"/>
      <c r="KF74" s="87"/>
      <c r="KG74" s="87"/>
      <c r="KH74" s="87"/>
      <c r="KI74" s="87"/>
      <c r="KO74" s="87"/>
      <c r="KP74" s="87"/>
      <c r="KQ74" s="87"/>
      <c r="KR74" s="87"/>
      <c r="KS74" s="87"/>
      <c r="KT74" s="87"/>
      <c r="KU74" s="87"/>
      <c r="KV74" s="87"/>
      <c r="KW74" s="87"/>
      <c r="KX74" s="87"/>
      <c r="LD74" s="87"/>
      <c r="LE74" s="87"/>
      <c r="LF74" s="87"/>
      <c r="LG74" s="87"/>
      <c r="LH74" s="87"/>
      <c r="LI74" s="87"/>
      <c r="LJ74" s="87"/>
      <c r="LK74" s="87"/>
      <c r="LL74" s="87"/>
      <c r="LM74" s="87"/>
      <c r="LS74" s="87"/>
      <c r="LT74" s="87"/>
      <c r="LU74" s="87"/>
      <c r="LV74" s="87"/>
      <c r="LW74" s="87"/>
      <c r="LX74" s="87"/>
      <c r="LY74" s="87"/>
      <c r="LZ74" s="87"/>
      <c r="MA74" s="87"/>
      <c r="MB74" s="87"/>
      <c r="MH74" s="87"/>
      <c r="MI74" s="87"/>
      <c r="MJ74" s="87"/>
      <c r="MK74" s="87"/>
      <c r="ML74" s="87"/>
      <c r="MM74" s="87"/>
      <c r="MN74" s="87"/>
      <c r="MO74" s="87"/>
      <c r="MP74" s="87"/>
      <c r="MQ74" s="87"/>
      <c r="MW74" s="87"/>
      <c r="MX74" s="87"/>
      <c r="MY74" s="87"/>
      <c r="MZ74" s="87"/>
      <c r="NA74" s="87"/>
      <c r="NB74" s="87"/>
      <c r="NC74" s="87"/>
      <c r="ND74" s="87"/>
      <c r="NE74" s="87"/>
      <c r="NF74" s="87"/>
      <c r="NL74" s="87"/>
      <c r="NM74" s="87"/>
      <c r="NN74" s="87"/>
      <c r="NO74" s="87"/>
      <c r="NP74" s="87"/>
      <c r="NQ74" s="87"/>
      <c r="NR74" s="87"/>
      <c r="NS74" s="87"/>
      <c r="NT74" s="87"/>
      <c r="NU74" s="87"/>
      <c r="OA74" s="87"/>
      <c r="OB74" s="87"/>
      <c r="OC74" s="87"/>
      <c r="OD74" s="87"/>
      <c r="OE74" s="87"/>
      <c r="OF74" s="87"/>
      <c r="OG74" s="87"/>
      <c r="OH74" s="87"/>
      <c r="OI74" s="87"/>
      <c r="OJ74" s="87"/>
      <c r="OP74" s="87"/>
      <c r="OQ74" s="87"/>
      <c r="OR74" s="87"/>
      <c r="OS74" s="87"/>
      <c r="OT74" s="87"/>
      <c r="OU74" s="87"/>
      <c r="OV74" s="87"/>
      <c r="OW74" s="87"/>
      <c r="OX74" s="87"/>
      <c r="OY74" s="87"/>
      <c r="PE74" s="87"/>
      <c r="PF74" s="87"/>
      <c r="PG74" s="87"/>
      <c r="PH74" s="87"/>
      <c r="PI74" s="87"/>
      <c r="PJ74" s="87"/>
      <c r="PK74" s="87"/>
      <c r="PL74" s="87"/>
      <c r="PM74" s="87"/>
      <c r="PN74" s="87"/>
      <c r="PT74" s="87"/>
      <c r="PU74" s="87"/>
      <c r="PV74" s="87"/>
      <c r="PW74" s="87"/>
      <c r="PX74" s="87"/>
      <c r="PY74" s="87"/>
      <c r="PZ74" s="87"/>
      <c r="QA74" s="87"/>
      <c r="QB74" s="87"/>
      <c r="QC74" s="87"/>
      <c r="QI74" s="87"/>
      <c r="QJ74" s="87"/>
      <c r="QK74" s="87"/>
      <c r="QL74" s="87"/>
      <c r="QM74" s="87"/>
      <c r="QN74" s="87"/>
      <c r="QO74" s="87"/>
      <c r="QP74" s="87"/>
      <c r="QQ74" s="87"/>
      <c r="QR74" s="87"/>
      <c r="QX74" s="87"/>
      <c r="QY74" s="87"/>
      <c r="QZ74" s="87"/>
      <c r="RA74" s="87"/>
      <c r="RB74" s="87"/>
      <c r="RC74" s="87"/>
      <c r="RD74" s="87"/>
      <c r="RE74" s="87"/>
      <c r="RF74" s="87"/>
      <c r="RG74" s="87"/>
      <c r="RM74" s="87"/>
      <c r="RN74" s="87"/>
      <c r="RO74" s="87"/>
      <c r="RP74" s="87"/>
      <c r="RQ74" s="87"/>
      <c r="RR74" s="87"/>
      <c r="RS74" s="87"/>
      <c r="RT74" s="87"/>
      <c r="RU74" s="87"/>
      <c r="RV74" s="87"/>
      <c r="SB74" s="87"/>
      <c r="SC74" s="87"/>
      <c r="SD74" s="87"/>
      <c r="SE74" s="87"/>
      <c r="SF74" s="87"/>
      <c r="SG74" s="87"/>
      <c r="SH74" s="87"/>
      <c r="SI74" s="87"/>
      <c r="SJ74" s="87"/>
      <c r="SK74" s="87"/>
      <c r="SQ74" s="87"/>
      <c r="SR74" s="87"/>
      <c r="SS74" s="87"/>
      <c r="ST74" s="87"/>
      <c r="SU74" s="87"/>
      <c r="SV74" s="87"/>
      <c r="SW74" s="87"/>
      <c r="SX74" s="87"/>
      <c r="SY74" s="87"/>
      <c r="SZ74" s="87"/>
      <c r="TF74" s="87"/>
      <c r="TG74" s="87"/>
      <c r="TH74" s="87"/>
      <c r="TI74" s="87"/>
      <c r="TJ74" s="87"/>
      <c r="TK74" s="87"/>
      <c r="TL74" s="87"/>
      <c r="TM74" s="87"/>
      <c r="TN74" s="87"/>
      <c r="TO74" s="87"/>
      <c r="TU74" s="87"/>
      <c r="TV74" s="87"/>
      <c r="TW74" s="87"/>
      <c r="TX74" s="87"/>
      <c r="TY74" s="87"/>
      <c r="TZ74" s="87"/>
      <c r="UA74" s="87"/>
      <c r="UB74" s="87"/>
      <c r="UC74" s="87"/>
      <c r="UD74" s="87"/>
      <c r="UJ74" s="87"/>
      <c r="UK74" s="87"/>
      <c r="UL74" s="87"/>
      <c r="UM74" s="87"/>
      <c r="UN74" s="87"/>
      <c r="UO74" s="87"/>
      <c r="UP74" s="87"/>
      <c r="UQ74" s="87"/>
      <c r="UR74" s="87"/>
      <c r="US74" s="87"/>
      <c r="UY74" s="87"/>
      <c r="UZ74" s="87"/>
      <c r="VA74" s="87"/>
      <c r="VB74" s="87"/>
      <c r="VC74" s="87"/>
      <c r="VD74" s="87"/>
      <c r="VE74" s="87"/>
      <c r="VF74" s="87"/>
      <c r="VG74" s="87"/>
      <c r="VH74" s="87"/>
      <c r="VN74" s="87"/>
      <c r="VO74" s="87"/>
      <c r="VP74" s="87"/>
      <c r="VQ74" s="87"/>
      <c r="VR74" s="87"/>
      <c r="VS74" s="87"/>
      <c r="VT74" s="87"/>
      <c r="VU74" s="87"/>
      <c r="VV74" s="87"/>
      <c r="VW74" s="87"/>
      <c r="WC74" s="87"/>
      <c r="WD74" s="87"/>
      <c r="WE74" s="87"/>
      <c r="WF74" s="87"/>
      <c r="WG74" s="87"/>
      <c r="WH74" s="87"/>
      <c r="WI74" s="87"/>
      <c r="WJ74" s="87"/>
      <c r="WK74" s="87"/>
      <c r="WL74" s="87"/>
      <c r="WR74" s="87"/>
      <c r="WS74" s="87"/>
      <c r="WT74" s="87"/>
      <c r="WU74" s="87"/>
      <c r="WV74" s="87"/>
      <c r="WW74" s="87"/>
      <c r="WX74" s="87"/>
      <c r="WY74" s="87"/>
      <c r="WZ74" s="87"/>
      <c r="XA74" s="87"/>
      <c r="XG74" s="87"/>
      <c r="XH74" s="87"/>
      <c r="XI74" s="87"/>
      <c r="XJ74" s="87"/>
      <c r="XK74" s="87"/>
      <c r="XL74" s="87"/>
      <c r="XM74" s="87"/>
      <c r="XN74" s="87"/>
      <c r="XO74" s="87"/>
      <c r="XP74" s="87"/>
      <c r="XV74" s="87"/>
      <c r="XW74" s="87"/>
      <c r="XX74" s="87"/>
      <c r="XY74" s="87"/>
      <c r="XZ74" s="87"/>
      <c r="YA74" s="87"/>
      <c r="YB74" s="87"/>
      <c r="YC74" s="87"/>
      <c r="YD74" s="87"/>
      <c r="YE74" s="87"/>
      <c r="YK74" s="87"/>
      <c r="YL74" s="87"/>
      <c r="YM74" s="87"/>
      <c r="YN74" s="87"/>
      <c r="YO74" s="87"/>
      <c r="YP74" s="87"/>
      <c r="YQ74" s="87"/>
      <c r="YR74" s="87"/>
      <c r="YS74" s="87"/>
      <c r="YT74" s="87"/>
      <c r="YZ74" s="87"/>
      <c r="ZA74" s="87"/>
      <c r="ZB74" s="87"/>
      <c r="ZC74" s="87"/>
      <c r="ZD74" s="87"/>
      <c r="ZE74" s="87"/>
      <c r="ZF74" s="87"/>
      <c r="ZG74" s="87"/>
      <c r="ZH74" s="87"/>
      <c r="ZI74" s="87"/>
      <c r="ZO74" s="87"/>
      <c r="ZP74" s="87"/>
      <c r="ZQ74" s="87"/>
      <c r="ZR74" s="87"/>
      <c r="ZS74" s="87"/>
      <c r="ZT74" s="87"/>
      <c r="ZU74" s="87"/>
      <c r="ZV74" s="87"/>
      <c r="ZW74" s="87"/>
      <c r="ZX74" s="87"/>
      <c r="AAD74" s="87"/>
      <c r="AAE74" s="87"/>
      <c r="AAF74" s="87"/>
      <c r="AAG74" s="87"/>
      <c r="AAH74" s="87"/>
      <c r="AAI74" s="87"/>
      <c r="AAJ74" s="87"/>
      <c r="AAK74" s="87"/>
      <c r="AAL74" s="87"/>
      <c r="AAM74" s="87"/>
      <c r="AAS74" s="87"/>
      <c r="AAT74" s="87"/>
      <c r="AAU74" s="87"/>
      <c r="AAV74" s="87"/>
      <c r="AAW74" s="87"/>
      <c r="AAX74" s="87"/>
      <c r="AAY74" s="87"/>
      <c r="AAZ74" s="87"/>
      <c r="ABA74" s="87"/>
      <c r="ABB74" s="87"/>
      <c r="ABH74" s="87"/>
      <c r="ABI74" s="87"/>
      <c r="ABJ74" s="87"/>
      <c r="ABK74" s="87"/>
      <c r="ABL74" s="87"/>
      <c r="ABM74" s="87"/>
      <c r="ABN74" s="87"/>
      <c r="ABO74" s="87"/>
      <c r="ABP74" s="87"/>
      <c r="ABQ74" s="87"/>
      <c r="ABW74" s="87"/>
      <c r="ABX74" s="87"/>
      <c r="ABY74" s="87"/>
      <c r="ABZ74" s="87"/>
      <c r="ACA74" s="87"/>
      <c r="ACB74" s="87"/>
      <c r="ACC74" s="87"/>
      <c r="ACD74" s="87"/>
      <c r="ACE74" s="87"/>
      <c r="ACF74" s="87"/>
      <c r="ACL74" s="87"/>
      <c r="ACM74" s="87"/>
      <c r="ACN74" s="87"/>
      <c r="ACO74" s="87"/>
      <c r="ACP74" s="87"/>
      <c r="ACQ74" s="87"/>
      <c r="ACR74" s="87"/>
      <c r="ACS74" s="87"/>
      <c r="ACT74" s="87"/>
      <c r="ACU74" s="87"/>
      <c r="ADA74" s="87"/>
      <c r="ADB74" s="87"/>
      <c r="ADC74" s="87"/>
      <c r="ADD74" s="87"/>
      <c r="ADE74" s="87"/>
      <c r="ADF74" s="87"/>
      <c r="ADG74" s="87"/>
      <c r="ADH74" s="87"/>
      <c r="ADI74" s="87"/>
      <c r="ADJ74" s="87"/>
      <c r="ADP74" s="87"/>
      <c r="ADQ74" s="87"/>
      <c r="ADR74" s="87"/>
      <c r="ADS74" s="87"/>
      <c r="ADT74" s="87"/>
      <c r="ADU74" s="87"/>
      <c r="ADV74" s="87"/>
      <c r="ADW74" s="87"/>
      <c r="ADX74" s="87"/>
      <c r="ADY74" s="87"/>
      <c r="AEE74" s="87"/>
      <c r="AEF74" s="87"/>
      <c r="AEG74" s="87"/>
      <c r="AEH74" s="87"/>
      <c r="AEI74" s="87"/>
      <c r="AEJ74" s="87"/>
      <c r="AEK74" s="87"/>
      <c r="AEL74" s="87"/>
      <c r="AEM74" s="87"/>
      <c r="AEN74" s="87"/>
      <c r="AET74" s="87"/>
      <c r="AEU74" s="87"/>
      <c r="AEV74" s="87"/>
      <c r="AEW74" s="87"/>
      <c r="AEX74" s="87"/>
      <c r="AEY74" s="87"/>
      <c r="AEZ74" s="87"/>
      <c r="AFA74" s="87"/>
      <c r="AFB74" s="87"/>
      <c r="AFC74" s="87"/>
      <c r="AFI74" s="87"/>
      <c r="AFJ74" s="87"/>
      <c r="AFK74" s="87"/>
      <c r="AFL74" s="87"/>
      <c r="AFM74" s="87"/>
      <c r="AFN74" s="87"/>
      <c r="AFO74" s="87"/>
      <c r="AFP74" s="87"/>
      <c r="AFQ74" s="87"/>
      <c r="AFR74" s="87"/>
      <c r="AFX74" s="87"/>
      <c r="AFY74" s="87"/>
      <c r="AFZ74" s="87"/>
      <c r="AGA74" s="87"/>
      <c r="AGB74" s="87"/>
      <c r="AGC74" s="87"/>
      <c r="AGD74" s="87"/>
      <c r="AGE74" s="87"/>
      <c r="AGF74" s="87"/>
      <c r="AGG74" s="87"/>
      <c r="AGM74" s="87"/>
      <c r="AGN74" s="87"/>
      <c r="AGO74" s="87"/>
      <c r="AGP74" s="87"/>
      <c r="AGQ74" s="87"/>
      <c r="AGR74" s="87"/>
      <c r="AGS74" s="87"/>
      <c r="AGT74" s="87"/>
      <c r="AGU74" s="87"/>
      <c r="AGV74" s="87"/>
      <c r="AHB74" s="87"/>
      <c r="AHC74" s="87"/>
      <c r="AHD74" s="87"/>
      <c r="AHE74" s="87"/>
      <c r="AHF74" s="87"/>
      <c r="AHG74" s="87"/>
      <c r="AHH74" s="87"/>
      <c r="AHI74" s="87"/>
      <c r="AHJ74" s="87"/>
      <c r="AHK74" s="87"/>
      <c r="AHQ74" s="87"/>
      <c r="AHR74" s="87"/>
      <c r="AHS74" s="87"/>
      <c r="AHT74" s="87"/>
      <c r="AHU74" s="87"/>
      <c r="AHV74" s="87"/>
      <c r="AHW74" s="87"/>
      <c r="AHX74" s="87"/>
      <c r="AHY74" s="87"/>
      <c r="AHZ74" s="87"/>
      <c r="AIF74" s="87"/>
      <c r="AIG74" s="87"/>
      <c r="AIH74" s="87"/>
      <c r="AII74" s="87"/>
      <c r="AIJ74" s="87"/>
      <c r="AIK74" s="87"/>
      <c r="AIL74" s="87"/>
      <c r="AIM74" s="87"/>
      <c r="AIN74" s="87"/>
      <c r="AIO74" s="87"/>
      <c r="AIU74" s="87"/>
      <c r="AIV74" s="87"/>
      <c r="AIW74" s="87"/>
      <c r="AIX74" s="87"/>
      <c r="AIY74" s="87"/>
      <c r="AIZ74" s="87"/>
      <c r="AJA74" s="87"/>
      <c r="AJB74" s="87"/>
      <c r="AJC74" s="87"/>
      <c r="AJD74" s="87"/>
      <c r="AJJ74" s="87"/>
      <c r="AJK74" s="87"/>
      <c r="AJL74" s="87"/>
      <c r="AJM74" s="87"/>
      <c r="AJN74" s="87"/>
      <c r="AJO74" s="87"/>
      <c r="AJP74" s="87"/>
      <c r="AJQ74" s="87"/>
      <c r="AJR74" s="87"/>
      <c r="AJS74" s="87"/>
      <c r="AJY74" s="87"/>
      <c r="AJZ74" s="87"/>
      <c r="AKA74" s="87"/>
      <c r="AKB74" s="87"/>
      <c r="AKC74" s="87"/>
      <c r="AKD74" s="87"/>
      <c r="AKE74" s="87"/>
      <c r="AKF74" s="87"/>
      <c r="AKG74" s="87"/>
      <c r="AKH74" s="87"/>
      <c r="AKN74" s="87"/>
      <c r="AKO74" s="87"/>
      <c r="AKP74" s="87"/>
      <c r="AKQ74" s="87"/>
      <c r="AKR74" s="87"/>
      <c r="AKS74" s="87"/>
      <c r="AKT74" s="87"/>
      <c r="AKU74" s="87"/>
      <c r="AKV74" s="87"/>
      <c r="AKW74" s="87"/>
      <c r="ALC74" s="87"/>
      <c r="ALD74" s="87"/>
      <c r="ALE74" s="87"/>
      <c r="ALF74" s="87"/>
      <c r="ALG74" s="87"/>
      <c r="ALH74" s="87"/>
      <c r="ALI74" s="87"/>
      <c r="ALJ74" s="87"/>
      <c r="ALK74" s="87"/>
      <c r="ALL74" s="87"/>
      <c r="ALR74" s="87"/>
      <c r="ALS74" s="87"/>
      <c r="ALT74" s="87"/>
      <c r="ALU74" s="87"/>
      <c r="ALV74" s="87"/>
      <c r="ALW74" s="87"/>
      <c r="ALX74" s="87"/>
      <c r="ALY74" s="87"/>
      <c r="ALZ74" s="87"/>
      <c r="AMA74" s="87"/>
      <c r="AMG74" s="87"/>
      <c r="AMH74" s="87"/>
      <c r="AMI74" s="87"/>
      <c r="AMJ74" s="87"/>
      <c r="AMK74" s="87"/>
      <c r="AML74" s="87"/>
      <c r="AMM74" s="87"/>
      <c r="AMN74" s="87"/>
      <c r="AMO74" s="87"/>
      <c r="AMP74" s="87"/>
      <c r="AMV74" s="87"/>
      <c r="AMW74" s="87"/>
      <c r="AMX74" s="87"/>
      <c r="AMY74" s="87"/>
      <c r="AMZ74" s="87"/>
      <c r="ANA74" s="87"/>
      <c r="ANB74" s="87"/>
      <c r="ANC74" s="87"/>
      <c r="AND74" s="87"/>
      <c r="ANE74" s="87"/>
      <c r="ANK74" s="87"/>
      <c r="ANL74" s="87"/>
      <c r="ANM74" s="87"/>
      <c r="ANN74" s="87"/>
      <c r="ANO74" s="87"/>
      <c r="ANP74" s="87"/>
      <c r="ANQ74" s="87"/>
      <c r="ANR74" s="87"/>
      <c r="ANS74" s="87"/>
      <c r="ANT74" s="87"/>
      <c r="ANZ74" s="87"/>
      <c r="AOA74" s="87"/>
      <c r="AOB74" s="87"/>
      <c r="AOC74" s="87"/>
      <c r="AOD74" s="87"/>
      <c r="AOE74" s="87"/>
      <c r="AOF74" s="87"/>
      <c r="AOG74" s="87"/>
      <c r="AOH74" s="87"/>
      <c r="AOI74" s="87"/>
      <c r="AOO74" s="87"/>
      <c r="AOP74" s="87"/>
      <c r="AOQ74" s="87"/>
      <c r="AOR74" s="87"/>
      <c r="AOS74" s="87"/>
      <c r="AOT74" s="87"/>
      <c r="AOU74" s="87"/>
      <c r="AOV74" s="87"/>
      <c r="AOW74" s="87"/>
      <c r="AOX74" s="87"/>
      <c r="APD74" s="87"/>
      <c r="APE74" s="87"/>
      <c r="APF74" s="87"/>
      <c r="APG74" s="87"/>
      <c r="APH74" s="87"/>
      <c r="API74" s="87"/>
      <c r="APJ74" s="87"/>
      <c r="APK74" s="87"/>
      <c r="APL74" s="87"/>
      <c r="APM74" s="87"/>
      <c r="APS74" s="87"/>
      <c r="APT74" s="87"/>
      <c r="APU74" s="87"/>
      <c r="APV74" s="87"/>
      <c r="APW74" s="87"/>
      <c r="APX74" s="87"/>
      <c r="APY74" s="87"/>
      <c r="APZ74" s="87"/>
      <c r="AQA74" s="87"/>
      <c r="AQB74" s="87"/>
      <c r="AQH74" s="87"/>
      <c r="AQI74" s="87"/>
      <c r="AQJ74" s="87"/>
      <c r="AQK74" s="87"/>
      <c r="AQL74" s="87"/>
      <c r="AQM74" s="87"/>
      <c r="AQN74" s="87"/>
      <c r="AQO74" s="87"/>
      <c r="AQP74" s="87"/>
      <c r="AQQ74" s="87"/>
      <c r="AQW74" s="87"/>
      <c r="AQX74" s="87"/>
      <c r="AQY74" s="87"/>
      <c r="AQZ74" s="87"/>
      <c r="ARA74" s="87"/>
      <c r="ARB74" s="87"/>
      <c r="ARC74" s="87"/>
      <c r="ARD74" s="87"/>
      <c r="ARE74" s="87"/>
      <c r="ARF74" s="87"/>
      <c r="ARL74" s="87"/>
      <c r="ARM74" s="87"/>
      <c r="ARN74" s="87"/>
      <c r="ARO74" s="87"/>
      <c r="ARP74" s="87"/>
      <c r="ARQ74" s="87"/>
      <c r="ARR74" s="87"/>
      <c r="ARS74" s="87"/>
      <c r="ART74" s="87"/>
      <c r="ARU74" s="87"/>
      <c r="ASA74" s="87"/>
      <c r="ASB74" s="87"/>
      <c r="ASC74" s="87"/>
      <c r="ASD74" s="87"/>
      <c r="ASE74" s="87"/>
      <c r="ASF74" s="87"/>
      <c r="ASG74" s="87"/>
      <c r="ASH74" s="87"/>
      <c r="ASI74" s="87"/>
      <c r="ASJ74" s="87"/>
      <c r="ASP74" s="87"/>
      <c r="ASQ74" s="87"/>
      <c r="ASR74" s="87"/>
      <c r="ASS74" s="87"/>
      <c r="AST74" s="87"/>
      <c r="ASU74" s="87"/>
      <c r="ASV74" s="87"/>
      <c r="ASW74" s="87"/>
      <c r="ASX74" s="87"/>
      <c r="ASY74" s="87"/>
      <c r="ATE74" s="87"/>
      <c r="ATF74" s="87"/>
      <c r="ATG74" s="87"/>
      <c r="ATH74" s="87"/>
      <c r="ATI74" s="87"/>
      <c r="ATJ74" s="87"/>
      <c r="ATK74" s="87"/>
      <c r="ATL74" s="87"/>
      <c r="ATM74" s="87"/>
      <c r="ATN74" s="87"/>
      <c r="ATT74" s="87"/>
      <c r="ATU74" s="87"/>
      <c r="ATV74" s="87"/>
      <c r="ATW74" s="87"/>
      <c r="ATX74" s="87"/>
      <c r="ATY74" s="87"/>
      <c r="ATZ74" s="87"/>
      <c r="AUA74" s="87"/>
      <c r="AUB74" s="87"/>
      <c r="AUC74" s="87"/>
      <c r="AUI74" s="87"/>
      <c r="AUJ74" s="87"/>
      <c r="AUK74" s="87"/>
      <c r="AUL74" s="87"/>
      <c r="AUM74" s="87"/>
      <c r="AUN74" s="87"/>
      <c r="AUO74" s="87"/>
      <c r="AUP74" s="87"/>
      <c r="AUQ74" s="87"/>
      <c r="AUR74" s="87"/>
      <c r="AUX74" s="87"/>
      <c r="AUY74" s="87"/>
      <c r="AUZ74" s="87"/>
      <c r="AVA74" s="87"/>
      <c r="AVB74" s="87"/>
      <c r="AVC74" s="87"/>
      <c r="AVD74" s="87"/>
      <c r="AVE74" s="87"/>
      <c r="AVF74" s="87"/>
      <c r="AVG74" s="87"/>
      <c r="AVM74" s="87"/>
      <c r="AVN74" s="87"/>
      <c r="AVO74" s="87"/>
      <c r="AVP74" s="87"/>
      <c r="AVQ74" s="87"/>
      <c r="AVR74" s="87"/>
      <c r="AVS74" s="87"/>
      <c r="AVT74" s="87"/>
      <c r="AVU74" s="87"/>
      <c r="AVV74" s="87"/>
      <c r="AWB74" s="87"/>
      <c r="AWC74" s="87"/>
      <c r="AWD74" s="87"/>
      <c r="AWE74" s="87"/>
      <c r="AWF74" s="87"/>
      <c r="AWG74" s="87"/>
      <c r="AWH74" s="87"/>
      <c r="AWI74" s="87"/>
      <c r="AWJ74" s="87"/>
      <c r="AWK74" s="87"/>
      <c r="AWQ74" s="87"/>
      <c r="AWR74" s="87"/>
      <c r="AWS74" s="87"/>
      <c r="AWT74" s="87"/>
      <c r="AWU74" s="87"/>
      <c r="AWV74" s="87"/>
      <c r="AWW74" s="87"/>
      <c r="AWX74" s="87"/>
      <c r="AWY74" s="87"/>
      <c r="AWZ74" s="87"/>
      <c r="AXF74" s="87"/>
      <c r="AXG74" s="87"/>
      <c r="AXH74" s="87"/>
      <c r="AXI74" s="87"/>
      <c r="AXJ74" s="87"/>
      <c r="AXK74" s="87"/>
      <c r="AXL74" s="87"/>
      <c r="AXM74" s="87"/>
      <c r="AXN74" s="87"/>
      <c r="AXO74" s="87"/>
      <c r="AXU74" s="87"/>
      <c r="AXV74" s="87"/>
      <c r="AXW74" s="87"/>
      <c r="AXX74" s="87"/>
      <c r="AXY74" s="87"/>
      <c r="AXZ74" s="87"/>
      <c r="AYA74" s="87"/>
      <c r="AYB74" s="87"/>
      <c r="AYC74" s="87"/>
      <c r="AYD74" s="87"/>
      <c r="AYJ74" s="87"/>
      <c r="AYK74" s="87"/>
      <c r="AYL74" s="87"/>
      <c r="AYM74" s="87"/>
      <c r="AYN74" s="87"/>
      <c r="AYO74" s="87"/>
      <c r="AYP74" s="87"/>
      <c r="AYQ74" s="87"/>
      <c r="AYR74" s="87"/>
      <c r="AYS74" s="87"/>
      <c r="AYY74" s="87"/>
      <c r="AYZ74" s="87"/>
      <c r="AZA74" s="87"/>
      <c r="AZB74" s="87"/>
      <c r="AZC74" s="87"/>
      <c r="AZD74" s="87"/>
      <c r="AZE74" s="87"/>
      <c r="AZF74" s="87"/>
      <c r="AZG74" s="87"/>
      <c r="AZH74" s="87"/>
      <c r="AZN74" s="87"/>
      <c r="AZO74" s="87"/>
      <c r="AZP74" s="87"/>
      <c r="AZQ74" s="87"/>
      <c r="AZR74" s="87"/>
      <c r="AZS74" s="87"/>
      <c r="AZT74" s="87"/>
      <c r="AZU74" s="87"/>
      <c r="AZV74" s="87"/>
      <c r="AZW74" s="87"/>
      <c r="BAC74" s="87"/>
      <c r="BAD74" s="87"/>
      <c r="BAE74" s="87"/>
      <c r="BAF74" s="87"/>
      <c r="BAG74" s="87"/>
      <c r="BAH74" s="87"/>
      <c r="BAI74" s="87"/>
      <c r="BAJ74" s="87"/>
      <c r="BAK74" s="87"/>
      <c r="BAL74" s="87"/>
      <c r="BAR74" s="87"/>
      <c r="BAS74" s="87"/>
      <c r="BAT74" s="87"/>
      <c r="BAU74" s="87"/>
      <c r="BAV74" s="87"/>
      <c r="BAW74" s="87"/>
      <c r="BAX74" s="87"/>
      <c r="BAY74" s="87"/>
      <c r="BAZ74" s="87"/>
      <c r="BBA74" s="87"/>
      <c r="BBG74" s="87"/>
      <c r="BBH74" s="87"/>
      <c r="BBI74" s="87"/>
      <c r="BBJ74" s="87"/>
      <c r="BBK74" s="87"/>
      <c r="BBL74" s="87"/>
      <c r="BBM74" s="87"/>
      <c r="BBN74" s="87"/>
      <c r="BBO74" s="87"/>
      <c r="BBP74" s="87"/>
      <c r="BBV74" s="87"/>
      <c r="BBW74" s="87"/>
      <c r="BBX74" s="87"/>
      <c r="BBY74" s="87"/>
      <c r="BBZ74" s="87"/>
      <c r="BCA74" s="87"/>
      <c r="BCB74" s="87"/>
      <c r="BCC74" s="87"/>
      <c r="BCD74" s="87"/>
      <c r="BCE74" s="87"/>
      <c r="BCK74" s="87"/>
      <c r="BCL74" s="87"/>
      <c r="BCM74" s="87"/>
      <c r="BCN74" s="87"/>
      <c r="BCO74" s="87"/>
      <c r="BCP74" s="87"/>
      <c r="BCQ74" s="87"/>
      <c r="BCR74" s="87"/>
      <c r="BCS74" s="87"/>
      <c r="BCT74" s="87"/>
      <c r="BCZ74" s="87"/>
      <c r="BDA74" s="87"/>
      <c r="BDB74" s="87"/>
      <c r="BDC74" s="87"/>
      <c r="BDD74" s="87"/>
      <c r="BDE74" s="87"/>
      <c r="BDF74" s="87"/>
      <c r="BDG74" s="87"/>
      <c r="BDH74" s="87"/>
      <c r="BDI74" s="87"/>
      <c r="BDO74" s="87"/>
      <c r="BDP74" s="87"/>
      <c r="BDQ74" s="87"/>
      <c r="BDR74" s="87"/>
      <c r="BDS74" s="87"/>
      <c r="BDT74" s="87"/>
      <c r="BDU74" s="87"/>
      <c r="BDV74" s="87"/>
      <c r="BDW74" s="87"/>
      <c r="BDX74" s="87"/>
      <c r="BED74" s="87"/>
      <c r="BEE74" s="87"/>
      <c r="BEF74" s="87"/>
      <c r="BEG74" s="87"/>
      <c r="BEH74" s="87"/>
      <c r="BEI74" s="87"/>
      <c r="BEJ74" s="87"/>
      <c r="BEK74" s="87"/>
      <c r="BEL74" s="87"/>
      <c r="BEM74" s="87"/>
      <c r="BES74" s="87"/>
      <c r="BET74" s="87"/>
      <c r="BEU74" s="87"/>
      <c r="BEV74" s="87"/>
      <c r="BEW74" s="87"/>
      <c r="BEX74" s="87"/>
      <c r="BEY74" s="87"/>
      <c r="BEZ74" s="87"/>
      <c r="BFA74" s="87"/>
      <c r="BFB74" s="87"/>
      <c r="BFH74" s="87"/>
      <c r="BFI74" s="87"/>
      <c r="BFJ74" s="87"/>
      <c r="BFK74" s="87"/>
      <c r="BFL74" s="87"/>
      <c r="BFM74" s="87"/>
      <c r="BFN74" s="87"/>
      <c r="BFO74" s="87"/>
      <c r="BFP74" s="87"/>
      <c r="BFQ74" s="87"/>
      <c r="BFW74" s="87"/>
      <c r="BFX74" s="87"/>
      <c r="BFY74" s="87"/>
      <c r="BFZ74" s="87"/>
      <c r="BGA74" s="87"/>
      <c r="BGB74" s="87"/>
      <c r="BGC74" s="87"/>
      <c r="BGD74" s="87"/>
      <c r="BGE74" s="87"/>
      <c r="BGF74" s="87"/>
      <c r="BGL74" s="87"/>
      <c r="BGM74" s="87"/>
      <c r="BGN74" s="87"/>
      <c r="BGO74" s="87"/>
      <c r="BGP74" s="87"/>
      <c r="BGQ74" s="87"/>
      <c r="BGR74" s="87"/>
      <c r="BGS74" s="87"/>
      <c r="BGT74" s="87"/>
      <c r="BGU74" s="87"/>
      <c r="BHA74" s="87"/>
      <c r="BHB74" s="87"/>
      <c r="BHC74" s="87"/>
      <c r="BHD74" s="87"/>
      <c r="BHE74" s="87"/>
      <c r="BHF74" s="87"/>
      <c r="BHG74" s="87"/>
      <c r="BHH74" s="87"/>
      <c r="BHI74" s="87"/>
      <c r="BHJ74" s="87"/>
      <c r="BHP74" s="87"/>
      <c r="BHQ74" s="87"/>
      <c r="BHR74" s="87"/>
      <c r="BHS74" s="87"/>
      <c r="BHT74" s="87"/>
      <c r="BHU74" s="87"/>
      <c r="BHV74" s="87"/>
      <c r="BHW74" s="87"/>
      <c r="BHX74" s="87"/>
      <c r="BHY74" s="87"/>
      <c r="BIE74" s="87"/>
      <c r="BIF74" s="87"/>
      <c r="BIG74" s="87"/>
      <c r="BIH74" s="87"/>
      <c r="BII74" s="87"/>
      <c r="BIJ74" s="87"/>
      <c r="BIK74" s="87"/>
      <c r="BIL74" s="87"/>
      <c r="BIM74" s="87"/>
      <c r="BIN74" s="87"/>
      <c r="BIT74" s="87"/>
      <c r="BIU74" s="87"/>
      <c r="BIV74" s="87"/>
      <c r="BIW74" s="87"/>
      <c r="BIX74" s="87"/>
      <c r="BIY74" s="87"/>
      <c r="BIZ74" s="87"/>
      <c r="BJA74" s="87"/>
      <c r="BJB74" s="87"/>
      <c r="BJC74" s="87"/>
      <c r="BJI74" s="87"/>
      <c r="BJJ74" s="87"/>
      <c r="BJK74" s="87"/>
      <c r="BJL74" s="87"/>
      <c r="BJM74" s="87"/>
      <c r="BJN74" s="87"/>
      <c r="BJO74" s="87"/>
      <c r="BJP74" s="87"/>
      <c r="BJQ74" s="87"/>
      <c r="BJR74" s="87"/>
      <c r="BJX74" s="87"/>
      <c r="BJY74" s="87"/>
      <c r="BJZ74" s="87"/>
      <c r="BKA74" s="87"/>
      <c r="BKB74" s="87"/>
      <c r="BKC74" s="87"/>
      <c r="BKD74" s="87"/>
      <c r="BKE74" s="87"/>
      <c r="BKF74" s="87"/>
      <c r="BKG74" s="87"/>
      <c r="BKM74" s="87"/>
      <c r="BKN74" s="87"/>
      <c r="BKO74" s="87"/>
      <c r="BKP74" s="87"/>
      <c r="BKQ74" s="87"/>
      <c r="BKR74" s="87"/>
      <c r="BKS74" s="87"/>
      <c r="BKT74" s="87"/>
      <c r="BKU74" s="87"/>
      <c r="BKV74" s="87"/>
      <c r="BLB74" s="87"/>
      <c r="BLC74" s="87"/>
      <c r="BLD74" s="87"/>
      <c r="BLE74" s="87"/>
      <c r="BLF74" s="87"/>
      <c r="BLG74" s="87"/>
      <c r="BLH74" s="87"/>
      <c r="BLI74" s="87"/>
      <c r="BLJ74" s="87"/>
      <c r="BLK74" s="87"/>
      <c r="BLQ74" s="87"/>
      <c r="BLR74" s="87"/>
      <c r="BLS74" s="87"/>
      <c r="BLT74" s="87"/>
      <c r="BLU74" s="87"/>
      <c r="BLV74" s="87"/>
      <c r="BLW74" s="87"/>
      <c r="BLX74" s="87"/>
      <c r="BLY74" s="87"/>
      <c r="BLZ74" s="87"/>
      <c r="BMF74" s="87"/>
      <c r="BMG74" s="87"/>
      <c r="BMH74" s="87"/>
      <c r="BMI74" s="87"/>
      <c r="BMJ74" s="87"/>
      <c r="BMK74" s="87"/>
      <c r="BML74" s="87"/>
      <c r="BMM74" s="87"/>
      <c r="BMN74" s="87"/>
      <c r="BMO74" s="87"/>
      <c r="BMU74" s="87"/>
      <c r="BMV74" s="87"/>
      <c r="BMW74" s="87"/>
      <c r="BMX74" s="87"/>
      <c r="BMY74" s="87"/>
      <c r="BMZ74" s="87"/>
      <c r="BNA74" s="87"/>
      <c r="BNB74" s="87"/>
      <c r="BNC74" s="87"/>
      <c r="BND74" s="87"/>
      <c r="BNJ74" s="87"/>
      <c r="BNK74" s="87"/>
      <c r="BNL74" s="87"/>
      <c r="BNM74" s="87"/>
      <c r="BNN74" s="87"/>
      <c r="BNO74" s="87"/>
      <c r="BNP74" s="87"/>
      <c r="BNQ74" s="87"/>
      <c r="BNR74" s="87"/>
      <c r="BNS74" s="87"/>
      <c r="BNY74" s="87"/>
      <c r="BNZ74" s="87"/>
      <c r="BOA74" s="87"/>
      <c r="BOB74" s="87"/>
      <c r="BOC74" s="87"/>
      <c r="BOD74" s="87"/>
      <c r="BOE74" s="87"/>
      <c r="BOF74" s="87"/>
      <c r="BOG74" s="87"/>
      <c r="BOH74" s="87"/>
      <c r="BON74" s="87"/>
      <c r="BOO74" s="87"/>
      <c r="BOP74" s="87"/>
      <c r="BOQ74" s="87"/>
      <c r="BOR74" s="87"/>
      <c r="BOS74" s="87"/>
      <c r="BOT74" s="87"/>
      <c r="BOU74" s="87"/>
      <c r="BOV74" s="87"/>
      <c r="BOW74" s="87"/>
      <c r="BPC74" s="87"/>
      <c r="BPD74" s="87"/>
      <c r="BPE74" s="87"/>
      <c r="BPF74" s="87"/>
      <c r="BPG74" s="87"/>
      <c r="BPH74" s="87"/>
      <c r="BPI74" s="87"/>
      <c r="BPJ74" s="87"/>
      <c r="BPK74" s="87"/>
      <c r="BPL74" s="87"/>
      <c r="BPR74" s="87"/>
      <c r="BPS74" s="87"/>
      <c r="BPT74" s="87"/>
      <c r="BPU74" s="87"/>
      <c r="BPV74" s="87"/>
      <c r="BPW74" s="87"/>
      <c r="BPX74" s="87"/>
      <c r="BPY74" s="87"/>
      <c r="BPZ74" s="87"/>
      <c r="BQA74" s="87"/>
      <c r="BQG74" s="87"/>
      <c r="BQH74" s="87"/>
      <c r="BQI74" s="87"/>
      <c r="BQJ74" s="87"/>
      <c r="BQK74" s="87"/>
      <c r="BQL74" s="87"/>
      <c r="BQM74" s="87"/>
      <c r="BQN74" s="87"/>
      <c r="BQO74" s="87"/>
      <c r="BQP74" s="87"/>
      <c r="BQV74" s="87"/>
      <c r="BQW74" s="87"/>
      <c r="BQX74" s="87"/>
      <c r="BQY74" s="87"/>
      <c r="BQZ74" s="87"/>
      <c r="BRA74" s="87"/>
      <c r="BRB74" s="87"/>
      <c r="BRC74" s="87"/>
      <c r="BRD74" s="87"/>
      <c r="BRE74" s="87"/>
      <c r="BRK74" s="87"/>
      <c r="BRL74" s="87"/>
      <c r="BRM74" s="87"/>
      <c r="BRN74" s="87"/>
      <c r="BRO74" s="87"/>
      <c r="BRP74" s="87"/>
      <c r="BRQ74" s="87"/>
      <c r="BRR74" s="87"/>
      <c r="BRS74" s="87"/>
      <c r="BRT74" s="87"/>
      <c r="BRZ74" s="87"/>
      <c r="BSA74" s="87"/>
      <c r="BSB74" s="87"/>
      <c r="BSC74" s="87"/>
      <c r="BSD74" s="87"/>
      <c r="BSE74" s="87"/>
      <c r="BSF74" s="87"/>
      <c r="BSG74" s="87"/>
      <c r="BSH74" s="87"/>
      <c r="BSI74" s="87"/>
      <c r="BSO74" s="87"/>
      <c r="BSP74" s="87"/>
      <c r="BSQ74" s="87"/>
      <c r="BSR74" s="87"/>
      <c r="BSS74" s="87"/>
      <c r="BST74" s="87"/>
      <c r="BSU74" s="87"/>
      <c r="BSV74" s="87"/>
      <c r="BSW74" s="87"/>
      <c r="BSX74" s="87"/>
      <c r="BTD74" s="87"/>
      <c r="BTE74" s="87"/>
      <c r="BTF74" s="87"/>
      <c r="BTG74" s="87"/>
      <c r="BTH74" s="87"/>
      <c r="BTI74" s="87"/>
      <c r="BTJ74" s="87"/>
      <c r="BTK74" s="87"/>
      <c r="BTL74" s="87"/>
      <c r="BTM74" s="87"/>
      <c r="BTS74" s="87"/>
      <c r="BTT74" s="87"/>
      <c r="BTU74" s="87"/>
      <c r="BTV74" s="87"/>
      <c r="BTW74" s="87"/>
      <c r="BTX74" s="87"/>
      <c r="BTY74" s="87"/>
      <c r="BTZ74" s="87"/>
      <c r="BUA74" s="87"/>
      <c r="BUB74" s="87"/>
      <c r="BUH74" s="87"/>
      <c r="BUI74" s="87"/>
      <c r="BUJ74" s="87"/>
      <c r="BUK74" s="87"/>
      <c r="BUL74" s="87"/>
      <c r="BUM74" s="87"/>
      <c r="BUN74" s="87"/>
      <c r="BUO74" s="87"/>
      <c r="BUP74" s="87"/>
      <c r="BUQ74" s="87"/>
      <c r="BUW74" s="87"/>
      <c r="BUX74" s="87"/>
      <c r="BUY74" s="87"/>
      <c r="BUZ74" s="87"/>
      <c r="BVA74" s="87"/>
      <c r="BVB74" s="87"/>
      <c r="BVC74" s="87"/>
      <c r="BVD74" s="87"/>
      <c r="BVE74" s="87"/>
      <c r="BVF74" s="87"/>
      <c r="BVL74" s="87"/>
      <c r="BVM74" s="87"/>
      <c r="BVN74" s="87"/>
      <c r="BVO74" s="87"/>
      <c r="BVP74" s="87"/>
      <c r="BVQ74" s="87"/>
      <c r="BVR74" s="87"/>
      <c r="BVS74" s="87"/>
      <c r="BVT74" s="87"/>
      <c r="BVU74" s="87"/>
      <c r="BWA74" s="87"/>
      <c r="BWB74" s="87"/>
      <c r="BWC74" s="87"/>
      <c r="BWD74" s="87"/>
      <c r="BWE74" s="87"/>
      <c r="BWF74" s="87"/>
      <c r="BWG74" s="87"/>
      <c r="BWH74" s="87"/>
      <c r="BWI74" s="87"/>
      <c r="BWJ74" s="87"/>
      <c r="BWP74" s="87"/>
      <c r="BWQ74" s="87"/>
      <c r="BWR74" s="87"/>
      <c r="BWS74" s="87"/>
      <c r="BWT74" s="87"/>
      <c r="BWU74" s="87"/>
      <c r="BWV74" s="87"/>
      <c r="BWW74" s="87"/>
      <c r="BWX74" s="87"/>
      <c r="BWY74" s="87"/>
      <c r="BXE74" s="87"/>
      <c r="BXF74" s="87"/>
      <c r="BXG74" s="87"/>
      <c r="BXH74" s="87"/>
      <c r="BXI74" s="87"/>
      <c r="BXJ74" s="87"/>
      <c r="BXK74" s="87"/>
      <c r="BXL74" s="87"/>
      <c r="BXM74" s="87"/>
      <c r="BXN74" s="87"/>
      <c r="BXT74" s="87"/>
      <c r="BXU74" s="87"/>
      <c r="BXV74" s="87"/>
      <c r="BXW74" s="87"/>
      <c r="BXX74" s="87"/>
      <c r="BXY74" s="87"/>
      <c r="BXZ74" s="87"/>
      <c r="BYA74" s="87"/>
      <c r="BYB74" s="87"/>
      <c r="BYC74" s="87"/>
      <c r="BYI74" s="87"/>
      <c r="BYJ74" s="87"/>
      <c r="BYK74" s="87"/>
      <c r="BYL74" s="87"/>
      <c r="BYM74" s="87"/>
      <c r="BYN74" s="87"/>
      <c r="BYO74" s="87"/>
      <c r="BYP74" s="87"/>
      <c r="BYQ74" s="87"/>
      <c r="BYR74" s="87"/>
      <c r="BYX74" s="87"/>
      <c r="BYY74" s="87"/>
      <c r="BYZ74" s="87"/>
      <c r="BZA74" s="87"/>
      <c r="BZB74" s="87"/>
      <c r="BZC74" s="87"/>
      <c r="BZD74" s="87"/>
      <c r="BZE74" s="87"/>
      <c r="BZF74" s="87"/>
      <c r="BZG74" s="87"/>
      <c r="BZM74" s="87"/>
      <c r="BZN74" s="87"/>
      <c r="BZO74" s="87"/>
      <c r="BZP74" s="87"/>
      <c r="BZQ74" s="87"/>
      <c r="BZR74" s="87"/>
      <c r="BZS74" s="87"/>
      <c r="BZT74" s="87"/>
      <c r="BZU74" s="87"/>
      <c r="BZV74" s="87"/>
      <c r="CAB74" s="87"/>
      <c r="CAC74" s="87"/>
      <c r="CAD74" s="87"/>
      <c r="CAE74" s="87"/>
      <c r="CAF74" s="87"/>
      <c r="CAG74" s="87"/>
      <c r="CAH74" s="87"/>
      <c r="CAI74" s="87"/>
      <c r="CAJ74" s="87"/>
      <c r="CAK74" s="87"/>
      <c r="CAQ74" s="87"/>
      <c r="CAR74" s="87"/>
      <c r="CAS74" s="87"/>
      <c r="CAT74" s="87"/>
      <c r="CAU74" s="87"/>
      <c r="CAV74" s="87"/>
      <c r="CAW74" s="87"/>
      <c r="CAX74" s="87"/>
      <c r="CAY74" s="87"/>
      <c r="CAZ74" s="87"/>
      <c r="CBF74" s="87"/>
      <c r="CBG74" s="87"/>
      <c r="CBH74" s="87"/>
      <c r="CBI74" s="87"/>
      <c r="CBJ74" s="87"/>
      <c r="CBK74" s="87"/>
      <c r="CBL74" s="87"/>
      <c r="CBM74" s="87"/>
      <c r="CBN74" s="87"/>
      <c r="CBO74" s="87"/>
      <c r="CBU74" s="87"/>
      <c r="CBV74" s="87"/>
      <c r="CBW74" s="87"/>
      <c r="CBX74" s="87"/>
      <c r="CBY74" s="87"/>
      <c r="CBZ74" s="87"/>
      <c r="CCA74" s="87"/>
      <c r="CCB74" s="87"/>
      <c r="CCC74" s="87"/>
      <c r="CCD74" s="87"/>
      <c r="CCJ74" s="87"/>
      <c r="CCK74" s="87"/>
      <c r="CCL74" s="87"/>
      <c r="CCM74" s="87"/>
      <c r="CCN74" s="87"/>
      <c r="CCO74" s="87"/>
      <c r="CCP74" s="87"/>
      <c r="CCQ74" s="87"/>
      <c r="CCR74" s="87"/>
      <c r="CCS74" s="87"/>
      <c r="CCY74" s="87"/>
      <c r="CCZ74" s="87"/>
      <c r="CDA74" s="87"/>
      <c r="CDB74" s="87"/>
      <c r="CDC74" s="87"/>
      <c r="CDD74" s="87"/>
      <c r="CDE74" s="87"/>
      <c r="CDF74" s="87"/>
      <c r="CDG74" s="87"/>
      <c r="CDH74" s="87"/>
      <c r="CDN74" s="87"/>
      <c r="CDO74" s="87"/>
      <c r="CDP74" s="87"/>
      <c r="CDQ74" s="87"/>
      <c r="CDR74" s="87"/>
      <c r="CDS74" s="87"/>
      <c r="CDT74" s="87"/>
      <c r="CDU74" s="87"/>
      <c r="CDV74" s="87"/>
      <c r="CDW74" s="87"/>
      <c r="CEC74" s="87"/>
      <c r="CED74" s="87"/>
      <c r="CEE74" s="87"/>
      <c r="CEF74" s="87"/>
      <c r="CEG74" s="87"/>
      <c r="CEH74" s="87"/>
      <c r="CEI74" s="87"/>
      <c r="CEJ74" s="87"/>
      <c r="CEK74" s="87"/>
      <c r="CEL74" s="87"/>
      <c r="CER74" s="87"/>
      <c r="CES74" s="87"/>
      <c r="CET74" s="87"/>
      <c r="CEU74" s="87"/>
      <c r="CEV74" s="87"/>
      <c r="CEW74" s="87"/>
      <c r="CEX74" s="87"/>
      <c r="CEY74" s="87"/>
      <c r="CEZ74" s="87"/>
      <c r="CFA74" s="87"/>
      <c r="CFG74" s="87"/>
      <c r="CFH74" s="87"/>
      <c r="CFI74" s="87"/>
      <c r="CFJ74" s="87"/>
      <c r="CFK74" s="87"/>
      <c r="CFL74" s="87"/>
      <c r="CFM74" s="87"/>
      <c r="CFN74" s="87"/>
      <c r="CFO74" s="87"/>
      <c r="CFP74" s="87"/>
      <c r="CFV74" s="87"/>
      <c r="CFW74" s="87"/>
      <c r="CFX74" s="87"/>
      <c r="CFY74" s="87"/>
      <c r="CFZ74" s="87"/>
      <c r="CGA74" s="87"/>
      <c r="CGB74" s="87"/>
      <c r="CGC74" s="87"/>
      <c r="CGD74" s="87"/>
      <c r="CGE74" s="87"/>
      <c r="CGK74" s="87"/>
      <c r="CGL74" s="87"/>
      <c r="CGM74" s="87"/>
      <c r="CGN74" s="87"/>
      <c r="CGO74" s="87"/>
      <c r="CGP74" s="87"/>
      <c r="CGQ74" s="87"/>
      <c r="CGR74" s="87"/>
      <c r="CGS74" s="87"/>
      <c r="CGT74" s="87"/>
      <c r="CGZ74" s="87"/>
      <c r="CHA74" s="87"/>
      <c r="CHB74" s="87"/>
      <c r="CHC74" s="87"/>
      <c r="CHD74" s="87"/>
      <c r="CHE74" s="87"/>
      <c r="CHF74" s="87"/>
      <c r="CHG74" s="87"/>
      <c r="CHH74" s="87"/>
      <c r="CHI74" s="87"/>
      <c r="CHO74" s="87"/>
      <c r="CHP74" s="87"/>
      <c r="CHQ74" s="87"/>
      <c r="CHR74" s="87"/>
      <c r="CHS74" s="87"/>
      <c r="CHT74" s="87"/>
      <c r="CHU74" s="87"/>
      <c r="CHV74" s="87"/>
      <c r="CHW74" s="87"/>
      <c r="CHX74" s="87"/>
      <c r="CID74" s="87"/>
      <c r="CIE74" s="87"/>
      <c r="CIF74" s="87"/>
      <c r="CIG74" s="87"/>
      <c r="CIH74" s="87"/>
      <c r="CII74" s="87"/>
      <c r="CIJ74" s="87"/>
      <c r="CIK74" s="87"/>
      <c r="CIL74" s="87"/>
      <c r="CIM74" s="87"/>
      <c r="CIS74" s="87"/>
      <c r="CIT74" s="87"/>
      <c r="CIU74" s="87"/>
      <c r="CIV74" s="87"/>
      <c r="CIW74" s="87"/>
      <c r="CIX74" s="87"/>
      <c r="CIY74" s="87"/>
      <c r="CIZ74" s="87"/>
      <c r="CJA74" s="87"/>
      <c r="CJB74" s="87"/>
      <c r="CJH74" s="87"/>
      <c r="CJI74" s="87"/>
      <c r="CJJ74" s="87"/>
      <c r="CJK74" s="87"/>
      <c r="CJL74" s="87"/>
      <c r="CJM74" s="87"/>
      <c r="CJN74" s="87"/>
      <c r="CJO74" s="87"/>
      <c r="CJP74" s="87"/>
      <c r="CJQ74" s="87"/>
      <c r="CJW74" s="87"/>
      <c r="CJX74" s="87"/>
      <c r="CJY74" s="87"/>
      <c r="CJZ74" s="87"/>
      <c r="CKA74" s="87"/>
      <c r="CKB74" s="87"/>
      <c r="CKC74" s="87"/>
      <c r="CKD74" s="87"/>
      <c r="CKE74" s="87"/>
      <c r="CKF74" s="87"/>
      <c r="CKL74" s="87"/>
      <c r="CKM74" s="87"/>
      <c r="CKN74" s="87"/>
      <c r="CKO74" s="87"/>
      <c r="CKP74" s="87"/>
      <c r="CKQ74" s="87"/>
      <c r="CKR74" s="87"/>
      <c r="CKS74" s="87"/>
      <c r="CKT74" s="87"/>
      <c r="CKU74" s="87"/>
      <c r="CLA74" s="87"/>
      <c r="CLB74" s="87"/>
      <c r="CLC74" s="87"/>
      <c r="CLD74" s="87"/>
      <c r="CLE74" s="87"/>
      <c r="CLF74" s="87"/>
      <c r="CLG74" s="87"/>
      <c r="CLH74" s="87"/>
      <c r="CLI74" s="87"/>
      <c r="CLJ74" s="87"/>
      <c r="CLP74" s="87"/>
      <c r="CLQ74" s="87"/>
      <c r="CLR74" s="87"/>
      <c r="CLS74" s="87"/>
      <c r="CLT74" s="87"/>
      <c r="CLU74" s="87"/>
      <c r="CLV74" s="87"/>
      <c r="CLW74" s="87"/>
      <c r="CLX74" s="87"/>
      <c r="CLY74" s="87"/>
      <c r="CME74" s="87"/>
      <c r="CMF74" s="87"/>
      <c r="CMG74" s="87"/>
      <c r="CMH74" s="87"/>
      <c r="CMI74" s="87"/>
      <c r="CMJ74" s="87"/>
      <c r="CMK74" s="87"/>
      <c r="CML74" s="87"/>
      <c r="CMM74" s="87"/>
      <c r="CMN74" s="87"/>
      <c r="CMT74" s="87"/>
      <c r="CMU74" s="87"/>
      <c r="CMV74" s="87"/>
      <c r="CMW74" s="87"/>
      <c r="CMX74" s="87"/>
      <c r="CMY74" s="87"/>
      <c r="CMZ74" s="87"/>
      <c r="CNA74" s="87"/>
      <c r="CNB74" s="87"/>
      <c r="CNC74" s="87"/>
      <c r="CNI74" s="87"/>
      <c r="CNJ74" s="87"/>
      <c r="CNK74" s="87"/>
      <c r="CNL74" s="87"/>
      <c r="CNM74" s="87"/>
      <c r="CNN74" s="87"/>
      <c r="CNO74" s="87"/>
      <c r="CNP74" s="87"/>
      <c r="CNQ74" s="87"/>
      <c r="CNR74" s="87"/>
      <c r="CNX74" s="87"/>
      <c r="CNY74" s="87"/>
      <c r="CNZ74" s="87"/>
      <c r="COA74" s="87"/>
      <c r="COB74" s="87"/>
      <c r="COC74" s="87"/>
      <c r="COD74" s="87"/>
      <c r="COE74" s="87"/>
      <c r="COF74" s="87"/>
      <c r="COG74" s="87"/>
      <c r="COM74" s="87"/>
      <c r="CON74" s="87"/>
      <c r="COO74" s="87"/>
      <c r="COP74" s="87"/>
      <c r="COQ74" s="87"/>
      <c r="COR74" s="87"/>
      <c r="COS74" s="87"/>
      <c r="COT74" s="87"/>
      <c r="COU74" s="87"/>
      <c r="COV74" s="87"/>
      <c r="CPB74" s="87"/>
      <c r="CPC74" s="87"/>
      <c r="CPD74" s="87"/>
      <c r="CPE74" s="87"/>
      <c r="CPF74" s="87"/>
      <c r="CPG74" s="87"/>
      <c r="CPH74" s="87"/>
      <c r="CPI74" s="87"/>
      <c r="CPJ74" s="87"/>
      <c r="CPK74" s="87"/>
      <c r="CPQ74" s="87"/>
      <c r="CPR74" s="87"/>
      <c r="CPS74" s="87"/>
      <c r="CPT74" s="87"/>
      <c r="CPU74" s="87"/>
      <c r="CPV74" s="87"/>
      <c r="CPW74" s="87"/>
      <c r="CPX74" s="87"/>
      <c r="CPY74" s="87"/>
      <c r="CPZ74" s="87"/>
      <c r="CQF74" s="87"/>
      <c r="CQG74" s="87"/>
      <c r="CQH74" s="87"/>
      <c r="CQI74" s="87"/>
      <c r="CQJ74" s="87"/>
      <c r="CQK74" s="87"/>
      <c r="CQL74" s="87"/>
      <c r="CQM74" s="87"/>
      <c r="CQN74" s="87"/>
      <c r="CQO74" s="87"/>
      <c r="CQU74" s="87"/>
      <c r="CQV74" s="87"/>
      <c r="CQW74" s="87"/>
      <c r="CQX74" s="87"/>
      <c r="CQY74" s="87"/>
      <c r="CQZ74" s="87"/>
      <c r="CRA74" s="87"/>
      <c r="CRB74" s="87"/>
      <c r="CRC74" s="87"/>
      <c r="CRD74" s="87"/>
      <c r="CRJ74" s="87"/>
      <c r="CRK74" s="87"/>
      <c r="CRL74" s="87"/>
      <c r="CRM74" s="87"/>
      <c r="CRN74" s="87"/>
      <c r="CRO74" s="87"/>
      <c r="CRP74" s="87"/>
      <c r="CRQ74" s="87"/>
      <c r="CRR74" s="87"/>
      <c r="CRS74" s="87"/>
      <c r="CRY74" s="87"/>
      <c r="CRZ74" s="87"/>
      <c r="CSA74" s="87"/>
      <c r="CSB74" s="87"/>
      <c r="CSC74" s="87"/>
      <c r="CSD74" s="87"/>
      <c r="CSE74" s="87"/>
      <c r="CSF74" s="87"/>
      <c r="CSG74" s="87"/>
      <c r="CSH74" s="87"/>
      <c r="CSN74" s="87"/>
      <c r="CSO74" s="87"/>
      <c r="CSP74" s="87"/>
      <c r="CSQ74" s="87"/>
      <c r="CSR74" s="87"/>
      <c r="CSS74" s="87"/>
      <c r="CST74" s="87"/>
      <c r="CSU74" s="87"/>
      <c r="CSV74" s="87"/>
      <c r="CSW74" s="87"/>
      <c r="CTC74" s="87"/>
      <c r="CTD74" s="87"/>
      <c r="CTE74" s="87"/>
      <c r="CTF74" s="87"/>
      <c r="CTG74" s="87"/>
      <c r="CTH74" s="87"/>
      <c r="CTI74" s="87"/>
      <c r="CTJ74" s="87"/>
      <c r="CTK74" s="87"/>
      <c r="CTL74" s="87"/>
      <c r="CTR74" s="87"/>
      <c r="CTS74" s="87"/>
      <c r="CTT74" s="87"/>
      <c r="CTU74" s="87"/>
      <c r="CTV74" s="87"/>
      <c r="CTW74" s="87"/>
      <c r="CTX74" s="87"/>
      <c r="CTY74" s="87"/>
      <c r="CTZ74" s="87"/>
      <c r="CUA74" s="87"/>
      <c r="CUG74" s="87"/>
      <c r="CUH74" s="87"/>
      <c r="CUI74" s="87"/>
      <c r="CUJ74" s="87"/>
      <c r="CUK74" s="87"/>
      <c r="CUL74" s="87"/>
      <c r="CUM74" s="87"/>
      <c r="CUN74" s="87"/>
      <c r="CUO74" s="87"/>
      <c r="CUP74" s="87"/>
      <c r="CUV74" s="87"/>
      <c r="CUW74" s="87"/>
      <c r="CUX74" s="87"/>
      <c r="CUY74" s="87"/>
      <c r="CUZ74" s="87"/>
      <c r="CVA74" s="87"/>
      <c r="CVB74" s="87"/>
      <c r="CVC74" s="87"/>
      <c r="CVD74" s="87"/>
      <c r="CVE74" s="87"/>
      <c r="CVK74" s="87"/>
      <c r="CVL74" s="87"/>
      <c r="CVM74" s="87"/>
      <c r="CVN74" s="87"/>
      <c r="CVO74" s="87"/>
      <c r="CVP74" s="87"/>
      <c r="CVQ74" s="87"/>
      <c r="CVR74" s="87"/>
      <c r="CVS74" s="87"/>
      <c r="CVT74" s="87"/>
      <c r="CVZ74" s="87"/>
      <c r="CWA74" s="87"/>
      <c r="CWB74" s="87"/>
      <c r="CWC74" s="87"/>
      <c r="CWD74" s="87"/>
      <c r="CWE74" s="87"/>
      <c r="CWF74" s="87"/>
      <c r="CWG74" s="87"/>
      <c r="CWH74" s="87"/>
      <c r="CWI74" s="87"/>
      <c r="CWO74" s="87"/>
      <c r="CWP74" s="87"/>
      <c r="CWQ74" s="87"/>
      <c r="CWR74" s="87"/>
      <c r="CWS74" s="87"/>
      <c r="CWT74" s="87"/>
      <c r="CWU74" s="87"/>
      <c r="CWV74" s="87"/>
      <c r="CWW74" s="87"/>
      <c r="CWX74" s="87"/>
      <c r="CXD74" s="87"/>
      <c r="CXE74" s="87"/>
      <c r="CXF74" s="87"/>
      <c r="CXG74" s="87"/>
      <c r="CXH74" s="87"/>
      <c r="CXI74" s="87"/>
      <c r="CXJ74" s="87"/>
      <c r="CXK74" s="87"/>
      <c r="CXL74" s="87"/>
      <c r="CXM74" s="87"/>
      <c r="CXS74" s="87"/>
      <c r="CXT74" s="87"/>
      <c r="CXU74" s="87"/>
      <c r="CXV74" s="87"/>
      <c r="CXW74" s="87"/>
      <c r="CXX74" s="87"/>
      <c r="CXY74" s="87"/>
      <c r="CXZ74" s="87"/>
      <c r="CYA74" s="87"/>
      <c r="CYB74" s="87"/>
      <c r="CYH74" s="87"/>
      <c r="CYI74" s="87"/>
      <c r="CYJ74" s="87"/>
      <c r="CYK74" s="87"/>
      <c r="CYL74" s="87"/>
      <c r="CYM74" s="87"/>
      <c r="CYN74" s="87"/>
      <c r="CYO74" s="87"/>
      <c r="CYP74" s="87"/>
      <c r="CYQ74" s="87"/>
      <c r="CYW74" s="87"/>
      <c r="CYX74" s="87"/>
      <c r="CYY74" s="87"/>
      <c r="CYZ74" s="87"/>
      <c r="CZA74" s="87"/>
      <c r="CZB74" s="87"/>
      <c r="CZC74" s="87"/>
      <c r="CZD74" s="87"/>
      <c r="CZE74" s="87"/>
      <c r="CZF74" s="87"/>
      <c r="CZL74" s="87"/>
      <c r="CZM74" s="87"/>
      <c r="CZN74" s="87"/>
      <c r="CZO74" s="87"/>
      <c r="CZP74" s="87"/>
      <c r="CZQ74" s="87"/>
      <c r="CZR74" s="87"/>
      <c r="CZS74" s="87"/>
      <c r="CZT74" s="87"/>
      <c r="CZU74" s="87"/>
      <c r="DAA74" s="87"/>
      <c r="DAB74" s="87"/>
      <c r="DAC74" s="87"/>
      <c r="DAD74" s="87"/>
      <c r="DAE74" s="87"/>
      <c r="DAF74" s="87"/>
      <c r="DAG74" s="87"/>
      <c r="DAH74" s="87"/>
      <c r="DAI74" s="87"/>
      <c r="DAJ74" s="87"/>
      <c r="DAP74" s="87"/>
      <c r="DAQ74" s="87"/>
      <c r="DAR74" s="87"/>
      <c r="DAS74" s="87"/>
      <c r="DAT74" s="87"/>
      <c r="DAU74" s="87"/>
      <c r="DAV74" s="87"/>
      <c r="DAW74" s="87"/>
      <c r="DAX74" s="87"/>
      <c r="DAY74" s="87"/>
      <c r="DBE74" s="87"/>
      <c r="DBF74" s="87"/>
      <c r="DBG74" s="87"/>
      <c r="DBH74" s="87"/>
      <c r="DBI74" s="87"/>
      <c r="DBJ74" s="87"/>
      <c r="DBK74" s="87"/>
      <c r="DBL74" s="87"/>
      <c r="DBM74" s="87"/>
      <c r="DBN74" s="87"/>
      <c r="DBT74" s="87"/>
      <c r="DBU74" s="87"/>
      <c r="DBV74" s="87"/>
      <c r="DBW74" s="87"/>
      <c r="DBX74" s="87"/>
      <c r="DBY74" s="87"/>
      <c r="DBZ74" s="87"/>
      <c r="DCA74" s="87"/>
      <c r="DCB74" s="87"/>
      <c r="DCC74" s="87"/>
      <c r="DCI74" s="87"/>
      <c r="DCJ74" s="87"/>
      <c r="DCK74" s="87"/>
      <c r="DCL74" s="87"/>
      <c r="DCM74" s="87"/>
      <c r="DCN74" s="87"/>
      <c r="DCO74" s="87"/>
      <c r="DCP74" s="87"/>
      <c r="DCQ74" s="87"/>
      <c r="DCR74" s="87"/>
      <c r="DCX74" s="87"/>
      <c r="DCY74" s="87"/>
      <c r="DCZ74" s="87"/>
      <c r="DDA74" s="87"/>
      <c r="DDB74" s="87"/>
      <c r="DDC74" s="87"/>
      <c r="DDD74" s="87"/>
      <c r="DDE74" s="87"/>
      <c r="DDF74" s="87"/>
      <c r="DDG74" s="87"/>
      <c r="DDM74" s="87"/>
      <c r="DDN74" s="87"/>
      <c r="DDO74" s="87"/>
      <c r="DDP74" s="87"/>
      <c r="DDQ74" s="87"/>
      <c r="DDR74" s="87"/>
      <c r="DDS74" s="87"/>
      <c r="DDT74" s="87"/>
      <c r="DDU74" s="87"/>
      <c r="DDV74" s="87"/>
      <c r="DEB74" s="87"/>
      <c r="DEC74" s="87"/>
      <c r="DED74" s="87"/>
      <c r="DEE74" s="87"/>
      <c r="DEF74" s="87"/>
      <c r="DEG74" s="87"/>
      <c r="DEH74" s="87"/>
      <c r="DEI74" s="87"/>
      <c r="DEJ74" s="87"/>
      <c r="DEK74" s="87"/>
      <c r="DEQ74" s="87"/>
      <c r="DER74" s="87"/>
      <c r="DES74" s="87"/>
      <c r="DET74" s="87"/>
      <c r="DEU74" s="87"/>
      <c r="DEV74" s="87"/>
      <c r="DEW74" s="87"/>
      <c r="DEX74" s="87"/>
      <c r="DEY74" s="87"/>
      <c r="DEZ74" s="87"/>
      <c r="DFF74" s="87"/>
      <c r="DFG74" s="87"/>
      <c r="DFH74" s="87"/>
      <c r="DFI74" s="87"/>
      <c r="DFJ74" s="87"/>
      <c r="DFK74" s="87"/>
      <c r="DFL74" s="87"/>
      <c r="DFM74" s="87"/>
      <c r="DFN74" s="87"/>
      <c r="DFO74" s="87"/>
      <c r="DFU74" s="87"/>
      <c r="DFV74" s="87"/>
      <c r="DFW74" s="87"/>
      <c r="DFX74" s="87"/>
      <c r="DFY74" s="87"/>
      <c r="DFZ74" s="87"/>
      <c r="DGA74" s="87"/>
      <c r="DGB74" s="87"/>
      <c r="DGC74" s="87"/>
      <c r="DGD74" s="87"/>
      <c r="DGJ74" s="87"/>
      <c r="DGK74" s="87"/>
      <c r="DGL74" s="87"/>
      <c r="DGM74" s="87"/>
      <c r="DGN74" s="87"/>
      <c r="DGO74" s="87"/>
      <c r="DGP74" s="87"/>
      <c r="DGQ74" s="87"/>
      <c r="DGR74" s="87"/>
      <c r="DGS74" s="87"/>
      <c r="DGY74" s="87"/>
      <c r="DGZ74" s="87"/>
      <c r="DHA74" s="87"/>
      <c r="DHB74" s="87"/>
      <c r="DHC74" s="87"/>
      <c r="DHD74" s="87"/>
      <c r="DHE74" s="87"/>
      <c r="DHF74" s="87"/>
      <c r="DHG74" s="87"/>
      <c r="DHH74" s="87"/>
      <c r="DHN74" s="87"/>
      <c r="DHO74" s="87"/>
      <c r="DHP74" s="87"/>
      <c r="DHQ74" s="87"/>
      <c r="DHR74" s="87"/>
      <c r="DHS74" s="87"/>
      <c r="DHT74" s="87"/>
      <c r="DHU74" s="87"/>
      <c r="DHV74" s="87"/>
      <c r="DHW74" s="87"/>
      <c r="DIC74" s="87"/>
      <c r="DID74" s="87"/>
      <c r="DIE74" s="87"/>
      <c r="DIF74" s="87"/>
      <c r="DIG74" s="87"/>
      <c r="DIH74" s="87"/>
      <c r="DII74" s="87"/>
      <c r="DIJ74" s="87"/>
      <c r="DIK74" s="87"/>
      <c r="DIL74" s="87"/>
      <c r="DIR74" s="87"/>
      <c r="DIS74" s="87"/>
      <c r="DIT74" s="87"/>
      <c r="DIU74" s="87"/>
      <c r="DIV74" s="87"/>
      <c r="DIW74" s="87"/>
      <c r="DIX74" s="87"/>
      <c r="DIY74" s="87"/>
      <c r="DIZ74" s="87"/>
      <c r="DJA74" s="87"/>
      <c r="DJG74" s="87"/>
      <c r="DJH74" s="87"/>
      <c r="DJI74" s="87"/>
      <c r="DJJ74" s="87"/>
      <c r="DJK74" s="87"/>
      <c r="DJL74" s="87"/>
      <c r="DJM74" s="87"/>
      <c r="DJN74" s="87"/>
      <c r="DJO74" s="87"/>
      <c r="DJP74" s="87"/>
      <c r="DJV74" s="87"/>
      <c r="DJW74" s="87"/>
      <c r="DJX74" s="87"/>
      <c r="DJY74" s="87"/>
      <c r="DJZ74" s="87"/>
      <c r="DKA74" s="87"/>
      <c r="DKB74" s="87"/>
      <c r="DKC74" s="87"/>
      <c r="DKD74" s="87"/>
      <c r="DKE74" s="87"/>
      <c r="DKK74" s="87"/>
      <c r="DKL74" s="87"/>
      <c r="DKM74" s="87"/>
      <c r="DKN74" s="87"/>
      <c r="DKO74" s="87"/>
      <c r="DKP74" s="87"/>
      <c r="DKQ74" s="87"/>
      <c r="DKR74" s="87"/>
      <c r="DKS74" s="87"/>
      <c r="DKT74" s="87"/>
      <c r="DKZ74" s="87"/>
      <c r="DLA74" s="87"/>
      <c r="DLB74" s="87"/>
      <c r="DLC74" s="87"/>
      <c r="DLD74" s="87"/>
      <c r="DLE74" s="87"/>
      <c r="DLF74" s="87"/>
      <c r="DLG74" s="87"/>
      <c r="DLH74" s="87"/>
      <c r="DLI74" s="87"/>
      <c r="DLO74" s="87"/>
      <c r="DLP74" s="87"/>
      <c r="DLQ74" s="87"/>
      <c r="DLR74" s="87"/>
      <c r="DLS74" s="87"/>
      <c r="DLT74" s="87"/>
      <c r="DLU74" s="87"/>
      <c r="DLV74" s="87"/>
      <c r="DLW74" s="87"/>
      <c r="DLX74" s="87"/>
      <c r="DMD74" s="87"/>
      <c r="DME74" s="87"/>
      <c r="DMF74" s="87"/>
      <c r="DMG74" s="87"/>
      <c r="DMH74" s="87"/>
      <c r="DMI74" s="87"/>
      <c r="DMJ74" s="87"/>
      <c r="DMK74" s="87"/>
      <c r="DML74" s="87"/>
      <c r="DMM74" s="87"/>
      <c r="DMS74" s="87"/>
      <c r="DMT74" s="87"/>
      <c r="DMU74" s="87"/>
      <c r="DMV74" s="87"/>
      <c r="DMW74" s="87"/>
      <c r="DMX74" s="87"/>
      <c r="DMY74" s="87"/>
      <c r="DMZ74" s="87"/>
      <c r="DNA74" s="87"/>
      <c r="DNB74" s="87"/>
      <c r="DNH74" s="87"/>
      <c r="DNI74" s="87"/>
      <c r="DNJ74" s="87"/>
      <c r="DNK74" s="87"/>
      <c r="DNL74" s="87"/>
      <c r="DNM74" s="87"/>
      <c r="DNN74" s="87"/>
      <c r="DNO74" s="87"/>
      <c r="DNP74" s="87"/>
      <c r="DNQ74" s="87"/>
      <c r="DNW74" s="87"/>
      <c r="DNX74" s="87"/>
      <c r="DNY74" s="87"/>
      <c r="DNZ74" s="87"/>
      <c r="DOA74" s="87"/>
      <c r="DOB74" s="87"/>
      <c r="DOC74" s="87"/>
      <c r="DOD74" s="87"/>
      <c r="DOE74" s="87"/>
      <c r="DOF74" s="87"/>
      <c r="DOL74" s="87"/>
      <c r="DOM74" s="87"/>
      <c r="DON74" s="87"/>
      <c r="DOO74" s="87"/>
      <c r="DOP74" s="87"/>
      <c r="DOQ74" s="87"/>
      <c r="DOR74" s="87"/>
      <c r="DOS74" s="87"/>
      <c r="DOT74" s="87"/>
      <c r="DOU74" s="87"/>
      <c r="DPA74" s="87"/>
      <c r="DPB74" s="87"/>
      <c r="DPC74" s="87"/>
      <c r="DPD74" s="87"/>
      <c r="DPE74" s="87"/>
      <c r="DPF74" s="87"/>
      <c r="DPG74" s="87"/>
      <c r="DPH74" s="87"/>
      <c r="DPI74" s="87"/>
      <c r="DPJ74" s="87"/>
      <c r="DPP74" s="87"/>
      <c r="DPQ74" s="87"/>
      <c r="DPR74" s="87"/>
      <c r="DPS74" s="87"/>
      <c r="DPT74" s="87"/>
      <c r="DPU74" s="87"/>
      <c r="DPV74" s="87"/>
      <c r="DPW74" s="87"/>
      <c r="DPX74" s="87"/>
      <c r="DPY74" s="87"/>
      <c r="DQE74" s="87"/>
      <c r="DQF74" s="87"/>
      <c r="DQG74" s="87"/>
      <c r="DQH74" s="87"/>
      <c r="DQI74" s="87"/>
      <c r="DQJ74" s="87"/>
      <c r="DQK74" s="87"/>
      <c r="DQL74" s="87"/>
      <c r="DQM74" s="87"/>
      <c r="DQN74" s="87"/>
      <c r="DQT74" s="87"/>
      <c r="DQU74" s="87"/>
      <c r="DQV74" s="87"/>
      <c r="DQW74" s="87"/>
      <c r="DQX74" s="87"/>
      <c r="DQY74" s="87"/>
      <c r="DQZ74" s="87"/>
      <c r="DRA74" s="87"/>
      <c r="DRB74" s="87"/>
      <c r="DRC74" s="87"/>
      <c r="DRI74" s="87"/>
      <c r="DRJ74" s="87"/>
      <c r="DRK74" s="87"/>
      <c r="DRL74" s="87"/>
      <c r="DRM74" s="87"/>
      <c r="DRN74" s="87"/>
      <c r="DRO74" s="87"/>
      <c r="DRP74" s="87"/>
      <c r="DRQ74" s="87"/>
      <c r="DRR74" s="87"/>
      <c r="DRX74" s="87"/>
      <c r="DRY74" s="87"/>
      <c r="DRZ74" s="87"/>
      <c r="DSA74" s="87"/>
      <c r="DSB74" s="87"/>
      <c r="DSC74" s="87"/>
      <c r="DSD74" s="87"/>
      <c r="DSE74" s="87"/>
      <c r="DSF74" s="87"/>
      <c r="DSG74" s="87"/>
      <c r="DSM74" s="87"/>
      <c r="DSN74" s="87"/>
      <c r="DSO74" s="87"/>
      <c r="DSP74" s="87"/>
      <c r="DSQ74" s="87"/>
      <c r="DSR74" s="87"/>
      <c r="DSS74" s="87"/>
      <c r="DST74" s="87"/>
      <c r="DSU74" s="87"/>
      <c r="DSV74" s="87"/>
      <c r="DTB74" s="87"/>
      <c r="DTC74" s="87"/>
      <c r="DTD74" s="87"/>
      <c r="DTE74" s="87"/>
      <c r="DTF74" s="87"/>
      <c r="DTG74" s="87"/>
      <c r="DTH74" s="87"/>
      <c r="DTI74" s="87"/>
      <c r="DTJ74" s="87"/>
      <c r="DTK74" s="87"/>
      <c r="DTQ74" s="87"/>
      <c r="DTR74" s="87"/>
      <c r="DTS74" s="87"/>
      <c r="DTT74" s="87"/>
      <c r="DTU74" s="87"/>
      <c r="DTV74" s="87"/>
      <c r="DTW74" s="87"/>
      <c r="DTX74" s="87"/>
      <c r="DTY74" s="87"/>
      <c r="DTZ74" s="87"/>
      <c r="DUF74" s="87"/>
      <c r="DUG74" s="87"/>
      <c r="DUH74" s="87"/>
      <c r="DUI74" s="87"/>
      <c r="DUJ74" s="87"/>
      <c r="DUK74" s="87"/>
      <c r="DUL74" s="87"/>
      <c r="DUM74" s="87"/>
      <c r="DUN74" s="87"/>
      <c r="DUO74" s="87"/>
      <c r="DUU74" s="87"/>
      <c r="DUV74" s="87"/>
      <c r="DUW74" s="87"/>
      <c r="DUX74" s="87"/>
      <c r="DUY74" s="87"/>
      <c r="DUZ74" s="87"/>
      <c r="DVA74" s="87"/>
      <c r="DVB74" s="87"/>
      <c r="DVC74" s="87"/>
      <c r="DVD74" s="87"/>
      <c r="DVJ74" s="87"/>
      <c r="DVK74" s="87"/>
      <c r="DVL74" s="87"/>
      <c r="DVM74" s="87"/>
      <c r="DVN74" s="87"/>
      <c r="DVO74" s="87"/>
      <c r="DVP74" s="87"/>
      <c r="DVQ74" s="87"/>
      <c r="DVR74" s="87"/>
      <c r="DVS74" s="87"/>
      <c r="DVY74" s="87"/>
      <c r="DVZ74" s="87"/>
      <c r="DWA74" s="87"/>
      <c r="DWB74" s="87"/>
      <c r="DWC74" s="87"/>
      <c r="DWD74" s="87"/>
      <c r="DWE74" s="87"/>
      <c r="DWF74" s="87"/>
      <c r="DWG74" s="87"/>
      <c r="DWH74" s="87"/>
      <c r="DWN74" s="87"/>
      <c r="DWO74" s="87"/>
      <c r="DWP74" s="87"/>
      <c r="DWQ74" s="87"/>
      <c r="DWR74" s="87"/>
      <c r="DWS74" s="87"/>
      <c r="DWT74" s="87"/>
      <c r="DWU74" s="87"/>
      <c r="DWV74" s="87"/>
      <c r="DWW74" s="87"/>
      <c r="DXC74" s="87"/>
      <c r="DXD74" s="87"/>
      <c r="DXE74" s="87"/>
      <c r="DXF74" s="87"/>
      <c r="DXG74" s="87"/>
      <c r="DXH74" s="87"/>
      <c r="DXI74" s="87"/>
      <c r="DXJ74" s="87"/>
      <c r="DXK74" s="87"/>
      <c r="DXL74" s="87"/>
      <c r="DXR74" s="87"/>
      <c r="DXS74" s="87"/>
      <c r="DXT74" s="87"/>
      <c r="DXU74" s="87"/>
      <c r="DXV74" s="87"/>
      <c r="DXW74" s="87"/>
      <c r="DXX74" s="87"/>
      <c r="DXY74" s="87"/>
      <c r="DXZ74" s="87"/>
      <c r="DYA74" s="87"/>
      <c r="DYG74" s="87"/>
      <c r="DYH74" s="87"/>
      <c r="DYI74" s="87"/>
      <c r="DYJ74" s="87"/>
      <c r="DYK74" s="87"/>
      <c r="DYL74" s="87"/>
      <c r="DYM74" s="87"/>
      <c r="DYN74" s="87"/>
      <c r="DYO74" s="87"/>
      <c r="DYP74" s="87"/>
      <c r="DYV74" s="87"/>
      <c r="DYW74" s="87"/>
      <c r="DYX74" s="87"/>
      <c r="DYY74" s="87"/>
      <c r="DYZ74" s="87"/>
      <c r="DZA74" s="87"/>
      <c r="DZB74" s="87"/>
      <c r="DZC74" s="87"/>
      <c r="DZD74" s="87"/>
      <c r="DZE74" s="87"/>
      <c r="DZK74" s="87"/>
      <c r="DZL74" s="87"/>
      <c r="DZM74" s="87"/>
      <c r="DZN74" s="87"/>
      <c r="DZO74" s="87"/>
      <c r="DZP74" s="87"/>
      <c r="DZQ74" s="87"/>
      <c r="DZR74" s="87"/>
      <c r="DZS74" s="87"/>
      <c r="DZT74" s="87"/>
      <c r="DZZ74" s="87"/>
      <c r="EAA74" s="87"/>
      <c r="EAB74" s="87"/>
      <c r="EAC74" s="87"/>
      <c r="EAD74" s="87"/>
      <c r="EAE74" s="87"/>
      <c r="EAF74" s="87"/>
      <c r="EAG74" s="87"/>
      <c r="EAH74" s="87"/>
      <c r="EAI74" s="87"/>
      <c r="EAO74" s="87"/>
      <c r="EAP74" s="87"/>
      <c r="EAQ74" s="87"/>
      <c r="EAR74" s="87"/>
      <c r="EAS74" s="87"/>
      <c r="EAT74" s="87"/>
      <c r="EAU74" s="87"/>
      <c r="EAV74" s="87"/>
      <c r="EAW74" s="87"/>
      <c r="EAX74" s="87"/>
      <c r="EBD74" s="87"/>
      <c r="EBE74" s="87"/>
      <c r="EBF74" s="87"/>
      <c r="EBG74" s="87"/>
      <c r="EBH74" s="87"/>
      <c r="EBI74" s="87"/>
      <c r="EBJ74" s="87"/>
      <c r="EBK74" s="87"/>
      <c r="EBL74" s="87"/>
      <c r="EBM74" s="87"/>
      <c r="EBS74" s="87"/>
      <c r="EBT74" s="87"/>
      <c r="EBU74" s="87"/>
      <c r="EBV74" s="87"/>
      <c r="EBW74" s="87"/>
      <c r="EBX74" s="87"/>
      <c r="EBY74" s="87"/>
      <c r="EBZ74" s="87"/>
      <c r="ECA74" s="87"/>
      <c r="ECB74" s="87"/>
      <c r="ECH74" s="87"/>
      <c r="ECI74" s="87"/>
      <c r="ECJ74" s="87"/>
      <c r="ECK74" s="87"/>
      <c r="ECL74" s="87"/>
      <c r="ECM74" s="87"/>
      <c r="ECN74" s="87"/>
      <c r="ECO74" s="87"/>
      <c r="ECP74" s="87"/>
      <c r="ECQ74" s="87"/>
      <c r="ECW74" s="87"/>
      <c r="ECX74" s="87"/>
      <c r="ECY74" s="87"/>
      <c r="ECZ74" s="87"/>
      <c r="EDA74" s="87"/>
      <c r="EDB74" s="87"/>
      <c r="EDC74" s="87"/>
      <c r="EDD74" s="87"/>
      <c r="EDE74" s="87"/>
      <c r="EDF74" s="87"/>
      <c r="EDL74" s="87"/>
      <c r="EDM74" s="87"/>
      <c r="EDN74" s="87"/>
      <c r="EDO74" s="87"/>
      <c r="EDP74" s="87"/>
      <c r="EDQ74" s="87"/>
      <c r="EDR74" s="87"/>
      <c r="EDS74" s="87"/>
      <c r="EDT74" s="87"/>
      <c r="EDU74" s="87"/>
      <c r="EEA74" s="87"/>
      <c r="EEB74" s="87"/>
      <c r="EEC74" s="87"/>
      <c r="EED74" s="87"/>
      <c r="EEE74" s="87"/>
      <c r="EEF74" s="87"/>
      <c r="EEG74" s="87"/>
      <c r="EEH74" s="87"/>
      <c r="EEI74" s="87"/>
      <c r="EEJ74" s="87"/>
      <c r="EEP74" s="87"/>
      <c r="EEQ74" s="87"/>
      <c r="EER74" s="87"/>
      <c r="EES74" s="87"/>
      <c r="EET74" s="87"/>
      <c r="EEU74" s="87"/>
      <c r="EEV74" s="87"/>
      <c r="EEW74" s="87"/>
      <c r="EEX74" s="87"/>
      <c r="EEY74" s="87"/>
      <c r="EFE74" s="87"/>
      <c r="EFF74" s="87"/>
      <c r="EFG74" s="87"/>
      <c r="EFH74" s="87"/>
      <c r="EFI74" s="87"/>
      <c r="EFJ74" s="87"/>
      <c r="EFK74" s="87"/>
      <c r="EFL74" s="87"/>
      <c r="EFM74" s="87"/>
      <c r="EFN74" s="87"/>
      <c r="EFT74" s="87"/>
      <c r="EFU74" s="87"/>
      <c r="EFV74" s="87"/>
      <c r="EFW74" s="87"/>
      <c r="EFX74" s="87"/>
      <c r="EFY74" s="87"/>
      <c r="EFZ74" s="87"/>
      <c r="EGA74" s="87"/>
      <c r="EGB74" s="87"/>
      <c r="EGC74" s="87"/>
      <c r="EGI74" s="87"/>
      <c r="EGJ74" s="87"/>
      <c r="EGK74" s="87"/>
      <c r="EGL74" s="87"/>
      <c r="EGM74" s="87"/>
      <c r="EGN74" s="87"/>
      <c r="EGO74" s="87"/>
      <c r="EGP74" s="87"/>
      <c r="EGQ74" s="87"/>
      <c r="EGR74" s="87"/>
      <c r="EGX74" s="87"/>
      <c r="EGY74" s="87"/>
      <c r="EGZ74" s="87"/>
      <c r="EHA74" s="87"/>
      <c r="EHB74" s="87"/>
      <c r="EHC74" s="87"/>
      <c r="EHD74" s="87"/>
      <c r="EHE74" s="87"/>
      <c r="EHF74" s="87"/>
      <c r="EHG74" s="87"/>
      <c r="EHM74" s="87"/>
      <c r="EHN74" s="87"/>
      <c r="EHO74" s="87"/>
      <c r="EHP74" s="87"/>
      <c r="EHQ74" s="87"/>
      <c r="EHR74" s="87"/>
      <c r="EHS74" s="87"/>
      <c r="EHT74" s="87"/>
      <c r="EHU74" s="87"/>
      <c r="EHV74" s="87"/>
      <c r="EIB74" s="87"/>
      <c r="EIC74" s="87"/>
      <c r="EID74" s="87"/>
      <c r="EIE74" s="87"/>
      <c r="EIF74" s="87"/>
      <c r="EIG74" s="87"/>
      <c r="EIH74" s="87"/>
      <c r="EII74" s="87"/>
      <c r="EIJ74" s="87"/>
      <c r="EIK74" s="87"/>
      <c r="EIQ74" s="87"/>
      <c r="EIR74" s="87"/>
      <c r="EIS74" s="87"/>
      <c r="EIT74" s="87"/>
      <c r="EIU74" s="87"/>
      <c r="EIV74" s="87"/>
      <c r="EIW74" s="87"/>
      <c r="EIX74" s="87"/>
      <c r="EIY74" s="87"/>
      <c r="EIZ74" s="87"/>
      <c r="EJF74" s="87"/>
      <c r="EJG74" s="87"/>
      <c r="EJH74" s="87"/>
      <c r="EJI74" s="87"/>
      <c r="EJJ74" s="87"/>
      <c r="EJK74" s="87"/>
      <c r="EJL74" s="87"/>
      <c r="EJM74" s="87"/>
      <c r="EJN74" s="87"/>
      <c r="EJO74" s="87"/>
      <c r="EJU74" s="87"/>
      <c r="EJV74" s="87"/>
      <c r="EJW74" s="87"/>
      <c r="EJX74" s="87"/>
      <c r="EJY74" s="87"/>
      <c r="EJZ74" s="87"/>
      <c r="EKA74" s="87"/>
      <c r="EKB74" s="87"/>
      <c r="EKC74" s="87"/>
      <c r="EKD74" s="87"/>
      <c r="EKJ74" s="87"/>
      <c r="EKK74" s="87"/>
      <c r="EKL74" s="87"/>
      <c r="EKM74" s="87"/>
      <c r="EKN74" s="87"/>
      <c r="EKO74" s="87"/>
      <c r="EKP74" s="87"/>
      <c r="EKQ74" s="87"/>
      <c r="EKR74" s="87"/>
      <c r="EKS74" s="87"/>
      <c r="EKY74" s="87"/>
      <c r="EKZ74" s="87"/>
      <c r="ELA74" s="87"/>
      <c r="ELB74" s="87"/>
      <c r="ELC74" s="87"/>
      <c r="ELD74" s="87"/>
      <c r="ELE74" s="87"/>
      <c r="ELF74" s="87"/>
      <c r="ELG74" s="87"/>
      <c r="ELH74" s="87"/>
      <c r="ELN74" s="87"/>
      <c r="ELO74" s="87"/>
      <c r="ELP74" s="87"/>
      <c r="ELQ74" s="87"/>
      <c r="ELR74" s="87"/>
      <c r="ELS74" s="87"/>
      <c r="ELT74" s="87"/>
      <c r="ELU74" s="87"/>
      <c r="ELV74" s="87"/>
      <c r="ELW74" s="87"/>
      <c r="EMC74" s="87"/>
      <c r="EMD74" s="87"/>
      <c r="EME74" s="87"/>
      <c r="EMF74" s="87"/>
      <c r="EMG74" s="87"/>
      <c r="EMH74" s="87"/>
      <c r="EMI74" s="87"/>
      <c r="EMJ74" s="87"/>
      <c r="EMK74" s="87"/>
      <c r="EML74" s="87"/>
      <c r="EMR74" s="87"/>
      <c r="EMS74" s="87"/>
      <c r="EMT74" s="87"/>
      <c r="EMU74" s="87"/>
      <c r="EMV74" s="87"/>
      <c r="EMW74" s="87"/>
      <c r="EMX74" s="87"/>
      <c r="EMY74" s="87"/>
      <c r="EMZ74" s="87"/>
      <c r="ENA74" s="87"/>
      <c r="ENG74" s="87"/>
      <c r="ENH74" s="87"/>
      <c r="ENI74" s="87"/>
      <c r="ENJ74" s="87"/>
      <c r="ENK74" s="87"/>
      <c r="ENL74" s="87"/>
      <c r="ENM74" s="87"/>
      <c r="ENN74" s="87"/>
      <c r="ENO74" s="87"/>
      <c r="ENP74" s="87"/>
      <c r="ENV74" s="87"/>
      <c r="ENW74" s="87"/>
      <c r="ENX74" s="87"/>
      <c r="ENY74" s="87"/>
      <c r="ENZ74" s="87"/>
      <c r="EOA74" s="87"/>
      <c r="EOB74" s="87"/>
      <c r="EOC74" s="87"/>
      <c r="EOD74" s="87"/>
      <c r="EOE74" s="87"/>
      <c r="EOK74" s="87"/>
      <c r="EOL74" s="87"/>
      <c r="EOM74" s="87"/>
      <c r="EON74" s="87"/>
      <c r="EOO74" s="87"/>
      <c r="EOP74" s="87"/>
      <c r="EOQ74" s="87"/>
      <c r="EOR74" s="87"/>
      <c r="EOS74" s="87"/>
      <c r="EOT74" s="87"/>
      <c r="EOZ74" s="87"/>
      <c r="EPA74" s="87"/>
      <c r="EPB74" s="87"/>
      <c r="EPC74" s="87"/>
      <c r="EPD74" s="87"/>
      <c r="EPE74" s="87"/>
      <c r="EPF74" s="87"/>
      <c r="EPG74" s="87"/>
      <c r="EPH74" s="87"/>
      <c r="EPI74" s="87"/>
      <c r="EPO74" s="87"/>
      <c r="EPP74" s="87"/>
      <c r="EPQ74" s="87"/>
      <c r="EPR74" s="87"/>
      <c r="EPS74" s="87"/>
      <c r="EPT74" s="87"/>
      <c r="EPU74" s="87"/>
      <c r="EPV74" s="87"/>
      <c r="EPW74" s="87"/>
      <c r="EPX74" s="87"/>
      <c r="EQD74" s="87"/>
      <c r="EQE74" s="87"/>
      <c r="EQF74" s="87"/>
      <c r="EQG74" s="87"/>
      <c r="EQH74" s="87"/>
      <c r="EQI74" s="87"/>
      <c r="EQJ74" s="87"/>
      <c r="EQK74" s="87"/>
      <c r="EQL74" s="87"/>
      <c r="EQM74" s="87"/>
      <c r="EQS74" s="87"/>
      <c r="EQT74" s="87"/>
      <c r="EQU74" s="87"/>
      <c r="EQV74" s="87"/>
      <c r="EQW74" s="87"/>
      <c r="EQX74" s="87"/>
      <c r="EQY74" s="87"/>
      <c r="EQZ74" s="87"/>
      <c r="ERA74" s="87"/>
      <c r="ERB74" s="87"/>
      <c r="ERH74" s="87"/>
      <c r="ERI74" s="87"/>
      <c r="ERJ74" s="87"/>
      <c r="ERK74" s="87"/>
      <c r="ERL74" s="87"/>
      <c r="ERM74" s="87"/>
      <c r="ERN74" s="87"/>
      <c r="ERO74" s="87"/>
      <c r="ERP74" s="87"/>
      <c r="ERQ74" s="87"/>
      <c r="ERW74" s="87"/>
      <c r="ERX74" s="87"/>
      <c r="ERY74" s="87"/>
      <c r="ERZ74" s="87"/>
      <c r="ESA74" s="87"/>
      <c r="ESB74" s="87"/>
      <c r="ESC74" s="87"/>
      <c r="ESD74" s="87"/>
      <c r="ESE74" s="87"/>
      <c r="ESF74" s="87"/>
      <c r="ESL74" s="87"/>
      <c r="ESM74" s="87"/>
      <c r="ESN74" s="87"/>
      <c r="ESO74" s="87"/>
      <c r="ESP74" s="87"/>
      <c r="ESQ74" s="87"/>
      <c r="ESR74" s="87"/>
      <c r="ESS74" s="87"/>
      <c r="EST74" s="87"/>
      <c r="ESU74" s="87"/>
      <c r="ETA74" s="87"/>
      <c r="ETB74" s="87"/>
      <c r="ETC74" s="87"/>
      <c r="ETD74" s="87"/>
      <c r="ETE74" s="87"/>
      <c r="ETF74" s="87"/>
      <c r="ETG74" s="87"/>
      <c r="ETH74" s="87"/>
      <c r="ETI74" s="87"/>
      <c r="ETJ74" s="87"/>
      <c r="ETP74" s="87"/>
      <c r="ETQ74" s="87"/>
      <c r="ETR74" s="87"/>
      <c r="ETS74" s="87"/>
      <c r="ETT74" s="87"/>
      <c r="ETU74" s="87"/>
      <c r="ETV74" s="87"/>
      <c r="ETW74" s="87"/>
      <c r="ETX74" s="87"/>
      <c r="ETY74" s="87"/>
      <c r="EUE74" s="87"/>
      <c r="EUF74" s="87"/>
      <c r="EUG74" s="87"/>
      <c r="EUH74" s="87"/>
      <c r="EUI74" s="87"/>
      <c r="EUJ74" s="87"/>
      <c r="EUK74" s="87"/>
      <c r="EUL74" s="87"/>
      <c r="EUM74" s="87"/>
      <c r="EUN74" s="87"/>
      <c r="EUT74" s="87"/>
      <c r="EUU74" s="87"/>
      <c r="EUV74" s="87"/>
      <c r="EUW74" s="87"/>
      <c r="EUX74" s="87"/>
      <c r="EUY74" s="87"/>
      <c r="EUZ74" s="87"/>
      <c r="EVA74" s="87"/>
      <c r="EVB74" s="87"/>
      <c r="EVC74" s="87"/>
      <c r="EVI74" s="87"/>
      <c r="EVJ74" s="87"/>
      <c r="EVK74" s="87"/>
      <c r="EVL74" s="87"/>
      <c r="EVM74" s="87"/>
      <c r="EVN74" s="87"/>
      <c r="EVO74" s="87"/>
      <c r="EVP74" s="87"/>
      <c r="EVQ74" s="87"/>
      <c r="EVR74" s="87"/>
      <c r="EVX74" s="87"/>
      <c r="EVY74" s="87"/>
      <c r="EVZ74" s="87"/>
      <c r="EWA74" s="87"/>
      <c r="EWB74" s="87"/>
      <c r="EWC74" s="87"/>
      <c r="EWD74" s="87"/>
      <c r="EWE74" s="87"/>
      <c r="EWF74" s="87"/>
      <c r="EWG74" s="87"/>
      <c r="EWM74" s="87"/>
      <c r="EWN74" s="87"/>
      <c r="EWO74" s="87"/>
      <c r="EWP74" s="87"/>
      <c r="EWQ74" s="87"/>
      <c r="EWR74" s="87"/>
      <c r="EWS74" s="87"/>
      <c r="EWT74" s="87"/>
      <c r="EWU74" s="87"/>
      <c r="EWV74" s="87"/>
      <c r="EXB74" s="87"/>
      <c r="EXC74" s="87"/>
      <c r="EXD74" s="87"/>
      <c r="EXE74" s="87"/>
      <c r="EXF74" s="87"/>
      <c r="EXG74" s="87"/>
      <c r="EXH74" s="87"/>
      <c r="EXI74" s="87"/>
      <c r="EXJ74" s="87"/>
      <c r="EXK74" s="87"/>
      <c r="EXQ74" s="87"/>
      <c r="EXR74" s="87"/>
      <c r="EXS74" s="87"/>
      <c r="EXT74" s="87"/>
      <c r="EXU74" s="87"/>
      <c r="EXV74" s="87"/>
      <c r="EXW74" s="87"/>
      <c r="EXX74" s="87"/>
      <c r="EXY74" s="87"/>
      <c r="EXZ74" s="87"/>
      <c r="EYF74" s="87"/>
      <c r="EYG74" s="87"/>
      <c r="EYH74" s="87"/>
      <c r="EYI74" s="87"/>
      <c r="EYJ74" s="87"/>
      <c r="EYK74" s="87"/>
      <c r="EYL74" s="87"/>
      <c r="EYM74" s="87"/>
      <c r="EYN74" s="87"/>
      <c r="EYO74" s="87"/>
      <c r="EYU74" s="87"/>
      <c r="EYV74" s="87"/>
      <c r="EYW74" s="87"/>
      <c r="EYX74" s="87"/>
      <c r="EYY74" s="87"/>
      <c r="EYZ74" s="87"/>
      <c r="EZA74" s="87"/>
      <c r="EZB74" s="87"/>
      <c r="EZC74" s="87"/>
      <c r="EZD74" s="87"/>
      <c r="EZJ74" s="87"/>
      <c r="EZK74" s="87"/>
      <c r="EZL74" s="87"/>
      <c r="EZM74" s="87"/>
      <c r="EZN74" s="87"/>
      <c r="EZO74" s="87"/>
      <c r="EZP74" s="87"/>
      <c r="EZQ74" s="87"/>
      <c r="EZR74" s="87"/>
      <c r="EZS74" s="87"/>
      <c r="EZY74" s="87"/>
      <c r="EZZ74" s="87"/>
      <c r="FAA74" s="87"/>
      <c r="FAB74" s="87"/>
      <c r="FAC74" s="87"/>
      <c r="FAD74" s="87"/>
      <c r="FAE74" s="87"/>
      <c r="FAF74" s="87"/>
      <c r="FAG74" s="87"/>
      <c r="FAH74" s="87"/>
      <c r="FAN74" s="87"/>
      <c r="FAO74" s="87"/>
      <c r="FAP74" s="87"/>
      <c r="FAQ74" s="87"/>
      <c r="FAR74" s="87"/>
      <c r="FAS74" s="87"/>
      <c r="FAT74" s="87"/>
      <c r="FAU74" s="87"/>
      <c r="FAV74" s="87"/>
      <c r="FAW74" s="87"/>
      <c r="FBC74" s="87"/>
      <c r="FBD74" s="87"/>
      <c r="FBE74" s="87"/>
      <c r="FBF74" s="87"/>
      <c r="FBG74" s="87"/>
      <c r="FBH74" s="87"/>
      <c r="FBI74" s="87"/>
      <c r="FBJ74" s="87"/>
      <c r="FBK74" s="87"/>
      <c r="FBL74" s="87"/>
      <c r="FBR74" s="87"/>
      <c r="FBS74" s="87"/>
      <c r="FBT74" s="87"/>
      <c r="FBU74" s="87"/>
      <c r="FBV74" s="87"/>
      <c r="FBW74" s="87"/>
      <c r="FBX74" s="87"/>
      <c r="FBY74" s="87"/>
      <c r="FBZ74" s="87"/>
      <c r="FCA74" s="87"/>
      <c r="FCG74" s="87"/>
      <c r="FCH74" s="87"/>
      <c r="FCI74" s="87"/>
      <c r="FCJ74" s="87"/>
      <c r="FCK74" s="87"/>
      <c r="FCL74" s="87"/>
      <c r="FCM74" s="87"/>
      <c r="FCN74" s="87"/>
      <c r="FCO74" s="87"/>
      <c r="FCP74" s="87"/>
      <c r="FCV74" s="87"/>
      <c r="FCW74" s="87"/>
      <c r="FCX74" s="87"/>
      <c r="FCY74" s="87"/>
      <c r="FCZ74" s="87"/>
      <c r="FDA74" s="87"/>
      <c r="FDB74" s="87"/>
      <c r="FDC74" s="87"/>
      <c r="FDD74" s="87"/>
      <c r="FDE74" s="87"/>
      <c r="FDK74" s="87"/>
      <c r="FDL74" s="87"/>
      <c r="FDM74" s="87"/>
      <c r="FDN74" s="87"/>
      <c r="FDO74" s="87"/>
      <c r="FDP74" s="87"/>
      <c r="FDQ74" s="87"/>
      <c r="FDR74" s="87"/>
      <c r="FDS74" s="87"/>
      <c r="FDT74" s="87"/>
      <c r="FDZ74" s="87"/>
      <c r="FEA74" s="87"/>
      <c r="FEB74" s="87"/>
      <c r="FEC74" s="87"/>
      <c r="FED74" s="87"/>
      <c r="FEE74" s="87"/>
      <c r="FEF74" s="87"/>
      <c r="FEG74" s="87"/>
      <c r="FEH74" s="87"/>
      <c r="FEI74" s="87"/>
      <c r="FEO74" s="87"/>
      <c r="FEP74" s="87"/>
      <c r="FEQ74" s="87"/>
      <c r="FER74" s="87"/>
      <c r="FES74" s="87"/>
      <c r="FET74" s="87"/>
      <c r="FEU74" s="87"/>
      <c r="FEV74" s="87"/>
      <c r="FEW74" s="87"/>
      <c r="FEX74" s="87"/>
      <c r="FFD74" s="87"/>
      <c r="FFE74" s="87"/>
      <c r="FFF74" s="87"/>
      <c r="FFG74" s="87"/>
      <c r="FFH74" s="87"/>
      <c r="FFI74" s="87"/>
      <c r="FFJ74" s="87"/>
      <c r="FFK74" s="87"/>
      <c r="FFL74" s="87"/>
      <c r="FFM74" s="87"/>
      <c r="FFS74" s="87"/>
      <c r="FFT74" s="87"/>
      <c r="FFU74" s="87"/>
      <c r="FFV74" s="87"/>
      <c r="FFW74" s="87"/>
      <c r="FFX74" s="87"/>
      <c r="FFY74" s="87"/>
      <c r="FFZ74" s="87"/>
      <c r="FGA74" s="87"/>
      <c r="FGB74" s="87"/>
      <c r="FGH74" s="87"/>
      <c r="FGI74" s="87"/>
      <c r="FGJ74" s="87"/>
      <c r="FGK74" s="87"/>
      <c r="FGL74" s="87"/>
      <c r="FGM74" s="87"/>
      <c r="FGN74" s="87"/>
      <c r="FGO74" s="87"/>
      <c r="FGP74" s="87"/>
      <c r="FGQ74" s="87"/>
      <c r="FGW74" s="87"/>
      <c r="FGX74" s="87"/>
      <c r="FGY74" s="87"/>
      <c r="FGZ74" s="87"/>
      <c r="FHA74" s="87"/>
      <c r="FHB74" s="87"/>
      <c r="FHC74" s="87"/>
      <c r="FHD74" s="87"/>
      <c r="FHE74" s="87"/>
      <c r="FHF74" s="87"/>
      <c r="FHL74" s="87"/>
      <c r="FHM74" s="87"/>
      <c r="FHN74" s="87"/>
      <c r="FHO74" s="87"/>
      <c r="FHP74" s="87"/>
      <c r="FHQ74" s="87"/>
      <c r="FHR74" s="87"/>
      <c r="FHS74" s="87"/>
      <c r="FHT74" s="87"/>
      <c r="FHU74" s="87"/>
      <c r="FIA74" s="87"/>
      <c r="FIB74" s="87"/>
      <c r="FIC74" s="87"/>
      <c r="FID74" s="87"/>
      <c r="FIE74" s="87"/>
      <c r="FIF74" s="87"/>
      <c r="FIG74" s="87"/>
      <c r="FIH74" s="87"/>
      <c r="FII74" s="87"/>
      <c r="FIJ74" s="87"/>
      <c r="FIP74" s="87"/>
      <c r="FIQ74" s="87"/>
      <c r="FIR74" s="87"/>
      <c r="FIS74" s="87"/>
      <c r="FIT74" s="87"/>
      <c r="FIU74" s="87"/>
      <c r="FIV74" s="87"/>
      <c r="FIW74" s="87"/>
      <c r="FIX74" s="87"/>
      <c r="FIY74" s="87"/>
      <c r="FJE74" s="87"/>
      <c r="FJF74" s="87"/>
      <c r="FJG74" s="87"/>
      <c r="FJH74" s="87"/>
      <c r="FJI74" s="87"/>
      <c r="FJJ74" s="87"/>
      <c r="FJK74" s="87"/>
      <c r="FJL74" s="87"/>
      <c r="FJM74" s="87"/>
      <c r="FJN74" s="87"/>
      <c r="FJT74" s="87"/>
      <c r="FJU74" s="87"/>
      <c r="FJV74" s="87"/>
      <c r="FJW74" s="87"/>
      <c r="FJX74" s="87"/>
      <c r="FJY74" s="87"/>
      <c r="FJZ74" s="87"/>
      <c r="FKA74" s="87"/>
      <c r="FKB74" s="87"/>
      <c r="FKC74" s="87"/>
      <c r="FKI74" s="87"/>
      <c r="FKJ74" s="87"/>
      <c r="FKK74" s="87"/>
      <c r="FKL74" s="87"/>
      <c r="FKM74" s="87"/>
      <c r="FKN74" s="87"/>
      <c r="FKO74" s="87"/>
      <c r="FKP74" s="87"/>
      <c r="FKQ74" s="87"/>
      <c r="FKR74" s="87"/>
      <c r="FKX74" s="87"/>
      <c r="FKY74" s="87"/>
      <c r="FKZ74" s="87"/>
      <c r="FLA74" s="87"/>
      <c r="FLB74" s="87"/>
      <c r="FLC74" s="87"/>
      <c r="FLD74" s="87"/>
      <c r="FLE74" s="87"/>
      <c r="FLF74" s="87"/>
      <c r="FLG74" s="87"/>
      <c r="FLM74" s="87"/>
      <c r="FLN74" s="87"/>
      <c r="FLO74" s="87"/>
      <c r="FLP74" s="87"/>
      <c r="FLQ74" s="87"/>
      <c r="FLR74" s="87"/>
      <c r="FLS74" s="87"/>
      <c r="FLT74" s="87"/>
      <c r="FLU74" s="87"/>
      <c r="FLV74" s="87"/>
      <c r="FMB74" s="87"/>
      <c r="FMC74" s="87"/>
      <c r="FMD74" s="87"/>
      <c r="FME74" s="87"/>
      <c r="FMF74" s="87"/>
      <c r="FMG74" s="87"/>
      <c r="FMH74" s="87"/>
      <c r="FMI74" s="87"/>
      <c r="FMJ74" s="87"/>
      <c r="FMK74" s="87"/>
      <c r="FMQ74" s="87"/>
      <c r="FMR74" s="87"/>
      <c r="FMS74" s="87"/>
      <c r="FMT74" s="87"/>
      <c r="FMU74" s="87"/>
      <c r="FMV74" s="87"/>
      <c r="FMW74" s="87"/>
      <c r="FMX74" s="87"/>
      <c r="FMY74" s="87"/>
      <c r="FMZ74" s="87"/>
      <c r="FNF74" s="87"/>
      <c r="FNG74" s="87"/>
      <c r="FNH74" s="87"/>
      <c r="FNI74" s="87"/>
      <c r="FNJ74" s="87"/>
      <c r="FNK74" s="87"/>
      <c r="FNL74" s="87"/>
      <c r="FNM74" s="87"/>
      <c r="FNN74" s="87"/>
      <c r="FNO74" s="87"/>
      <c r="FNU74" s="87"/>
      <c r="FNV74" s="87"/>
      <c r="FNW74" s="87"/>
      <c r="FNX74" s="87"/>
      <c r="FNY74" s="87"/>
      <c r="FNZ74" s="87"/>
      <c r="FOA74" s="87"/>
      <c r="FOB74" s="87"/>
      <c r="FOC74" s="87"/>
      <c r="FOD74" s="87"/>
      <c r="FOJ74" s="87"/>
      <c r="FOK74" s="87"/>
      <c r="FOL74" s="87"/>
      <c r="FOM74" s="87"/>
      <c r="FON74" s="87"/>
      <c r="FOO74" s="87"/>
      <c r="FOP74" s="87"/>
      <c r="FOQ74" s="87"/>
      <c r="FOR74" s="87"/>
      <c r="FOS74" s="87"/>
      <c r="FOY74" s="87"/>
      <c r="FOZ74" s="87"/>
      <c r="FPA74" s="87"/>
      <c r="FPB74" s="87"/>
      <c r="FPC74" s="87"/>
      <c r="FPD74" s="87"/>
      <c r="FPE74" s="87"/>
      <c r="FPF74" s="87"/>
      <c r="FPG74" s="87"/>
      <c r="FPH74" s="87"/>
      <c r="FPN74" s="87"/>
      <c r="FPO74" s="87"/>
      <c r="FPP74" s="87"/>
      <c r="FPQ74" s="87"/>
      <c r="FPR74" s="87"/>
      <c r="FPS74" s="87"/>
      <c r="FPT74" s="87"/>
      <c r="FPU74" s="87"/>
      <c r="FPV74" s="87"/>
      <c r="FPW74" s="87"/>
      <c r="FQC74" s="87"/>
      <c r="FQD74" s="87"/>
      <c r="FQE74" s="87"/>
      <c r="FQF74" s="87"/>
      <c r="FQG74" s="87"/>
      <c r="FQH74" s="87"/>
      <c r="FQI74" s="87"/>
      <c r="FQJ74" s="87"/>
      <c r="FQK74" s="87"/>
      <c r="FQL74" s="87"/>
      <c r="FQR74" s="87"/>
      <c r="FQS74" s="87"/>
      <c r="FQT74" s="87"/>
      <c r="FQU74" s="87"/>
      <c r="FQV74" s="87"/>
      <c r="FQW74" s="87"/>
      <c r="FQX74" s="87"/>
      <c r="FQY74" s="87"/>
      <c r="FQZ74" s="87"/>
      <c r="FRA74" s="87"/>
      <c r="FRG74" s="87"/>
      <c r="FRH74" s="87"/>
      <c r="FRI74" s="87"/>
      <c r="FRJ74" s="87"/>
      <c r="FRK74" s="87"/>
      <c r="FRL74" s="87"/>
      <c r="FRM74" s="87"/>
      <c r="FRN74" s="87"/>
      <c r="FRO74" s="87"/>
      <c r="FRP74" s="87"/>
      <c r="FRV74" s="87"/>
      <c r="FRW74" s="87"/>
      <c r="FRX74" s="87"/>
      <c r="FRY74" s="87"/>
      <c r="FRZ74" s="87"/>
      <c r="FSA74" s="87"/>
      <c r="FSB74" s="87"/>
      <c r="FSC74" s="87"/>
      <c r="FSD74" s="87"/>
      <c r="FSE74" s="87"/>
      <c r="FSK74" s="87"/>
      <c r="FSL74" s="87"/>
      <c r="FSM74" s="87"/>
      <c r="FSN74" s="87"/>
      <c r="FSO74" s="87"/>
      <c r="FSP74" s="87"/>
      <c r="FSQ74" s="87"/>
      <c r="FSR74" s="87"/>
      <c r="FSS74" s="87"/>
      <c r="FST74" s="87"/>
      <c r="FSZ74" s="87"/>
      <c r="FTA74" s="87"/>
      <c r="FTB74" s="87"/>
      <c r="FTC74" s="87"/>
      <c r="FTD74" s="87"/>
      <c r="FTE74" s="87"/>
      <c r="FTF74" s="87"/>
      <c r="FTG74" s="87"/>
      <c r="FTH74" s="87"/>
      <c r="FTI74" s="87"/>
      <c r="FTO74" s="87"/>
      <c r="FTP74" s="87"/>
      <c r="FTQ74" s="87"/>
      <c r="FTR74" s="87"/>
      <c r="FTS74" s="87"/>
      <c r="FTT74" s="87"/>
      <c r="FTU74" s="87"/>
      <c r="FTV74" s="87"/>
      <c r="FTW74" s="87"/>
      <c r="FTX74" s="87"/>
      <c r="FUD74" s="87"/>
      <c r="FUE74" s="87"/>
      <c r="FUF74" s="87"/>
      <c r="FUG74" s="87"/>
      <c r="FUH74" s="87"/>
      <c r="FUI74" s="87"/>
      <c r="FUJ74" s="87"/>
      <c r="FUK74" s="87"/>
      <c r="FUL74" s="87"/>
      <c r="FUM74" s="87"/>
      <c r="FUS74" s="87"/>
      <c r="FUT74" s="87"/>
      <c r="FUU74" s="87"/>
      <c r="FUV74" s="87"/>
      <c r="FUW74" s="87"/>
      <c r="FUX74" s="87"/>
      <c r="FUY74" s="87"/>
      <c r="FUZ74" s="87"/>
      <c r="FVA74" s="87"/>
      <c r="FVB74" s="87"/>
      <c r="FVH74" s="87"/>
      <c r="FVI74" s="87"/>
      <c r="FVJ74" s="87"/>
      <c r="FVK74" s="87"/>
      <c r="FVL74" s="87"/>
      <c r="FVM74" s="87"/>
      <c r="FVN74" s="87"/>
      <c r="FVO74" s="87"/>
      <c r="FVP74" s="87"/>
      <c r="FVQ74" s="87"/>
      <c r="FVW74" s="87"/>
      <c r="FVX74" s="87"/>
      <c r="FVY74" s="87"/>
      <c r="FVZ74" s="87"/>
      <c r="FWA74" s="87"/>
      <c r="FWB74" s="87"/>
      <c r="FWC74" s="87"/>
      <c r="FWD74" s="87"/>
      <c r="FWE74" s="87"/>
      <c r="FWF74" s="87"/>
      <c r="FWL74" s="87"/>
      <c r="FWM74" s="87"/>
      <c r="FWN74" s="87"/>
      <c r="FWO74" s="87"/>
      <c r="FWP74" s="87"/>
      <c r="FWQ74" s="87"/>
      <c r="FWR74" s="87"/>
      <c r="FWS74" s="87"/>
      <c r="FWT74" s="87"/>
      <c r="FWU74" s="87"/>
      <c r="FXA74" s="87"/>
      <c r="FXB74" s="87"/>
      <c r="FXC74" s="87"/>
      <c r="FXD74" s="87"/>
      <c r="FXE74" s="87"/>
      <c r="FXF74" s="87"/>
      <c r="FXG74" s="87"/>
      <c r="FXH74" s="87"/>
      <c r="FXI74" s="87"/>
      <c r="FXJ74" s="87"/>
      <c r="FXP74" s="87"/>
      <c r="FXQ74" s="87"/>
      <c r="FXR74" s="87"/>
      <c r="FXS74" s="87"/>
      <c r="FXT74" s="87"/>
      <c r="FXU74" s="87"/>
      <c r="FXV74" s="87"/>
      <c r="FXW74" s="87"/>
      <c r="FXX74" s="87"/>
      <c r="FXY74" s="87"/>
      <c r="FYE74" s="87"/>
      <c r="FYF74" s="87"/>
      <c r="FYG74" s="87"/>
      <c r="FYH74" s="87"/>
      <c r="FYI74" s="87"/>
      <c r="FYJ74" s="87"/>
      <c r="FYK74" s="87"/>
      <c r="FYL74" s="87"/>
      <c r="FYM74" s="87"/>
      <c r="FYN74" s="87"/>
      <c r="FYT74" s="87"/>
      <c r="FYU74" s="87"/>
      <c r="FYV74" s="87"/>
      <c r="FYW74" s="87"/>
      <c r="FYX74" s="87"/>
      <c r="FYY74" s="87"/>
      <c r="FYZ74" s="87"/>
      <c r="FZA74" s="87"/>
      <c r="FZB74" s="87"/>
      <c r="FZC74" s="87"/>
      <c r="FZI74" s="87"/>
      <c r="FZJ74" s="87"/>
      <c r="FZK74" s="87"/>
      <c r="FZL74" s="87"/>
      <c r="FZM74" s="87"/>
      <c r="FZN74" s="87"/>
      <c r="FZO74" s="87"/>
      <c r="FZP74" s="87"/>
      <c r="FZQ74" s="87"/>
      <c r="FZR74" s="87"/>
      <c r="FZX74" s="87"/>
      <c r="FZY74" s="87"/>
      <c r="FZZ74" s="87"/>
      <c r="GAA74" s="87"/>
      <c r="GAB74" s="87"/>
      <c r="GAC74" s="87"/>
      <c r="GAD74" s="87"/>
      <c r="GAE74" s="87"/>
      <c r="GAF74" s="87"/>
      <c r="GAG74" s="87"/>
      <c r="GAM74" s="87"/>
      <c r="GAN74" s="87"/>
      <c r="GAO74" s="87"/>
      <c r="GAP74" s="87"/>
      <c r="GAQ74" s="87"/>
      <c r="GAR74" s="87"/>
      <c r="GAS74" s="87"/>
      <c r="GAT74" s="87"/>
      <c r="GAU74" s="87"/>
      <c r="GAV74" s="87"/>
      <c r="GBB74" s="87"/>
      <c r="GBC74" s="87"/>
      <c r="GBD74" s="87"/>
      <c r="GBE74" s="87"/>
      <c r="GBF74" s="87"/>
      <c r="GBG74" s="87"/>
      <c r="GBH74" s="87"/>
      <c r="GBI74" s="87"/>
      <c r="GBJ74" s="87"/>
      <c r="GBK74" s="87"/>
      <c r="GBQ74" s="87"/>
      <c r="GBR74" s="87"/>
      <c r="GBS74" s="87"/>
      <c r="GBT74" s="87"/>
      <c r="GBU74" s="87"/>
      <c r="GBV74" s="87"/>
      <c r="GBW74" s="87"/>
      <c r="GBX74" s="87"/>
      <c r="GBY74" s="87"/>
      <c r="GBZ74" s="87"/>
      <c r="GCF74" s="87"/>
      <c r="GCG74" s="87"/>
      <c r="GCH74" s="87"/>
      <c r="GCI74" s="87"/>
      <c r="GCJ74" s="87"/>
      <c r="GCK74" s="87"/>
      <c r="GCL74" s="87"/>
      <c r="GCM74" s="87"/>
      <c r="GCN74" s="87"/>
      <c r="GCO74" s="87"/>
      <c r="GCU74" s="87"/>
      <c r="GCV74" s="87"/>
      <c r="GCW74" s="87"/>
      <c r="GCX74" s="87"/>
      <c r="GCY74" s="87"/>
      <c r="GCZ74" s="87"/>
      <c r="GDA74" s="87"/>
      <c r="GDB74" s="87"/>
      <c r="GDC74" s="87"/>
      <c r="GDD74" s="87"/>
      <c r="GDJ74" s="87"/>
      <c r="GDK74" s="87"/>
      <c r="GDL74" s="87"/>
      <c r="GDM74" s="87"/>
      <c r="GDN74" s="87"/>
      <c r="GDO74" s="87"/>
      <c r="GDP74" s="87"/>
      <c r="GDQ74" s="87"/>
      <c r="GDR74" s="87"/>
      <c r="GDS74" s="87"/>
      <c r="GDY74" s="87"/>
      <c r="GDZ74" s="87"/>
      <c r="GEA74" s="87"/>
      <c r="GEB74" s="87"/>
      <c r="GEC74" s="87"/>
      <c r="GED74" s="87"/>
      <c r="GEE74" s="87"/>
      <c r="GEF74" s="87"/>
      <c r="GEG74" s="87"/>
      <c r="GEH74" s="87"/>
      <c r="GEN74" s="87"/>
      <c r="GEO74" s="87"/>
      <c r="GEP74" s="87"/>
      <c r="GEQ74" s="87"/>
      <c r="GER74" s="87"/>
      <c r="GES74" s="87"/>
      <c r="GET74" s="87"/>
      <c r="GEU74" s="87"/>
      <c r="GEV74" s="87"/>
      <c r="GEW74" s="87"/>
      <c r="GFC74" s="87"/>
      <c r="GFD74" s="87"/>
      <c r="GFE74" s="87"/>
      <c r="GFF74" s="87"/>
      <c r="GFG74" s="87"/>
      <c r="GFH74" s="87"/>
      <c r="GFI74" s="87"/>
      <c r="GFJ74" s="87"/>
      <c r="GFK74" s="87"/>
      <c r="GFL74" s="87"/>
      <c r="GFR74" s="87"/>
      <c r="GFS74" s="87"/>
      <c r="GFT74" s="87"/>
      <c r="GFU74" s="87"/>
      <c r="GFV74" s="87"/>
      <c r="GFW74" s="87"/>
      <c r="GFX74" s="87"/>
      <c r="GFY74" s="87"/>
      <c r="GFZ74" s="87"/>
      <c r="GGA74" s="87"/>
      <c r="GGG74" s="87"/>
      <c r="GGH74" s="87"/>
      <c r="GGI74" s="87"/>
      <c r="GGJ74" s="87"/>
      <c r="GGK74" s="87"/>
      <c r="GGL74" s="87"/>
      <c r="GGM74" s="87"/>
      <c r="GGN74" s="87"/>
      <c r="GGO74" s="87"/>
      <c r="GGP74" s="87"/>
      <c r="GGV74" s="87"/>
      <c r="GGW74" s="87"/>
      <c r="GGX74" s="87"/>
      <c r="GGY74" s="87"/>
      <c r="GGZ74" s="87"/>
      <c r="GHA74" s="87"/>
      <c r="GHB74" s="87"/>
      <c r="GHC74" s="87"/>
      <c r="GHD74" s="87"/>
      <c r="GHE74" s="87"/>
      <c r="GHK74" s="87"/>
      <c r="GHL74" s="87"/>
      <c r="GHM74" s="87"/>
      <c r="GHN74" s="87"/>
      <c r="GHO74" s="87"/>
      <c r="GHP74" s="87"/>
      <c r="GHQ74" s="87"/>
      <c r="GHR74" s="87"/>
      <c r="GHS74" s="87"/>
      <c r="GHT74" s="87"/>
      <c r="GHZ74" s="87"/>
      <c r="GIA74" s="87"/>
      <c r="GIB74" s="87"/>
      <c r="GIC74" s="87"/>
      <c r="GID74" s="87"/>
      <c r="GIE74" s="87"/>
      <c r="GIF74" s="87"/>
      <c r="GIG74" s="87"/>
      <c r="GIH74" s="87"/>
      <c r="GII74" s="87"/>
      <c r="GIO74" s="87"/>
      <c r="GIP74" s="87"/>
      <c r="GIQ74" s="87"/>
      <c r="GIR74" s="87"/>
      <c r="GIS74" s="87"/>
      <c r="GIT74" s="87"/>
      <c r="GIU74" s="87"/>
      <c r="GIV74" s="87"/>
      <c r="GIW74" s="87"/>
      <c r="GIX74" s="87"/>
      <c r="GJD74" s="87"/>
      <c r="GJE74" s="87"/>
      <c r="GJF74" s="87"/>
      <c r="GJG74" s="87"/>
      <c r="GJH74" s="87"/>
      <c r="GJI74" s="87"/>
      <c r="GJJ74" s="87"/>
      <c r="GJK74" s="87"/>
      <c r="GJL74" s="87"/>
      <c r="GJM74" s="87"/>
      <c r="GJS74" s="87"/>
      <c r="GJT74" s="87"/>
      <c r="GJU74" s="87"/>
      <c r="GJV74" s="87"/>
      <c r="GJW74" s="87"/>
      <c r="GJX74" s="87"/>
      <c r="GJY74" s="87"/>
      <c r="GJZ74" s="87"/>
      <c r="GKA74" s="87"/>
      <c r="GKB74" s="87"/>
      <c r="GKH74" s="87"/>
      <c r="GKI74" s="87"/>
      <c r="GKJ74" s="87"/>
      <c r="GKK74" s="87"/>
      <c r="GKL74" s="87"/>
      <c r="GKM74" s="87"/>
      <c r="GKN74" s="87"/>
      <c r="GKO74" s="87"/>
      <c r="GKP74" s="87"/>
      <c r="GKQ74" s="87"/>
      <c r="GKW74" s="87"/>
      <c r="GKX74" s="87"/>
      <c r="GKY74" s="87"/>
      <c r="GKZ74" s="87"/>
      <c r="GLA74" s="87"/>
      <c r="GLB74" s="87"/>
      <c r="GLC74" s="87"/>
      <c r="GLD74" s="87"/>
      <c r="GLE74" s="87"/>
      <c r="GLF74" s="87"/>
      <c r="GLL74" s="87"/>
      <c r="GLM74" s="87"/>
      <c r="GLN74" s="87"/>
      <c r="GLO74" s="87"/>
      <c r="GLP74" s="87"/>
      <c r="GLQ74" s="87"/>
      <c r="GLR74" s="87"/>
      <c r="GLS74" s="87"/>
      <c r="GLT74" s="87"/>
      <c r="GLU74" s="87"/>
      <c r="GMA74" s="87"/>
      <c r="GMB74" s="87"/>
      <c r="GMC74" s="87"/>
      <c r="GMD74" s="87"/>
      <c r="GME74" s="87"/>
      <c r="GMF74" s="87"/>
      <c r="GMG74" s="87"/>
      <c r="GMH74" s="87"/>
      <c r="GMI74" s="87"/>
      <c r="GMJ74" s="87"/>
      <c r="GMP74" s="87"/>
      <c r="GMQ74" s="87"/>
      <c r="GMR74" s="87"/>
      <c r="GMS74" s="87"/>
      <c r="GMT74" s="87"/>
      <c r="GMU74" s="87"/>
      <c r="GMV74" s="87"/>
      <c r="GMW74" s="87"/>
      <c r="GMX74" s="87"/>
      <c r="GMY74" s="87"/>
      <c r="GNE74" s="87"/>
      <c r="GNF74" s="87"/>
      <c r="GNG74" s="87"/>
      <c r="GNH74" s="87"/>
      <c r="GNI74" s="87"/>
      <c r="GNJ74" s="87"/>
      <c r="GNK74" s="87"/>
      <c r="GNL74" s="87"/>
      <c r="GNM74" s="87"/>
      <c r="GNN74" s="87"/>
      <c r="GNT74" s="87"/>
      <c r="GNU74" s="87"/>
      <c r="GNV74" s="87"/>
      <c r="GNW74" s="87"/>
      <c r="GNX74" s="87"/>
      <c r="GNY74" s="87"/>
      <c r="GNZ74" s="87"/>
      <c r="GOA74" s="87"/>
      <c r="GOB74" s="87"/>
      <c r="GOC74" s="87"/>
      <c r="GOI74" s="87"/>
      <c r="GOJ74" s="87"/>
      <c r="GOK74" s="87"/>
      <c r="GOL74" s="87"/>
      <c r="GOM74" s="87"/>
      <c r="GON74" s="87"/>
      <c r="GOO74" s="87"/>
      <c r="GOP74" s="87"/>
      <c r="GOQ74" s="87"/>
      <c r="GOR74" s="87"/>
      <c r="GOX74" s="87"/>
      <c r="GOY74" s="87"/>
      <c r="GOZ74" s="87"/>
      <c r="GPA74" s="87"/>
      <c r="GPB74" s="87"/>
      <c r="GPC74" s="87"/>
      <c r="GPD74" s="87"/>
      <c r="GPE74" s="87"/>
      <c r="GPF74" s="87"/>
      <c r="GPG74" s="87"/>
      <c r="GPM74" s="87"/>
      <c r="GPN74" s="87"/>
      <c r="GPO74" s="87"/>
      <c r="GPP74" s="87"/>
      <c r="GPQ74" s="87"/>
      <c r="GPR74" s="87"/>
      <c r="GPS74" s="87"/>
      <c r="GPT74" s="87"/>
      <c r="GPU74" s="87"/>
      <c r="GPV74" s="87"/>
      <c r="GQB74" s="87"/>
      <c r="GQC74" s="87"/>
      <c r="GQD74" s="87"/>
      <c r="GQE74" s="87"/>
      <c r="GQF74" s="87"/>
      <c r="GQG74" s="87"/>
      <c r="GQH74" s="87"/>
      <c r="GQI74" s="87"/>
      <c r="GQJ74" s="87"/>
      <c r="GQK74" s="87"/>
      <c r="GQQ74" s="87"/>
      <c r="GQR74" s="87"/>
      <c r="GQS74" s="87"/>
      <c r="GQT74" s="87"/>
      <c r="GQU74" s="87"/>
      <c r="GQV74" s="87"/>
      <c r="GQW74" s="87"/>
      <c r="GQX74" s="87"/>
      <c r="GQY74" s="87"/>
      <c r="GQZ74" s="87"/>
      <c r="GRF74" s="87"/>
      <c r="GRG74" s="87"/>
      <c r="GRH74" s="87"/>
      <c r="GRI74" s="87"/>
      <c r="GRJ74" s="87"/>
      <c r="GRK74" s="87"/>
      <c r="GRL74" s="87"/>
      <c r="GRM74" s="87"/>
      <c r="GRN74" s="87"/>
      <c r="GRO74" s="87"/>
      <c r="GRU74" s="87"/>
      <c r="GRV74" s="87"/>
      <c r="GRW74" s="87"/>
      <c r="GRX74" s="87"/>
      <c r="GRY74" s="87"/>
      <c r="GRZ74" s="87"/>
      <c r="GSA74" s="87"/>
      <c r="GSB74" s="87"/>
      <c r="GSC74" s="87"/>
      <c r="GSD74" s="87"/>
      <c r="GSJ74" s="87"/>
      <c r="GSK74" s="87"/>
      <c r="GSL74" s="87"/>
      <c r="GSM74" s="87"/>
      <c r="GSN74" s="87"/>
      <c r="GSO74" s="87"/>
      <c r="GSP74" s="87"/>
      <c r="GSQ74" s="87"/>
      <c r="GSR74" s="87"/>
      <c r="GSS74" s="87"/>
      <c r="GSY74" s="87"/>
      <c r="GSZ74" s="87"/>
      <c r="GTA74" s="87"/>
      <c r="GTB74" s="87"/>
      <c r="GTC74" s="87"/>
      <c r="GTD74" s="87"/>
      <c r="GTE74" s="87"/>
      <c r="GTF74" s="87"/>
      <c r="GTG74" s="87"/>
      <c r="GTH74" s="87"/>
      <c r="GTN74" s="87"/>
      <c r="GTO74" s="87"/>
      <c r="GTP74" s="87"/>
      <c r="GTQ74" s="87"/>
      <c r="GTR74" s="87"/>
      <c r="GTS74" s="87"/>
      <c r="GTT74" s="87"/>
      <c r="GTU74" s="87"/>
      <c r="GTV74" s="87"/>
      <c r="GTW74" s="87"/>
      <c r="GUC74" s="87"/>
      <c r="GUD74" s="87"/>
      <c r="GUE74" s="87"/>
      <c r="GUF74" s="87"/>
      <c r="GUG74" s="87"/>
      <c r="GUH74" s="87"/>
      <c r="GUI74" s="87"/>
      <c r="GUJ74" s="87"/>
      <c r="GUK74" s="87"/>
      <c r="GUL74" s="87"/>
      <c r="GUR74" s="87"/>
      <c r="GUS74" s="87"/>
      <c r="GUT74" s="87"/>
      <c r="GUU74" s="87"/>
      <c r="GUV74" s="87"/>
      <c r="GUW74" s="87"/>
      <c r="GUX74" s="87"/>
      <c r="GUY74" s="87"/>
      <c r="GUZ74" s="87"/>
      <c r="GVA74" s="87"/>
      <c r="GVG74" s="87"/>
      <c r="GVH74" s="87"/>
      <c r="GVI74" s="87"/>
      <c r="GVJ74" s="87"/>
      <c r="GVK74" s="87"/>
      <c r="GVL74" s="87"/>
      <c r="GVM74" s="87"/>
      <c r="GVN74" s="87"/>
      <c r="GVO74" s="87"/>
      <c r="GVP74" s="87"/>
      <c r="GVV74" s="87"/>
      <c r="GVW74" s="87"/>
      <c r="GVX74" s="87"/>
      <c r="GVY74" s="87"/>
      <c r="GVZ74" s="87"/>
      <c r="GWA74" s="87"/>
      <c r="GWB74" s="87"/>
      <c r="GWC74" s="87"/>
      <c r="GWD74" s="87"/>
      <c r="GWE74" s="87"/>
      <c r="GWK74" s="87"/>
      <c r="GWL74" s="87"/>
      <c r="GWM74" s="87"/>
      <c r="GWN74" s="87"/>
      <c r="GWO74" s="87"/>
      <c r="GWP74" s="87"/>
      <c r="GWQ74" s="87"/>
      <c r="GWR74" s="87"/>
      <c r="GWS74" s="87"/>
      <c r="GWT74" s="87"/>
      <c r="GWZ74" s="87"/>
      <c r="GXA74" s="87"/>
      <c r="GXB74" s="87"/>
      <c r="GXC74" s="87"/>
      <c r="GXD74" s="87"/>
      <c r="GXE74" s="87"/>
      <c r="GXF74" s="87"/>
      <c r="GXG74" s="87"/>
      <c r="GXH74" s="87"/>
      <c r="GXI74" s="87"/>
      <c r="GXO74" s="87"/>
      <c r="GXP74" s="87"/>
      <c r="GXQ74" s="87"/>
      <c r="GXR74" s="87"/>
      <c r="GXS74" s="87"/>
      <c r="GXT74" s="87"/>
      <c r="GXU74" s="87"/>
      <c r="GXV74" s="87"/>
      <c r="GXW74" s="87"/>
      <c r="GXX74" s="87"/>
      <c r="GYD74" s="87"/>
      <c r="GYE74" s="87"/>
      <c r="GYF74" s="87"/>
      <c r="GYG74" s="87"/>
      <c r="GYH74" s="87"/>
      <c r="GYI74" s="87"/>
      <c r="GYJ74" s="87"/>
      <c r="GYK74" s="87"/>
      <c r="GYL74" s="87"/>
      <c r="GYM74" s="87"/>
      <c r="GYS74" s="87"/>
      <c r="GYT74" s="87"/>
      <c r="GYU74" s="87"/>
      <c r="GYV74" s="87"/>
      <c r="GYW74" s="87"/>
      <c r="GYX74" s="87"/>
      <c r="GYY74" s="87"/>
      <c r="GYZ74" s="87"/>
      <c r="GZA74" s="87"/>
      <c r="GZB74" s="87"/>
      <c r="GZH74" s="87"/>
      <c r="GZI74" s="87"/>
      <c r="GZJ74" s="87"/>
      <c r="GZK74" s="87"/>
      <c r="GZL74" s="87"/>
      <c r="GZM74" s="87"/>
      <c r="GZN74" s="87"/>
      <c r="GZO74" s="87"/>
      <c r="GZP74" s="87"/>
      <c r="GZQ74" s="87"/>
      <c r="GZW74" s="87"/>
      <c r="GZX74" s="87"/>
      <c r="GZY74" s="87"/>
      <c r="GZZ74" s="87"/>
      <c r="HAA74" s="87"/>
      <c r="HAB74" s="87"/>
      <c r="HAC74" s="87"/>
      <c r="HAD74" s="87"/>
      <c r="HAE74" s="87"/>
      <c r="HAF74" s="87"/>
      <c r="HAL74" s="87"/>
      <c r="HAM74" s="87"/>
      <c r="HAN74" s="87"/>
      <c r="HAO74" s="87"/>
      <c r="HAP74" s="87"/>
      <c r="HAQ74" s="87"/>
      <c r="HAR74" s="87"/>
      <c r="HAS74" s="87"/>
      <c r="HAT74" s="87"/>
      <c r="HAU74" s="87"/>
      <c r="HBA74" s="87"/>
      <c r="HBB74" s="87"/>
      <c r="HBC74" s="87"/>
      <c r="HBD74" s="87"/>
      <c r="HBE74" s="87"/>
      <c r="HBF74" s="87"/>
      <c r="HBG74" s="87"/>
      <c r="HBH74" s="87"/>
      <c r="HBI74" s="87"/>
      <c r="HBJ74" s="87"/>
      <c r="HBP74" s="87"/>
      <c r="HBQ74" s="87"/>
      <c r="HBR74" s="87"/>
      <c r="HBS74" s="87"/>
      <c r="HBT74" s="87"/>
      <c r="HBU74" s="87"/>
      <c r="HBV74" s="87"/>
      <c r="HBW74" s="87"/>
      <c r="HBX74" s="87"/>
      <c r="HBY74" s="87"/>
      <c r="HCE74" s="87"/>
      <c r="HCF74" s="87"/>
      <c r="HCG74" s="87"/>
      <c r="HCH74" s="87"/>
      <c r="HCI74" s="87"/>
      <c r="HCJ74" s="87"/>
      <c r="HCK74" s="87"/>
      <c r="HCL74" s="87"/>
      <c r="HCM74" s="87"/>
      <c r="HCN74" s="87"/>
      <c r="HCT74" s="87"/>
      <c r="HCU74" s="87"/>
      <c r="HCV74" s="87"/>
      <c r="HCW74" s="87"/>
      <c r="HCX74" s="87"/>
      <c r="HCY74" s="87"/>
      <c r="HCZ74" s="87"/>
      <c r="HDA74" s="87"/>
      <c r="HDB74" s="87"/>
      <c r="HDC74" s="87"/>
      <c r="HDI74" s="87"/>
      <c r="HDJ74" s="87"/>
      <c r="HDK74" s="87"/>
      <c r="HDL74" s="87"/>
      <c r="HDM74" s="87"/>
      <c r="HDN74" s="87"/>
      <c r="HDO74" s="87"/>
      <c r="HDP74" s="87"/>
      <c r="HDQ74" s="87"/>
      <c r="HDR74" s="87"/>
      <c r="HDX74" s="87"/>
      <c r="HDY74" s="87"/>
      <c r="HDZ74" s="87"/>
      <c r="HEA74" s="87"/>
      <c r="HEB74" s="87"/>
      <c r="HEC74" s="87"/>
      <c r="HED74" s="87"/>
      <c r="HEE74" s="87"/>
      <c r="HEF74" s="87"/>
      <c r="HEG74" s="87"/>
      <c r="HEM74" s="87"/>
      <c r="HEN74" s="87"/>
      <c r="HEO74" s="87"/>
      <c r="HEP74" s="87"/>
      <c r="HEQ74" s="87"/>
      <c r="HER74" s="87"/>
      <c r="HES74" s="87"/>
      <c r="HET74" s="87"/>
      <c r="HEU74" s="87"/>
      <c r="HEV74" s="87"/>
      <c r="HFB74" s="87"/>
      <c r="HFC74" s="87"/>
      <c r="HFD74" s="87"/>
      <c r="HFE74" s="87"/>
      <c r="HFF74" s="87"/>
      <c r="HFG74" s="87"/>
      <c r="HFH74" s="87"/>
      <c r="HFI74" s="87"/>
      <c r="HFJ74" s="87"/>
      <c r="HFK74" s="87"/>
      <c r="HFQ74" s="87"/>
      <c r="HFR74" s="87"/>
      <c r="HFS74" s="87"/>
      <c r="HFT74" s="87"/>
      <c r="HFU74" s="87"/>
      <c r="HFV74" s="87"/>
      <c r="HFW74" s="87"/>
      <c r="HFX74" s="87"/>
      <c r="HFY74" s="87"/>
      <c r="HFZ74" s="87"/>
      <c r="HGF74" s="87"/>
      <c r="HGG74" s="87"/>
      <c r="HGH74" s="87"/>
      <c r="HGI74" s="87"/>
      <c r="HGJ74" s="87"/>
      <c r="HGK74" s="87"/>
      <c r="HGL74" s="87"/>
      <c r="HGM74" s="87"/>
      <c r="HGN74" s="87"/>
      <c r="HGO74" s="87"/>
      <c r="HGU74" s="87"/>
      <c r="HGV74" s="87"/>
      <c r="HGW74" s="87"/>
      <c r="HGX74" s="87"/>
      <c r="HGY74" s="87"/>
      <c r="HGZ74" s="87"/>
      <c r="HHA74" s="87"/>
      <c r="HHB74" s="87"/>
      <c r="HHC74" s="87"/>
      <c r="HHD74" s="87"/>
      <c r="HHJ74" s="87"/>
      <c r="HHK74" s="87"/>
      <c r="HHL74" s="87"/>
      <c r="HHM74" s="87"/>
      <c r="HHN74" s="87"/>
      <c r="HHO74" s="87"/>
      <c r="HHP74" s="87"/>
      <c r="HHQ74" s="87"/>
      <c r="HHR74" s="87"/>
      <c r="HHS74" s="87"/>
      <c r="HHY74" s="87"/>
      <c r="HHZ74" s="87"/>
      <c r="HIA74" s="87"/>
      <c r="HIB74" s="87"/>
      <c r="HIC74" s="87"/>
      <c r="HID74" s="87"/>
      <c r="HIE74" s="87"/>
      <c r="HIF74" s="87"/>
      <c r="HIG74" s="87"/>
      <c r="HIH74" s="87"/>
      <c r="HIN74" s="87"/>
      <c r="HIO74" s="87"/>
      <c r="HIP74" s="87"/>
      <c r="HIQ74" s="87"/>
      <c r="HIR74" s="87"/>
      <c r="HIS74" s="87"/>
      <c r="HIT74" s="87"/>
      <c r="HIU74" s="87"/>
      <c r="HIV74" s="87"/>
      <c r="HIW74" s="87"/>
      <c r="HJC74" s="87"/>
      <c r="HJD74" s="87"/>
      <c r="HJE74" s="87"/>
      <c r="HJF74" s="87"/>
      <c r="HJG74" s="87"/>
      <c r="HJH74" s="87"/>
      <c r="HJI74" s="87"/>
      <c r="HJJ74" s="87"/>
      <c r="HJK74" s="87"/>
      <c r="HJL74" s="87"/>
      <c r="HJR74" s="87"/>
      <c r="HJS74" s="87"/>
      <c r="HJT74" s="87"/>
      <c r="HJU74" s="87"/>
      <c r="HJV74" s="87"/>
      <c r="HJW74" s="87"/>
      <c r="HJX74" s="87"/>
      <c r="HJY74" s="87"/>
      <c r="HJZ74" s="87"/>
      <c r="HKA74" s="87"/>
      <c r="HKG74" s="87"/>
      <c r="HKH74" s="87"/>
      <c r="HKI74" s="87"/>
      <c r="HKJ74" s="87"/>
      <c r="HKK74" s="87"/>
      <c r="HKL74" s="87"/>
      <c r="HKM74" s="87"/>
      <c r="HKN74" s="87"/>
      <c r="HKO74" s="87"/>
      <c r="HKP74" s="87"/>
      <c r="HKV74" s="87"/>
      <c r="HKW74" s="87"/>
      <c r="HKX74" s="87"/>
      <c r="HKY74" s="87"/>
      <c r="HKZ74" s="87"/>
      <c r="HLA74" s="87"/>
      <c r="HLB74" s="87"/>
      <c r="HLC74" s="87"/>
      <c r="HLD74" s="87"/>
      <c r="HLE74" s="87"/>
      <c r="HLK74" s="87"/>
      <c r="HLL74" s="87"/>
      <c r="HLM74" s="87"/>
      <c r="HLN74" s="87"/>
      <c r="HLO74" s="87"/>
      <c r="HLP74" s="87"/>
      <c r="HLQ74" s="87"/>
      <c r="HLR74" s="87"/>
      <c r="HLS74" s="87"/>
      <c r="HLT74" s="87"/>
      <c r="HLZ74" s="87"/>
      <c r="HMA74" s="87"/>
      <c r="HMB74" s="87"/>
      <c r="HMC74" s="87"/>
      <c r="HMD74" s="87"/>
      <c r="HME74" s="87"/>
      <c r="HMF74" s="87"/>
      <c r="HMG74" s="87"/>
      <c r="HMH74" s="87"/>
      <c r="HMI74" s="87"/>
      <c r="HMO74" s="87"/>
      <c r="HMP74" s="87"/>
      <c r="HMQ74" s="87"/>
      <c r="HMR74" s="87"/>
      <c r="HMS74" s="87"/>
      <c r="HMT74" s="87"/>
      <c r="HMU74" s="87"/>
      <c r="HMV74" s="87"/>
      <c r="HMW74" s="87"/>
      <c r="HMX74" s="87"/>
      <c r="HND74" s="87"/>
      <c r="HNE74" s="87"/>
      <c r="HNF74" s="87"/>
      <c r="HNG74" s="87"/>
      <c r="HNH74" s="87"/>
      <c r="HNI74" s="87"/>
      <c r="HNJ74" s="87"/>
      <c r="HNK74" s="87"/>
      <c r="HNL74" s="87"/>
      <c r="HNM74" s="87"/>
      <c r="HNS74" s="87"/>
      <c r="HNT74" s="87"/>
      <c r="HNU74" s="87"/>
      <c r="HNV74" s="87"/>
      <c r="HNW74" s="87"/>
      <c r="HNX74" s="87"/>
      <c r="HNY74" s="87"/>
      <c r="HNZ74" s="87"/>
      <c r="HOA74" s="87"/>
      <c r="HOB74" s="87"/>
      <c r="HOH74" s="87"/>
      <c r="HOI74" s="87"/>
      <c r="HOJ74" s="87"/>
      <c r="HOK74" s="87"/>
      <c r="HOL74" s="87"/>
      <c r="HOM74" s="87"/>
      <c r="HON74" s="87"/>
      <c r="HOO74" s="87"/>
      <c r="HOP74" s="87"/>
      <c r="HOQ74" s="87"/>
      <c r="HOW74" s="87"/>
      <c r="HOX74" s="87"/>
      <c r="HOY74" s="87"/>
      <c r="HOZ74" s="87"/>
      <c r="HPA74" s="87"/>
      <c r="HPB74" s="87"/>
      <c r="HPC74" s="87"/>
      <c r="HPD74" s="87"/>
      <c r="HPE74" s="87"/>
      <c r="HPF74" s="87"/>
      <c r="HPL74" s="87"/>
      <c r="HPM74" s="87"/>
      <c r="HPN74" s="87"/>
      <c r="HPO74" s="87"/>
      <c r="HPP74" s="87"/>
      <c r="HPQ74" s="87"/>
      <c r="HPR74" s="87"/>
      <c r="HPS74" s="87"/>
      <c r="HPT74" s="87"/>
      <c r="HPU74" s="87"/>
      <c r="HQA74" s="87"/>
      <c r="HQB74" s="87"/>
      <c r="HQC74" s="87"/>
      <c r="HQD74" s="87"/>
      <c r="HQE74" s="87"/>
      <c r="HQF74" s="87"/>
      <c r="HQG74" s="87"/>
      <c r="HQH74" s="87"/>
      <c r="HQI74" s="87"/>
      <c r="HQJ74" s="87"/>
      <c r="HQP74" s="87"/>
      <c r="HQQ74" s="87"/>
      <c r="HQR74" s="87"/>
      <c r="HQS74" s="87"/>
      <c r="HQT74" s="87"/>
      <c r="HQU74" s="87"/>
      <c r="HQV74" s="87"/>
      <c r="HQW74" s="87"/>
      <c r="HQX74" s="87"/>
      <c r="HQY74" s="87"/>
      <c r="HRE74" s="87"/>
      <c r="HRF74" s="87"/>
      <c r="HRG74" s="87"/>
      <c r="HRH74" s="87"/>
      <c r="HRI74" s="87"/>
      <c r="HRJ74" s="87"/>
      <c r="HRK74" s="87"/>
      <c r="HRL74" s="87"/>
      <c r="HRM74" s="87"/>
      <c r="HRN74" s="87"/>
      <c r="HRT74" s="87"/>
      <c r="HRU74" s="87"/>
      <c r="HRV74" s="87"/>
      <c r="HRW74" s="87"/>
      <c r="HRX74" s="87"/>
      <c r="HRY74" s="87"/>
      <c r="HRZ74" s="87"/>
      <c r="HSA74" s="87"/>
      <c r="HSB74" s="87"/>
      <c r="HSC74" s="87"/>
      <c r="HSI74" s="87"/>
      <c r="HSJ74" s="87"/>
      <c r="HSK74" s="87"/>
      <c r="HSL74" s="87"/>
      <c r="HSM74" s="87"/>
      <c r="HSN74" s="87"/>
      <c r="HSO74" s="87"/>
      <c r="HSP74" s="87"/>
      <c r="HSQ74" s="87"/>
      <c r="HSR74" s="87"/>
      <c r="HSX74" s="87"/>
      <c r="HSY74" s="87"/>
      <c r="HSZ74" s="87"/>
      <c r="HTA74" s="87"/>
      <c r="HTB74" s="87"/>
      <c r="HTC74" s="87"/>
      <c r="HTD74" s="87"/>
      <c r="HTE74" s="87"/>
      <c r="HTF74" s="87"/>
      <c r="HTG74" s="87"/>
      <c r="HTM74" s="87"/>
      <c r="HTN74" s="87"/>
      <c r="HTO74" s="87"/>
      <c r="HTP74" s="87"/>
      <c r="HTQ74" s="87"/>
      <c r="HTR74" s="87"/>
      <c r="HTS74" s="87"/>
      <c r="HTT74" s="87"/>
      <c r="HTU74" s="87"/>
      <c r="HTV74" s="87"/>
      <c r="HUB74" s="87"/>
      <c r="HUC74" s="87"/>
      <c r="HUD74" s="87"/>
      <c r="HUE74" s="87"/>
      <c r="HUF74" s="87"/>
      <c r="HUG74" s="87"/>
      <c r="HUH74" s="87"/>
      <c r="HUI74" s="87"/>
      <c r="HUJ74" s="87"/>
      <c r="HUK74" s="87"/>
      <c r="HUQ74" s="87"/>
      <c r="HUR74" s="87"/>
      <c r="HUS74" s="87"/>
      <c r="HUT74" s="87"/>
      <c r="HUU74" s="87"/>
      <c r="HUV74" s="87"/>
      <c r="HUW74" s="87"/>
      <c r="HUX74" s="87"/>
      <c r="HUY74" s="87"/>
      <c r="HUZ74" s="87"/>
      <c r="HVF74" s="87"/>
      <c r="HVG74" s="87"/>
      <c r="HVH74" s="87"/>
      <c r="HVI74" s="87"/>
      <c r="HVJ74" s="87"/>
      <c r="HVK74" s="87"/>
      <c r="HVL74" s="87"/>
      <c r="HVM74" s="87"/>
      <c r="HVN74" s="87"/>
      <c r="HVO74" s="87"/>
      <c r="HVU74" s="87"/>
      <c r="HVV74" s="87"/>
      <c r="HVW74" s="87"/>
      <c r="HVX74" s="87"/>
      <c r="HVY74" s="87"/>
      <c r="HVZ74" s="87"/>
      <c r="HWA74" s="87"/>
      <c r="HWB74" s="87"/>
      <c r="HWC74" s="87"/>
      <c r="HWD74" s="87"/>
      <c r="HWJ74" s="87"/>
      <c r="HWK74" s="87"/>
      <c r="HWL74" s="87"/>
      <c r="HWM74" s="87"/>
      <c r="HWN74" s="87"/>
      <c r="HWO74" s="87"/>
      <c r="HWP74" s="87"/>
      <c r="HWQ74" s="87"/>
      <c r="HWR74" s="87"/>
      <c r="HWS74" s="87"/>
      <c r="HWY74" s="87"/>
      <c r="HWZ74" s="87"/>
      <c r="HXA74" s="87"/>
      <c r="HXB74" s="87"/>
      <c r="HXC74" s="87"/>
      <c r="HXD74" s="87"/>
      <c r="HXE74" s="87"/>
      <c r="HXF74" s="87"/>
      <c r="HXG74" s="87"/>
      <c r="HXH74" s="87"/>
      <c r="HXN74" s="87"/>
      <c r="HXO74" s="87"/>
      <c r="HXP74" s="87"/>
      <c r="HXQ74" s="87"/>
      <c r="HXR74" s="87"/>
      <c r="HXS74" s="87"/>
      <c r="HXT74" s="87"/>
      <c r="HXU74" s="87"/>
      <c r="HXV74" s="87"/>
      <c r="HXW74" s="87"/>
      <c r="HYC74" s="87"/>
      <c r="HYD74" s="87"/>
      <c r="HYE74" s="87"/>
      <c r="HYF74" s="87"/>
      <c r="HYG74" s="87"/>
      <c r="HYH74" s="87"/>
      <c r="HYI74" s="87"/>
      <c r="HYJ74" s="87"/>
      <c r="HYK74" s="87"/>
      <c r="HYL74" s="87"/>
      <c r="HYR74" s="87"/>
      <c r="HYS74" s="87"/>
      <c r="HYT74" s="87"/>
      <c r="HYU74" s="87"/>
      <c r="HYV74" s="87"/>
      <c r="HYW74" s="87"/>
      <c r="HYX74" s="87"/>
      <c r="HYY74" s="87"/>
      <c r="HYZ74" s="87"/>
      <c r="HZA74" s="87"/>
      <c r="HZG74" s="87"/>
      <c r="HZH74" s="87"/>
      <c r="HZI74" s="87"/>
      <c r="HZJ74" s="87"/>
      <c r="HZK74" s="87"/>
      <c r="HZL74" s="87"/>
      <c r="HZM74" s="87"/>
      <c r="HZN74" s="87"/>
      <c r="HZO74" s="87"/>
      <c r="HZP74" s="87"/>
      <c r="HZV74" s="87"/>
      <c r="HZW74" s="87"/>
      <c r="HZX74" s="87"/>
      <c r="HZY74" s="87"/>
      <c r="HZZ74" s="87"/>
      <c r="IAA74" s="87"/>
      <c r="IAB74" s="87"/>
      <c r="IAC74" s="87"/>
      <c r="IAD74" s="87"/>
      <c r="IAE74" s="87"/>
      <c r="IAK74" s="87"/>
      <c r="IAL74" s="87"/>
      <c r="IAM74" s="87"/>
      <c r="IAN74" s="87"/>
      <c r="IAO74" s="87"/>
      <c r="IAP74" s="87"/>
      <c r="IAQ74" s="87"/>
      <c r="IAR74" s="87"/>
      <c r="IAS74" s="87"/>
      <c r="IAT74" s="87"/>
      <c r="IAZ74" s="87"/>
      <c r="IBA74" s="87"/>
      <c r="IBB74" s="87"/>
      <c r="IBC74" s="87"/>
      <c r="IBD74" s="87"/>
      <c r="IBE74" s="87"/>
      <c r="IBF74" s="87"/>
      <c r="IBG74" s="87"/>
      <c r="IBH74" s="87"/>
      <c r="IBI74" s="87"/>
      <c r="IBO74" s="87"/>
      <c r="IBP74" s="87"/>
      <c r="IBQ74" s="87"/>
      <c r="IBR74" s="87"/>
      <c r="IBS74" s="87"/>
      <c r="IBT74" s="87"/>
      <c r="IBU74" s="87"/>
      <c r="IBV74" s="87"/>
      <c r="IBW74" s="87"/>
      <c r="IBX74" s="87"/>
      <c r="ICD74" s="87"/>
      <c r="ICE74" s="87"/>
      <c r="ICF74" s="87"/>
      <c r="ICG74" s="87"/>
      <c r="ICH74" s="87"/>
      <c r="ICI74" s="87"/>
      <c r="ICJ74" s="87"/>
      <c r="ICK74" s="87"/>
      <c r="ICL74" s="87"/>
      <c r="ICM74" s="87"/>
      <c r="ICS74" s="87"/>
      <c r="ICT74" s="87"/>
      <c r="ICU74" s="87"/>
      <c r="ICV74" s="87"/>
      <c r="ICW74" s="87"/>
      <c r="ICX74" s="87"/>
      <c r="ICY74" s="87"/>
      <c r="ICZ74" s="87"/>
      <c r="IDA74" s="87"/>
      <c r="IDB74" s="87"/>
      <c r="IDH74" s="87"/>
      <c r="IDI74" s="87"/>
      <c r="IDJ74" s="87"/>
      <c r="IDK74" s="87"/>
      <c r="IDL74" s="87"/>
      <c r="IDM74" s="87"/>
      <c r="IDN74" s="87"/>
      <c r="IDO74" s="87"/>
      <c r="IDP74" s="87"/>
      <c r="IDQ74" s="87"/>
      <c r="IDW74" s="87"/>
      <c r="IDX74" s="87"/>
      <c r="IDY74" s="87"/>
      <c r="IDZ74" s="87"/>
      <c r="IEA74" s="87"/>
      <c r="IEB74" s="87"/>
      <c r="IEC74" s="87"/>
      <c r="IED74" s="87"/>
      <c r="IEE74" s="87"/>
      <c r="IEF74" s="87"/>
      <c r="IEL74" s="87"/>
      <c r="IEM74" s="87"/>
      <c r="IEN74" s="87"/>
      <c r="IEO74" s="87"/>
      <c r="IEP74" s="87"/>
      <c r="IEQ74" s="87"/>
      <c r="IER74" s="87"/>
      <c r="IES74" s="87"/>
      <c r="IET74" s="87"/>
      <c r="IEU74" s="87"/>
      <c r="IFA74" s="87"/>
      <c r="IFB74" s="87"/>
      <c r="IFC74" s="87"/>
      <c r="IFD74" s="87"/>
      <c r="IFE74" s="87"/>
      <c r="IFF74" s="87"/>
      <c r="IFG74" s="87"/>
      <c r="IFH74" s="87"/>
      <c r="IFI74" s="87"/>
      <c r="IFJ74" s="87"/>
      <c r="IFP74" s="87"/>
      <c r="IFQ74" s="87"/>
      <c r="IFR74" s="87"/>
      <c r="IFS74" s="87"/>
      <c r="IFT74" s="87"/>
      <c r="IFU74" s="87"/>
      <c r="IFV74" s="87"/>
      <c r="IFW74" s="87"/>
      <c r="IFX74" s="87"/>
      <c r="IFY74" s="87"/>
      <c r="IGE74" s="87"/>
      <c r="IGF74" s="87"/>
      <c r="IGG74" s="87"/>
      <c r="IGH74" s="87"/>
      <c r="IGI74" s="87"/>
      <c r="IGJ74" s="87"/>
      <c r="IGK74" s="87"/>
      <c r="IGL74" s="87"/>
      <c r="IGM74" s="87"/>
      <c r="IGN74" s="87"/>
      <c r="IGT74" s="87"/>
      <c r="IGU74" s="87"/>
      <c r="IGV74" s="87"/>
      <c r="IGW74" s="87"/>
      <c r="IGX74" s="87"/>
      <c r="IGY74" s="87"/>
      <c r="IGZ74" s="87"/>
      <c r="IHA74" s="87"/>
      <c r="IHB74" s="87"/>
      <c r="IHC74" s="87"/>
      <c r="IHI74" s="87"/>
      <c r="IHJ74" s="87"/>
      <c r="IHK74" s="87"/>
      <c r="IHL74" s="87"/>
      <c r="IHM74" s="87"/>
      <c r="IHN74" s="87"/>
      <c r="IHO74" s="87"/>
      <c r="IHP74" s="87"/>
      <c r="IHQ74" s="87"/>
      <c r="IHR74" s="87"/>
      <c r="IHX74" s="87"/>
      <c r="IHY74" s="87"/>
      <c r="IHZ74" s="87"/>
      <c r="IIA74" s="87"/>
      <c r="IIB74" s="87"/>
      <c r="IIC74" s="87"/>
      <c r="IID74" s="87"/>
      <c r="IIE74" s="87"/>
      <c r="IIF74" s="87"/>
      <c r="IIG74" s="87"/>
      <c r="IIM74" s="87"/>
      <c r="IIN74" s="87"/>
      <c r="IIO74" s="87"/>
      <c r="IIP74" s="87"/>
      <c r="IIQ74" s="87"/>
      <c r="IIR74" s="87"/>
      <c r="IIS74" s="87"/>
      <c r="IIT74" s="87"/>
      <c r="IIU74" s="87"/>
      <c r="IIV74" s="87"/>
      <c r="IJB74" s="87"/>
      <c r="IJC74" s="87"/>
      <c r="IJD74" s="87"/>
      <c r="IJE74" s="87"/>
      <c r="IJF74" s="87"/>
      <c r="IJG74" s="87"/>
      <c r="IJH74" s="87"/>
      <c r="IJI74" s="87"/>
      <c r="IJJ74" s="87"/>
      <c r="IJK74" s="87"/>
      <c r="IJQ74" s="87"/>
      <c r="IJR74" s="87"/>
      <c r="IJS74" s="87"/>
      <c r="IJT74" s="87"/>
      <c r="IJU74" s="87"/>
      <c r="IJV74" s="87"/>
      <c r="IJW74" s="87"/>
      <c r="IJX74" s="87"/>
      <c r="IJY74" s="87"/>
      <c r="IJZ74" s="87"/>
      <c r="IKF74" s="87"/>
      <c r="IKG74" s="87"/>
      <c r="IKH74" s="87"/>
      <c r="IKI74" s="87"/>
      <c r="IKJ74" s="87"/>
      <c r="IKK74" s="87"/>
      <c r="IKL74" s="87"/>
      <c r="IKM74" s="87"/>
      <c r="IKN74" s="87"/>
      <c r="IKO74" s="87"/>
      <c r="IKU74" s="87"/>
      <c r="IKV74" s="87"/>
      <c r="IKW74" s="87"/>
      <c r="IKX74" s="87"/>
      <c r="IKY74" s="87"/>
      <c r="IKZ74" s="87"/>
      <c r="ILA74" s="87"/>
      <c r="ILB74" s="87"/>
      <c r="ILC74" s="87"/>
      <c r="ILD74" s="87"/>
      <c r="ILJ74" s="87"/>
      <c r="ILK74" s="87"/>
      <c r="ILL74" s="87"/>
      <c r="ILM74" s="87"/>
      <c r="ILN74" s="87"/>
      <c r="ILO74" s="87"/>
      <c r="ILP74" s="87"/>
      <c r="ILQ74" s="87"/>
      <c r="ILR74" s="87"/>
      <c r="ILS74" s="87"/>
      <c r="ILY74" s="87"/>
      <c r="ILZ74" s="87"/>
      <c r="IMA74" s="87"/>
      <c r="IMB74" s="87"/>
      <c r="IMC74" s="87"/>
      <c r="IMD74" s="87"/>
      <c r="IME74" s="87"/>
      <c r="IMF74" s="87"/>
      <c r="IMG74" s="87"/>
      <c r="IMH74" s="87"/>
      <c r="IMN74" s="87"/>
      <c r="IMO74" s="87"/>
      <c r="IMP74" s="87"/>
      <c r="IMQ74" s="87"/>
      <c r="IMR74" s="87"/>
      <c r="IMS74" s="87"/>
      <c r="IMT74" s="87"/>
      <c r="IMU74" s="87"/>
      <c r="IMV74" s="87"/>
      <c r="IMW74" s="87"/>
      <c r="INC74" s="87"/>
      <c r="IND74" s="87"/>
      <c r="INE74" s="87"/>
      <c r="INF74" s="87"/>
      <c r="ING74" s="87"/>
      <c r="INH74" s="87"/>
      <c r="INI74" s="87"/>
      <c r="INJ74" s="87"/>
      <c r="INK74" s="87"/>
      <c r="INL74" s="87"/>
      <c r="INR74" s="87"/>
      <c r="INS74" s="87"/>
      <c r="INT74" s="87"/>
      <c r="INU74" s="87"/>
      <c r="INV74" s="87"/>
      <c r="INW74" s="87"/>
      <c r="INX74" s="87"/>
      <c r="INY74" s="87"/>
      <c r="INZ74" s="87"/>
      <c r="IOA74" s="87"/>
      <c r="IOG74" s="87"/>
      <c r="IOH74" s="87"/>
      <c r="IOI74" s="87"/>
      <c r="IOJ74" s="87"/>
      <c r="IOK74" s="87"/>
      <c r="IOL74" s="87"/>
      <c r="IOM74" s="87"/>
      <c r="ION74" s="87"/>
      <c r="IOO74" s="87"/>
      <c r="IOP74" s="87"/>
      <c r="IOV74" s="87"/>
      <c r="IOW74" s="87"/>
      <c r="IOX74" s="87"/>
      <c r="IOY74" s="87"/>
      <c r="IOZ74" s="87"/>
      <c r="IPA74" s="87"/>
      <c r="IPB74" s="87"/>
      <c r="IPC74" s="87"/>
      <c r="IPD74" s="87"/>
      <c r="IPE74" s="87"/>
      <c r="IPK74" s="87"/>
      <c r="IPL74" s="87"/>
      <c r="IPM74" s="87"/>
      <c r="IPN74" s="87"/>
      <c r="IPO74" s="87"/>
      <c r="IPP74" s="87"/>
      <c r="IPQ74" s="87"/>
      <c r="IPR74" s="87"/>
      <c r="IPS74" s="87"/>
      <c r="IPT74" s="87"/>
      <c r="IPZ74" s="87"/>
      <c r="IQA74" s="87"/>
      <c r="IQB74" s="87"/>
      <c r="IQC74" s="87"/>
      <c r="IQD74" s="87"/>
      <c r="IQE74" s="87"/>
      <c r="IQF74" s="87"/>
      <c r="IQG74" s="87"/>
      <c r="IQH74" s="87"/>
      <c r="IQI74" s="87"/>
      <c r="IQO74" s="87"/>
      <c r="IQP74" s="87"/>
      <c r="IQQ74" s="87"/>
      <c r="IQR74" s="87"/>
      <c r="IQS74" s="87"/>
      <c r="IQT74" s="87"/>
      <c r="IQU74" s="87"/>
      <c r="IQV74" s="87"/>
      <c r="IQW74" s="87"/>
      <c r="IQX74" s="87"/>
      <c r="IRD74" s="87"/>
      <c r="IRE74" s="87"/>
      <c r="IRF74" s="87"/>
      <c r="IRG74" s="87"/>
      <c r="IRH74" s="87"/>
      <c r="IRI74" s="87"/>
      <c r="IRJ74" s="87"/>
      <c r="IRK74" s="87"/>
      <c r="IRL74" s="87"/>
      <c r="IRM74" s="87"/>
      <c r="IRS74" s="87"/>
      <c r="IRT74" s="87"/>
      <c r="IRU74" s="87"/>
      <c r="IRV74" s="87"/>
      <c r="IRW74" s="87"/>
      <c r="IRX74" s="87"/>
      <c r="IRY74" s="87"/>
      <c r="IRZ74" s="87"/>
      <c r="ISA74" s="87"/>
      <c r="ISB74" s="87"/>
      <c r="ISH74" s="87"/>
      <c r="ISI74" s="87"/>
      <c r="ISJ74" s="87"/>
      <c r="ISK74" s="87"/>
      <c r="ISL74" s="87"/>
      <c r="ISM74" s="87"/>
      <c r="ISN74" s="87"/>
      <c r="ISO74" s="87"/>
      <c r="ISP74" s="87"/>
      <c r="ISQ74" s="87"/>
      <c r="ISW74" s="87"/>
      <c r="ISX74" s="87"/>
      <c r="ISY74" s="87"/>
      <c r="ISZ74" s="87"/>
      <c r="ITA74" s="87"/>
      <c r="ITB74" s="87"/>
      <c r="ITC74" s="87"/>
      <c r="ITD74" s="87"/>
      <c r="ITE74" s="87"/>
      <c r="ITF74" s="87"/>
      <c r="ITL74" s="87"/>
      <c r="ITM74" s="87"/>
      <c r="ITN74" s="87"/>
      <c r="ITO74" s="87"/>
      <c r="ITP74" s="87"/>
      <c r="ITQ74" s="87"/>
      <c r="ITR74" s="87"/>
      <c r="ITS74" s="87"/>
      <c r="ITT74" s="87"/>
      <c r="ITU74" s="87"/>
      <c r="IUA74" s="87"/>
      <c r="IUB74" s="87"/>
      <c r="IUC74" s="87"/>
      <c r="IUD74" s="87"/>
      <c r="IUE74" s="87"/>
      <c r="IUF74" s="87"/>
      <c r="IUG74" s="87"/>
      <c r="IUH74" s="87"/>
      <c r="IUI74" s="87"/>
      <c r="IUJ74" s="87"/>
      <c r="IUP74" s="87"/>
      <c r="IUQ74" s="87"/>
      <c r="IUR74" s="87"/>
      <c r="IUS74" s="87"/>
      <c r="IUT74" s="87"/>
      <c r="IUU74" s="87"/>
      <c r="IUV74" s="87"/>
      <c r="IUW74" s="87"/>
      <c r="IUX74" s="87"/>
      <c r="IUY74" s="87"/>
      <c r="IVE74" s="87"/>
      <c r="IVF74" s="87"/>
      <c r="IVG74" s="87"/>
      <c r="IVH74" s="87"/>
      <c r="IVI74" s="87"/>
      <c r="IVJ74" s="87"/>
      <c r="IVK74" s="87"/>
      <c r="IVL74" s="87"/>
      <c r="IVM74" s="87"/>
      <c r="IVN74" s="87"/>
      <c r="IVT74" s="87"/>
      <c r="IVU74" s="87"/>
      <c r="IVV74" s="87"/>
      <c r="IVW74" s="87"/>
      <c r="IVX74" s="87"/>
      <c r="IVY74" s="87"/>
      <c r="IVZ74" s="87"/>
      <c r="IWA74" s="87"/>
      <c r="IWB74" s="87"/>
      <c r="IWC74" s="87"/>
      <c r="IWI74" s="87"/>
      <c r="IWJ74" s="87"/>
      <c r="IWK74" s="87"/>
      <c r="IWL74" s="87"/>
      <c r="IWM74" s="87"/>
      <c r="IWN74" s="87"/>
      <c r="IWO74" s="87"/>
      <c r="IWP74" s="87"/>
      <c r="IWQ74" s="87"/>
      <c r="IWR74" s="87"/>
      <c r="IWX74" s="87"/>
      <c r="IWY74" s="87"/>
      <c r="IWZ74" s="87"/>
      <c r="IXA74" s="87"/>
      <c r="IXB74" s="87"/>
      <c r="IXC74" s="87"/>
      <c r="IXD74" s="87"/>
      <c r="IXE74" s="87"/>
      <c r="IXF74" s="87"/>
      <c r="IXG74" s="87"/>
      <c r="IXM74" s="87"/>
      <c r="IXN74" s="87"/>
      <c r="IXO74" s="87"/>
      <c r="IXP74" s="87"/>
      <c r="IXQ74" s="87"/>
      <c r="IXR74" s="87"/>
      <c r="IXS74" s="87"/>
      <c r="IXT74" s="87"/>
      <c r="IXU74" s="87"/>
      <c r="IXV74" s="87"/>
      <c r="IYB74" s="87"/>
      <c r="IYC74" s="87"/>
      <c r="IYD74" s="87"/>
      <c r="IYE74" s="87"/>
      <c r="IYF74" s="87"/>
      <c r="IYG74" s="87"/>
      <c r="IYH74" s="87"/>
      <c r="IYI74" s="87"/>
      <c r="IYJ74" s="87"/>
      <c r="IYK74" s="87"/>
      <c r="IYQ74" s="87"/>
      <c r="IYR74" s="87"/>
      <c r="IYS74" s="87"/>
      <c r="IYT74" s="87"/>
      <c r="IYU74" s="87"/>
      <c r="IYV74" s="87"/>
      <c r="IYW74" s="87"/>
      <c r="IYX74" s="87"/>
      <c r="IYY74" s="87"/>
      <c r="IYZ74" s="87"/>
      <c r="IZF74" s="87"/>
      <c r="IZG74" s="87"/>
      <c r="IZH74" s="87"/>
      <c r="IZI74" s="87"/>
      <c r="IZJ74" s="87"/>
      <c r="IZK74" s="87"/>
      <c r="IZL74" s="87"/>
      <c r="IZM74" s="87"/>
      <c r="IZN74" s="87"/>
      <c r="IZO74" s="87"/>
      <c r="IZU74" s="87"/>
      <c r="IZV74" s="87"/>
      <c r="IZW74" s="87"/>
      <c r="IZX74" s="87"/>
      <c r="IZY74" s="87"/>
      <c r="IZZ74" s="87"/>
      <c r="JAA74" s="87"/>
      <c r="JAB74" s="87"/>
      <c r="JAC74" s="87"/>
      <c r="JAD74" s="87"/>
      <c r="JAJ74" s="87"/>
      <c r="JAK74" s="87"/>
      <c r="JAL74" s="87"/>
      <c r="JAM74" s="87"/>
      <c r="JAN74" s="87"/>
      <c r="JAO74" s="87"/>
      <c r="JAP74" s="87"/>
      <c r="JAQ74" s="87"/>
      <c r="JAR74" s="87"/>
      <c r="JAS74" s="87"/>
      <c r="JAY74" s="87"/>
      <c r="JAZ74" s="87"/>
      <c r="JBA74" s="87"/>
      <c r="JBB74" s="87"/>
      <c r="JBC74" s="87"/>
      <c r="JBD74" s="87"/>
      <c r="JBE74" s="87"/>
      <c r="JBF74" s="87"/>
      <c r="JBG74" s="87"/>
      <c r="JBH74" s="87"/>
      <c r="JBN74" s="87"/>
      <c r="JBO74" s="87"/>
      <c r="JBP74" s="87"/>
      <c r="JBQ74" s="87"/>
      <c r="JBR74" s="87"/>
      <c r="JBS74" s="87"/>
      <c r="JBT74" s="87"/>
      <c r="JBU74" s="87"/>
      <c r="JBV74" s="87"/>
      <c r="JBW74" s="87"/>
      <c r="JCC74" s="87"/>
      <c r="JCD74" s="87"/>
      <c r="JCE74" s="87"/>
      <c r="JCF74" s="87"/>
      <c r="JCG74" s="87"/>
      <c r="JCH74" s="87"/>
      <c r="JCI74" s="87"/>
      <c r="JCJ74" s="87"/>
      <c r="JCK74" s="87"/>
      <c r="JCL74" s="87"/>
      <c r="JCR74" s="87"/>
      <c r="JCS74" s="87"/>
      <c r="JCT74" s="87"/>
      <c r="JCU74" s="87"/>
      <c r="JCV74" s="87"/>
      <c r="JCW74" s="87"/>
      <c r="JCX74" s="87"/>
      <c r="JCY74" s="87"/>
      <c r="JCZ74" s="87"/>
      <c r="JDA74" s="87"/>
      <c r="JDG74" s="87"/>
      <c r="JDH74" s="87"/>
      <c r="JDI74" s="87"/>
      <c r="JDJ74" s="87"/>
      <c r="JDK74" s="87"/>
      <c r="JDL74" s="87"/>
      <c r="JDM74" s="87"/>
      <c r="JDN74" s="87"/>
      <c r="JDO74" s="87"/>
      <c r="JDP74" s="87"/>
      <c r="JDV74" s="87"/>
      <c r="JDW74" s="87"/>
      <c r="JDX74" s="87"/>
      <c r="JDY74" s="87"/>
      <c r="JDZ74" s="87"/>
      <c r="JEA74" s="87"/>
      <c r="JEB74" s="87"/>
      <c r="JEC74" s="87"/>
      <c r="JED74" s="87"/>
      <c r="JEE74" s="87"/>
      <c r="JEK74" s="87"/>
      <c r="JEL74" s="87"/>
      <c r="JEM74" s="87"/>
      <c r="JEN74" s="87"/>
      <c r="JEO74" s="87"/>
      <c r="JEP74" s="87"/>
      <c r="JEQ74" s="87"/>
      <c r="JER74" s="87"/>
      <c r="JES74" s="87"/>
      <c r="JET74" s="87"/>
      <c r="JEZ74" s="87"/>
      <c r="JFA74" s="87"/>
      <c r="JFB74" s="87"/>
      <c r="JFC74" s="87"/>
      <c r="JFD74" s="87"/>
      <c r="JFE74" s="87"/>
      <c r="JFF74" s="87"/>
      <c r="JFG74" s="87"/>
      <c r="JFH74" s="87"/>
      <c r="JFI74" s="87"/>
      <c r="JFO74" s="87"/>
      <c r="JFP74" s="87"/>
      <c r="JFQ74" s="87"/>
      <c r="JFR74" s="87"/>
      <c r="JFS74" s="87"/>
      <c r="JFT74" s="87"/>
      <c r="JFU74" s="87"/>
      <c r="JFV74" s="87"/>
      <c r="JFW74" s="87"/>
      <c r="JFX74" s="87"/>
      <c r="JGD74" s="87"/>
      <c r="JGE74" s="87"/>
      <c r="JGF74" s="87"/>
      <c r="JGG74" s="87"/>
      <c r="JGH74" s="87"/>
      <c r="JGI74" s="87"/>
      <c r="JGJ74" s="87"/>
      <c r="JGK74" s="87"/>
      <c r="JGL74" s="87"/>
      <c r="JGM74" s="87"/>
      <c r="JGS74" s="87"/>
      <c r="JGT74" s="87"/>
      <c r="JGU74" s="87"/>
      <c r="JGV74" s="87"/>
      <c r="JGW74" s="87"/>
      <c r="JGX74" s="87"/>
      <c r="JGY74" s="87"/>
      <c r="JGZ74" s="87"/>
      <c r="JHA74" s="87"/>
      <c r="JHB74" s="87"/>
      <c r="JHH74" s="87"/>
      <c r="JHI74" s="87"/>
      <c r="JHJ74" s="87"/>
      <c r="JHK74" s="87"/>
      <c r="JHL74" s="87"/>
      <c r="JHM74" s="87"/>
      <c r="JHN74" s="87"/>
      <c r="JHO74" s="87"/>
      <c r="JHP74" s="87"/>
      <c r="JHQ74" s="87"/>
      <c r="JHW74" s="87"/>
      <c r="JHX74" s="87"/>
      <c r="JHY74" s="87"/>
      <c r="JHZ74" s="87"/>
      <c r="JIA74" s="87"/>
      <c r="JIB74" s="87"/>
      <c r="JIC74" s="87"/>
      <c r="JID74" s="87"/>
      <c r="JIE74" s="87"/>
      <c r="JIF74" s="87"/>
      <c r="JIL74" s="87"/>
      <c r="JIM74" s="87"/>
      <c r="JIN74" s="87"/>
      <c r="JIO74" s="87"/>
      <c r="JIP74" s="87"/>
      <c r="JIQ74" s="87"/>
      <c r="JIR74" s="87"/>
      <c r="JIS74" s="87"/>
      <c r="JIT74" s="87"/>
      <c r="JIU74" s="87"/>
      <c r="JJA74" s="87"/>
      <c r="JJB74" s="87"/>
      <c r="JJC74" s="87"/>
      <c r="JJD74" s="87"/>
      <c r="JJE74" s="87"/>
      <c r="JJF74" s="87"/>
      <c r="JJG74" s="87"/>
      <c r="JJH74" s="87"/>
      <c r="JJI74" s="87"/>
      <c r="JJJ74" s="87"/>
      <c r="JJP74" s="87"/>
      <c r="JJQ74" s="87"/>
      <c r="JJR74" s="87"/>
      <c r="JJS74" s="87"/>
      <c r="JJT74" s="87"/>
      <c r="JJU74" s="87"/>
      <c r="JJV74" s="87"/>
      <c r="JJW74" s="87"/>
      <c r="JJX74" s="87"/>
      <c r="JJY74" s="87"/>
      <c r="JKE74" s="87"/>
      <c r="JKF74" s="87"/>
      <c r="JKG74" s="87"/>
      <c r="JKH74" s="87"/>
      <c r="JKI74" s="87"/>
      <c r="JKJ74" s="87"/>
      <c r="JKK74" s="87"/>
      <c r="JKL74" s="87"/>
      <c r="JKM74" s="87"/>
      <c r="JKN74" s="87"/>
      <c r="JKT74" s="87"/>
      <c r="JKU74" s="87"/>
      <c r="JKV74" s="87"/>
      <c r="JKW74" s="87"/>
      <c r="JKX74" s="87"/>
      <c r="JKY74" s="87"/>
      <c r="JKZ74" s="87"/>
      <c r="JLA74" s="87"/>
      <c r="JLB74" s="87"/>
      <c r="JLC74" s="87"/>
      <c r="JLI74" s="87"/>
      <c r="JLJ74" s="87"/>
      <c r="JLK74" s="87"/>
      <c r="JLL74" s="87"/>
      <c r="JLM74" s="87"/>
      <c r="JLN74" s="87"/>
      <c r="JLO74" s="87"/>
      <c r="JLP74" s="87"/>
      <c r="JLQ74" s="87"/>
      <c r="JLR74" s="87"/>
      <c r="JLX74" s="87"/>
      <c r="JLY74" s="87"/>
      <c r="JLZ74" s="87"/>
      <c r="JMA74" s="87"/>
      <c r="JMB74" s="87"/>
      <c r="JMC74" s="87"/>
      <c r="JMD74" s="87"/>
      <c r="JME74" s="87"/>
      <c r="JMF74" s="87"/>
      <c r="JMG74" s="87"/>
      <c r="JMM74" s="87"/>
      <c r="JMN74" s="87"/>
      <c r="JMO74" s="87"/>
      <c r="JMP74" s="87"/>
      <c r="JMQ74" s="87"/>
      <c r="JMR74" s="87"/>
      <c r="JMS74" s="87"/>
      <c r="JMT74" s="87"/>
      <c r="JMU74" s="87"/>
      <c r="JMV74" s="87"/>
      <c r="JNB74" s="87"/>
      <c r="JNC74" s="87"/>
      <c r="JND74" s="87"/>
      <c r="JNE74" s="87"/>
      <c r="JNF74" s="87"/>
      <c r="JNG74" s="87"/>
      <c r="JNH74" s="87"/>
      <c r="JNI74" s="87"/>
      <c r="JNJ74" s="87"/>
      <c r="JNK74" s="87"/>
      <c r="JNQ74" s="87"/>
      <c r="JNR74" s="87"/>
      <c r="JNS74" s="87"/>
      <c r="JNT74" s="87"/>
      <c r="JNU74" s="87"/>
      <c r="JNV74" s="87"/>
      <c r="JNW74" s="87"/>
      <c r="JNX74" s="87"/>
      <c r="JNY74" s="87"/>
      <c r="JNZ74" s="87"/>
      <c r="JOF74" s="87"/>
      <c r="JOG74" s="87"/>
      <c r="JOH74" s="87"/>
      <c r="JOI74" s="87"/>
      <c r="JOJ74" s="87"/>
      <c r="JOK74" s="87"/>
      <c r="JOL74" s="87"/>
      <c r="JOM74" s="87"/>
      <c r="JON74" s="87"/>
      <c r="JOO74" s="87"/>
      <c r="JOU74" s="87"/>
      <c r="JOV74" s="87"/>
      <c r="JOW74" s="87"/>
      <c r="JOX74" s="87"/>
      <c r="JOY74" s="87"/>
      <c r="JOZ74" s="87"/>
      <c r="JPA74" s="87"/>
      <c r="JPB74" s="87"/>
      <c r="JPC74" s="87"/>
      <c r="JPD74" s="87"/>
      <c r="JPJ74" s="87"/>
      <c r="JPK74" s="87"/>
      <c r="JPL74" s="87"/>
      <c r="JPM74" s="87"/>
      <c r="JPN74" s="87"/>
      <c r="JPO74" s="87"/>
      <c r="JPP74" s="87"/>
      <c r="JPQ74" s="87"/>
      <c r="JPR74" s="87"/>
      <c r="JPS74" s="87"/>
      <c r="JPY74" s="87"/>
      <c r="JPZ74" s="87"/>
      <c r="JQA74" s="87"/>
      <c r="JQB74" s="87"/>
      <c r="JQC74" s="87"/>
      <c r="JQD74" s="87"/>
      <c r="JQE74" s="87"/>
      <c r="JQF74" s="87"/>
      <c r="JQG74" s="87"/>
      <c r="JQH74" s="87"/>
      <c r="JQN74" s="87"/>
      <c r="JQO74" s="87"/>
      <c r="JQP74" s="87"/>
      <c r="JQQ74" s="87"/>
      <c r="JQR74" s="87"/>
      <c r="JQS74" s="87"/>
      <c r="JQT74" s="87"/>
      <c r="JQU74" s="87"/>
      <c r="JQV74" s="87"/>
      <c r="JQW74" s="87"/>
      <c r="JRC74" s="87"/>
      <c r="JRD74" s="87"/>
      <c r="JRE74" s="87"/>
      <c r="JRF74" s="87"/>
      <c r="JRG74" s="87"/>
      <c r="JRH74" s="87"/>
      <c r="JRI74" s="87"/>
      <c r="JRJ74" s="87"/>
      <c r="JRK74" s="87"/>
      <c r="JRL74" s="87"/>
      <c r="JRR74" s="87"/>
      <c r="JRS74" s="87"/>
      <c r="JRT74" s="87"/>
      <c r="JRU74" s="87"/>
      <c r="JRV74" s="87"/>
      <c r="JRW74" s="87"/>
      <c r="JRX74" s="87"/>
      <c r="JRY74" s="87"/>
      <c r="JRZ74" s="87"/>
      <c r="JSA74" s="87"/>
      <c r="JSG74" s="87"/>
      <c r="JSH74" s="87"/>
      <c r="JSI74" s="87"/>
      <c r="JSJ74" s="87"/>
      <c r="JSK74" s="87"/>
      <c r="JSL74" s="87"/>
      <c r="JSM74" s="87"/>
      <c r="JSN74" s="87"/>
      <c r="JSO74" s="87"/>
      <c r="JSP74" s="87"/>
      <c r="JSV74" s="87"/>
      <c r="JSW74" s="87"/>
      <c r="JSX74" s="87"/>
      <c r="JSY74" s="87"/>
      <c r="JSZ74" s="87"/>
      <c r="JTA74" s="87"/>
      <c r="JTB74" s="87"/>
      <c r="JTC74" s="87"/>
      <c r="JTD74" s="87"/>
      <c r="JTE74" s="87"/>
      <c r="JTK74" s="87"/>
      <c r="JTL74" s="87"/>
      <c r="JTM74" s="87"/>
      <c r="JTN74" s="87"/>
      <c r="JTO74" s="87"/>
      <c r="JTP74" s="87"/>
      <c r="JTQ74" s="87"/>
      <c r="JTR74" s="87"/>
      <c r="JTS74" s="87"/>
      <c r="JTT74" s="87"/>
      <c r="JTZ74" s="87"/>
      <c r="JUA74" s="87"/>
      <c r="JUB74" s="87"/>
      <c r="JUC74" s="87"/>
      <c r="JUD74" s="87"/>
      <c r="JUE74" s="87"/>
      <c r="JUF74" s="87"/>
      <c r="JUG74" s="87"/>
      <c r="JUH74" s="87"/>
      <c r="JUI74" s="87"/>
      <c r="JUO74" s="87"/>
      <c r="JUP74" s="87"/>
      <c r="JUQ74" s="87"/>
      <c r="JUR74" s="87"/>
      <c r="JUS74" s="87"/>
      <c r="JUT74" s="87"/>
      <c r="JUU74" s="87"/>
      <c r="JUV74" s="87"/>
      <c r="JUW74" s="87"/>
      <c r="JUX74" s="87"/>
      <c r="JVD74" s="87"/>
      <c r="JVE74" s="87"/>
      <c r="JVF74" s="87"/>
      <c r="JVG74" s="87"/>
      <c r="JVH74" s="87"/>
      <c r="JVI74" s="87"/>
      <c r="JVJ74" s="87"/>
      <c r="JVK74" s="87"/>
      <c r="JVL74" s="87"/>
      <c r="JVM74" s="87"/>
      <c r="JVS74" s="87"/>
      <c r="JVT74" s="87"/>
      <c r="JVU74" s="87"/>
      <c r="JVV74" s="87"/>
      <c r="JVW74" s="87"/>
      <c r="JVX74" s="87"/>
      <c r="JVY74" s="87"/>
      <c r="JVZ74" s="87"/>
      <c r="JWA74" s="87"/>
      <c r="JWB74" s="87"/>
      <c r="JWH74" s="87"/>
      <c r="JWI74" s="87"/>
      <c r="JWJ74" s="87"/>
      <c r="JWK74" s="87"/>
      <c r="JWL74" s="87"/>
      <c r="JWM74" s="87"/>
      <c r="JWN74" s="87"/>
      <c r="JWO74" s="87"/>
      <c r="JWP74" s="87"/>
      <c r="JWQ74" s="87"/>
      <c r="JWW74" s="87"/>
      <c r="JWX74" s="87"/>
      <c r="JWY74" s="87"/>
      <c r="JWZ74" s="87"/>
      <c r="JXA74" s="87"/>
      <c r="JXB74" s="87"/>
      <c r="JXC74" s="87"/>
      <c r="JXD74" s="87"/>
      <c r="JXE74" s="87"/>
      <c r="JXF74" s="87"/>
      <c r="JXL74" s="87"/>
      <c r="JXM74" s="87"/>
      <c r="JXN74" s="87"/>
      <c r="JXO74" s="87"/>
      <c r="JXP74" s="87"/>
      <c r="JXQ74" s="87"/>
      <c r="JXR74" s="87"/>
      <c r="JXS74" s="87"/>
      <c r="JXT74" s="87"/>
      <c r="JXU74" s="87"/>
      <c r="JYA74" s="87"/>
      <c r="JYB74" s="87"/>
      <c r="JYC74" s="87"/>
      <c r="JYD74" s="87"/>
      <c r="JYE74" s="87"/>
      <c r="JYF74" s="87"/>
      <c r="JYG74" s="87"/>
      <c r="JYH74" s="87"/>
      <c r="JYI74" s="87"/>
      <c r="JYJ74" s="87"/>
      <c r="JYP74" s="87"/>
      <c r="JYQ74" s="87"/>
      <c r="JYR74" s="87"/>
      <c r="JYS74" s="87"/>
      <c r="JYT74" s="87"/>
      <c r="JYU74" s="87"/>
      <c r="JYV74" s="87"/>
      <c r="JYW74" s="87"/>
      <c r="JYX74" s="87"/>
      <c r="JYY74" s="87"/>
      <c r="JZE74" s="87"/>
      <c r="JZF74" s="87"/>
      <c r="JZG74" s="87"/>
      <c r="JZH74" s="87"/>
      <c r="JZI74" s="87"/>
      <c r="JZJ74" s="87"/>
      <c r="JZK74" s="87"/>
      <c r="JZL74" s="87"/>
      <c r="JZM74" s="87"/>
      <c r="JZN74" s="87"/>
      <c r="JZT74" s="87"/>
      <c r="JZU74" s="87"/>
      <c r="JZV74" s="87"/>
      <c r="JZW74" s="87"/>
      <c r="JZX74" s="87"/>
      <c r="JZY74" s="87"/>
      <c r="JZZ74" s="87"/>
      <c r="KAA74" s="87"/>
      <c r="KAB74" s="87"/>
      <c r="KAC74" s="87"/>
      <c r="KAI74" s="87"/>
      <c r="KAJ74" s="87"/>
      <c r="KAK74" s="87"/>
      <c r="KAL74" s="87"/>
      <c r="KAM74" s="87"/>
      <c r="KAN74" s="87"/>
      <c r="KAO74" s="87"/>
      <c r="KAP74" s="87"/>
      <c r="KAQ74" s="87"/>
      <c r="KAR74" s="87"/>
      <c r="KAX74" s="87"/>
      <c r="KAY74" s="87"/>
      <c r="KAZ74" s="87"/>
      <c r="KBA74" s="87"/>
      <c r="KBB74" s="87"/>
      <c r="KBC74" s="87"/>
      <c r="KBD74" s="87"/>
      <c r="KBE74" s="87"/>
      <c r="KBF74" s="87"/>
      <c r="KBG74" s="87"/>
      <c r="KBM74" s="87"/>
      <c r="KBN74" s="87"/>
      <c r="KBO74" s="87"/>
      <c r="KBP74" s="87"/>
      <c r="KBQ74" s="87"/>
      <c r="KBR74" s="87"/>
      <c r="KBS74" s="87"/>
      <c r="KBT74" s="87"/>
      <c r="KBU74" s="87"/>
      <c r="KBV74" s="87"/>
      <c r="KCB74" s="87"/>
      <c r="KCC74" s="87"/>
      <c r="KCD74" s="87"/>
      <c r="KCE74" s="87"/>
      <c r="KCF74" s="87"/>
      <c r="KCG74" s="87"/>
      <c r="KCH74" s="87"/>
      <c r="KCI74" s="87"/>
      <c r="KCJ74" s="87"/>
      <c r="KCK74" s="87"/>
      <c r="KCQ74" s="87"/>
      <c r="KCR74" s="87"/>
      <c r="KCS74" s="87"/>
      <c r="KCT74" s="87"/>
      <c r="KCU74" s="87"/>
      <c r="KCV74" s="87"/>
      <c r="KCW74" s="87"/>
      <c r="KCX74" s="87"/>
      <c r="KCY74" s="87"/>
      <c r="KCZ74" s="87"/>
      <c r="KDF74" s="87"/>
      <c r="KDG74" s="87"/>
      <c r="KDH74" s="87"/>
      <c r="KDI74" s="87"/>
      <c r="KDJ74" s="87"/>
      <c r="KDK74" s="87"/>
      <c r="KDL74" s="87"/>
      <c r="KDM74" s="87"/>
      <c r="KDN74" s="87"/>
      <c r="KDO74" s="87"/>
      <c r="KDU74" s="87"/>
      <c r="KDV74" s="87"/>
      <c r="KDW74" s="87"/>
      <c r="KDX74" s="87"/>
      <c r="KDY74" s="87"/>
      <c r="KDZ74" s="87"/>
      <c r="KEA74" s="87"/>
      <c r="KEB74" s="87"/>
      <c r="KEC74" s="87"/>
      <c r="KED74" s="87"/>
      <c r="KEJ74" s="87"/>
      <c r="KEK74" s="87"/>
      <c r="KEL74" s="87"/>
      <c r="KEM74" s="87"/>
      <c r="KEN74" s="87"/>
      <c r="KEO74" s="87"/>
      <c r="KEP74" s="87"/>
      <c r="KEQ74" s="87"/>
      <c r="KER74" s="87"/>
      <c r="KES74" s="87"/>
      <c r="KEY74" s="87"/>
      <c r="KEZ74" s="87"/>
      <c r="KFA74" s="87"/>
      <c r="KFB74" s="87"/>
      <c r="KFC74" s="87"/>
      <c r="KFD74" s="87"/>
      <c r="KFE74" s="87"/>
      <c r="KFF74" s="87"/>
      <c r="KFG74" s="87"/>
      <c r="KFH74" s="87"/>
      <c r="KFN74" s="87"/>
      <c r="KFO74" s="87"/>
      <c r="KFP74" s="87"/>
      <c r="KFQ74" s="87"/>
      <c r="KFR74" s="87"/>
      <c r="KFS74" s="87"/>
      <c r="KFT74" s="87"/>
      <c r="KFU74" s="87"/>
      <c r="KFV74" s="87"/>
      <c r="KFW74" s="87"/>
      <c r="KGC74" s="87"/>
      <c r="KGD74" s="87"/>
      <c r="KGE74" s="87"/>
      <c r="KGF74" s="87"/>
      <c r="KGG74" s="87"/>
      <c r="KGH74" s="87"/>
      <c r="KGI74" s="87"/>
      <c r="KGJ74" s="87"/>
      <c r="KGK74" s="87"/>
      <c r="KGL74" s="87"/>
      <c r="KGR74" s="87"/>
      <c r="KGS74" s="87"/>
      <c r="KGT74" s="87"/>
      <c r="KGU74" s="87"/>
      <c r="KGV74" s="87"/>
      <c r="KGW74" s="87"/>
      <c r="KGX74" s="87"/>
      <c r="KGY74" s="87"/>
      <c r="KGZ74" s="87"/>
      <c r="KHA74" s="87"/>
      <c r="KHG74" s="87"/>
      <c r="KHH74" s="87"/>
      <c r="KHI74" s="87"/>
      <c r="KHJ74" s="87"/>
      <c r="KHK74" s="87"/>
      <c r="KHL74" s="87"/>
      <c r="KHM74" s="87"/>
      <c r="KHN74" s="87"/>
      <c r="KHO74" s="87"/>
      <c r="KHP74" s="87"/>
      <c r="KHV74" s="87"/>
      <c r="KHW74" s="87"/>
      <c r="KHX74" s="87"/>
      <c r="KHY74" s="87"/>
      <c r="KHZ74" s="87"/>
      <c r="KIA74" s="87"/>
      <c r="KIB74" s="87"/>
      <c r="KIC74" s="87"/>
      <c r="KID74" s="87"/>
      <c r="KIE74" s="87"/>
      <c r="KIK74" s="87"/>
      <c r="KIL74" s="87"/>
      <c r="KIM74" s="87"/>
      <c r="KIN74" s="87"/>
      <c r="KIO74" s="87"/>
      <c r="KIP74" s="87"/>
      <c r="KIQ74" s="87"/>
      <c r="KIR74" s="87"/>
      <c r="KIS74" s="87"/>
      <c r="KIT74" s="87"/>
      <c r="KIZ74" s="87"/>
      <c r="KJA74" s="87"/>
      <c r="KJB74" s="87"/>
      <c r="KJC74" s="87"/>
      <c r="KJD74" s="87"/>
      <c r="KJE74" s="87"/>
      <c r="KJF74" s="87"/>
      <c r="KJG74" s="87"/>
      <c r="KJH74" s="87"/>
      <c r="KJI74" s="87"/>
      <c r="KJO74" s="87"/>
      <c r="KJP74" s="87"/>
      <c r="KJQ74" s="87"/>
      <c r="KJR74" s="87"/>
      <c r="KJS74" s="87"/>
      <c r="KJT74" s="87"/>
      <c r="KJU74" s="87"/>
      <c r="KJV74" s="87"/>
      <c r="KJW74" s="87"/>
      <c r="KJX74" s="87"/>
      <c r="KKD74" s="87"/>
      <c r="KKE74" s="87"/>
      <c r="KKF74" s="87"/>
      <c r="KKG74" s="87"/>
      <c r="KKH74" s="87"/>
      <c r="KKI74" s="87"/>
      <c r="KKJ74" s="87"/>
      <c r="KKK74" s="87"/>
      <c r="KKL74" s="87"/>
      <c r="KKM74" s="87"/>
      <c r="KKS74" s="87"/>
      <c r="KKT74" s="87"/>
      <c r="KKU74" s="87"/>
      <c r="KKV74" s="87"/>
      <c r="KKW74" s="87"/>
      <c r="KKX74" s="87"/>
      <c r="KKY74" s="87"/>
      <c r="KKZ74" s="87"/>
      <c r="KLA74" s="87"/>
      <c r="KLB74" s="87"/>
      <c r="KLH74" s="87"/>
      <c r="KLI74" s="87"/>
      <c r="KLJ74" s="87"/>
      <c r="KLK74" s="87"/>
      <c r="KLL74" s="87"/>
      <c r="KLM74" s="87"/>
      <c r="KLN74" s="87"/>
      <c r="KLO74" s="87"/>
      <c r="KLP74" s="87"/>
      <c r="KLQ74" s="87"/>
      <c r="KLW74" s="87"/>
      <c r="KLX74" s="87"/>
      <c r="KLY74" s="87"/>
      <c r="KLZ74" s="87"/>
      <c r="KMA74" s="87"/>
      <c r="KMB74" s="87"/>
      <c r="KMC74" s="87"/>
      <c r="KMD74" s="87"/>
      <c r="KME74" s="87"/>
      <c r="KMF74" s="87"/>
      <c r="KML74" s="87"/>
      <c r="KMM74" s="87"/>
      <c r="KMN74" s="87"/>
      <c r="KMO74" s="87"/>
      <c r="KMP74" s="87"/>
      <c r="KMQ74" s="87"/>
      <c r="KMR74" s="87"/>
      <c r="KMS74" s="87"/>
      <c r="KMT74" s="87"/>
      <c r="KMU74" s="87"/>
      <c r="KNA74" s="87"/>
      <c r="KNB74" s="87"/>
      <c r="KNC74" s="87"/>
      <c r="KND74" s="87"/>
      <c r="KNE74" s="87"/>
      <c r="KNF74" s="87"/>
      <c r="KNG74" s="87"/>
      <c r="KNH74" s="87"/>
      <c r="KNI74" s="87"/>
      <c r="KNJ74" s="87"/>
      <c r="KNP74" s="87"/>
      <c r="KNQ74" s="87"/>
      <c r="KNR74" s="87"/>
      <c r="KNS74" s="87"/>
      <c r="KNT74" s="87"/>
      <c r="KNU74" s="87"/>
      <c r="KNV74" s="87"/>
      <c r="KNW74" s="87"/>
      <c r="KNX74" s="87"/>
      <c r="KNY74" s="87"/>
      <c r="KOE74" s="87"/>
      <c r="KOF74" s="87"/>
      <c r="KOG74" s="87"/>
      <c r="KOH74" s="87"/>
      <c r="KOI74" s="87"/>
      <c r="KOJ74" s="87"/>
      <c r="KOK74" s="87"/>
      <c r="KOL74" s="87"/>
      <c r="KOM74" s="87"/>
      <c r="KON74" s="87"/>
      <c r="KOT74" s="87"/>
      <c r="KOU74" s="87"/>
      <c r="KOV74" s="87"/>
      <c r="KOW74" s="87"/>
      <c r="KOX74" s="87"/>
      <c r="KOY74" s="87"/>
      <c r="KOZ74" s="87"/>
      <c r="KPA74" s="87"/>
      <c r="KPB74" s="87"/>
      <c r="KPC74" s="87"/>
      <c r="KPI74" s="87"/>
      <c r="KPJ74" s="87"/>
      <c r="KPK74" s="87"/>
      <c r="KPL74" s="87"/>
      <c r="KPM74" s="87"/>
      <c r="KPN74" s="87"/>
      <c r="KPO74" s="87"/>
      <c r="KPP74" s="87"/>
      <c r="KPQ74" s="87"/>
      <c r="KPR74" s="87"/>
      <c r="KPX74" s="87"/>
      <c r="KPY74" s="87"/>
      <c r="KPZ74" s="87"/>
      <c r="KQA74" s="87"/>
      <c r="KQB74" s="87"/>
      <c r="KQC74" s="87"/>
      <c r="KQD74" s="87"/>
      <c r="KQE74" s="87"/>
      <c r="KQF74" s="87"/>
      <c r="KQG74" s="87"/>
      <c r="KQM74" s="87"/>
      <c r="KQN74" s="87"/>
      <c r="KQO74" s="87"/>
      <c r="KQP74" s="87"/>
      <c r="KQQ74" s="87"/>
      <c r="KQR74" s="87"/>
      <c r="KQS74" s="87"/>
      <c r="KQT74" s="87"/>
      <c r="KQU74" s="87"/>
      <c r="KQV74" s="87"/>
      <c r="KRB74" s="87"/>
      <c r="KRC74" s="87"/>
      <c r="KRD74" s="87"/>
      <c r="KRE74" s="87"/>
      <c r="KRF74" s="87"/>
      <c r="KRG74" s="87"/>
      <c r="KRH74" s="87"/>
      <c r="KRI74" s="87"/>
      <c r="KRJ74" s="87"/>
      <c r="KRK74" s="87"/>
      <c r="KRQ74" s="87"/>
      <c r="KRR74" s="87"/>
      <c r="KRS74" s="87"/>
      <c r="KRT74" s="87"/>
      <c r="KRU74" s="87"/>
      <c r="KRV74" s="87"/>
      <c r="KRW74" s="87"/>
      <c r="KRX74" s="87"/>
      <c r="KRY74" s="87"/>
      <c r="KRZ74" s="87"/>
      <c r="KSF74" s="87"/>
      <c r="KSG74" s="87"/>
      <c r="KSH74" s="87"/>
      <c r="KSI74" s="87"/>
      <c r="KSJ74" s="87"/>
      <c r="KSK74" s="87"/>
      <c r="KSL74" s="87"/>
      <c r="KSM74" s="87"/>
      <c r="KSN74" s="87"/>
      <c r="KSO74" s="87"/>
      <c r="KSU74" s="87"/>
      <c r="KSV74" s="87"/>
      <c r="KSW74" s="87"/>
      <c r="KSX74" s="87"/>
      <c r="KSY74" s="87"/>
      <c r="KSZ74" s="87"/>
      <c r="KTA74" s="87"/>
      <c r="KTB74" s="87"/>
      <c r="KTC74" s="87"/>
      <c r="KTD74" s="87"/>
      <c r="KTJ74" s="87"/>
      <c r="KTK74" s="87"/>
      <c r="KTL74" s="87"/>
      <c r="KTM74" s="87"/>
      <c r="KTN74" s="87"/>
      <c r="KTO74" s="87"/>
      <c r="KTP74" s="87"/>
      <c r="KTQ74" s="87"/>
      <c r="KTR74" s="87"/>
      <c r="KTS74" s="87"/>
      <c r="KTY74" s="87"/>
      <c r="KTZ74" s="87"/>
      <c r="KUA74" s="87"/>
      <c r="KUB74" s="87"/>
      <c r="KUC74" s="87"/>
      <c r="KUD74" s="87"/>
      <c r="KUE74" s="87"/>
      <c r="KUF74" s="87"/>
      <c r="KUG74" s="87"/>
      <c r="KUH74" s="87"/>
      <c r="KUN74" s="87"/>
      <c r="KUO74" s="87"/>
      <c r="KUP74" s="87"/>
      <c r="KUQ74" s="87"/>
      <c r="KUR74" s="87"/>
      <c r="KUS74" s="87"/>
      <c r="KUT74" s="87"/>
      <c r="KUU74" s="87"/>
      <c r="KUV74" s="87"/>
      <c r="KUW74" s="87"/>
      <c r="KVC74" s="87"/>
      <c r="KVD74" s="87"/>
      <c r="KVE74" s="87"/>
      <c r="KVF74" s="87"/>
      <c r="KVG74" s="87"/>
      <c r="KVH74" s="87"/>
      <c r="KVI74" s="87"/>
      <c r="KVJ74" s="87"/>
      <c r="KVK74" s="87"/>
      <c r="KVL74" s="87"/>
      <c r="KVR74" s="87"/>
      <c r="KVS74" s="87"/>
      <c r="KVT74" s="87"/>
      <c r="KVU74" s="87"/>
      <c r="KVV74" s="87"/>
      <c r="KVW74" s="87"/>
      <c r="KVX74" s="87"/>
      <c r="KVY74" s="87"/>
      <c r="KVZ74" s="87"/>
      <c r="KWA74" s="87"/>
      <c r="KWG74" s="87"/>
      <c r="KWH74" s="87"/>
      <c r="KWI74" s="87"/>
      <c r="KWJ74" s="87"/>
      <c r="KWK74" s="87"/>
      <c r="KWL74" s="87"/>
      <c r="KWM74" s="87"/>
      <c r="KWN74" s="87"/>
      <c r="KWO74" s="87"/>
      <c r="KWP74" s="87"/>
      <c r="KWV74" s="87"/>
      <c r="KWW74" s="87"/>
      <c r="KWX74" s="87"/>
      <c r="KWY74" s="87"/>
      <c r="KWZ74" s="87"/>
      <c r="KXA74" s="87"/>
      <c r="KXB74" s="87"/>
      <c r="KXC74" s="87"/>
      <c r="KXD74" s="87"/>
      <c r="KXE74" s="87"/>
      <c r="KXK74" s="87"/>
      <c r="KXL74" s="87"/>
      <c r="KXM74" s="87"/>
      <c r="KXN74" s="87"/>
      <c r="KXO74" s="87"/>
      <c r="KXP74" s="87"/>
      <c r="KXQ74" s="87"/>
      <c r="KXR74" s="87"/>
      <c r="KXS74" s="87"/>
      <c r="KXT74" s="87"/>
      <c r="KXZ74" s="87"/>
      <c r="KYA74" s="87"/>
      <c r="KYB74" s="87"/>
      <c r="KYC74" s="87"/>
      <c r="KYD74" s="87"/>
      <c r="KYE74" s="87"/>
      <c r="KYF74" s="87"/>
      <c r="KYG74" s="87"/>
      <c r="KYH74" s="87"/>
      <c r="KYI74" s="87"/>
      <c r="KYO74" s="87"/>
      <c r="KYP74" s="87"/>
      <c r="KYQ74" s="87"/>
      <c r="KYR74" s="87"/>
      <c r="KYS74" s="87"/>
      <c r="KYT74" s="87"/>
      <c r="KYU74" s="87"/>
      <c r="KYV74" s="87"/>
      <c r="KYW74" s="87"/>
      <c r="KYX74" s="87"/>
      <c r="KZD74" s="87"/>
      <c r="KZE74" s="87"/>
      <c r="KZF74" s="87"/>
      <c r="KZG74" s="87"/>
      <c r="KZH74" s="87"/>
      <c r="KZI74" s="87"/>
      <c r="KZJ74" s="87"/>
      <c r="KZK74" s="87"/>
      <c r="KZL74" s="87"/>
      <c r="KZM74" s="87"/>
      <c r="KZS74" s="87"/>
      <c r="KZT74" s="87"/>
      <c r="KZU74" s="87"/>
      <c r="KZV74" s="87"/>
      <c r="KZW74" s="87"/>
      <c r="KZX74" s="87"/>
      <c r="KZY74" s="87"/>
      <c r="KZZ74" s="87"/>
      <c r="LAA74" s="87"/>
      <c r="LAB74" s="87"/>
      <c r="LAH74" s="87"/>
      <c r="LAI74" s="87"/>
      <c r="LAJ74" s="87"/>
      <c r="LAK74" s="87"/>
      <c r="LAL74" s="87"/>
      <c r="LAM74" s="87"/>
      <c r="LAN74" s="87"/>
      <c r="LAO74" s="87"/>
      <c r="LAP74" s="87"/>
      <c r="LAQ74" s="87"/>
      <c r="LAW74" s="87"/>
      <c r="LAX74" s="87"/>
      <c r="LAY74" s="87"/>
      <c r="LAZ74" s="87"/>
      <c r="LBA74" s="87"/>
      <c r="LBB74" s="87"/>
      <c r="LBC74" s="87"/>
      <c r="LBD74" s="87"/>
      <c r="LBE74" s="87"/>
      <c r="LBF74" s="87"/>
      <c r="LBL74" s="87"/>
      <c r="LBM74" s="87"/>
      <c r="LBN74" s="87"/>
      <c r="LBO74" s="87"/>
      <c r="LBP74" s="87"/>
      <c r="LBQ74" s="87"/>
      <c r="LBR74" s="87"/>
      <c r="LBS74" s="87"/>
      <c r="LBT74" s="87"/>
      <c r="LBU74" s="87"/>
      <c r="LCA74" s="87"/>
      <c r="LCB74" s="87"/>
      <c r="LCC74" s="87"/>
      <c r="LCD74" s="87"/>
      <c r="LCE74" s="87"/>
      <c r="LCF74" s="87"/>
      <c r="LCG74" s="87"/>
      <c r="LCH74" s="87"/>
      <c r="LCI74" s="87"/>
      <c r="LCJ74" s="87"/>
      <c r="LCP74" s="87"/>
      <c r="LCQ74" s="87"/>
      <c r="LCR74" s="87"/>
      <c r="LCS74" s="87"/>
      <c r="LCT74" s="87"/>
      <c r="LCU74" s="87"/>
      <c r="LCV74" s="87"/>
      <c r="LCW74" s="87"/>
      <c r="LCX74" s="87"/>
      <c r="LCY74" s="87"/>
      <c r="LDE74" s="87"/>
      <c r="LDF74" s="87"/>
      <c r="LDG74" s="87"/>
      <c r="LDH74" s="87"/>
      <c r="LDI74" s="87"/>
      <c r="LDJ74" s="87"/>
      <c r="LDK74" s="87"/>
      <c r="LDL74" s="87"/>
      <c r="LDM74" s="87"/>
      <c r="LDN74" s="87"/>
      <c r="LDT74" s="87"/>
      <c r="LDU74" s="87"/>
      <c r="LDV74" s="87"/>
      <c r="LDW74" s="87"/>
      <c r="LDX74" s="87"/>
      <c r="LDY74" s="87"/>
      <c r="LDZ74" s="87"/>
      <c r="LEA74" s="87"/>
      <c r="LEB74" s="87"/>
      <c r="LEC74" s="87"/>
      <c r="LEI74" s="87"/>
      <c r="LEJ74" s="87"/>
      <c r="LEK74" s="87"/>
      <c r="LEL74" s="87"/>
      <c r="LEM74" s="87"/>
      <c r="LEN74" s="87"/>
      <c r="LEO74" s="87"/>
      <c r="LEP74" s="87"/>
      <c r="LEQ74" s="87"/>
      <c r="LER74" s="87"/>
      <c r="LEX74" s="87"/>
      <c r="LEY74" s="87"/>
      <c r="LEZ74" s="87"/>
      <c r="LFA74" s="87"/>
      <c r="LFB74" s="87"/>
      <c r="LFC74" s="87"/>
      <c r="LFD74" s="87"/>
      <c r="LFE74" s="87"/>
      <c r="LFF74" s="87"/>
      <c r="LFG74" s="87"/>
      <c r="LFM74" s="87"/>
      <c r="LFN74" s="87"/>
      <c r="LFO74" s="87"/>
      <c r="LFP74" s="87"/>
      <c r="LFQ74" s="87"/>
      <c r="LFR74" s="87"/>
      <c r="LFS74" s="87"/>
      <c r="LFT74" s="87"/>
      <c r="LFU74" s="87"/>
      <c r="LFV74" s="87"/>
      <c r="LGB74" s="87"/>
      <c r="LGC74" s="87"/>
      <c r="LGD74" s="87"/>
      <c r="LGE74" s="87"/>
      <c r="LGF74" s="87"/>
      <c r="LGG74" s="87"/>
      <c r="LGH74" s="87"/>
      <c r="LGI74" s="87"/>
      <c r="LGJ74" s="87"/>
      <c r="LGK74" s="87"/>
      <c r="LGQ74" s="87"/>
      <c r="LGR74" s="87"/>
      <c r="LGS74" s="87"/>
      <c r="LGT74" s="87"/>
      <c r="LGU74" s="87"/>
      <c r="LGV74" s="87"/>
      <c r="LGW74" s="87"/>
      <c r="LGX74" s="87"/>
      <c r="LGY74" s="87"/>
      <c r="LGZ74" s="87"/>
      <c r="LHF74" s="87"/>
      <c r="LHG74" s="87"/>
      <c r="LHH74" s="87"/>
      <c r="LHI74" s="87"/>
      <c r="LHJ74" s="87"/>
      <c r="LHK74" s="87"/>
      <c r="LHL74" s="87"/>
      <c r="LHM74" s="87"/>
      <c r="LHN74" s="87"/>
      <c r="LHO74" s="87"/>
      <c r="LHU74" s="87"/>
      <c r="LHV74" s="87"/>
      <c r="LHW74" s="87"/>
      <c r="LHX74" s="87"/>
      <c r="LHY74" s="87"/>
      <c r="LHZ74" s="87"/>
      <c r="LIA74" s="87"/>
      <c r="LIB74" s="87"/>
      <c r="LIC74" s="87"/>
      <c r="LID74" s="87"/>
      <c r="LIJ74" s="87"/>
      <c r="LIK74" s="87"/>
      <c r="LIL74" s="87"/>
      <c r="LIM74" s="87"/>
      <c r="LIN74" s="87"/>
      <c r="LIO74" s="87"/>
      <c r="LIP74" s="87"/>
      <c r="LIQ74" s="87"/>
      <c r="LIR74" s="87"/>
      <c r="LIS74" s="87"/>
      <c r="LIY74" s="87"/>
      <c r="LIZ74" s="87"/>
      <c r="LJA74" s="87"/>
      <c r="LJB74" s="87"/>
      <c r="LJC74" s="87"/>
      <c r="LJD74" s="87"/>
      <c r="LJE74" s="87"/>
      <c r="LJF74" s="87"/>
      <c r="LJG74" s="87"/>
      <c r="LJH74" s="87"/>
      <c r="LJN74" s="87"/>
      <c r="LJO74" s="87"/>
      <c r="LJP74" s="87"/>
      <c r="LJQ74" s="87"/>
      <c r="LJR74" s="87"/>
      <c r="LJS74" s="87"/>
      <c r="LJT74" s="87"/>
      <c r="LJU74" s="87"/>
      <c r="LJV74" s="87"/>
      <c r="LJW74" s="87"/>
      <c r="LKC74" s="87"/>
      <c r="LKD74" s="87"/>
      <c r="LKE74" s="87"/>
      <c r="LKF74" s="87"/>
      <c r="LKG74" s="87"/>
      <c r="LKH74" s="87"/>
      <c r="LKI74" s="87"/>
      <c r="LKJ74" s="87"/>
      <c r="LKK74" s="87"/>
      <c r="LKL74" s="87"/>
      <c r="LKR74" s="87"/>
      <c r="LKS74" s="87"/>
      <c r="LKT74" s="87"/>
      <c r="LKU74" s="87"/>
      <c r="LKV74" s="87"/>
      <c r="LKW74" s="87"/>
      <c r="LKX74" s="87"/>
      <c r="LKY74" s="87"/>
      <c r="LKZ74" s="87"/>
      <c r="LLA74" s="87"/>
      <c r="LLG74" s="87"/>
      <c r="LLH74" s="87"/>
      <c r="LLI74" s="87"/>
      <c r="LLJ74" s="87"/>
      <c r="LLK74" s="87"/>
      <c r="LLL74" s="87"/>
      <c r="LLM74" s="87"/>
      <c r="LLN74" s="87"/>
      <c r="LLO74" s="87"/>
      <c r="LLP74" s="87"/>
      <c r="LLV74" s="87"/>
      <c r="LLW74" s="87"/>
      <c r="LLX74" s="87"/>
      <c r="LLY74" s="87"/>
      <c r="LLZ74" s="87"/>
      <c r="LMA74" s="87"/>
      <c r="LMB74" s="87"/>
      <c r="LMC74" s="87"/>
      <c r="LMD74" s="87"/>
      <c r="LME74" s="87"/>
      <c r="LMK74" s="87"/>
      <c r="LML74" s="87"/>
      <c r="LMM74" s="87"/>
      <c r="LMN74" s="87"/>
      <c r="LMO74" s="87"/>
      <c r="LMP74" s="87"/>
      <c r="LMQ74" s="87"/>
      <c r="LMR74" s="87"/>
      <c r="LMS74" s="87"/>
      <c r="LMT74" s="87"/>
      <c r="LMZ74" s="87"/>
      <c r="LNA74" s="87"/>
      <c r="LNB74" s="87"/>
      <c r="LNC74" s="87"/>
      <c r="LND74" s="87"/>
      <c r="LNE74" s="87"/>
      <c r="LNF74" s="87"/>
      <c r="LNG74" s="87"/>
      <c r="LNH74" s="87"/>
      <c r="LNI74" s="87"/>
      <c r="LNO74" s="87"/>
      <c r="LNP74" s="87"/>
      <c r="LNQ74" s="87"/>
      <c r="LNR74" s="87"/>
      <c r="LNS74" s="87"/>
      <c r="LNT74" s="87"/>
      <c r="LNU74" s="87"/>
      <c r="LNV74" s="87"/>
      <c r="LNW74" s="87"/>
      <c r="LNX74" s="87"/>
      <c r="LOD74" s="87"/>
      <c r="LOE74" s="87"/>
      <c r="LOF74" s="87"/>
      <c r="LOG74" s="87"/>
      <c r="LOH74" s="87"/>
      <c r="LOI74" s="87"/>
      <c r="LOJ74" s="87"/>
      <c r="LOK74" s="87"/>
      <c r="LOL74" s="87"/>
      <c r="LOM74" s="87"/>
      <c r="LOS74" s="87"/>
      <c r="LOT74" s="87"/>
      <c r="LOU74" s="87"/>
      <c r="LOV74" s="87"/>
      <c r="LOW74" s="87"/>
      <c r="LOX74" s="87"/>
      <c r="LOY74" s="87"/>
      <c r="LOZ74" s="87"/>
      <c r="LPA74" s="87"/>
      <c r="LPB74" s="87"/>
      <c r="LPH74" s="87"/>
      <c r="LPI74" s="87"/>
      <c r="LPJ74" s="87"/>
      <c r="LPK74" s="87"/>
      <c r="LPL74" s="87"/>
      <c r="LPM74" s="87"/>
      <c r="LPN74" s="87"/>
      <c r="LPO74" s="87"/>
      <c r="LPP74" s="87"/>
      <c r="LPQ74" s="87"/>
      <c r="LPW74" s="87"/>
      <c r="LPX74" s="87"/>
      <c r="LPY74" s="87"/>
      <c r="LPZ74" s="87"/>
      <c r="LQA74" s="87"/>
      <c r="LQB74" s="87"/>
      <c r="LQC74" s="87"/>
      <c r="LQD74" s="87"/>
      <c r="LQE74" s="87"/>
      <c r="LQF74" s="87"/>
      <c r="LQL74" s="87"/>
      <c r="LQM74" s="87"/>
      <c r="LQN74" s="87"/>
      <c r="LQO74" s="87"/>
      <c r="LQP74" s="87"/>
      <c r="LQQ74" s="87"/>
      <c r="LQR74" s="87"/>
      <c r="LQS74" s="87"/>
      <c r="LQT74" s="87"/>
      <c r="LQU74" s="87"/>
      <c r="LRA74" s="87"/>
      <c r="LRB74" s="87"/>
      <c r="LRC74" s="87"/>
      <c r="LRD74" s="87"/>
      <c r="LRE74" s="87"/>
      <c r="LRF74" s="87"/>
      <c r="LRG74" s="87"/>
      <c r="LRH74" s="87"/>
      <c r="LRI74" s="87"/>
      <c r="LRJ74" s="87"/>
      <c r="LRP74" s="87"/>
      <c r="LRQ74" s="87"/>
      <c r="LRR74" s="87"/>
      <c r="LRS74" s="87"/>
      <c r="LRT74" s="87"/>
      <c r="LRU74" s="87"/>
      <c r="LRV74" s="87"/>
      <c r="LRW74" s="87"/>
      <c r="LRX74" s="87"/>
      <c r="LRY74" s="87"/>
      <c r="LSE74" s="87"/>
      <c r="LSF74" s="87"/>
      <c r="LSG74" s="87"/>
      <c r="LSH74" s="87"/>
      <c r="LSI74" s="87"/>
      <c r="LSJ74" s="87"/>
      <c r="LSK74" s="87"/>
      <c r="LSL74" s="87"/>
      <c r="LSM74" s="87"/>
      <c r="LSN74" s="87"/>
      <c r="LST74" s="87"/>
      <c r="LSU74" s="87"/>
      <c r="LSV74" s="87"/>
      <c r="LSW74" s="87"/>
      <c r="LSX74" s="87"/>
      <c r="LSY74" s="87"/>
      <c r="LSZ74" s="87"/>
      <c r="LTA74" s="87"/>
      <c r="LTB74" s="87"/>
      <c r="LTC74" s="87"/>
      <c r="LTI74" s="87"/>
      <c r="LTJ74" s="87"/>
      <c r="LTK74" s="87"/>
      <c r="LTL74" s="87"/>
      <c r="LTM74" s="87"/>
      <c r="LTN74" s="87"/>
      <c r="LTO74" s="87"/>
      <c r="LTP74" s="87"/>
      <c r="LTQ74" s="87"/>
      <c r="LTR74" s="87"/>
      <c r="LTX74" s="87"/>
      <c r="LTY74" s="87"/>
      <c r="LTZ74" s="87"/>
      <c r="LUA74" s="87"/>
      <c r="LUB74" s="87"/>
      <c r="LUC74" s="87"/>
      <c r="LUD74" s="87"/>
      <c r="LUE74" s="87"/>
      <c r="LUF74" s="87"/>
      <c r="LUG74" s="87"/>
      <c r="LUM74" s="87"/>
      <c r="LUN74" s="87"/>
      <c r="LUO74" s="87"/>
      <c r="LUP74" s="87"/>
      <c r="LUQ74" s="87"/>
      <c r="LUR74" s="87"/>
      <c r="LUS74" s="87"/>
      <c r="LUT74" s="87"/>
      <c r="LUU74" s="87"/>
      <c r="LUV74" s="87"/>
      <c r="LVB74" s="87"/>
      <c r="LVC74" s="87"/>
      <c r="LVD74" s="87"/>
      <c r="LVE74" s="87"/>
      <c r="LVF74" s="87"/>
      <c r="LVG74" s="87"/>
      <c r="LVH74" s="87"/>
      <c r="LVI74" s="87"/>
      <c r="LVJ74" s="87"/>
      <c r="LVK74" s="87"/>
      <c r="LVQ74" s="87"/>
      <c r="LVR74" s="87"/>
      <c r="LVS74" s="87"/>
      <c r="LVT74" s="87"/>
      <c r="LVU74" s="87"/>
      <c r="LVV74" s="87"/>
      <c r="LVW74" s="87"/>
      <c r="LVX74" s="87"/>
      <c r="LVY74" s="87"/>
      <c r="LVZ74" s="87"/>
      <c r="LWF74" s="87"/>
      <c r="LWG74" s="87"/>
      <c r="LWH74" s="87"/>
      <c r="LWI74" s="87"/>
      <c r="LWJ74" s="87"/>
      <c r="LWK74" s="87"/>
      <c r="LWL74" s="87"/>
      <c r="LWM74" s="87"/>
      <c r="LWN74" s="87"/>
      <c r="LWO74" s="87"/>
      <c r="LWU74" s="87"/>
      <c r="LWV74" s="87"/>
      <c r="LWW74" s="87"/>
      <c r="LWX74" s="87"/>
      <c r="LWY74" s="87"/>
      <c r="LWZ74" s="87"/>
      <c r="LXA74" s="87"/>
      <c r="LXB74" s="87"/>
      <c r="LXC74" s="87"/>
      <c r="LXD74" s="87"/>
      <c r="LXJ74" s="87"/>
      <c r="LXK74" s="87"/>
      <c r="LXL74" s="87"/>
      <c r="LXM74" s="87"/>
      <c r="LXN74" s="87"/>
      <c r="LXO74" s="87"/>
      <c r="LXP74" s="87"/>
      <c r="LXQ74" s="87"/>
      <c r="LXR74" s="87"/>
      <c r="LXS74" s="87"/>
      <c r="LXY74" s="87"/>
      <c r="LXZ74" s="87"/>
      <c r="LYA74" s="87"/>
      <c r="LYB74" s="87"/>
      <c r="LYC74" s="87"/>
      <c r="LYD74" s="87"/>
      <c r="LYE74" s="87"/>
      <c r="LYF74" s="87"/>
      <c r="LYG74" s="87"/>
      <c r="LYH74" s="87"/>
      <c r="LYN74" s="87"/>
      <c r="LYO74" s="87"/>
      <c r="LYP74" s="87"/>
      <c r="LYQ74" s="87"/>
      <c r="LYR74" s="87"/>
      <c r="LYS74" s="87"/>
      <c r="LYT74" s="87"/>
      <c r="LYU74" s="87"/>
      <c r="LYV74" s="87"/>
      <c r="LYW74" s="87"/>
      <c r="LZC74" s="87"/>
      <c r="LZD74" s="87"/>
      <c r="LZE74" s="87"/>
      <c r="LZF74" s="87"/>
      <c r="LZG74" s="87"/>
      <c r="LZH74" s="87"/>
      <c r="LZI74" s="87"/>
      <c r="LZJ74" s="87"/>
      <c r="LZK74" s="87"/>
      <c r="LZL74" s="87"/>
      <c r="LZR74" s="87"/>
      <c r="LZS74" s="87"/>
      <c r="LZT74" s="87"/>
      <c r="LZU74" s="87"/>
      <c r="LZV74" s="87"/>
      <c r="LZW74" s="87"/>
      <c r="LZX74" s="87"/>
      <c r="LZY74" s="87"/>
      <c r="LZZ74" s="87"/>
      <c r="MAA74" s="87"/>
      <c r="MAG74" s="87"/>
      <c r="MAH74" s="87"/>
      <c r="MAI74" s="87"/>
      <c r="MAJ74" s="87"/>
      <c r="MAK74" s="87"/>
      <c r="MAL74" s="87"/>
      <c r="MAM74" s="87"/>
      <c r="MAN74" s="87"/>
      <c r="MAO74" s="87"/>
      <c r="MAP74" s="87"/>
      <c r="MAV74" s="87"/>
      <c r="MAW74" s="87"/>
      <c r="MAX74" s="87"/>
      <c r="MAY74" s="87"/>
      <c r="MAZ74" s="87"/>
      <c r="MBA74" s="87"/>
      <c r="MBB74" s="87"/>
      <c r="MBC74" s="87"/>
      <c r="MBD74" s="87"/>
      <c r="MBE74" s="87"/>
      <c r="MBK74" s="87"/>
      <c r="MBL74" s="87"/>
      <c r="MBM74" s="87"/>
      <c r="MBN74" s="87"/>
      <c r="MBO74" s="87"/>
      <c r="MBP74" s="87"/>
      <c r="MBQ74" s="87"/>
      <c r="MBR74" s="87"/>
      <c r="MBS74" s="87"/>
      <c r="MBT74" s="87"/>
      <c r="MBZ74" s="87"/>
      <c r="MCA74" s="87"/>
      <c r="MCB74" s="87"/>
      <c r="MCC74" s="87"/>
      <c r="MCD74" s="87"/>
      <c r="MCE74" s="87"/>
      <c r="MCF74" s="87"/>
      <c r="MCG74" s="87"/>
      <c r="MCH74" s="87"/>
      <c r="MCI74" s="87"/>
      <c r="MCO74" s="87"/>
      <c r="MCP74" s="87"/>
      <c r="MCQ74" s="87"/>
      <c r="MCR74" s="87"/>
      <c r="MCS74" s="87"/>
      <c r="MCT74" s="87"/>
      <c r="MCU74" s="87"/>
      <c r="MCV74" s="87"/>
      <c r="MCW74" s="87"/>
      <c r="MCX74" s="87"/>
      <c r="MDD74" s="87"/>
      <c r="MDE74" s="87"/>
      <c r="MDF74" s="87"/>
      <c r="MDG74" s="87"/>
      <c r="MDH74" s="87"/>
      <c r="MDI74" s="87"/>
      <c r="MDJ74" s="87"/>
      <c r="MDK74" s="87"/>
      <c r="MDL74" s="87"/>
      <c r="MDM74" s="87"/>
      <c r="MDS74" s="87"/>
      <c r="MDT74" s="87"/>
      <c r="MDU74" s="87"/>
      <c r="MDV74" s="87"/>
      <c r="MDW74" s="87"/>
      <c r="MDX74" s="87"/>
      <c r="MDY74" s="87"/>
      <c r="MDZ74" s="87"/>
      <c r="MEA74" s="87"/>
      <c r="MEB74" s="87"/>
      <c r="MEH74" s="87"/>
      <c r="MEI74" s="87"/>
      <c r="MEJ74" s="87"/>
      <c r="MEK74" s="87"/>
      <c r="MEL74" s="87"/>
      <c r="MEM74" s="87"/>
      <c r="MEN74" s="87"/>
      <c r="MEO74" s="87"/>
      <c r="MEP74" s="87"/>
      <c r="MEQ74" s="87"/>
      <c r="MEW74" s="87"/>
      <c r="MEX74" s="87"/>
      <c r="MEY74" s="87"/>
      <c r="MEZ74" s="87"/>
      <c r="MFA74" s="87"/>
      <c r="MFB74" s="87"/>
      <c r="MFC74" s="87"/>
      <c r="MFD74" s="87"/>
      <c r="MFE74" s="87"/>
      <c r="MFF74" s="87"/>
      <c r="MFL74" s="87"/>
      <c r="MFM74" s="87"/>
      <c r="MFN74" s="87"/>
      <c r="MFO74" s="87"/>
      <c r="MFP74" s="87"/>
      <c r="MFQ74" s="87"/>
      <c r="MFR74" s="87"/>
      <c r="MFS74" s="87"/>
      <c r="MFT74" s="87"/>
      <c r="MFU74" s="87"/>
      <c r="MGA74" s="87"/>
      <c r="MGB74" s="87"/>
      <c r="MGC74" s="87"/>
      <c r="MGD74" s="87"/>
      <c r="MGE74" s="87"/>
      <c r="MGF74" s="87"/>
      <c r="MGG74" s="87"/>
      <c r="MGH74" s="87"/>
      <c r="MGI74" s="87"/>
      <c r="MGJ74" s="87"/>
      <c r="MGP74" s="87"/>
      <c r="MGQ74" s="87"/>
      <c r="MGR74" s="87"/>
      <c r="MGS74" s="87"/>
      <c r="MGT74" s="87"/>
      <c r="MGU74" s="87"/>
      <c r="MGV74" s="87"/>
      <c r="MGW74" s="87"/>
      <c r="MGX74" s="87"/>
      <c r="MGY74" s="87"/>
      <c r="MHE74" s="87"/>
      <c r="MHF74" s="87"/>
      <c r="MHG74" s="87"/>
      <c r="MHH74" s="87"/>
      <c r="MHI74" s="87"/>
      <c r="MHJ74" s="87"/>
      <c r="MHK74" s="87"/>
      <c r="MHL74" s="87"/>
      <c r="MHM74" s="87"/>
      <c r="MHN74" s="87"/>
      <c r="MHT74" s="87"/>
      <c r="MHU74" s="87"/>
      <c r="MHV74" s="87"/>
      <c r="MHW74" s="87"/>
      <c r="MHX74" s="87"/>
      <c r="MHY74" s="87"/>
      <c r="MHZ74" s="87"/>
      <c r="MIA74" s="87"/>
      <c r="MIB74" s="87"/>
      <c r="MIC74" s="87"/>
      <c r="MII74" s="87"/>
      <c r="MIJ74" s="87"/>
      <c r="MIK74" s="87"/>
      <c r="MIL74" s="87"/>
      <c r="MIM74" s="87"/>
      <c r="MIN74" s="87"/>
      <c r="MIO74" s="87"/>
      <c r="MIP74" s="87"/>
      <c r="MIQ74" s="87"/>
      <c r="MIR74" s="87"/>
      <c r="MIX74" s="87"/>
      <c r="MIY74" s="87"/>
      <c r="MIZ74" s="87"/>
      <c r="MJA74" s="87"/>
      <c r="MJB74" s="87"/>
      <c r="MJC74" s="87"/>
      <c r="MJD74" s="87"/>
      <c r="MJE74" s="87"/>
      <c r="MJF74" s="87"/>
      <c r="MJG74" s="87"/>
      <c r="MJM74" s="87"/>
      <c r="MJN74" s="87"/>
      <c r="MJO74" s="87"/>
      <c r="MJP74" s="87"/>
      <c r="MJQ74" s="87"/>
      <c r="MJR74" s="87"/>
      <c r="MJS74" s="87"/>
      <c r="MJT74" s="87"/>
      <c r="MJU74" s="87"/>
      <c r="MJV74" s="87"/>
      <c r="MKB74" s="87"/>
      <c r="MKC74" s="87"/>
      <c r="MKD74" s="87"/>
      <c r="MKE74" s="87"/>
      <c r="MKF74" s="87"/>
      <c r="MKG74" s="87"/>
      <c r="MKH74" s="87"/>
      <c r="MKI74" s="87"/>
      <c r="MKJ74" s="87"/>
      <c r="MKK74" s="87"/>
      <c r="MKQ74" s="87"/>
      <c r="MKR74" s="87"/>
      <c r="MKS74" s="87"/>
      <c r="MKT74" s="87"/>
      <c r="MKU74" s="87"/>
      <c r="MKV74" s="87"/>
      <c r="MKW74" s="87"/>
      <c r="MKX74" s="87"/>
      <c r="MKY74" s="87"/>
      <c r="MKZ74" s="87"/>
      <c r="MLF74" s="87"/>
      <c r="MLG74" s="87"/>
      <c r="MLH74" s="87"/>
      <c r="MLI74" s="87"/>
      <c r="MLJ74" s="87"/>
      <c r="MLK74" s="87"/>
      <c r="MLL74" s="87"/>
      <c r="MLM74" s="87"/>
      <c r="MLN74" s="87"/>
      <c r="MLO74" s="87"/>
      <c r="MLU74" s="87"/>
      <c r="MLV74" s="87"/>
      <c r="MLW74" s="87"/>
      <c r="MLX74" s="87"/>
      <c r="MLY74" s="87"/>
      <c r="MLZ74" s="87"/>
      <c r="MMA74" s="87"/>
      <c r="MMB74" s="87"/>
      <c r="MMC74" s="87"/>
      <c r="MMD74" s="87"/>
      <c r="MMJ74" s="87"/>
      <c r="MMK74" s="87"/>
      <c r="MML74" s="87"/>
      <c r="MMM74" s="87"/>
      <c r="MMN74" s="87"/>
      <c r="MMO74" s="87"/>
      <c r="MMP74" s="87"/>
      <c r="MMQ74" s="87"/>
      <c r="MMR74" s="87"/>
      <c r="MMS74" s="87"/>
      <c r="MMY74" s="87"/>
      <c r="MMZ74" s="87"/>
      <c r="MNA74" s="87"/>
      <c r="MNB74" s="87"/>
      <c r="MNC74" s="87"/>
      <c r="MND74" s="87"/>
      <c r="MNE74" s="87"/>
      <c r="MNF74" s="87"/>
      <c r="MNG74" s="87"/>
      <c r="MNH74" s="87"/>
      <c r="MNN74" s="87"/>
      <c r="MNO74" s="87"/>
      <c r="MNP74" s="87"/>
      <c r="MNQ74" s="87"/>
      <c r="MNR74" s="87"/>
      <c r="MNS74" s="87"/>
      <c r="MNT74" s="87"/>
      <c r="MNU74" s="87"/>
      <c r="MNV74" s="87"/>
      <c r="MNW74" s="87"/>
      <c r="MOC74" s="87"/>
      <c r="MOD74" s="87"/>
      <c r="MOE74" s="87"/>
      <c r="MOF74" s="87"/>
      <c r="MOG74" s="87"/>
      <c r="MOH74" s="87"/>
      <c r="MOI74" s="87"/>
      <c r="MOJ74" s="87"/>
      <c r="MOK74" s="87"/>
      <c r="MOL74" s="87"/>
      <c r="MOR74" s="87"/>
      <c r="MOS74" s="87"/>
      <c r="MOT74" s="87"/>
      <c r="MOU74" s="87"/>
      <c r="MOV74" s="87"/>
      <c r="MOW74" s="87"/>
      <c r="MOX74" s="87"/>
      <c r="MOY74" s="87"/>
      <c r="MOZ74" s="87"/>
      <c r="MPA74" s="87"/>
      <c r="MPG74" s="87"/>
      <c r="MPH74" s="87"/>
      <c r="MPI74" s="87"/>
      <c r="MPJ74" s="87"/>
      <c r="MPK74" s="87"/>
      <c r="MPL74" s="87"/>
      <c r="MPM74" s="87"/>
      <c r="MPN74" s="87"/>
      <c r="MPO74" s="87"/>
      <c r="MPP74" s="87"/>
      <c r="MPV74" s="87"/>
      <c r="MPW74" s="87"/>
      <c r="MPX74" s="87"/>
      <c r="MPY74" s="87"/>
      <c r="MPZ74" s="87"/>
      <c r="MQA74" s="87"/>
      <c r="MQB74" s="87"/>
      <c r="MQC74" s="87"/>
      <c r="MQD74" s="87"/>
      <c r="MQE74" s="87"/>
      <c r="MQK74" s="87"/>
      <c r="MQL74" s="87"/>
      <c r="MQM74" s="87"/>
      <c r="MQN74" s="87"/>
      <c r="MQO74" s="87"/>
      <c r="MQP74" s="87"/>
      <c r="MQQ74" s="87"/>
      <c r="MQR74" s="87"/>
      <c r="MQS74" s="87"/>
      <c r="MQT74" s="87"/>
      <c r="MQZ74" s="87"/>
      <c r="MRA74" s="87"/>
      <c r="MRB74" s="87"/>
      <c r="MRC74" s="87"/>
      <c r="MRD74" s="87"/>
      <c r="MRE74" s="87"/>
      <c r="MRF74" s="87"/>
      <c r="MRG74" s="87"/>
      <c r="MRH74" s="87"/>
      <c r="MRI74" s="87"/>
      <c r="MRO74" s="87"/>
      <c r="MRP74" s="87"/>
      <c r="MRQ74" s="87"/>
      <c r="MRR74" s="87"/>
      <c r="MRS74" s="87"/>
      <c r="MRT74" s="87"/>
      <c r="MRU74" s="87"/>
      <c r="MRV74" s="87"/>
      <c r="MRW74" s="87"/>
      <c r="MRX74" s="87"/>
      <c r="MSD74" s="87"/>
      <c r="MSE74" s="87"/>
      <c r="MSF74" s="87"/>
      <c r="MSG74" s="87"/>
      <c r="MSH74" s="87"/>
      <c r="MSI74" s="87"/>
      <c r="MSJ74" s="87"/>
      <c r="MSK74" s="87"/>
      <c r="MSL74" s="87"/>
      <c r="MSM74" s="87"/>
      <c r="MSS74" s="87"/>
      <c r="MST74" s="87"/>
      <c r="MSU74" s="87"/>
      <c r="MSV74" s="87"/>
      <c r="MSW74" s="87"/>
      <c r="MSX74" s="87"/>
      <c r="MSY74" s="87"/>
      <c r="MSZ74" s="87"/>
      <c r="MTA74" s="87"/>
      <c r="MTB74" s="87"/>
      <c r="MTH74" s="87"/>
      <c r="MTI74" s="87"/>
      <c r="MTJ74" s="87"/>
      <c r="MTK74" s="87"/>
      <c r="MTL74" s="87"/>
      <c r="MTM74" s="87"/>
      <c r="MTN74" s="87"/>
      <c r="MTO74" s="87"/>
      <c r="MTP74" s="87"/>
      <c r="MTQ74" s="87"/>
      <c r="MTW74" s="87"/>
      <c r="MTX74" s="87"/>
      <c r="MTY74" s="87"/>
      <c r="MTZ74" s="87"/>
      <c r="MUA74" s="87"/>
      <c r="MUB74" s="87"/>
      <c r="MUC74" s="87"/>
      <c r="MUD74" s="87"/>
      <c r="MUE74" s="87"/>
      <c r="MUF74" s="87"/>
      <c r="MUL74" s="87"/>
      <c r="MUM74" s="87"/>
      <c r="MUN74" s="87"/>
      <c r="MUO74" s="87"/>
      <c r="MUP74" s="87"/>
      <c r="MUQ74" s="87"/>
      <c r="MUR74" s="87"/>
      <c r="MUS74" s="87"/>
      <c r="MUT74" s="87"/>
      <c r="MUU74" s="87"/>
      <c r="MVA74" s="87"/>
      <c r="MVB74" s="87"/>
      <c r="MVC74" s="87"/>
      <c r="MVD74" s="87"/>
      <c r="MVE74" s="87"/>
      <c r="MVF74" s="87"/>
      <c r="MVG74" s="87"/>
      <c r="MVH74" s="87"/>
      <c r="MVI74" s="87"/>
      <c r="MVJ74" s="87"/>
      <c r="MVP74" s="87"/>
      <c r="MVQ74" s="87"/>
      <c r="MVR74" s="87"/>
      <c r="MVS74" s="87"/>
      <c r="MVT74" s="87"/>
      <c r="MVU74" s="87"/>
      <c r="MVV74" s="87"/>
      <c r="MVW74" s="87"/>
      <c r="MVX74" s="87"/>
      <c r="MVY74" s="87"/>
      <c r="MWE74" s="87"/>
      <c r="MWF74" s="87"/>
      <c r="MWG74" s="87"/>
      <c r="MWH74" s="87"/>
      <c r="MWI74" s="87"/>
      <c r="MWJ74" s="87"/>
      <c r="MWK74" s="87"/>
      <c r="MWL74" s="87"/>
      <c r="MWM74" s="87"/>
      <c r="MWN74" s="87"/>
      <c r="MWT74" s="87"/>
      <c r="MWU74" s="87"/>
      <c r="MWV74" s="87"/>
      <c r="MWW74" s="87"/>
      <c r="MWX74" s="87"/>
      <c r="MWY74" s="87"/>
      <c r="MWZ74" s="87"/>
      <c r="MXA74" s="87"/>
      <c r="MXB74" s="87"/>
      <c r="MXC74" s="87"/>
      <c r="MXI74" s="87"/>
      <c r="MXJ74" s="87"/>
      <c r="MXK74" s="87"/>
      <c r="MXL74" s="87"/>
      <c r="MXM74" s="87"/>
      <c r="MXN74" s="87"/>
      <c r="MXO74" s="87"/>
      <c r="MXP74" s="87"/>
      <c r="MXQ74" s="87"/>
      <c r="MXR74" s="87"/>
      <c r="MXX74" s="87"/>
      <c r="MXY74" s="87"/>
      <c r="MXZ74" s="87"/>
      <c r="MYA74" s="87"/>
      <c r="MYB74" s="87"/>
      <c r="MYC74" s="87"/>
      <c r="MYD74" s="87"/>
      <c r="MYE74" s="87"/>
      <c r="MYF74" s="87"/>
      <c r="MYG74" s="87"/>
      <c r="MYM74" s="87"/>
      <c r="MYN74" s="87"/>
      <c r="MYO74" s="87"/>
      <c r="MYP74" s="87"/>
      <c r="MYQ74" s="87"/>
      <c r="MYR74" s="87"/>
      <c r="MYS74" s="87"/>
      <c r="MYT74" s="87"/>
      <c r="MYU74" s="87"/>
      <c r="MYV74" s="87"/>
      <c r="MZB74" s="87"/>
      <c r="MZC74" s="87"/>
      <c r="MZD74" s="87"/>
      <c r="MZE74" s="87"/>
      <c r="MZF74" s="87"/>
      <c r="MZG74" s="87"/>
      <c r="MZH74" s="87"/>
      <c r="MZI74" s="87"/>
      <c r="MZJ74" s="87"/>
      <c r="MZK74" s="87"/>
      <c r="MZQ74" s="87"/>
      <c r="MZR74" s="87"/>
      <c r="MZS74" s="87"/>
      <c r="MZT74" s="87"/>
      <c r="MZU74" s="87"/>
      <c r="MZV74" s="87"/>
      <c r="MZW74" s="87"/>
      <c r="MZX74" s="87"/>
      <c r="MZY74" s="87"/>
      <c r="MZZ74" s="87"/>
      <c r="NAF74" s="87"/>
      <c r="NAG74" s="87"/>
      <c r="NAH74" s="87"/>
      <c r="NAI74" s="87"/>
      <c r="NAJ74" s="87"/>
      <c r="NAK74" s="87"/>
      <c r="NAL74" s="87"/>
      <c r="NAM74" s="87"/>
      <c r="NAN74" s="87"/>
      <c r="NAO74" s="87"/>
      <c r="NAU74" s="87"/>
      <c r="NAV74" s="87"/>
      <c r="NAW74" s="87"/>
      <c r="NAX74" s="87"/>
      <c r="NAY74" s="87"/>
      <c r="NAZ74" s="87"/>
      <c r="NBA74" s="87"/>
      <c r="NBB74" s="87"/>
      <c r="NBC74" s="87"/>
      <c r="NBD74" s="87"/>
      <c r="NBJ74" s="87"/>
      <c r="NBK74" s="87"/>
      <c r="NBL74" s="87"/>
      <c r="NBM74" s="87"/>
      <c r="NBN74" s="87"/>
      <c r="NBO74" s="87"/>
      <c r="NBP74" s="87"/>
      <c r="NBQ74" s="87"/>
      <c r="NBR74" s="87"/>
      <c r="NBS74" s="87"/>
      <c r="NBY74" s="87"/>
      <c r="NBZ74" s="87"/>
      <c r="NCA74" s="87"/>
      <c r="NCB74" s="87"/>
      <c r="NCC74" s="87"/>
      <c r="NCD74" s="87"/>
      <c r="NCE74" s="87"/>
      <c r="NCF74" s="87"/>
      <c r="NCG74" s="87"/>
      <c r="NCH74" s="87"/>
      <c r="NCN74" s="87"/>
      <c r="NCO74" s="87"/>
      <c r="NCP74" s="87"/>
      <c r="NCQ74" s="87"/>
      <c r="NCR74" s="87"/>
      <c r="NCS74" s="87"/>
      <c r="NCT74" s="87"/>
      <c r="NCU74" s="87"/>
      <c r="NCV74" s="87"/>
      <c r="NCW74" s="87"/>
      <c r="NDC74" s="87"/>
      <c r="NDD74" s="87"/>
      <c r="NDE74" s="87"/>
      <c r="NDF74" s="87"/>
      <c r="NDG74" s="87"/>
      <c r="NDH74" s="87"/>
      <c r="NDI74" s="87"/>
      <c r="NDJ74" s="87"/>
      <c r="NDK74" s="87"/>
      <c r="NDL74" s="87"/>
      <c r="NDR74" s="87"/>
      <c r="NDS74" s="87"/>
      <c r="NDT74" s="87"/>
      <c r="NDU74" s="87"/>
      <c r="NDV74" s="87"/>
      <c r="NDW74" s="87"/>
      <c r="NDX74" s="87"/>
      <c r="NDY74" s="87"/>
      <c r="NDZ74" s="87"/>
      <c r="NEA74" s="87"/>
      <c r="NEG74" s="87"/>
      <c r="NEH74" s="87"/>
      <c r="NEI74" s="87"/>
      <c r="NEJ74" s="87"/>
      <c r="NEK74" s="87"/>
      <c r="NEL74" s="87"/>
      <c r="NEM74" s="87"/>
      <c r="NEN74" s="87"/>
      <c r="NEO74" s="87"/>
      <c r="NEP74" s="87"/>
      <c r="NEV74" s="87"/>
      <c r="NEW74" s="87"/>
      <c r="NEX74" s="87"/>
      <c r="NEY74" s="87"/>
      <c r="NEZ74" s="87"/>
      <c r="NFA74" s="87"/>
      <c r="NFB74" s="87"/>
      <c r="NFC74" s="87"/>
      <c r="NFD74" s="87"/>
      <c r="NFE74" s="87"/>
      <c r="NFK74" s="87"/>
      <c r="NFL74" s="87"/>
      <c r="NFM74" s="87"/>
      <c r="NFN74" s="87"/>
      <c r="NFO74" s="87"/>
      <c r="NFP74" s="87"/>
      <c r="NFQ74" s="87"/>
      <c r="NFR74" s="87"/>
      <c r="NFS74" s="87"/>
      <c r="NFT74" s="87"/>
      <c r="NFZ74" s="87"/>
      <c r="NGA74" s="87"/>
      <c r="NGB74" s="87"/>
      <c r="NGC74" s="87"/>
      <c r="NGD74" s="87"/>
      <c r="NGE74" s="87"/>
      <c r="NGF74" s="87"/>
      <c r="NGG74" s="87"/>
      <c r="NGH74" s="87"/>
      <c r="NGI74" s="87"/>
      <c r="NGO74" s="87"/>
      <c r="NGP74" s="87"/>
      <c r="NGQ74" s="87"/>
      <c r="NGR74" s="87"/>
      <c r="NGS74" s="87"/>
      <c r="NGT74" s="87"/>
      <c r="NGU74" s="87"/>
      <c r="NGV74" s="87"/>
      <c r="NGW74" s="87"/>
      <c r="NGX74" s="87"/>
      <c r="NHD74" s="87"/>
      <c r="NHE74" s="87"/>
      <c r="NHF74" s="87"/>
      <c r="NHG74" s="87"/>
      <c r="NHH74" s="87"/>
      <c r="NHI74" s="87"/>
      <c r="NHJ74" s="87"/>
      <c r="NHK74" s="87"/>
      <c r="NHL74" s="87"/>
      <c r="NHM74" s="87"/>
      <c r="NHS74" s="87"/>
      <c r="NHT74" s="87"/>
      <c r="NHU74" s="87"/>
      <c r="NHV74" s="87"/>
      <c r="NHW74" s="87"/>
      <c r="NHX74" s="87"/>
      <c r="NHY74" s="87"/>
      <c r="NHZ74" s="87"/>
      <c r="NIA74" s="87"/>
      <c r="NIB74" s="87"/>
      <c r="NIH74" s="87"/>
      <c r="NII74" s="87"/>
      <c r="NIJ74" s="87"/>
      <c r="NIK74" s="87"/>
      <c r="NIL74" s="87"/>
      <c r="NIM74" s="87"/>
      <c r="NIN74" s="87"/>
      <c r="NIO74" s="87"/>
      <c r="NIP74" s="87"/>
      <c r="NIQ74" s="87"/>
      <c r="NIW74" s="87"/>
      <c r="NIX74" s="87"/>
      <c r="NIY74" s="87"/>
      <c r="NIZ74" s="87"/>
      <c r="NJA74" s="87"/>
      <c r="NJB74" s="87"/>
      <c r="NJC74" s="87"/>
      <c r="NJD74" s="87"/>
      <c r="NJE74" s="87"/>
      <c r="NJF74" s="87"/>
      <c r="NJL74" s="87"/>
      <c r="NJM74" s="87"/>
      <c r="NJN74" s="87"/>
      <c r="NJO74" s="87"/>
      <c r="NJP74" s="87"/>
      <c r="NJQ74" s="87"/>
      <c r="NJR74" s="87"/>
      <c r="NJS74" s="87"/>
      <c r="NJT74" s="87"/>
      <c r="NJU74" s="87"/>
      <c r="NKA74" s="87"/>
      <c r="NKB74" s="87"/>
      <c r="NKC74" s="87"/>
      <c r="NKD74" s="87"/>
      <c r="NKE74" s="87"/>
      <c r="NKF74" s="87"/>
      <c r="NKG74" s="87"/>
      <c r="NKH74" s="87"/>
      <c r="NKI74" s="87"/>
      <c r="NKJ74" s="87"/>
      <c r="NKP74" s="87"/>
      <c r="NKQ74" s="87"/>
      <c r="NKR74" s="87"/>
      <c r="NKS74" s="87"/>
      <c r="NKT74" s="87"/>
      <c r="NKU74" s="87"/>
      <c r="NKV74" s="87"/>
      <c r="NKW74" s="87"/>
      <c r="NKX74" s="87"/>
      <c r="NKY74" s="87"/>
      <c r="NLE74" s="87"/>
      <c r="NLF74" s="87"/>
      <c r="NLG74" s="87"/>
      <c r="NLH74" s="87"/>
      <c r="NLI74" s="87"/>
      <c r="NLJ74" s="87"/>
      <c r="NLK74" s="87"/>
      <c r="NLL74" s="87"/>
      <c r="NLM74" s="87"/>
      <c r="NLN74" s="87"/>
      <c r="NLT74" s="87"/>
      <c r="NLU74" s="87"/>
      <c r="NLV74" s="87"/>
      <c r="NLW74" s="87"/>
      <c r="NLX74" s="87"/>
      <c r="NLY74" s="87"/>
      <c r="NLZ74" s="87"/>
      <c r="NMA74" s="87"/>
      <c r="NMB74" s="87"/>
      <c r="NMC74" s="87"/>
      <c r="NMI74" s="87"/>
      <c r="NMJ74" s="87"/>
      <c r="NMK74" s="87"/>
      <c r="NML74" s="87"/>
      <c r="NMM74" s="87"/>
      <c r="NMN74" s="87"/>
      <c r="NMO74" s="87"/>
      <c r="NMP74" s="87"/>
      <c r="NMQ74" s="87"/>
      <c r="NMR74" s="87"/>
      <c r="NMX74" s="87"/>
      <c r="NMY74" s="87"/>
      <c r="NMZ74" s="87"/>
      <c r="NNA74" s="87"/>
      <c r="NNB74" s="87"/>
      <c r="NNC74" s="87"/>
      <c r="NND74" s="87"/>
      <c r="NNE74" s="87"/>
      <c r="NNF74" s="87"/>
      <c r="NNG74" s="87"/>
      <c r="NNM74" s="87"/>
      <c r="NNN74" s="87"/>
      <c r="NNO74" s="87"/>
      <c r="NNP74" s="87"/>
      <c r="NNQ74" s="87"/>
      <c r="NNR74" s="87"/>
      <c r="NNS74" s="87"/>
      <c r="NNT74" s="87"/>
      <c r="NNU74" s="87"/>
      <c r="NNV74" s="87"/>
      <c r="NOB74" s="87"/>
      <c r="NOC74" s="87"/>
      <c r="NOD74" s="87"/>
      <c r="NOE74" s="87"/>
      <c r="NOF74" s="87"/>
      <c r="NOG74" s="87"/>
      <c r="NOH74" s="87"/>
      <c r="NOI74" s="87"/>
      <c r="NOJ74" s="87"/>
      <c r="NOK74" s="87"/>
      <c r="NOQ74" s="87"/>
      <c r="NOR74" s="87"/>
      <c r="NOS74" s="87"/>
      <c r="NOT74" s="87"/>
      <c r="NOU74" s="87"/>
      <c r="NOV74" s="87"/>
      <c r="NOW74" s="87"/>
      <c r="NOX74" s="87"/>
      <c r="NOY74" s="87"/>
      <c r="NOZ74" s="87"/>
      <c r="NPF74" s="87"/>
      <c r="NPG74" s="87"/>
      <c r="NPH74" s="87"/>
      <c r="NPI74" s="87"/>
      <c r="NPJ74" s="87"/>
      <c r="NPK74" s="87"/>
      <c r="NPL74" s="87"/>
      <c r="NPM74" s="87"/>
      <c r="NPN74" s="87"/>
      <c r="NPO74" s="87"/>
      <c r="NPU74" s="87"/>
      <c r="NPV74" s="87"/>
      <c r="NPW74" s="87"/>
      <c r="NPX74" s="87"/>
      <c r="NPY74" s="87"/>
      <c r="NPZ74" s="87"/>
      <c r="NQA74" s="87"/>
      <c r="NQB74" s="87"/>
      <c r="NQC74" s="87"/>
      <c r="NQD74" s="87"/>
      <c r="NQJ74" s="87"/>
      <c r="NQK74" s="87"/>
      <c r="NQL74" s="87"/>
      <c r="NQM74" s="87"/>
      <c r="NQN74" s="87"/>
      <c r="NQO74" s="87"/>
      <c r="NQP74" s="87"/>
      <c r="NQQ74" s="87"/>
      <c r="NQR74" s="87"/>
      <c r="NQS74" s="87"/>
      <c r="NQY74" s="87"/>
      <c r="NQZ74" s="87"/>
      <c r="NRA74" s="87"/>
      <c r="NRB74" s="87"/>
      <c r="NRC74" s="87"/>
      <c r="NRD74" s="87"/>
      <c r="NRE74" s="87"/>
      <c r="NRF74" s="87"/>
      <c r="NRG74" s="87"/>
      <c r="NRH74" s="87"/>
      <c r="NRN74" s="87"/>
      <c r="NRO74" s="87"/>
      <c r="NRP74" s="87"/>
      <c r="NRQ74" s="87"/>
      <c r="NRR74" s="87"/>
      <c r="NRS74" s="87"/>
      <c r="NRT74" s="87"/>
      <c r="NRU74" s="87"/>
      <c r="NRV74" s="87"/>
      <c r="NRW74" s="87"/>
      <c r="NSC74" s="87"/>
      <c r="NSD74" s="87"/>
      <c r="NSE74" s="87"/>
      <c r="NSF74" s="87"/>
      <c r="NSG74" s="87"/>
      <c r="NSH74" s="87"/>
      <c r="NSI74" s="87"/>
      <c r="NSJ74" s="87"/>
      <c r="NSK74" s="87"/>
      <c r="NSL74" s="87"/>
      <c r="NSR74" s="87"/>
      <c r="NSS74" s="87"/>
      <c r="NST74" s="87"/>
      <c r="NSU74" s="87"/>
      <c r="NSV74" s="87"/>
      <c r="NSW74" s="87"/>
      <c r="NSX74" s="87"/>
      <c r="NSY74" s="87"/>
      <c r="NSZ74" s="87"/>
      <c r="NTA74" s="87"/>
      <c r="NTG74" s="87"/>
      <c r="NTH74" s="87"/>
      <c r="NTI74" s="87"/>
      <c r="NTJ74" s="87"/>
      <c r="NTK74" s="87"/>
      <c r="NTL74" s="87"/>
      <c r="NTM74" s="87"/>
      <c r="NTN74" s="87"/>
      <c r="NTO74" s="87"/>
      <c r="NTP74" s="87"/>
      <c r="NTV74" s="87"/>
      <c r="NTW74" s="87"/>
      <c r="NTX74" s="87"/>
      <c r="NTY74" s="87"/>
      <c r="NTZ74" s="87"/>
      <c r="NUA74" s="87"/>
      <c r="NUB74" s="87"/>
      <c r="NUC74" s="87"/>
      <c r="NUD74" s="87"/>
      <c r="NUE74" s="87"/>
      <c r="NUK74" s="87"/>
      <c r="NUL74" s="87"/>
      <c r="NUM74" s="87"/>
      <c r="NUN74" s="87"/>
      <c r="NUO74" s="87"/>
      <c r="NUP74" s="87"/>
      <c r="NUQ74" s="87"/>
      <c r="NUR74" s="87"/>
      <c r="NUS74" s="87"/>
      <c r="NUT74" s="87"/>
      <c r="NUZ74" s="87"/>
      <c r="NVA74" s="87"/>
      <c r="NVB74" s="87"/>
      <c r="NVC74" s="87"/>
      <c r="NVD74" s="87"/>
      <c r="NVE74" s="87"/>
      <c r="NVF74" s="87"/>
      <c r="NVG74" s="87"/>
      <c r="NVH74" s="87"/>
      <c r="NVI74" s="87"/>
      <c r="NVO74" s="87"/>
      <c r="NVP74" s="87"/>
      <c r="NVQ74" s="87"/>
      <c r="NVR74" s="87"/>
      <c r="NVS74" s="87"/>
      <c r="NVT74" s="87"/>
      <c r="NVU74" s="87"/>
      <c r="NVV74" s="87"/>
      <c r="NVW74" s="87"/>
      <c r="NVX74" s="87"/>
      <c r="NWD74" s="87"/>
      <c r="NWE74" s="87"/>
      <c r="NWF74" s="87"/>
      <c r="NWG74" s="87"/>
      <c r="NWH74" s="87"/>
      <c r="NWI74" s="87"/>
      <c r="NWJ74" s="87"/>
      <c r="NWK74" s="87"/>
      <c r="NWL74" s="87"/>
      <c r="NWM74" s="87"/>
      <c r="NWS74" s="87"/>
      <c r="NWT74" s="87"/>
      <c r="NWU74" s="87"/>
      <c r="NWV74" s="87"/>
      <c r="NWW74" s="87"/>
      <c r="NWX74" s="87"/>
      <c r="NWY74" s="87"/>
      <c r="NWZ74" s="87"/>
      <c r="NXA74" s="87"/>
      <c r="NXB74" s="87"/>
      <c r="NXH74" s="87"/>
      <c r="NXI74" s="87"/>
      <c r="NXJ74" s="87"/>
      <c r="NXK74" s="87"/>
      <c r="NXL74" s="87"/>
      <c r="NXM74" s="87"/>
      <c r="NXN74" s="87"/>
      <c r="NXO74" s="87"/>
      <c r="NXP74" s="87"/>
      <c r="NXQ74" s="87"/>
      <c r="NXW74" s="87"/>
      <c r="NXX74" s="87"/>
      <c r="NXY74" s="87"/>
      <c r="NXZ74" s="87"/>
      <c r="NYA74" s="87"/>
      <c r="NYB74" s="87"/>
      <c r="NYC74" s="87"/>
      <c r="NYD74" s="87"/>
      <c r="NYE74" s="87"/>
      <c r="NYF74" s="87"/>
      <c r="NYL74" s="87"/>
      <c r="NYM74" s="87"/>
      <c r="NYN74" s="87"/>
      <c r="NYO74" s="87"/>
      <c r="NYP74" s="87"/>
      <c r="NYQ74" s="87"/>
      <c r="NYR74" s="87"/>
      <c r="NYS74" s="87"/>
      <c r="NYT74" s="87"/>
      <c r="NYU74" s="87"/>
      <c r="NZA74" s="87"/>
      <c r="NZB74" s="87"/>
      <c r="NZC74" s="87"/>
      <c r="NZD74" s="87"/>
      <c r="NZE74" s="87"/>
      <c r="NZF74" s="87"/>
      <c r="NZG74" s="87"/>
      <c r="NZH74" s="87"/>
      <c r="NZI74" s="87"/>
      <c r="NZJ74" s="87"/>
      <c r="NZP74" s="87"/>
      <c r="NZQ74" s="87"/>
      <c r="NZR74" s="87"/>
      <c r="NZS74" s="87"/>
      <c r="NZT74" s="87"/>
      <c r="NZU74" s="87"/>
      <c r="NZV74" s="87"/>
      <c r="NZW74" s="87"/>
      <c r="NZX74" s="87"/>
      <c r="NZY74" s="87"/>
      <c r="OAE74" s="87"/>
      <c r="OAF74" s="87"/>
      <c r="OAG74" s="87"/>
      <c r="OAH74" s="87"/>
      <c r="OAI74" s="87"/>
      <c r="OAJ74" s="87"/>
      <c r="OAK74" s="87"/>
      <c r="OAL74" s="87"/>
      <c r="OAM74" s="87"/>
      <c r="OAN74" s="87"/>
      <c r="OAT74" s="87"/>
      <c r="OAU74" s="87"/>
      <c r="OAV74" s="87"/>
      <c r="OAW74" s="87"/>
      <c r="OAX74" s="87"/>
      <c r="OAY74" s="87"/>
      <c r="OAZ74" s="87"/>
      <c r="OBA74" s="87"/>
      <c r="OBB74" s="87"/>
      <c r="OBC74" s="87"/>
      <c r="OBI74" s="87"/>
      <c r="OBJ74" s="87"/>
      <c r="OBK74" s="87"/>
      <c r="OBL74" s="87"/>
      <c r="OBM74" s="87"/>
      <c r="OBN74" s="87"/>
      <c r="OBO74" s="87"/>
      <c r="OBP74" s="87"/>
      <c r="OBQ74" s="87"/>
      <c r="OBR74" s="87"/>
      <c r="OBX74" s="87"/>
      <c r="OBY74" s="87"/>
      <c r="OBZ74" s="87"/>
      <c r="OCA74" s="87"/>
      <c r="OCB74" s="87"/>
      <c r="OCC74" s="87"/>
      <c r="OCD74" s="87"/>
      <c r="OCE74" s="87"/>
      <c r="OCF74" s="87"/>
      <c r="OCG74" s="87"/>
      <c r="OCM74" s="87"/>
      <c r="OCN74" s="87"/>
      <c r="OCO74" s="87"/>
      <c r="OCP74" s="87"/>
      <c r="OCQ74" s="87"/>
      <c r="OCR74" s="87"/>
      <c r="OCS74" s="87"/>
      <c r="OCT74" s="87"/>
      <c r="OCU74" s="87"/>
      <c r="OCV74" s="87"/>
      <c r="ODB74" s="87"/>
      <c r="ODC74" s="87"/>
      <c r="ODD74" s="87"/>
      <c r="ODE74" s="87"/>
      <c r="ODF74" s="87"/>
      <c r="ODG74" s="87"/>
      <c r="ODH74" s="87"/>
      <c r="ODI74" s="87"/>
      <c r="ODJ74" s="87"/>
      <c r="ODK74" s="87"/>
      <c r="ODQ74" s="87"/>
      <c r="ODR74" s="87"/>
      <c r="ODS74" s="87"/>
      <c r="ODT74" s="87"/>
      <c r="ODU74" s="87"/>
      <c r="ODV74" s="87"/>
      <c r="ODW74" s="87"/>
      <c r="ODX74" s="87"/>
      <c r="ODY74" s="87"/>
      <c r="ODZ74" s="87"/>
      <c r="OEF74" s="87"/>
      <c r="OEG74" s="87"/>
      <c r="OEH74" s="87"/>
      <c r="OEI74" s="87"/>
      <c r="OEJ74" s="87"/>
      <c r="OEK74" s="87"/>
      <c r="OEL74" s="87"/>
      <c r="OEM74" s="87"/>
      <c r="OEN74" s="87"/>
      <c r="OEO74" s="87"/>
      <c r="OEU74" s="87"/>
      <c r="OEV74" s="87"/>
      <c r="OEW74" s="87"/>
      <c r="OEX74" s="87"/>
      <c r="OEY74" s="87"/>
      <c r="OEZ74" s="87"/>
      <c r="OFA74" s="87"/>
      <c r="OFB74" s="87"/>
      <c r="OFC74" s="87"/>
      <c r="OFD74" s="87"/>
      <c r="OFJ74" s="87"/>
      <c r="OFK74" s="87"/>
      <c r="OFL74" s="87"/>
      <c r="OFM74" s="87"/>
      <c r="OFN74" s="87"/>
      <c r="OFO74" s="87"/>
      <c r="OFP74" s="87"/>
      <c r="OFQ74" s="87"/>
      <c r="OFR74" s="87"/>
      <c r="OFS74" s="87"/>
      <c r="OFY74" s="87"/>
      <c r="OFZ74" s="87"/>
      <c r="OGA74" s="87"/>
      <c r="OGB74" s="87"/>
      <c r="OGC74" s="87"/>
      <c r="OGD74" s="87"/>
      <c r="OGE74" s="87"/>
      <c r="OGF74" s="87"/>
      <c r="OGG74" s="87"/>
      <c r="OGH74" s="87"/>
      <c r="OGN74" s="87"/>
      <c r="OGO74" s="87"/>
      <c r="OGP74" s="87"/>
      <c r="OGQ74" s="87"/>
      <c r="OGR74" s="87"/>
      <c r="OGS74" s="87"/>
      <c r="OGT74" s="87"/>
      <c r="OGU74" s="87"/>
      <c r="OGV74" s="87"/>
      <c r="OGW74" s="87"/>
      <c r="OHC74" s="87"/>
      <c r="OHD74" s="87"/>
      <c r="OHE74" s="87"/>
      <c r="OHF74" s="87"/>
      <c r="OHG74" s="87"/>
      <c r="OHH74" s="87"/>
      <c r="OHI74" s="87"/>
      <c r="OHJ74" s="87"/>
      <c r="OHK74" s="87"/>
      <c r="OHL74" s="87"/>
      <c r="OHR74" s="87"/>
      <c r="OHS74" s="87"/>
      <c r="OHT74" s="87"/>
      <c r="OHU74" s="87"/>
      <c r="OHV74" s="87"/>
      <c r="OHW74" s="87"/>
      <c r="OHX74" s="87"/>
      <c r="OHY74" s="87"/>
      <c r="OHZ74" s="87"/>
      <c r="OIA74" s="87"/>
      <c r="OIG74" s="87"/>
      <c r="OIH74" s="87"/>
      <c r="OII74" s="87"/>
      <c r="OIJ74" s="87"/>
      <c r="OIK74" s="87"/>
      <c r="OIL74" s="87"/>
      <c r="OIM74" s="87"/>
      <c r="OIN74" s="87"/>
      <c r="OIO74" s="87"/>
      <c r="OIP74" s="87"/>
      <c r="OIV74" s="87"/>
      <c r="OIW74" s="87"/>
      <c r="OIX74" s="87"/>
      <c r="OIY74" s="87"/>
      <c r="OIZ74" s="87"/>
      <c r="OJA74" s="87"/>
      <c r="OJB74" s="87"/>
      <c r="OJC74" s="87"/>
      <c r="OJD74" s="87"/>
      <c r="OJE74" s="87"/>
      <c r="OJK74" s="87"/>
      <c r="OJL74" s="87"/>
      <c r="OJM74" s="87"/>
      <c r="OJN74" s="87"/>
      <c r="OJO74" s="87"/>
      <c r="OJP74" s="87"/>
      <c r="OJQ74" s="87"/>
      <c r="OJR74" s="87"/>
      <c r="OJS74" s="87"/>
      <c r="OJT74" s="87"/>
      <c r="OJZ74" s="87"/>
      <c r="OKA74" s="87"/>
      <c r="OKB74" s="87"/>
      <c r="OKC74" s="87"/>
      <c r="OKD74" s="87"/>
      <c r="OKE74" s="87"/>
      <c r="OKF74" s="87"/>
      <c r="OKG74" s="87"/>
      <c r="OKH74" s="87"/>
      <c r="OKI74" s="87"/>
      <c r="OKO74" s="87"/>
      <c r="OKP74" s="87"/>
      <c r="OKQ74" s="87"/>
      <c r="OKR74" s="87"/>
      <c r="OKS74" s="87"/>
      <c r="OKT74" s="87"/>
      <c r="OKU74" s="87"/>
      <c r="OKV74" s="87"/>
      <c r="OKW74" s="87"/>
      <c r="OKX74" s="87"/>
      <c r="OLD74" s="87"/>
      <c r="OLE74" s="87"/>
      <c r="OLF74" s="87"/>
      <c r="OLG74" s="87"/>
      <c r="OLH74" s="87"/>
      <c r="OLI74" s="87"/>
      <c r="OLJ74" s="87"/>
      <c r="OLK74" s="87"/>
      <c r="OLL74" s="87"/>
      <c r="OLM74" s="87"/>
      <c r="OLS74" s="87"/>
      <c r="OLT74" s="87"/>
      <c r="OLU74" s="87"/>
      <c r="OLV74" s="87"/>
      <c r="OLW74" s="87"/>
      <c r="OLX74" s="87"/>
      <c r="OLY74" s="87"/>
      <c r="OLZ74" s="87"/>
      <c r="OMA74" s="87"/>
      <c r="OMB74" s="87"/>
      <c r="OMH74" s="87"/>
      <c r="OMI74" s="87"/>
      <c r="OMJ74" s="87"/>
      <c r="OMK74" s="87"/>
      <c r="OML74" s="87"/>
      <c r="OMM74" s="87"/>
      <c r="OMN74" s="87"/>
      <c r="OMO74" s="87"/>
      <c r="OMP74" s="87"/>
      <c r="OMQ74" s="87"/>
      <c r="OMW74" s="87"/>
      <c r="OMX74" s="87"/>
      <c r="OMY74" s="87"/>
      <c r="OMZ74" s="87"/>
      <c r="ONA74" s="87"/>
      <c r="ONB74" s="87"/>
      <c r="ONC74" s="87"/>
      <c r="OND74" s="87"/>
      <c r="ONE74" s="87"/>
      <c r="ONF74" s="87"/>
      <c r="ONL74" s="87"/>
      <c r="ONM74" s="87"/>
      <c r="ONN74" s="87"/>
      <c r="ONO74" s="87"/>
      <c r="ONP74" s="87"/>
      <c r="ONQ74" s="87"/>
      <c r="ONR74" s="87"/>
      <c r="ONS74" s="87"/>
      <c r="ONT74" s="87"/>
      <c r="ONU74" s="87"/>
      <c r="OOA74" s="87"/>
      <c r="OOB74" s="87"/>
      <c r="OOC74" s="87"/>
      <c r="OOD74" s="87"/>
      <c r="OOE74" s="87"/>
      <c r="OOF74" s="87"/>
      <c r="OOG74" s="87"/>
      <c r="OOH74" s="87"/>
      <c r="OOI74" s="87"/>
      <c r="OOJ74" s="87"/>
      <c r="OOP74" s="87"/>
      <c r="OOQ74" s="87"/>
      <c r="OOR74" s="87"/>
      <c r="OOS74" s="87"/>
      <c r="OOT74" s="87"/>
      <c r="OOU74" s="87"/>
      <c r="OOV74" s="87"/>
      <c r="OOW74" s="87"/>
      <c r="OOX74" s="87"/>
      <c r="OOY74" s="87"/>
      <c r="OPE74" s="87"/>
      <c r="OPF74" s="87"/>
      <c r="OPG74" s="87"/>
      <c r="OPH74" s="87"/>
      <c r="OPI74" s="87"/>
      <c r="OPJ74" s="87"/>
      <c r="OPK74" s="87"/>
      <c r="OPL74" s="87"/>
      <c r="OPM74" s="87"/>
      <c r="OPN74" s="87"/>
      <c r="OPT74" s="87"/>
      <c r="OPU74" s="87"/>
      <c r="OPV74" s="87"/>
      <c r="OPW74" s="87"/>
      <c r="OPX74" s="87"/>
      <c r="OPY74" s="87"/>
      <c r="OPZ74" s="87"/>
      <c r="OQA74" s="87"/>
      <c r="OQB74" s="87"/>
      <c r="OQC74" s="87"/>
      <c r="OQI74" s="87"/>
      <c r="OQJ74" s="87"/>
      <c r="OQK74" s="87"/>
      <c r="OQL74" s="87"/>
      <c r="OQM74" s="87"/>
      <c r="OQN74" s="87"/>
      <c r="OQO74" s="87"/>
      <c r="OQP74" s="87"/>
      <c r="OQQ74" s="87"/>
      <c r="OQR74" s="87"/>
      <c r="OQX74" s="87"/>
      <c r="OQY74" s="87"/>
      <c r="OQZ74" s="87"/>
      <c r="ORA74" s="87"/>
      <c r="ORB74" s="87"/>
      <c r="ORC74" s="87"/>
      <c r="ORD74" s="87"/>
      <c r="ORE74" s="87"/>
      <c r="ORF74" s="87"/>
      <c r="ORG74" s="87"/>
      <c r="ORM74" s="87"/>
      <c r="ORN74" s="87"/>
      <c r="ORO74" s="87"/>
      <c r="ORP74" s="87"/>
      <c r="ORQ74" s="87"/>
      <c r="ORR74" s="87"/>
      <c r="ORS74" s="87"/>
      <c r="ORT74" s="87"/>
      <c r="ORU74" s="87"/>
      <c r="ORV74" s="87"/>
      <c r="OSB74" s="87"/>
      <c r="OSC74" s="87"/>
      <c r="OSD74" s="87"/>
      <c r="OSE74" s="87"/>
      <c r="OSF74" s="87"/>
      <c r="OSG74" s="87"/>
      <c r="OSH74" s="87"/>
      <c r="OSI74" s="87"/>
      <c r="OSJ74" s="87"/>
      <c r="OSK74" s="87"/>
      <c r="OSQ74" s="87"/>
      <c r="OSR74" s="87"/>
      <c r="OSS74" s="87"/>
      <c r="OST74" s="87"/>
      <c r="OSU74" s="87"/>
      <c r="OSV74" s="87"/>
      <c r="OSW74" s="87"/>
      <c r="OSX74" s="87"/>
      <c r="OSY74" s="87"/>
      <c r="OSZ74" s="87"/>
      <c r="OTF74" s="87"/>
      <c r="OTG74" s="87"/>
      <c r="OTH74" s="87"/>
      <c r="OTI74" s="87"/>
      <c r="OTJ74" s="87"/>
      <c r="OTK74" s="87"/>
      <c r="OTL74" s="87"/>
      <c r="OTM74" s="87"/>
      <c r="OTN74" s="87"/>
      <c r="OTO74" s="87"/>
      <c r="OTU74" s="87"/>
      <c r="OTV74" s="87"/>
      <c r="OTW74" s="87"/>
      <c r="OTX74" s="87"/>
      <c r="OTY74" s="87"/>
      <c r="OTZ74" s="87"/>
      <c r="OUA74" s="87"/>
      <c r="OUB74" s="87"/>
      <c r="OUC74" s="87"/>
      <c r="OUD74" s="87"/>
      <c r="OUJ74" s="87"/>
      <c r="OUK74" s="87"/>
      <c r="OUL74" s="87"/>
      <c r="OUM74" s="87"/>
      <c r="OUN74" s="87"/>
      <c r="OUO74" s="87"/>
      <c r="OUP74" s="87"/>
      <c r="OUQ74" s="87"/>
      <c r="OUR74" s="87"/>
      <c r="OUS74" s="87"/>
      <c r="OUY74" s="87"/>
      <c r="OUZ74" s="87"/>
      <c r="OVA74" s="87"/>
      <c r="OVB74" s="87"/>
      <c r="OVC74" s="87"/>
      <c r="OVD74" s="87"/>
      <c r="OVE74" s="87"/>
      <c r="OVF74" s="87"/>
      <c r="OVG74" s="87"/>
      <c r="OVH74" s="87"/>
      <c r="OVN74" s="87"/>
      <c r="OVO74" s="87"/>
      <c r="OVP74" s="87"/>
      <c r="OVQ74" s="87"/>
      <c r="OVR74" s="87"/>
      <c r="OVS74" s="87"/>
      <c r="OVT74" s="87"/>
      <c r="OVU74" s="87"/>
      <c r="OVV74" s="87"/>
      <c r="OVW74" s="87"/>
      <c r="OWC74" s="87"/>
      <c r="OWD74" s="87"/>
      <c r="OWE74" s="87"/>
      <c r="OWF74" s="87"/>
      <c r="OWG74" s="87"/>
      <c r="OWH74" s="87"/>
      <c r="OWI74" s="87"/>
      <c r="OWJ74" s="87"/>
      <c r="OWK74" s="87"/>
      <c r="OWL74" s="87"/>
      <c r="OWR74" s="87"/>
      <c r="OWS74" s="87"/>
      <c r="OWT74" s="87"/>
      <c r="OWU74" s="87"/>
      <c r="OWV74" s="87"/>
      <c r="OWW74" s="87"/>
      <c r="OWX74" s="87"/>
      <c r="OWY74" s="87"/>
      <c r="OWZ74" s="87"/>
      <c r="OXA74" s="87"/>
      <c r="OXG74" s="87"/>
      <c r="OXH74" s="87"/>
      <c r="OXI74" s="87"/>
      <c r="OXJ74" s="87"/>
      <c r="OXK74" s="87"/>
      <c r="OXL74" s="87"/>
      <c r="OXM74" s="87"/>
      <c r="OXN74" s="87"/>
      <c r="OXO74" s="87"/>
      <c r="OXP74" s="87"/>
      <c r="OXV74" s="87"/>
      <c r="OXW74" s="87"/>
      <c r="OXX74" s="87"/>
      <c r="OXY74" s="87"/>
      <c r="OXZ74" s="87"/>
      <c r="OYA74" s="87"/>
      <c r="OYB74" s="87"/>
      <c r="OYC74" s="87"/>
      <c r="OYD74" s="87"/>
      <c r="OYE74" s="87"/>
      <c r="OYK74" s="87"/>
      <c r="OYL74" s="87"/>
      <c r="OYM74" s="87"/>
      <c r="OYN74" s="87"/>
      <c r="OYO74" s="87"/>
      <c r="OYP74" s="87"/>
      <c r="OYQ74" s="87"/>
      <c r="OYR74" s="87"/>
      <c r="OYS74" s="87"/>
      <c r="OYT74" s="87"/>
      <c r="OYZ74" s="87"/>
      <c r="OZA74" s="87"/>
      <c r="OZB74" s="87"/>
      <c r="OZC74" s="87"/>
      <c r="OZD74" s="87"/>
      <c r="OZE74" s="87"/>
      <c r="OZF74" s="87"/>
      <c r="OZG74" s="87"/>
      <c r="OZH74" s="87"/>
      <c r="OZI74" s="87"/>
      <c r="OZO74" s="87"/>
      <c r="OZP74" s="87"/>
      <c r="OZQ74" s="87"/>
      <c r="OZR74" s="87"/>
      <c r="OZS74" s="87"/>
      <c r="OZT74" s="87"/>
      <c r="OZU74" s="87"/>
      <c r="OZV74" s="87"/>
      <c r="OZW74" s="87"/>
      <c r="OZX74" s="87"/>
      <c r="PAD74" s="87"/>
      <c r="PAE74" s="87"/>
      <c r="PAF74" s="87"/>
      <c r="PAG74" s="87"/>
      <c r="PAH74" s="87"/>
      <c r="PAI74" s="87"/>
      <c r="PAJ74" s="87"/>
      <c r="PAK74" s="87"/>
      <c r="PAL74" s="87"/>
      <c r="PAM74" s="87"/>
      <c r="PAS74" s="87"/>
      <c r="PAT74" s="87"/>
      <c r="PAU74" s="87"/>
      <c r="PAV74" s="87"/>
      <c r="PAW74" s="87"/>
      <c r="PAX74" s="87"/>
      <c r="PAY74" s="87"/>
      <c r="PAZ74" s="87"/>
      <c r="PBA74" s="87"/>
      <c r="PBB74" s="87"/>
      <c r="PBH74" s="87"/>
      <c r="PBI74" s="87"/>
      <c r="PBJ74" s="87"/>
      <c r="PBK74" s="87"/>
      <c r="PBL74" s="87"/>
      <c r="PBM74" s="87"/>
      <c r="PBN74" s="87"/>
      <c r="PBO74" s="87"/>
      <c r="PBP74" s="87"/>
      <c r="PBQ74" s="87"/>
      <c r="PBW74" s="87"/>
      <c r="PBX74" s="87"/>
      <c r="PBY74" s="87"/>
      <c r="PBZ74" s="87"/>
      <c r="PCA74" s="87"/>
      <c r="PCB74" s="87"/>
      <c r="PCC74" s="87"/>
      <c r="PCD74" s="87"/>
      <c r="PCE74" s="87"/>
      <c r="PCF74" s="87"/>
      <c r="PCL74" s="87"/>
      <c r="PCM74" s="87"/>
      <c r="PCN74" s="87"/>
      <c r="PCO74" s="87"/>
      <c r="PCP74" s="87"/>
      <c r="PCQ74" s="87"/>
      <c r="PCR74" s="87"/>
      <c r="PCS74" s="87"/>
      <c r="PCT74" s="87"/>
      <c r="PCU74" s="87"/>
      <c r="PDA74" s="87"/>
      <c r="PDB74" s="87"/>
      <c r="PDC74" s="87"/>
      <c r="PDD74" s="87"/>
      <c r="PDE74" s="87"/>
      <c r="PDF74" s="87"/>
      <c r="PDG74" s="87"/>
      <c r="PDH74" s="87"/>
      <c r="PDI74" s="87"/>
      <c r="PDJ74" s="87"/>
      <c r="PDP74" s="87"/>
      <c r="PDQ74" s="87"/>
      <c r="PDR74" s="87"/>
      <c r="PDS74" s="87"/>
      <c r="PDT74" s="87"/>
      <c r="PDU74" s="87"/>
      <c r="PDV74" s="87"/>
      <c r="PDW74" s="87"/>
      <c r="PDX74" s="87"/>
      <c r="PDY74" s="87"/>
      <c r="PEE74" s="87"/>
      <c r="PEF74" s="87"/>
      <c r="PEG74" s="87"/>
      <c r="PEH74" s="87"/>
      <c r="PEI74" s="87"/>
      <c r="PEJ74" s="87"/>
      <c r="PEK74" s="87"/>
      <c r="PEL74" s="87"/>
      <c r="PEM74" s="87"/>
      <c r="PEN74" s="87"/>
      <c r="PET74" s="87"/>
      <c r="PEU74" s="87"/>
      <c r="PEV74" s="87"/>
      <c r="PEW74" s="87"/>
      <c r="PEX74" s="87"/>
      <c r="PEY74" s="87"/>
      <c r="PEZ74" s="87"/>
      <c r="PFA74" s="87"/>
      <c r="PFB74" s="87"/>
      <c r="PFC74" s="87"/>
      <c r="PFI74" s="87"/>
      <c r="PFJ74" s="87"/>
      <c r="PFK74" s="87"/>
      <c r="PFL74" s="87"/>
      <c r="PFM74" s="87"/>
      <c r="PFN74" s="87"/>
      <c r="PFO74" s="87"/>
      <c r="PFP74" s="87"/>
      <c r="PFQ74" s="87"/>
      <c r="PFR74" s="87"/>
      <c r="PFX74" s="87"/>
      <c r="PFY74" s="87"/>
      <c r="PFZ74" s="87"/>
      <c r="PGA74" s="87"/>
      <c r="PGB74" s="87"/>
      <c r="PGC74" s="87"/>
      <c r="PGD74" s="87"/>
      <c r="PGE74" s="87"/>
      <c r="PGF74" s="87"/>
      <c r="PGG74" s="87"/>
      <c r="PGM74" s="87"/>
      <c r="PGN74" s="87"/>
      <c r="PGO74" s="87"/>
      <c r="PGP74" s="87"/>
      <c r="PGQ74" s="87"/>
      <c r="PGR74" s="87"/>
      <c r="PGS74" s="87"/>
      <c r="PGT74" s="87"/>
      <c r="PGU74" s="87"/>
      <c r="PGV74" s="87"/>
      <c r="PHB74" s="87"/>
      <c r="PHC74" s="87"/>
      <c r="PHD74" s="87"/>
      <c r="PHE74" s="87"/>
      <c r="PHF74" s="87"/>
      <c r="PHG74" s="87"/>
      <c r="PHH74" s="87"/>
      <c r="PHI74" s="87"/>
      <c r="PHJ74" s="87"/>
      <c r="PHK74" s="87"/>
      <c r="PHQ74" s="87"/>
      <c r="PHR74" s="87"/>
      <c r="PHS74" s="87"/>
      <c r="PHT74" s="87"/>
      <c r="PHU74" s="87"/>
      <c r="PHV74" s="87"/>
      <c r="PHW74" s="87"/>
      <c r="PHX74" s="87"/>
      <c r="PHY74" s="87"/>
      <c r="PHZ74" s="87"/>
      <c r="PIF74" s="87"/>
      <c r="PIG74" s="87"/>
      <c r="PIH74" s="87"/>
      <c r="PII74" s="87"/>
      <c r="PIJ74" s="87"/>
      <c r="PIK74" s="87"/>
      <c r="PIL74" s="87"/>
      <c r="PIM74" s="87"/>
      <c r="PIN74" s="87"/>
      <c r="PIO74" s="87"/>
      <c r="PIU74" s="87"/>
      <c r="PIV74" s="87"/>
      <c r="PIW74" s="87"/>
      <c r="PIX74" s="87"/>
      <c r="PIY74" s="87"/>
      <c r="PIZ74" s="87"/>
      <c r="PJA74" s="87"/>
      <c r="PJB74" s="87"/>
      <c r="PJC74" s="87"/>
      <c r="PJD74" s="87"/>
      <c r="PJJ74" s="87"/>
      <c r="PJK74" s="87"/>
      <c r="PJL74" s="87"/>
      <c r="PJM74" s="87"/>
      <c r="PJN74" s="87"/>
      <c r="PJO74" s="87"/>
      <c r="PJP74" s="87"/>
      <c r="PJQ74" s="87"/>
      <c r="PJR74" s="87"/>
      <c r="PJS74" s="87"/>
      <c r="PJY74" s="87"/>
      <c r="PJZ74" s="87"/>
      <c r="PKA74" s="87"/>
      <c r="PKB74" s="87"/>
      <c r="PKC74" s="87"/>
      <c r="PKD74" s="87"/>
      <c r="PKE74" s="87"/>
      <c r="PKF74" s="87"/>
      <c r="PKG74" s="87"/>
      <c r="PKH74" s="87"/>
      <c r="PKN74" s="87"/>
      <c r="PKO74" s="87"/>
      <c r="PKP74" s="87"/>
      <c r="PKQ74" s="87"/>
      <c r="PKR74" s="87"/>
      <c r="PKS74" s="87"/>
      <c r="PKT74" s="87"/>
      <c r="PKU74" s="87"/>
      <c r="PKV74" s="87"/>
      <c r="PKW74" s="87"/>
      <c r="PLC74" s="87"/>
      <c r="PLD74" s="87"/>
      <c r="PLE74" s="87"/>
      <c r="PLF74" s="87"/>
      <c r="PLG74" s="87"/>
      <c r="PLH74" s="87"/>
      <c r="PLI74" s="87"/>
      <c r="PLJ74" s="87"/>
      <c r="PLK74" s="87"/>
      <c r="PLL74" s="87"/>
      <c r="PLR74" s="87"/>
      <c r="PLS74" s="87"/>
      <c r="PLT74" s="87"/>
      <c r="PLU74" s="87"/>
      <c r="PLV74" s="87"/>
      <c r="PLW74" s="87"/>
      <c r="PLX74" s="87"/>
      <c r="PLY74" s="87"/>
      <c r="PLZ74" s="87"/>
      <c r="PMA74" s="87"/>
      <c r="PMG74" s="87"/>
      <c r="PMH74" s="87"/>
      <c r="PMI74" s="87"/>
      <c r="PMJ74" s="87"/>
      <c r="PMK74" s="87"/>
      <c r="PML74" s="87"/>
      <c r="PMM74" s="87"/>
      <c r="PMN74" s="87"/>
      <c r="PMO74" s="87"/>
      <c r="PMP74" s="87"/>
      <c r="PMV74" s="87"/>
      <c r="PMW74" s="87"/>
      <c r="PMX74" s="87"/>
      <c r="PMY74" s="87"/>
      <c r="PMZ74" s="87"/>
      <c r="PNA74" s="87"/>
      <c r="PNB74" s="87"/>
      <c r="PNC74" s="87"/>
      <c r="PND74" s="87"/>
      <c r="PNE74" s="87"/>
      <c r="PNK74" s="87"/>
      <c r="PNL74" s="87"/>
      <c r="PNM74" s="87"/>
      <c r="PNN74" s="87"/>
      <c r="PNO74" s="87"/>
      <c r="PNP74" s="87"/>
      <c r="PNQ74" s="87"/>
      <c r="PNR74" s="87"/>
      <c r="PNS74" s="87"/>
      <c r="PNT74" s="87"/>
      <c r="PNZ74" s="87"/>
      <c r="POA74" s="87"/>
      <c r="POB74" s="87"/>
      <c r="POC74" s="87"/>
      <c r="POD74" s="87"/>
      <c r="POE74" s="87"/>
      <c r="POF74" s="87"/>
      <c r="POG74" s="87"/>
      <c r="POH74" s="87"/>
      <c r="POI74" s="87"/>
      <c r="POO74" s="87"/>
      <c r="POP74" s="87"/>
      <c r="POQ74" s="87"/>
      <c r="POR74" s="87"/>
      <c r="POS74" s="87"/>
      <c r="POT74" s="87"/>
      <c r="POU74" s="87"/>
      <c r="POV74" s="87"/>
      <c r="POW74" s="87"/>
      <c r="POX74" s="87"/>
      <c r="PPD74" s="87"/>
      <c r="PPE74" s="87"/>
      <c r="PPF74" s="87"/>
      <c r="PPG74" s="87"/>
      <c r="PPH74" s="87"/>
      <c r="PPI74" s="87"/>
      <c r="PPJ74" s="87"/>
      <c r="PPK74" s="87"/>
      <c r="PPL74" s="87"/>
      <c r="PPM74" s="87"/>
      <c r="PPS74" s="87"/>
      <c r="PPT74" s="87"/>
      <c r="PPU74" s="87"/>
      <c r="PPV74" s="87"/>
      <c r="PPW74" s="87"/>
      <c r="PPX74" s="87"/>
      <c r="PPY74" s="87"/>
      <c r="PPZ74" s="87"/>
      <c r="PQA74" s="87"/>
      <c r="PQB74" s="87"/>
      <c r="PQH74" s="87"/>
      <c r="PQI74" s="87"/>
      <c r="PQJ74" s="87"/>
      <c r="PQK74" s="87"/>
      <c r="PQL74" s="87"/>
      <c r="PQM74" s="87"/>
      <c r="PQN74" s="87"/>
      <c r="PQO74" s="87"/>
      <c r="PQP74" s="87"/>
      <c r="PQQ74" s="87"/>
      <c r="PQW74" s="87"/>
      <c r="PQX74" s="87"/>
      <c r="PQY74" s="87"/>
      <c r="PQZ74" s="87"/>
      <c r="PRA74" s="87"/>
      <c r="PRB74" s="87"/>
      <c r="PRC74" s="87"/>
      <c r="PRD74" s="87"/>
      <c r="PRE74" s="87"/>
      <c r="PRF74" s="87"/>
      <c r="PRL74" s="87"/>
      <c r="PRM74" s="87"/>
      <c r="PRN74" s="87"/>
      <c r="PRO74" s="87"/>
      <c r="PRP74" s="87"/>
      <c r="PRQ74" s="87"/>
      <c r="PRR74" s="87"/>
      <c r="PRS74" s="87"/>
      <c r="PRT74" s="87"/>
      <c r="PRU74" s="87"/>
      <c r="PSA74" s="87"/>
      <c r="PSB74" s="87"/>
      <c r="PSC74" s="87"/>
      <c r="PSD74" s="87"/>
      <c r="PSE74" s="87"/>
      <c r="PSF74" s="87"/>
      <c r="PSG74" s="87"/>
      <c r="PSH74" s="87"/>
      <c r="PSI74" s="87"/>
      <c r="PSJ74" s="87"/>
      <c r="PSP74" s="87"/>
      <c r="PSQ74" s="87"/>
      <c r="PSR74" s="87"/>
      <c r="PSS74" s="87"/>
      <c r="PST74" s="87"/>
      <c r="PSU74" s="87"/>
      <c r="PSV74" s="87"/>
      <c r="PSW74" s="87"/>
      <c r="PSX74" s="87"/>
      <c r="PSY74" s="87"/>
      <c r="PTE74" s="87"/>
      <c r="PTF74" s="87"/>
      <c r="PTG74" s="87"/>
      <c r="PTH74" s="87"/>
      <c r="PTI74" s="87"/>
      <c r="PTJ74" s="87"/>
      <c r="PTK74" s="87"/>
      <c r="PTL74" s="87"/>
      <c r="PTM74" s="87"/>
      <c r="PTN74" s="87"/>
      <c r="PTT74" s="87"/>
      <c r="PTU74" s="87"/>
      <c r="PTV74" s="87"/>
      <c r="PTW74" s="87"/>
      <c r="PTX74" s="87"/>
      <c r="PTY74" s="87"/>
      <c r="PTZ74" s="87"/>
      <c r="PUA74" s="87"/>
      <c r="PUB74" s="87"/>
      <c r="PUC74" s="87"/>
      <c r="PUI74" s="87"/>
      <c r="PUJ74" s="87"/>
      <c r="PUK74" s="87"/>
      <c r="PUL74" s="87"/>
      <c r="PUM74" s="87"/>
      <c r="PUN74" s="87"/>
      <c r="PUO74" s="87"/>
      <c r="PUP74" s="87"/>
      <c r="PUQ74" s="87"/>
      <c r="PUR74" s="87"/>
      <c r="PUX74" s="87"/>
      <c r="PUY74" s="87"/>
      <c r="PUZ74" s="87"/>
      <c r="PVA74" s="87"/>
      <c r="PVB74" s="87"/>
      <c r="PVC74" s="87"/>
      <c r="PVD74" s="87"/>
      <c r="PVE74" s="87"/>
      <c r="PVF74" s="87"/>
      <c r="PVG74" s="87"/>
      <c r="PVM74" s="87"/>
      <c r="PVN74" s="87"/>
      <c r="PVO74" s="87"/>
      <c r="PVP74" s="87"/>
      <c r="PVQ74" s="87"/>
      <c r="PVR74" s="87"/>
      <c r="PVS74" s="87"/>
      <c r="PVT74" s="87"/>
      <c r="PVU74" s="87"/>
      <c r="PVV74" s="87"/>
      <c r="PWB74" s="87"/>
      <c r="PWC74" s="87"/>
      <c r="PWD74" s="87"/>
      <c r="PWE74" s="87"/>
      <c r="PWF74" s="87"/>
      <c r="PWG74" s="87"/>
      <c r="PWH74" s="87"/>
      <c r="PWI74" s="87"/>
      <c r="PWJ74" s="87"/>
      <c r="PWK74" s="87"/>
      <c r="PWQ74" s="87"/>
      <c r="PWR74" s="87"/>
      <c r="PWS74" s="87"/>
      <c r="PWT74" s="87"/>
      <c r="PWU74" s="87"/>
      <c r="PWV74" s="87"/>
      <c r="PWW74" s="87"/>
      <c r="PWX74" s="87"/>
      <c r="PWY74" s="87"/>
      <c r="PWZ74" s="87"/>
      <c r="PXF74" s="87"/>
      <c r="PXG74" s="87"/>
      <c r="PXH74" s="87"/>
      <c r="PXI74" s="87"/>
      <c r="PXJ74" s="87"/>
      <c r="PXK74" s="87"/>
      <c r="PXL74" s="87"/>
      <c r="PXM74" s="87"/>
      <c r="PXN74" s="87"/>
      <c r="PXO74" s="87"/>
      <c r="PXU74" s="87"/>
      <c r="PXV74" s="87"/>
      <c r="PXW74" s="87"/>
      <c r="PXX74" s="87"/>
      <c r="PXY74" s="87"/>
      <c r="PXZ74" s="87"/>
      <c r="PYA74" s="87"/>
      <c r="PYB74" s="87"/>
      <c r="PYC74" s="87"/>
      <c r="PYD74" s="87"/>
      <c r="PYJ74" s="87"/>
      <c r="PYK74" s="87"/>
      <c r="PYL74" s="87"/>
      <c r="PYM74" s="87"/>
      <c r="PYN74" s="87"/>
      <c r="PYO74" s="87"/>
      <c r="PYP74" s="87"/>
      <c r="PYQ74" s="87"/>
      <c r="PYR74" s="87"/>
      <c r="PYS74" s="87"/>
      <c r="PYY74" s="87"/>
      <c r="PYZ74" s="87"/>
      <c r="PZA74" s="87"/>
      <c r="PZB74" s="87"/>
      <c r="PZC74" s="87"/>
      <c r="PZD74" s="87"/>
      <c r="PZE74" s="87"/>
      <c r="PZF74" s="87"/>
      <c r="PZG74" s="87"/>
      <c r="PZH74" s="87"/>
      <c r="PZN74" s="87"/>
      <c r="PZO74" s="87"/>
      <c r="PZP74" s="87"/>
      <c r="PZQ74" s="87"/>
      <c r="PZR74" s="87"/>
      <c r="PZS74" s="87"/>
      <c r="PZT74" s="87"/>
      <c r="PZU74" s="87"/>
      <c r="PZV74" s="87"/>
      <c r="PZW74" s="87"/>
      <c r="QAC74" s="87"/>
      <c r="QAD74" s="87"/>
      <c r="QAE74" s="87"/>
      <c r="QAF74" s="87"/>
      <c r="QAG74" s="87"/>
      <c r="QAH74" s="87"/>
      <c r="QAI74" s="87"/>
      <c r="QAJ74" s="87"/>
      <c r="QAK74" s="87"/>
      <c r="QAL74" s="87"/>
      <c r="QAR74" s="87"/>
      <c r="QAS74" s="87"/>
      <c r="QAT74" s="87"/>
      <c r="QAU74" s="87"/>
      <c r="QAV74" s="87"/>
      <c r="QAW74" s="87"/>
      <c r="QAX74" s="87"/>
      <c r="QAY74" s="87"/>
      <c r="QAZ74" s="87"/>
      <c r="QBA74" s="87"/>
      <c r="QBG74" s="87"/>
      <c r="QBH74" s="87"/>
      <c r="QBI74" s="87"/>
      <c r="QBJ74" s="87"/>
      <c r="QBK74" s="87"/>
      <c r="QBL74" s="87"/>
      <c r="QBM74" s="87"/>
      <c r="QBN74" s="87"/>
      <c r="QBO74" s="87"/>
      <c r="QBP74" s="87"/>
      <c r="QBV74" s="87"/>
      <c r="QBW74" s="87"/>
      <c r="QBX74" s="87"/>
      <c r="QBY74" s="87"/>
      <c r="QBZ74" s="87"/>
      <c r="QCA74" s="87"/>
      <c r="QCB74" s="87"/>
      <c r="QCC74" s="87"/>
      <c r="QCD74" s="87"/>
      <c r="QCE74" s="87"/>
      <c r="QCK74" s="87"/>
      <c r="QCL74" s="87"/>
      <c r="QCM74" s="87"/>
      <c r="QCN74" s="87"/>
      <c r="QCO74" s="87"/>
      <c r="QCP74" s="87"/>
      <c r="QCQ74" s="87"/>
      <c r="QCR74" s="87"/>
      <c r="QCS74" s="87"/>
      <c r="QCT74" s="87"/>
      <c r="QCZ74" s="87"/>
      <c r="QDA74" s="87"/>
      <c r="QDB74" s="87"/>
      <c r="QDC74" s="87"/>
      <c r="QDD74" s="87"/>
      <c r="QDE74" s="87"/>
      <c r="QDF74" s="87"/>
      <c r="QDG74" s="87"/>
      <c r="QDH74" s="87"/>
      <c r="QDI74" s="87"/>
      <c r="QDO74" s="87"/>
      <c r="QDP74" s="87"/>
      <c r="QDQ74" s="87"/>
      <c r="QDR74" s="87"/>
      <c r="QDS74" s="87"/>
      <c r="QDT74" s="87"/>
      <c r="QDU74" s="87"/>
      <c r="QDV74" s="87"/>
      <c r="QDW74" s="87"/>
      <c r="QDX74" s="87"/>
      <c r="QED74" s="87"/>
      <c r="QEE74" s="87"/>
      <c r="QEF74" s="87"/>
      <c r="QEG74" s="87"/>
      <c r="QEH74" s="87"/>
      <c r="QEI74" s="87"/>
      <c r="QEJ74" s="87"/>
      <c r="QEK74" s="87"/>
      <c r="QEL74" s="87"/>
      <c r="QEM74" s="87"/>
      <c r="QES74" s="87"/>
      <c r="QET74" s="87"/>
      <c r="QEU74" s="87"/>
      <c r="QEV74" s="87"/>
      <c r="QEW74" s="87"/>
      <c r="QEX74" s="87"/>
      <c r="QEY74" s="87"/>
      <c r="QEZ74" s="87"/>
      <c r="QFA74" s="87"/>
      <c r="QFB74" s="87"/>
      <c r="QFH74" s="87"/>
      <c r="QFI74" s="87"/>
      <c r="QFJ74" s="87"/>
      <c r="QFK74" s="87"/>
      <c r="QFL74" s="87"/>
      <c r="QFM74" s="87"/>
      <c r="QFN74" s="87"/>
      <c r="QFO74" s="87"/>
      <c r="QFP74" s="87"/>
      <c r="QFQ74" s="87"/>
      <c r="QFW74" s="87"/>
      <c r="QFX74" s="87"/>
      <c r="QFY74" s="87"/>
      <c r="QFZ74" s="87"/>
      <c r="QGA74" s="87"/>
      <c r="QGB74" s="87"/>
      <c r="QGC74" s="87"/>
      <c r="QGD74" s="87"/>
      <c r="QGE74" s="87"/>
      <c r="QGF74" s="87"/>
      <c r="QGL74" s="87"/>
      <c r="QGM74" s="87"/>
      <c r="QGN74" s="87"/>
      <c r="QGO74" s="87"/>
      <c r="QGP74" s="87"/>
      <c r="QGQ74" s="87"/>
      <c r="QGR74" s="87"/>
      <c r="QGS74" s="87"/>
      <c r="QGT74" s="87"/>
      <c r="QGU74" s="87"/>
      <c r="QHA74" s="87"/>
      <c r="QHB74" s="87"/>
      <c r="QHC74" s="87"/>
      <c r="QHD74" s="87"/>
      <c r="QHE74" s="87"/>
      <c r="QHF74" s="87"/>
      <c r="QHG74" s="87"/>
      <c r="QHH74" s="87"/>
      <c r="QHI74" s="87"/>
      <c r="QHJ74" s="87"/>
      <c r="QHP74" s="87"/>
      <c r="QHQ74" s="87"/>
      <c r="QHR74" s="87"/>
      <c r="QHS74" s="87"/>
      <c r="QHT74" s="87"/>
      <c r="QHU74" s="87"/>
      <c r="QHV74" s="87"/>
      <c r="QHW74" s="87"/>
      <c r="QHX74" s="87"/>
      <c r="QHY74" s="87"/>
      <c r="QIE74" s="87"/>
      <c r="QIF74" s="87"/>
      <c r="QIG74" s="87"/>
      <c r="QIH74" s="87"/>
      <c r="QII74" s="87"/>
      <c r="QIJ74" s="87"/>
      <c r="QIK74" s="87"/>
      <c r="QIL74" s="87"/>
      <c r="QIM74" s="87"/>
      <c r="QIN74" s="87"/>
      <c r="QIT74" s="87"/>
      <c r="QIU74" s="87"/>
      <c r="QIV74" s="87"/>
      <c r="QIW74" s="87"/>
      <c r="QIX74" s="87"/>
      <c r="QIY74" s="87"/>
      <c r="QIZ74" s="87"/>
      <c r="QJA74" s="87"/>
      <c r="QJB74" s="87"/>
      <c r="QJC74" s="87"/>
      <c r="QJI74" s="87"/>
      <c r="QJJ74" s="87"/>
      <c r="QJK74" s="87"/>
      <c r="QJL74" s="87"/>
      <c r="QJM74" s="87"/>
      <c r="QJN74" s="87"/>
      <c r="QJO74" s="87"/>
      <c r="QJP74" s="87"/>
      <c r="QJQ74" s="87"/>
      <c r="QJR74" s="87"/>
      <c r="QJX74" s="87"/>
      <c r="QJY74" s="87"/>
      <c r="QJZ74" s="87"/>
      <c r="QKA74" s="87"/>
      <c r="QKB74" s="87"/>
      <c r="QKC74" s="87"/>
      <c r="QKD74" s="87"/>
      <c r="QKE74" s="87"/>
      <c r="QKF74" s="87"/>
      <c r="QKG74" s="87"/>
      <c r="QKM74" s="87"/>
      <c r="QKN74" s="87"/>
      <c r="QKO74" s="87"/>
      <c r="QKP74" s="87"/>
      <c r="QKQ74" s="87"/>
      <c r="QKR74" s="87"/>
      <c r="QKS74" s="87"/>
      <c r="QKT74" s="87"/>
      <c r="QKU74" s="87"/>
      <c r="QKV74" s="87"/>
      <c r="QLB74" s="87"/>
      <c r="QLC74" s="87"/>
      <c r="QLD74" s="87"/>
      <c r="QLE74" s="87"/>
      <c r="QLF74" s="87"/>
      <c r="QLG74" s="87"/>
      <c r="QLH74" s="87"/>
      <c r="QLI74" s="87"/>
      <c r="QLJ74" s="87"/>
      <c r="QLK74" s="87"/>
      <c r="QLQ74" s="87"/>
      <c r="QLR74" s="87"/>
      <c r="QLS74" s="87"/>
      <c r="QLT74" s="87"/>
      <c r="QLU74" s="87"/>
      <c r="QLV74" s="87"/>
      <c r="QLW74" s="87"/>
      <c r="QLX74" s="87"/>
      <c r="QLY74" s="87"/>
      <c r="QLZ74" s="87"/>
      <c r="QMF74" s="87"/>
      <c r="QMG74" s="87"/>
      <c r="QMH74" s="87"/>
      <c r="QMI74" s="87"/>
      <c r="QMJ74" s="87"/>
      <c r="QMK74" s="87"/>
      <c r="QML74" s="87"/>
      <c r="QMM74" s="87"/>
      <c r="QMN74" s="87"/>
      <c r="QMO74" s="87"/>
      <c r="QMU74" s="87"/>
      <c r="QMV74" s="87"/>
      <c r="QMW74" s="87"/>
      <c r="QMX74" s="87"/>
      <c r="QMY74" s="87"/>
      <c r="QMZ74" s="87"/>
      <c r="QNA74" s="87"/>
      <c r="QNB74" s="87"/>
      <c r="QNC74" s="87"/>
      <c r="QND74" s="87"/>
      <c r="QNJ74" s="87"/>
      <c r="QNK74" s="87"/>
      <c r="QNL74" s="87"/>
      <c r="QNM74" s="87"/>
      <c r="QNN74" s="87"/>
      <c r="QNO74" s="87"/>
      <c r="QNP74" s="87"/>
      <c r="QNQ74" s="87"/>
      <c r="QNR74" s="87"/>
      <c r="QNS74" s="87"/>
      <c r="QNY74" s="87"/>
      <c r="QNZ74" s="87"/>
      <c r="QOA74" s="87"/>
      <c r="QOB74" s="87"/>
      <c r="QOC74" s="87"/>
      <c r="QOD74" s="87"/>
      <c r="QOE74" s="87"/>
      <c r="QOF74" s="87"/>
      <c r="QOG74" s="87"/>
      <c r="QOH74" s="87"/>
      <c r="QON74" s="87"/>
      <c r="QOO74" s="87"/>
      <c r="QOP74" s="87"/>
      <c r="QOQ74" s="87"/>
      <c r="QOR74" s="87"/>
      <c r="QOS74" s="87"/>
      <c r="QOT74" s="87"/>
      <c r="QOU74" s="87"/>
      <c r="QOV74" s="87"/>
      <c r="QOW74" s="87"/>
      <c r="QPC74" s="87"/>
      <c r="QPD74" s="87"/>
      <c r="QPE74" s="87"/>
      <c r="QPF74" s="87"/>
      <c r="QPG74" s="87"/>
      <c r="QPH74" s="87"/>
      <c r="QPI74" s="87"/>
      <c r="QPJ74" s="87"/>
      <c r="QPK74" s="87"/>
      <c r="QPL74" s="87"/>
      <c r="QPR74" s="87"/>
      <c r="QPS74" s="87"/>
      <c r="QPT74" s="87"/>
      <c r="QPU74" s="87"/>
      <c r="QPV74" s="87"/>
      <c r="QPW74" s="87"/>
      <c r="QPX74" s="87"/>
      <c r="QPY74" s="87"/>
      <c r="QPZ74" s="87"/>
      <c r="QQA74" s="87"/>
      <c r="QQG74" s="87"/>
      <c r="QQH74" s="87"/>
      <c r="QQI74" s="87"/>
      <c r="QQJ74" s="87"/>
      <c r="QQK74" s="87"/>
      <c r="QQL74" s="87"/>
      <c r="QQM74" s="87"/>
      <c r="QQN74" s="87"/>
      <c r="QQO74" s="87"/>
      <c r="QQP74" s="87"/>
      <c r="QQV74" s="87"/>
      <c r="QQW74" s="87"/>
      <c r="QQX74" s="87"/>
      <c r="QQY74" s="87"/>
      <c r="QQZ74" s="87"/>
      <c r="QRA74" s="87"/>
      <c r="QRB74" s="87"/>
      <c r="QRC74" s="87"/>
      <c r="QRD74" s="87"/>
      <c r="QRE74" s="87"/>
      <c r="QRK74" s="87"/>
      <c r="QRL74" s="87"/>
      <c r="QRM74" s="87"/>
      <c r="QRN74" s="87"/>
      <c r="QRO74" s="87"/>
      <c r="QRP74" s="87"/>
      <c r="QRQ74" s="87"/>
      <c r="QRR74" s="87"/>
      <c r="QRS74" s="87"/>
      <c r="QRT74" s="87"/>
      <c r="QRZ74" s="87"/>
      <c r="QSA74" s="87"/>
      <c r="QSB74" s="87"/>
      <c r="QSC74" s="87"/>
      <c r="QSD74" s="87"/>
      <c r="QSE74" s="87"/>
      <c r="QSF74" s="87"/>
      <c r="QSG74" s="87"/>
      <c r="QSH74" s="87"/>
      <c r="QSI74" s="87"/>
      <c r="QSO74" s="87"/>
      <c r="QSP74" s="87"/>
      <c r="QSQ74" s="87"/>
      <c r="QSR74" s="87"/>
      <c r="QSS74" s="87"/>
      <c r="QST74" s="87"/>
      <c r="QSU74" s="87"/>
      <c r="QSV74" s="87"/>
      <c r="QSW74" s="87"/>
      <c r="QSX74" s="87"/>
      <c r="QTD74" s="87"/>
      <c r="QTE74" s="87"/>
      <c r="QTF74" s="87"/>
      <c r="QTG74" s="87"/>
      <c r="QTH74" s="87"/>
      <c r="QTI74" s="87"/>
      <c r="QTJ74" s="87"/>
      <c r="QTK74" s="87"/>
      <c r="QTL74" s="87"/>
      <c r="QTM74" s="87"/>
      <c r="QTS74" s="87"/>
      <c r="QTT74" s="87"/>
      <c r="QTU74" s="87"/>
      <c r="QTV74" s="87"/>
      <c r="QTW74" s="87"/>
      <c r="QTX74" s="87"/>
      <c r="QTY74" s="87"/>
      <c r="QTZ74" s="87"/>
      <c r="QUA74" s="87"/>
      <c r="QUB74" s="87"/>
      <c r="QUH74" s="87"/>
      <c r="QUI74" s="87"/>
      <c r="QUJ74" s="87"/>
      <c r="QUK74" s="87"/>
      <c r="QUL74" s="87"/>
      <c r="QUM74" s="87"/>
      <c r="QUN74" s="87"/>
      <c r="QUO74" s="87"/>
      <c r="QUP74" s="87"/>
      <c r="QUQ74" s="87"/>
      <c r="QUW74" s="87"/>
      <c r="QUX74" s="87"/>
      <c r="QUY74" s="87"/>
      <c r="QUZ74" s="87"/>
      <c r="QVA74" s="87"/>
      <c r="QVB74" s="87"/>
      <c r="QVC74" s="87"/>
      <c r="QVD74" s="87"/>
      <c r="QVE74" s="87"/>
      <c r="QVF74" s="87"/>
      <c r="QVL74" s="87"/>
      <c r="QVM74" s="87"/>
      <c r="QVN74" s="87"/>
      <c r="QVO74" s="87"/>
      <c r="QVP74" s="87"/>
      <c r="QVQ74" s="87"/>
      <c r="QVR74" s="87"/>
      <c r="QVS74" s="87"/>
      <c r="QVT74" s="87"/>
      <c r="QVU74" s="87"/>
      <c r="QWA74" s="87"/>
      <c r="QWB74" s="87"/>
      <c r="QWC74" s="87"/>
      <c r="QWD74" s="87"/>
      <c r="QWE74" s="87"/>
      <c r="QWF74" s="87"/>
      <c r="QWG74" s="87"/>
      <c r="QWH74" s="87"/>
      <c r="QWI74" s="87"/>
      <c r="QWJ74" s="87"/>
      <c r="QWP74" s="87"/>
      <c r="QWQ74" s="87"/>
      <c r="QWR74" s="87"/>
      <c r="QWS74" s="87"/>
      <c r="QWT74" s="87"/>
      <c r="QWU74" s="87"/>
      <c r="QWV74" s="87"/>
      <c r="QWW74" s="87"/>
      <c r="QWX74" s="87"/>
      <c r="QWY74" s="87"/>
      <c r="QXE74" s="87"/>
      <c r="QXF74" s="87"/>
      <c r="QXG74" s="87"/>
      <c r="QXH74" s="87"/>
      <c r="QXI74" s="87"/>
      <c r="QXJ74" s="87"/>
      <c r="QXK74" s="87"/>
      <c r="QXL74" s="87"/>
      <c r="QXM74" s="87"/>
      <c r="QXN74" s="87"/>
      <c r="QXT74" s="87"/>
      <c r="QXU74" s="87"/>
      <c r="QXV74" s="87"/>
      <c r="QXW74" s="87"/>
      <c r="QXX74" s="87"/>
      <c r="QXY74" s="87"/>
      <c r="QXZ74" s="87"/>
      <c r="QYA74" s="87"/>
      <c r="QYB74" s="87"/>
      <c r="QYC74" s="87"/>
      <c r="QYI74" s="87"/>
      <c r="QYJ74" s="87"/>
      <c r="QYK74" s="87"/>
      <c r="QYL74" s="87"/>
      <c r="QYM74" s="87"/>
      <c r="QYN74" s="87"/>
      <c r="QYO74" s="87"/>
      <c r="QYP74" s="87"/>
      <c r="QYQ74" s="87"/>
      <c r="QYR74" s="87"/>
      <c r="QYX74" s="87"/>
      <c r="QYY74" s="87"/>
      <c r="QYZ74" s="87"/>
      <c r="QZA74" s="87"/>
      <c r="QZB74" s="87"/>
      <c r="QZC74" s="87"/>
      <c r="QZD74" s="87"/>
      <c r="QZE74" s="87"/>
      <c r="QZF74" s="87"/>
      <c r="QZG74" s="87"/>
      <c r="QZM74" s="87"/>
      <c r="QZN74" s="87"/>
      <c r="QZO74" s="87"/>
      <c r="QZP74" s="87"/>
      <c r="QZQ74" s="87"/>
      <c r="QZR74" s="87"/>
      <c r="QZS74" s="87"/>
      <c r="QZT74" s="87"/>
      <c r="QZU74" s="87"/>
      <c r="QZV74" s="87"/>
      <c r="RAB74" s="87"/>
      <c r="RAC74" s="87"/>
      <c r="RAD74" s="87"/>
      <c r="RAE74" s="87"/>
      <c r="RAF74" s="87"/>
      <c r="RAG74" s="87"/>
      <c r="RAH74" s="87"/>
      <c r="RAI74" s="87"/>
      <c r="RAJ74" s="87"/>
      <c r="RAK74" s="87"/>
      <c r="RAQ74" s="87"/>
      <c r="RAR74" s="87"/>
      <c r="RAS74" s="87"/>
      <c r="RAT74" s="87"/>
      <c r="RAU74" s="87"/>
      <c r="RAV74" s="87"/>
      <c r="RAW74" s="87"/>
      <c r="RAX74" s="87"/>
      <c r="RAY74" s="87"/>
      <c r="RAZ74" s="87"/>
      <c r="RBF74" s="87"/>
      <c r="RBG74" s="87"/>
      <c r="RBH74" s="87"/>
      <c r="RBI74" s="87"/>
      <c r="RBJ74" s="87"/>
      <c r="RBK74" s="87"/>
      <c r="RBL74" s="87"/>
      <c r="RBM74" s="87"/>
      <c r="RBN74" s="87"/>
      <c r="RBO74" s="87"/>
      <c r="RBU74" s="87"/>
      <c r="RBV74" s="87"/>
      <c r="RBW74" s="87"/>
      <c r="RBX74" s="87"/>
      <c r="RBY74" s="87"/>
      <c r="RBZ74" s="87"/>
      <c r="RCA74" s="87"/>
      <c r="RCB74" s="87"/>
      <c r="RCC74" s="87"/>
      <c r="RCD74" s="87"/>
      <c r="RCJ74" s="87"/>
      <c r="RCK74" s="87"/>
      <c r="RCL74" s="87"/>
      <c r="RCM74" s="87"/>
      <c r="RCN74" s="87"/>
      <c r="RCO74" s="87"/>
      <c r="RCP74" s="87"/>
      <c r="RCQ74" s="87"/>
      <c r="RCR74" s="87"/>
      <c r="RCS74" s="87"/>
      <c r="RCY74" s="87"/>
      <c r="RCZ74" s="87"/>
      <c r="RDA74" s="87"/>
      <c r="RDB74" s="87"/>
      <c r="RDC74" s="87"/>
      <c r="RDD74" s="87"/>
      <c r="RDE74" s="87"/>
      <c r="RDF74" s="87"/>
      <c r="RDG74" s="87"/>
      <c r="RDH74" s="87"/>
      <c r="RDN74" s="87"/>
      <c r="RDO74" s="87"/>
      <c r="RDP74" s="87"/>
      <c r="RDQ74" s="87"/>
      <c r="RDR74" s="87"/>
      <c r="RDS74" s="87"/>
      <c r="RDT74" s="87"/>
      <c r="RDU74" s="87"/>
      <c r="RDV74" s="87"/>
      <c r="RDW74" s="87"/>
      <c r="REC74" s="87"/>
      <c r="RED74" s="87"/>
      <c r="REE74" s="87"/>
      <c r="REF74" s="87"/>
      <c r="REG74" s="87"/>
      <c r="REH74" s="87"/>
      <c r="REI74" s="87"/>
      <c r="REJ74" s="87"/>
      <c r="REK74" s="87"/>
      <c r="REL74" s="87"/>
      <c r="RER74" s="87"/>
      <c r="RES74" s="87"/>
      <c r="RET74" s="87"/>
      <c r="REU74" s="87"/>
      <c r="REV74" s="87"/>
      <c r="REW74" s="87"/>
      <c r="REX74" s="87"/>
      <c r="REY74" s="87"/>
      <c r="REZ74" s="87"/>
      <c r="RFA74" s="87"/>
      <c r="RFG74" s="87"/>
      <c r="RFH74" s="87"/>
      <c r="RFI74" s="87"/>
      <c r="RFJ74" s="87"/>
      <c r="RFK74" s="87"/>
      <c r="RFL74" s="87"/>
      <c r="RFM74" s="87"/>
      <c r="RFN74" s="87"/>
      <c r="RFO74" s="87"/>
      <c r="RFP74" s="87"/>
      <c r="RFV74" s="87"/>
      <c r="RFW74" s="87"/>
      <c r="RFX74" s="87"/>
      <c r="RFY74" s="87"/>
      <c r="RFZ74" s="87"/>
      <c r="RGA74" s="87"/>
      <c r="RGB74" s="87"/>
      <c r="RGC74" s="87"/>
      <c r="RGD74" s="87"/>
      <c r="RGE74" s="87"/>
      <c r="RGK74" s="87"/>
      <c r="RGL74" s="87"/>
      <c r="RGM74" s="87"/>
      <c r="RGN74" s="87"/>
      <c r="RGO74" s="87"/>
      <c r="RGP74" s="87"/>
      <c r="RGQ74" s="87"/>
      <c r="RGR74" s="87"/>
      <c r="RGS74" s="87"/>
      <c r="RGT74" s="87"/>
      <c r="RGZ74" s="87"/>
      <c r="RHA74" s="87"/>
      <c r="RHB74" s="87"/>
      <c r="RHC74" s="87"/>
      <c r="RHD74" s="87"/>
      <c r="RHE74" s="87"/>
      <c r="RHF74" s="87"/>
      <c r="RHG74" s="87"/>
      <c r="RHH74" s="87"/>
      <c r="RHI74" s="87"/>
      <c r="RHO74" s="87"/>
      <c r="RHP74" s="87"/>
      <c r="RHQ74" s="87"/>
      <c r="RHR74" s="87"/>
      <c r="RHS74" s="87"/>
      <c r="RHT74" s="87"/>
      <c r="RHU74" s="87"/>
      <c r="RHV74" s="87"/>
      <c r="RHW74" s="87"/>
      <c r="RHX74" s="87"/>
      <c r="RID74" s="87"/>
      <c r="RIE74" s="87"/>
      <c r="RIF74" s="87"/>
      <c r="RIG74" s="87"/>
      <c r="RIH74" s="87"/>
      <c r="RII74" s="87"/>
      <c r="RIJ74" s="87"/>
      <c r="RIK74" s="87"/>
      <c r="RIL74" s="87"/>
      <c r="RIM74" s="87"/>
      <c r="RIS74" s="87"/>
      <c r="RIT74" s="87"/>
      <c r="RIU74" s="87"/>
      <c r="RIV74" s="87"/>
      <c r="RIW74" s="87"/>
      <c r="RIX74" s="87"/>
      <c r="RIY74" s="87"/>
      <c r="RIZ74" s="87"/>
      <c r="RJA74" s="87"/>
      <c r="RJB74" s="87"/>
      <c r="RJH74" s="87"/>
      <c r="RJI74" s="87"/>
      <c r="RJJ74" s="87"/>
      <c r="RJK74" s="87"/>
      <c r="RJL74" s="87"/>
      <c r="RJM74" s="87"/>
      <c r="RJN74" s="87"/>
      <c r="RJO74" s="87"/>
      <c r="RJP74" s="87"/>
      <c r="RJQ74" s="87"/>
      <c r="RJW74" s="87"/>
      <c r="RJX74" s="87"/>
      <c r="RJY74" s="87"/>
      <c r="RJZ74" s="87"/>
      <c r="RKA74" s="87"/>
      <c r="RKB74" s="87"/>
      <c r="RKC74" s="87"/>
      <c r="RKD74" s="87"/>
      <c r="RKE74" s="87"/>
      <c r="RKF74" s="87"/>
      <c r="RKL74" s="87"/>
      <c r="RKM74" s="87"/>
      <c r="RKN74" s="87"/>
      <c r="RKO74" s="87"/>
      <c r="RKP74" s="87"/>
      <c r="RKQ74" s="87"/>
      <c r="RKR74" s="87"/>
      <c r="RKS74" s="87"/>
      <c r="RKT74" s="87"/>
      <c r="RKU74" s="87"/>
      <c r="RLA74" s="87"/>
      <c r="RLB74" s="87"/>
      <c r="RLC74" s="87"/>
      <c r="RLD74" s="87"/>
      <c r="RLE74" s="87"/>
      <c r="RLF74" s="87"/>
      <c r="RLG74" s="87"/>
      <c r="RLH74" s="87"/>
      <c r="RLI74" s="87"/>
      <c r="RLJ74" s="87"/>
      <c r="RLP74" s="87"/>
      <c r="RLQ74" s="87"/>
      <c r="RLR74" s="87"/>
      <c r="RLS74" s="87"/>
      <c r="RLT74" s="87"/>
      <c r="RLU74" s="87"/>
      <c r="RLV74" s="87"/>
      <c r="RLW74" s="87"/>
      <c r="RLX74" s="87"/>
      <c r="RLY74" s="87"/>
      <c r="RME74" s="87"/>
      <c r="RMF74" s="87"/>
      <c r="RMG74" s="87"/>
      <c r="RMH74" s="87"/>
      <c r="RMI74" s="87"/>
      <c r="RMJ74" s="87"/>
      <c r="RMK74" s="87"/>
      <c r="RML74" s="87"/>
      <c r="RMM74" s="87"/>
      <c r="RMN74" s="87"/>
      <c r="RMT74" s="87"/>
      <c r="RMU74" s="87"/>
      <c r="RMV74" s="87"/>
      <c r="RMW74" s="87"/>
      <c r="RMX74" s="87"/>
      <c r="RMY74" s="87"/>
      <c r="RMZ74" s="87"/>
      <c r="RNA74" s="87"/>
      <c r="RNB74" s="87"/>
      <c r="RNC74" s="87"/>
      <c r="RNI74" s="87"/>
      <c r="RNJ74" s="87"/>
      <c r="RNK74" s="87"/>
      <c r="RNL74" s="87"/>
      <c r="RNM74" s="87"/>
      <c r="RNN74" s="87"/>
      <c r="RNO74" s="87"/>
      <c r="RNP74" s="87"/>
      <c r="RNQ74" s="87"/>
      <c r="RNR74" s="87"/>
      <c r="RNX74" s="87"/>
      <c r="RNY74" s="87"/>
      <c r="RNZ74" s="87"/>
      <c r="ROA74" s="87"/>
      <c r="ROB74" s="87"/>
      <c r="ROC74" s="87"/>
      <c r="ROD74" s="87"/>
      <c r="ROE74" s="87"/>
      <c r="ROF74" s="87"/>
      <c r="ROG74" s="87"/>
      <c r="ROM74" s="87"/>
      <c r="RON74" s="87"/>
      <c r="ROO74" s="87"/>
      <c r="ROP74" s="87"/>
      <c r="ROQ74" s="87"/>
      <c r="ROR74" s="87"/>
      <c r="ROS74" s="87"/>
      <c r="ROT74" s="87"/>
      <c r="ROU74" s="87"/>
      <c r="ROV74" s="87"/>
      <c r="RPB74" s="87"/>
      <c r="RPC74" s="87"/>
      <c r="RPD74" s="87"/>
      <c r="RPE74" s="87"/>
      <c r="RPF74" s="87"/>
      <c r="RPG74" s="87"/>
      <c r="RPH74" s="87"/>
      <c r="RPI74" s="87"/>
      <c r="RPJ74" s="87"/>
      <c r="RPK74" s="87"/>
      <c r="RPQ74" s="87"/>
      <c r="RPR74" s="87"/>
      <c r="RPS74" s="87"/>
      <c r="RPT74" s="87"/>
      <c r="RPU74" s="87"/>
      <c r="RPV74" s="87"/>
      <c r="RPW74" s="87"/>
      <c r="RPX74" s="87"/>
      <c r="RPY74" s="87"/>
      <c r="RPZ74" s="87"/>
      <c r="RQF74" s="87"/>
      <c r="RQG74" s="87"/>
      <c r="RQH74" s="87"/>
      <c r="RQI74" s="87"/>
      <c r="RQJ74" s="87"/>
      <c r="RQK74" s="87"/>
      <c r="RQL74" s="87"/>
      <c r="RQM74" s="87"/>
      <c r="RQN74" s="87"/>
      <c r="RQO74" s="87"/>
      <c r="RQU74" s="87"/>
      <c r="RQV74" s="87"/>
      <c r="RQW74" s="87"/>
      <c r="RQX74" s="87"/>
      <c r="RQY74" s="87"/>
      <c r="RQZ74" s="87"/>
      <c r="RRA74" s="87"/>
      <c r="RRB74" s="87"/>
      <c r="RRC74" s="87"/>
      <c r="RRD74" s="87"/>
      <c r="RRJ74" s="87"/>
      <c r="RRK74" s="87"/>
      <c r="RRL74" s="87"/>
      <c r="RRM74" s="87"/>
      <c r="RRN74" s="87"/>
      <c r="RRO74" s="87"/>
      <c r="RRP74" s="87"/>
      <c r="RRQ74" s="87"/>
      <c r="RRR74" s="87"/>
      <c r="RRS74" s="87"/>
      <c r="RRY74" s="87"/>
      <c r="RRZ74" s="87"/>
      <c r="RSA74" s="87"/>
      <c r="RSB74" s="87"/>
      <c r="RSC74" s="87"/>
      <c r="RSD74" s="87"/>
      <c r="RSE74" s="87"/>
      <c r="RSF74" s="87"/>
      <c r="RSG74" s="87"/>
      <c r="RSH74" s="87"/>
      <c r="RSN74" s="87"/>
      <c r="RSO74" s="87"/>
      <c r="RSP74" s="87"/>
      <c r="RSQ74" s="87"/>
      <c r="RSR74" s="87"/>
      <c r="RSS74" s="87"/>
      <c r="RST74" s="87"/>
      <c r="RSU74" s="87"/>
      <c r="RSV74" s="87"/>
      <c r="RSW74" s="87"/>
      <c r="RTC74" s="87"/>
      <c r="RTD74" s="87"/>
      <c r="RTE74" s="87"/>
      <c r="RTF74" s="87"/>
      <c r="RTG74" s="87"/>
      <c r="RTH74" s="87"/>
      <c r="RTI74" s="87"/>
      <c r="RTJ74" s="87"/>
      <c r="RTK74" s="87"/>
      <c r="RTL74" s="87"/>
      <c r="RTR74" s="87"/>
      <c r="RTS74" s="87"/>
      <c r="RTT74" s="87"/>
      <c r="RTU74" s="87"/>
      <c r="RTV74" s="87"/>
      <c r="RTW74" s="87"/>
      <c r="RTX74" s="87"/>
      <c r="RTY74" s="87"/>
      <c r="RTZ74" s="87"/>
      <c r="RUA74" s="87"/>
      <c r="RUG74" s="87"/>
      <c r="RUH74" s="87"/>
      <c r="RUI74" s="87"/>
      <c r="RUJ74" s="87"/>
      <c r="RUK74" s="87"/>
      <c r="RUL74" s="87"/>
      <c r="RUM74" s="87"/>
      <c r="RUN74" s="87"/>
      <c r="RUO74" s="87"/>
      <c r="RUP74" s="87"/>
      <c r="RUV74" s="87"/>
      <c r="RUW74" s="87"/>
      <c r="RUX74" s="87"/>
      <c r="RUY74" s="87"/>
      <c r="RUZ74" s="87"/>
      <c r="RVA74" s="87"/>
      <c r="RVB74" s="87"/>
      <c r="RVC74" s="87"/>
      <c r="RVD74" s="87"/>
      <c r="RVE74" s="87"/>
      <c r="RVK74" s="87"/>
      <c r="RVL74" s="87"/>
      <c r="RVM74" s="87"/>
      <c r="RVN74" s="87"/>
      <c r="RVO74" s="87"/>
      <c r="RVP74" s="87"/>
      <c r="RVQ74" s="87"/>
      <c r="RVR74" s="87"/>
      <c r="RVS74" s="87"/>
      <c r="RVT74" s="87"/>
      <c r="RVZ74" s="87"/>
      <c r="RWA74" s="87"/>
      <c r="RWB74" s="87"/>
      <c r="RWC74" s="87"/>
      <c r="RWD74" s="87"/>
      <c r="RWE74" s="87"/>
      <c r="RWF74" s="87"/>
      <c r="RWG74" s="87"/>
      <c r="RWH74" s="87"/>
      <c r="RWI74" s="87"/>
      <c r="RWO74" s="87"/>
      <c r="RWP74" s="87"/>
      <c r="RWQ74" s="87"/>
      <c r="RWR74" s="87"/>
      <c r="RWS74" s="87"/>
      <c r="RWT74" s="87"/>
      <c r="RWU74" s="87"/>
      <c r="RWV74" s="87"/>
      <c r="RWW74" s="87"/>
      <c r="RWX74" s="87"/>
      <c r="RXD74" s="87"/>
      <c r="RXE74" s="87"/>
      <c r="RXF74" s="87"/>
      <c r="RXG74" s="87"/>
      <c r="RXH74" s="87"/>
      <c r="RXI74" s="87"/>
      <c r="RXJ74" s="87"/>
      <c r="RXK74" s="87"/>
      <c r="RXL74" s="87"/>
      <c r="RXM74" s="87"/>
      <c r="RXS74" s="87"/>
      <c r="RXT74" s="87"/>
      <c r="RXU74" s="87"/>
      <c r="RXV74" s="87"/>
      <c r="RXW74" s="87"/>
      <c r="RXX74" s="87"/>
      <c r="RXY74" s="87"/>
      <c r="RXZ74" s="87"/>
      <c r="RYA74" s="87"/>
      <c r="RYB74" s="87"/>
      <c r="RYH74" s="87"/>
      <c r="RYI74" s="87"/>
      <c r="RYJ74" s="87"/>
      <c r="RYK74" s="87"/>
      <c r="RYL74" s="87"/>
      <c r="RYM74" s="87"/>
      <c r="RYN74" s="87"/>
      <c r="RYO74" s="87"/>
      <c r="RYP74" s="87"/>
      <c r="RYQ74" s="87"/>
      <c r="RYW74" s="87"/>
      <c r="RYX74" s="87"/>
      <c r="RYY74" s="87"/>
      <c r="RYZ74" s="87"/>
      <c r="RZA74" s="87"/>
      <c r="RZB74" s="87"/>
      <c r="RZC74" s="87"/>
      <c r="RZD74" s="87"/>
      <c r="RZE74" s="87"/>
      <c r="RZF74" s="87"/>
      <c r="RZL74" s="87"/>
      <c r="RZM74" s="87"/>
      <c r="RZN74" s="87"/>
      <c r="RZO74" s="87"/>
      <c r="RZP74" s="87"/>
      <c r="RZQ74" s="87"/>
      <c r="RZR74" s="87"/>
      <c r="RZS74" s="87"/>
      <c r="RZT74" s="87"/>
      <c r="RZU74" s="87"/>
      <c r="SAA74" s="87"/>
      <c r="SAB74" s="87"/>
      <c r="SAC74" s="87"/>
      <c r="SAD74" s="87"/>
      <c r="SAE74" s="87"/>
      <c r="SAF74" s="87"/>
      <c r="SAG74" s="87"/>
      <c r="SAH74" s="87"/>
      <c r="SAI74" s="87"/>
      <c r="SAJ74" s="87"/>
      <c r="SAP74" s="87"/>
      <c r="SAQ74" s="87"/>
      <c r="SAR74" s="87"/>
      <c r="SAS74" s="87"/>
      <c r="SAT74" s="87"/>
      <c r="SAU74" s="87"/>
      <c r="SAV74" s="87"/>
      <c r="SAW74" s="87"/>
      <c r="SAX74" s="87"/>
      <c r="SAY74" s="87"/>
      <c r="SBE74" s="87"/>
      <c r="SBF74" s="87"/>
      <c r="SBG74" s="87"/>
      <c r="SBH74" s="87"/>
      <c r="SBI74" s="87"/>
      <c r="SBJ74" s="87"/>
      <c r="SBK74" s="87"/>
      <c r="SBL74" s="87"/>
      <c r="SBM74" s="87"/>
      <c r="SBN74" s="87"/>
      <c r="SBT74" s="87"/>
      <c r="SBU74" s="87"/>
      <c r="SBV74" s="87"/>
      <c r="SBW74" s="87"/>
      <c r="SBX74" s="87"/>
      <c r="SBY74" s="87"/>
      <c r="SBZ74" s="87"/>
      <c r="SCA74" s="87"/>
      <c r="SCB74" s="87"/>
      <c r="SCC74" s="87"/>
      <c r="SCI74" s="87"/>
      <c r="SCJ74" s="87"/>
      <c r="SCK74" s="87"/>
      <c r="SCL74" s="87"/>
      <c r="SCM74" s="87"/>
      <c r="SCN74" s="87"/>
      <c r="SCO74" s="87"/>
      <c r="SCP74" s="87"/>
      <c r="SCQ74" s="87"/>
      <c r="SCR74" s="87"/>
      <c r="SCX74" s="87"/>
      <c r="SCY74" s="87"/>
      <c r="SCZ74" s="87"/>
      <c r="SDA74" s="87"/>
      <c r="SDB74" s="87"/>
      <c r="SDC74" s="87"/>
      <c r="SDD74" s="87"/>
      <c r="SDE74" s="87"/>
      <c r="SDF74" s="87"/>
      <c r="SDG74" s="87"/>
      <c r="SDM74" s="87"/>
      <c r="SDN74" s="87"/>
      <c r="SDO74" s="87"/>
      <c r="SDP74" s="87"/>
      <c r="SDQ74" s="87"/>
      <c r="SDR74" s="87"/>
      <c r="SDS74" s="87"/>
      <c r="SDT74" s="87"/>
      <c r="SDU74" s="87"/>
      <c r="SDV74" s="87"/>
      <c r="SEB74" s="87"/>
      <c r="SEC74" s="87"/>
      <c r="SED74" s="87"/>
      <c r="SEE74" s="87"/>
      <c r="SEF74" s="87"/>
      <c r="SEG74" s="87"/>
      <c r="SEH74" s="87"/>
      <c r="SEI74" s="87"/>
      <c r="SEJ74" s="87"/>
      <c r="SEK74" s="87"/>
      <c r="SEQ74" s="87"/>
      <c r="SER74" s="87"/>
      <c r="SES74" s="87"/>
      <c r="SET74" s="87"/>
      <c r="SEU74" s="87"/>
      <c r="SEV74" s="87"/>
      <c r="SEW74" s="87"/>
      <c r="SEX74" s="87"/>
      <c r="SEY74" s="87"/>
      <c r="SEZ74" s="87"/>
      <c r="SFF74" s="87"/>
      <c r="SFG74" s="87"/>
      <c r="SFH74" s="87"/>
      <c r="SFI74" s="87"/>
      <c r="SFJ74" s="87"/>
      <c r="SFK74" s="87"/>
      <c r="SFL74" s="87"/>
      <c r="SFM74" s="87"/>
      <c r="SFN74" s="87"/>
      <c r="SFO74" s="87"/>
      <c r="SFU74" s="87"/>
      <c r="SFV74" s="87"/>
      <c r="SFW74" s="87"/>
      <c r="SFX74" s="87"/>
      <c r="SFY74" s="87"/>
      <c r="SFZ74" s="87"/>
      <c r="SGA74" s="87"/>
      <c r="SGB74" s="87"/>
      <c r="SGC74" s="87"/>
      <c r="SGD74" s="87"/>
      <c r="SGJ74" s="87"/>
      <c r="SGK74" s="87"/>
      <c r="SGL74" s="87"/>
      <c r="SGM74" s="87"/>
      <c r="SGN74" s="87"/>
      <c r="SGO74" s="87"/>
      <c r="SGP74" s="87"/>
      <c r="SGQ74" s="87"/>
      <c r="SGR74" s="87"/>
      <c r="SGS74" s="87"/>
      <c r="SGY74" s="87"/>
      <c r="SGZ74" s="87"/>
      <c r="SHA74" s="87"/>
      <c r="SHB74" s="87"/>
      <c r="SHC74" s="87"/>
      <c r="SHD74" s="87"/>
      <c r="SHE74" s="87"/>
      <c r="SHF74" s="87"/>
      <c r="SHG74" s="87"/>
      <c r="SHH74" s="87"/>
      <c r="SHN74" s="87"/>
      <c r="SHO74" s="87"/>
      <c r="SHP74" s="87"/>
      <c r="SHQ74" s="87"/>
      <c r="SHR74" s="87"/>
      <c r="SHS74" s="87"/>
      <c r="SHT74" s="87"/>
      <c r="SHU74" s="87"/>
      <c r="SHV74" s="87"/>
      <c r="SHW74" s="87"/>
      <c r="SIC74" s="87"/>
      <c r="SID74" s="87"/>
      <c r="SIE74" s="87"/>
      <c r="SIF74" s="87"/>
      <c r="SIG74" s="87"/>
      <c r="SIH74" s="87"/>
      <c r="SII74" s="87"/>
      <c r="SIJ74" s="87"/>
      <c r="SIK74" s="87"/>
      <c r="SIL74" s="87"/>
      <c r="SIR74" s="87"/>
      <c r="SIS74" s="87"/>
      <c r="SIT74" s="87"/>
      <c r="SIU74" s="87"/>
      <c r="SIV74" s="87"/>
      <c r="SIW74" s="87"/>
      <c r="SIX74" s="87"/>
      <c r="SIY74" s="87"/>
      <c r="SIZ74" s="87"/>
      <c r="SJA74" s="87"/>
      <c r="SJG74" s="87"/>
      <c r="SJH74" s="87"/>
      <c r="SJI74" s="87"/>
      <c r="SJJ74" s="87"/>
      <c r="SJK74" s="87"/>
      <c r="SJL74" s="87"/>
      <c r="SJM74" s="87"/>
      <c r="SJN74" s="87"/>
      <c r="SJO74" s="87"/>
      <c r="SJP74" s="87"/>
      <c r="SJV74" s="87"/>
      <c r="SJW74" s="87"/>
      <c r="SJX74" s="87"/>
      <c r="SJY74" s="87"/>
      <c r="SJZ74" s="87"/>
      <c r="SKA74" s="87"/>
      <c r="SKB74" s="87"/>
      <c r="SKC74" s="87"/>
      <c r="SKD74" s="87"/>
      <c r="SKE74" s="87"/>
      <c r="SKK74" s="87"/>
      <c r="SKL74" s="87"/>
      <c r="SKM74" s="87"/>
      <c r="SKN74" s="87"/>
      <c r="SKO74" s="87"/>
      <c r="SKP74" s="87"/>
      <c r="SKQ74" s="87"/>
      <c r="SKR74" s="87"/>
      <c r="SKS74" s="87"/>
      <c r="SKT74" s="87"/>
      <c r="SKZ74" s="87"/>
      <c r="SLA74" s="87"/>
      <c r="SLB74" s="87"/>
      <c r="SLC74" s="87"/>
      <c r="SLD74" s="87"/>
      <c r="SLE74" s="87"/>
      <c r="SLF74" s="87"/>
      <c r="SLG74" s="87"/>
      <c r="SLH74" s="87"/>
      <c r="SLI74" s="87"/>
      <c r="SLO74" s="87"/>
      <c r="SLP74" s="87"/>
      <c r="SLQ74" s="87"/>
      <c r="SLR74" s="87"/>
      <c r="SLS74" s="87"/>
      <c r="SLT74" s="87"/>
      <c r="SLU74" s="87"/>
      <c r="SLV74" s="87"/>
      <c r="SLW74" s="87"/>
      <c r="SLX74" s="87"/>
      <c r="SMD74" s="87"/>
      <c r="SME74" s="87"/>
      <c r="SMF74" s="87"/>
      <c r="SMG74" s="87"/>
      <c r="SMH74" s="87"/>
      <c r="SMI74" s="87"/>
      <c r="SMJ74" s="87"/>
      <c r="SMK74" s="87"/>
      <c r="SML74" s="87"/>
      <c r="SMM74" s="87"/>
      <c r="SMS74" s="87"/>
      <c r="SMT74" s="87"/>
      <c r="SMU74" s="87"/>
      <c r="SMV74" s="87"/>
      <c r="SMW74" s="87"/>
      <c r="SMX74" s="87"/>
      <c r="SMY74" s="87"/>
      <c r="SMZ74" s="87"/>
      <c r="SNA74" s="87"/>
      <c r="SNB74" s="87"/>
      <c r="SNH74" s="87"/>
      <c r="SNI74" s="87"/>
      <c r="SNJ74" s="87"/>
      <c r="SNK74" s="87"/>
      <c r="SNL74" s="87"/>
      <c r="SNM74" s="87"/>
      <c r="SNN74" s="87"/>
      <c r="SNO74" s="87"/>
      <c r="SNP74" s="87"/>
      <c r="SNQ74" s="87"/>
      <c r="SNW74" s="87"/>
      <c r="SNX74" s="87"/>
      <c r="SNY74" s="87"/>
      <c r="SNZ74" s="87"/>
      <c r="SOA74" s="87"/>
      <c r="SOB74" s="87"/>
      <c r="SOC74" s="87"/>
      <c r="SOD74" s="87"/>
      <c r="SOE74" s="87"/>
      <c r="SOF74" s="87"/>
      <c r="SOL74" s="87"/>
      <c r="SOM74" s="87"/>
      <c r="SON74" s="87"/>
      <c r="SOO74" s="87"/>
      <c r="SOP74" s="87"/>
      <c r="SOQ74" s="87"/>
      <c r="SOR74" s="87"/>
      <c r="SOS74" s="87"/>
      <c r="SOT74" s="87"/>
      <c r="SOU74" s="87"/>
      <c r="SPA74" s="87"/>
      <c r="SPB74" s="87"/>
      <c r="SPC74" s="87"/>
      <c r="SPD74" s="87"/>
      <c r="SPE74" s="87"/>
      <c r="SPF74" s="87"/>
      <c r="SPG74" s="87"/>
      <c r="SPH74" s="87"/>
      <c r="SPI74" s="87"/>
      <c r="SPJ74" s="87"/>
      <c r="SPP74" s="87"/>
      <c r="SPQ74" s="87"/>
      <c r="SPR74" s="87"/>
      <c r="SPS74" s="87"/>
      <c r="SPT74" s="87"/>
      <c r="SPU74" s="87"/>
      <c r="SPV74" s="87"/>
      <c r="SPW74" s="87"/>
      <c r="SPX74" s="87"/>
      <c r="SPY74" s="87"/>
      <c r="SQE74" s="87"/>
      <c r="SQF74" s="87"/>
      <c r="SQG74" s="87"/>
      <c r="SQH74" s="87"/>
      <c r="SQI74" s="87"/>
      <c r="SQJ74" s="87"/>
      <c r="SQK74" s="87"/>
      <c r="SQL74" s="87"/>
      <c r="SQM74" s="87"/>
      <c r="SQN74" s="87"/>
      <c r="SQT74" s="87"/>
      <c r="SQU74" s="87"/>
      <c r="SQV74" s="87"/>
      <c r="SQW74" s="87"/>
      <c r="SQX74" s="87"/>
      <c r="SQY74" s="87"/>
      <c r="SQZ74" s="87"/>
      <c r="SRA74" s="87"/>
      <c r="SRB74" s="87"/>
      <c r="SRC74" s="87"/>
      <c r="SRI74" s="87"/>
      <c r="SRJ74" s="87"/>
      <c r="SRK74" s="87"/>
      <c r="SRL74" s="87"/>
      <c r="SRM74" s="87"/>
      <c r="SRN74" s="87"/>
      <c r="SRO74" s="87"/>
      <c r="SRP74" s="87"/>
      <c r="SRQ74" s="87"/>
      <c r="SRR74" s="87"/>
      <c r="SRX74" s="87"/>
      <c r="SRY74" s="87"/>
      <c r="SRZ74" s="87"/>
      <c r="SSA74" s="87"/>
      <c r="SSB74" s="87"/>
      <c r="SSC74" s="87"/>
      <c r="SSD74" s="87"/>
      <c r="SSE74" s="87"/>
      <c r="SSF74" s="87"/>
      <c r="SSG74" s="87"/>
      <c r="SSM74" s="87"/>
      <c r="SSN74" s="87"/>
      <c r="SSO74" s="87"/>
      <c r="SSP74" s="87"/>
      <c r="SSQ74" s="87"/>
      <c r="SSR74" s="87"/>
      <c r="SSS74" s="87"/>
      <c r="SST74" s="87"/>
      <c r="SSU74" s="87"/>
      <c r="SSV74" s="87"/>
      <c r="STB74" s="87"/>
      <c r="STC74" s="87"/>
      <c r="STD74" s="87"/>
      <c r="STE74" s="87"/>
      <c r="STF74" s="87"/>
      <c r="STG74" s="87"/>
      <c r="STH74" s="87"/>
      <c r="STI74" s="87"/>
      <c r="STJ74" s="87"/>
      <c r="STK74" s="87"/>
      <c r="STQ74" s="87"/>
      <c r="STR74" s="87"/>
      <c r="STS74" s="87"/>
      <c r="STT74" s="87"/>
      <c r="STU74" s="87"/>
      <c r="STV74" s="87"/>
      <c r="STW74" s="87"/>
      <c r="STX74" s="87"/>
      <c r="STY74" s="87"/>
      <c r="STZ74" s="87"/>
      <c r="SUF74" s="87"/>
      <c r="SUG74" s="87"/>
      <c r="SUH74" s="87"/>
      <c r="SUI74" s="87"/>
      <c r="SUJ74" s="87"/>
      <c r="SUK74" s="87"/>
      <c r="SUL74" s="87"/>
      <c r="SUM74" s="87"/>
      <c r="SUN74" s="87"/>
      <c r="SUO74" s="87"/>
      <c r="SUU74" s="87"/>
      <c r="SUV74" s="87"/>
      <c r="SUW74" s="87"/>
      <c r="SUX74" s="87"/>
      <c r="SUY74" s="87"/>
      <c r="SUZ74" s="87"/>
      <c r="SVA74" s="87"/>
      <c r="SVB74" s="87"/>
      <c r="SVC74" s="87"/>
      <c r="SVD74" s="87"/>
      <c r="SVJ74" s="87"/>
      <c r="SVK74" s="87"/>
      <c r="SVL74" s="87"/>
      <c r="SVM74" s="87"/>
      <c r="SVN74" s="87"/>
      <c r="SVO74" s="87"/>
      <c r="SVP74" s="87"/>
      <c r="SVQ74" s="87"/>
      <c r="SVR74" s="87"/>
      <c r="SVS74" s="87"/>
      <c r="SVY74" s="87"/>
      <c r="SVZ74" s="87"/>
      <c r="SWA74" s="87"/>
      <c r="SWB74" s="87"/>
      <c r="SWC74" s="87"/>
      <c r="SWD74" s="87"/>
      <c r="SWE74" s="87"/>
      <c r="SWF74" s="87"/>
      <c r="SWG74" s="87"/>
      <c r="SWH74" s="87"/>
      <c r="SWN74" s="87"/>
      <c r="SWO74" s="87"/>
      <c r="SWP74" s="87"/>
      <c r="SWQ74" s="87"/>
      <c r="SWR74" s="87"/>
      <c r="SWS74" s="87"/>
      <c r="SWT74" s="87"/>
      <c r="SWU74" s="87"/>
      <c r="SWV74" s="87"/>
      <c r="SWW74" s="87"/>
      <c r="SXC74" s="87"/>
      <c r="SXD74" s="87"/>
      <c r="SXE74" s="87"/>
      <c r="SXF74" s="87"/>
      <c r="SXG74" s="87"/>
      <c r="SXH74" s="87"/>
      <c r="SXI74" s="87"/>
      <c r="SXJ74" s="87"/>
      <c r="SXK74" s="87"/>
      <c r="SXL74" s="87"/>
      <c r="SXR74" s="87"/>
      <c r="SXS74" s="87"/>
      <c r="SXT74" s="87"/>
      <c r="SXU74" s="87"/>
      <c r="SXV74" s="87"/>
      <c r="SXW74" s="87"/>
      <c r="SXX74" s="87"/>
      <c r="SXY74" s="87"/>
      <c r="SXZ74" s="87"/>
      <c r="SYA74" s="87"/>
      <c r="SYG74" s="87"/>
      <c r="SYH74" s="87"/>
      <c r="SYI74" s="87"/>
      <c r="SYJ74" s="87"/>
      <c r="SYK74" s="87"/>
      <c r="SYL74" s="87"/>
      <c r="SYM74" s="87"/>
      <c r="SYN74" s="87"/>
      <c r="SYO74" s="87"/>
      <c r="SYP74" s="87"/>
      <c r="SYV74" s="87"/>
      <c r="SYW74" s="87"/>
      <c r="SYX74" s="87"/>
      <c r="SYY74" s="87"/>
      <c r="SYZ74" s="87"/>
      <c r="SZA74" s="87"/>
      <c r="SZB74" s="87"/>
      <c r="SZC74" s="87"/>
      <c r="SZD74" s="87"/>
      <c r="SZE74" s="87"/>
      <c r="SZK74" s="87"/>
      <c r="SZL74" s="87"/>
      <c r="SZM74" s="87"/>
      <c r="SZN74" s="87"/>
      <c r="SZO74" s="87"/>
      <c r="SZP74" s="87"/>
      <c r="SZQ74" s="87"/>
      <c r="SZR74" s="87"/>
      <c r="SZS74" s="87"/>
      <c r="SZT74" s="87"/>
      <c r="SZZ74" s="87"/>
      <c r="TAA74" s="87"/>
      <c r="TAB74" s="87"/>
      <c r="TAC74" s="87"/>
      <c r="TAD74" s="87"/>
      <c r="TAE74" s="87"/>
      <c r="TAF74" s="87"/>
      <c r="TAG74" s="87"/>
      <c r="TAH74" s="87"/>
      <c r="TAI74" s="87"/>
      <c r="TAO74" s="87"/>
      <c r="TAP74" s="87"/>
      <c r="TAQ74" s="87"/>
      <c r="TAR74" s="87"/>
      <c r="TAS74" s="87"/>
      <c r="TAT74" s="87"/>
      <c r="TAU74" s="87"/>
      <c r="TAV74" s="87"/>
      <c r="TAW74" s="87"/>
      <c r="TAX74" s="87"/>
      <c r="TBD74" s="87"/>
      <c r="TBE74" s="87"/>
      <c r="TBF74" s="87"/>
      <c r="TBG74" s="87"/>
      <c r="TBH74" s="87"/>
      <c r="TBI74" s="87"/>
      <c r="TBJ74" s="87"/>
      <c r="TBK74" s="87"/>
      <c r="TBL74" s="87"/>
      <c r="TBM74" s="87"/>
      <c r="TBS74" s="87"/>
      <c r="TBT74" s="87"/>
      <c r="TBU74" s="87"/>
      <c r="TBV74" s="87"/>
      <c r="TBW74" s="87"/>
      <c r="TBX74" s="87"/>
      <c r="TBY74" s="87"/>
      <c r="TBZ74" s="87"/>
      <c r="TCA74" s="87"/>
      <c r="TCB74" s="87"/>
      <c r="TCH74" s="87"/>
      <c r="TCI74" s="87"/>
      <c r="TCJ74" s="87"/>
      <c r="TCK74" s="87"/>
      <c r="TCL74" s="87"/>
      <c r="TCM74" s="87"/>
      <c r="TCN74" s="87"/>
      <c r="TCO74" s="87"/>
      <c r="TCP74" s="87"/>
      <c r="TCQ74" s="87"/>
      <c r="TCW74" s="87"/>
      <c r="TCX74" s="87"/>
      <c r="TCY74" s="87"/>
      <c r="TCZ74" s="87"/>
      <c r="TDA74" s="87"/>
      <c r="TDB74" s="87"/>
      <c r="TDC74" s="87"/>
      <c r="TDD74" s="87"/>
      <c r="TDE74" s="87"/>
      <c r="TDF74" s="87"/>
      <c r="TDL74" s="87"/>
      <c r="TDM74" s="87"/>
      <c r="TDN74" s="87"/>
      <c r="TDO74" s="87"/>
      <c r="TDP74" s="87"/>
      <c r="TDQ74" s="87"/>
      <c r="TDR74" s="87"/>
      <c r="TDS74" s="87"/>
      <c r="TDT74" s="87"/>
      <c r="TDU74" s="87"/>
      <c r="TEA74" s="87"/>
      <c r="TEB74" s="87"/>
      <c r="TEC74" s="87"/>
      <c r="TED74" s="87"/>
      <c r="TEE74" s="87"/>
      <c r="TEF74" s="87"/>
      <c r="TEG74" s="87"/>
      <c r="TEH74" s="87"/>
      <c r="TEI74" s="87"/>
      <c r="TEJ74" s="87"/>
      <c r="TEP74" s="87"/>
      <c r="TEQ74" s="87"/>
      <c r="TER74" s="87"/>
      <c r="TES74" s="87"/>
      <c r="TET74" s="87"/>
      <c r="TEU74" s="87"/>
      <c r="TEV74" s="87"/>
      <c r="TEW74" s="87"/>
      <c r="TEX74" s="87"/>
      <c r="TEY74" s="87"/>
      <c r="TFE74" s="87"/>
      <c r="TFF74" s="87"/>
      <c r="TFG74" s="87"/>
      <c r="TFH74" s="87"/>
      <c r="TFI74" s="87"/>
      <c r="TFJ74" s="87"/>
      <c r="TFK74" s="87"/>
      <c r="TFL74" s="87"/>
      <c r="TFM74" s="87"/>
      <c r="TFN74" s="87"/>
      <c r="TFT74" s="87"/>
      <c r="TFU74" s="87"/>
      <c r="TFV74" s="87"/>
      <c r="TFW74" s="87"/>
      <c r="TFX74" s="87"/>
      <c r="TFY74" s="87"/>
      <c r="TFZ74" s="87"/>
      <c r="TGA74" s="87"/>
      <c r="TGB74" s="87"/>
      <c r="TGC74" s="87"/>
      <c r="TGI74" s="87"/>
      <c r="TGJ74" s="87"/>
      <c r="TGK74" s="87"/>
      <c r="TGL74" s="87"/>
      <c r="TGM74" s="87"/>
      <c r="TGN74" s="87"/>
      <c r="TGO74" s="87"/>
      <c r="TGP74" s="87"/>
      <c r="TGQ74" s="87"/>
      <c r="TGR74" s="87"/>
      <c r="TGX74" s="87"/>
      <c r="TGY74" s="87"/>
      <c r="TGZ74" s="87"/>
      <c r="THA74" s="87"/>
      <c r="THB74" s="87"/>
      <c r="THC74" s="87"/>
      <c r="THD74" s="87"/>
      <c r="THE74" s="87"/>
      <c r="THF74" s="87"/>
      <c r="THG74" s="87"/>
      <c r="THM74" s="87"/>
      <c r="THN74" s="87"/>
      <c r="THO74" s="87"/>
      <c r="THP74" s="87"/>
      <c r="THQ74" s="87"/>
      <c r="THR74" s="87"/>
      <c r="THS74" s="87"/>
      <c r="THT74" s="87"/>
      <c r="THU74" s="87"/>
      <c r="THV74" s="87"/>
      <c r="TIB74" s="87"/>
      <c r="TIC74" s="87"/>
      <c r="TID74" s="87"/>
      <c r="TIE74" s="87"/>
      <c r="TIF74" s="87"/>
      <c r="TIG74" s="87"/>
      <c r="TIH74" s="87"/>
      <c r="TII74" s="87"/>
      <c r="TIJ74" s="87"/>
      <c r="TIK74" s="87"/>
      <c r="TIQ74" s="87"/>
      <c r="TIR74" s="87"/>
      <c r="TIS74" s="87"/>
      <c r="TIT74" s="87"/>
      <c r="TIU74" s="87"/>
      <c r="TIV74" s="87"/>
      <c r="TIW74" s="87"/>
      <c r="TIX74" s="87"/>
      <c r="TIY74" s="87"/>
      <c r="TIZ74" s="87"/>
      <c r="TJF74" s="87"/>
      <c r="TJG74" s="87"/>
      <c r="TJH74" s="87"/>
      <c r="TJI74" s="87"/>
      <c r="TJJ74" s="87"/>
      <c r="TJK74" s="87"/>
      <c r="TJL74" s="87"/>
      <c r="TJM74" s="87"/>
      <c r="TJN74" s="87"/>
      <c r="TJO74" s="87"/>
      <c r="TJU74" s="87"/>
      <c r="TJV74" s="87"/>
      <c r="TJW74" s="87"/>
      <c r="TJX74" s="87"/>
      <c r="TJY74" s="87"/>
      <c r="TJZ74" s="87"/>
      <c r="TKA74" s="87"/>
      <c r="TKB74" s="87"/>
      <c r="TKC74" s="87"/>
      <c r="TKD74" s="87"/>
      <c r="TKJ74" s="87"/>
      <c r="TKK74" s="87"/>
      <c r="TKL74" s="87"/>
      <c r="TKM74" s="87"/>
      <c r="TKN74" s="87"/>
      <c r="TKO74" s="87"/>
      <c r="TKP74" s="87"/>
      <c r="TKQ74" s="87"/>
      <c r="TKR74" s="87"/>
      <c r="TKS74" s="87"/>
      <c r="TKY74" s="87"/>
      <c r="TKZ74" s="87"/>
      <c r="TLA74" s="87"/>
      <c r="TLB74" s="87"/>
      <c r="TLC74" s="87"/>
      <c r="TLD74" s="87"/>
      <c r="TLE74" s="87"/>
      <c r="TLF74" s="87"/>
      <c r="TLG74" s="87"/>
      <c r="TLH74" s="87"/>
      <c r="TLN74" s="87"/>
      <c r="TLO74" s="87"/>
      <c r="TLP74" s="87"/>
      <c r="TLQ74" s="87"/>
      <c r="TLR74" s="87"/>
      <c r="TLS74" s="87"/>
      <c r="TLT74" s="87"/>
      <c r="TLU74" s="87"/>
      <c r="TLV74" s="87"/>
      <c r="TLW74" s="87"/>
      <c r="TMC74" s="87"/>
      <c r="TMD74" s="87"/>
      <c r="TME74" s="87"/>
      <c r="TMF74" s="87"/>
      <c r="TMG74" s="87"/>
      <c r="TMH74" s="87"/>
      <c r="TMI74" s="87"/>
      <c r="TMJ74" s="87"/>
      <c r="TMK74" s="87"/>
      <c r="TML74" s="87"/>
      <c r="TMR74" s="87"/>
      <c r="TMS74" s="87"/>
      <c r="TMT74" s="87"/>
      <c r="TMU74" s="87"/>
      <c r="TMV74" s="87"/>
      <c r="TMW74" s="87"/>
      <c r="TMX74" s="87"/>
      <c r="TMY74" s="87"/>
      <c r="TMZ74" s="87"/>
      <c r="TNA74" s="87"/>
      <c r="TNG74" s="87"/>
      <c r="TNH74" s="87"/>
      <c r="TNI74" s="87"/>
      <c r="TNJ74" s="87"/>
      <c r="TNK74" s="87"/>
      <c r="TNL74" s="87"/>
      <c r="TNM74" s="87"/>
      <c r="TNN74" s="87"/>
      <c r="TNO74" s="87"/>
      <c r="TNP74" s="87"/>
      <c r="TNV74" s="87"/>
      <c r="TNW74" s="87"/>
      <c r="TNX74" s="87"/>
      <c r="TNY74" s="87"/>
      <c r="TNZ74" s="87"/>
      <c r="TOA74" s="87"/>
      <c r="TOB74" s="87"/>
      <c r="TOC74" s="87"/>
      <c r="TOD74" s="87"/>
      <c r="TOE74" s="87"/>
      <c r="TOK74" s="87"/>
      <c r="TOL74" s="87"/>
      <c r="TOM74" s="87"/>
      <c r="TON74" s="87"/>
      <c r="TOO74" s="87"/>
      <c r="TOP74" s="87"/>
      <c r="TOQ74" s="87"/>
      <c r="TOR74" s="87"/>
      <c r="TOS74" s="87"/>
      <c r="TOT74" s="87"/>
      <c r="TOZ74" s="87"/>
      <c r="TPA74" s="87"/>
      <c r="TPB74" s="87"/>
      <c r="TPC74" s="87"/>
      <c r="TPD74" s="87"/>
      <c r="TPE74" s="87"/>
      <c r="TPF74" s="87"/>
      <c r="TPG74" s="87"/>
      <c r="TPH74" s="87"/>
      <c r="TPI74" s="87"/>
      <c r="TPO74" s="87"/>
      <c r="TPP74" s="87"/>
      <c r="TPQ74" s="87"/>
      <c r="TPR74" s="87"/>
      <c r="TPS74" s="87"/>
      <c r="TPT74" s="87"/>
      <c r="TPU74" s="87"/>
      <c r="TPV74" s="87"/>
      <c r="TPW74" s="87"/>
      <c r="TPX74" s="87"/>
      <c r="TQD74" s="87"/>
      <c r="TQE74" s="87"/>
      <c r="TQF74" s="87"/>
      <c r="TQG74" s="87"/>
      <c r="TQH74" s="87"/>
      <c r="TQI74" s="87"/>
      <c r="TQJ74" s="87"/>
      <c r="TQK74" s="87"/>
      <c r="TQL74" s="87"/>
      <c r="TQM74" s="87"/>
      <c r="TQS74" s="87"/>
      <c r="TQT74" s="87"/>
      <c r="TQU74" s="87"/>
      <c r="TQV74" s="87"/>
      <c r="TQW74" s="87"/>
      <c r="TQX74" s="87"/>
      <c r="TQY74" s="87"/>
      <c r="TQZ74" s="87"/>
      <c r="TRA74" s="87"/>
      <c r="TRB74" s="87"/>
      <c r="TRH74" s="87"/>
      <c r="TRI74" s="87"/>
      <c r="TRJ74" s="87"/>
      <c r="TRK74" s="87"/>
      <c r="TRL74" s="87"/>
      <c r="TRM74" s="87"/>
      <c r="TRN74" s="87"/>
      <c r="TRO74" s="87"/>
      <c r="TRP74" s="87"/>
      <c r="TRQ74" s="87"/>
      <c r="TRW74" s="87"/>
      <c r="TRX74" s="87"/>
      <c r="TRY74" s="87"/>
      <c r="TRZ74" s="87"/>
      <c r="TSA74" s="87"/>
      <c r="TSB74" s="87"/>
      <c r="TSC74" s="87"/>
      <c r="TSD74" s="87"/>
      <c r="TSE74" s="87"/>
      <c r="TSF74" s="87"/>
      <c r="TSL74" s="87"/>
      <c r="TSM74" s="87"/>
      <c r="TSN74" s="87"/>
      <c r="TSO74" s="87"/>
      <c r="TSP74" s="87"/>
      <c r="TSQ74" s="87"/>
      <c r="TSR74" s="87"/>
      <c r="TSS74" s="87"/>
      <c r="TST74" s="87"/>
      <c r="TSU74" s="87"/>
      <c r="TTA74" s="87"/>
      <c r="TTB74" s="87"/>
      <c r="TTC74" s="87"/>
      <c r="TTD74" s="87"/>
      <c r="TTE74" s="87"/>
      <c r="TTF74" s="87"/>
      <c r="TTG74" s="87"/>
      <c r="TTH74" s="87"/>
      <c r="TTI74" s="87"/>
      <c r="TTJ74" s="87"/>
      <c r="TTP74" s="87"/>
      <c r="TTQ74" s="87"/>
      <c r="TTR74" s="87"/>
      <c r="TTS74" s="87"/>
      <c r="TTT74" s="87"/>
      <c r="TTU74" s="87"/>
      <c r="TTV74" s="87"/>
      <c r="TTW74" s="87"/>
      <c r="TTX74" s="87"/>
      <c r="TTY74" s="87"/>
      <c r="TUE74" s="87"/>
      <c r="TUF74" s="87"/>
      <c r="TUG74" s="87"/>
      <c r="TUH74" s="87"/>
      <c r="TUI74" s="87"/>
      <c r="TUJ74" s="87"/>
      <c r="TUK74" s="87"/>
      <c r="TUL74" s="87"/>
      <c r="TUM74" s="87"/>
      <c r="TUN74" s="87"/>
      <c r="TUT74" s="87"/>
      <c r="TUU74" s="87"/>
      <c r="TUV74" s="87"/>
      <c r="TUW74" s="87"/>
      <c r="TUX74" s="87"/>
      <c r="TUY74" s="87"/>
      <c r="TUZ74" s="87"/>
      <c r="TVA74" s="87"/>
      <c r="TVB74" s="87"/>
      <c r="TVC74" s="87"/>
      <c r="TVI74" s="87"/>
      <c r="TVJ74" s="87"/>
      <c r="TVK74" s="87"/>
      <c r="TVL74" s="87"/>
      <c r="TVM74" s="87"/>
      <c r="TVN74" s="87"/>
      <c r="TVO74" s="87"/>
      <c r="TVP74" s="87"/>
      <c r="TVQ74" s="87"/>
      <c r="TVR74" s="87"/>
      <c r="TVX74" s="87"/>
      <c r="TVY74" s="87"/>
      <c r="TVZ74" s="87"/>
      <c r="TWA74" s="87"/>
      <c r="TWB74" s="87"/>
      <c r="TWC74" s="87"/>
      <c r="TWD74" s="87"/>
      <c r="TWE74" s="87"/>
      <c r="TWF74" s="87"/>
      <c r="TWG74" s="87"/>
      <c r="TWM74" s="87"/>
      <c r="TWN74" s="87"/>
      <c r="TWO74" s="87"/>
      <c r="TWP74" s="87"/>
      <c r="TWQ74" s="87"/>
      <c r="TWR74" s="87"/>
      <c r="TWS74" s="87"/>
      <c r="TWT74" s="87"/>
      <c r="TWU74" s="87"/>
      <c r="TWV74" s="87"/>
      <c r="TXB74" s="87"/>
      <c r="TXC74" s="87"/>
      <c r="TXD74" s="87"/>
      <c r="TXE74" s="87"/>
      <c r="TXF74" s="87"/>
      <c r="TXG74" s="87"/>
      <c r="TXH74" s="87"/>
      <c r="TXI74" s="87"/>
      <c r="TXJ74" s="87"/>
      <c r="TXK74" s="87"/>
      <c r="TXQ74" s="87"/>
      <c r="TXR74" s="87"/>
      <c r="TXS74" s="87"/>
      <c r="TXT74" s="87"/>
      <c r="TXU74" s="87"/>
      <c r="TXV74" s="87"/>
      <c r="TXW74" s="87"/>
      <c r="TXX74" s="87"/>
      <c r="TXY74" s="87"/>
      <c r="TXZ74" s="87"/>
      <c r="TYF74" s="87"/>
      <c r="TYG74" s="87"/>
      <c r="TYH74" s="87"/>
      <c r="TYI74" s="87"/>
      <c r="TYJ74" s="87"/>
      <c r="TYK74" s="87"/>
      <c r="TYL74" s="87"/>
      <c r="TYM74" s="87"/>
      <c r="TYN74" s="87"/>
      <c r="TYO74" s="87"/>
      <c r="TYU74" s="87"/>
      <c r="TYV74" s="87"/>
      <c r="TYW74" s="87"/>
      <c r="TYX74" s="87"/>
      <c r="TYY74" s="87"/>
      <c r="TYZ74" s="87"/>
      <c r="TZA74" s="87"/>
      <c r="TZB74" s="87"/>
      <c r="TZC74" s="87"/>
      <c r="TZD74" s="87"/>
      <c r="TZJ74" s="87"/>
      <c r="TZK74" s="87"/>
      <c r="TZL74" s="87"/>
      <c r="TZM74" s="87"/>
      <c r="TZN74" s="87"/>
      <c r="TZO74" s="87"/>
      <c r="TZP74" s="87"/>
      <c r="TZQ74" s="87"/>
      <c r="TZR74" s="87"/>
      <c r="TZS74" s="87"/>
      <c r="TZY74" s="87"/>
      <c r="TZZ74" s="87"/>
      <c r="UAA74" s="87"/>
      <c r="UAB74" s="87"/>
      <c r="UAC74" s="87"/>
      <c r="UAD74" s="87"/>
      <c r="UAE74" s="87"/>
      <c r="UAF74" s="87"/>
      <c r="UAG74" s="87"/>
      <c r="UAH74" s="87"/>
      <c r="UAN74" s="87"/>
      <c r="UAO74" s="87"/>
      <c r="UAP74" s="87"/>
      <c r="UAQ74" s="87"/>
      <c r="UAR74" s="87"/>
      <c r="UAS74" s="87"/>
      <c r="UAT74" s="87"/>
      <c r="UAU74" s="87"/>
      <c r="UAV74" s="87"/>
      <c r="UAW74" s="87"/>
      <c r="UBC74" s="87"/>
      <c r="UBD74" s="87"/>
      <c r="UBE74" s="87"/>
      <c r="UBF74" s="87"/>
      <c r="UBG74" s="87"/>
      <c r="UBH74" s="87"/>
      <c r="UBI74" s="87"/>
      <c r="UBJ74" s="87"/>
      <c r="UBK74" s="87"/>
      <c r="UBL74" s="87"/>
      <c r="UBR74" s="87"/>
      <c r="UBS74" s="87"/>
      <c r="UBT74" s="87"/>
      <c r="UBU74" s="87"/>
      <c r="UBV74" s="87"/>
      <c r="UBW74" s="87"/>
      <c r="UBX74" s="87"/>
      <c r="UBY74" s="87"/>
      <c r="UBZ74" s="87"/>
      <c r="UCA74" s="87"/>
      <c r="UCG74" s="87"/>
      <c r="UCH74" s="87"/>
      <c r="UCI74" s="87"/>
      <c r="UCJ74" s="87"/>
      <c r="UCK74" s="87"/>
      <c r="UCL74" s="87"/>
      <c r="UCM74" s="87"/>
      <c r="UCN74" s="87"/>
      <c r="UCO74" s="87"/>
      <c r="UCP74" s="87"/>
      <c r="UCV74" s="87"/>
      <c r="UCW74" s="87"/>
      <c r="UCX74" s="87"/>
      <c r="UCY74" s="87"/>
      <c r="UCZ74" s="87"/>
      <c r="UDA74" s="87"/>
      <c r="UDB74" s="87"/>
      <c r="UDC74" s="87"/>
      <c r="UDD74" s="87"/>
      <c r="UDE74" s="87"/>
      <c r="UDK74" s="87"/>
      <c r="UDL74" s="87"/>
      <c r="UDM74" s="87"/>
      <c r="UDN74" s="87"/>
      <c r="UDO74" s="87"/>
      <c r="UDP74" s="87"/>
      <c r="UDQ74" s="87"/>
      <c r="UDR74" s="87"/>
      <c r="UDS74" s="87"/>
      <c r="UDT74" s="87"/>
      <c r="UDZ74" s="87"/>
      <c r="UEA74" s="87"/>
      <c r="UEB74" s="87"/>
      <c r="UEC74" s="87"/>
      <c r="UED74" s="87"/>
      <c r="UEE74" s="87"/>
      <c r="UEF74" s="87"/>
      <c r="UEG74" s="87"/>
      <c r="UEH74" s="87"/>
      <c r="UEI74" s="87"/>
      <c r="UEO74" s="87"/>
      <c r="UEP74" s="87"/>
      <c r="UEQ74" s="87"/>
      <c r="UER74" s="87"/>
      <c r="UES74" s="87"/>
      <c r="UET74" s="87"/>
      <c r="UEU74" s="87"/>
      <c r="UEV74" s="87"/>
      <c r="UEW74" s="87"/>
      <c r="UEX74" s="87"/>
      <c r="UFD74" s="87"/>
      <c r="UFE74" s="87"/>
      <c r="UFF74" s="87"/>
      <c r="UFG74" s="87"/>
      <c r="UFH74" s="87"/>
      <c r="UFI74" s="87"/>
      <c r="UFJ74" s="87"/>
      <c r="UFK74" s="87"/>
      <c r="UFL74" s="87"/>
      <c r="UFM74" s="87"/>
      <c r="UFS74" s="87"/>
      <c r="UFT74" s="87"/>
      <c r="UFU74" s="87"/>
      <c r="UFV74" s="87"/>
      <c r="UFW74" s="87"/>
      <c r="UFX74" s="87"/>
      <c r="UFY74" s="87"/>
      <c r="UFZ74" s="87"/>
      <c r="UGA74" s="87"/>
      <c r="UGB74" s="87"/>
      <c r="UGH74" s="87"/>
      <c r="UGI74" s="87"/>
      <c r="UGJ74" s="87"/>
      <c r="UGK74" s="87"/>
      <c r="UGL74" s="87"/>
      <c r="UGM74" s="87"/>
      <c r="UGN74" s="87"/>
      <c r="UGO74" s="87"/>
      <c r="UGP74" s="87"/>
      <c r="UGQ74" s="87"/>
      <c r="UGW74" s="87"/>
      <c r="UGX74" s="87"/>
      <c r="UGY74" s="87"/>
      <c r="UGZ74" s="87"/>
      <c r="UHA74" s="87"/>
      <c r="UHB74" s="87"/>
      <c r="UHC74" s="87"/>
      <c r="UHD74" s="87"/>
      <c r="UHE74" s="87"/>
      <c r="UHF74" s="87"/>
      <c r="UHL74" s="87"/>
      <c r="UHM74" s="87"/>
      <c r="UHN74" s="87"/>
      <c r="UHO74" s="87"/>
      <c r="UHP74" s="87"/>
      <c r="UHQ74" s="87"/>
      <c r="UHR74" s="87"/>
      <c r="UHS74" s="87"/>
      <c r="UHT74" s="87"/>
      <c r="UHU74" s="87"/>
      <c r="UIA74" s="87"/>
      <c r="UIB74" s="87"/>
      <c r="UIC74" s="87"/>
      <c r="UID74" s="87"/>
      <c r="UIE74" s="87"/>
      <c r="UIF74" s="87"/>
      <c r="UIG74" s="87"/>
      <c r="UIH74" s="87"/>
      <c r="UII74" s="87"/>
      <c r="UIJ74" s="87"/>
      <c r="UIP74" s="87"/>
      <c r="UIQ74" s="87"/>
      <c r="UIR74" s="87"/>
      <c r="UIS74" s="87"/>
      <c r="UIT74" s="87"/>
      <c r="UIU74" s="87"/>
      <c r="UIV74" s="87"/>
      <c r="UIW74" s="87"/>
      <c r="UIX74" s="87"/>
      <c r="UIY74" s="87"/>
      <c r="UJE74" s="87"/>
      <c r="UJF74" s="87"/>
      <c r="UJG74" s="87"/>
      <c r="UJH74" s="87"/>
      <c r="UJI74" s="87"/>
      <c r="UJJ74" s="87"/>
      <c r="UJK74" s="87"/>
      <c r="UJL74" s="87"/>
      <c r="UJM74" s="87"/>
      <c r="UJN74" s="87"/>
      <c r="UJT74" s="87"/>
      <c r="UJU74" s="87"/>
      <c r="UJV74" s="87"/>
      <c r="UJW74" s="87"/>
      <c r="UJX74" s="87"/>
      <c r="UJY74" s="87"/>
      <c r="UJZ74" s="87"/>
      <c r="UKA74" s="87"/>
      <c r="UKB74" s="87"/>
      <c r="UKC74" s="87"/>
      <c r="UKI74" s="87"/>
      <c r="UKJ74" s="87"/>
      <c r="UKK74" s="87"/>
      <c r="UKL74" s="87"/>
      <c r="UKM74" s="87"/>
      <c r="UKN74" s="87"/>
      <c r="UKO74" s="87"/>
      <c r="UKP74" s="87"/>
      <c r="UKQ74" s="87"/>
      <c r="UKR74" s="87"/>
      <c r="UKX74" s="87"/>
      <c r="UKY74" s="87"/>
      <c r="UKZ74" s="87"/>
      <c r="ULA74" s="87"/>
      <c r="ULB74" s="87"/>
      <c r="ULC74" s="87"/>
      <c r="ULD74" s="87"/>
      <c r="ULE74" s="87"/>
      <c r="ULF74" s="87"/>
      <c r="ULG74" s="87"/>
      <c r="ULM74" s="87"/>
      <c r="ULN74" s="87"/>
      <c r="ULO74" s="87"/>
      <c r="ULP74" s="87"/>
      <c r="ULQ74" s="87"/>
      <c r="ULR74" s="87"/>
      <c r="ULS74" s="87"/>
      <c r="ULT74" s="87"/>
      <c r="ULU74" s="87"/>
      <c r="ULV74" s="87"/>
      <c r="UMB74" s="87"/>
      <c r="UMC74" s="87"/>
      <c r="UMD74" s="87"/>
      <c r="UME74" s="87"/>
      <c r="UMF74" s="87"/>
      <c r="UMG74" s="87"/>
      <c r="UMH74" s="87"/>
      <c r="UMI74" s="87"/>
      <c r="UMJ74" s="87"/>
      <c r="UMK74" s="87"/>
      <c r="UMQ74" s="87"/>
      <c r="UMR74" s="87"/>
      <c r="UMS74" s="87"/>
      <c r="UMT74" s="87"/>
      <c r="UMU74" s="87"/>
      <c r="UMV74" s="87"/>
      <c r="UMW74" s="87"/>
      <c r="UMX74" s="87"/>
      <c r="UMY74" s="87"/>
      <c r="UMZ74" s="87"/>
      <c r="UNF74" s="87"/>
      <c r="UNG74" s="87"/>
      <c r="UNH74" s="87"/>
      <c r="UNI74" s="87"/>
      <c r="UNJ74" s="87"/>
      <c r="UNK74" s="87"/>
      <c r="UNL74" s="87"/>
      <c r="UNM74" s="87"/>
      <c r="UNN74" s="87"/>
      <c r="UNO74" s="87"/>
      <c r="UNU74" s="87"/>
      <c r="UNV74" s="87"/>
      <c r="UNW74" s="87"/>
      <c r="UNX74" s="87"/>
      <c r="UNY74" s="87"/>
      <c r="UNZ74" s="87"/>
      <c r="UOA74" s="87"/>
      <c r="UOB74" s="87"/>
      <c r="UOC74" s="87"/>
      <c r="UOD74" s="87"/>
      <c r="UOJ74" s="87"/>
      <c r="UOK74" s="87"/>
      <c r="UOL74" s="87"/>
      <c r="UOM74" s="87"/>
      <c r="UON74" s="87"/>
      <c r="UOO74" s="87"/>
      <c r="UOP74" s="87"/>
      <c r="UOQ74" s="87"/>
      <c r="UOR74" s="87"/>
      <c r="UOS74" s="87"/>
      <c r="UOY74" s="87"/>
      <c r="UOZ74" s="87"/>
      <c r="UPA74" s="87"/>
      <c r="UPB74" s="87"/>
      <c r="UPC74" s="87"/>
      <c r="UPD74" s="87"/>
      <c r="UPE74" s="87"/>
      <c r="UPF74" s="87"/>
      <c r="UPG74" s="87"/>
      <c r="UPH74" s="87"/>
      <c r="UPN74" s="87"/>
      <c r="UPO74" s="87"/>
      <c r="UPP74" s="87"/>
      <c r="UPQ74" s="87"/>
      <c r="UPR74" s="87"/>
      <c r="UPS74" s="87"/>
      <c r="UPT74" s="87"/>
      <c r="UPU74" s="87"/>
      <c r="UPV74" s="87"/>
      <c r="UPW74" s="87"/>
      <c r="UQC74" s="87"/>
      <c r="UQD74" s="87"/>
      <c r="UQE74" s="87"/>
      <c r="UQF74" s="87"/>
      <c r="UQG74" s="87"/>
      <c r="UQH74" s="87"/>
      <c r="UQI74" s="87"/>
      <c r="UQJ74" s="87"/>
      <c r="UQK74" s="87"/>
      <c r="UQL74" s="87"/>
      <c r="UQR74" s="87"/>
      <c r="UQS74" s="87"/>
      <c r="UQT74" s="87"/>
      <c r="UQU74" s="87"/>
      <c r="UQV74" s="87"/>
      <c r="UQW74" s="87"/>
      <c r="UQX74" s="87"/>
      <c r="UQY74" s="87"/>
      <c r="UQZ74" s="87"/>
      <c r="URA74" s="87"/>
      <c r="URG74" s="87"/>
      <c r="URH74" s="87"/>
      <c r="URI74" s="87"/>
      <c r="URJ74" s="87"/>
      <c r="URK74" s="87"/>
      <c r="URL74" s="87"/>
      <c r="URM74" s="87"/>
      <c r="URN74" s="87"/>
      <c r="URO74" s="87"/>
      <c r="URP74" s="87"/>
      <c r="URV74" s="87"/>
      <c r="URW74" s="87"/>
      <c r="URX74" s="87"/>
      <c r="URY74" s="87"/>
      <c r="URZ74" s="87"/>
      <c r="USA74" s="87"/>
      <c r="USB74" s="87"/>
      <c r="USC74" s="87"/>
      <c r="USD74" s="87"/>
      <c r="USE74" s="87"/>
      <c r="USK74" s="87"/>
      <c r="USL74" s="87"/>
      <c r="USM74" s="87"/>
      <c r="USN74" s="87"/>
      <c r="USO74" s="87"/>
      <c r="USP74" s="87"/>
      <c r="USQ74" s="87"/>
      <c r="USR74" s="87"/>
      <c r="USS74" s="87"/>
      <c r="UST74" s="87"/>
      <c r="USZ74" s="87"/>
      <c r="UTA74" s="87"/>
      <c r="UTB74" s="87"/>
      <c r="UTC74" s="87"/>
      <c r="UTD74" s="87"/>
      <c r="UTE74" s="87"/>
      <c r="UTF74" s="87"/>
      <c r="UTG74" s="87"/>
      <c r="UTH74" s="87"/>
      <c r="UTI74" s="87"/>
      <c r="UTO74" s="87"/>
      <c r="UTP74" s="87"/>
      <c r="UTQ74" s="87"/>
      <c r="UTR74" s="87"/>
      <c r="UTS74" s="87"/>
      <c r="UTT74" s="87"/>
      <c r="UTU74" s="87"/>
      <c r="UTV74" s="87"/>
      <c r="UTW74" s="87"/>
      <c r="UTX74" s="87"/>
      <c r="UUD74" s="87"/>
      <c r="UUE74" s="87"/>
      <c r="UUF74" s="87"/>
      <c r="UUG74" s="87"/>
      <c r="UUH74" s="87"/>
      <c r="UUI74" s="87"/>
      <c r="UUJ74" s="87"/>
      <c r="UUK74" s="87"/>
      <c r="UUL74" s="87"/>
      <c r="UUM74" s="87"/>
      <c r="UUS74" s="87"/>
      <c r="UUT74" s="87"/>
      <c r="UUU74" s="87"/>
      <c r="UUV74" s="87"/>
      <c r="UUW74" s="87"/>
      <c r="UUX74" s="87"/>
      <c r="UUY74" s="87"/>
      <c r="UUZ74" s="87"/>
      <c r="UVA74" s="87"/>
      <c r="UVB74" s="87"/>
      <c r="UVH74" s="87"/>
      <c r="UVI74" s="87"/>
      <c r="UVJ74" s="87"/>
      <c r="UVK74" s="87"/>
      <c r="UVL74" s="87"/>
      <c r="UVM74" s="87"/>
      <c r="UVN74" s="87"/>
      <c r="UVO74" s="87"/>
      <c r="UVP74" s="87"/>
      <c r="UVQ74" s="87"/>
      <c r="UVW74" s="87"/>
      <c r="UVX74" s="87"/>
      <c r="UVY74" s="87"/>
      <c r="UVZ74" s="87"/>
      <c r="UWA74" s="87"/>
      <c r="UWB74" s="87"/>
      <c r="UWC74" s="87"/>
      <c r="UWD74" s="87"/>
      <c r="UWE74" s="87"/>
      <c r="UWF74" s="87"/>
      <c r="UWL74" s="87"/>
      <c r="UWM74" s="87"/>
      <c r="UWN74" s="87"/>
      <c r="UWO74" s="87"/>
      <c r="UWP74" s="87"/>
      <c r="UWQ74" s="87"/>
      <c r="UWR74" s="87"/>
      <c r="UWS74" s="87"/>
      <c r="UWT74" s="87"/>
      <c r="UWU74" s="87"/>
      <c r="UXA74" s="87"/>
      <c r="UXB74" s="87"/>
      <c r="UXC74" s="87"/>
      <c r="UXD74" s="87"/>
      <c r="UXE74" s="87"/>
      <c r="UXF74" s="87"/>
      <c r="UXG74" s="87"/>
      <c r="UXH74" s="87"/>
      <c r="UXI74" s="87"/>
      <c r="UXJ74" s="87"/>
      <c r="UXP74" s="87"/>
      <c r="UXQ74" s="87"/>
      <c r="UXR74" s="87"/>
      <c r="UXS74" s="87"/>
      <c r="UXT74" s="87"/>
      <c r="UXU74" s="87"/>
      <c r="UXV74" s="87"/>
      <c r="UXW74" s="87"/>
      <c r="UXX74" s="87"/>
      <c r="UXY74" s="87"/>
      <c r="UYE74" s="87"/>
      <c r="UYF74" s="87"/>
      <c r="UYG74" s="87"/>
      <c r="UYH74" s="87"/>
      <c r="UYI74" s="87"/>
      <c r="UYJ74" s="87"/>
      <c r="UYK74" s="87"/>
      <c r="UYL74" s="87"/>
      <c r="UYM74" s="87"/>
      <c r="UYN74" s="87"/>
      <c r="UYT74" s="87"/>
      <c r="UYU74" s="87"/>
      <c r="UYV74" s="87"/>
      <c r="UYW74" s="87"/>
      <c r="UYX74" s="87"/>
      <c r="UYY74" s="87"/>
      <c r="UYZ74" s="87"/>
      <c r="UZA74" s="87"/>
      <c r="UZB74" s="87"/>
      <c r="UZC74" s="87"/>
      <c r="UZI74" s="87"/>
      <c r="UZJ74" s="87"/>
      <c r="UZK74" s="87"/>
      <c r="UZL74" s="87"/>
      <c r="UZM74" s="87"/>
      <c r="UZN74" s="87"/>
      <c r="UZO74" s="87"/>
      <c r="UZP74" s="87"/>
      <c r="UZQ74" s="87"/>
      <c r="UZR74" s="87"/>
      <c r="UZX74" s="87"/>
      <c r="UZY74" s="87"/>
      <c r="UZZ74" s="87"/>
      <c r="VAA74" s="87"/>
      <c r="VAB74" s="87"/>
      <c r="VAC74" s="87"/>
      <c r="VAD74" s="87"/>
      <c r="VAE74" s="87"/>
      <c r="VAF74" s="87"/>
      <c r="VAG74" s="87"/>
      <c r="VAM74" s="87"/>
      <c r="VAN74" s="87"/>
      <c r="VAO74" s="87"/>
      <c r="VAP74" s="87"/>
      <c r="VAQ74" s="87"/>
      <c r="VAR74" s="87"/>
      <c r="VAS74" s="87"/>
      <c r="VAT74" s="87"/>
      <c r="VAU74" s="87"/>
      <c r="VAV74" s="87"/>
      <c r="VBB74" s="87"/>
      <c r="VBC74" s="87"/>
      <c r="VBD74" s="87"/>
      <c r="VBE74" s="87"/>
      <c r="VBF74" s="87"/>
      <c r="VBG74" s="87"/>
      <c r="VBH74" s="87"/>
      <c r="VBI74" s="87"/>
      <c r="VBJ74" s="87"/>
      <c r="VBK74" s="87"/>
      <c r="VBQ74" s="87"/>
      <c r="VBR74" s="87"/>
      <c r="VBS74" s="87"/>
      <c r="VBT74" s="87"/>
      <c r="VBU74" s="87"/>
      <c r="VBV74" s="87"/>
      <c r="VBW74" s="87"/>
      <c r="VBX74" s="87"/>
      <c r="VBY74" s="87"/>
      <c r="VBZ74" s="87"/>
      <c r="VCF74" s="87"/>
      <c r="VCG74" s="87"/>
      <c r="VCH74" s="87"/>
      <c r="VCI74" s="87"/>
      <c r="VCJ74" s="87"/>
      <c r="VCK74" s="87"/>
      <c r="VCL74" s="87"/>
      <c r="VCM74" s="87"/>
      <c r="VCN74" s="87"/>
      <c r="VCO74" s="87"/>
      <c r="VCU74" s="87"/>
      <c r="VCV74" s="87"/>
      <c r="VCW74" s="87"/>
      <c r="VCX74" s="87"/>
      <c r="VCY74" s="87"/>
      <c r="VCZ74" s="87"/>
      <c r="VDA74" s="87"/>
      <c r="VDB74" s="87"/>
      <c r="VDC74" s="87"/>
      <c r="VDD74" s="87"/>
      <c r="VDJ74" s="87"/>
      <c r="VDK74" s="87"/>
      <c r="VDL74" s="87"/>
      <c r="VDM74" s="87"/>
      <c r="VDN74" s="87"/>
      <c r="VDO74" s="87"/>
      <c r="VDP74" s="87"/>
      <c r="VDQ74" s="87"/>
      <c r="VDR74" s="87"/>
      <c r="VDS74" s="87"/>
      <c r="VDY74" s="87"/>
      <c r="VDZ74" s="87"/>
      <c r="VEA74" s="87"/>
      <c r="VEB74" s="87"/>
      <c r="VEC74" s="87"/>
      <c r="VED74" s="87"/>
      <c r="VEE74" s="87"/>
      <c r="VEF74" s="87"/>
      <c r="VEG74" s="87"/>
      <c r="VEH74" s="87"/>
      <c r="VEN74" s="87"/>
      <c r="VEO74" s="87"/>
      <c r="VEP74" s="87"/>
      <c r="VEQ74" s="87"/>
      <c r="VER74" s="87"/>
      <c r="VES74" s="87"/>
      <c r="VET74" s="87"/>
      <c r="VEU74" s="87"/>
      <c r="VEV74" s="87"/>
      <c r="VEW74" s="87"/>
      <c r="VFC74" s="87"/>
      <c r="VFD74" s="87"/>
      <c r="VFE74" s="87"/>
      <c r="VFF74" s="87"/>
      <c r="VFG74" s="87"/>
      <c r="VFH74" s="87"/>
      <c r="VFI74" s="87"/>
      <c r="VFJ74" s="87"/>
      <c r="VFK74" s="87"/>
      <c r="VFL74" s="87"/>
      <c r="VFR74" s="87"/>
      <c r="VFS74" s="87"/>
      <c r="VFT74" s="87"/>
      <c r="VFU74" s="87"/>
      <c r="VFV74" s="87"/>
      <c r="VFW74" s="87"/>
      <c r="VFX74" s="87"/>
      <c r="VFY74" s="87"/>
      <c r="VFZ74" s="87"/>
      <c r="VGA74" s="87"/>
      <c r="VGG74" s="87"/>
      <c r="VGH74" s="87"/>
      <c r="VGI74" s="87"/>
      <c r="VGJ74" s="87"/>
      <c r="VGK74" s="87"/>
      <c r="VGL74" s="87"/>
      <c r="VGM74" s="87"/>
      <c r="VGN74" s="87"/>
      <c r="VGO74" s="87"/>
      <c r="VGP74" s="87"/>
      <c r="VGV74" s="87"/>
      <c r="VGW74" s="87"/>
      <c r="VGX74" s="87"/>
      <c r="VGY74" s="87"/>
      <c r="VGZ74" s="87"/>
      <c r="VHA74" s="87"/>
      <c r="VHB74" s="87"/>
      <c r="VHC74" s="87"/>
      <c r="VHD74" s="87"/>
      <c r="VHE74" s="87"/>
      <c r="VHK74" s="87"/>
      <c r="VHL74" s="87"/>
      <c r="VHM74" s="87"/>
      <c r="VHN74" s="87"/>
      <c r="VHO74" s="87"/>
      <c r="VHP74" s="87"/>
      <c r="VHQ74" s="87"/>
      <c r="VHR74" s="87"/>
      <c r="VHS74" s="87"/>
      <c r="VHT74" s="87"/>
      <c r="VHZ74" s="87"/>
      <c r="VIA74" s="87"/>
      <c r="VIB74" s="87"/>
      <c r="VIC74" s="87"/>
      <c r="VID74" s="87"/>
      <c r="VIE74" s="87"/>
      <c r="VIF74" s="87"/>
      <c r="VIG74" s="87"/>
      <c r="VIH74" s="87"/>
      <c r="VII74" s="87"/>
      <c r="VIO74" s="87"/>
      <c r="VIP74" s="87"/>
      <c r="VIQ74" s="87"/>
      <c r="VIR74" s="87"/>
      <c r="VIS74" s="87"/>
      <c r="VIT74" s="87"/>
      <c r="VIU74" s="87"/>
      <c r="VIV74" s="87"/>
      <c r="VIW74" s="87"/>
      <c r="VIX74" s="87"/>
      <c r="VJD74" s="87"/>
      <c r="VJE74" s="87"/>
      <c r="VJF74" s="87"/>
      <c r="VJG74" s="87"/>
      <c r="VJH74" s="87"/>
      <c r="VJI74" s="87"/>
      <c r="VJJ74" s="87"/>
      <c r="VJK74" s="87"/>
      <c r="VJL74" s="87"/>
      <c r="VJM74" s="87"/>
      <c r="VJS74" s="87"/>
      <c r="VJT74" s="87"/>
      <c r="VJU74" s="87"/>
      <c r="VJV74" s="87"/>
      <c r="VJW74" s="87"/>
      <c r="VJX74" s="87"/>
      <c r="VJY74" s="87"/>
      <c r="VJZ74" s="87"/>
      <c r="VKA74" s="87"/>
      <c r="VKB74" s="87"/>
      <c r="VKH74" s="87"/>
      <c r="VKI74" s="87"/>
      <c r="VKJ74" s="87"/>
      <c r="VKK74" s="87"/>
      <c r="VKL74" s="87"/>
      <c r="VKM74" s="87"/>
      <c r="VKN74" s="87"/>
      <c r="VKO74" s="87"/>
      <c r="VKP74" s="87"/>
      <c r="VKQ74" s="87"/>
      <c r="VKW74" s="87"/>
      <c r="VKX74" s="87"/>
      <c r="VKY74" s="87"/>
      <c r="VKZ74" s="87"/>
      <c r="VLA74" s="87"/>
      <c r="VLB74" s="87"/>
      <c r="VLC74" s="87"/>
      <c r="VLD74" s="87"/>
      <c r="VLE74" s="87"/>
      <c r="VLF74" s="87"/>
      <c r="VLL74" s="87"/>
      <c r="VLM74" s="87"/>
      <c r="VLN74" s="87"/>
      <c r="VLO74" s="87"/>
      <c r="VLP74" s="87"/>
      <c r="VLQ74" s="87"/>
      <c r="VLR74" s="87"/>
      <c r="VLS74" s="87"/>
      <c r="VLT74" s="87"/>
      <c r="VLU74" s="87"/>
      <c r="VMA74" s="87"/>
      <c r="VMB74" s="87"/>
      <c r="VMC74" s="87"/>
      <c r="VMD74" s="87"/>
      <c r="VME74" s="87"/>
      <c r="VMF74" s="87"/>
      <c r="VMG74" s="87"/>
      <c r="VMH74" s="87"/>
      <c r="VMI74" s="87"/>
      <c r="VMJ74" s="87"/>
      <c r="VMP74" s="87"/>
      <c r="VMQ74" s="87"/>
      <c r="VMR74" s="87"/>
      <c r="VMS74" s="87"/>
      <c r="VMT74" s="87"/>
      <c r="VMU74" s="87"/>
      <c r="VMV74" s="87"/>
      <c r="VMW74" s="87"/>
      <c r="VMX74" s="87"/>
      <c r="VMY74" s="87"/>
      <c r="VNE74" s="87"/>
      <c r="VNF74" s="87"/>
      <c r="VNG74" s="87"/>
      <c r="VNH74" s="87"/>
      <c r="VNI74" s="87"/>
      <c r="VNJ74" s="87"/>
      <c r="VNK74" s="87"/>
      <c r="VNL74" s="87"/>
      <c r="VNM74" s="87"/>
      <c r="VNN74" s="87"/>
      <c r="VNT74" s="87"/>
      <c r="VNU74" s="87"/>
      <c r="VNV74" s="87"/>
      <c r="VNW74" s="87"/>
      <c r="VNX74" s="87"/>
      <c r="VNY74" s="87"/>
      <c r="VNZ74" s="87"/>
      <c r="VOA74" s="87"/>
      <c r="VOB74" s="87"/>
      <c r="VOC74" s="87"/>
      <c r="VOI74" s="87"/>
      <c r="VOJ74" s="87"/>
      <c r="VOK74" s="87"/>
      <c r="VOL74" s="87"/>
      <c r="VOM74" s="87"/>
      <c r="VON74" s="87"/>
      <c r="VOO74" s="87"/>
      <c r="VOP74" s="87"/>
      <c r="VOQ74" s="87"/>
      <c r="VOR74" s="87"/>
      <c r="VOX74" s="87"/>
      <c r="VOY74" s="87"/>
      <c r="VOZ74" s="87"/>
      <c r="VPA74" s="87"/>
      <c r="VPB74" s="87"/>
      <c r="VPC74" s="87"/>
      <c r="VPD74" s="87"/>
      <c r="VPE74" s="87"/>
      <c r="VPF74" s="87"/>
      <c r="VPG74" s="87"/>
      <c r="VPM74" s="87"/>
      <c r="VPN74" s="87"/>
      <c r="VPO74" s="87"/>
      <c r="VPP74" s="87"/>
      <c r="VPQ74" s="87"/>
      <c r="VPR74" s="87"/>
      <c r="VPS74" s="87"/>
      <c r="VPT74" s="87"/>
      <c r="VPU74" s="87"/>
      <c r="VPV74" s="87"/>
      <c r="VQB74" s="87"/>
      <c r="VQC74" s="87"/>
      <c r="VQD74" s="87"/>
      <c r="VQE74" s="87"/>
      <c r="VQF74" s="87"/>
      <c r="VQG74" s="87"/>
      <c r="VQH74" s="87"/>
      <c r="VQI74" s="87"/>
      <c r="VQJ74" s="87"/>
      <c r="VQK74" s="87"/>
      <c r="VQQ74" s="87"/>
      <c r="VQR74" s="87"/>
      <c r="VQS74" s="87"/>
      <c r="VQT74" s="87"/>
      <c r="VQU74" s="87"/>
      <c r="VQV74" s="87"/>
      <c r="VQW74" s="87"/>
      <c r="VQX74" s="87"/>
      <c r="VQY74" s="87"/>
      <c r="VQZ74" s="87"/>
      <c r="VRF74" s="87"/>
      <c r="VRG74" s="87"/>
      <c r="VRH74" s="87"/>
      <c r="VRI74" s="87"/>
      <c r="VRJ74" s="87"/>
      <c r="VRK74" s="87"/>
      <c r="VRL74" s="87"/>
      <c r="VRM74" s="87"/>
      <c r="VRN74" s="87"/>
      <c r="VRO74" s="87"/>
      <c r="VRU74" s="87"/>
      <c r="VRV74" s="87"/>
      <c r="VRW74" s="87"/>
      <c r="VRX74" s="87"/>
      <c r="VRY74" s="87"/>
      <c r="VRZ74" s="87"/>
      <c r="VSA74" s="87"/>
      <c r="VSB74" s="87"/>
      <c r="VSC74" s="87"/>
      <c r="VSD74" s="87"/>
      <c r="VSJ74" s="87"/>
      <c r="VSK74" s="87"/>
      <c r="VSL74" s="87"/>
      <c r="VSM74" s="87"/>
      <c r="VSN74" s="87"/>
      <c r="VSO74" s="87"/>
      <c r="VSP74" s="87"/>
      <c r="VSQ74" s="87"/>
      <c r="VSR74" s="87"/>
      <c r="VSS74" s="87"/>
      <c r="VSY74" s="87"/>
      <c r="VSZ74" s="87"/>
      <c r="VTA74" s="87"/>
      <c r="VTB74" s="87"/>
      <c r="VTC74" s="87"/>
      <c r="VTD74" s="87"/>
      <c r="VTE74" s="87"/>
      <c r="VTF74" s="87"/>
      <c r="VTG74" s="87"/>
      <c r="VTH74" s="87"/>
      <c r="VTN74" s="87"/>
      <c r="VTO74" s="87"/>
      <c r="VTP74" s="87"/>
      <c r="VTQ74" s="87"/>
      <c r="VTR74" s="87"/>
      <c r="VTS74" s="87"/>
      <c r="VTT74" s="87"/>
      <c r="VTU74" s="87"/>
      <c r="VTV74" s="87"/>
      <c r="VTW74" s="87"/>
      <c r="VUC74" s="87"/>
      <c r="VUD74" s="87"/>
      <c r="VUE74" s="87"/>
      <c r="VUF74" s="87"/>
      <c r="VUG74" s="87"/>
      <c r="VUH74" s="87"/>
      <c r="VUI74" s="87"/>
      <c r="VUJ74" s="87"/>
      <c r="VUK74" s="87"/>
      <c r="VUL74" s="87"/>
      <c r="VUR74" s="87"/>
      <c r="VUS74" s="87"/>
      <c r="VUT74" s="87"/>
      <c r="VUU74" s="87"/>
      <c r="VUV74" s="87"/>
      <c r="VUW74" s="87"/>
      <c r="VUX74" s="87"/>
      <c r="VUY74" s="87"/>
      <c r="VUZ74" s="87"/>
      <c r="VVA74" s="87"/>
      <c r="VVG74" s="87"/>
      <c r="VVH74" s="87"/>
      <c r="VVI74" s="87"/>
      <c r="VVJ74" s="87"/>
      <c r="VVK74" s="87"/>
      <c r="VVL74" s="87"/>
      <c r="VVM74" s="87"/>
      <c r="VVN74" s="87"/>
      <c r="VVO74" s="87"/>
      <c r="VVP74" s="87"/>
      <c r="VVV74" s="87"/>
      <c r="VVW74" s="87"/>
      <c r="VVX74" s="87"/>
      <c r="VVY74" s="87"/>
      <c r="VVZ74" s="87"/>
      <c r="VWA74" s="87"/>
      <c r="VWB74" s="87"/>
      <c r="VWC74" s="87"/>
      <c r="VWD74" s="87"/>
      <c r="VWE74" s="87"/>
      <c r="VWK74" s="87"/>
      <c r="VWL74" s="87"/>
      <c r="VWM74" s="87"/>
      <c r="VWN74" s="87"/>
      <c r="VWO74" s="87"/>
      <c r="VWP74" s="87"/>
      <c r="VWQ74" s="87"/>
      <c r="VWR74" s="87"/>
      <c r="VWS74" s="87"/>
      <c r="VWT74" s="87"/>
      <c r="VWZ74" s="87"/>
      <c r="VXA74" s="87"/>
      <c r="VXB74" s="87"/>
      <c r="VXC74" s="87"/>
      <c r="VXD74" s="87"/>
      <c r="VXE74" s="87"/>
      <c r="VXF74" s="87"/>
      <c r="VXG74" s="87"/>
      <c r="VXH74" s="87"/>
      <c r="VXI74" s="87"/>
      <c r="VXO74" s="87"/>
      <c r="VXP74" s="87"/>
      <c r="VXQ74" s="87"/>
      <c r="VXR74" s="87"/>
      <c r="VXS74" s="87"/>
      <c r="VXT74" s="87"/>
      <c r="VXU74" s="87"/>
      <c r="VXV74" s="87"/>
      <c r="VXW74" s="87"/>
      <c r="VXX74" s="87"/>
      <c r="VYD74" s="87"/>
      <c r="VYE74" s="87"/>
      <c r="VYF74" s="87"/>
      <c r="VYG74" s="87"/>
      <c r="VYH74" s="87"/>
      <c r="VYI74" s="87"/>
      <c r="VYJ74" s="87"/>
      <c r="VYK74" s="87"/>
      <c r="VYL74" s="87"/>
      <c r="VYM74" s="87"/>
      <c r="VYS74" s="87"/>
      <c r="VYT74" s="87"/>
      <c r="VYU74" s="87"/>
      <c r="VYV74" s="87"/>
      <c r="VYW74" s="87"/>
      <c r="VYX74" s="87"/>
      <c r="VYY74" s="87"/>
      <c r="VYZ74" s="87"/>
      <c r="VZA74" s="87"/>
      <c r="VZB74" s="87"/>
      <c r="VZH74" s="87"/>
      <c r="VZI74" s="87"/>
      <c r="VZJ74" s="87"/>
      <c r="VZK74" s="87"/>
      <c r="VZL74" s="87"/>
      <c r="VZM74" s="87"/>
      <c r="VZN74" s="87"/>
      <c r="VZO74" s="87"/>
      <c r="VZP74" s="87"/>
      <c r="VZQ74" s="87"/>
      <c r="VZW74" s="87"/>
      <c r="VZX74" s="87"/>
      <c r="VZY74" s="87"/>
      <c r="VZZ74" s="87"/>
      <c r="WAA74" s="87"/>
      <c r="WAB74" s="87"/>
      <c r="WAC74" s="87"/>
      <c r="WAD74" s="87"/>
      <c r="WAE74" s="87"/>
      <c r="WAF74" s="87"/>
      <c r="WAL74" s="87"/>
      <c r="WAM74" s="87"/>
      <c r="WAN74" s="87"/>
      <c r="WAO74" s="87"/>
      <c r="WAP74" s="87"/>
      <c r="WAQ74" s="87"/>
      <c r="WAR74" s="87"/>
      <c r="WAS74" s="87"/>
      <c r="WAT74" s="87"/>
      <c r="WAU74" s="87"/>
      <c r="WBA74" s="87"/>
      <c r="WBB74" s="87"/>
      <c r="WBC74" s="87"/>
      <c r="WBD74" s="87"/>
      <c r="WBE74" s="87"/>
    </row>
    <row r="75" spans="8:3070 3076:7165 7171:10240 10246:11260 11266:14335 14341:15355 15361:15605">
      <c r="H75" s="86"/>
      <c r="I75" s="86"/>
      <c r="J75" s="86"/>
      <c r="L75" s="87"/>
      <c r="N75" s="87"/>
      <c r="O75" s="87"/>
      <c r="P75" s="87"/>
      <c r="Q75" s="87"/>
      <c r="R75" s="86"/>
      <c r="S75" s="86"/>
      <c r="T75" s="86"/>
      <c r="U75" s="86"/>
      <c r="V75" s="86"/>
      <c r="W75" s="86"/>
      <c r="X75" s="86"/>
      <c r="Y75" s="86"/>
      <c r="Z75" s="86"/>
      <c r="AA75" s="86"/>
      <c r="AB75" s="86"/>
      <c r="AC75" s="86"/>
      <c r="AD75" s="86"/>
      <c r="AE75" s="86"/>
      <c r="AF75" s="86"/>
      <c r="AG75" s="87"/>
      <c r="AH75" s="86" t="s">
        <v>217</v>
      </c>
      <c r="AI75" s="154">
        <f>SUMIFS($U:$U,$E:$E,"Waste",$G:$G,"Cap")</f>
        <v>31584.06</v>
      </c>
      <c r="AJ75" s="87"/>
      <c r="AK75" s="87"/>
      <c r="AL75" s="153"/>
      <c r="AM75" s="87"/>
      <c r="AN75" s="86" t="s">
        <v>217</v>
      </c>
      <c r="AO75" s="154">
        <f>SUMIFS($Z:$Z,$E:$E,"Waste",$G:$G,"Cap")</f>
        <v>31143.491059680004</v>
      </c>
      <c r="AP75" s="87"/>
      <c r="AQ75" s="158"/>
      <c r="AT75" s="87"/>
      <c r="AU75" s="87"/>
      <c r="AV75" s="87"/>
      <c r="AW75" s="87"/>
      <c r="AX75" s="87"/>
      <c r="AY75" s="87"/>
      <c r="AZ75" s="87"/>
      <c r="BA75" s="87"/>
      <c r="BB75" s="87"/>
      <c r="BC75" s="87"/>
      <c r="BI75" s="87"/>
      <c r="BJ75" s="87"/>
      <c r="BK75" s="87"/>
      <c r="BL75" s="87"/>
      <c r="BM75" s="87"/>
      <c r="BN75" s="87"/>
      <c r="BO75" s="87"/>
      <c r="BP75" s="87"/>
      <c r="BQ75" s="87"/>
      <c r="BR75" s="87"/>
      <c r="BX75" s="87"/>
      <c r="BY75" s="87"/>
      <c r="BZ75" s="87"/>
      <c r="CA75" s="87"/>
      <c r="CB75" s="87"/>
      <c r="CC75" s="87"/>
      <c r="CD75" s="87"/>
      <c r="CE75" s="87"/>
      <c r="CF75" s="87"/>
      <c r="CG75" s="87"/>
      <c r="CM75" s="87"/>
      <c r="CN75" s="87"/>
      <c r="CO75" s="87"/>
      <c r="CP75" s="87"/>
      <c r="CQ75" s="87"/>
      <c r="CR75" s="87"/>
      <c r="CS75" s="87"/>
      <c r="CT75" s="87"/>
      <c r="CU75" s="87"/>
      <c r="CV75" s="87"/>
      <c r="DB75" s="87"/>
      <c r="DC75" s="87"/>
      <c r="DD75" s="87"/>
      <c r="DE75" s="87"/>
      <c r="DF75" s="87"/>
      <c r="DG75" s="87"/>
      <c r="DH75" s="87"/>
      <c r="DI75" s="87"/>
      <c r="DJ75" s="87"/>
      <c r="DK75" s="87"/>
      <c r="DQ75" s="87"/>
      <c r="DR75" s="87"/>
      <c r="DS75" s="87"/>
      <c r="DT75" s="87"/>
      <c r="DU75" s="87"/>
      <c r="DV75" s="87"/>
      <c r="DW75" s="87"/>
      <c r="DX75" s="87"/>
      <c r="DY75" s="87"/>
      <c r="DZ75" s="87"/>
      <c r="EF75" s="87"/>
      <c r="EG75" s="87"/>
      <c r="EH75" s="87"/>
      <c r="EI75" s="87"/>
      <c r="EJ75" s="87"/>
      <c r="EK75" s="87"/>
      <c r="EL75" s="87"/>
      <c r="EM75" s="87"/>
      <c r="EN75" s="87"/>
      <c r="EO75" s="87"/>
      <c r="EU75" s="87"/>
      <c r="EV75" s="87"/>
      <c r="EW75" s="87"/>
      <c r="EX75" s="87"/>
      <c r="EY75" s="87"/>
      <c r="EZ75" s="87"/>
      <c r="FA75" s="87"/>
      <c r="FB75" s="87"/>
      <c r="FC75" s="87"/>
      <c r="FD75" s="87"/>
      <c r="FJ75" s="87"/>
      <c r="FK75" s="87"/>
      <c r="FL75" s="87"/>
      <c r="FM75" s="87"/>
      <c r="FN75" s="87"/>
      <c r="FO75" s="87"/>
      <c r="FP75" s="87"/>
      <c r="FQ75" s="87"/>
      <c r="FR75" s="87"/>
      <c r="FS75" s="87"/>
      <c r="FY75" s="87"/>
      <c r="FZ75" s="87"/>
      <c r="GA75" s="87"/>
      <c r="GB75" s="87"/>
      <c r="GC75" s="87"/>
      <c r="GD75" s="87"/>
      <c r="GE75" s="87"/>
      <c r="GF75" s="87"/>
      <c r="GG75" s="87"/>
      <c r="GH75" s="87"/>
      <c r="GN75" s="87"/>
      <c r="GO75" s="87"/>
      <c r="GP75" s="87"/>
      <c r="GQ75" s="87"/>
      <c r="GR75" s="87"/>
      <c r="GS75" s="87"/>
      <c r="GT75" s="87"/>
      <c r="GU75" s="87"/>
      <c r="GV75" s="87"/>
      <c r="GW75" s="87"/>
      <c r="HC75" s="87"/>
      <c r="HD75" s="87"/>
      <c r="HE75" s="87"/>
      <c r="HF75" s="87"/>
      <c r="HG75" s="87"/>
      <c r="HH75" s="87"/>
      <c r="HI75" s="87"/>
      <c r="HJ75" s="87"/>
      <c r="HK75" s="87"/>
      <c r="HL75" s="87"/>
      <c r="HR75" s="87"/>
      <c r="HS75" s="87"/>
      <c r="HT75" s="87"/>
      <c r="HU75" s="87"/>
      <c r="HV75" s="87"/>
      <c r="HW75" s="87"/>
      <c r="HX75" s="87"/>
      <c r="HY75" s="87"/>
      <c r="HZ75" s="87"/>
      <c r="IA75" s="87"/>
      <c r="IG75" s="87"/>
      <c r="IH75" s="87"/>
      <c r="II75" s="87"/>
      <c r="IJ75" s="87"/>
      <c r="IK75" s="87"/>
      <c r="IL75" s="87"/>
      <c r="IM75" s="87"/>
      <c r="IN75" s="87"/>
      <c r="IO75" s="87"/>
      <c r="IP75" s="87"/>
      <c r="IV75" s="87"/>
      <c r="IW75" s="87"/>
      <c r="IX75" s="87"/>
      <c r="IY75" s="87"/>
      <c r="IZ75" s="87"/>
      <c r="JA75" s="87"/>
      <c r="JB75" s="87"/>
      <c r="JC75" s="87"/>
      <c r="JD75" s="87"/>
      <c r="JE75" s="87"/>
      <c r="JK75" s="87"/>
      <c r="JL75" s="87"/>
      <c r="JM75" s="87"/>
      <c r="JN75" s="87"/>
      <c r="JO75" s="87"/>
      <c r="JP75" s="87"/>
      <c r="JQ75" s="87"/>
      <c r="JR75" s="87"/>
      <c r="JS75" s="87"/>
      <c r="JT75" s="87"/>
      <c r="JZ75" s="87"/>
      <c r="KA75" s="87"/>
      <c r="KB75" s="87"/>
      <c r="KC75" s="87"/>
      <c r="KD75" s="87"/>
      <c r="KE75" s="87"/>
      <c r="KF75" s="87"/>
      <c r="KG75" s="87"/>
      <c r="KH75" s="87"/>
      <c r="KI75" s="87"/>
      <c r="KO75" s="87"/>
      <c r="KP75" s="87"/>
      <c r="KQ75" s="87"/>
      <c r="KR75" s="87"/>
      <c r="KS75" s="87"/>
      <c r="KT75" s="87"/>
      <c r="KU75" s="87"/>
      <c r="KV75" s="87"/>
      <c r="KW75" s="87"/>
      <c r="KX75" s="87"/>
      <c r="LD75" s="87"/>
      <c r="LE75" s="87"/>
      <c r="LF75" s="87"/>
      <c r="LG75" s="87"/>
      <c r="LH75" s="87"/>
      <c r="LI75" s="87"/>
      <c r="LJ75" s="87"/>
      <c r="LK75" s="87"/>
      <c r="LL75" s="87"/>
      <c r="LM75" s="87"/>
      <c r="LS75" s="87"/>
      <c r="LT75" s="87"/>
      <c r="LU75" s="87"/>
      <c r="LV75" s="87"/>
      <c r="LW75" s="87"/>
      <c r="LX75" s="87"/>
      <c r="LY75" s="87"/>
      <c r="LZ75" s="87"/>
      <c r="MA75" s="87"/>
      <c r="MB75" s="87"/>
      <c r="MH75" s="87"/>
      <c r="MI75" s="87"/>
      <c r="MJ75" s="87"/>
      <c r="MK75" s="87"/>
      <c r="ML75" s="87"/>
      <c r="MM75" s="87"/>
      <c r="MN75" s="87"/>
      <c r="MO75" s="87"/>
      <c r="MP75" s="87"/>
      <c r="MQ75" s="87"/>
      <c r="MW75" s="87"/>
      <c r="MX75" s="87"/>
      <c r="MY75" s="87"/>
      <c r="MZ75" s="87"/>
      <c r="NA75" s="87"/>
      <c r="NB75" s="87"/>
      <c r="NC75" s="87"/>
      <c r="ND75" s="87"/>
      <c r="NE75" s="87"/>
      <c r="NF75" s="87"/>
      <c r="NL75" s="87"/>
      <c r="NM75" s="87"/>
      <c r="NN75" s="87"/>
      <c r="NO75" s="87"/>
      <c r="NP75" s="87"/>
      <c r="NQ75" s="87"/>
      <c r="NR75" s="87"/>
      <c r="NS75" s="87"/>
      <c r="NT75" s="87"/>
      <c r="NU75" s="87"/>
      <c r="OA75" s="87"/>
      <c r="OB75" s="87"/>
      <c r="OC75" s="87"/>
      <c r="OD75" s="87"/>
      <c r="OE75" s="87"/>
      <c r="OF75" s="87"/>
      <c r="OG75" s="87"/>
      <c r="OH75" s="87"/>
      <c r="OI75" s="87"/>
      <c r="OJ75" s="87"/>
      <c r="OP75" s="87"/>
      <c r="OQ75" s="87"/>
      <c r="OR75" s="87"/>
      <c r="OS75" s="87"/>
      <c r="OT75" s="87"/>
      <c r="OU75" s="87"/>
      <c r="OV75" s="87"/>
      <c r="OW75" s="87"/>
      <c r="OX75" s="87"/>
      <c r="OY75" s="87"/>
      <c r="PE75" s="87"/>
      <c r="PF75" s="87"/>
      <c r="PG75" s="87"/>
      <c r="PH75" s="87"/>
      <c r="PI75" s="87"/>
      <c r="PJ75" s="87"/>
      <c r="PK75" s="87"/>
      <c r="PL75" s="87"/>
      <c r="PM75" s="87"/>
      <c r="PN75" s="87"/>
      <c r="PT75" s="87"/>
      <c r="PU75" s="87"/>
      <c r="PV75" s="87"/>
      <c r="PW75" s="87"/>
      <c r="PX75" s="87"/>
      <c r="PY75" s="87"/>
      <c r="PZ75" s="87"/>
      <c r="QA75" s="87"/>
      <c r="QB75" s="87"/>
      <c r="QC75" s="87"/>
      <c r="QI75" s="87"/>
      <c r="QJ75" s="87"/>
      <c r="QK75" s="87"/>
      <c r="QL75" s="87"/>
      <c r="QM75" s="87"/>
      <c r="QN75" s="87"/>
      <c r="QO75" s="87"/>
      <c r="QP75" s="87"/>
      <c r="QQ75" s="87"/>
      <c r="QR75" s="87"/>
      <c r="QX75" s="87"/>
      <c r="QY75" s="87"/>
      <c r="QZ75" s="87"/>
      <c r="RA75" s="87"/>
      <c r="RB75" s="87"/>
      <c r="RC75" s="87"/>
      <c r="RD75" s="87"/>
      <c r="RE75" s="87"/>
      <c r="RF75" s="87"/>
      <c r="RG75" s="87"/>
      <c r="RM75" s="87"/>
      <c r="RN75" s="87"/>
      <c r="RO75" s="87"/>
      <c r="RP75" s="87"/>
      <c r="RQ75" s="87"/>
      <c r="RR75" s="87"/>
      <c r="RS75" s="87"/>
      <c r="RT75" s="87"/>
      <c r="RU75" s="87"/>
      <c r="RV75" s="87"/>
      <c r="SB75" s="87"/>
      <c r="SC75" s="87"/>
      <c r="SD75" s="87"/>
      <c r="SE75" s="87"/>
      <c r="SF75" s="87"/>
      <c r="SG75" s="87"/>
      <c r="SH75" s="87"/>
      <c r="SI75" s="87"/>
      <c r="SJ75" s="87"/>
      <c r="SK75" s="87"/>
      <c r="SQ75" s="87"/>
      <c r="SR75" s="87"/>
      <c r="SS75" s="87"/>
      <c r="ST75" s="87"/>
      <c r="SU75" s="87"/>
      <c r="SV75" s="87"/>
      <c r="SW75" s="87"/>
      <c r="SX75" s="87"/>
      <c r="SY75" s="87"/>
      <c r="SZ75" s="87"/>
      <c r="TF75" s="87"/>
      <c r="TG75" s="87"/>
      <c r="TH75" s="87"/>
      <c r="TI75" s="87"/>
      <c r="TJ75" s="87"/>
      <c r="TK75" s="87"/>
      <c r="TL75" s="87"/>
      <c r="TM75" s="87"/>
      <c r="TN75" s="87"/>
      <c r="TO75" s="87"/>
      <c r="TU75" s="87"/>
      <c r="TV75" s="87"/>
      <c r="TW75" s="87"/>
      <c r="TX75" s="87"/>
      <c r="TY75" s="87"/>
      <c r="TZ75" s="87"/>
      <c r="UA75" s="87"/>
      <c r="UB75" s="87"/>
      <c r="UC75" s="87"/>
      <c r="UD75" s="87"/>
      <c r="UJ75" s="87"/>
      <c r="UK75" s="87"/>
      <c r="UL75" s="87"/>
      <c r="UM75" s="87"/>
      <c r="UN75" s="87"/>
      <c r="UO75" s="87"/>
      <c r="UP75" s="87"/>
      <c r="UQ75" s="87"/>
      <c r="UR75" s="87"/>
      <c r="US75" s="87"/>
      <c r="UY75" s="87"/>
      <c r="UZ75" s="87"/>
      <c r="VA75" s="87"/>
      <c r="VB75" s="87"/>
      <c r="VC75" s="87"/>
      <c r="VD75" s="87"/>
      <c r="VE75" s="87"/>
      <c r="VF75" s="87"/>
      <c r="VG75" s="87"/>
      <c r="VH75" s="87"/>
      <c r="VN75" s="87"/>
      <c r="VO75" s="87"/>
      <c r="VP75" s="87"/>
      <c r="VQ75" s="87"/>
      <c r="VR75" s="87"/>
      <c r="VS75" s="87"/>
      <c r="VT75" s="87"/>
      <c r="VU75" s="87"/>
      <c r="VV75" s="87"/>
      <c r="VW75" s="87"/>
      <c r="WC75" s="87"/>
      <c r="WD75" s="87"/>
      <c r="WE75" s="87"/>
      <c r="WF75" s="87"/>
      <c r="WG75" s="87"/>
      <c r="WH75" s="87"/>
      <c r="WI75" s="87"/>
      <c r="WJ75" s="87"/>
      <c r="WK75" s="87"/>
      <c r="WL75" s="87"/>
      <c r="WR75" s="87"/>
      <c r="WS75" s="87"/>
      <c r="WT75" s="87"/>
      <c r="WU75" s="87"/>
      <c r="WV75" s="87"/>
      <c r="WW75" s="87"/>
      <c r="WX75" s="87"/>
      <c r="WY75" s="87"/>
      <c r="WZ75" s="87"/>
      <c r="XA75" s="87"/>
      <c r="XG75" s="87"/>
      <c r="XH75" s="87"/>
      <c r="XI75" s="87"/>
      <c r="XJ75" s="87"/>
      <c r="XK75" s="87"/>
      <c r="XL75" s="87"/>
      <c r="XM75" s="87"/>
      <c r="XN75" s="87"/>
      <c r="XO75" s="87"/>
      <c r="XP75" s="87"/>
      <c r="XV75" s="87"/>
      <c r="XW75" s="87"/>
      <c r="XX75" s="87"/>
      <c r="XY75" s="87"/>
      <c r="XZ75" s="87"/>
      <c r="YA75" s="87"/>
      <c r="YB75" s="87"/>
      <c r="YC75" s="87"/>
      <c r="YD75" s="87"/>
      <c r="YE75" s="87"/>
      <c r="YK75" s="87"/>
      <c r="YL75" s="87"/>
      <c r="YM75" s="87"/>
      <c r="YN75" s="87"/>
      <c r="YO75" s="87"/>
      <c r="YP75" s="87"/>
      <c r="YQ75" s="87"/>
      <c r="YR75" s="87"/>
      <c r="YS75" s="87"/>
      <c r="YT75" s="87"/>
      <c r="YZ75" s="87"/>
      <c r="ZA75" s="87"/>
      <c r="ZB75" s="87"/>
      <c r="ZC75" s="87"/>
      <c r="ZD75" s="87"/>
      <c r="ZE75" s="87"/>
      <c r="ZF75" s="87"/>
      <c r="ZG75" s="87"/>
      <c r="ZH75" s="87"/>
      <c r="ZI75" s="87"/>
      <c r="ZO75" s="87"/>
      <c r="ZP75" s="87"/>
      <c r="ZQ75" s="87"/>
      <c r="ZR75" s="87"/>
      <c r="ZS75" s="87"/>
      <c r="ZT75" s="87"/>
      <c r="ZU75" s="87"/>
      <c r="ZV75" s="87"/>
      <c r="ZW75" s="87"/>
      <c r="ZX75" s="87"/>
      <c r="AAD75" s="87"/>
      <c r="AAE75" s="87"/>
      <c r="AAF75" s="87"/>
      <c r="AAG75" s="87"/>
      <c r="AAH75" s="87"/>
      <c r="AAI75" s="87"/>
      <c r="AAJ75" s="87"/>
      <c r="AAK75" s="87"/>
      <c r="AAL75" s="87"/>
      <c r="AAM75" s="87"/>
      <c r="AAS75" s="87"/>
      <c r="AAT75" s="87"/>
      <c r="AAU75" s="87"/>
      <c r="AAV75" s="87"/>
      <c r="AAW75" s="87"/>
      <c r="AAX75" s="87"/>
      <c r="AAY75" s="87"/>
      <c r="AAZ75" s="87"/>
      <c r="ABA75" s="87"/>
      <c r="ABB75" s="87"/>
      <c r="ABH75" s="87"/>
      <c r="ABI75" s="87"/>
      <c r="ABJ75" s="87"/>
      <c r="ABK75" s="87"/>
      <c r="ABL75" s="87"/>
      <c r="ABM75" s="87"/>
      <c r="ABN75" s="87"/>
      <c r="ABO75" s="87"/>
      <c r="ABP75" s="87"/>
      <c r="ABQ75" s="87"/>
      <c r="ABW75" s="87"/>
      <c r="ABX75" s="87"/>
      <c r="ABY75" s="87"/>
      <c r="ABZ75" s="87"/>
      <c r="ACA75" s="87"/>
      <c r="ACB75" s="87"/>
      <c r="ACC75" s="87"/>
      <c r="ACD75" s="87"/>
      <c r="ACE75" s="87"/>
      <c r="ACF75" s="87"/>
      <c r="ACL75" s="87"/>
      <c r="ACM75" s="87"/>
      <c r="ACN75" s="87"/>
      <c r="ACO75" s="87"/>
      <c r="ACP75" s="87"/>
      <c r="ACQ75" s="87"/>
      <c r="ACR75" s="87"/>
      <c r="ACS75" s="87"/>
      <c r="ACT75" s="87"/>
      <c r="ACU75" s="87"/>
      <c r="ADA75" s="87"/>
      <c r="ADB75" s="87"/>
      <c r="ADC75" s="87"/>
      <c r="ADD75" s="87"/>
      <c r="ADE75" s="87"/>
      <c r="ADF75" s="87"/>
      <c r="ADG75" s="87"/>
      <c r="ADH75" s="87"/>
      <c r="ADI75" s="87"/>
      <c r="ADJ75" s="87"/>
      <c r="ADP75" s="87"/>
      <c r="ADQ75" s="87"/>
      <c r="ADR75" s="87"/>
      <c r="ADS75" s="87"/>
      <c r="ADT75" s="87"/>
      <c r="ADU75" s="87"/>
      <c r="ADV75" s="87"/>
      <c r="ADW75" s="87"/>
      <c r="ADX75" s="87"/>
      <c r="ADY75" s="87"/>
      <c r="AEE75" s="87"/>
      <c r="AEF75" s="87"/>
      <c r="AEG75" s="87"/>
      <c r="AEH75" s="87"/>
      <c r="AEI75" s="87"/>
      <c r="AEJ75" s="87"/>
      <c r="AEK75" s="87"/>
      <c r="AEL75" s="87"/>
      <c r="AEM75" s="87"/>
      <c r="AEN75" s="87"/>
      <c r="AET75" s="87"/>
      <c r="AEU75" s="87"/>
      <c r="AEV75" s="87"/>
      <c r="AEW75" s="87"/>
      <c r="AEX75" s="87"/>
      <c r="AEY75" s="87"/>
      <c r="AEZ75" s="87"/>
      <c r="AFA75" s="87"/>
      <c r="AFB75" s="87"/>
      <c r="AFC75" s="87"/>
      <c r="AFI75" s="87"/>
      <c r="AFJ75" s="87"/>
      <c r="AFK75" s="87"/>
      <c r="AFL75" s="87"/>
      <c r="AFM75" s="87"/>
      <c r="AFN75" s="87"/>
      <c r="AFO75" s="87"/>
      <c r="AFP75" s="87"/>
      <c r="AFQ75" s="87"/>
      <c r="AFR75" s="87"/>
      <c r="AFX75" s="87"/>
      <c r="AFY75" s="87"/>
      <c r="AFZ75" s="87"/>
      <c r="AGA75" s="87"/>
      <c r="AGB75" s="87"/>
      <c r="AGC75" s="87"/>
      <c r="AGD75" s="87"/>
      <c r="AGE75" s="87"/>
      <c r="AGF75" s="87"/>
      <c r="AGG75" s="87"/>
      <c r="AGM75" s="87"/>
      <c r="AGN75" s="87"/>
      <c r="AGO75" s="87"/>
      <c r="AGP75" s="87"/>
      <c r="AGQ75" s="87"/>
      <c r="AGR75" s="87"/>
      <c r="AGS75" s="87"/>
      <c r="AGT75" s="87"/>
      <c r="AGU75" s="87"/>
      <c r="AGV75" s="87"/>
      <c r="AHB75" s="87"/>
      <c r="AHC75" s="87"/>
      <c r="AHD75" s="87"/>
      <c r="AHE75" s="87"/>
      <c r="AHF75" s="87"/>
      <c r="AHG75" s="87"/>
      <c r="AHH75" s="87"/>
      <c r="AHI75" s="87"/>
      <c r="AHJ75" s="87"/>
      <c r="AHK75" s="87"/>
      <c r="AHQ75" s="87"/>
      <c r="AHR75" s="87"/>
      <c r="AHS75" s="87"/>
      <c r="AHT75" s="87"/>
      <c r="AHU75" s="87"/>
      <c r="AHV75" s="87"/>
      <c r="AHW75" s="87"/>
      <c r="AHX75" s="87"/>
      <c r="AHY75" s="87"/>
      <c r="AHZ75" s="87"/>
      <c r="AIF75" s="87"/>
      <c r="AIG75" s="87"/>
      <c r="AIH75" s="87"/>
      <c r="AII75" s="87"/>
      <c r="AIJ75" s="87"/>
      <c r="AIK75" s="87"/>
      <c r="AIL75" s="87"/>
      <c r="AIM75" s="87"/>
      <c r="AIN75" s="87"/>
      <c r="AIO75" s="87"/>
      <c r="AIU75" s="87"/>
      <c r="AIV75" s="87"/>
      <c r="AIW75" s="87"/>
      <c r="AIX75" s="87"/>
      <c r="AIY75" s="87"/>
      <c r="AIZ75" s="87"/>
      <c r="AJA75" s="87"/>
      <c r="AJB75" s="87"/>
      <c r="AJC75" s="87"/>
      <c r="AJD75" s="87"/>
      <c r="AJJ75" s="87"/>
      <c r="AJK75" s="87"/>
      <c r="AJL75" s="87"/>
      <c r="AJM75" s="87"/>
      <c r="AJN75" s="87"/>
      <c r="AJO75" s="87"/>
      <c r="AJP75" s="87"/>
      <c r="AJQ75" s="87"/>
      <c r="AJR75" s="87"/>
      <c r="AJS75" s="87"/>
      <c r="AJY75" s="87"/>
      <c r="AJZ75" s="87"/>
      <c r="AKA75" s="87"/>
      <c r="AKB75" s="87"/>
      <c r="AKC75" s="87"/>
      <c r="AKD75" s="87"/>
      <c r="AKE75" s="87"/>
      <c r="AKF75" s="87"/>
      <c r="AKG75" s="87"/>
      <c r="AKH75" s="87"/>
      <c r="AKN75" s="87"/>
      <c r="AKO75" s="87"/>
      <c r="AKP75" s="87"/>
      <c r="AKQ75" s="87"/>
      <c r="AKR75" s="87"/>
      <c r="AKS75" s="87"/>
      <c r="AKT75" s="87"/>
      <c r="AKU75" s="87"/>
      <c r="AKV75" s="87"/>
      <c r="AKW75" s="87"/>
      <c r="ALC75" s="87"/>
      <c r="ALD75" s="87"/>
      <c r="ALE75" s="87"/>
      <c r="ALF75" s="87"/>
      <c r="ALG75" s="87"/>
      <c r="ALH75" s="87"/>
      <c r="ALI75" s="87"/>
      <c r="ALJ75" s="87"/>
      <c r="ALK75" s="87"/>
      <c r="ALL75" s="87"/>
      <c r="ALR75" s="87"/>
      <c r="ALS75" s="87"/>
      <c r="ALT75" s="87"/>
      <c r="ALU75" s="87"/>
      <c r="ALV75" s="87"/>
      <c r="ALW75" s="87"/>
      <c r="ALX75" s="87"/>
      <c r="ALY75" s="87"/>
      <c r="ALZ75" s="87"/>
      <c r="AMA75" s="87"/>
      <c r="AMG75" s="87"/>
      <c r="AMH75" s="87"/>
      <c r="AMI75" s="87"/>
      <c r="AMJ75" s="87"/>
      <c r="AMK75" s="87"/>
      <c r="AML75" s="87"/>
      <c r="AMM75" s="87"/>
      <c r="AMN75" s="87"/>
      <c r="AMO75" s="87"/>
      <c r="AMP75" s="87"/>
      <c r="AMV75" s="87"/>
      <c r="AMW75" s="87"/>
      <c r="AMX75" s="87"/>
      <c r="AMY75" s="87"/>
      <c r="AMZ75" s="87"/>
      <c r="ANA75" s="87"/>
      <c r="ANB75" s="87"/>
      <c r="ANC75" s="87"/>
      <c r="AND75" s="87"/>
      <c r="ANE75" s="87"/>
      <c r="ANK75" s="87"/>
      <c r="ANL75" s="87"/>
      <c r="ANM75" s="87"/>
      <c r="ANN75" s="87"/>
      <c r="ANO75" s="87"/>
      <c r="ANP75" s="87"/>
      <c r="ANQ75" s="87"/>
      <c r="ANR75" s="87"/>
      <c r="ANS75" s="87"/>
      <c r="ANT75" s="87"/>
      <c r="ANZ75" s="87"/>
      <c r="AOA75" s="87"/>
      <c r="AOB75" s="87"/>
      <c r="AOC75" s="87"/>
      <c r="AOD75" s="87"/>
      <c r="AOE75" s="87"/>
      <c r="AOF75" s="87"/>
      <c r="AOG75" s="87"/>
      <c r="AOH75" s="87"/>
      <c r="AOI75" s="87"/>
      <c r="AOO75" s="87"/>
      <c r="AOP75" s="87"/>
      <c r="AOQ75" s="87"/>
      <c r="AOR75" s="87"/>
      <c r="AOS75" s="87"/>
      <c r="AOT75" s="87"/>
      <c r="AOU75" s="87"/>
      <c r="AOV75" s="87"/>
      <c r="AOW75" s="87"/>
      <c r="AOX75" s="87"/>
      <c r="APD75" s="87"/>
      <c r="APE75" s="87"/>
      <c r="APF75" s="87"/>
      <c r="APG75" s="87"/>
      <c r="APH75" s="87"/>
      <c r="API75" s="87"/>
      <c r="APJ75" s="87"/>
      <c r="APK75" s="87"/>
      <c r="APL75" s="87"/>
      <c r="APM75" s="87"/>
      <c r="APS75" s="87"/>
      <c r="APT75" s="87"/>
      <c r="APU75" s="87"/>
      <c r="APV75" s="87"/>
      <c r="APW75" s="87"/>
      <c r="APX75" s="87"/>
      <c r="APY75" s="87"/>
      <c r="APZ75" s="87"/>
      <c r="AQA75" s="87"/>
      <c r="AQB75" s="87"/>
      <c r="AQH75" s="87"/>
      <c r="AQI75" s="87"/>
      <c r="AQJ75" s="87"/>
      <c r="AQK75" s="87"/>
      <c r="AQL75" s="87"/>
      <c r="AQM75" s="87"/>
      <c r="AQN75" s="87"/>
      <c r="AQO75" s="87"/>
      <c r="AQP75" s="87"/>
      <c r="AQQ75" s="87"/>
      <c r="AQW75" s="87"/>
      <c r="AQX75" s="87"/>
      <c r="AQY75" s="87"/>
      <c r="AQZ75" s="87"/>
      <c r="ARA75" s="87"/>
      <c r="ARB75" s="87"/>
      <c r="ARC75" s="87"/>
      <c r="ARD75" s="87"/>
      <c r="ARE75" s="87"/>
      <c r="ARF75" s="87"/>
      <c r="ARL75" s="87"/>
      <c r="ARM75" s="87"/>
      <c r="ARN75" s="87"/>
      <c r="ARO75" s="87"/>
      <c r="ARP75" s="87"/>
      <c r="ARQ75" s="87"/>
      <c r="ARR75" s="87"/>
      <c r="ARS75" s="87"/>
      <c r="ART75" s="87"/>
      <c r="ARU75" s="87"/>
      <c r="ASA75" s="87"/>
      <c r="ASB75" s="87"/>
      <c r="ASC75" s="87"/>
      <c r="ASD75" s="87"/>
      <c r="ASE75" s="87"/>
      <c r="ASF75" s="87"/>
      <c r="ASG75" s="87"/>
      <c r="ASH75" s="87"/>
      <c r="ASI75" s="87"/>
      <c r="ASJ75" s="87"/>
      <c r="ASP75" s="87"/>
      <c r="ASQ75" s="87"/>
      <c r="ASR75" s="87"/>
      <c r="ASS75" s="87"/>
      <c r="AST75" s="87"/>
      <c r="ASU75" s="87"/>
      <c r="ASV75" s="87"/>
      <c r="ASW75" s="87"/>
      <c r="ASX75" s="87"/>
      <c r="ASY75" s="87"/>
      <c r="ATE75" s="87"/>
      <c r="ATF75" s="87"/>
      <c r="ATG75" s="87"/>
      <c r="ATH75" s="87"/>
      <c r="ATI75" s="87"/>
      <c r="ATJ75" s="87"/>
      <c r="ATK75" s="87"/>
      <c r="ATL75" s="87"/>
      <c r="ATM75" s="87"/>
      <c r="ATN75" s="87"/>
      <c r="ATT75" s="87"/>
      <c r="ATU75" s="87"/>
      <c r="ATV75" s="87"/>
      <c r="ATW75" s="87"/>
      <c r="ATX75" s="87"/>
      <c r="ATY75" s="87"/>
      <c r="ATZ75" s="87"/>
      <c r="AUA75" s="87"/>
      <c r="AUB75" s="87"/>
      <c r="AUC75" s="87"/>
      <c r="AUI75" s="87"/>
      <c r="AUJ75" s="87"/>
      <c r="AUK75" s="87"/>
      <c r="AUL75" s="87"/>
      <c r="AUM75" s="87"/>
      <c r="AUN75" s="87"/>
      <c r="AUO75" s="87"/>
      <c r="AUP75" s="87"/>
      <c r="AUQ75" s="87"/>
      <c r="AUR75" s="87"/>
      <c r="AUX75" s="87"/>
      <c r="AUY75" s="87"/>
      <c r="AUZ75" s="87"/>
      <c r="AVA75" s="87"/>
      <c r="AVB75" s="87"/>
      <c r="AVC75" s="87"/>
      <c r="AVD75" s="87"/>
      <c r="AVE75" s="87"/>
      <c r="AVF75" s="87"/>
      <c r="AVG75" s="87"/>
      <c r="AVM75" s="87"/>
      <c r="AVN75" s="87"/>
      <c r="AVO75" s="87"/>
      <c r="AVP75" s="87"/>
      <c r="AVQ75" s="87"/>
      <c r="AVR75" s="87"/>
      <c r="AVS75" s="87"/>
      <c r="AVT75" s="87"/>
      <c r="AVU75" s="87"/>
      <c r="AVV75" s="87"/>
      <c r="AWB75" s="87"/>
      <c r="AWC75" s="87"/>
      <c r="AWD75" s="87"/>
      <c r="AWE75" s="87"/>
      <c r="AWF75" s="87"/>
      <c r="AWG75" s="87"/>
      <c r="AWH75" s="87"/>
      <c r="AWI75" s="87"/>
      <c r="AWJ75" s="87"/>
      <c r="AWK75" s="87"/>
      <c r="AWQ75" s="87"/>
      <c r="AWR75" s="87"/>
      <c r="AWS75" s="87"/>
      <c r="AWT75" s="87"/>
      <c r="AWU75" s="87"/>
      <c r="AWV75" s="87"/>
      <c r="AWW75" s="87"/>
      <c r="AWX75" s="87"/>
      <c r="AWY75" s="87"/>
      <c r="AWZ75" s="87"/>
      <c r="AXF75" s="87"/>
      <c r="AXG75" s="87"/>
      <c r="AXH75" s="87"/>
      <c r="AXI75" s="87"/>
      <c r="AXJ75" s="87"/>
      <c r="AXK75" s="87"/>
      <c r="AXL75" s="87"/>
      <c r="AXM75" s="87"/>
      <c r="AXN75" s="87"/>
      <c r="AXO75" s="87"/>
      <c r="AXU75" s="87"/>
      <c r="AXV75" s="87"/>
      <c r="AXW75" s="87"/>
      <c r="AXX75" s="87"/>
      <c r="AXY75" s="87"/>
      <c r="AXZ75" s="87"/>
      <c r="AYA75" s="87"/>
      <c r="AYB75" s="87"/>
      <c r="AYC75" s="87"/>
      <c r="AYD75" s="87"/>
      <c r="AYJ75" s="87"/>
      <c r="AYK75" s="87"/>
      <c r="AYL75" s="87"/>
      <c r="AYM75" s="87"/>
      <c r="AYN75" s="87"/>
      <c r="AYO75" s="87"/>
      <c r="AYP75" s="87"/>
      <c r="AYQ75" s="87"/>
      <c r="AYR75" s="87"/>
      <c r="AYS75" s="87"/>
      <c r="AYY75" s="87"/>
      <c r="AYZ75" s="87"/>
      <c r="AZA75" s="87"/>
      <c r="AZB75" s="87"/>
      <c r="AZC75" s="87"/>
      <c r="AZD75" s="87"/>
      <c r="AZE75" s="87"/>
      <c r="AZF75" s="87"/>
      <c r="AZG75" s="87"/>
      <c r="AZH75" s="87"/>
      <c r="AZN75" s="87"/>
      <c r="AZO75" s="87"/>
      <c r="AZP75" s="87"/>
      <c r="AZQ75" s="87"/>
      <c r="AZR75" s="87"/>
      <c r="AZS75" s="87"/>
      <c r="AZT75" s="87"/>
      <c r="AZU75" s="87"/>
      <c r="AZV75" s="87"/>
      <c r="AZW75" s="87"/>
      <c r="BAC75" s="87"/>
      <c r="BAD75" s="87"/>
      <c r="BAE75" s="87"/>
      <c r="BAF75" s="87"/>
      <c r="BAG75" s="87"/>
      <c r="BAH75" s="87"/>
      <c r="BAI75" s="87"/>
      <c r="BAJ75" s="87"/>
      <c r="BAK75" s="87"/>
      <c r="BAL75" s="87"/>
      <c r="BAR75" s="87"/>
      <c r="BAS75" s="87"/>
      <c r="BAT75" s="87"/>
      <c r="BAU75" s="87"/>
      <c r="BAV75" s="87"/>
      <c r="BAW75" s="87"/>
      <c r="BAX75" s="87"/>
      <c r="BAY75" s="87"/>
      <c r="BAZ75" s="87"/>
      <c r="BBA75" s="87"/>
      <c r="BBG75" s="87"/>
      <c r="BBH75" s="87"/>
      <c r="BBI75" s="87"/>
      <c r="BBJ75" s="87"/>
      <c r="BBK75" s="87"/>
      <c r="BBL75" s="87"/>
      <c r="BBM75" s="87"/>
      <c r="BBN75" s="87"/>
      <c r="BBO75" s="87"/>
      <c r="BBP75" s="87"/>
      <c r="BBV75" s="87"/>
      <c r="BBW75" s="87"/>
      <c r="BBX75" s="87"/>
      <c r="BBY75" s="87"/>
      <c r="BBZ75" s="87"/>
      <c r="BCA75" s="87"/>
      <c r="BCB75" s="87"/>
      <c r="BCC75" s="87"/>
      <c r="BCD75" s="87"/>
      <c r="BCE75" s="87"/>
      <c r="BCK75" s="87"/>
      <c r="BCL75" s="87"/>
      <c r="BCM75" s="87"/>
      <c r="BCN75" s="87"/>
      <c r="BCO75" s="87"/>
      <c r="BCP75" s="87"/>
      <c r="BCQ75" s="87"/>
      <c r="BCR75" s="87"/>
      <c r="BCS75" s="87"/>
      <c r="BCT75" s="87"/>
      <c r="BCZ75" s="87"/>
      <c r="BDA75" s="87"/>
      <c r="BDB75" s="87"/>
      <c r="BDC75" s="87"/>
      <c r="BDD75" s="87"/>
      <c r="BDE75" s="87"/>
      <c r="BDF75" s="87"/>
      <c r="BDG75" s="87"/>
      <c r="BDH75" s="87"/>
      <c r="BDI75" s="87"/>
      <c r="BDO75" s="87"/>
      <c r="BDP75" s="87"/>
      <c r="BDQ75" s="87"/>
      <c r="BDR75" s="87"/>
      <c r="BDS75" s="87"/>
      <c r="BDT75" s="87"/>
      <c r="BDU75" s="87"/>
      <c r="BDV75" s="87"/>
      <c r="BDW75" s="87"/>
      <c r="BDX75" s="87"/>
      <c r="BED75" s="87"/>
      <c r="BEE75" s="87"/>
      <c r="BEF75" s="87"/>
      <c r="BEG75" s="87"/>
      <c r="BEH75" s="87"/>
      <c r="BEI75" s="87"/>
      <c r="BEJ75" s="87"/>
      <c r="BEK75" s="87"/>
      <c r="BEL75" s="87"/>
      <c r="BEM75" s="87"/>
      <c r="BES75" s="87"/>
      <c r="BET75" s="87"/>
      <c r="BEU75" s="87"/>
      <c r="BEV75" s="87"/>
      <c r="BEW75" s="87"/>
      <c r="BEX75" s="87"/>
      <c r="BEY75" s="87"/>
      <c r="BEZ75" s="87"/>
      <c r="BFA75" s="87"/>
      <c r="BFB75" s="87"/>
      <c r="BFH75" s="87"/>
      <c r="BFI75" s="87"/>
      <c r="BFJ75" s="87"/>
      <c r="BFK75" s="87"/>
      <c r="BFL75" s="87"/>
      <c r="BFM75" s="87"/>
      <c r="BFN75" s="87"/>
      <c r="BFO75" s="87"/>
      <c r="BFP75" s="87"/>
      <c r="BFQ75" s="87"/>
      <c r="BFW75" s="87"/>
      <c r="BFX75" s="87"/>
      <c r="BFY75" s="87"/>
      <c r="BFZ75" s="87"/>
      <c r="BGA75" s="87"/>
      <c r="BGB75" s="87"/>
      <c r="BGC75" s="87"/>
      <c r="BGD75" s="87"/>
      <c r="BGE75" s="87"/>
      <c r="BGF75" s="87"/>
      <c r="BGL75" s="87"/>
      <c r="BGM75" s="87"/>
      <c r="BGN75" s="87"/>
      <c r="BGO75" s="87"/>
      <c r="BGP75" s="87"/>
      <c r="BGQ75" s="87"/>
      <c r="BGR75" s="87"/>
      <c r="BGS75" s="87"/>
      <c r="BGT75" s="87"/>
      <c r="BGU75" s="87"/>
      <c r="BHA75" s="87"/>
      <c r="BHB75" s="87"/>
      <c r="BHC75" s="87"/>
      <c r="BHD75" s="87"/>
      <c r="BHE75" s="87"/>
      <c r="BHF75" s="87"/>
      <c r="BHG75" s="87"/>
      <c r="BHH75" s="87"/>
      <c r="BHI75" s="87"/>
      <c r="BHJ75" s="87"/>
      <c r="BHP75" s="87"/>
      <c r="BHQ75" s="87"/>
      <c r="BHR75" s="87"/>
      <c r="BHS75" s="87"/>
      <c r="BHT75" s="87"/>
      <c r="BHU75" s="87"/>
      <c r="BHV75" s="87"/>
      <c r="BHW75" s="87"/>
      <c r="BHX75" s="87"/>
      <c r="BHY75" s="87"/>
      <c r="BIE75" s="87"/>
      <c r="BIF75" s="87"/>
      <c r="BIG75" s="87"/>
      <c r="BIH75" s="87"/>
      <c r="BII75" s="87"/>
      <c r="BIJ75" s="87"/>
      <c r="BIK75" s="87"/>
      <c r="BIL75" s="87"/>
      <c r="BIM75" s="87"/>
      <c r="BIN75" s="87"/>
      <c r="BIT75" s="87"/>
      <c r="BIU75" s="87"/>
      <c r="BIV75" s="87"/>
      <c r="BIW75" s="87"/>
      <c r="BIX75" s="87"/>
      <c r="BIY75" s="87"/>
      <c r="BIZ75" s="87"/>
      <c r="BJA75" s="87"/>
      <c r="BJB75" s="87"/>
      <c r="BJC75" s="87"/>
      <c r="BJI75" s="87"/>
      <c r="BJJ75" s="87"/>
      <c r="BJK75" s="87"/>
      <c r="BJL75" s="87"/>
      <c r="BJM75" s="87"/>
      <c r="BJN75" s="87"/>
      <c r="BJO75" s="87"/>
      <c r="BJP75" s="87"/>
      <c r="BJQ75" s="87"/>
      <c r="BJR75" s="87"/>
      <c r="BJX75" s="87"/>
      <c r="BJY75" s="87"/>
      <c r="BJZ75" s="87"/>
      <c r="BKA75" s="87"/>
      <c r="BKB75" s="87"/>
      <c r="BKC75" s="87"/>
      <c r="BKD75" s="87"/>
      <c r="BKE75" s="87"/>
      <c r="BKF75" s="87"/>
      <c r="BKG75" s="87"/>
      <c r="BKM75" s="87"/>
      <c r="BKN75" s="87"/>
      <c r="BKO75" s="87"/>
      <c r="BKP75" s="87"/>
      <c r="BKQ75" s="87"/>
      <c r="BKR75" s="87"/>
      <c r="BKS75" s="87"/>
      <c r="BKT75" s="87"/>
      <c r="BKU75" s="87"/>
      <c r="BKV75" s="87"/>
      <c r="BLB75" s="87"/>
      <c r="BLC75" s="87"/>
      <c r="BLD75" s="87"/>
      <c r="BLE75" s="87"/>
      <c r="BLF75" s="87"/>
      <c r="BLG75" s="87"/>
      <c r="BLH75" s="87"/>
      <c r="BLI75" s="87"/>
      <c r="BLJ75" s="87"/>
      <c r="BLK75" s="87"/>
      <c r="BLQ75" s="87"/>
      <c r="BLR75" s="87"/>
      <c r="BLS75" s="87"/>
      <c r="BLT75" s="87"/>
      <c r="BLU75" s="87"/>
      <c r="BLV75" s="87"/>
      <c r="BLW75" s="87"/>
      <c r="BLX75" s="87"/>
      <c r="BLY75" s="87"/>
      <c r="BLZ75" s="87"/>
      <c r="BMF75" s="87"/>
      <c r="BMG75" s="87"/>
      <c r="BMH75" s="87"/>
      <c r="BMI75" s="87"/>
      <c r="BMJ75" s="87"/>
      <c r="BMK75" s="87"/>
      <c r="BML75" s="87"/>
      <c r="BMM75" s="87"/>
      <c r="BMN75" s="87"/>
      <c r="BMO75" s="87"/>
      <c r="BMU75" s="87"/>
      <c r="BMV75" s="87"/>
      <c r="BMW75" s="87"/>
      <c r="BMX75" s="87"/>
      <c r="BMY75" s="87"/>
      <c r="BMZ75" s="87"/>
      <c r="BNA75" s="87"/>
      <c r="BNB75" s="87"/>
      <c r="BNC75" s="87"/>
      <c r="BND75" s="87"/>
      <c r="BNJ75" s="87"/>
      <c r="BNK75" s="87"/>
      <c r="BNL75" s="87"/>
      <c r="BNM75" s="87"/>
      <c r="BNN75" s="87"/>
      <c r="BNO75" s="87"/>
      <c r="BNP75" s="87"/>
      <c r="BNQ75" s="87"/>
      <c r="BNR75" s="87"/>
      <c r="BNS75" s="87"/>
      <c r="BNY75" s="87"/>
      <c r="BNZ75" s="87"/>
      <c r="BOA75" s="87"/>
      <c r="BOB75" s="87"/>
      <c r="BOC75" s="87"/>
      <c r="BOD75" s="87"/>
      <c r="BOE75" s="87"/>
      <c r="BOF75" s="87"/>
      <c r="BOG75" s="87"/>
      <c r="BOH75" s="87"/>
      <c r="BON75" s="87"/>
      <c r="BOO75" s="87"/>
      <c r="BOP75" s="87"/>
      <c r="BOQ75" s="87"/>
      <c r="BOR75" s="87"/>
      <c r="BOS75" s="87"/>
      <c r="BOT75" s="87"/>
      <c r="BOU75" s="87"/>
      <c r="BOV75" s="87"/>
      <c r="BOW75" s="87"/>
      <c r="BPC75" s="87"/>
      <c r="BPD75" s="87"/>
      <c r="BPE75" s="87"/>
      <c r="BPF75" s="87"/>
      <c r="BPG75" s="87"/>
      <c r="BPH75" s="87"/>
      <c r="BPI75" s="87"/>
      <c r="BPJ75" s="87"/>
      <c r="BPK75" s="87"/>
      <c r="BPL75" s="87"/>
      <c r="BPR75" s="87"/>
      <c r="BPS75" s="87"/>
      <c r="BPT75" s="87"/>
      <c r="BPU75" s="87"/>
      <c r="BPV75" s="87"/>
      <c r="BPW75" s="87"/>
      <c r="BPX75" s="87"/>
      <c r="BPY75" s="87"/>
      <c r="BPZ75" s="87"/>
      <c r="BQA75" s="87"/>
      <c r="BQG75" s="87"/>
      <c r="BQH75" s="87"/>
      <c r="BQI75" s="87"/>
      <c r="BQJ75" s="87"/>
      <c r="BQK75" s="87"/>
      <c r="BQL75" s="87"/>
      <c r="BQM75" s="87"/>
      <c r="BQN75" s="87"/>
      <c r="BQO75" s="87"/>
      <c r="BQP75" s="87"/>
      <c r="BQV75" s="87"/>
      <c r="BQW75" s="87"/>
      <c r="BQX75" s="87"/>
      <c r="BQY75" s="87"/>
      <c r="BQZ75" s="87"/>
      <c r="BRA75" s="87"/>
      <c r="BRB75" s="87"/>
      <c r="BRC75" s="87"/>
      <c r="BRD75" s="87"/>
      <c r="BRE75" s="87"/>
      <c r="BRK75" s="87"/>
      <c r="BRL75" s="87"/>
      <c r="BRM75" s="87"/>
      <c r="BRN75" s="87"/>
      <c r="BRO75" s="87"/>
      <c r="BRP75" s="87"/>
      <c r="BRQ75" s="87"/>
      <c r="BRR75" s="87"/>
      <c r="BRS75" s="87"/>
      <c r="BRT75" s="87"/>
      <c r="BRZ75" s="87"/>
      <c r="BSA75" s="87"/>
      <c r="BSB75" s="87"/>
      <c r="BSC75" s="87"/>
      <c r="BSD75" s="87"/>
      <c r="BSE75" s="87"/>
      <c r="BSF75" s="87"/>
      <c r="BSG75" s="87"/>
      <c r="BSH75" s="87"/>
      <c r="BSI75" s="87"/>
      <c r="BSO75" s="87"/>
      <c r="BSP75" s="87"/>
      <c r="BSQ75" s="87"/>
      <c r="BSR75" s="87"/>
      <c r="BSS75" s="87"/>
      <c r="BST75" s="87"/>
      <c r="BSU75" s="87"/>
      <c r="BSV75" s="87"/>
      <c r="BSW75" s="87"/>
      <c r="BSX75" s="87"/>
      <c r="BTD75" s="87"/>
      <c r="BTE75" s="87"/>
      <c r="BTF75" s="87"/>
      <c r="BTG75" s="87"/>
      <c r="BTH75" s="87"/>
      <c r="BTI75" s="87"/>
      <c r="BTJ75" s="87"/>
      <c r="BTK75" s="87"/>
      <c r="BTL75" s="87"/>
      <c r="BTM75" s="87"/>
      <c r="BTS75" s="87"/>
      <c r="BTT75" s="87"/>
      <c r="BTU75" s="87"/>
      <c r="BTV75" s="87"/>
      <c r="BTW75" s="87"/>
      <c r="BTX75" s="87"/>
      <c r="BTY75" s="87"/>
      <c r="BTZ75" s="87"/>
      <c r="BUA75" s="87"/>
      <c r="BUB75" s="87"/>
      <c r="BUH75" s="87"/>
      <c r="BUI75" s="87"/>
      <c r="BUJ75" s="87"/>
      <c r="BUK75" s="87"/>
      <c r="BUL75" s="87"/>
      <c r="BUM75" s="87"/>
      <c r="BUN75" s="87"/>
      <c r="BUO75" s="87"/>
      <c r="BUP75" s="87"/>
      <c r="BUQ75" s="87"/>
      <c r="BUW75" s="87"/>
      <c r="BUX75" s="87"/>
      <c r="BUY75" s="87"/>
      <c r="BUZ75" s="87"/>
      <c r="BVA75" s="87"/>
      <c r="BVB75" s="87"/>
      <c r="BVC75" s="87"/>
      <c r="BVD75" s="87"/>
      <c r="BVE75" s="87"/>
      <c r="BVF75" s="87"/>
      <c r="BVL75" s="87"/>
      <c r="BVM75" s="87"/>
      <c r="BVN75" s="87"/>
      <c r="BVO75" s="87"/>
      <c r="BVP75" s="87"/>
      <c r="BVQ75" s="87"/>
      <c r="BVR75" s="87"/>
      <c r="BVS75" s="87"/>
      <c r="BVT75" s="87"/>
      <c r="BVU75" s="87"/>
      <c r="BWA75" s="87"/>
      <c r="BWB75" s="87"/>
      <c r="BWC75" s="87"/>
      <c r="BWD75" s="87"/>
      <c r="BWE75" s="87"/>
      <c r="BWF75" s="87"/>
      <c r="BWG75" s="87"/>
      <c r="BWH75" s="87"/>
      <c r="BWI75" s="87"/>
      <c r="BWJ75" s="87"/>
      <c r="BWP75" s="87"/>
      <c r="BWQ75" s="87"/>
      <c r="BWR75" s="87"/>
      <c r="BWS75" s="87"/>
      <c r="BWT75" s="87"/>
      <c r="BWU75" s="87"/>
      <c r="BWV75" s="87"/>
      <c r="BWW75" s="87"/>
      <c r="BWX75" s="87"/>
      <c r="BWY75" s="87"/>
      <c r="BXE75" s="87"/>
      <c r="BXF75" s="87"/>
      <c r="BXG75" s="87"/>
      <c r="BXH75" s="87"/>
      <c r="BXI75" s="87"/>
      <c r="BXJ75" s="87"/>
      <c r="BXK75" s="87"/>
      <c r="BXL75" s="87"/>
      <c r="BXM75" s="87"/>
      <c r="BXN75" s="87"/>
      <c r="BXT75" s="87"/>
      <c r="BXU75" s="87"/>
      <c r="BXV75" s="87"/>
      <c r="BXW75" s="87"/>
      <c r="BXX75" s="87"/>
      <c r="BXY75" s="87"/>
      <c r="BXZ75" s="87"/>
      <c r="BYA75" s="87"/>
      <c r="BYB75" s="87"/>
      <c r="BYC75" s="87"/>
      <c r="BYI75" s="87"/>
      <c r="BYJ75" s="87"/>
      <c r="BYK75" s="87"/>
      <c r="BYL75" s="87"/>
      <c r="BYM75" s="87"/>
      <c r="BYN75" s="87"/>
      <c r="BYO75" s="87"/>
      <c r="BYP75" s="87"/>
      <c r="BYQ75" s="87"/>
      <c r="BYR75" s="87"/>
      <c r="BYX75" s="87"/>
      <c r="BYY75" s="87"/>
      <c r="BYZ75" s="87"/>
      <c r="BZA75" s="87"/>
      <c r="BZB75" s="87"/>
      <c r="BZC75" s="87"/>
      <c r="BZD75" s="87"/>
      <c r="BZE75" s="87"/>
      <c r="BZF75" s="87"/>
      <c r="BZG75" s="87"/>
      <c r="BZM75" s="87"/>
      <c r="BZN75" s="87"/>
      <c r="BZO75" s="87"/>
      <c r="BZP75" s="87"/>
      <c r="BZQ75" s="87"/>
      <c r="BZR75" s="87"/>
      <c r="BZS75" s="87"/>
      <c r="BZT75" s="87"/>
      <c r="BZU75" s="87"/>
      <c r="BZV75" s="87"/>
      <c r="CAB75" s="87"/>
      <c r="CAC75" s="87"/>
      <c r="CAD75" s="87"/>
      <c r="CAE75" s="87"/>
      <c r="CAF75" s="87"/>
      <c r="CAG75" s="87"/>
      <c r="CAH75" s="87"/>
      <c r="CAI75" s="87"/>
      <c r="CAJ75" s="87"/>
      <c r="CAK75" s="87"/>
      <c r="CAQ75" s="87"/>
      <c r="CAR75" s="87"/>
      <c r="CAS75" s="87"/>
      <c r="CAT75" s="87"/>
      <c r="CAU75" s="87"/>
      <c r="CAV75" s="87"/>
      <c r="CAW75" s="87"/>
      <c r="CAX75" s="87"/>
      <c r="CAY75" s="87"/>
      <c r="CAZ75" s="87"/>
      <c r="CBF75" s="87"/>
      <c r="CBG75" s="87"/>
      <c r="CBH75" s="87"/>
      <c r="CBI75" s="87"/>
      <c r="CBJ75" s="87"/>
      <c r="CBK75" s="87"/>
      <c r="CBL75" s="87"/>
      <c r="CBM75" s="87"/>
      <c r="CBN75" s="87"/>
      <c r="CBO75" s="87"/>
      <c r="CBU75" s="87"/>
      <c r="CBV75" s="87"/>
      <c r="CBW75" s="87"/>
      <c r="CBX75" s="87"/>
      <c r="CBY75" s="87"/>
      <c r="CBZ75" s="87"/>
      <c r="CCA75" s="87"/>
      <c r="CCB75" s="87"/>
      <c r="CCC75" s="87"/>
      <c r="CCD75" s="87"/>
      <c r="CCJ75" s="87"/>
      <c r="CCK75" s="87"/>
      <c r="CCL75" s="87"/>
      <c r="CCM75" s="87"/>
      <c r="CCN75" s="87"/>
      <c r="CCO75" s="87"/>
      <c r="CCP75" s="87"/>
      <c r="CCQ75" s="87"/>
      <c r="CCR75" s="87"/>
      <c r="CCS75" s="87"/>
      <c r="CCY75" s="87"/>
      <c r="CCZ75" s="87"/>
      <c r="CDA75" s="87"/>
      <c r="CDB75" s="87"/>
      <c r="CDC75" s="87"/>
      <c r="CDD75" s="87"/>
      <c r="CDE75" s="87"/>
      <c r="CDF75" s="87"/>
      <c r="CDG75" s="87"/>
      <c r="CDH75" s="87"/>
      <c r="CDN75" s="87"/>
      <c r="CDO75" s="87"/>
      <c r="CDP75" s="87"/>
      <c r="CDQ75" s="87"/>
      <c r="CDR75" s="87"/>
      <c r="CDS75" s="87"/>
      <c r="CDT75" s="87"/>
      <c r="CDU75" s="87"/>
      <c r="CDV75" s="87"/>
      <c r="CDW75" s="87"/>
      <c r="CEC75" s="87"/>
      <c r="CED75" s="87"/>
      <c r="CEE75" s="87"/>
      <c r="CEF75" s="87"/>
      <c r="CEG75" s="87"/>
      <c r="CEH75" s="87"/>
      <c r="CEI75" s="87"/>
      <c r="CEJ75" s="87"/>
      <c r="CEK75" s="87"/>
      <c r="CEL75" s="87"/>
      <c r="CER75" s="87"/>
      <c r="CES75" s="87"/>
      <c r="CET75" s="87"/>
      <c r="CEU75" s="87"/>
      <c r="CEV75" s="87"/>
      <c r="CEW75" s="87"/>
      <c r="CEX75" s="87"/>
      <c r="CEY75" s="87"/>
      <c r="CEZ75" s="87"/>
      <c r="CFA75" s="87"/>
      <c r="CFG75" s="87"/>
      <c r="CFH75" s="87"/>
      <c r="CFI75" s="87"/>
      <c r="CFJ75" s="87"/>
      <c r="CFK75" s="87"/>
      <c r="CFL75" s="87"/>
      <c r="CFM75" s="87"/>
      <c r="CFN75" s="87"/>
      <c r="CFO75" s="87"/>
      <c r="CFP75" s="87"/>
      <c r="CFV75" s="87"/>
      <c r="CFW75" s="87"/>
      <c r="CFX75" s="87"/>
      <c r="CFY75" s="87"/>
      <c r="CFZ75" s="87"/>
      <c r="CGA75" s="87"/>
      <c r="CGB75" s="87"/>
      <c r="CGC75" s="87"/>
      <c r="CGD75" s="87"/>
      <c r="CGE75" s="87"/>
      <c r="CGK75" s="87"/>
      <c r="CGL75" s="87"/>
      <c r="CGM75" s="87"/>
      <c r="CGN75" s="87"/>
      <c r="CGO75" s="87"/>
      <c r="CGP75" s="87"/>
      <c r="CGQ75" s="87"/>
      <c r="CGR75" s="87"/>
      <c r="CGS75" s="87"/>
      <c r="CGT75" s="87"/>
      <c r="CGZ75" s="87"/>
      <c r="CHA75" s="87"/>
      <c r="CHB75" s="87"/>
      <c r="CHC75" s="87"/>
      <c r="CHD75" s="87"/>
      <c r="CHE75" s="87"/>
      <c r="CHF75" s="87"/>
      <c r="CHG75" s="87"/>
      <c r="CHH75" s="87"/>
      <c r="CHI75" s="87"/>
      <c r="CHO75" s="87"/>
      <c r="CHP75" s="87"/>
      <c r="CHQ75" s="87"/>
      <c r="CHR75" s="87"/>
      <c r="CHS75" s="87"/>
      <c r="CHT75" s="87"/>
      <c r="CHU75" s="87"/>
      <c r="CHV75" s="87"/>
      <c r="CHW75" s="87"/>
      <c r="CHX75" s="87"/>
      <c r="CID75" s="87"/>
      <c r="CIE75" s="87"/>
      <c r="CIF75" s="87"/>
      <c r="CIG75" s="87"/>
      <c r="CIH75" s="87"/>
      <c r="CII75" s="87"/>
      <c r="CIJ75" s="87"/>
      <c r="CIK75" s="87"/>
      <c r="CIL75" s="87"/>
      <c r="CIM75" s="87"/>
      <c r="CIS75" s="87"/>
      <c r="CIT75" s="87"/>
      <c r="CIU75" s="87"/>
      <c r="CIV75" s="87"/>
      <c r="CIW75" s="87"/>
      <c r="CIX75" s="87"/>
      <c r="CIY75" s="87"/>
      <c r="CIZ75" s="87"/>
      <c r="CJA75" s="87"/>
      <c r="CJB75" s="87"/>
      <c r="CJH75" s="87"/>
      <c r="CJI75" s="87"/>
      <c r="CJJ75" s="87"/>
      <c r="CJK75" s="87"/>
      <c r="CJL75" s="87"/>
      <c r="CJM75" s="87"/>
      <c r="CJN75" s="87"/>
      <c r="CJO75" s="87"/>
      <c r="CJP75" s="87"/>
      <c r="CJQ75" s="87"/>
      <c r="CJW75" s="87"/>
      <c r="CJX75" s="87"/>
      <c r="CJY75" s="87"/>
      <c r="CJZ75" s="87"/>
      <c r="CKA75" s="87"/>
      <c r="CKB75" s="87"/>
      <c r="CKC75" s="87"/>
      <c r="CKD75" s="87"/>
      <c r="CKE75" s="87"/>
      <c r="CKF75" s="87"/>
      <c r="CKL75" s="87"/>
      <c r="CKM75" s="87"/>
      <c r="CKN75" s="87"/>
      <c r="CKO75" s="87"/>
      <c r="CKP75" s="87"/>
      <c r="CKQ75" s="87"/>
      <c r="CKR75" s="87"/>
      <c r="CKS75" s="87"/>
      <c r="CKT75" s="87"/>
      <c r="CKU75" s="87"/>
      <c r="CLA75" s="87"/>
      <c r="CLB75" s="87"/>
      <c r="CLC75" s="87"/>
      <c r="CLD75" s="87"/>
      <c r="CLE75" s="87"/>
      <c r="CLF75" s="87"/>
      <c r="CLG75" s="87"/>
      <c r="CLH75" s="87"/>
      <c r="CLI75" s="87"/>
      <c r="CLJ75" s="87"/>
      <c r="CLP75" s="87"/>
      <c r="CLQ75" s="87"/>
      <c r="CLR75" s="87"/>
      <c r="CLS75" s="87"/>
      <c r="CLT75" s="87"/>
      <c r="CLU75" s="87"/>
      <c r="CLV75" s="87"/>
      <c r="CLW75" s="87"/>
      <c r="CLX75" s="87"/>
      <c r="CLY75" s="87"/>
      <c r="CME75" s="87"/>
      <c r="CMF75" s="87"/>
      <c r="CMG75" s="87"/>
      <c r="CMH75" s="87"/>
      <c r="CMI75" s="87"/>
      <c r="CMJ75" s="87"/>
      <c r="CMK75" s="87"/>
      <c r="CML75" s="87"/>
      <c r="CMM75" s="87"/>
      <c r="CMN75" s="87"/>
      <c r="CMT75" s="87"/>
      <c r="CMU75" s="87"/>
      <c r="CMV75" s="87"/>
      <c r="CMW75" s="87"/>
      <c r="CMX75" s="87"/>
      <c r="CMY75" s="87"/>
      <c r="CMZ75" s="87"/>
      <c r="CNA75" s="87"/>
      <c r="CNB75" s="87"/>
      <c r="CNC75" s="87"/>
      <c r="CNI75" s="87"/>
      <c r="CNJ75" s="87"/>
      <c r="CNK75" s="87"/>
      <c r="CNL75" s="87"/>
      <c r="CNM75" s="87"/>
      <c r="CNN75" s="87"/>
      <c r="CNO75" s="87"/>
      <c r="CNP75" s="87"/>
      <c r="CNQ75" s="87"/>
      <c r="CNR75" s="87"/>
      <c r="CNX75" s="87"/>
      <c r="CNY75" s="87"/>
      <c r="CNZ75" s="87"/>
      <c r="COA75" s="87"/>
      <c r="COB75" s="87"/>
      <c r="COC75" s="87"/>
      <c r="COD75" s="87"/>
      <c r="COE75" s="87"/>
      <c r="COF75" s="87"/>
      <c r="COG75" s="87"/>
      <c r="COM75" s="87"/>
      <c r="CON75" s="87"/>
      <c r="COO75" s="87"/>
      <c r="COP75" s="87"/>
      <c r="COQ75" s="87"/>
      <c r="COR75" s="87"/>
      <c r="COS75" s="87"/>
      <c r="COT75" s="87"/>
      <c r="COU75" s="87"/>
      <c r="COV75" s="87"/>
      <c r="CPB75" s="87"/>
      <c r="CPC75" s="87"/>
      <c r="CPD75" s="87"/>
      <c r="CPE75" s="87"/>
      <c r="CPF75" s="87"/>
      <c r="CPG75" s="87"/>
      <c r="CPH75" s="87"/>
      <c r="CPI75" s="87"/>
      <c r="CPJ75" s="87"/>
      <c r="CPK75" s="87"/>
      <c r="CPQ75" s="87"/>
      <c r="CPR75" s="87"/>
      <c r="CPS75" s="87"/>
      <c r="CPT75" s="87"/>
      <c r="CPU75" s="87"/>
      <c r="CPV75" s="87"/>
      <c r="CPW75" s="87"/>
      <c r="CPX75" s="87"/>
      <c r="CPY75" s="87"/>
      <c r="CPZ75" s="87"/>
      <c r="CQF75" s="87"/>
      <c r="CQG75" s="87"/>
      <c r="CQH75" s="87"/>
      <c r="CQI75" s="87"/>
      <c r="CQJ75" s="87"/>
      <c r="CQK75" s="87"/>
      <c r="CQL75" s="87"/>
      <c r="CQM75" s="87"/>
      <c r="CQN75" s="87"/>
      <c r="CQO75" s="87"/>
      <c r="CQU75" s="87"/>
      <c r="CQV75" s="87"/>
      <c r="CQW75" s="87"/>
      <c r="CQX75" s="87"/>
      <c r="CQY75" s="87"/>
      <c r="CQZ75" s="87"/>
      <c r="CRA75" s="87"/>
      <c r="CRB75" s="87"/>
      <c r="CRC75" s="87"/>
      <c r="CRD75" s="87"/>
      <c r="CRJ75" s="87"/>
      <c r="CRK75" s="87"/>
      <c r="CRL75" s="87"/>
      <c r="CRM75" s="87"/>
      <c r="CRN75" s="87"/>
      <c r="CRO75" s="87"/>
      <c r="CRP75" s="87"/>
      <c r="CRQ75" s="87"/>
      <c r="CRR75" s="87"/>
      <c r="CRS75" s="87"/>
      <c r="CRY75" s="87"/>
      <c r="CRZ75" s="87"/>
      <c r="CSA75" s="87"/>
      <c r="CSB75" s="87"/>
      <c r="CSC75" s="87"/>
      <c r="CSD75" s="87"/>
      <c r="CSE75" s="87"/>
      <c r="CSF75" s="87"/>
      <c r="CSG75" s="87"/>
      <c r="CSH75" s="87"/>
      <c r="CSN75" s="87"/>
      <c r="CSO75" s="87"/>
      <c r="CSP75" s="87"/>
      <c r="CSQ75" s="87"/>
      <c r="CSR75" s="87"/>
      <c r="CSS75" s="87"/>
      <c r="CST75" s="87"/>
      <c r="CSU75" s="87"/>
      <c r="CSV75" s="87"/>
      <c r="CSW75" s="87"/>
      <c r="CTC75" s="87"/>
      <c r="CTD75" s="87"/>
      <c r="CTE75" s="87"/>
      <c r="CTF75" s="87"/>
      <c r="CTG75" s="87"/>
      <c r="CTH75" s="87"/>
      <c r="CTI75" s="87"/>
      <c r="CTJ75" s="87"/>
      <c r="CTK75" s="87"/>
      <c r="CTL75" s="87"/>
      <c r="CTR75" s="87"/>
      <c r="CTS75" s="87"/>
      <c r="CTT75" s="87"/>
      <c r="CTU75" s="87"/>
      <c r="CTV75" s="87"/>
      <c r="CTW75" s="87"/>
      <c r="CTX75" s="87"/>
      <c r="CTY75" s="87"/>
      <c r="CTZ75" s="87"/>
      <c r="CUA75" s="87"/>
      <c r="CUG75" s="87"/>
      <c r="CUH75" s="87"/>
      <c r="CUI75" s="87"/>
      <c r="CUJ75" s="87"/>
      <c r="CUK75" s="87"/>
      <c r="CUL75" s="87"/>
      <c r="CUM75" s="87"/>
      <c r="CUN75" s="87"/>
      <c r="CUO75" s="87"/>
      <c r="CUP75" s="87"/>
      <c r="CUV75" s="87"/>
      <c r="CUW75" s="87"/>
      <c r="CUX75" s="87"/>
      <c r="CUY75" s="87"/>
      <c r="CUZ75" s="87"/>
      <c r="CVA75" s="87"/>
      <c r="CVB75" s="87"/>
      <c r="CVC75" s="87"/>
      <c r="CVD75" s="87"/>
      <c r="CVE75" s="87"/>
      <c r="CVK75" s="87"/>
      <c r="CVL75" s="87"/>
      <c r="CVM75" s="87"/>
      <c r="CVN75" s="87"/>
      <c r="CVO75" s="87"/>
      <c r="CVP75" s="87"/>
      <c r="CVQ75" s="87"/>
      <c r="CVR75" s="87"/>
      <c r="CVS75" s="87"/>
      <c r="CVT75" s="87"/>
      <c r="CVZ75" s="87"/>
      <c r="CWA75" s="87"/>
      <c r="CWB75" s="87"/>
      <c r="CWC75" s="87"/>
      <c r="CWD75" s="87"/>
      <c r="CWE75" s="87"/>
      <c r="CWF75" s="87"/>
      <c r="CWG75" s="87"/>
      <c r="CWH75" s="87"/>
      <c r="CWI75" s="87"/>
      <c r="CWO75" s="87"/>
      <c r="CWP75" s="87"/>
      <c r="CWQ75" s="87"/>
      <c r="CWR75" s="87"/>
      <c r="CWS75" s="87"/>
      <c r="CWT75" s="87"/>
      <c r="CWU75" s="87"/>
      <c r="CWV75" s="87"/>
      <c r="CWW75" s="87"/>
      <c r="CWX75" s="87"/>
      <c r="CXD75" s="87"/>
      <c r="CXE75" s="87"/>
      <c r="CXF75" s="87"/>
      <c r="CXG75" s="87"/>
      <c r="CXH75" s="87"/>
      <c r="CXI75" s="87"/>
      <c r="CXJ75" s="87"/>
      <c r="CXK75" s="87"/>
      <c r="CXL75" s="87"/>
      <c r="CXM75" s="87"/>
      <c r="CXS75" s="87"/>
      <c r="CXT75" s="87"/>
      <c r="CXU75" s="87"/>
      <c r="CXV75" s="87"/>
      <c r="CXW75" s="87"/>
      <c r="CXX75" s="87"/>
      <c r="CXY75" s="87"/>
      <c r="CXZ75" s="87"/>
      <c r="CYA75" s="87"/>
      <c r="CYB75" s="87"/>
      <c r="CYH75" s="87"/>
      <c r="CYI75" s="87"/>
      <c r="CYJ75" s="87"/>
      <c r="CYK75" s="87"/>
      <c r="CYL75" s="87"/>
      <c r="CYM75" s="87"/>
      <c r="CYN75" s="87"/>
      <c r="CYO75" s="87"/>
      <c r="CYP75" s="87"/>
      <c r="CYQ75" s="87"/>
      <c r="CYW75" s="87"/>
      <c r="CYX75" s="87"/>
      <c r="CYY75" s="87"/>
      <c r="CYZ75" s="87"/>
      <c r="CZA75" s="87"/>
      <c r="CZB75" s="87"/>
      <c r="CZC75" s="87"/>
      <c r="CZD75" s="87"/>
      <c r="CZE75" s="87"/>
      <c r="CZF75" s="87"/>
      <c r="CZL75" s="87"/>
      <c r="CZM75" s="87"/>
      <c r="CZN75" s="87"/>
      <c r="CZO75" s="87"/>
      <c r="CZP75" s="87"/>
      <c r="CZQ75" s="87"/>
      <c r="CZR75" s="87"/>
      <c r="CZS75" s="87"/>
      <c r="CZT75" s="87"/>
      <c r="CZU75" s="87"/>
      <c r="DAA75" s="87"/>
      <c r="DAB75" s="87"/>
      <c r="DAC75" s="87"/>
      <c r="DAD75" s="87"/>
      <c r="DAE75" s="87"/>
      <c r="DAF75" s="87"/>
      <c r="DAG75" s="87"/>
      <c r="DAH75" s="87"/>
      <c r="DAI75" s="87"/>
      <c r="DAJ75" s="87"/>
      <c r="DAP75" s="87"/>
      <c r="DAQ75" s="87"/>
      <c r="DAR75" s="87"/>
      <c r="DAS75" s="87"/>
      <c r="DAT75" s="87"/>
      <c r="DAU75" s="87"/>
      <c r="DAV75" s="87"/>
      <c r="DAW75" s="87"/>
      <c r="DAX75" s="87"/>
      <c r="DAY75" s="87"/>
      <c r="DBE75" s="87"/>
      <c r="DBF75" s="87"/>
      <c r="DBG75" s="87"/>
      <c r="DBH75" s="87"/>
      <c r="DBI75" s="87"/>
      <c r="DBJ75" s="87"/>
      <c r="DBK75" s="87"/>
      <c r="DBL75" s="87"/>
      <c r="DBM75" s="87"/>
      <c r="DBN75" s="87"/>
      <c r="DBT75" s="87"/>
      <c r="DBU75" s="87"/>
      <c r="DBV75" s="87"/>
      <c r="DBW75" s="87"/>
      <c r="DBX75" s="87"/>
      <c r="DBY75" s="87"/>
      <c r="DBZ75" s="87"/>
      <c r="DCA75" s="87"/>
      <c r="DCB75" s="87"/>
      <c r="DCC75" s="87"/>
      <c r="DCI75" s="87"/>
      <c r="DCJ75" s="87"/>
      <c r="DCK75" s="87"/>
      <c r="DCL75" s="87"/>
      <c r="DCM75" s="87"/>
      <c r="DCN75" s="87"/>
      <c r="DCO75" s="87"/>
      <c r="DCP75" s="87"/>
      <c r="DCQ75" s="87"/>
      <c r="DCR75" s="87"/>
      <c r="DCX75" s="87"/>
      <c r="DCY75" s="87"/>
      <c r="DCZ75" s="87"/>
      <c r="DDA75" s="87"/>
      <c r="DDB75" s="87"/>
      <c r="DDC75" s="87"/>
      <c r="DDD75" s="87"/>
      <c r="DDE75" s="87"/>
      <c r="DDF75" s="87"/>
      <c r="DDG75" s="87"/>
      <c r="DDM75" s="87"/>
      <c r="DDN75" s="87"/>
      <c r="DDO75" s="87"/>
      <c r="DDP75" s="87"/>
      <c r="DDQ75" s="87"/>
      <c r="DDR75" s="87"/>
      <c r="DDS75" s="87"/>
      <c r="DDT75" s="87"/>
      <c r="DDU75" s="87"/>
      <c r="DDV75" s="87"/>
      <c r="DEB75" s="87"/>
      <c r="DEC75" s="87"/>
      <c r="DED75" s="87"/>
      <c r="DEE75" s="87"/>
      <c r="DEF75" s="87"/>
      <c r="DEG75" s="87"/>
      <c r="DEH75" s="87"/>
      <c r="DEI75" s="87"/>
      <c r="DEJ75" s="87"/>
      <c r="DEK75" s="87"/>
      <c r="DEQ75" s="87"/>
      <c r="DER75" s="87"/>
      <c r="DES75" s="87"/>
      <c r="DET75" s="87"/>
      <c r="DEU75" s="87"/>
      <c r="DEV75" s="87"/>
      <c r="DEW75" s="87"/>
      <c r="DEX75" s="87"/>
      <c r="DEY75" s="87"/>
      <c r="DEZ75" s="87"/>
      <c r="DFF75" s="87"/>
      <c r="DFG75" s="87"/>
      <c r="DFH75" s="87"/>
      <c r="DFI75" s="87"/>
      <c r="DFJ75" s="87"/>
      <c r="DFK75" s="87"/>
      <c r="DFL75" s="87"/>
      <c r="DFM75" s="87"/>
      <c r="DFN75" s="87"/>
      <c r="DFO75" s="87"/>
      <c r="DFU75" s="87"/>
      <c r="DFV75" s="87"/>
      <c r="DFW75" s="87"/>
      <c r="DFX75" s="87"/>
      <c r="DFY75" s="87"/>
      <c r="DFZ75" s="87"/>
      <c r="DGA75" s="87"/>
      <c r="DGB75" s="87"/>
      <c r="DGC75" s="87"/>
      <c r="DGD75" s="87"/>
      <c r="DGJ75" s="87"/>
      <c r="DGK75" s="87"/>
      <c r="DGL75" s="87"/>
      <c r="DGM75" s="87"/>
      <c r="DGN75" s="87"/>
      <c r="DGO75" s="87"/>
      <c r="DGP75" s="87"/>
      <c r="DGQ75" s="87"/>
      <c r="DGR75" s="87"/>
      <c r="DGS75" s="87"/>
      <c r="DGY75" s="87"/>
      <c r="DGZ75" s="87"/>
      <c r="DHA75" s="87"/>
      <c r="DHB75" s="87"/>
      <c r="DHC75" s="87"/>
      <c r="DHD75" s="87"/>
      <c r="DHE75" s="87"/>
      <c r="DHF75" s="87"/>
      <c r="DHG75" s="87"/>
      <c r="DHH75" s="87"/>
      <c r="DHN75" s="87"/>
      <c r="DHO75" s="87"/>
      <c r="DHP75" s="87"/>
      <c r="DHQ75" s="87"/>
      <c r="DHR75" s="87"/>
      <c r="DHS75" s="87"/>
      <c r="DHT75" s="87"/>
      <c r="DHU75" s="87"/>
      <c r="DHV75" s="87"/>
      <c r="DHW75" s="87"/>
      <c r="DIC75" s="87"/>
      <c r="DID75" s="87"/>
      <c r="DIE75" s="87"/>
      <c r="DIF75" s="87"/>
      <c r="DIG75" s="87"/>
      <c r="DIH75" s="87"/>
      <c r="DII75" s="87"/>
      <c r="DIJ75" s="87"/>
      <c r="DIK75" s="87"/>
      <c r="DIL75" s="87"/>
      <c r="DIR75" s="87"/>
      <c r="DIS75" s="87"/>
      <c r="DIT75" s="87"/>
      <c r="DIU75" s="87"/>
      <c r="DIV75" s="87"/>
      <c r="DIW75" s="87"/>
      <c r="DIX75" s="87"/>
      <c r="DIY75" s="87"/>
      <c r="DIZ75" s="87"/>
      <c r="DJA75" s="87"/>
      <c r="DJG75" s="87"/>
      <c r="DJH75" s="87"/>
      <c r="DJI75" s="87"/>
      <c r="DJJ75" s="87"/>
      <c r="DJK75" s="87"/>
      <c r="DJL75" s="87"/>
      <c r="DJM75" s="87"/>
      <c r="DJN75" s="87"/>
      <c r="DJO75" s="87"/>
      <c r="DJP75" s="87"/>
      <c r="DJV75" s="87"/>
      <c r="DJW75" s="87"/>
      <c r="DJX75" s="87"/>
      <c r="DJY75" s="87"/>
      <c r="DJZ75" s="87"/>
      <c r="DKA75" s="87"/>
      <c r="DKB75" s="87"/>
      <c r="DKC75" s="87"/>
      <c r="DKD75" s="87"/>
      <c r="DKE75" s="87"/>
      <c r="DKK75" s="87"/>
      <c r="DKL75" s="87"/>
      <c r="DKM75" s="87"/>
      <c r="DKN75" s="87"/>
      <c r="DKO75" s="87"/>
      <c r="DKP75" s="87"/>
      <c r="DKQ75" s="87"/>
      <c r="DKR75" s="87"/>
      <c r="DKS75" s="87"/>
      <c r="DKT75" s="87"/>
      <c r="DKZ75" s="87"/>
      <c r="DLA75" s="87"/>
      <c r="DLB75" s="87"/>
      <c r="DLC75" s="87"/>
      <c r="DLD75" s="87"/>
      <c r="DLE75" s="87"/>
      <c r="DLF75" s="87"/>
      <c r="DLG75" s="87"/>
      <c r="DLH75" s="87"/>
      <c r="DLI75" s="87"/>
      <c r="DLO75" s="87"/>
      <c r="DLP75" s="87"/>
      <c r="DLQ75" s="87"/>
      <c r="DLR75" s="87"/>
      <c r="DLS75" s="87"/>
      <c r="DLT75" s="87"/>
      <c r="DLU75" s="87"/>
      <c r="DLV75" s="87"/>
      <c r="DLW75" s="87"/>
      <c r="DLX75" s="87"/>
      <c r="DMD75" s="87"/>
      <c r="DME75" s="87"/>
      <c r="DMF75" s="87"/>
      <c r="DMG75" s="87"/>
      <c r="DMH75" s="87"/>
      <c r="DMI75" s="87"/>
      <c r="DMJ75" s="87"/>
      <c r="DMK75" s="87"/>
      <c r="DML75" s="87"/>
      <c r="DMM75" s="87"/>
      <c r="DMS75" s="87"/>
      <c r="DMT75" s="87"/>
      <c r="DMU75" s="87"/>
      <c r="DMV75" s="87"/>
      <c r="DMW75" s="87"/>
      <c r="DMX75" s="87"/>
      <c r="DMY75" s="87"/>
      <c r="DMZ75" s="87"/>
      <c r="DNA75" s="87"/>
      <c r="DNB75" s="87"/>
      <c r="DNH75" s="87"/>
      <c r="DNI75" s="87"/>
      <c r="DNJ75" s="87"/>
      <c r="DNK75" s="87"/>
      <c r="DNL75" s="87"/>
      <c r="DNM75" s="87"/>
      <c r="DNN75" s="87"/>
      <c r="DNO75" s="87"/>
      <c r="DNP75" s="87"/>
      <c r="DNQ75" s="87"/>
      <c r="DNW75" s="87"/>
      <c r="DNX75" s="87"/>
      <c r="DNY75" s="87"/>
      <c r="DNZ75" s="87"/>
      <c r="DOA75" s="87"/>
      <c r="DOB75" s="87"/>
      <c r="DOC75" s="87"/>
      <c r="DOD75" s="87"/>
      <c r="DOE75" s="87"/>
      <c r="DOF75" s="87"/>
      <c r="DOL75" s="87"/>
      <c r="DOM75" s="87"/>
      <c r="DON75" s="87"/>
      <c r="DOO75" s="87"/>
      <c r="DOP75" s="87"/>
      <c r="DOQ75" s="87"/>
      <c r="DOR75" s="87"/>
      <c r="DOS75" s="87"/>
      <c r="DOT75" s="87"/>
      <c r="DOU75" s="87"/>
      <c r="DPA75" s="87"/>
      <c r="DPB75" s="87"/>
      <c r="DPC75" s="87"/>
      <c r="DPD75" s="87"/>
      <c r="DPE75" s="87"/>
      <c r="DPF75" s="87"/>
      <c r="DPG75" s="87"/>
      <c r="DPH75" s="87"/>
      <c r="DPI75" s="87"/>
      <c r="DPJ75" s="87"/>
      <c r="DPP75" s="87"/>
      <c r="DPQ75" s="87"/>
      <c r="DPR75" s="87"/>
      <c r="DPS75" s="87"/>
      <c r="DPT75" s="87"/>
      <c r="DPU75" s="87"/>
      <c r="DPV75" s="87"/>
      <c r="DPW75" s="87"/>
      <c r="DPX75" s="87"/>
      <c r="DPY75" s="87"/>
      <c r="DQE75" s="87"/>
      <c r="DQF75" s="87"/>
      <c r="DQG75" s="87"/>
      <c r="DQH75" s="87"/>
      <c r="DQI75" s="87"/>
      <c r="DQJ75" s="87"/>
      <c r="DQK75" s="87"/>
      <c r="DQL75" s="87"/>
      <c r="DQM75" s="87"/>
      <c r="DQN75" s="87"/>
      <c r="DQT75" s="87"/>
      <c r="DQU75" s="87"/>
      <c r="DQV75" s="87"/>
      <c r="DQW75" s="87"/>
      <c r="DQX75" s="87"/>
      <c r="DQY75" s="87"/>
      <c r="DQZ75" s="87"/>
      <c r="DRA75" s="87"/>
      <c r="DRB75" s="87"/>
      <c r="DRC75" s="87"/>
      <c r="DRI75" s="87"/>
      <c r="DRJ75" s="87"/>
      <c r="DRK75" s="87"/>
      <c r="DRL75" s="87"/>
      <c r="DRM75" s="87"/>
      <c r="DRN75" s="87"/>
      <c r="DRO75" s="87"/>
      <c r="DRP75" s="87"/>
      <c r="DRQ75" s="87"/>
      <c r="DRR75" s="87"/>
      <c r="DRX75" s="87"/>
      <c r="DRY75" s="87"/>
      <c r="DRZ75" s="87"/>
      <c r="DSA75" s="87"/>
      <c r="DSB75" s="87"/>
      <c r="DSC75" s="87"/>
      <c r="DSD75" s="87"/>
      <c r="DSE75" s="87"/>
      <c r="DSF75" s="87"/>
      <c r="DSG75" s="87"/>
      <c r="DSM75" s="87"/>
      <c r="DSN75" s="87"/>
      <c r="DSO75" s="87"/>
      <c r="DSP75" s="87"/>
      <c r="DSQ75" s="87"/>
      <c r="DSR75" s="87"/>
      <c r="DSS75" s="87"/>
      <c r="DST75" s="87"/>
      <c r="DSU75" s="87"/>
      <c r="DSV75" s="87"/>
      <c r="DTB75" s="87"/>
      <c r="DTC75" s="87"/>
      <c r="DTD75" s="87"/>
      <c r="DTE75" s="87"/>
      <c r="DTF75" s="87"/>
      <c r="DTG75" s="87"/>
      <c r="DTH75" s="87"/>
      <c r="DTI75" s="87"/>
      <c r="DTJ75" s="87"/>
      <c r="DTK75" s="87"/>
      <c r="DTQ75" s="87"/>
      <c r="DTR75" s="87"/>
      <c r="DTS75" s="87"/>
      <c r="DTT75" s="87"/>
      <c r="DTU75" s="87"/>
      <c r="DTV75" s="87"/>
      <c r="DTW75" s="87"/>
      <c r="DTX75" s="87"/>
      <c r="DTY75" s="87"/>
      <c r="DTZ75" s="87"/>
      <c r="DUF75" s="87"/>
      <c r="DUG75" s="87"/>
      <c r="DUH75" s="87"/>
      <c r="DUI75" s="87"/>
      <c r="DUJ75" s="87"/>
      <c r="DUK75" s="87"/>
      <c r="DUL75" s="87"/>
      <c r="DUM75" s="87"/>
      <c r="DUN75" s="87"/>
      <c r="DUO75" s="87"/>
      <c r="DUU75" s="87"/>
      <c r="DUV75" s="87"/>
      <c r="DUW75" s="87"/>
      <c r="DUX75" s="87"/>
      <c r="DUY75" s="87"/>
      <c r="DUZ75" s="87"/>
      <c r="DVA75" s="87"/>
      <c r="DVB75" s="87"/>
      <c r="DVC75" s="87"/>
      <c r="DVD75" s="87"/>
      <c r="DVJ75" s="87"/>
      <c r="DVK75" s="87"/>
      <c r="DVL75" s="87"/>
      <c r="DVM75" s="87"/>
      <c r="DVN75" s="87"/>
      <c r="DVO75" s="87"/>
      <c r="DVP75" s="87"/>
      <c r="DVQ75" s="87"/>
      <c r="DVR75" s="87"/>
      <c r="DVS75" s="87"/>
      <c r="DVY75" s="87"/>
      <c r="DVZ75" s="87"/>
      <c r="DWA75" s="87"/>
      <c r="DWB75" s="87"/>
      <c r="DWC75" s="87"/>
      <c r="DWD75" s="87"/>
      <c r="DWE75" s="87"/>
      <c r="DWF75" s="87"/>
      <c r="DWG75" s="87"/>
      <c r="DWH75" s="87"/>
      <c r="DWN75" s="87"/>
      <c r="DWO75" s="87"/>
      <c r="DWP75" s="87"/>
      <c r="DWQ75" s="87"/>
      <c r="DWR75" s="87"/>
      <c r="DWS75" s="87"/>
      <c r="DWT75" s="87"/>
      <c r="DWU75" s="87"/>
      <c r="DWV75" s="87"/>
      <c r="DWW75" s="87"/>
      <c r="DXC75" s="87"/>
      <c r="DXD75" s="87"/>
      <c r="DXE75" s="87"/>
      <c r="DXF75" s="87"/>
      <c r="DXG75" s="87"/>
      <c r="DXH75" s="87"/>
      <c r="DXI75" s="87"/>
      <c r="DXJ75" s="87"/>
      <c r="DXK75" s="87"/>
      <c r="DXL75" s="87"/>
      <c r="DXR75" s="87"/>
      <c r="DXS75" s="87"/>
      <c r="DXT75" s="87"/>
      <c r="DXU75" s="87"/>
      <c r="DXV75" s="87"/>
      <c r="DXW75" s="87"/>
      <c r="DXX75" s="87"/>
      <c r="DXY75" s="87"/>
      <c r="DXZ75" s="87"/>
      <c r="DYA75" s="87"/>
      <c r="DYG75" s="87"/>
      <c r="DYH75" s="87"/>
      <c r="DYI75" s="87"/>
      <c r="DYJ75" s="87"/>
      <c r="DYK75" s="87"/>
      <c r="DYL75" s="87"/>
      <c r="DYM75" s="87"/>
      <c r="DYN75" s="87"/>
      <c r="DYO75" s="87"/>
      <c r="DYP75" s="87"/>
      <c r="DYV75" s="87"/>
      <c r="DYW75" s="87"/>
      <c r="DYX75" s="87"/>
      <c r="DYY75" s="87"/>
      <c r="DYZ75" s="87"/>
      <c r="DZA75" s="87"/>
      <c r="DZB75" s="87"/>
      <c r="DZC75" s="87"/>
      <c r="DZD75" s="87"/>
      <c r="DZE75" s="87"/>
      <c r="DZK75" s="87"/>
      <c r="DZL75" s="87"/>
      <c r="DZM75" s="87"/>
      <c r="DZN75" s="87"/>
      <c r="DZO75" s="87"/>
      <c r="DZP75" s="87"/>
      <c r="DZQ75" s="87"/>
      <c r="DZR75" s="87"/>
      <c r="DZS75" s="87"/>
      <c r="DZT75" s="87"/>
      <c r="DZZ75" s="87"/>
      <c r="EAA75" s="87"/>
      <c r="EAB75" s="87"/>
      <c r="EAC75" s="87"/>
      <c r="EAD75" s="87"/>
      <c r="EAE75" s="87"/>
      <c r="EAF75" s="87"/>
      <c r="EAG75" s="87"/>
      <c r="EAH75" s="87"/>
      <c r="EAI75" s="87"/>
      <c r="EAO75" s="87"/>
      <c r="EAP75" s="87"/>
      <c r="EAQ75" s="87"/>
      <c r="EAR75" s="87"/>
      <c r="EAS75" s="87"/>
      <c r="EAT75" s="87"/>
      <c r="EAU75" s="87"/>
      <c r="EAV75" s="87"/>
      <c r="EAW75" s="87"/>
      <c r="EAX75" s="87"/>
      <c r="EBD75" s="87"/>
      <c r="EBE75" s="87"/>
      <c r="EBF75" s="87"/>
      <c r="EBG75" s="87"/>
      <c r="EBH75" s="87"/>
      <c r="EBI75" s="87"/>
      <c r="EBJ75" s="87"/>
      <c r="EBK75" s="87"/>
      <c r="EBL75" s="87"/>
      <c r="EBM75" s="87"/>
      <c r="EBS75" s="87"/>
      <c r="EBT75" s="87"/>
      <c r="EBU75" s="87"/>
      <c r="EBV75" s="87"/>
      <c r="EBW75" s="87"/>
      <c r="EBX75" s="87"/>
      <c r="EBY75" s="87"/>
      <c r="EBZ75" s="87"/>
      <c r="ECA75" s="87"/>
      <c r="ECB75" s="87"/>
      <c r="ECH75" s="87"/>
      <c r="ECI75" s="87"/>
      <c r="ECJ75" s="87"/>
      <c r="ECK75" s="87"/>
      <c r="ECL75" s="87"/>
      <c r="ECM75" s="87"/>
      <c r="ECN75" s="87"/>
      <c r="ECO75" s="87"/>
      <c r="ECP75" s="87"/>
      <c r="ECQ75" s="87"/>
      <c r="ECW75" s="87"/>
      <c r="ECX75" s="87"/>
      <c r="ECY75" s="87"/>
      <c r="ECZ75" s="87"/>
      <c r="EDA75" s="87"/>
      <c r="EDB75" s="87"/>
      <c r="EDC75" s="87"/>
      <c r="EDD75" s="87"/>
      <c r="EDE75" s="87"/>
      <c r="EDF75" s="87"/>
      <c r="EDL75" s="87"/>
      <c r="EDM75" s="87"/>
      <c r="EDN75" s="87"/>
      <c r="EDO75" s="87"/>
      <c r="EDP75" s="87"/>
      <c r="EDQ75" s="87"/>
      <c r="EDR75" s="87"/>
      <c r="EDS75" s="87"/>
      <c r="EDT75" s="87"/>
      <c r="EDU75" s="87"/>
      <c r="EEA75" s="87"/>
      <c r="EEB75" s="87"/>
      <c r="EEC75" s="87"/>
      <c r="EED75" s="87"/>
      <c r="EEE75" s="87"/>
      <c r="EEF75" s="87"/>
      <c r="EEG75" s="87"/>
      <c r="EEH75" s="87"/>
      <c r="EEI75" s="87"/>
      <c r="EEJ75" s="87"/>
      <c r="EEP75" s="87"/>
      <c r="EEQ75" s="87"/>
      <c r="EER75" s="87"/>
      <c r="EES75" s="87"/>
      <c r="EET75" s="87"/>
      <c r="EEU75" s="87"/>
      <c r="EEV75" s="87"/>
      <c r="EEW75" s="87"/>
      <c r="EEX75" s="87"/>
      <c r="EEY75" s="87"/>
      <c r="EFE75" s="87"/>
      <c r="EFF75" s="87"/>
      <c r="EFG75" s="87"/>
      <c r="EFH75" s="87"/>
      <c r="EFI75" s="87"/>
      <c r="EFJ75" s="87"/>
      <c r="EFK75" s="87"/>
      <c r="EFL75" s="87"/>
      <c r="EFM75" s="87"/>
      <c r="EFN75" s="87"/>
      <c r="EFT75" s="87"/>
      <c r="EFU75" s="87"/>
      <c r="EFV75" s="87"/>
      <c r="EFW75" s="87"/>
      <c r="EFX75" s="87"/>
      <c r="EFY75" s="87"/>
      <c r="EFZ75" s="87"/>
      <c r="EGA75" s="87"/>
      <c r="EGB75" s="87"/>
      <c r="EGC75" s="87"/>
      <c r="EGI75" s="87"/>
      <c r="EGJ75" s="87"/>
      <c r="EGK75" s="87"/>
      <c r="EGL75" s="87"/>
      <c r="EGM75" s="87"/>
      <c r="EGN75" s="87"/>
      <c r="EGO75" s="87"/>
      <c r="EGP75" s="87"/>
      <c r="EGQ75" s="87"/>
      <c r="EGR75" s="87"/>
      <c r="EGX75" s="87"/>
      <c r="EGY75" s="87"/>
      <c r="EGZ75" s="87"/>
      <c r="EHA75" s="87"/>
      <c r="EHB75" s="87"/>
      <c r="EHC75" s="87"/>
      <c r="EHD75" s="87"/>
      <c r="EHE75" s="87"/>
      <c r="EHF75" s="87"/>
      <c r="EHG75" s="87"/>
      <c r="EHM75" s="87"/>
      <c r="EHN75" s="87"/>
      <c r="EHO75" s="87"/>
      <c r="EHP75" s="87"/>
      <c r="EHQ75" s="87"/>
      <c r="EHR75" s="87"/>
      <c r="EHS75" s="87"/>
      <c r="EHT75" s="87"/>
      <c r="EHU75" s="87"/>
      <c r="EHV75" s="87"/>
      <c r="EIB75" s="87"/>
      <c r="EIC75" s="87"/>
      <c r="EID75" s="87"/>
      <c r="EIE75" s="87"/>
      <c r="EIF75" s="87"/>
      <c r="EIG75" s="87"/>
      <c r="EIH75" s="87"/>
      <c r="EII75" s="87"/>
      <c r="EIJ75" s="87"/>
      <c r="EIK75" s="87"/>
      <c r="EIQ75" s="87"/>
      <c r="EIR75" s="87"/>
      <c r="EIS75" s="87"/>
      <c r="EIT75" s="87"/>
      <c r="EIU75" s="87"/>
      <c r="EIV75" s="87"/>
      <c r="EIW75" s="87"/>
      <c r="EIX75" s="87"/>
      <c r="EIY75" s="87"/>
      <c r="EIZ75" s="87"/>
      <c r="EJF75" s="87"/>
      <c r="EJG75" s="87"/>
      <c r="EJH75" s="87"/>
      <c r="EJI75" s="87"/>
      <c r="EJJ75" s="87"/>
      <c r="EJK75" s="87"/>
      <c r="EJL75" s="87"/>
      <c r="EJM75" s="87"/>
      <c r="EJN75" s="87"/>
      <c r="EJO75" s="87"/>
      <c r="EJU75" s="87"/>
      <c r="EJV75" s="87"/>
      <c r="EJW75" s="87"/>
      <c r="EJX75" s="87"/>
      <c r="EJY75" s="87"/>
      <c r="EJZ75" s="87"/>
      <c r="EKA75" s="87"/>
      <c r="EKB75" s="87"/>
      <c r="EKC75" s="87"/>
      <c r="EKD75" s="87"/>
      <c r="EKJ75" s="87"/>
      <c r="EKK75" s="87"/>
      <c r="EKL75" s="87"/>
      <c r="EKM75" s="87"/>
      <c r="EKN75" s="87"/>
      <c r="EKO75" s="87"/>
      <c r="EKP75" s="87"/>
      <c r="EKQ75" s="87"/>
      <c r="EKR75" s="87"/>
      <c r="EKS75" s="87"/>
      <c r="EKY75" s="87"/>
      <c r="EKZ75" s="87"/>
      <c r="ELA75" s="87"/>
      <c r="ELB75" s="87"/>
      <c r="ELC75" s="87"/>
      <c r="ELD75" s="87"/>
      <c r="ELE75" s="87"/>
      <c r="ELF75" s="87"/>
      <c r="ELG75" s="87"/>
      <c r="ELH75" s="87"/>
      <c r="ELN75" s="87"/>
      <c r="ELO75" s="87"/>
      <c r="ELP75" s="87"/>
      <c r="ELQ75" s="87"/>
      <c r="ELR75" s="87"/>
      <c r="ELS75" s="87"/>
      <c r="ELT75" s="87"/>
      <c r="ELU75" s="87"/>
      <c r="ELV75" s="87"/>
      <c r="ELW75" s="87"/>
      <c r="EMC75" s="87"/>
      <c r="EMD75" s="87"/>
      <c r="EME75" s="87"/>
      <c r="EMF75" s="87"/>
      <c r="EMG75" s="87"/>
      <c r="EMH75" s="87"/>
      <c r="EMI75" s="87"/>
      <c r="EMJ75" s="87"/>
      <c r="EMK75" s="87"/>
      <c r="EML75" s="87"/>
      <c r="EMR75" s="87"/>
      <c r="EMS75" s="87"/>
      <c r="EMT75" s="87"/>
      <c r="EMU75" s="87"/>
      <c r="EMV75" s="87"/>
      <c r="EMW75" s="87"/>
      <c r="EMX75" s="87"/>
      <c r="EMY75" s="87"/>
      <c r="EMZ75" s="87"/>
      <c r="ENA75" s="87"/>
      <c r="ENG75" s="87"/>
      <c r="ENH75" s="87"/>
      <c r="ENI75" s="87"/>
      <c r="ENJ75" s="87"/>
      <c r="ENK75" s="87"/>
      <c r="ENL75" s="87"/>
      <c r="ENM75" s="87"/>
      <c r="ENN75" s="87"/>
      <c r="ENO75" s="87"/>
      <c r="ENP75" s="87"/>
      <c r="ENV75" s="87"/>
      <c r="ENW75" s="87"/>
      <c r="ENX75" s="87"/>
      <c r="ENY75" s="87"/>
      <c r="ENZ75" s="87"/>
      <c r="EOA75" s="87"/>
      <c r="EOB75" s="87"/>
      <c r="EOC75" s="87"/>
      <c r="EOD75" s="87"/>
      <c r="EOE75" s="87"/>
      <c r="EOK75" s="87"/>
      <c r="EOL75" s="87"/>
      <c r="EOM75" s="87"/>
      <c r="EON75" s="87"/>
      <c r="EOO75" s="87"/>
      <c r="EOP75" s="87"/>
      <c r="EOQ75" s="87"/>
      <c r="EOR75" s="87"/>
      <c r="EOS75" s="87"/>
      <c r="EOT75" s="87"/>
      <c r="EOZ75" s="87"/>
      <c r="EPA75" s="87"/>
      <c r="EPB75" s="87"/>
      <c r="EPC75" s="87"/>
      <c r="EPD75" s="87"/>
      <c r="EPE75" s="87"/>
      <c r="EPF75" s="87"/>
      <c r="EPG75" s="87"/>
      <c r="EPH75" s="87"/>
      <c r="EPI75" s="87"/>
      <c r="EPO75" s="87"/>
      <c r="EPP75" s="87"/>
      <c r="EPQ75" s="87"/>
      <c r="EPR75" s="87"/>
      <c r="EPS75" s="87"/>
      <c r="EPT75" s="87"/>
      <c r="EPU75" s="87"/>
      <c r="EPV75" s="87"/>
      <c r="EPW75" s="87"/>
      <c r="EPX75" s="87"/>
      <c r="EQD75" s="87"/>
      <c r="EQE75" s="87"/>
      <c r="EQF75" s="87"/>
      <c r="EQG75" s="87"/>
      <c r="EQH75" s="87"/>
      <c r="EQI75" s="87"/>
      <c r="EQJ75" s="87"/>
      <c r="EQK75" s="87"/>
      <c r="EQL75" s="87"/>
      <c r="EQM75" s="87"/>
      <c r="EQS75" s="87"/>
      <c r="EQT75" s="87"/>
      <c r="EQU75" s="87"/>
      <c r="EQV75" s="87"/>
      <c r="EQW75" s="87"/>
      <c r="EQX75" s="87"/>
      <c r="EQY75" s="87"/>
      <c r="EQZ75" s="87"/>
      <c r="ERA75" s="87"/>
      <c r="ERB75" s="87"/>
      <c r="ERH75" s="87"/>
      <c r="ERI75" s="87"/>
      <c r="ERJ75" s="87"/>
      <c r="ERK75" s="87"/>
      <c r="ERL75" s="87"/>
      <c r="ERM75" s="87"/>
      <c r="ERN75" s="87"/>
      <c r="ERO75" s="87"/>
      <c r="ERP75" s="87"/>
      <c r="ERQ75" s="87"/>
      <c r="ERW75" s="87"/>
      <c r="ERX75" s="87"/>
      <c r="ERY75" s="87"/>
      <c r="ERZ75" s="87"/>
      <c r="ESA75" s="87"/>
      <c r="ESB75" s="87"/>
      <c r="ESC75" s="87"/>
      <c r="ESD75" s="87"/>
      <c r="ESE75" s="87"/>
      <c r="ESF75" s="87"/>
      <c r="ESL75" s="87"/>
      <c r="ESM75" s="87"/>
      <c r="ESN75" s="87"/>
      <c r="ESO75" s="87"/>
      <c r="ESP75" s="87"/>
      <c r="ESQ75" s="87"/>
      <c r="ESR75" s="87"/>
      <c r="ESS75" s="87"/>
      <c r="EST75" s="87"/>
      <c r="ESU75" s="87"/>
      <c r="ETA75" s="87"/>
      <c r="ETB75" s="87"/>
      <c r="ETC75" s="87"/>
      <c r="ETD75" s="87"/>
      <c r="ETE75" s="87"/>
      <c r="ETF75" s="87"/>
      <c r="ETG75" s="87"/>
      <c r="ETH75" s="87"/>
      <c r="ETI75" s="87"/>
      <c r="ETJ75" s="87"/>
      <c r="ETP75" s="87"/>
      <c r="ETQ75" s="87"/>
      <c r="ETR75" s="87"/>
      <c r="ETS75" s="87"/>
      <c r="ETT75" s="87"/>
      <c r="ETU75" s="87"/>
      <c r="ETV75" s="87"/>
      <c r="ETW75" s="87"/>
      <c r="ETX75" s="87"/>
      <c r="ETY75" s="87"/>
      <c r="EUE75" s="87"/>
      <c r="EUF75" s="87"/>
      <c r="EUG75" s="87"/>
      <c r="EUH75" s="87"/>
      <c r="EUI75" s="87"/>
      <c r="EUJ75" s="87"/>
      <c r="EUK75" s="87"/>
      <c r="EUL75" s="87"/>
      <c r="EUM75" s="87"/>
      <c r="EUN75" s="87"/>
      <c r="EUT75" s="87"/>
      <c r="EUU75" s="87"/>
      <c r="EUV75" s="87"/>
      <c r="EUW75" s="87"/>
      <c r="EUX75" s="87"/>
      <c r="EUY75" s="87"/>
      <c r="EUZ75" s="87"/>
      <c r="EVA75" s="87"/>
      <c r="EVB75" s="87"/>
      <c r="EVC75" s="87"/>
      <c r="EVI75" s="87"/>
      <c r="EVJ75" s="87"/>
      <c r="EVK75" s="87"/>
      <c r="EVL75" s="87"/>
      <c r="EVM75" s="87"/>
      <c r="EVN75" s="87"/>
      <c r="EVO75" s="87"/>
      <c r="EVP75" s="87"/>
      <c r="EVQ75" s="87"/>
      <c r="EVR75" s="87"/>
      <c r="EVX75" s="87"/>
      <c r="EVY75" s="87"/>
      <c r="EVZ75" s="87"/>
      <c r="EWA75" s="87"/>
      <c r="EWB75" s="87"/>
      <c r="EWC75" s="87"/>
      <c r="EWD75" s="87"/>
      <c r="EWE75" s="87"/>
      <c r="EWF75" s="87"/>
      <c r="EWG75" s="87"/>
      <c r="EWM75" s="87"/>
      <c r="EWN75" s="87"/>
      <c r="EWO75" s="87"/>
      <c r="EWP75" s="87"/>
      <c r="EWQ75" s="87"/>
      <c r="EWR75" s="87"/>
      <c r="EWS75" s="87"/>
      <c r="EWT75" s="87"/>
      <c r="EWU75" s="87"/>
      <c r="EWV75" s="87"/>
      <c r="EXB75" s="87"/>
      <c r="EXC75" s="87"/>
      <c r="EXD75" s="87"/>
      <c r="EXE75" s="87"/>
      <c r="EXF75" s="87"/>
      <c r="EXG75" s="87"/>
      <c r="EXH75" s="87"/>
      <c r="EXI75" s="87"/>
      <c r="EXJ75" s="87"/>
      <c r="EXK75" s="87"/>
      <c r="EXQ75" s="87"/>
      <c r="EXR75" s="87"/>
      <c r="EXS75" s="87"/>
      <c r="EXT75" s="87"/>
      <c r="EXU75" s="87"/>
      <c r="EXV75" s="87"/>
      <c r="EXW75" s="87"/>
      <c r="EXX75" s="87"/>
      <c r="EXY75" s="87"/>
      <c r="EXZ75" s="87"/>
      <c r="EYF75" s="87"/>
      <c r="EYG75" s="87"/>
      <c r="EYH75" s="87"/>
      <c r="EYI75" s="87"/>
      <c r="EYJ75" s="87"/>
      <c r="EYK75" s="87"/>
      <c r="EYL75" s="87"/>
      <c r="EYM75" s="87"/>
      <c r="EYN75" s="87"/>
      <c r="EYO75" s="87"/>
      <c r="EYU75" s="87"/>
      <c r="EYV75" s="87"/>
      <c r="EYW75" s="87"/>
      <c r="EYX75" s="87"/>
      <c r="EYY75" s="87"/>
      <c r="EYZ75" s="87"/>
      <c r="EZA75" s="87"/>
      <c r="EZB75" s="87"/>
      <c r="EZC75" s="87"/>
      <c r="EZD75" s="87"/>
      <c r="EZJ75" s="87"/>
      <c r="EZK75" s="87"/>
      <c r="EZL75" s="87"/>
      <c r="EZM75" s="87"/>
      <c r="EZN75" s="87"/>
      <c r="EZO75" s="87"/>
      <c r="EZP75" s="87"/>
      <c r="EZQ75" s="87"/>
      <c r="EZR75" s="87"/>
      <c r="EZS75" s="87"/>
      <c r="EZY75" s="87"/>
      <c r="EZZ75" s="87"/>
      <c r="FAA75" s="87"/>
      <c r="FAB75" s="87"/>
      <c r="FAC75" s="87"/>
      <c r="FAD75" s="87"/>
      <c r="FAE75" s="87"/>
      <c r="FAF75" s="87"/>
      <c r="FAG75" s="87"/>
      <c r="FAH75" s="87"/>
      <c r="FAN75" s="87"/>
      <c r="FAO75" s="87"/>
      <c r="FAP75" s="87"/>
      <c r="FAQ75" s="87"/>
      <c r="FAR75" s="87"/>
      <c r="FAS75" s="87"/>
      <c r="FAT75" s="87"/>
      <c r="FAU75" s="87"/>
      <c r="FAV75" s="87"/>
      <c r="FAW75" s="87"/>
      <c r="FBC75" s="87"/>
      <c r="FBD75" s="87"/>
      <c r="FBE75" s="87"/>
      <c r="FBF75" s="87"/>
      <c r="FBG75" s="87"/>
      <c r="FBH75" s="87"/>
      <c r="FBI75" s="87"/>
      <c r="FBJ75" s="87"/>
      <c r="FBK75" s="87"/>
      <c r="FBL75" s="87"/>
      <c r="FBR75" s="87"/>
      <c r="FBS75" s="87"/>
      <c r="FBT75" s="87"/>
      <c r="FBU75" s="87"/>
      <c r="FBV75" s="87"/>
      <c r="FBW75" s="87"/>
      <c r="FBX75" s="87"/>
      <c r="FBY75" s="87"/>
      <c r="FBZ75" s="87"/>
      <c r="FCA75" s="87"/>
      <c r="FCG75" s="87"/>
      <c r="FCH75" s="87"/>
      <c r="FCI75" s="87"/>
      <c r="FCJ75" s="87"/>
      <c r="FCK75" s="87"/>
      <c r="FCL75" s="87"/>
      <c r="FCM75" s="87"/>
      <c r="FCN75" s="87"/>
      <c r="FCO75" s="87"/>
      <c r="FCP75" s="87"/>
      <c r="FCV75" s="87"/>
      <c r="FCW75" s="87"/>
      <c r="FCX75" s="87"/>
      <c r="FCY75" s="87"/>
      <c r="FCZ75" s="87"/>
      <c r="FDA75" s="87"/>
      <c r="FDB75" s="87"/>
      <c r="FDC75" s="87"/>
      <c r="FDD75" s="87"/>
      <c r="FDE75" s="87"/>
      <c r="FDK75" s="87"/>
      <c r="FDL75" s="87"/>
      <c r="FDM75" s="87"/>
      <c r="FDN75" s="87"/>
      <c r="FDO75" s="87"/>
      <c r="FDP75" s="87"/>
      <c r="FDQ75" s="87"/>
      <c r="FDR75" s="87"/>
      <c r="FDS75" s="87"/>
      <c r="FDT75" s="87"/>
      <c r="FDZ75" s="87"/>
      <c r="FEA75" s="87"/>
      <c r="FEB75" s="87"/>
      <c r="FEC75" s="87"/>
      <c r="FED75" s="87"/>
      <c r="FEE75" s="87"/>
      <c r="FEF75" s="87"/>
      <c r="FEG75" s="87"/>
      <c r="FEH75" s="87"/>
      <c r="FEI75" s="87"/>
      <c r="FEO75" s="87"/>
      <c r="FEP75" s="87"/>
      <c r="FEQ75" s="87"/>
      <c r="FER75" s="87"/>
      <c r="FES75" s="87"/>
      <c r="FET75" s="87"/>
      <c r="FEU75" s="87"/>
      <c r="FEV75" s="87"/>
      <c r="FEW75" s="87"/>
      <c r="FEX75" s="87"/>
      <c r="FFD75" s="87"/>
      <c r="FFE75" s="87"/>
      <c r="FFF75" s="87"/>
      <c r="FFG75" s="87"/>
      <c r="FFH75" s="87"/>
      <c r="FFI75" s="87"/>
      <c r="FFJ75" s="87"/>
      <c r="FFK75" s="87"/>
      <c r="FFL75" s="87"/>
      <c r="FFM75" s="87"/>
      <c r="FFS75" s="87"/>
      <c r="FFT75" s="87"/>
      <c r="FFU75" s="87"/>
      <c r="FFV75" s="87"/>
      <c r="FFW75" s="87"/>
      <c r="FFX75" s="87"/>
      <c r="FFY75" s="87"/>
      <c r="FFZ75" s="87"/>
      <c r="FGA75" s="87"/>
      <c r="FGB75" s="87"/>
      <c r="FGH75" s="87"/>
      <c r="FGI75" s="87"/>
      <c r="FGJ75" s="87"/>
      <c r="FGK75" s="87"/>
      <c r="FGL75" s="87"/>
      <c r="FGM75" s="87"/>
      <c r="FGN75" s="87"/>
      <c r="FGO75" s="87"/>
      <c r="FGP75" s="87"/>
      <c r="FGQ75" s="87"/>
      <c r="FGW75" s="87"/>
      <c r="FGX75" s="87"/>
      <c r="FGY75" s="87"/>
      <c r="FGZ75" s="87"/>
      <c r="FHA75" s="87"/>
      <c r="FHB75" s="87"/>
      <c r="FHC75" s="87"/>
      <c r="FHD75" s="87"/>
      <c r="FHE75" s="87"/>
      <c r="FHF75" s="87"/>
      <c r="FHL75" s="87"/>
      <c r="FHM75" s="87"/>
      <c r="FHN75" s="87"/>
      <c r="FHO75" s="87"/>
      <c r="FHP75" s="87"/>
      <c r="FHQ75" s="87"/>
      <c r="FHR75" s="87"/>
      <c r="FHS75" s="87"/>
      <c r="FHT75" s="87"/>
      <c r="FHU75" s="87"/>
      <c r="FIA75" s="87"/>
      <c r="FIB75" s="87"/>
      <c r="FIC75" s="87"/>
      <c r="FID75" s="87"/>
      <c r="FIE75" s="87"/>
      <c r="FIF75" s="87"/>
      <c r="FIG75" s="87"/>
      <c r="FIH75" s="87"/>
      <c r="FII75" s="87"/>
      <c r="FIJ75" s="87"/>
      <c r="FIP75" s="87"/>
      <c r="FIQ75" s="87"/>
      <c r="FIR75" s="87"/>
      <c r="FIS75" s="87"/>
      <c r="FIT75" s="87"/>
      <c r="FIU75" s="87"/>
      <c r="FIV75" s="87"/>
      <c r="FIW75" s="87"/>
      <c r="FIX75" s="87"/>
      <c r="FIY75" s="87"/>
      <c r="FJE75" s="87"/>
      <c r="FJF75" s="87"/>
      <c r="FJG75" s="87"/>
      <c r="FJH75" s="87"/>
      <c r="FJI75" s="87"/>
      <c r="FJJ75" s="87"/>
      <c r="FJK75" s="87"/>
      <c r="FJL75" s="87"/>
      <c r="FJM75" s="87"/>
      <c r="FJN75" s="87"/>
      <c r="FJT75" s="87"/>
      <c r="FJU75" s="87"/>
      <c r="FJV75" s="87"/>
      <c r="FJW75" s="87"/>
      <c r="FJX75" s="87"/>
      <c r="FJY75" s="87"/>
      <c r="FJZ75" s="87"/>
      <c r="FKA75" s="87"/>
      <c r="FKB75" s="87"/>
      <c r="FKC75" s="87"/>
      <c r="FKI75" s="87"/>
      <c r="FKJ75" s="87"/>
      <c r="FKK75" s="87"/>
      <c r="FKL75" s="87"/>
      <c r="FKM75" s="87"/>
      <c r="FKN75" s="87"/>
      <c r="FKO75" s="87"/>
      <c r="FKP75" s="87"/>
      <c r="FKQ75" s="87"/>
      <c r="FKR75" s="87"/>
      <c r="FKX75" s="87"/>
      <c r="FKY75" s="87"/>
      <c r="FKZ75" s="87"/>
      <c r="FLA75" s="87"/>
      <c r="FLB75" s="87"/>
      <c r="FLC75" s="87"/>
      <c r="FLD75" s="87"/>
      <c r="FLE75" s="87"/>
      <c r="FLF75" s="87"/>
      <c r="FLG75" s="87"/>
      <c r="FLM75" s="87"/>
      <c r="FLN75" s="87"/>
      <c r="FLO75" s="87"/>
      <c r="FLP75" s="87"/>
      <c r="FLQ75" s="87"/>
      <c r="FLR75" s="87"/>
      <c r="FLS75" s="87"/>
      <c r="FLT75" s="87"/>
      <c r="FLU75" s="87"/>
      <c r="FLV75" s="87"/>
      <c r="FMB75" s="87"/>
      <c r="FMC75" s="87"/>
      <c r="FMD75" s="87"/>
      <c r="FME75" s="87"/>
      <c r="FMF75" s="87"/>
      <c r="FMG75" s="87"/>
      <c r="FMH75" s="87"/>
      <c r="FMI75" s="87"/>
      <c r="FMJ75" s="87"/>
      <c r="FMK75" s="87"/>
      <c r="FMQ75" s="87"/>
      <c r="FMR75" s="87"/>
      <c r="FMS75" s="87"/>
      <c r="FMT75" s="87"/>
      <c r="FMU75" s="87"/>
      <c r="FMV75" s="87"/>
      <c r="FMW75" s="87"/>
      <c r="FMX75" s="87"/>
      <c r="FMY75" s="87"/>
      <c r="FMZ75" s="87"/>
      <c r="FNF75" s="87"/>
      <c r="FNG75" s="87"/>
      <c r="FNH75" s="87"/>
      <c r="FNI75" s="87"/>
      <c r="FNJ75" s="87"/>
      <c r="FNK75" s="87"/>
      <c r="FNL75" s="87"/>
      <c r="FNM75" s="87"/>
      <c r="FNN75" s="87"/>
      <c r="FNO75" s="87"/>
      <c r="FNU75" s="87"/>
      <c r="FNV75" s="87"/>
      <c r="FNW75" s="87"/>
      <c r="FNX75" s="87"/>
      <c r="FNY75" s="87"/>
      <c r="FNZ75" s="87"/>
      <c r="FOA75" s="87"/>
      <c r="FOB75" s="87"/>
      <c r="FOC75" s="87"/>
      <c r="FOD75" s="87"/>
      <c r="FOJ75" s="87"/>
      <c r="FOK75" s="87"/>
      <c r="FOL75" s="87"/>
      <c r="FOM75" s="87"/>
      <c r="FON75" s="87"/>
      <c r="FOO75" s="87"/>
      <c r="FOP75" s="87"/>
      <c r="FOQ75" s="87"/>
      <c r="FOR75" s="87"/>
      <c r="FOS75" s="87"/>
      <c r="FOY75" s="87"/>
      <c r="FOZ75" s="87"/>
      <c r="FPA75" s="87"/>
      <c r="FPB75" s="87"/>
      <c r="FPC75" s="87"/>
      <c r="FPD75" s="87"/>
      <c r="FPE75" s="87"/>
      <c r="FPF75" s="87"/>
      <c r="FPG75" s="87"/>
      <c r="FPH75" s="87"/>
      <c r="FPN75" s="87"/>
      <c r="FPO75" s="87"/>
      <c r="FPP75" s="87"/>
      <c r="FPQ75" s="87"/>
      <c r="FPR75" s="87"/>
      <c r="FPS75" s="87"/>
      <c r="FPT75" s="87"/>
      <c r="FPU75" s="87"/>
      <c r="FPV75" s="87"/>
      <c r="FPW75" s="87"/>
      <c r="FQC75" s="87"/>
      <c r="FQD75" s="87"/>
      <c r="FQE75" s="87"/>
      <c r="FQF75" s="87"/>
      <c r="FQG75" s="87"/>
      <c r="FQH75" s="87"/>
      <c r="FQI75" s="87"/>
      <c r="FQJ75" s="87"/>
      <c r="FQK75" s="87"/>
      <c r="FQL75" s="87"/>
      <c r="FQR75" s="87"/>
      <c r="FQS75" s="87"/>
      <c r="FQT75" s="87"/>
      <c r="FQU75" s="87"/>
      <c r="FQV75" s="87"/>
      <c r="FQW75" s="87"/>
      <c r="FQX75" s="87"/>
      <c r="FQY75" s="87"/>
      <c r="FQZ75" s="87"/>
      <c r="FRA75" s="87"/>
      <c r="FRG75" s="87"/>
      <c r="FRH75" s="87"/>
      <c r="FRI75" s="87"/>
      <c r="FRJ75" s="87"/>
      <c r="FRK75" s="87"/>
      <c r="FRL75" s="87"/>
      <c r="FRM75" s="87"/>
      <c r="FRN75" s="87"/>
      <c r="FRO75" s="87"/>
      <c r="FRP75" s="87"/>
      <c r="FRV75" s="87"/>
      <c r="FRW75" s="87"/>
      <c r="FRX75" s="87"/>
      <c r="FRY75" s="87"/>
      <c r="FRZ75" s="87"/>
      <c r="FSA75" s="87"/>
      <c r="FSB75" s="87"/>
      <c r="FSC75" s="87"/>
      <c r="FSD75" s="87"/>
      <c r="FSE75" s="87"/>
      <c r="FSK75" s="87"/>
      <c r="FSL75" s="87"/>
      <c r="FSM75" s="87"/>
      <c r="FSN75" s="87"/>
      <c r="FSO75" s="87"/>
      <c r="FSP75" s="87"/>
      <c r="FSQ75" s="87"/>
      <c r="FSR75" s="87"/>
      <c r="FSS75" s="87"/>
      <c r="FST75" s="87"/>
      <c r="FSZ75" s="87"/>
      <c r="FTA75" s="87"/>
      <c r="FTB75" s="87"/>
      <c r="FTC75" s="87"/>
      <c r="FTD75" s="87"/>
      <c r="FTE75" s="87"/>
      <c r="FTF75" s="87"/>
      <c r="FTG75" s="87"/>
      <c r="FTH75" s="87"/>
      <c r="FTI75" s="87"/>
      <c r="FTO75" s="87"/>
      <c r="FTP75" s="87"/>
      <c r="FTQ75" s="87"/>
      <c r="FTR75" s="87"/>
      <c r="FTS75" s="87"/>
      <c r="FTT75" s="87"/>
      <c r="FTU75" s="87"/>
      <c r="FTV75" s="87"/>
      <c r="FTW75" s="87"/>
      <c r="FTX75" s="87"/>
      <c r="FUD75" s="87"/>
      <c r="FUE75" s="87"/>
      <c r="FUF75" s="87"/>
      <c r="FUG75" s="87"/>
      <c r="FUH75" s="87"/>
      <c r="FUI75" s="87"/>
      <c r="FUJ75" s="87"/>
      <c r="FUK75" s="87"/>
      <c r="FUL75" s="87"/>
      <c r="FUM75" s="87"/>
      <c r="FUS75" s="87"/>
      <c r="FUT75" s="87"/>
      <c r="FUU75" s="87"/>
      <c r="FUV75" s="87"/>
      <c r="FUW75" s="87"/>
      <c r="FUX75" s="87"/>
      <c r="FUY75" s="87"/>
      <c r="FUZ75" s="87"/>
      <c r="FVA75" s="87"/>
      <c r="FVB75" s="87"/>
      <c r="FVH75" s="87"/>
      <c r="FVI75" s="87"/>
      <c r="FVJ75" s="87"/>
      <c r="FVK75" s="87"/>
      <c r="FVL75" s="87"/>
      <c r="FVM75" s="87"/>
      <c r="FVN75" s="87"/>
      <c r="FVO75" s="87"/>
      <c r="FVP75" s="87"/>
      <c r="FVQ75" s="87"/>
      <c r="FVW75" s="87"/>
      <c r="FVX75" s="87"/>
      <c r="FVY75" s="87"/>
      <c r="FVZ75" s="87"/>
      <c r="FWA75" s="87"/>
      <c r="FWB75" s="87"/>
      <c r="FWC75" s="87"/>
      <c r="FWD75" s="87"/>
      <c r="FWE75" s="87"/>
      <c r="FWF75" s="87"/>
      <c r="FWL75" s="87"/>
      <c r="FWM75" s="87"/>
      <c r="FWN75" s="87"/>
      <c r="FWO75" s="87"/>
      <c r="FWP75" s="87"/>
      <c r="FWQ75" s="87"/>
      <c r="FWR75" s="87"/>
      <c r="FWS75" s="87"/>
      <c r="FWT75" s="87"/>
      <c r="FWU75" s="87"/>
      <c r="FXA75" s="87"/>
      <c r="FXB75" s="87"/>
      <c r="FXC75" s="87"/>
      <c r="FXD75" s="87"/>
      <c r="FXE75" s="87"/>
      <c r="FXF75" s="87"/>
      <c r="FXG75" s="87"/>
      <c r="FXH75" s="87"/>
      <c r="FXI75" s="87"/>
      <c r="FXJ75" s="87"/>
      <c r="FXP75" s="87"/>
      <c r="FXQ75" s="87"/>
      <c r="FXR75" s="87"/>
      <c r="FXS75" s="87"/>
      <c r="FXT75" s="87"/>
      <c r="FXU75" s="87"/>
      <c r="FXV75" s="87"/>
      <c r="FXW75" s="87"/>
      <c r="FXX75" s="87"/>
      <c r="FXY75" s="87"/>
      <c r="FYE75" s="87"/>
      <c r="FYF75" s="87"/>
      <c r="FYG75" s="87"/>
      <c r="FYH75" s="87"/>
      <c r="FYI75" s="87"/>
      <c r="FYJ75" s="87"/>
      <c r="FYK75" s="87"/>
      <c r="FYL75" s="87"/>
      <c r="FYM75" s="87"/>
      <c r="FYN75" s="87"/>
      <c r="FYT75" s="87"/>
      <c r="FYU75" s="87"/>
      <c r="FYV75" s="87"/>
      <c r="FYW75" s="87"/>
      <c r="FYX75" s="87"/>
      <c r="FYY75" s="87"/>
      <c r="FYZ75" s="87"/>
      <c r="FZA75" s="87"/>
      <c r="FZB75" s="87"/>
      <c r="FZC75" s="87"/>
      <c r="FZI75" s="87"/>
      <c r="FZJ75" s="87"/>
      <c r="FZK75" s="87"/>
      <c r="FZL75" s="87"/>
      <c r="FZM75" s="87"/>
      <c r="FZN75" s="87"/>
      <c r="FZO75" s="87"/>
      <c r="FZP75" s="87"/>
      <c r="FZQ75" s="87"/>
      <c r="FZR75" s="87"/>
      <c r="FZX75" s="87"/>
      <c r="FZY75" s="87"/>
      <c r="FZZ75" s="87"/>
      <c r="GAA75" s="87"/>
      <c r="GAB75" s="87"/>
      <c r="GAC75" s="87"/>
      <c r="GAD75" s="87"/>
      <c r="GAE75" s="87"/>
      <c r="GAF75" s="87"/>
      <c r="GAG75" s="87"/>
      <c r="GAM75" s="87"/>
      <c r="GAN75" s="87"/>
      <c r="GAO75" s="87"/>
      <c r="GAP75" s="87"/>
      <c r="GAQ75" s="87"/>
      <c r="GAR75" s="87"/>
      <c r="GAS75" s="87"/>
      <c r="GAT75" s="87"/>
      <c r="GAU75" s="87"/>
      <c r="GAV75" s="87"/>
      <c r="GBB75" s="87"/>
      <c r="GBC75" s="87"/>
      <c r="GBD75" s="87"/>
      <c r="GBE75" s="87"/>
      <c r="GBF75" s="87"/>
      <c r="GBG75" s="87"/>
      <c r="GBH75" s="87"/>
      <c r="GBI75" s="87"/>
      <c r="GBJ75" s="87"/>
      <c r="GBK75" s="87"/>
      <c r="GBQ75" s="87"/>
      <c r="GBR75" s="87"/>
      <c r="GBS75" s="87"/>
      <c r="GBT75" s="87"/>
      <c r="GBU75" s="87"/>
      <c r="GBV75" s="87"/>
      <c r="GBW75" s="87"/>
      <c r="GBX75" s="87"/>
      <c r="GBY75" s="87"/>
      <c r="GBZ75" s="87"/>
      <c r="GCF75" s="87"/>
      <c r="GCG75" s="87"/>
      <c r="GCH75" s="87"/>
      <c r="GCI75" s="87"/>
      <c r="GCJ75" s="87"/>
      <c r="GCK75" s="87"/>
      <c r="GCL75" s="87"/>
      <c r="GCM75" s="87"/>
      <c r="GCN75" s="87"/>
      <c r="GCO75" s="87"/>
      <c r="GCU75" s="87"/>
      <c r="GCV75" s="87"/>
      <c r="GCW75" s="87"/>
      <c r="GCX75" s="87"/>
      <c r="GCY75" s="87"/>
      <c r="GCZ75" s="87"/>
      <c r="GDA75" s="87"/>
      <c r="GDB75" s="87"/>
      <c r="GDC75" s="87"/>
      <c r="GDD75" s="87"/>
      <c r="GDJ75" s="87"/>
      <c r="GDK75" s="87"/>
      <c r="GDL75" s="87"/>
      <c r="GDM75" s="87"/>
      <c r="GDN75" s="87"/>
      <c r="GDO75" s="87"/>
      <c r="GDP75" s="87"/>
      <c r="GDQ75" s="87"/>
      <c r="GDR75" s="87"/>
      <c r="GDS75" s="87"/>
      <c r="GDY75" s="87"/>
      <c r="GDZ75" s="87"/>
      <c r="GEA75" s="87"/>
      <c r="GEB75" s="87"/>
      <c r="GEC75" s="87"/>
      <c r="GED75" s="87"/>
      <c r="GEE75" s="87"/>
      <c r="GEF75" s="87"/>
      <c r="GEG75" s="87"/>
      <c r="GEH75" s="87"/>
      <c r="GEN75" s="87"/>
      <c r="GEO75" s="87"/>
      <c r="GEP75" s="87"/>
      <c r="GEQ75" s="87"/>
      <c r="GER75" s="87"/>
      <c r="GES75" s="87"/>
      <c r="GET75" s="87"/>
      <c r="GEU75" s="87"/>
      <c r="GEV75" s="87"/>
      <c r="GEW75" s="87"/>
      <c r="GFC75" s="87"/>
      <c r="GFD75" s="87"/>
      <c r="GFE75" s="87"/>
      <c r="GFF75" s="87"/>
      <c r="GFG75" s="87"/>
      <c r="GFH75" s="87"/>
      <c r="GFI75" s="87"/>
      <c r="GFJ75" s="87"/>
      <c r="GFK75" s="87"/>
      <c r="GFL75" s="87"/>
      <c r="GFR75" s="87"/>
      <c r="GFS75" s="87"/>
      <c r="GFT75" s="87"/>
      <c r="GFU75" s="87"/>
      <c r="GFV75" s="87"/>
      <c r="GFW75" s="87"/>
      <c r="GFX75" s="87"/>
      <c r="GFY75" s="87"/>
      <c r="GFZ75" s="87"/>
      <c r="GGA75" s="87"/>
      <c r="GGG75" s="87"/>
      <c r="GGH75" s="87"/>
      <c r="GGI75" s="87"/>
      <c r="GGJ75" s="87"/>
      <c r="GGK75" s="87"/>
      <c r="GGL75" s="87"/>
      <c r="GGM75" s="87"/>
      <c r="GGN75" s="87"/>
      <c r="GGO75" s="87"/>
      <c r="GGP75" s="87"/>
      <c r="GGV75" s="87"/>
      <c r="GGW75" s="87"/>
      <c r="GGX75" s="87"/>
      <c r="GGY75" s="87"/>
      <c r="GGZ75" s="87"/>
      <c r="GHA75" s="87"/>
      <c r="GHB75" s="87"/>
      <c r="GHC75" s="87"/>
      <c r="GHD75" s="87"/>
      <c r="GHE75" s="87"/>
      <c r="GHK75" s="87"/>
      <c r="GHL75" s="87"/>
      <c r="GHM75" s="87"/>
      <c r="GHN75" s="87"/>
      <c r="GHO75" s="87"/>
      <c r="GHP75" s="87"/>
      <c r="GHQ75" s="87"/>
      <c r="GHR75" s="87"/>
      <c r="GHS75" s="87"/>
      <c r="GHT75" s="87"/>
      <c r="GHZ75" s="87"/>
      <c r="GIA75" s="87"/>
      <c r="GIB75" s="87"/>
      <c r="GIC75" s="87"/>
      <c r="GID75" s="87"/>
      <c r="GIE75" s="87"/>
      <c r="GIF75" s="87"/>
      <c r="GIG75" s="87"/>
      <c r="GIH75" s="87"/>
      <c r="GII75" s="87"/>
      <c r="GIO75" s="87"/>
      <c r="GIP75" s="87"/>
      <c r="GIQ75" s="87"/>
      <c r="GIR75" s="87"/>
      <c r="GIS75" s="87"/>
      <c r="GIT75" s="87"/>
      <c r="GIU75" s="87"/>
      <c r="GIV75" s="87"/>
      <c r="GIW75" s="87"/>
      <c r="GIX75" s="87"/>
      <c r="GJD75" s="87"/>
      <c r="GJE75" s="87"/>
      <c r="GJF75" s="87"/>
      <c r="GJG75" s="87"/>
      <c r="GJH75" s="87"/>
      <c r="GJI75" s="87"/>
      <c r="GJJ75" s="87"/>
      <c r="GJK75" s="87"/>
      <c r="GJL75" s="87"/>
      <c r="GJM75" s="87"/>
      <c r="GJS75" s="87"/>
      <c r="GJT75" s="87"/>
      <c r="GJU75" s="87"/>
      <c r="GJV75" s="87"/>
      <c r="GJW75" s="87"/>
      <c r="GJX75" s="87"/>
      <c r="GJY75" s="87"/>
      <c r="GJZ75" s="87"/>
      <c r="GKA75" s="87"/>
      <c r="GKB75" s="87"/>
      <c r="GKH75" s="87"/>
      <c r="GKI75" s="87"/>
      <c r="GKJ75" s="87"/>
      <c r="GKK75" s="87"/>
      <c r="GKL75" s="87"/>
      <c r="GKM75" s="87"/>
      <c r="GKN75" s="87"/>
      <c r="GKO75" s="87"/>
      <c r="GKP75" s="87"/>
      <c r="GKQ75" s="87"/>
      <c r="GKW75" s="87"/>
      <c r="GKX75" s="87"/>
      <c r="GKY75" s="87"/>
      <c r="GKZ75" s="87"/>
      <c r="GLA75" s="87"/>
      <c r="GLB75" s="87"/>
      <c r="GLC75" s="87"/>
      <c r="GLD75" s="87"/>
      <c r="GLE75" s="87"/>
      <c r="GLF75" s="87"/>
      <c r="GLL75" s="87"/>
      <c r="GLM75" s="87"/>
      <c r="GLN75" s="87"/>
      <c r="GLO75" s="87"/>
      <c r="GLP75" s="87"/>
      <c r="GLQ75" s="87"/>
      <c r="GLR75" s="87"/>
      <c r="GLS75" s="87"/>
      <c r="GLT75" s="87"/>
      <c r="GLU75" s="87"/>
      <c r="GMA75" s="87"/>
      <c r="GMB75" s="87"/>
      <c r="GMC75" s="87"/>
      <c r="GMD75" s="87"/>
      <c r="GME75" s="87"/>
      <c r="GMF75" s="87"/>
      <c r="GMG75" s="87"/>
      <c r="GMH75" s="87"/>
      <c r="GMI75" s="87"/>
      <c r="GMJ75" s="87"/>
      <c r="GMP75" s="87"/>
      <c r="GMQ75" s="87"/>
      <c r="GMR75" s="87"/>
      <c r="GMS75" s="87"/>
      <c r="GMT75" s="87"/>
      <c r="GMU75" s="87"/>
      <c r="GMV75" s="87"/>
      <c r="GMW75" s="87"/>
      <c r="GMX75" s="87"/>
      <c r="GMY75" s="87"/>
      <c r="GNE75" s="87"/>
      <c r="GNF75" s="87"/>
      <c r="GNG75" s="87"/>
      <c r="GNH75" s="87"/>
      <c r="GNI75" s="87"/>
      <c r="GNJ75" s="87"/>
      <c r="GNK75" s="87"/>
      <c r="GNL75" s="87"/>
      <c r="GNM75" s="87"/>
      <c r="GNN75" s="87"/>
      <c r="GNT75" s="87"/>
      <c r="GNU75" s="87"/>
      <c r="GNV75" s="87"/>
      <c r="GNW75" s="87"/>
      <c r="GNX75" s="87"/>
      <c r="GNY75" s="87"/>
      <c r="GNZ75" s="87"/>
      <c r="GOA75" s="87"/>
      <c r="GOB75" s="87"/>
      <c r="GOC75" s="87"/>
      <c r="GOI75" s="87"/>
      <c r="GOJ75" s="87"/>
      <c r="GOK75" s="87"/>
      <c r="GOL75" s="87"/>
      <c r="GOM75" s="87"/>
      <c r="GON75" s="87"/>
      <c r="GOO75" s="87"/>
      <c r="GOP75" s="87"/>
      <c r="GOQ75" s="87"/>
      <c r="GOR75" s="87"/>
      <c r="GOX75" s="87"/>
      <c r="GOY75" s="87"/>
      <c r="GOZ75" s="87"/>
      <c r="GPA75" s="87"/>
      <c r="GPB75" s="87"/>
      <c r="GPC75" s="87"/>
      <c r="GPD75" s="87"/>
      <c r="GPE75" s="87"/>
      <c r="GPF75" s="87"/>
      <c r="GPG75" s="87"/>
      <c r="GPM75" s="87"/>
      <c r="GPN75" s="87"/>
      <c r="GPO75" s="87"/>
      <c r="GPP75" s="87"/>
      <c r="GPQ75" s="87"/>
      <c r="GPR75" s="87"/>
      <c r="GPS75" s="87"/>
      <c r="GPT75" s="87"/>
      <c r="GPU75" s="87"/>
      <c r="GPV75" s="87"/>
      <c r="GQB75" s="87"/>
      <c r="GQC75" s="87"/>
      <c r="GQD75" s="87"/>
      <c r="GQE75" s="87"/>
      <c r="GQF75" s="87"/>
      <c r="GQG75" s="87"/>
      <c r="GQH75" s="87"/>
      <c r="GQI75" s="87"/>
      <c r="GQJ75" s="87"/>
      <c r="GQK75" s="87"/>
      <c r="GQQ75" s="87"/>
      <c r="GQR75" s="87"/>
      <c r="GQS75" s="87"/>
      <c r="GQT75" s="87"/>
      <c r="GQU75" s="87"/>
      <c r="GQV75" s="87"/>
      <c r="GQW75" s="87"/>
      <c r="GQX75" s="87"/>
      <c r="GQY75" s="87"/>
      <c r="GQZ75" s="87"/>
      <c r="GRF75" s="87"/>
      <c r="GRG75" s="87"/>
      <c r="GRH75" s="87"/>
      <c r="GRI75" s="87"/>
      <c r="GRJ75" s="87"/>
      <c r="GRK75" s="87"/>
      <c r="GRL75" s="87"/>
      <c r="GRM75" s="87"/>
      <c r="GRN75" s="87"/>
      <c r="GRO75" s="87"/>
      <c r="GRU75" s="87"/>
      <c r="GRV75" s="87"/>
      <c r="GRW75" s="87"/>
      <c r="GRX75" s="87"/>
      <c r="GRY75" s="87"/>
      <c r="GRZ75" s="87"/>
      <c r="GSA75" s="87"/>
      <c r="GSB75" s="87"/>
      <c r="GSC75" s="87"/>
      <c r="GSD75" s="87"/>
      <c r="GSJ75" s="87"/>
      <c r="GSK75" s="87"/>
      <c r="GSL75" s="87"/>
      <c r="GSM75" s="87"/>
      <c r="GSN75" s="87"/>
      <c r="GSO75" s="87"/>
      <c r="GSP75" s="87"/>
      <c r="GSQ75" s="87"/>
      <c r="GSR75" s="87"/>
      <c r="GSS75" s="87"/>
      <c r="GSY75" s="87"/>
      <c r="GSZ75" s="87"/>
      <c r="GTA75" s="87"/>
      <c r="GTB75" s="87"/>
      <c r="GTC75" s="87"/>
      <c r="GTD75" s="87"/>
      <c r="GTE75" s="87"/>
      <c r="GTF75" s="87"/>
      <c r="GTG75" s="87"/>
      <c r="GTH75" s="87"/>
      <c r="GTN75" s="87"/>
      <c r="GTO75" s="87"/>
      <c r="GTP75" s="87"/>
      <c r="GTQ75" s="87"/>
      <c r="GTR75" s="87"/>
      <c r="GTS75" s="87"/>
      <c r="GTT75" s="87"/>
      <c r="GTU75" s="87"/>
      <c r="GTV75" s="87"/>
      <c r="GTW75" s="87"/>
      <c r="GUC75" s="87"/>
      <c r="GUD75" s="87"/>
      <c r="GUE75" s="87"/>
      <c r="GUF75" s="87"/>
      <c r="GUG75" s="87"/>
      <c r="GUH75" s="87"/>
      <c r="GUI75" s="87"/>
      <c r="GUJ75" s="87"/>
      <c r="GUK75" s="87"/>
      <c r="GUL75" s="87"/>
      <c r="GUR75" s="87"/>
      <c r="GUS75" s="87"/>
      <c r="GUT75" s="87"/>
      <c r="GUU75" s="87"/>
      <c r="GUV75" s="87"/>
      <c r="GUW75" s="87"/>
      <c r="GUX75" s="87"/>
      <c r="GUY75" s="87"/>
      <c r="GUZ75" s="87"/>
      <c r="GVA75" s="87"/>
      <c r="GVG75" s="87"/>
      <c r="GVH75" s="87"/>
      <c r="GVI75" s="87"/>
      <c r="GVJ75" s="87"/>
      <c r="GVK75" s="87"/>
      <c r="GVL75" s="87"/>
      <c r="GVM75" s="87"/>
      <c r="GVN75" s="87"/>
      <c r="GVO75" s="87"/>
      <c r="GVP75" s="87"/>
      <c r="GVV75" s="87"/>
      <c r="GVW75" s="87"/>
      <c r="GVX75" s="87"/>
      <c r="GVY75" s="87"/>
      <c r="GVZ75" s="87"/>
      <c r="GWA75" s="87"/>
      <c r="GWB75" s="87"/>
      <c r="GWC75" s="87"/>
      <c r="GWD75" s="87"/>
      <c r="GWE75" s="87"/>
      <c r="GWK75" s="87"/>
      <c r="GWL75" s="87"/>
      <c r="GWM75" s="87"/>
      <c r="GWN75" s="87"/>
      <c r="GWO75" s="87"/>
      <c r="GWP75" s="87"/>
      <c r="GWQ75" s="87"/>
      <c r="GWR75" s="87"/>
      <c r="GWS75" s="87"/>
      <c r="GWT75" s="87"/>
      <c r="GWZ75" s="87"/>
      <c r="GXA75" s="87"/>
      <c r="GXB75" s="87"/>
      <c r="GXC75" s="87"/>
      <c r="GXD75" s="87"/>
      <c r="GXE75" s="87"/>
      <c r="GXF75" s="87"/>
      <c r="GXG75" s="87"/>
      <c r="GXH75" s="87"/>
      <c r="GXI75" s="87"/>
      <c r="GXO75" s="87"/>
      <c r="GXP75" s="87"/>
      <c r="GXQ75" s="87"/>
      <c r="GXR75" s="87"/>
      <c r="GXS75" s="87"/>
      <c r="GXT75" s="87"/>
      <c r="GXU75" s="87"/>
      <c r="GXV75" s="87"/>
      <c r="GXW75" s="87"/>
      <c r="GXX75" s="87"/>
      <c r="GYD75" s="87"/>
      <c r="GYE75" s="87"/>
      <c r="GYF75" s="87"/>
      <c r="GYG75" s="87"/>
      <c r="GYH75" s="87"/>
      <c r="GYI75" s="87"/>
      <c r="GYJ75" s="87"/>
      <c r="GYK75" s="87"/>
      <c r="GYL75" s="87"/>
      <c r="GYM75" s="87"/>
      <c r="GYS75" s="87"/>
      <c r="GYT75" s="87"/>
      <c r="GYU75" s="87"/>
      <c r="GYV75" s="87"/>
      <c r="GYW75" s="87"/>
      <c r="GYX75" s="87"/>
      <c r="GYY75" s="87"/>
      <c r="GYZ75" s="87"/>
      <c r="GZA75" s="87"/>
      <c r="GZB75" s="87"/>
      <c r="GZH75" s="87"/>
      <c r="GZI75" s="87"/>
      <c r="GZJ75" s="87"/>
      <c r="GZK75" s="87"/>
      <c r="GZL75" s="87"/>
      <c r="GZM75" s="87"/>
      <c r="GZN75" s="87"/>
      <c r="GZO75" s="87"/>
      <c r="GZP75" s="87"/>
      <c r="GZQ75" s="87"/>
      <c r="GZW75" s="87"/>
      <c r="GZX75" s="87"/>
      <c r="GZY75" s="87"/>
      <c r="GZZ75" s="87"/>
      <c r="HAA75" s="87"/>
      <c r="HAB75" s="87"/>
      <c r="HAC75" s="87"/>
      <c r="HAD75" s="87"/>
      <c r="HAE75" s="87"/>
      <c r="HAF75" s="87"/>
      <c r="HAL75" s="87"/>
      <c r="HAM75" s="87"/>
      <c r="HAN75" s="87"/>
      <c r="HAO75" s="87"/>
      <c r="HAP75" s="87"/>
      <c r="HAQ75" s="87"/>
      <c r="HAR75" s="87"/>
      <c r="HAS75" s="87"/>
      <c r="HAT75" s="87"/>
      <c r="HAU75" s="87"/>
      <c r="HBA75" s="87"/>
      <c r="HBB75" s="87"/>
      <c r="HBC75" s="87"/>
      <c r="HBD75" s="87"/>
      <c r="HBE75" s="87"/>
      <c r="HBF75" s="87"/>
      <c r="HBG75" s="87"/>
      <c r="HBH75" s="87"/>
      <c r="HBI75" s="87"/>
      <c r="HBJ75" s="87"/>
      <c r="HBP75" s="87"/>
      <c r="HBQ75" s="87"/>
      <c r="HBR75" s="87"/>
      <c r="HBS75" s="87"/>
      <c r="HBT75" s="87"/>
      <c r="HBU75" s="87"/>
      <c r="HBV75" s="87"/>
      <c r="HBW75" s="87"/>
      <c r="HBX75" s="87"/>
      <c r="HBY75" s="87"/>
      <c r="HCE75" s="87"/>
      <c r="HCF75" s="87"/>
      <c r="HCG75" s="87"/>
      <c r="HCH75" s="87"/>
      <c r="HCI75" s="87"/>
      <c r="HCJ75" s="87"/>
      <c r="HCK75" s="87"/>
      <c r="HCL75" s="87"/>
      <c r="HCM75" s="87"/>
      <c r="HCN75" s="87"/>
      <c r="HCT75" s="87"/>
      <c r="HCU75" s="87"/>
      <c r="HCV75" s="87"/>
      <c r="HCW75" s="87"/>
      <c r="HCX75" s="87"/>
      <c r="HCY75" s="87"/>
      <c r="HCZ75" s="87"/>
      <c r="HDA75" s="87"/>
      <c r="HDB75" s="87"/>
      <c r="HDC75" s="87"/>
      <c r="HDI75" s="87"/>
      <c r="HDJ75" s="87"/>
      <c r="HDK75" s="87"/>
      <c r="HDL75" s="87"/>
      <c r="HDM75" s="87"/>
      <c r="HDN75" s="87"/>
      <c r="HDO75" s="87"/>
      <c r="HDP75" s="87"/>
      <c r="HDQ75" s="87"/>
      <c r="HDR75" s="87"/>
      <c r="HDX75" s="87"/>
      <c r="HDY75" s="87"/>
      <c r="HDZ75" s="87"/>
      <c r="HEA75" s="87"/>
      <c r="HEB75" s="87"/>
      <c r="HEC75" s="87"/>
      <c r="HED75" s="87"/>
      <c r="HEE75" s="87"/>
      <c r="HEF75" s="87"/>
      <c r="HEG75" s="87"/>
      <c r="HEM75" s="87"/>
      <c r="HEN75" s="87"/>
      <c r="HEO75" s="87"/>
      <c r="HEP75" s="87"/>
      <c r="HEQ75" s="87"/>
      <c r="HER75" s="87"/>
      <c r="HES75" s="87"/>
      <c r="HET75" s="87"/>
      <c r="HEU75" s="87"/>
      <c r="HEV75" s="87"/>
      <c r="HFB75" s="87"/>
      <c r="HFC75" s="87"/>
      <c r="HFD75" s="87"/>
      <c r="HFE75" s="87"/>
      <c r="HFF75" s="87"/>
      <c r="HFG75" s="87"/>
      <c r="HFH75" s="87"/>
      <c r="HFI75" s="87"/>
      <c r="HFJ75" s="87"/>
      <c r="HFK75" s="87"/>
      <c r="HFQ75" s="87"/>
      <c r="HFR75" s="87"/>
      <c r="HFS75" s="87"/>
      <c r="HFT75" s="87"/>
      <c r="HFU75" s="87"/>
      <c r="HFV75" s="87"/>
      <c r="HFW75" s="87"/>
      <c r="HFX75" s="87"/>
      <c r="HFY75" s="87"/>
      <c r="HFZ75" s="87"/>
      <c r="HGF75" s="87"/>
      <c r="HGG75" s="87"/>
      <c r="HGH75" s="87"/>
      <c r="HGI75" s="87"/>
      <c r="HGJ75" s="87"/>
      <c r="HGK75" s="87"/>
      <c r="HGL75" s="87"/>
      <c r="HGM75" s="87"/>
      <c r="HGN75" s="87"/>
      <c r="HGO75" s="87"/>
      <c r="HGU75" s="87"/>
      <c r="HGV75" s="87"/>
      <c r="HGW75" s="87"/>
      <c r="HGX75" s="87"/>
      <c r="HGY75" s="87"/>
      <c r="HGZ75" s="87"/>
      <c r="HHA75" s="87"/>
      <c r="HHB75" s="87"/>
      <c r="HHC75" s="87"/>
      <c r="HHD75" s="87"/>
      <c r="HHJ75" s="87"/>
      <c r="HHK75" s="87"/>
      <c r="HHL75" s="87"/>
      <c r="HHM75" s="87"/>
      <c r="HHN75" s="87"/>
      <c r="HHO75" s="87"/>
      <c r="HHP75" s="87"/>
      <c r="HHQ75" s="87"/>
      <c r="HHR75" s="87"/>
      <c r="HHS75" s="87"/>
      <c r="HHY75" s="87"/>
      <c r="HHZ75" s="87"/>
      <c r="HIA75" s="87"/>
      <c r="HIB75" s="87"/>
      <c r="HIC75" s="87"/>
      <c r="HID75" s="87"/>
      <c r="HIE75" s="87"/>
      <c r="HIF75" s="87"/>
      <c r="HIG75" s="87"/>
      <c r="HIH75" s="87"/>
      <c r="HIN75" s="87"/>
      <c r="HIO75" s="87"/>
      <c r="HIP75" s="87"/>
      <c r="HIQ75" s="87"/>
      <c r="HIR75" s="87"/>
      <c r="HIS75" s="87"/>
      <c r="HIT75" s="87"/>
      <c r="HIU75" s="87"/>
      <c r="HIV75" s="87"/>
      <c r="HIW75" s="87"/>
      <c r="HJC75" s="87"/>
      <c r="HJD75" s="87"/>
      <c r="HJE75" s="87"/>
      <c r="HJF75" s="87"/>
      <c r="HJG75" s="87"/>
      <c r="HJH75" s="87"/>
      <c r="HJI75" s="87"/>
      <c r="HJJ75" s="87"/>
      <c r="HJK75" s="87"/>
      <c r="HJL75" s="87"/>
      <c r="HJR75" s="87"/>
      <c r="HJS75" s="87"/>
      <c r="HJT75" s="87"/>
      <c r="HJU75" s="87"/>
      <c r="HJV75" s="87"/>
      <c r="HJW75" s="87"/>
      <c r="HJX75" s="87"/>
      <c r="HJY75" s="87"/>
      <c r="HJZ75" s="87"/>
      <c r="HKA75" s="87"/>
      <c r="HKG75" s="87"/>
      <c r="HKH75" s="87"/>
      <c r="HKI75" s="87"/>
      <c r="HKJ75" s="87"/>
      <c r="HKK75" s="87"/>
      <c r="HKL75" s="87"/>
      <c r="HKM75" s="87"/>
      <c r="HKN75" s="87"/>
      <c r="HKO75" s="87"/>
      <c r="HKP75" s="87"/>
      <c r="HKV75" s="87"/>
      <c r="HKW75" s="87"/>
      <c r="HKX75" s="87"/>
      <c r="HKY75" s="87"/>
      <c r="HKZ75" s="87"/>
      <c r="HLA75" s="87"/>
      <c r="HLB75" s="87"/>
      <c r="HLC75" s="87"/>
      <c r="HLD75" s="87"/>
      <c r="HLE75" s="87"/>
      <c r="HLK75" s="87"/>
      <c r="HLL75" s="87"/>
      <c r="HLM75" s="87"/>
      <c r="HLN75" s="87"/>
      <c r="HLO75" s="87"/>
      <c r="HLP75" s="87"/>
      <c r="HLQ75" s="87"/>
      <c r="HLR75" s="87"/>
      <c r="HLS75" s="87"/>
      <c r="HLT75" s="87"/>
      <c r="HLZ75" s="87"/>
      <c r="HMA75" s="87"/>
      <c r="HMB75" s="87"/>
      <c r="HMC75" s="87"/>
      <c r="HMD75" s="87"/>
      <c r="HME75" s="87"/>
      <c r="HMF75" s="87"/>
      <c r="HMG75" s="87"/>
      <c r="HMH75" s="87"/>
      <c r="HMI75" s="87"/>
      <c r="HMO75" s="87"/>
      <c r="HMP75" s="87"/>
      <c r="HMQ75" s="87"/>
      <c r="HMR75" s="87"/>
      <c r="HMS75" s="87"/>
      <c r="HMT75" s="87"/>
      <c r="HMU75" s="87"/>
      <c r="HMV75" s="87"/>
      <c r="HMW75" s="87"/>
      <c r="HMX75" s="87"/>
      <c r="HND75" s="87"/>
      <c r="HNE75" s="87"/>
      <c r="HNF75" s="87"/>
      <c r="HNG75" s="87"/>
      <c r="HNH75" s="87"/>
      <c r="HNI75" s="87"/>
      <c r="HNJ75" s="87"/>
      <c r="HNK75" s="87"/>
      <c r="HNL75" s="87"/>
      <c r="HNM75" s="87"/>
      <c r="HNS75" s="87"/>
      <c r="HNT75" s="87"/>
      <c r="HNU75" s="87"/>
      <c r="HNV75" s="87"/>
      <c r="HNW75" s="87"/>
      <c r="HNX75" s="87"/>
      <c r="HNY75" s="87"/>
      <c r="HNZ75" s="87"/>
      <c r="HOA75" s="87"/>
      <c r="HOB75" s="87"/>
      <c r="HOH75" s="87"/>
      <c r="HOI75" s="87"/>
      <c r="HOJ75" s="87"/>
      <c r="HOK75" s="87"/>
      <c r="HOL75" s="87"/>
      <c r="HOM75" s="87"/>
      <c r="HON75" s="87"/>
      <c r="HOO75" s="87"/>
      <c r="HOP75" s="87"/>
      <c r="HOQ75" s="87"/>
      <c r="HOW75" s="87"/>
      <c r="HOX75" s="87"/>
      <c r="HOY75" s="87"/>
      <c r="HOZ75" s="87"/>
      <c r="HPA75" s="87"/>
      <c r="HPB75" s="87"/>
      <c r="HPC75" s="87"/>
      <c r="HPD75" s="87"/>
      <c r="HPE75" s="87"/>
      <c r="HPF75" s="87"/>
      <c r="HPL75" s="87"/>
      <c r="HPM75" s="87"/>
      <c r="HPN75" s="87"/>
      <c r="HPO75" s="87"/>
      <c r="HPP75" s="87"/>
      <c r="HPQ75" s="87"/>
      <c r="HPR75" s="87"/>
      <c r="HPS75" s="87"/>
      <c r="HPT75" s="87"/>
      <c r="HPU75" s="87"/>
      <c r="HQA75" s="87"/>
      <c r="HQB75" s="87"/>
      <c r="HQC75" s="87"/>
      <c r="HQD75" s="87"/>
      <c r="HQE75" s="87"/>
      <c r="HQF75" s="87"/>
      <c r="HQG75" s="87"/>
      <c r="HQH75" s="87"/>
      <c r="HQI75" s="87"/>
      <c r="HQJ75" s="87"/>
      <c r="HQP75" s="87"/>
      <c r="HQQ75" s="87"/>
      <c r="HQR75" s="87"/>
      <c r="HQS75" s="87"/>
      <c r="HQT75" s="87"/>
      <c r="HQU75" s="87"/>
      <c r="HQV75" s="87"/>
      <c r="HQW75" s="87"/>
      <c r="HQX75" s="87"/>
      <c r="HQY75" s="87"/>
      <c r="HRE75" s="87"/>
      <c r="HRF75" s="87"/>
      <c r="HRG75" s="87"/>
      <c r="HRH75" s="87"/>
      <c r="HRI75" s="87"/>
      <c r="HRJ75" s="87"/>
      <c r="HRK75" s="87"/>
      <c r="HRL75" s="87"/>
      <c r="HRM75" s="87"/>
      <c r="HRN75" s="87"/>
      <c r="HRT75" s="87"/>
      <c r="HRU75" s="87"/>
      <c r="HRV75" s="87"/>
      <c r="HRW75" s="87"/>
      <c r="HRX75" s="87"/>
      <c r="HRY75" s="87"/>
      <c r="HRZ75" s="87"/>
      <c r="HSA75" s="87"/>
      <c r="HSB75" s="87"/>
      <c r="HSC75" s="87"/>
      <c r="HSI75" s="87"/>
      <c r="HSJ75" s="87"/>
      <c r="HSK75" s="87"/>
      <c r="HSL75" s="87"/>
      <c r="HSM75" s="87"/>
      <c r="HSN75" s="87"/>
      <c r="HSO75" s="87"/>
      <c r="HSP75" s="87"/>
      <c r="HSQ75" s="87"/>
      <c r="HSR75" s="87"/>
      <c r="HSX75" s="87"/>
      <c r="HSY75" s="87"/>
      <c r="HSZ75" s="87"/>
      <c r="HTA75" s="87"/>
      <c r="HTB75" s="87"/>
      <c r="HTC75" s="87"/>
      <c r="HTD75" s="87"/>
      <c r="HTE75" s="87"/>
      <c r="HTF75" s="87"/>
      <c r="HTG75" s="87"/>
      <c r="HTM75" s="87"/>
      <c r="HTN75" s="87"/>
      <c r="HTO75" s="87"/>
      <c r="HTP75" s="87"/>
      <c r="HTQ75" s="87"/>
      <c r="HTR75" s="87"/>
      <c r="HTS75" s="87"/>
      <c r="HTT75" s="87"/>
      <c r="HTU75" s="87"/>
      <c r="HTV75" s="87"/>
      <c r="HUB75" s="87"/>
      <c r="HUC75" s="87"/>
      <c r="HUD75" s="87"/>
      <c r="HUE75" s="87"/>
      <c r="HUF75" s="87"/>
      <c r="HUG75" s="87"/>
      <c r="HUH75" s="87"/>
      <c r="HUI75" s="87"/>
      <c r="HUJ75" s="87"/>
      <c r="HUK75" s="87"/>
      <c r="HUQ75" s="87"/>
      <c r="HUR75" s="87"/>
      <c r="HUS75" s="87"/>
      <c r="HUT75" s="87"/>
      <c r="HUU75" s="87"/>
      <c r="HUV75" s="87"/>
      <c r="HUW75" s="87"/>
      <c r="HUX75" s="87"/>
      <c r="HUY75" s="87"/>
      <c r="HUZ75" s="87"/>
      <c r="HVF75" s="87"/>
      <c r="HVG75" s="87"/>
      <c r="HVH75" s="87"/>
      <c r="HVI75" s="87"/>
      <c r="HVJ75" s="87"/>
      <c r="HVK75" s="87"/>
      <c r="HVL75" s="87"/>
      <c r="HVM75" s="87"/>
      <c r="HVN75" s="87"/>
      <c r="HVO75" s="87"/>
      <c r="HVU75" s="87"/>
      <c r="HVV75" s="87"/>
      <c r="HVW75" s="87"/>
      <c r="HVX75" s="87"/>
      <c r="HVY75" s="87"/>
      <c r="HVZ75" s="87"/>
      <c r="HWA75" s="87"/>
      <c r="HWB75" s="87"/>
      <c r="HWC75" s="87"/>
      <c r="HWD75" s="87"/>
      <c r="HWJ75" s="87"/>
      <c r="HWK75" s="87"/>
      <c r="HWL75" s="87"/>
      <c r="HWM75" s="87"/>
      <c r="HWN75" s="87"/>
      <c r="HWO75" s="87"/>
      <c r="HWP75" s="87"/>
      <c r="HWQ75" s="87"/>
      <c r="HWR75" s="87"/>
      <c r="HWS75" s="87"/>
      <c r="HWY75" s="87"/>
      <c r="HWZ75" s="87"/>
      <c r="HXA75" s="87"/>
      <c r="HXB75" s="87"/>
      <c r="HXC75" s="87"/>
      <c r="HXD75" s="87"/>
      <c r="HXE75" s="87"/>
      <c r="HXF75" s="87"/>
      <c r="HXG75" s="87"/>
      <c r="HXH75" s="87"/>
      <c r="HXN75" s="87"/>
      <c r="HXO75" s="87"/>
      <c r="HXP75" s="87"/>
      <c r="HXQ75" s="87"/>
      <c r="HXR75" s="87"/>
      <c r="HXS75" s="87"/>
      <c r="HXT75" s="87"/>
      <c r="HXU75" s="87"/>
      <c r="HXV75" s="87"/>
      <c r="HXW75" s="87"/>
      <c r="HYC75" s="87"/>
      <c r="HYD75" s="87"/>
      <c r="HYE75" s="87"/>
      <c r="HYF75" s="87"/>
      <c r="HYG75" s="87"/>
      <c r="HYH75" s="87"/>
      <c r="HYI75" s="87"/>
      <c r="HYJ75" s="87"/>
      <c r="HYK75" s="87"/>
      <c r="HYL75" s="87"/>
      <c r="HYR75" s="87"/>
      <c r="HYS75" s="87"/>
      <c r="HYT75" s="87"/>
      <c r="HYU75" s="87"/>
      <c r="HYV75" s="87"/>
      <c r="HYW75" s="87"/>
      <c r="HYX75" s="87"/>
      <c r="HYY75" s="87"/>
      <c r="HYZ75" s="87"/>
      <c r="HZA75" s="87"/>
      <c r="HZG75" s="87"/>
      <c r="HZH75" s="87"/>
      <c r="HZI75" s="87"/>
      <c r="HZJ75" s="87"/>
      <c r="HZK75" s="87"/>
      <c r="HZL75" s="87"/>
      <c r="HZM75" s="87"/>
      <c r="HZN75" s="87"/>
      <c r="HZO75" s="87"/>
      <c r="HZP75" s="87"/>
      <c r="HZV75" s="87"/>
      <c r="HZW75" s="87"/>
      <c r="HZX75" s="87"/>
      <c r="HZY75" s="87"/>
      <c r="HZZ75" s="87"/>
      <c r="IAA75" s="87"/>
      <c r="IAB75" s="87"/>
      <c r="IAC75" s="87"/>
      <c r="IAD75" s="87"/>
      <c r="IAE75" s="87"/>
      <c r="IAK75" s="87"/>
      <c r="IAL75" s="87"/>
      <c r="IAM75" s="87"/>
      <c r="IAN75" s="87"/>
      <c r="IAO75" s="87"/>
      <c r="IAP75" s="87"/>
      <c r="IAQ75" s="87"/>
      <c r="IAR75" s="87"/>
      <c r="IAS75" s="87"/>
      <c r="IAT75" s="87"/>
      <c r="IAZ75" s="87"/>
      <c r="IBA75" s="87"/>
      <c r="IBB75" s="87"/>
      <c r="IBC75" s="87"/>
      <c r="IBD75" s="87"/>
      <c r="IBE75" s="87"/>
      <c r="IBF75" s="87"/>
      <c r="IBG75" s="87"/>
      <c r="IBH75" s="87"/>
      <c r="IBI75" s="87"/>
      <c r="IBO75" s="87"/>
      <c r="IBP75" s="87"/>
      <c r="IBQ75" s="87"/>
      <c r="IBR75" s="87"/>
      <c r="IBS75" s="87"/>
      <c r="IBT75" s="87"/>
      <c r="IBU75" s="87"/>
      <c r="IBV75" s="87"/>
      <c r="IBW75" s="87"/>
      <c r="IBX75" s="87"/>
      <c r="ICD75" s="87"/>
      <c r="ICE75" s="87"/>
      <c r="ICF75" s="87"/>
      <c r="ICG75" s="87"/>
      <c r="ICH75" s="87"/>
      <c r="ICI75" s="87"/>
      <c r="ICJ75" s="87"/>
      <c r="ICK75" s="87"/>
      <c r="ICL75" s="87"/>
      <c r="ICM75" s="87"/>
      <c r="ICS75" s="87"/>
      <c r="ICT75" s="87"/>
      <c r="ICU75" s="87"/>
      <c r="ICV75" s="87"/>
      <c r="ICW75" s="87"/>
      <c r="ICX75" s="87"/>
      <c r="ICY75" s="87"/>
      <c r="ICZ75" s="87"/>
      <c r="IDA75" s="87"/>
      <c r="IDB75" s="87"/>
      <c r="IDH75" s="87"/>
      <c r="IDI75" s="87"/>
      <c r="IDJ75" s="87"/>
      <c r="IDK75" s="87"/>
      <c r="IDL75" s="87"/>
      <c r="IDM75" s="87"/>
      <c r="IDN75" s="87"/>
      <c r="IDO75" s="87"/>
      <c r="IDP75" s="87"/>
      <c r="IDQ75" s="87"/>
      <c r="IDW75" s="87"/>
      <c r="IDX75" s="87"/>
      <c r="IDY75" s="87"/>
      <c r="IDZ75" s="87"/>
      <c r="IEA75" s="87"/>
      <c r="IEB75" s="87"/>
      <c r="IEC75" s="87"/>
      <c r="IED75" s="87"/>
      <c r="IEE75" s="87"/>
      <c r="IEF75" s="87"/>
      <c r="IEL75" s="87"/>
      <c r="IEM75" s="87"/>
      <c r="IEN75" s="87"/>
      <c r="IEO75" s="87"/>
      <c r="IEP75" s="87"/>
      <c r="IEQ75" s="87"/>
      <c r="IER75" s="87"/>
      <c r="IES75" s="87"/>
      <c r="IET75" s="87"/>
      <c r="IEU75" s="87"/>
      <c r="IFA75" s="87"/>
      <c r="IFB75" s="87"/>
      <c r="IFC75" s="87"/>
      <c r="IFD75" s="87"/>
      <c r="IFE75" s="87"/>
      <c r="IFF75" s="87"/>
      <c r="IFG75" s="87"/>
      <c r="IFH75" s="87"/>
      <c r="IFI75" s="87"/>
      <c r="IFJ75" s="87"/>
      <c r="IFP75" s="87"/>
      <c r="IFQ75" s="87"/>
      <c r="IFR75" s="87"/>
      <c r="IFS75" s="87"/>
      <c r="IFT75" s="87"/>
      <c r="IFU75" s="87"/>
      <c r="IFV75" s="87"/>
      <c r="IFW75" s="87"/>
      <c r="IFX75" s="87"/>
      <c r="IFY75" s="87"/>
      <c r="IGE75" s="87"/>
      <c r="IGF75" s="87"/>
      <c r="IGG75" s="87"/>
      <c r="IGH75" s="87"/>
      <c r="IGI75" s="87"/>
      <c r="IGJ75" s="87"/>
      <c r="IGK75" s="87"/>
      <c r="IGL75" s="87"/>
      <c r="IGM75" s="87"/>
      <c r="IGN75" s="87"/>
      <c r="IGT75" s="87"/>
      <c r="IGU75" s="87"/>
      <c r="IGV75" s="87"/>
      <c r="IGW75" s="87"/>
      <c r="IGX75" s="87"/>
      <c r="IGY75" s="87"/>
      <c r="IGZ75" s="87"/>
      <c r="IHA75" s="87"/>
      <c r="IHB75" s="87"/>
      <c r="IHC75" s="87"/>
      <c r="IHI75" s="87"/>
      <c r="IHJ75" s="87"/>
      <c r="IHK75" s="87"/>
      <c r="IHL75" s="87"/>
      <c r="IHM75" s="87"/>
      <c r="IHN75" s="87"/>
      <c r="IHO75" s="87"/>
      <c r="IHP75" s="87"/>
      <c r="IHQ75" s="87"/>
      <c r="IHR75" s="87"/>
      <c r="IHX75" s="87"/>
      <c r="IHY75" s="87"/>
      <c r="IHZ75" s="87"/>
      <c r="IIA75" s="87"/>
      <c r="IIB75" s="87"/>
      <c r="IIC75" s="87"/>
      <c r="IID75" s="87"/>
      <c r="IIE75" s="87"/>
      <c r="IIF75" s="87"/>
      <c r="IIG75" s="87"/>
      <c r="IIM75" s="87"/>
      <c r="IIN75" s="87"/>
      <c r="IIO75" s="87"/>
      <c r="IIP75" s="87"/>
      <c r="IIQ75" s="87"/>
      <c r="IIR75" s="87"/>
      <c r="IIS75" s="87"/>
      <c r="IIT75" s="87"/>
      <c r="IIU75" s="87"/>
      <c r="IIV75" s="87"/>
      <c r="IJB75" s="87"/>
      <c r="IJC75" s="87"/>
      <c r="IJD75" s="87"/>
      <c r="IJE75" s="87"/>
      <c r="IJF75" s="87"/>
      <c r="IJG75" s="87"/>
      <c r="IJH75" s="87"/>
      <c r="IJI75" s="87"/>
      <c r="IJJ75" s="87"/>
      <c r="IJK75" s="87"/>
      <c r="IJQ75" s="87"/>
      <c r="IJR75" s="87"/>
      <c r="IJS75" s="87"/>
      <c r="IJT75" s="87"/>
      <c r="IJU75" s="87"/>
      <c r="IJV75" s="87"/>
      <c r="IJW75" s="87"/>
      <c r="IJX75" s="87"/>
      <c r="IJY75" s="87"/>
      <c r="IJZ75" s="87"/>
      <c r="IKF75" s="87"/>
      <c r="IKG75" s="87"/>
      <c r="IKH75" s="87"/>
      <c r="IKI75" s="87"/>
      <c r="IKJ75" s="87"/>
      <c r="IKK75" s="87"/>
      <c r="IKL75" s="87"/>
      <c r="IKM75" s="87"/>
      <c r="IKN75" s="87"/>
      <c r="IKO75" s="87"/>
      <c r="IKU75" s="87"/>
      <c r="IKV75" s="87"/>
      <c r="IKW75" s="87"/>
      <c r="IKX75" s="87"/>
      <c r="IKY75" s="87"/>
      <c r="IKZ75" s="87"/>
      <c r="ILA75" s="87"/>
      <c r="ILB75" s="87"/>
      <c r="ILC75" s="87"/>
      <c r="ILD75" s="87"/>
      <c r="ILJ75" s="87"/>
      <c r="ILK75" s="87"/>
      <c r="ILL75" s="87"/>
      <c r="ILM75" s="87"/>
      <c r="ILN75" s="87"/>
      <c r="ILO75" s="87"/>
      <c r="ILP75" s="87"/>
      <c r="ILQ75" s="87"/>
      <c r="ILR75" s="87"/>
      <c r="ILS75" s="87"/>
      <c r="ILY75" s="87"/>
      <c r="ILZ75" s="87"/>
      <c r="IMA75" s="87"/>
      <c r="IMB75" s="87"/>
      <c r="IMC75" s="87"/>
      <c r="IMD75" s="87"/>
      <c r="IME75" s="87"/>
      <c r="IMF75" s="87"/>
      <c r="IMG75" s="87"/>
      <c r="IMH75" s="87"/>
      <c r="IMN75" s="87"/>
      <c r="IMO75" s="87"/>
      <c r="IMP75" s="87"/>
      <c r="IMQ75" s="87"/>
      <c r="IMR75" s="87"/>
      <c r="IMS75" s="87"/>
      <c r="IMT75" s="87"/>
      <c r="IMU75" s="87"/>
      <c r="IMV75" s="87"/>
      <c r="IMW75" s="87"/>
      <c r="INC75" s="87"/>
      <c r="IND75" s="87"/>
      <c r="INE75" s="87"/>
      <c r="INF75" s="87"/>
      <c r="ING75" s="87"/>
      <c r="INH75" s="87"/>
      <c r="INI75" s="87"/>
      <c r="INJ75" s="87"/>
      <c r="INK75" s="87"/>
      <c r="INL75" s="87"/>
      <c r="INR75" s="87"/>
      <c r="INS75" s="87"/>
      <c r="INT75" s="87"/>
      <c r="INU75" s="87"/>
      <c r="INV75" s="87"/>
      <c r="INW75" s="87"/>
      <c r="INX75" s="87"/>
      <c r="INY75" s="87"/>
      <c r="INZ75" s="87"/>
      <c r="IOA75" s="87"/>
      <c r="IOG75" s="87"/>
      <c r="IOH75" s="87"/>
      <c r="IOI75" s="87"/>
      <c r="IOJ75" s="87"/>
      <c r="IOK75" s="87"/>
      <c r="IOL75" s="87"/>
      <c r="IOM75" s="87"/>
      <c r="ION75" s="87"/>
      <c r="IOO75" s="87"/>
      <c r="IOP75" s="87"/>
      <c r="IOV75" s="87"/>
      <c r="IOW75" s="87"/>
      <c r="IOX75" s="87"/>
      <c r="IOY75" s="87"/>
      <c r="IOZ75" s="87"/>
      <c r="IPA75" s="87"/>
      <c r="IPB75" s="87"/>
      <c r="IPC75" s="87"/>
      <c r="IPD75" s="87"/>
      <c r="IPE75" s="87"/>
      <c r="IPK75" s="87"/>
      <c r="IPL75" s="87"/>
      <c r="IPM75" s="87"/>
      <c r="IPN75" s="87"/>
      <c r="IPO75" s="87"/>
      <c r="IPP75" s="87"/>
      <c r="IPQ75" s="87"/>
      <c r="IPR75" s="87"/>
      <c r="IPS75" s="87"/>
      <c r="IPT75" s="87"/>
      <c r="IPZ75" s="87"/>
      <c r="IQA75" s="87"/>
      <c r="IQB75" s="87"/>
      <c r="IQC75" s="87"/>
      <c r="IQD75" s="87"/>
      <c r="IQE75" s="87"/>
      <c r="IQF75" s="87"/>
      <c r="IQG75" s="87"/>
      <c r="IQH75" s="87"/>
      <c r="IQI75" s="87"/>
      <c r="IQO75" s="87"/>
      <c r="IQP75" s="87"/>
      <c r="IQQ75" s="87"/>
      <c r="IQR75" s="87"/>
      <c r="IQS75" s="87"/>
      <c r="IQT75" s="87"/>
      <c r="IQU75" s="87"/>
      <c r="IQV75" s="87"/>
      <c r="IQW75" s="87"/>
      <c r="IQX75" s="87"/>
      <c r="IRD75" s="87"/>
      <c r="IRE75" s="87"/>
      <c r="IRF75" s="87"/>
      <c r="IRG75" s="87"/>
      <c r="IRH75" s="87"/>
      <c r="IRI75" s="87"/>
      <c r="IRJ75" s="87"/>
      <c r="IRK75" s="87"/>
      <c r="IRL75" s="87"/>
      <c r="IRM75" s="87"/>
      <c r="IRS75" s="87"/>
      <c r="IRT75" s="87"/>
      <c r="IRU75" s="87"/>
      <c r="IRV75" s="87"/>
      <c r="IRW75" s="87"/>
      <c r="IRX75" s="87"/>
      <c r="IRY75" s="87"/>
      <c r="IRZ75" s="87"/>
      <c r="ISA75" s="87"/>
      <c r="ISB75" s="87"/>
      <c r="ISH75" s="87"/>
      <c r="ISI75" s="87"/>
      <c r="ISJ75" s="87"/>
      <c r="ISK75" s="87"/>
      <c r="ISL75" s="87"/>
      <c r="ISM75" s="87"/>
      <c r="ISN75" s="87"/>
      <c r="ISO75" s="87"/>
      <c r="ISP75" s="87"/>
      <c r="ISQ75" s="87"/>
      <c r="ISW75" s="87"/>
      <c r="ISX75" s="87"/>
      <c r="ISY75" s="87"/>
      <c r="ISZ75" s="87"/>
      <c r="ITA75" s="87"/>
      <c r="ITB75" s="87"/>
      <c r="ITC75" s="87"/>
      <c r="ITD75" s="87"/>
      <c r="ITE75" s="87"/>
      <c r="ITF75" s="87"/>
      <c r="ITL75" s="87"/>
      <c r="ITM75" s="87"/>
      <c r="ITN75" s="87"/>
      <c r="ITO75" s="87"/>
      <c r="ITP75" s="87"/>
      <c r="ITQ75" s="87"/>
      <c r="ITR75" s="87"/>
      <c r="ITS75" s="87"/>
      <c r="ITT75" s="87"/>
      <c r="ITU75" s="87"/>
      <c r="IUA75" s="87"/>
      <c r="IUB75" s="87"/>
      <c r="IUC75" s="87"/>
      <c r="IUD75" s="87"/>
      <c r="IUE75" s="87"/>
      <c r="IUF75" s="87"/>
      <c r="IUG75" s="87"/>
      <c r="IUH75" s="87"/>
      <c r="IUI75" s="87"/>
      <c r="IUJ75" s="87"/>
      <c r="IUP75" s="87"/>
      <c r="IUQ75" s="87"/>
      <c r="IUR75" s="87"/>
      <c r="IUS75" s="87"/>
      <c r="IUT75" s="87"/>
      <c r="IUU75" s="87"/>
      <c r="IUV75" s="87"/>
      <c r="IUW75" s="87"/>
      <c r="IUX75" s="87"/>
      <c r="IUY75" s="87"/>
      <c r="IVE75" s="87"/>
      <c r="IVF75" s="87"/>
      <c r="IVG75" s="87"/>
      <c r="IVH75" s="87"/>
      <c r="IVI75" s="87"/>
      <c r="IVJ75" s="87"/>
      <c r="IVK75" s="87"/>
      <c r="IVL75" s="87"/>
      <c r="IVM75" s="87"/>
      <c r="IVN75" s="87"/>
      <c r="IVT75" s="87"/>
      <c r="IVU75" s="87"/>
      <c r="IVV75" s="87"/>
      <c r="IVW75" s="87"/>
      <c r="IVX75" s="87"/>
      <c r="IVY75" s="87"/>
      <c r="IVZ75" s="87"/>
      <c r="IWA75" s="87"/>
      <c r="IWB75" s="87"/>
      <c r="IWC75" s="87"/>
      <c r="IWI75" s="87"/>
      <c r="IWJ75" s="87"/>
      <c r="IWK75" s="87"/>
      <c r="IWL75" s="87"/>
      <c r="IWM75" s="87"/>
      <c r="IWN75" s="87"/>
      <c r="IWO75" s="87"/>
      <c r="IWP75" s="87"/>
      <c r="IWQ75" s="87"/>
      <c r="IWR75" s="87"/>
      <c r="IWX75" s="87"/>
      <c r="IWY75" s="87"/>
      <c r="IWZ75" s="87"/>
      <c r="IXA75" s="87"/>
      <c r="IXB75" s="87"/>
      <c r="IXC75" s="87"/>
      <c r="IXD75" s="87"/>
      <c r="IXE75" s="87"/>
      <c r="IXF75" s="87"/>
      <c r="IXG75" s="87"/>
      <c r="IXM75" s="87"/>
      <c r="IXN75" s="87"/>
      <c r="IXO75" s="87"/>
      <c r="IXP75" s="87"/>
      <c r="IXQ75" s="87"/>
      <c r="IXR75" s="87"/>
      <c r="IXS75" s="87"/>
      <c r="IXT75" s="87"/>
      <c r="IXU75" s="87"/>
      <c r="IXV75" s="87"/>
      <c r="IYB75" s="87"/>
      <c r="IYC75" s="87"/>
      <c r="IYD75" s="87"/>
      <c r="IYE75" s="87"/>
      <c r="IYF75" s="87"/>
      <c r="IYG75" s="87"/>
      <c r="IYH75" s="87"/>
      <c r="IYI75" s="87"/>
      <c r="IYJ75" s="87"/>
      <c r="IYK75" s="87"/>
      <c r="IYQ75" s="87"/>
      <c r="IYR75" s="87"/>
      <c r="IYS75" s="87"/>
      <c r="IYT75" s="87"/>
      <c r="IYU75" s="87"/>
      <c r="IYV75" s="87"/>
      <c r="IYW75" s="87"/>
      <c r="IYX75" s="87"/>
      <c r="IYY75" s="87"/>
      <c r="IYZ75" s="87"/>
      <c r="IZF75" s="87"/>
      <c r="IZG75" s="87"/>
      <c r="IZH75" s="87"/>
      <c r="IZI75" s="87"/>
      <c r="IZJ75" s="87"/>
      <c r="IZK75" s="87"/>
      <c r="IZL75" s="87"/>
      <c r="IZM75" s="87"/>
      <c r="IZN75" s="87"/>
      <c r="IZO75" s="87"/>
      <c r="IZU75" s="87"/>
      <c r="IZV75" s="87"/>
      <c r="IZW75" s="87"/>
      <c r="IZX75" s="87"/>
      <c r="IZY75" s="87"/>
      <c r="IZZ75" s="87"/>
      <c r="JAA75" s="87"/>
      <c r="JAB75" s="87"/>
      <c r="JAC75" s="87"/>
      <c r="JAD75" s="87"/>
      <c r="JAJ75" s="87"/>
      <c r="JAK75" s="87"/>
      <c r="JAL75" s="87"/>
      <c r="JAM75" s="87"/>
      <c r="JAN75" s="87"/>
      <c r="JAO75" s="87"/>
      <c r="JAP75" s="87"/>
      <c r="JAQ75" s="87"/>
      <c r="JAR75" s="87"/>
      <c r="JAS75" s="87"/>
      <c r="JAY75" s="87"/>
      <c r="JAZ75" s="87"/>
      <c r="JBA75" s="87"/>
      <c r="JBB75" s="87"/>
      <c r="JBC75" s="87"/>
      <c r="JBD75" s="87"/>
      <c r="JBE75" s="87"/>
      <c r="JBF75" s="87"/>
      <c r="JBG75" s="87"/>
      <c r="JBH75" s="87"/>
      <c r="JBN75" s="87"/>
      <c r="JBO75" s="87"/>
      <c r="JBP75" s="87"/>
      <c r="JBQ75" s="87"/>
      <c r="JBR75" s="87"/>
      <c r="JBS75" s="87"/>
      <c r="JBT75" s="87"/>
      <c r="JBU75" s="87"/>
      <c r="JBV75" s="87"/>
      <c r="JBW75" s="87"/>
      <c r="JCC75" s="87"/>
      <c r="JCD75" s="87"/>
      <c r="JCE75" s="87"/>
      <c r="JCF75" s="87"/>
      <c r="JCG75" s="87"/>
      <c r="JCH75" s="87"/>
      <c r="JCI75" s="87"/>
      <c r="JCJ75" s="87"/>
      <c r="JCK75" s="87"/>
      <c r="JCL75" s="87"/>
      <c r="JCR75" s="87"/>
      <c r="JCS75" s="87"/>
      <c r="JCT75" s="87"/>
      <c r="JCU75" s="87"/>
      <c r="JCV75" s="87"/>
      <c r="JCW75" s="87"/>
      <c r="JCX75" s="87"/>
      <c r="JCY75" s="87"/>
      <c r="JCZ75" s="87"/>
      <c r="JDA75" s="87"/>
      <c r="JDG75" s="87"/>
      <c r="JDH75" s="87"/>
      <c r="JDI75" s="87"/>
      <c r="JDJ75" s="87"/>
      <c r="JDK75" s="87"/>
      <c r="JDL75" s="87"/>
      <c r="JDM75" s="87"/>
      <c r="JDN75" s="87"/>
      <c r="JDO75" s="87"/>
      <c r="JDP75" s="87"/>
      <c r="JDV75" s="87"/>
      <c r="JDW75" s="87"/>
      <c r="JDX75" s="87"/>
      <c r="JDY75" s="87"/>
      <c r="JDZ75" s="87"/>
      <c r="JEA75" s="87"/>
      <c r="JEB75" s="87"/>
      <c r="JEC75" s="87"/>
      <c r="JED75" s="87"/>
      <c r="JEE75" s="87"/>
      <c r="JEK75" s="87"/>
      <c r="JEL75" s="87"/>
      <c r="JEM75" s="87"/>
      <c r="JEN75" s="87"/>
      <c r="JEO75" s="87"/>
      <c r="JEP75" s="87"/>
      <c r="JEQ75" s="87"/>
      <c r="JER75" s="87"/>
      <c r="JES75" s="87"/>
      <c r="JET75" s="87"/>
      <c r="JEZ75" s="87"/>
      <c r="JFA75" s="87"/>
      <c r="JFB75" s="87"/>
      <c r="JFC75" s="87"/>
      <c r="JFD75" s="87"/>
      <c r="JFE75" s="87"/>
      <c r="JFF75" s="87"/>
      <c r="JFG75" s="87"/>
      <c r="JFH75" s="87"/>
      <c r="JFI75" s="87"/>
      <c r="JFO75" s="87"/>
      <c r="JFP75" s="87"/>
      <c r="JFQ75" s="87"/>
      <c r="JFR75" s="87"/>
      <c r="JFS75" s="87"/>
      <c r="JFT75" s="87"/>
      <c r="JFU75" s="87"/>
      <c r="JFV75" s="87"/>
      <c r="JFW75" s="87"/>
      <c r="JFX75" s="87"/>
      <c r="JGD75" s="87"/>
      <c r="JGE75" s="87"/>
      <c r="JGF75" s="87"/>
      <c r="JGG75" s="87"/>
      <c r="JGH75" s="87"/>
      <c r="JGI75" s="87"/>
      <c r="JGJ75" s="87"/>
      <c r="JGK75" s="87"/>
      <c r="JGL75" s="87"/>
      <c r="JGM75" s="87"/>
      <c r="JGS75" s="87"/>
      <c r="JGT75" s="87"/>
      <c r="JGU75" s="87"/>
      <c r="JGV75" s="87"/>
      <c r="JGW75" s="87"/>
      <c r="JGX75" s="87"/>
      <c r="JGY75" s="87"/>
      <c r="JGZ75" s="87"/>
      <c r="JHA75" s="87"/>
      <c r="JHB75" s="87"/>
      <c r="JHH75" s="87"/>
      <c r="JHI75" s="87"/>
      <c r="JHJ75" s="87"/>
      <c r="JHK75" s="87"/>
      <c r="JHL75" s="87"/>
      <c r="JHM75" s="87"/>
      <c r="JHN75" s="87"/>
      <c r="JHO75" s="87"/>
      <c r="JHP75" s="87"/>
      <c r="JHQ75" s="87"/>
      <c r="JHW75" s="87"/>
      <c r="JHX75" s="87"/>
      <c r="JHY75" s="87"/>
      <c r="JHZ75" s="87"/>
      <c r="JIA75" s="87"/>
      <c r="JIB75" s="87"/>
      <c r="JIC75" s="87"/>
      <c r="JID75" s="87"/>
      <c r="JIE75" s="87"/>
      <c r="JIF75" s="87"/>
      <c r="JIL75" s="87"/>
      <c r="JIM75" s="87"/>
      <c r="JIN75" s="87"/>
      <c r="JIO75" s="87"/>
      <c r="JIP75" s="87"/>
      <c r="JIQ75" s="87"/>
      <c r="JIR75" s="87"/>
      <c r="JIS75" s="87"/>
      <c r="JIT75" s="87"/>
      <c r="JIU75" s="87"/>
      <c r="JJA75" s="87"/>
      <c r="JJB75" s="87"/>
      <c r="JJC75" s="87"/>
      <c r="JJD75" s="87"/>
      <c r="JJE75" s="87"/>
      <c r="JJF75" s="87"/>
      <c r="JJG75" s="87"/>
      <c r="JJH75" s="87"/>
      <c r="JJI75" s="87"/>
      <c r="JJJ75" s="87"/>
      <c r="JJP75" s="87"/>
      <c r="JJQ75" s="87"/>
      <c r="JJR75" s="87"/>
      <c r="JJS75" s="87"/>
      <c r="JJT75" s="87"/>
      <c r="JJU75" s="87"/>
      <c r="JJV75" s="87"/>
      <c r="JJW75" s="87"/>
      <c r="JJX75" s="87"/>
      <c r="JJY75" s="87"/>
      <c r="JKE75" s="87"/>
      <c r="JKF75" s="87"/>
      <c r="JKG75" s="87"/>
      <c r="JKH75" s="87"/>
      <c r="JKI75" s="87"/>
      <c r="JKJ75" s="87"/>
      <c r="JKK75" s="87"/>
      <c r="JKL75" s="87"/>
      <c r="JKM75" s="87"/>
      <c r="JKN75" s="87"/>
      <c r="JKT75" s="87"/>
      <c r="JKU75" s="87"/>
      <c r="JKV75" s="87"/>
      <c r="JKW75" s="87"/>
      <c r="JKX75" s="87"/>
      <c r="JKY75" s="87"/>
      <c r="JKZ75" s="87"/>
      <c r="JLA75" s="87"/>
      <c r="JLB75" s="87"/>
      <c r="JLC75" s="87"/>
      <c r="JLI75" s="87"/>
      <c r="JLJ75" s="87"/>
      <c r="JLK75" s="87"/>
      <c r="JLL75" s="87"/>
      <c r="JLM75" s="87"/>
      <c r="JLN75" s="87"/>
      <c r="JLO75" s="87"/>
      <c r="JLP75" s="87"/>
      <c r="JLQ75" s="87"/>
      <c r="JLR75" s="87"/>
      <c r="JLX75" s="87"/>
      <c r="JLY75" s="87"/>
      <c r="JLZ75" s="87"/>
      <c r="JMA75" s="87"/>
      <c r="JMB75" s="87"/>
      <c r="JMC75" s="87"/>
      <c r="JMD75" s="87"/>
      <c r="JME75" s="87"/>
      <c r="JMF75" s="87"/>
      <c r="JMG75" s="87"/>
      <c r="JMM75" s="87"/>
      <c r="JMN75" s="87"/>
      <c r="JMO75" s="87"/>
      <c r="JMP75" s="87"/>
      <c r="JMQ75" s="87"/>
      <c r="JMR75" s="87"/>
      <c r="JMS75" s="87"/>
      <c r="JMT75" s="87"/>
      <c r="JMU75" s="87"/>
      <c r="JMV75" s="87"/>
      <c r="JNB75" s="87"/>
      <c r="JNC75" s="87"/>
      <c r="JND75" s="87"/>
      <c r="JNE75" s="87"/>
      <c r="JNF75" s="87"/>
      <c r="JNG75" s="87"/>
      <c r="JNH75" s="87"/>
      <c r="JNI75" s="87"/>
      <c r="JNJ75" s="87"/>
      <c r="JNK75" s="87"/>
      <c r="JNQ75" s="87"/>
      <c r="JNR75" s="87"/>
      <c r="JNS75" s="87"/>
      <c r="JNT75" s="87"/>
      <c r="JNU75" s="87"/>
      <c r="JNV75" s="87"/>
      <c r="JNW75" s="87"/>
      <c r="JNX75" s="87"/>
      <c r="JNY75" s="87"/>
      <c r="JNZ75" s="87"/>
      <c r="JOF75" s="87"/>
      <c r="JOG75" s="87"/>
      <c r="JOH75" s="87"/>
      <c r="JOI75" s="87"/>
      <c r="JOJ75" s="87"/>
      <c r="JOK75" s="87"/>
      <c r="JOL75" s="87"/>
      <c r="JOM75" s="87"/>
      <c r="JON75" s="87"/>
      <c r="JOO75" s="87"/>
      <c r="JOU75" s="87"/>
      <c r="JOV75" s="87"/>
      <c r="JOW75" s="87"/>
      <c r="JOX75" s="87"/>
      <c r="JOY75" s="87"/>
      <c r="JOZ75" s="87"/>
      <c r="JPA75" s="87"/>
      <c r="JPB75" s="87"/>
      <c r="JPC75" s="87"/>
      <c r="JPD75" s="87"/>
      <c r="JPJ75" s="87"/>
      <c r="JPK75" s="87"/>
      <c r="JPL75" s="87"/>
      <c r="JPM75" s="87"/>
      <c r="JPN75" s="87"/>
      <c r="JPO75" s="87"/>
      <c r="JPP75" s="87"/>
      <c r="JPQ75" s="87"/>
      <c r="JPR75" s="87"/>
      <c r="JPS75" s="87"/>
      <c r="JPY75" s="87"/>
      <c r="JPZ75" s="87"/>
      <c r="JQA75" s="87"/>
      <c r="JQB75" s="87"/>
      <c r="JQC75" s="87"/>
      <c r="JQD75" s="87"/>
      <c r="JQE75" s="87"/>
      <c r="JQF75" s="87"/>
      <c r="JQG75" s="87"/>
      <c r="JQH75" s="87"/>
      <c r="JQN75" s="87"/>
      <c r="JQO75" s="87"/>
      <c r="JQP75" s="87"/>
      <c r="JQQ75" s="87"/>
      <c r="JQR75" s="87"/>
      <c r="JQS75" s="87"/>
      <c r="JQT75" s="87"/>
      <c r="JQU75" s="87"/>
      <c r="JQV75" s="87"/>
      <c r="JQW75" s="87"/>
      <c r="JRC75" s="87"/>
      <c r="JRD75" s="87"/>
      <c r="JRE75" s="87"/>
      <c r="JRF75" s="87"/>
      <c r="JRG75" s="87"/>
      <c r="JRH75" s="87"/>
      <c r="JRI75" s="87"/>
      <c r="JRJ75" s="87"/>
      <c r="JRK75" s="87"/>
      <c r="JRL75" s="87"/>
      <c r="JRR75" s="87"/>
      <c r="JRS75" s="87"/>
      <c r="JRT75" s="87"/>
      <c r="JRU75" s="87"/>
      <c r="JRV75" s="87"/>
      <c r="JRW75" s="87"/>
      <c r="JRX75" s="87"/>
      <c r="JRY75" s="87"/>
      <c r="JRZ75" s="87"/>
      <c r="JSA75" s="87"/>
      <c r="JSG75" s="87"/>
      <c r="JSH75" s="87"/>
      <c r="JSI75" s="87"/>
      <c r="JSJ75" s="87"/>
      <c r="JSK75" s="87"/>
      <c r="JSL75" s="87"/>
      <c r="JSM75" s="87"/>
      <c r="JSN75" s="87"/>
      <c r="JSO75" s="87"/>
      <c r="JSP75" s="87"/>
      <c r="JSV75" s="87"/>
      <c r="JSW75" s="87"/>
      <c r="JSX75" s="87"/>
      <c r="JSY75" s="87"/>
      <c r="JSZ75" s="87"/>
      <c r="JTA75" s="87"/>
      <c r="JTB75" s="87"/>
      <c r="JTC75" s="87"/>
      <c r="JTD75" s="87"/>
      <c r="JTE75" s="87"/>
      <c r="JTK75" s="87"/>
      <c r="JTL75" s="87"/>
      <c r="JTM75" s="87"/>
      <c r="JTN75" s="87"/>
      <c r="JTO75" s="87"/>
      <c r="JTP75" s="87"/>
      <c r="JTQ75" s="87"/>
      <c r="JTR75" s="87"/>
      <c r="JTS75" s="87"/>
      <c r="JTT75" s="87"/>
      <c r="JTZ75" s="87"/>
      <c r="JUA75" s="87"/>
      <c r="JUB75" s="87"/>
      <c r="JUC75" s="87"/>
      <c r="JUD75" s="87"/>
      <c r="JUE75" s="87"/>
      <c r="JUF75" s="87"/>
      <c r="JUG75" s="87"/>
      <c r="JUH75" s="87"/>
      <c r="JUI75" s="87"/>
      <c r="JUO75" s="87"/>
      <c r="JUP75" s="87"/>
      <c r="JUQ75" s="87"/>
      <c r="JUR75" s="87"/>
      <c r="JUS75" s="87"/>
      <c r="JUT75" s="87"/>
      <c r="JUU75" s="87"/>
      <c r="JUV75" s="87"/>
      <c r="JUW75" s="87"/>
      <c r="JUX75" s="87"/>
      <c r="JVD75" s="87"/>
      <c r="JVE75" s="87"/>
      <c r="JVF75" s="87"/>
      <c r="JVG75" s="87"/>
      <c r="JVH75" s="87"/>
      <c r="JVI75" s="87"/>
      <c r="JVJ75" s="87"/>
      <c r="JVK75" s="87"/>
      <c r="JVL75" s="87"/>
      <c r="JVM75" s="87"/>
      <c r="JVS75" s="87"/>
      <c r="JVT75" s="87"/>
      <c r="JVU75" s="87"/>
      <c r="JVV75" s="87"/>
      <c r="JVW75" s="87"/>
      <c r="JVX75" s="87"/>
      <c r="JVY75" s="87"/>
      <c r="JVZ75" s="87"/>
      <c r="JWA75" s="87"/>
      <c r="JWB75" s="87"/>
      <c r="JWH75" s="87"/>
      <c r="JWI75" s="87"/>
      <c r="JWJ75" s="87"/>
      <c r="JWK75" s="87"/>
      <c r="JWL75" s="87"/>
      <c r="JWM75" s="87"/>
      <c r="JWN75" s="87"/>
      <c r="JWO75" s="87"/>
      <c r="JWP75" s="87"/>
      <c r="JWQ75" s="87"/>
      <c r="JWW75" s="87"/>
      <c r="JWX75" s="87"/>
      <c r="JWY75" s="87"/>
      <c r="JWZ75" s="87"/>
      <c r="JXA75" s="87"/>
      <c r="JXB75" s="87"/>
      <c r="JXC75" s="87"/>
      <c r="JXD75" s="87"/>
      <c r="JXE75" s="87"/>
      <c r="JXF75" s="87"/>
      <c r="JXL75" s="87"/>
      <c r="JXM75" s="87"/>
      <c r="JXN75" s="87"/>
      <c r="JXO75" s="87"/>
      <c r="JXP75" s="87"/>
      <c r="JXQ75" s="87"/>
      <c r="JXR75" s="87"/>
      <c r="JXS75" s="87"/>
      <c r="JXT75" s="87"/>
      <c r="JXU75" s="87"/>
      <c r="JYA75" s="87"/>
      <c r="JYB75" s="87"/>
      <c r="JYC75" s="87"/>
      <c r="JYD75" s="87"/>
      <c r="JYE75" s="87"/>
      <c r="JYF75" s="87"/>
      <c r="JYG75" s="87"/>
      <c r="JYH75" s="87"/>
      <c r="JYI75" s="87"/>
      <c r="JYJ75" s="87"/>
      <c r="JYP75" s="87"/>
      <c r="JYQ75" s="87"/>
      <c r="JYR75" s="87"/>
      <c r="JYS75" s="87"/>
      <c r="JYT75" s="87"/>
      <c r="JYU75" s="87"/>
      <c r="JYV75" s="87"/>
      <c r="JYW75" s="87"/>
      <c r="JYX75" s="87"/>
      <c r="JYY75" s="87"/>
      <c r="JZE75" s="87"/>
      <c r="JZF75" s="87"/>
      <c r="JZG75" s="87"/>
      <c r="JZH75" s="87"/>
      <c r="JZI75" s="87"/>
      <c r="JZJ75" s="87"/>
      <c r="JZK75" s="87"/>
      <c r="JZL75" s="87"/>
      <c r="JZM75" s="87"/>
      <c r="JZN75" s="87"/>
      <c r="JZT75" s="87"/>
      <c r="JZU75" s="87"/>
      <c r="JZV75" s="87"/>
      <c r="JZW75" s="87"/>
      <c r="JZX75" s="87"/>
      <c r="JZY75" s="87"/>
      <c r="JZZ75" s="87"/>
      <c r="KAA75" s="87"/>
      <c r="KAB75" s="87"/>
      <c r="KAC75" s="87"/>
      <c r="KAI75" s="87"/>
      <c r="KAJ75" s="87"/>
      <c r="KAK75" s="87"/>
      <c r="KAL75" s="87"/>
      <c r="KAM75" s="87"/>
      <c r="KAN75" s="87"/>
      <c r="KAO75" s="87"/>
      <c r="KAP75" s="87"/>
      <c r="KAQ75" s="87"/>
      <c r="KAR75" s="87"/>
      <c r="KAX75" s="87"/>
      <c r="KAY75" s="87"/>
      <c r="KAZ75" s="87"/>
      <c r="KBA75" s="87"/>
      <c r="KBB75" s="87"/>
      <c r="KBC75" s="87"/>
      <c r="KBD75" s="87"/>
      <c r="KBE75" s="87"/>
      <c r="KBF75" s="87"/>
      <c r="KBG75" s="87"/>
      <c r="KBM75" s="87"/>
      <c r="KBN75" s="87"/>
      <c r="KBO75" s="87"/>
      <c r="KBP75" s="87"/>
      <c r="KBQ75" s="87"/>
      <c r="KBR75" s="87"/>
      <c r="KBS75" s="87"/>
      <c r="KBT75" s="87"/>
      <c r="KBU75" s="87"/>
      <c r="KBV75" s="87"/>
      <c r="KCB75" s="87"/>
      <c r="KCC75" s="87"/>
      <c r="KCD75" s="87"/>
      <c r="KCE75" s="87"/>
      <c r="KCF75" s="87"/>
      <c r="KCG75" s="87"/>
      <c r="KCH75" s="87"/>
      <c r="KCI75" s="87"/>
      <c r="KCJ75" s="87"/>
      <c r="KCK75" s="87"/>
      <c r="KCQ75" s="87"/>
      <c r="KCR75" s="87"/>
      <c r="KCS75" s="87"/>
      <c r="KCT75" s="87"/>
      <c r="KCU75" s="87"/>
      <c r="KCV75" s="87"/>
      <c r="KCW75" s="87"/>
      <c r="KCX75" s="87"/>
      <c r="KCY75" s="87"/>
      <c r="KCZ75" s="87"/>
      <c r="KDF75" s="87"/>
      <c r="KDG75" s="87"/>
      <c r="KDH75" s="87"/>
      <c r="KDI75" s="87"/>
      <c r="KDJ75" s="87"/>
      <c r="KDK75" s="87"/>
      <c r="KDL75" s="87"/>
      <c r="KDM75" s="87"/>
      <c r="KDN75" s="87"/>
      <c r="KDO75" s="87"/>
      <c r="KDU75" s="87"/>
      <c r="KDV75" s="87"/>
      <c r="KDW75" s="87"/>
      <c r="KDX75" s="87"/>
      <c r="KDY75" s="87"/>
      <c r="KDZ75" s="87"/>
      <c r="KEA75" s="87"/>
      <c r="KEB75" s="87"/>
      <c r="KEC75" s="87"/>
      <c r="KED75" s="87"/>
      <c r="KEJ75" s="87"/>
      <c r="KEK75" s="87"/>
      <c r="KEL75" s="87"/>
      <c r="KEM75" s="87"/>
      <c r="KEN75" s="87"/>
      <c r="KEO75" s="87"/>
      <c r="KEP75" s="87"/>
      <c r="KEQ75" s="87"/>
      <c r="KER75" s="87"/>
      <c r="KES75" s="87"/>
      <c r="KEY75" s="87"/>
      <c r="KEZ75" s="87"/>
      <c r="KFA75" s="87"/>
      <c r="KFB75" s="87"/>
      <c r="KFC75" s="87"/>
      <c r="KFD75" s="87"/>
      <c r="KFE75" s="87"/>
      <c r="KFF75" s="87"/>
      <c r="KFG75" s="87"/>
      <c r="KFH75" s="87"/>
      <c r="KFN75" s="87"/>
      <c r="KFO75" s="87"/>
      <c r="KFP75" s="87"/>
      <c r="KFQ75" s="87"/>
      <c r="KFR75" s="87"/>
      <c r="KFS75" s="87"/>
      <c r="KFT75" s="87"/>
      <c r="KFU75" s="87"/>
      <c r="KFV75" s="87"/>
      <c r="KFW75" s="87"/>
      <c r="KGC75" s="87"/>
      <c r="KGD75" s="87"/>
      <c r="KGE75" s="87"/>
      <c r="KGF75" s="87"/>
      <c r="KGG75" s="87"/>
      <c r="KGH75" s="87"/>
      <c r="KGI75" s="87"/>
      <c r="KGJ75" s="87"/>
      <c r="KGK75" s="87"/>
      <c r="KGL75" s="87"/>
      <c r="KGR75" s="87"/>
      <c r="KGS75" s="87"/>
      <c r="KGT75" s="87"/>
      <c r="KGU75" s="87"/>
      <c r="KGV75" s="87"/>
      <c r="KGW75" s="87"/>
      <c r="KGX75" s="87"/>
      <c r="KGY75" s="87"/>
      <c r="KGZ75" s="87"/>
      <c r="KHA75" s="87"/>
      <c r="KHG75" s="87"/>
      <c r="KHH75" s="87"/>
      <c r="KHI75" s="87"/>
      <c r="KHJ75" s="87"/>
      <c r="KHK75" s="87"/>
      <c r="KHL75" s="87"/>
      <c r="KHM75" s="87"/>
      <c r="KHN75" s="87"/>
      <c r="KHO75" s="87"/>
      <c r="KHP75" s="87"/>
      <c r="KHV75" s="87"/>
      <c r="KHW75" s="87"/>
      <c r="KHX75" s="87"/>
      <c r="KHY75" s="87"/>
      <c r="KHZ75" s="87"/>
      <c r="KIA75" s="87"/>
      <c r="KIB75" s="87"/>
      <c r="KIC75" s="87"/>
      <c r="KID75" s="87"/>
      <c r="KIE75" s="87"/>
      <c r="KIK75" s="87"/>
      <c r="KIL75" s="87"/>
      <c r="KIM75" s="87"/>
      <c r="KIN75" s="87"/>
      <c r="KIO75" s="87"/>
      <c r="KIP75" s="87"/>
      <c r="KIQ75" s="87"/>
      <c r="KIR75" s="87"/>
      <c r="KIS75" s="87"/>
      <c r="KIT75" s="87"/>
      <c r="KIZ75" s="87"/>
      <c r="KJA75" s="87"/>
      <c r="KJB75" s="87"/>
      <c r="KJC75" s="87"/>
      <c r="KJD75" s="87"/>
      <c r="KJE75" s="87"/>
      <c r="KJF75" s="87"/>
      <c r="KJG75" s="87"/>
      <c r="KJH75" s="87"/>
      <c r="KJI75" s="87"/>
      <c r="KJO75" s="87"/>
      <c r="KJP75" s="87"/>
      <c r="KJQ75" s="87"/>
      <c r="KJR75" s="87"/>
      <c r="KJS75" s="87"/>
      <c r="KJT75" s="87"/>
      <c r="KJU75" s="87"/>
      <c r="KJV75" s="87"/>
      <c r="KJW75" s="87"/>
      <c r="KJX75" s="87"/>
      <c r="KKD75" s="87"/>
      <c r="KKE75" s="87"/>
      <c r="KKF75" s="87"/>
      <c r="KKG75" s="87"/>
      <c r="KKH75" s="87"/>
      <c r="KKI75" s="87"/>
      <c r="KKJ75" s="87"/>
      <c r="KKK75" s="87"/>
      <c r="KKL75" s="87"/>
      <c r="KKM75" s="87"/>
      <c r="KKS75" s="87"/>
      <c r="KKT75" s="87"/>
      <c r="KKU75" s="87"/>
      <c r="KKV75" s="87"/>
      <c r="KKW75" s="87"/>
      <c r="KKX75" s="87"/>
      <c r="KKY75" s="87"/>
      <c r="KKZ75" s="87"/>
      <c r="KLA75" s="87"/>
      <c r="KLB75" s="87"/>
      <c r="KLH75" s="87"/>
      <c r="KLI75" s="87"/>
      <c r="KLJ75" s="87"/>
      <c r="KLK75" s="87"/>
      <c r="KLL75" s="87"/>
      <c r="KLM75" s="87"/>
      <c r="KLN75" s="87"/>
      <c r="KLO75" s="87"/>
      <c r="KLP75" s="87"/>
      <c r="KLQ75" s="87"/>
      <c r="KLW75" s="87"/>
      <c r="KLX75" s="87"/>
      <c r="KLY75" s="87"/>
      <c r="KLZ75" s="87"/>
      <c r="KMA75" s="87"/>
      <c r="KMB75" s="87"/>
      <c r="KMC75" s="87"/>
      <c r="KMD75" s="87"/>
      <c r="KME75" s="87"/>
      <c r="KMF75" s="87"/>
      <c r="KML75" s="87"/>
      <c r="KMM75" s="87"/>
      <c r="KMN75" s="87"/>
      <c r="KMO75" s="87"/>
      <c r="KMP75" s="87"/>
      <c r="KMQ75" s="87"/>
      <c r="KMR75" s="87"/>
      <c r="KMS75" s="87"/>
      <c r="KMT75" s="87"/>
      <c r="KMU75" s="87"/>
      <c r="KNA75" s="87"/>
      <c r="KNB75" s="87"/>
      <c r="KNC75" s="87"/>
      <c r="KND75" s="87"/>
      <c r="KNE75" s="87"/>
      <c r="KNF75" s="87"/>
      <c r="KNG75" s="87"/>
      <c r="KNH75" s="87"/>
      <c r="KNI75" s="87"/>
      <c r="KNJ75" s="87"/>
      <c r="KNP75" s="87"/>
      <c r="KNQ75" s="87"/>
      <c r="KNR75" s="87"/>
      <c r="KNS75" s="87"/>
      <c r="KNT75" s="87"/>
      <c r="KNU75" s="87"/>
      <c r="KNV75" s="87"/>
      <c r="KNW75" s="87"/>
      <c r="KNX75" s="87"/>
      <c r="KNY75" s="87"/>
      <c r="KOE75" s="87"/>
      <c r="KOF75" s="87"/>
      <c r="KOG75" s="87"/>
      <c r="KOH75" s="87"/>
      <c r="KOI75" s="87"/>
      <c r="KOJ75" s="87"/>
      <c r="KOK75" s="87"/>
      <c r="KOL75" s="87"/>
      <c r="KOM75" s="87"/>
      <c r="KON75" s="87"/>
      <c r="KOT75" s="87"/>
      <c r="KOU75" s="87"/>
      <c r="KOV75" s="87"/>
      <c r="KOW75" s="87"/>
      <c r="KOX75" s="87"/>
      <c r="KOY75" s="87"/>
      <c r="KOZ75" s="87"/>
      <c r="KPA75" s="87"/>
      <c r="KPB75" s="87"/>
      <c r="KPC75" s="87"/>
      <c r="KPI75" s="87"/>
      <c r="KPJ75" s="87"/>
      <c r="KPK75" s="87"/>
      <c r="KPL75" s="87"/>
      <c r="KPM75" s="87"/>
      <c r="KPN75" s="87"/>
      <c r="KPO75" s="87"/>
      <c r="KPP75" s="87"/>
      <c r="KPQ75" s="87"/>
      <c r="KPR75" s="87"/>
      <c r="KPX75" s="87"/>
      <c r="KPY75" s="87"/>
      <c r="KPZ75" s="87"/>
      <c r="KQA75" s="87"/>
      <c r="KQB75" s="87"/>
      <c r="KQC75" s="87"/>
      <c r="KQD75" s="87"/>
      <c r="KQE75" s="87"/>
      <c r="KQF75" s="87"/>
      <c r="KQG75" s="87"/>
      <c r="KQM75" s="87"/>
      <c r="KQN75" s="87"/>
      <c r="KQO75" s="87"/>
      <c r="KQP75" s="87"/>
      <c r="KQQ75" s="87"/>
      <c r="KQR75" s="87"/>
      <c r="KQS75" s="87"/>
      <c r="KQT75" s="87"/>
      <c r="KQU75" s="87"/>
      <c r="KQV75" s="87"/>
      <c r="KRB75" s="87"/>
      <c r="KRC75" s="87"/>
      <c r="KRD75" s="87"/>
      <c r="KRE75" s="87"/>
      <c r="KRF75" s="87"/>
      <c r="KRG75" s="87"/>
      <c r="KRH75" s="87"/>
      <c r="KRI75" s="87"/>
      <c r="KRJ75" s="87"/>
      <c r="KRK75" s="87"/>
      <c r="KRQ75" s="87"/>
      <c r="KRR75" s="87"/>
      <c r="KRS75" s="87"/>
      <c r="KRT75" s="87"/>
      <c r="KRU75" s="87"/>
      <c r="KRV75" s="87"/>
      <c r="KRW75" s="87"/>
      <c r="KRX75" s="87"/>
      <c r="KRY75" s="87"/>
      <c r="KRZ75" s="87"/>
      <c r="KSF75" s="87"/>
      <c r="KSG75" s="87"/>
      <c r="KSH75" s="87"/>
      <c r="KSI75" s="87"/>
      <c r="KSJ75" s="87"/>
      <c r="KSK75" s="87"/>
      <c r="KSL75" s="87"/>
      <c r="KSM75" s="87"/>
      <c r="KSN75" s="87"/>
      <c r="KSO75" s="87"/>
      <c r="KSU75" s="87"/>
      <c r="KSV75" s="87"/>
      <c r="KSW75" s="87"/>
      <c r="KSX75" s="87"/>
      <c r="KSY75" s="87"/>
      <c r="KSZ75" s="87"/>
      <c r="KTA75" s="87"/>
      <c r="KTB75" s="87"/>
      <c r="KTC75" s="87"/>
      <c r="KTD75" s="87"/>
      <c r="KTJ75" s="87"/>
      <c r="KTK75" s="87"/>
      <c r="KTL75" s="87"/>
      <c r="KTM75" s="87"/>
      <c r="KTN75" s="87"/>
      <c r="KTO75" s="87"/>
      <c r="KTP75" s="87"/>
      <c r="KTQ75" s="87"/>
      <c r="KTR75" s="87"/>
      <c r="KTS75" s="87"/>
      <c r="KTY75" s="87"/>
      <c r="KTZ75" s="87"/>
      <c r="KUA75" s="87"/>
      <c r="KUB75" s="87"/>
      <c r="KUC75" s="87"/>
      <c r="KUD75" s="87"/>
      <c r="KUE75" s="87"/>
      <c r="KUF75" s="87"/>
      <c r="KUG75" s="87"/>
      <c r="KUH75" s="87"/>
      <c r="KUN75" s="87"/>
      <c r="KUO75" s="87"/>
      <c r="KUP75" s="87"/>
      <c r="KUQ75" s="87"/>
      <c r="KUR75" s="87"/>
      <c r="KUS75" s="87"/>
      <c r="KUT75" s="87"/>
      <c r="KUU75" s="87"/>
      <c r="KUV75" s="87"/>
      <c r="KUW75" s="87"/>
      <c r="KVC75" s="87"/>
      <c r="KVD75" s="87"/>
      <c r="KVE75" s="87"/>
      <c r="KVF75" s="87"/>
      <c r="KVG75" s="87"/>
      <c r="KVH75" s="87"/>
      <c r="KVI75" s="87"/>
      <c r="KVJ75" s="87"/>
      <c r="KVK75" s="87"/>
      <c r="KVL75" s="87"/>
      <c r="KVR75" s="87"/>
      <c r="KVS75" s="87"/>
      <c r="KVT75" s="87"/>
      <c r="KVU75" s="87"/>
      <c r="KVV75" s="87"/>
      <c r="KVW75" s="87"/>
      <c r="KVX75" s="87"/>
      <c r="KVY75" s="87"/>
      <c r="KVZ75" s="87"/>
      <c r="KWA75" s="87"/>
      <c r="KWG75" s="87"/>
      <c r="KWH75" s="87"/>
      <c r="KWI75" s="87"/>
      <c r="KWJ75" s="87"/>
      <c r="KWK75" s="87"/>
      <c r="KWL75" s="87"/>
      <c r="KWM75" s="87"/>
      <c r="KWN75" s="87"/>
      <c r="KWO75" s="87"/>
      <c r="KWP75" s="87"/>
      <c r="KWV75" s="87"/>
      <c r="KWW75" s="87"/>
      <c r="KWX75" s="87"/>
      <c r="KWY75" s="87"/>
      <c r="KWZ75" s="87"/>
      <c r="KXA75" s="87"/>
      <c r="KXB75" s="87"/>
      <c r="KXC75" s="87"/>
      <c r="KXD75" s="87"/>
      <c r="KXE75" s="87"/>
      <c r="KXK75" s="87"/>
      <c r="KXL75" s="87"/>
      <c r="KXM75" s="87"/>
      <c r="KXN75" s="87"/>
      <c r="KXO75" s="87"/>
      <c r="KXP75" s="87"/>
      <c r="KXQ75" s="87"/>
      <c r="KXR75" s="87"/>
      <c r="KXS75" s="87"/>
      <c r="KXT75" s="87"/>
      <c r="KXZ75" s="87"/>
      <c r="KYA75" s="87"/>
      <c r="KYB75" s="87"/>
      <c r="KYC75" s="87"/>
      <c r="KYD75" s="87"/>
      <c r="KYE75" s="87"/>
      <c r="KYF75" s="87"/>
      <c r="KYG75" s="87"/>
      <c r="KYH75" s="87"/>
      <c r="KYI75" s="87"/>
      <c r="KYO75" s="87"/>
      <c r="KYP75" s="87"/>
      <c r="KYQ75" s="87"/>
      <c r="KYR75" s="87"/>
      <c r="KYS75" s="87"/>
      <c r="KYT75" s="87"/>
      <c r="KYU75" s="87"/>
      <c r="KYV75" s="87"/>
      <c r="KYW75" s="87"/>
      <c r="KYX75" s="87"/>
      <c r="KZD75" s="87"/>
      <c r="KZE75" s="87"/>
      <c r="KZF75" s="87"/>
      <c r="KZG75" s="87"/>
      <c r="KZH75" s="87"/>
      <c r="KZI75" s="87"/>
      <c r="KZJ75" s="87"/>
      <c r="KZK75" s="87"/>
      <c r="KZL75" s="87"/>
      <c r="KZM75" s="87"/>
      <c r="KZS75" s="87"/>
      <c r="KZT75" s="87"/>
      <c r="KZU75" s="87"/>
      <c r="KZV75" s="87"/>
      <c r="KZW75" s="87"/>
      <c r="KZX75" s="87"/>
      <c r="KZY75" s="87"/>
      <c r="KZZ75" s="87"/>
      <c r="LAA75" s="87"/>
      <c r="LAB75" s="87"/>
      <c r="LAH75" s="87"/>
      <c r="LAI75" s="87"/>
      <c r="LAJ75" s="87"/>
      <c r="LAK75" s="87"/>
      <c r="LAL75" s="87"/>
      <c r="LAM75" s="87"/>
      <c r="LAN75" s="87"/>
      <c r="LAO75" s="87"/>
      <c r="LAP75" s="87"/>
      <c r="LAQ75" s="87"/>
      <c r="LAW75" s="87"/>
      <c r="LAX75" s="87"/>
      <c r="LAY75" s="87"/>
      <c r="LAZ75" s="87"/>
      <c r="LBA75" s="87"/>
      <c r="LBB75" s="87"/>
      <c r="LBC75" s="87"/>
      <c r="LBD75" s="87"/>
      <c r="LBE75" s="87"/>
      <c r="LBF75" s="87"/>
      <c r="LBL75" s="87"/>
      <c r="LBM75" s="87"/>
      <c r="LBN75" s="87"/>
      <c r="LBO75" s="87"/>
      <c r="LBP75" s="87"/>
      <c r="LBQ75" s="87"/>
      <c r="LBR75" s="87"/>
      <c r="LBS75" s="87"/>
      <c r="LBT75" s="87"/>
      <c r="LBU75" s="87"/>
      <c r="LCA75" s="87"/>
      <c r="LCB75" s="87"/>
      <c r="LCC75" s="87"/>
      <c r="LCD75" s="87"/>
      <c r="LCE75" s="87"/>
      <c r="LCF75" s="87"/>
      <c r="LCG75" s="87"/>
      <c r="LCH75" s="87"/>
      <c r="LCI75" s="87"/>
      <c r="LCJ75" s="87"/>
      <c r="LCP75" s="87"/>
      <c r="LCQ75" s="87"/>
      <c r="LCR75" s="87"/>
      <c r="LCS75" s="87"/>
      <c r="LCT75" s="87"/>
      <c r="LCU75" s="87"/>
      <c r="LCV75" s="87"/>
      <c r="LCW75" s="87"/>
      <c r="LCX75" s="87"/>
      <c r="LCY75" s="87"/>
      <c r="LDE75" s="87"/>
      <c r="LDF75" s="87"/>
      <c r="LDG75" s="87"/>
      <c r="LDH75" s="87"/>
      <c r="LDI75" s="87"/>
      <c r="LDJ75" s="87"/>
      <c r="LDK75" s="87"/>
      <c r="LDL75" s="87"/>
      <c r="LDM75" s="87"/>
      <c r="LDN75" s="87"/>
      <c r="LDT75" s="87"/>
      <c r="LDU75" s="87"/>
      <c r="LDV75" s="87"/>
      <c r="LDW75" s="87"/>
      <c r="LDX75" s="87"/>
      <c r="LDY75" s="87"/>
      <c r="LDZ75" s="87"/>
      <c r="LEA75" s="87"/>
      <c r="LEB75" s="87"/>
      <c r="LEC75" s="87"/>
      <c r="LEI75" s="87"/>
      <c r="LEJ75" s="87"/>
      <c r="LEK75" s="87"/>
      <c r="LEL75" s="87"/>
      <c r="LEM75" s="87"/>
      <c r="LEN75" s="87"/>
      <c r="LEO75" s="87"/>
      <c r="LEP75" s="87"/>
      <c r="LEQ75" s="87"/>
      <c r="LER75" s="87"/>
      <c r="LEX75" s="87"/>
      <c r="LEY75" s="87"/>
      <c r="LEZ75" s="87"/>
      <c r="LFA75" s="87"/>
      <c r="LFB75" s="87"/>
      <c r="LFC75" s="87"/>
      <c r="LFD75" s="87"/>
      <c r="LFE75" s="87"/>
      <c r="LFF75" s="87"/>
      <c r="LFG75" s="87"/>
      <c r="LFM75" s="87"/>
      <c r="LFN75" s="87"/>
      <c r="LFO75" s="87"/>
      <c r="LFP75" s="87"/>
      <c r="LFQ75" s="87"/>
      <c r="LFR75" s="87"/>
      <c r="LFS75" s="87"/>
      <c r="LFT75" s="87"/>
      <c r="LFU75" s="87"/>
      <c r="LFV75" s="87"/>
      <c r="LGB75" s="87"/>
      <c r="LGC75" s="87"/>
      <c r="LGD75" s="87"/>
      <c r="LGE75" s="87"/>
      <c r="LGF75" s="87"/>
      <c r="LGG75" s="87"/>
      <c r="LGH75" s="87"/>
      <c r="LGI75" s="87"/>
      <c r="LGJ75" s="87"/>
      <c r="LGK75" s="87"/>
      <c r="LGQ75" s="87"/>
      <c r="LGR75" s="87"/>
      <c r="LGS75" s="87"/>
      <c r="LGT75" s="87"/>
      <c r="LGU75" s="87"/>
      <c r="LGV75" s="87"/>
      <c r="LGW75" s="87"/>
      <c r="LGX75" s="87"/>
      <c r="LGY75" s="87"/>
      <c r="LGZ75" s="87"/>
      <c r="LHF75" s="87"/>
      <c r="LHG75" s="87"/>
      <c r="LHH75" s="87"/>
      <c r="LHI75" s="87"/>
      <c r="LHJ75" s="87"/>
      <c r="LHK75" s="87"/>
      <c r="LHL75" s="87"/>
      <c r="LHM75" s="87"/>
      <c r="LHN75" s="87"/>
      <c r="LHO75" s="87"/>
      <c r="LHU75" s="87"/>
      <c r="LHV75" s="87"/>
      <c r="LHW75" s="87"/>
      <c r="LHX75" s="87"/>
      <c r="LHY75" s="87"/>
      <c r="LHZ75" s="87"/>
      <c r="LIA75" s="87"/>
      <c r="LIB75" s="87"/>
      <c r="LIC75" s="87"/>
      <c r="LID75" s="87"/>
      <c r="LIJ75" s="87"/>
      <c r="LIK75" s="87"/>
      <c r="LIL75" s="87"/>
      <c r="LIM75" s="87"/>
      <c r="LIN75" s="87"/>
      <c r="LIO75" s="87"/>
      <c r="LIP75" s="87"/>
      <c r="LIQ75" s="87"/>
      <c r="LIR75" s="87"/>
      <c r="LIS75" s="87"/>
      <c r="LIY75" s="87"/>
      <c r="LIZ75" s="87"/>
      <c r="LJA75" s="87"/>
      <c r="LJB75" s="87"/>
      <c r="LJC75" s="87"/>
      <c r="LJD75" s="87"/>
      <c r="LJE75" s="87"/>
      <c r="LJF75" s="87"/>
      <c r="LJG75" s="87"/>
      <c r="LJH75" s="87"/>
      <c r="LJN75" s="87"/>
      <c r="LJO75" s="87"/>
      <c r="LJP75" s="87"/>
      <c r="LJQ75" s="87"/>
      <c r="LJR75" s="87"/>
      <c r="LJS75" s="87"/>
      <c r="LJT75" s="87"/>
      <c r="LJU75" s="87"/>
      <c r="LJV75" s="87"/>
      <c r="LJW75" s="87"/>
      <c r="LKC75" s="87"/>
      <c r="LKD75" s="87"/>
      <c r="LKE75" s="87"/>
      <c r="LKF75" s="87"/>
      <c r="LKG75" s="87"/>
      <c r="LKH75" s="87"/>
      <c r="LKI75" s="87"/>
      <c r="LKJ75" s="87"/>
      <c r="LKK75" s="87"/>
      <c r="LKL75" s="87"/>
      <c r="LKR75" s="87"/>
      <c r="LKS75" s="87"/>
      <c r="LKT75" s="87"/>
      <c r="LKU75" s="87"/>
      <c r="LKV75" s="87"/>
      <c r="LKW75" s="87"/>
      <c r="LKX75" s="87"/>
      <c r="LKY75" s="87"/>
      <c r="LKZ75" s="87"/>
      <c r="LLA75" s="87"/>
      <c r="LLG75" s="87"/>
      <c r="LLH75" s="87"/>
      <c r="LLI75" s="87"/>
      <c r="LLJ75" s="87"/>
      <c r="LLK75" s="87"/>
      <c r="LLL75" s="87"/>
      <c r="LLM75" s="87"/>
      <c r="LLN75" s="87"/>
      <c r="LLO75" s="87"/>
      <c r="LLP75" s="87"/>
      <c r="LLV75" s="87"/>
      <c r="LLW75" s="87"/>
      <c r="LLX75" s="87"/>
      <c r="LLY75" s="87"/>
      <c r="LLZ75" s="87"/>
      <c r="LMA75" s="87"/>
      <c r="LMB75" s="87"/>
      <c r="LMC75" s="87"/>
      <c r="LMD75" s="87"/>
      <c r="LME75" s="87"/>
      <c r="LMK75" s="87"/>
      <c r="LML75" s="87"/>
      <c r="LMM75" s="87"/>
      <c r="LMN75" s="87"/>
      <c r="LMO75" s="87"/>
      <c r="LMP75" s="87"/>
      <c r="LMQ75" s="87"/>
      <c r="LMR75" s="87"/>
      <c r="LMS75" s="87"/>
      <c r="LMT75" s="87"/>
      <c r="LMZ75" s="87"/>
      <c r="LNA75" s="87"/>
      <c r="LNB75" s="87"/>
      <c r="LNC75" s="87"/>
      <c r="LND75" s="87"/>
      <c r="LNE75" s="87"/>
      <c r="LNF75" s="87"/>
      <c r="LNG75" s="87"/>
      <c r="LNH75" s="87"/>
      <c r="LNI75" s="87"/>
      <c r="LNO75" s="87"/>
      <c r="LNP75" s="87"/>
      <c r="LNQ75" s="87"/>
      <c r="LNR75" s="87"/>
      <c r="LNS75" s="87"/>
      <c r="LNT75" s="87"/>
      <c r="LNU75" s="87"/>
      <c r="LNV75" s="87"/>
      <c r="LNW75" s="87"/>
      <c r="LNX75" s="87"/>
      <c r="LOD75" s="87"/>
      <c r="LOE75" s="87"/>
      <c r="LOF75" s="87"/>
      <c r="LOG75" s="87"/>
      <c r="LOH75" s="87"/>
      <c r="LOI75" s="87"/>
      <c r="LOJ75" s="87"/>
      <c r="LOK75" s="87"/>
      <c r="LOL75" s="87"/>
      <c r="LOM75" s="87"/>
      <c r="LOS75" s="87"/>
      <c r="LOT75" s="87"/>
      <c r="LOU75" s="87"/>
      <c r="LOV75" s="87"/>
      <c r="LOW75" s="87"/>
      <c r="LOX75" s="87"/>
      <c r="LOY75" s="87"/>
      <c r="LOZ75" s="87"/>
      <c r="LPA75" s="87"/>
      <c r="LPB75" s="87"/>
      <c r="LPH75" s="87"/>
      <c r="LPI75" s="87"/>
      <c r="LPJ75" s="87"/>
      <c r="LPK75" s="87"/>
      <c r="LPL75" s="87"/>
      <c r="LPM75" s="87"/>
      <c r="LPN75" s="87"/>
      <c r="LPO75" s="87"/>
      <c r="LPP75" s="87"/>
      <c r="LPQ75" s="87"/>
      <c r="LPW75" s="87"/>
      <c r="LPX75" s="87"/>
      <c r="LPY75" s="87"/>
      <c r="LPZ75" s="87"/>
      <c r="LQA75" s="87"/>
      <c r="LQB75" s="87"/>
      <c r="LQC75" s="87"/>
      <c r="LQD75" s="87"/>
      <c r="LQE75" s="87"/>
      <c r="LQF75" s="87"/>
      <c r="LQL75" s="87"/>
      <c r="LQM75" s="87"/>
      <c r="LQN75" s="87"/>
      <c r="LQO75" s="87"/>
      <c r="LQP75" s="87"/>
      <c r="LQQ75" s="87"/>
      <c r="LQR75" s="87"/>
      <c r="LQS75" s="87"/>
      <c r="LQT75" s="87"/>
      <c r="LQU75" s="87"/>
      <c r="LRA75" s="87"/>
      <c r="LRB75" s="87"/>
      <c r="LRC75" s="87"/>
      <c r="LRD75" s="87"/>
      <c r="LRE75" s="87"/>
      <c r="LRF75" s="87"/>
      <c r="LRG75" s="87"/>
      <c r="LRH75" s="87"/>
      <c r="LRI75" s="87"/>
      <c r="LRJ75" s="87"/>
      <c r="LRP75" s="87"/>
      <c r="LRQ75" s="87"/>
      <c r="LRR75" s="87"/>
      <c r="LRS75" s="87"/>
      <c r="LRT75" s="87"/>
      <c r="LRU75" s="87"/>
      <c r="LRV75" s="87"/>
      <c r="LRW75" s="87"/>
      <c r="LRX75" s="87"/>
      <c r="LRY75" s="87"/>
      <c r="LSE75" s="87"/>
      <c r="LSF75" s="87"/>
      <c r="LSG75" s="87"/>
      <c r="LSH75" s="87"/>
      <c r="LSI75" s="87"/>
      <c r="LSJ75" s="87"/>
      <c r="LSK75" s="87"/>
      <c r="LSL75" s="87"/>
      <c r="LSM75" s="87"/>
      <c r="LSN75" s="87"/>
      <c r="LST75" s="87"/>
      <c r="LSU75" s="87"/>
      <c r="LSV75" s="87"/>
      <c r="LSW75" s="87"/>
      <c r="LSX75" s="87"/>
      <c r="LSY75" s="87"/>
      <c r="LSZ75" s="87"/>
      <c r="LTA75" s="87"/>
      <c r="LTB75" s="87"/>
      <c r="LTC75" s="87"/>
      <c r="LTI75" s="87"/>
      <c r="LTJ75" s="87"/>
      <c r="LTK75" s="87"/>
      <c r="LTL75" s="87"/>
      <c r="LTM75" s="87"/>
      <c r="LTN75" s="87"/>
      <c r="LTO75" s="87"/>
      <c r="LTP75" s="87"/>
      <c r="LTQ75" s="87"/>
      <c r="LTR75" s="87"/>
      <c r="LTX75" s="87"/>
      <c r="LTY75" s="87"/>
      <c r="LTZ75" s="87"/>
      <c r="LUA75" s="87"/>
      <c r="LUB75" s="87"/>
      <c r="LUC75" s="87"/>
      <c r="LUD75" s="87"/>
      <c r="LUE75" s="87"/>
      <c r="LUF75" s="87"/>
      <c r="LUG75" s="87"/>
      <c r="LUM75" s="87"/>
      <c r="LUN75" s="87"/>
      <c r="LUO75" s="87"/>
      <c r="LUP75" s="87"/>
      <c r="LUQ75" s="87"/>
      <c r="LUR75" s="87"/>
      <c r="LUS75" s="87"/>
      <c r="LUT75" s="87"/>
      <c r="LUU75" s="87"/>
      <c r="LUV75" s="87"/>
      <c r="LVB75" s="87"/>
      <c r="LVC75" s="87"/>
      <c r="LVD75" s="87"/>
      <c r="LVE75" s="87"/>
      <c r="LVF75" s="87"/>
      <c r="LVG75" s="87"/>
      <c r="LVH75" s="87"/>
      <c r="LVI75" s="87"/>
      <c r="LVJ75" s="87"/>
      <c r="LVK75" s="87"/>
      <c r="LVQ75" s="87"/>
      <c r="LVR75" s="87"/>
      <c r="LVS75" s="87"/>
      <c r="LVT75" s="87"/>
      <c r="LVU75" s="87"/>
      <c r="LVV75" s="87"/>
      <c r="LVW75" s="87"/>
      <c r="LVX75" s="87"/>
      <c r="LVY75" s="87"/>
      <c r="LVZ75" s="87"/>
      <c r="LWF75" s="87"/>
      <c r="LWG75" s="87"/>
      <c r="LWH75" s="87"/>
      <c r="LWI75" s="87"/>
      <c r="LWJ75" s="87"/>
      <c r="LWK75" s="87"/>
      <c r="LWL75" s="87"/>
      <c r="LWM75" s="87"/>
      <c r="LWN75" s="87"/>
      <c r="LWO75" s="87"/>
      <c r="LWU75" s="87"/>
      <c r="LWV75" s="87"/>
      <c r="LWW75" s="87"/>
      <c r="LWX75" s="87"/>
      <c r="LWY75" s="87"/>
      <c r="LWZ75" s="87"/>
      <c r="LXA75" s="87"/>
      <c r="LXB75" s="87"/>
      <c r="LXC75" s="87"/>
      <c r="LXD75" s="87"/>
      <c r="LXJ75" s="87"/>
      <c r="LXK75" s="87"/>
      <c r="LXL75" s="87"/>
      <c r="LXM75" s="87"/>
      <c r="LXN75" s="87"/>
      <c r="LXO75" s="87"/>
      <c r="LXP75" s="87"/>
      <c r="LXQ75" s="87"/>
      <c r="LXR75" s="87"/>
      <c r="LXS75" s="87"/>
      <c r="LXY75" s="87"/>
      <c r="LXZ75" s="87"/>
      <c r="LYA75" s="87"/>
      <c r="LYB75" s="87"/>
      <c r="LYC75" s="87"/>
      <c r="LYD75" s="87"/>
      <c r="LYE75" s="87"/>
      <c r="LYF75" s="87"/>
      <c r="LYG75" s="87"/>
      <c r="LYH75" s="87"/>
      <c r="LYN75" s="87"/>
      <c r="LYO75" s="87"/>
      <c r="LYP75" s="87"/>
      <c r="LYQ75" s="87"/>
      <c r="LYR75" s="87"/>
      <c r="LYS75" s="87"/>
      <c r="LYT75" s="87"/>
      <c r="LYU75" s="87"/>
      <c r="LYV75" s="87"/>
      <c r="LYW75" s="87"/>
      <c r="LZC75" s="87"/>
      <c r="LZD75" s="87"/>
      <c r="LZE75" s="87"/>
      <c r="LZF75" s="87"/>
      <c r="LZG75" s="87"/>
      <c r="LZH75" s="87"/>
      <c r="LZI75" s="87"/>
      <c r="LZJ75" s="87"/>
      <c r="LZK75" s="87"/>
      <c r="LZL75" s="87"/>
      <c r="LZR75" s="87"/>
      <c r="LZS75" s="87"/>
      <c r="LZT75" s="87"/>
      <c r="LZU75" s="87"/>
      <c r="LZV75" s="87"/>
      <c r="LZW75" s="87"/>
      <c r="LZX75" s="87"/>
      <c r="LZY75" s="87"/>
      <c r="LZZ75" s="87"/>
      <c r="MAA75" s="87"/>
      <c r="MAG75" s="87"/>
      <c r="MAH75" s="87"/>
      <c r="MAI75" s="87"/>
      <c r="MAJ75" s="87"/>
      <c r="MAK75" s="87"/>
      <c r="MAL75" s="87"/>
      <c r="MAM75" s="87"/>
      <c r="MAN75" s="87"/>
      <c r="MAO75" s="87"/>
      <c r="MAP75" s="87"/>
      <c r="MAV75" s="87"/>
      <c r="MAW75" s="87"/>
      <c r="MAX75" s="87"/>
      <c r="MAY75" s="87"/>
      <c r="MAZ75" s="87"/>
      <c r="MBA75" s="87"/>
      <c r="MBB75" s="87"/>
      <c r="MBC75" s="87"/>
      <c r="MBD75" s="87"/>
      <c r="MBE75" s="87"/>
      <c r="MBK75" s="87"/>
      <c r="MBL75" s="87"/>
      <c r="MBM75" s="87"/>
      <c r="MBN75" s="87"/>
      <c r="MBO75" s="87"/>
      <c r="MBP75" s="87"/>
      <c r="MBQ75" s="87"/>
      <c r="MBR75" s="87"/>
      <c r="MBS75" s="87"/>
      <c r="MBT75" s="87"/>
      <c r="MBZ75" s="87"/>
      <c r="MCA75" s="87"/>
      <c r="MCB75" s="87"/>
      <c r="MCC75" s="87"/>
      <c r="MCD75" s="87"/>
      <c r="MCE75" s="87"/>
      <c r="MCF75" s="87"/>
      <c r="MCG75" s="87"/>
      <c r="MCH75" s="87"/>
      <c r="MCI75" s="87"/>
      <c r="MCO75" s="87"/>
      <c r="MCP75" s="87"/>
      <c r="MCQ75" s="87"/>
      <c r="MCR75" s="87"/>
      <c r="MCS75" s="87"/>
      <c r="MCT75" s="87"/>
      <c r="MCU75" s="87"/>
      <c r="MCV75" s="87"/>
      <c r="MCW75" s="87"/>
      <c r="MCX75" s="87"/>
      <c r="MDD75" s="87"/>
      <c r="MDE75" s="87"/>
      <c r="MDF75" s="87"/>
      <c r="MDG75" s="87"/>
      <c r="MDH75" s="87"/>
      <c r="MDI75" s="87"/>
      <c r="MDJ75" s="87"/>
      <c r="MDK75" s="87"/>
      <c r="MDL75" s="87"/>
      <c r="MDM75" s="87"/>
      <c r="MDS75" s="87"/>
      <c r="MDT75" s="87"/>
      <c r="MDU75" s="87"/>
      <c r="MDV75" s="87"/>
      <c r="MDW75" s="87"/>
      <c r="MDX75" s="87"/>
      <c r="MDY75" s="87"/>
      <c r="MDZ75" s="87"/>
      <c r="MEA75" s="87"/>
      <c r="MEB75" s="87"/>
      <c r="MEH75" s="87"/>
      <c r="MEI75" s="87"/>
      <c r="MEJ75" s="87"/>
      <c r="MEK75" s="87"/>
      <c r="MEL75" s="87"/>
      <c r="MEM75" s="87"/>
      <c r="MEN75" s="87"/>
      <c r="MEO75" s="87"/>
      <c r="MEP75" s="87"/>
      <c r="MEQ75" s="87"/>
      <c r="MEW75" s="87"/>
      <c r="MEX75" s="87"/>
      <c r="MEY75" s="87"/>
      <c r="MEZ75" s="87"/>
      <c r="MFA75" s="87"/>
      <c r="MFB75" s="87"/>
      <c r="MFC75" s="87"/>
      <c r="MFD75" s="87"/>
      <c r="MFE75" s="87"/>
      <c r="MFF75" s="87"/>
      <c r="MFL75" s="87"/>
      <c r="MFM75" s="87"/>
      <c r="MFN75" s="87"/>
      <c r="MFO75" s="87"/>
      <c r="MFP75" s="87"/>
      <c r="MFQ75" s="87"/>
      <c r="MFR75" s="87"/>
      <c r="MFS75" s="87"/>
      <c r="MFT75" s="87"/>
      <c r="MFU75" s="87"/>
      <c r="MGA75" s="87"/>
      <c r="MGB75" s="87"/>
      <c r="MGC75" s="87"/>
      <c r="MGD75" s="87"/>
      <c r="MGE75" s="87"/>
      <c r="MGF75" s="87"/>
      <c r="MGG75" s="87"/>
      <c r="MGH75" s="87"/>
      <c r="MGI75" s="87"/>
      <c r="MGJ75" s="87"/>
      <c r="MGP75" s="87"/>
      <c r="MGQ75" s="87"/>
      <c r="MGR75" s="87"/>
      <c r="MGS75" s="87"/>
      <c r="MGT75" s="87"/>
      <c r="MGU75" s="87"/>
      <c r="MGV75" s="87"/>
      <c r="MGW75" s="87"/>
      <c r="MGX75" s="87"/>
      <c r="MGY75" s="87"/>
      <c r="MHE75" s="87"/>
      <c r="MHF75" s="87"/>
      <c r="MHG75" s="87"/>
      <c r="MHH75" s="87"/>
      <c r="MHI75" s="87"/>
      <c r="MHJ75" s="87"/>
      <c r="MHK75" s="87"/>
      <c r="MHL75" s="87"/>
      <c r="MHM75" s="87"/>
      <c r="MHN75" s="87"/>
      <c r="MHT75" s="87"/>
      <c r="MHU75" s="87"/>
      <c r="MHV75" s="87"/>
      <c r="MHW75" s="87"/>
      <c r="MHX75" s="87"/>
      <c r="MHY75" s="87"/>
      <c r="MHZ75" s="87"/>
      <c r="MIA75" s="87"/>
      <c r="MIB75" s="87"/>
      <c r="MIC75" s="87"/>
      <c r="MII75" s="87"/>
      <c r="MIJ75" s="87"/>
      <c r="MIK75" s="87"/>
      <c r="MIL75" s="87"/>
      <c r="MIM75" s="87"/>
      <c r="MIN75" s="87"/>
      <c r="MIO75" s="87"/>
      <c r="MIP75" s="87"/>
      <c r="MIQ75" s="87"/>
      <c r="MIR75" s="87"/>
      <c r="MIX75" s="87"/>
      <c r="MIY75" s="87"/>
      <c r="MIZ75" s="87"/>
      <c r="MJA75" s="87"/>
      <c r="MJB75" s="87"/>
      <c r="MJC75" s="87"/>
      <c r="MJD75" s="87"/>
      <c r="MJE75" s="87"/>
      <c r="MJF75" s="87"/>
      <c r="MJG75" s="87"/>
      <c r="MJM75" s="87"/>
      <c r="MJN75" s="87"/>
      <c r="MJO75" s="87"/>
      <c r="MJP75" s="87"/>
      <c r="MJQ75" s="87"/>
      <c r="MJR75" s="87"/>
      <c r="MJS75" s="87"/>
      <c r="MJT75" s="87"/>
      <c r="MJU75" s="87"/>
      <c r="MJV75" s="87"/>
      <c r="MKB75" s="87"/>
      <c r="MKC75" s="87"/>
      <c r="MKD75" s="87"/>
      <c r="MKE75" s="87"/>
      <c r="MKF75" s="87"/>
      <c r="MKG75" s="87"/>
      <c r="MKH75" s="87"/>
      <c r="MKI75" s="87"/>
      <c r="MKJ75" s="87"/>
      <c r="MKK75" s="87"/>
      <c r="MKQ75" s="87"/>
      <c r="MKR75" s="87"/>
      <c r="MKS75" s="87"/>
      <c r="MKT75" s="87"/>
      <c r="MKU75" s="87"/>
      <c r="MKV75" s="87"/>
      <c r="MKW75" s="87"/>
      <c r="MKX75" s="87"/>
      <c r="MKY75" s="87"/>
      <c r="MKZ75" s="87"/>
      <c r="MLF75" s="87"/>
      <c r="MLG75" s="87"/>
      <c r="MLH75" s="87"/>
      <c r="MLI75" s="87"/>
      <c r="MLJ75" s="87"/>
      <c r="MLK75" s="87"/>
      <c r="MLL75" s="87"/>
      <c r="MLM75" s="87"/>
      <c r="MLN75" s="87"/>
      <c r="MLO75" s="87"/>
      <c r="MLU75" s="87"/>
      <c r="MLV75" s="87"/>
      <c r="MLW75" s="87"/>
      <c r="MLX75" s="87"/>
      <c r="MLY75" s="87"/>
      <c r="MLZ75" s="87"/>
      <c r="MMA75" s="87"/>
      <c r="MMB75" s="87"/>
      <c r="MMC75" s="87"/>
      <c r="MMD75" s="87"/>
      <c r="MMJ75" s="87"/>
      <c r="MMK75" s="87"/>
      <c r="MML75" s="87"/>
      <c r="MMM75" s="87"/>
      <c r="MMN75" s="87"/>
      <c r="MMO75" s="87"/>
      <c r="MMP75" s="87"/>
      <c r="MMQ75" s="87"/>
      <c r="MMR75" s="87"/>
      <c r="MMS75" s="87"/>
      <c r="MMY75" s="87"/>
      <c r="MMZ75" s="87"/>
      <c r="MNA75" s="87"/>
      <c r="MNB75" s="87"/>
      <c r="MNC75" s="87"/>
      <c r="MND75" s="87"/>
      <c r="MNE75" s="87"/>
      <c r="MNF75" s="87"/>
      <c r="MNG75" s="87"/>
      <c r="MNH75" s="87"/>
      <c r="MNN75" s="87"/>
      <c r="MNO75" s="87"/>
      <c r="MNP75" s="87"/>
      <c r="MNQ75" s="87"/>
      <c r="MNR75" s="87"/>
      <c r="MNS75" s="87"/>
      <c r="MNT75" s="87"/>
      <c r="MNU75" s="87"/>
      <c r="MNV75" s="87"/>
      <c r="MNW75" s="87"/>
      <c r="MOC75" s="87"/>
      <c r="MOD75" s="87"/>
      <c r="MOE75" s="87"/>
      <c r="MOF75" s="87"/>
      <c r="MOG75" s="87"/>
      <c r="MOH75" s="87"/>
      <c r="MOI75" s="87"/>
      <c r="MOJ75" s="87"/>
      <c r="MOK75" s="87"/>
      <c r="MOL75" s="87"/>
      <c r="MOR75" s="87"/>
      <c r="MOS75" s="87"/>
      <c r="MOT75" s="87"/>
      <c r="MOU75" s="87"/>
      <c r="MOV75" s="87"/>
      <c r="MOW75" s="87"/>
      <c r="MOX75" s="87"/>
      <c r="MOY75" s="87"/>
      <c r="MOZ75" s="87"/>
      <c r="MPA75" s="87"/>
      <c r="MPG75" s="87"/>
      <c r="MPH75" s="87"/>
      <c r="MPI75" s="87"/>
      <c r="MPJ75" s="87"/>
      <c r="MPK75" s="87"/>
      <c r="MPL75" s="87"/>
      <c r="MPM75" s="87"/>
      <c r="MPN75" s="87"/>
      <c r="MPO75" s="87"/>
      <c r="MPP75" s="87"/>
      <c r="MPV75" s="87"/>
      <c r="MPW75" s="87"/>
      <c r="MPX75" s="87"/>
      <c r="MPY75" s="87"/>
      <c r="MPZ75" s="87"/>
      <c r="MQA75" s="87"/>
      <c r="MQB75" s="87"/>
      <c r="MQC75" s="87"/>
      <c r="MQD75" s="87"/>
      <c r="MQE75" s="87"/>
      <c r="MQK75" s="87"/>
      <c r="MQL75" s="87"/>
      <c r="MQM75" s="87"/>
      <c r="MQN75" s="87"/>
      <c r="MQO75" s="87"/>
      <c r="MQP75" s="87"/>
      <c r="MQQ75" s="87"/>
      <c r="MQR75" s="87"/>
      <c r="MQS75" s="87"/>
      <c r="MQT75" s="87"/>
      <c r="MQZ75" s="87"/>
      <c r="MRA75" s="87"/>
      <c r="MRB75" s="87"/>
      <c r="MRC75" s="87"/>
      <c r="MRD75" s="87"/>
      <c r="MRE75" s="87"/>
      <c r="MRF75" s="87"/>
      <c r="MRG75" s="87"/>
      <c r="MRH75" s="87"/>
      <c r="MRI75" s="87"/>
      <c r="MRO75" s="87"/>
      <c r="MRP75" s="87"/>
      <c r="MRQ75" s="87"/>
      <c r="MRR75" s="87"/>
      <c r="MRS75" s="87"/>
      <c r="MRT75" s="87"/>
      <c r="MRU75" s="87"/>
      <c r="MRV75" s="87"/>
      <c r="MRW75" s="87"/>
      <c r="MRX75" s="87"/>
      <c r="MSD75" s="87"/>
      <c r="MSE75" s="87"/>
      <c r="MSF75" s="87"/>
      <c r="MSG75" s="87"/>
      <c r="MSH75" s="87"/>
      <c r="MSI75" s="87"/>
      <c r="MSJ75" s="87"/>
      <c r="MSK75" s="87"/>
      <c r="MSL75" s="87"/>
      <c r="MSM75" s="87"/>
      <c r="MSS75" s="87"/>
      <c r="MST75" s="87"/>
      <c r="MSU75" s="87"/>
      <c r="MSV75" s="87"/>
      <c r="MSW75" s="87"/>
      <c r="MSX75" s="87"/>
      <c r="MSY75" s="87"/>
      <c r="MSZ75" s="87"/>
      <c r="MTA75" s="87"/>
      <c r="MTB75" s="87"/>
      <c r="MTH75" s="87"/>
      <c r="MTI75" s="87"/>
      <c r="MTJ75" s="87"/>
      <c r="MTK75" s="87"/>
      <c r="MTL75" s="87"/>
      <c r="MTM75" s="87"/>
      <c r="MTN75" s="87"/>
      <c r="MTO75" s="87"/>
      <c r="MTP75" s="87"/>
      <c r="MTQ75" s="87"/>
      <c r="MTW75" s="87"/>
      <c r="MTX75" s="87"/>
      <c r="MTY75" s="87"/>
      <c r="MTZ75" s="87"/>
      <c r="MUA75" s="87"/>
      <c r="MUB75" s="87"/>
      <c r="MUC75" s="87"/>
      <c r="MUD75" s="87"/>
      <c r="MUE75" s="87"/>
      <c r="MUF75" s="87"/>
      <c r="MUL75" s="87"/>
      <c r="MUM75" s="87"/>
      <c r="MUN75" s="87"/>
      <c r="MUO75" s="87"/>
      <c r="MUP75" s="87"/>
      <c r="MUQ75" s="87"/>
      <c r="MUR75" s="87"/>
      <c r="MUS75" s="87"/>
      <c r="MUT75" s="87"/>
      <c r="MUU75" s="87"/>
      <c r="MVA75" s="87"/>
      <c r="MVB75" s="87"/>
      <c r="MVC75" s="87"/>
      <c r="MVD75" s="87"/>
      <c r="MVE75" s="87"/>
      <c r="MVF75" s="87"/>
      <c r="MVG75" s="87"/>
      <c r="MVH75" s="87"/>
      <c r="MVI75" s="87"/>
      <c r="MVJ75" s="87"/>
      <c r="MVP75" s="87"/>
      <c r="MVQ75" s="87"/>
      <c r="MVR75" s="87"/>
      <c r="MVS75" s="87"/>
      <c r="MVT75" s="87"/>
      <c r="MVU75" s="87"/>
      <c r="MVV75" s="87"/>
      <c r="MVW75" s="87"/>
      <c r="MVX75" s="87"/>
      <c r="MVY75" s="87"/>
      <c r="MWE75" s="87"/>
      <c r="MWF75" s="87"/>
      <c r="MWG75" s="87"/>
      <c r="MWH75" s="87"/>
      <c r="MWI75" s="87"/>
      <c r="MWJ75" s="87"/>
      <c r="MWK75" s="87"/>
      <c r="MWL75" s="87"/>
      <c r="MWM75" s="87"/>
      <c r="MWN75" s="87"/>
      <c r="MWT75" s="87"/>
      <c r="MWU75" s="87"/>
      <c r="MWV75" s="87"/>
      <c r="MWW75" s="87"/>
      <c r="MWX75" s="87"/>
      <c r="MWY75" s="87"/>
      <c r="MWZ75" s="87"/>
      <c r="MXA75" s="87"/>
      <c r="MXB75" s="87"/>
      <c r="MXC75" s="87"/>
      <c r="MXI75" s="87"/>
      <c r="MXJ75" s="87"/>
      <c r="MXK75" s="87"/>
      <c r="MXL75" s="87"/>
      <c r="MXM75" s="87"/>
      <c r="MXN75" s="87"/>
      <c r="MXO75" s="87"/>
      <c r="MXP75" s="87"/>
      <c r="MXQ75" s="87"/>
      <c r="MXR75" s="87"/>
      <c r="MXX75" s="87"/>
      <c r="MXY75" s="87"/>
      <c r="MXZ75" s="87"/>
      <c r="MYA75" s="87"/>
      <c r="MYB75" s="87"/>
      <c r="MYC75" s="87"/>
      <c r="MYD75" s="87"/>
      <c r="MYE75" s="87"/>
      <c r="MYF75" s="87"/>
      <c r="MYG75" s="87"/>
      <c r="MYM75" s="87"/>
      <c r="MYN75" s="87"/>
      <c r="MYO75" s="87"/>
      <c r="MYP75" s="87"/>
      <c r="MYQ75" s="87"/>
      <c r="MYR75" s="87"/>
      <c r="MYS75" s="87"/>
      <c r="MYT75" s="87"/>
      <c r="MYU75" s="87"/>
      <c r="MYV75" s="87"/>
      <c r="MZB75" s="87"/>
      <c r="MZC75" s="87"/>
      <c r="MZD75" s="87"/>
      <c r="MZE75" s="87"/>
      <c r="MZF75" s="87"/>
      <c r="MZG75" s="87"/>
      <c r="MZH75" s="87"/>
      <c r="MZI75" s="87"/>
      <c r="MZJ75" s="87"/>
      <c r="MZK75" s="87"/>
      <c r="MZQ75" s="87"/>
      <c r="MZR75" s="87"/>
      <c r="MZS75" s="87"/>
      <c r="MZT75" s="87"/>
      <c r="MZU75" s="87"/>
      <c r="MZV75" s="87"/>
      <c r="MZW75" s="87"/>
      <c r="MZX75" s="87"/>
      <c r="MZY75" s="87"/>
      <c r="MZZ75" s="87"/>
      <c r="NAF75" s="87"/>
      <c r="NAG75" s="87"/>
      <c r="NAH75" s="87"/>
      <c r="NAI75" s="87"/>
      <c r="NAJ75" s="87"/>
      <c r="NAK75" s="87"/>
      <c r="NAL75" s="87"/>
      <c r="NAM75" s="87"/>
      <c r="NAN75" s="87"/>
      <c r="NAO75" s="87"/>
      <c r="NAU75" s="87"/>
      <c r="NAV75" s="87"/>
      <c r="NAW75" s="87"/>
      <c r="NAX75" s="87"/>
      <c r="NAY75" s="87"/>
      <c r="NAZ75" s="87"/>
      <c r="NBA75" s="87"/>
      <c r="NBB75" s="87"/>
      <c r="NBC75" s="87"/>
      <c r="NBD75" s="87"/>
      <c r="NBJ75" s="87"/>
      <c r="NBK75" s="87"/>
      <c r="NBL75" s="87"/>
      <c r="NBM75" s="87"/>
      <c r="NBN75" s="87"/>
      <c r="NBO75" s="87"/>
      <c r="NBP75" s="87"/>
      <c r="NBQ75" s="87"/>
      <c r="NBR75" s="87"/>
      <c r="NBS75" s="87"/>
      <c r="NBY75" s="87"/>
      <c r="NBZ75" s="87"/>
      <c r="NCA75" s="87"/>
      <c r="NCB75" s="87"/>
      <c r="NCC75" s="87"/>
      <c r="NCD75" s="87"/>
      <c r="NCE75" s="87"/>
      <c r="NCF75" s="87"/>
      <c r="NCG75" s="87"/>
      <c r="NCH75" s="87"/>
      <c r="NCN75" s="87"/>
      <c r="NCO75" s="87"/>
      <c r="NCP75" s="87"/>
      <c r="NCQ75" s="87"/>
      <c r="NCR75" s="87"/>
      <c r="NCS75" s="87"/>
      <c r="NCT75" s="87"/>
      <c r="NCU75" s="87"/>
      <c r="NCV75" s="87"/>
      <c r="NCW75" s="87"/>
      <c r="NDC75" s="87"/>
      <c r="NDD75" s="87"/>
      <c r="NDE75" s="87"/>
      <c r="NDF75" s="87"/>
      <c r="NDG75" s="87"/>
      <c r="NDH75" s="87"/>
      <c r="NDI75" s="87"/>
      <c r="NDJ75" s="87"/>
      <c r="NDK75" s="87"/>
      <c r="NDL75" s="87"/>
      <c r="NDR75" s="87"/>
      <c r="NDS75" s="87"/>
      <c r="NDT75" s="87"/>
      <c r="NDU75" s="87"/>
      <c r="NDV75" s="87"/>
      <c r="NDW75" s="87"/>
      <c r="NDX75" s="87"/>
      <c r="NDY75" s="87"/>
      <c r="NDZ75" s="87"/>
      <c r="NEA75" s="87"/>
      <c r="NEG75" s="87"/>
      <c r="NEH75" s="87"/>
      <c r="NEI75" s="87"/>
      <c r="NEJ75" s="87"/>
      <c r="NEK75" s="87"/>
      <c r="NEL75" s="87"/>
      <c r="NEM75" s="87"/>
      <c r="NEN75" s="87"/>
      <c r="NEO75" s="87"/>
      <c r="NEP75" s="87"/>
      <c r="NEV75" s="87"/>
      <c r="NEW75" s="87"/>
      <c r="NEX75" s="87"/>
      <c r="NEY75" s="87"/>
      <c r="NEZ75" s="87"/>
      <c r="NFA75" s="87"/>
      <c r="NFB75" s="87"/>
      <c r="NFC75" s="87"/>
      <c r="NFD75" s="87"/>
      <c r="NFE75" s="87"/>
      <c r="NFK75" s="87"/>
      <c r="NFL75" s="87"/>
      <c r="NFM75" s="87"/>
      <c r="NFN75" s="87"/>
      <c r="NFO75" s="87"/>
      <c r="NFP75" s="87"/>
      <c r="NFQ75" s="87"/>
      <c r="NFR75" s="87"/>
      <c r="NFS75" s="87"/>
      <c r="NFT75" s="87"/>
      <c r="NFZ75" s="87"/>
      <c r="NGA75" s="87"/>
      <c r="NGB75" s="87"/>
      <c r="NGC75" s="87"/>
      <c r="NGD75" s="87"/>
      <c r="NGE75" s="87"/>
      <c r="NGF75" s="87"/>
      <c r="NGG75" s="87"/>
      <c r="NGH75" s="87"/>
      <c r="NGI75" s="87"/>
      <c r="NGO75" s="87"/>
      <c r="NGP75" s="87"/>
      <c r="NGQ75" s="87"/>
      <c r="NGR75" s="87"/>
      <c r="NGS75" s="87"/>
      <c r="NGT75" s="87"/>
      <c r="NGU75" s="87"/>
      <c r="NGV75" s="87"/>
      <c r="NGW75" s="87"/>
      <c r="NGX75" s="87"/>
      <c r="NHD75" s="87"/>
      <c r="NHE75" s="87"/>
      <c r="NHF75" s="87"/>
      <c r="NHG75" s="87"/>
      <c r="NHH75" s="87"/>
      <c r="NHI75" s="87"/>
      <c r="NHJ75" s="87"/>
      <c r="NHK75" s="87"/>
      <c r="NHL75" s="87"/>
      <c r="NHM75" s="87"/>
      <c r="NHS75" s="87"/>
      <c r="NHT75" s="87"/>
      <c r="NHU75" s="87"/>
      <c r="NHV75" s="87"/>
      <c r="NHW75" s="87"/>
      <c r="NHX75" s="87"/>
      <c r="NHY75" s="87"/>
      <c r="NHZ75" s="87"/>
      <c r="NIA75" s="87"/>
      <c r="NIB75" s="87"/>
      <c r="NIH75" s="87"/>
      <c r="NII75" s="87"/>
      <c r="NIJ75" s="87"/>
      <c r="NIK75" s="87"/>
      <c r="NIL75" s="87"/>
      <c r="NIM75" s="87"/>
      <c r="NIN75" s="87"/>
      <c r="NIO75" s="87"/>
      <c r="NIP75" s="87"/>
      <c r="NIQ75" s="87"/>
      <c r="NIW75" s="87"/>
      <c r="NIX75" s="87"/>
      <c r="NIY75" s="87"/>
      <c r="NIZ75" s="87"/>
      <c r="NJA75" s="87"/>
      <c r="NJB75" s="87"/>
      <c r="NJC75" s="87"/>
      <c r="NJD75" s="87"/>
      <c r="NJE75" s="87"/>
      <c r="NJF75" s="87"/>
      <c r="NJL75" s="87"/>
      <c r="NJM75" s="87"/>
      <c r="NJN75" s="87"/>
      <c r="NJO75" s="87"/>
      <c r="NJP75" s="87"/>
      <c r="NJQ75" s="87"/>
      <c r="NJR75" s="87"/>
      <c r="NJS75" s="87"/>
      <c r="NJT75" s="87"/>
      <c r="NJU75" s="87"/>
      <c r="NKA75" s="87"/>
      <c r="NKB75" s="87"/>
      <c r="NKC75" s="87"/>
      <c r="NKD75" s="87"/>
      <c r="NKE75" s="87"/>
      <c r="NKF75" s="87"/>
      <c r="NKG75" s="87"/>
      <c r="NKH75" s="87"/>
      <c r="NKI75" s="87"/>
      <c r="NKJ75" s="87"/>
      <c r="NKP75" s="87"/>
      <c r="NKQ75" s="87"/>
      <c r="NKR75" s="87"/>
      <c r="NKS75" s="87"/>
      <c r="NKT75" s="87"/>
      <c r="NKU75" s="87"/>
      <c r="NKV75" s="87"/>
      <c r="NKW75" s="87"/>
      <c r="NKX75" s="87"/>
      <c r="NKY75" s="87"/>
      <c r="NLE75" s="87"/>
      <c r="NLF75" s="87"/>
      <c r="NLG75" s="87"/>
      <c r="NLH75" s="87"/>
      <c r="NLI75" s="87"/>
      <c r="NLJ75" s="87"/>
      <c r="NLK75" s="87"/>
      <c r="NLL75" s="87"/>
      <c r="NLM75" s="87"/>
      <c r="NLN75" s="87"/>
      <c r="NLT75" s="87"/>
      <c r="NLU75" s="87"/>
      <c r="NLV75" s="87"/>
      <c r="NLW75" s="87"/>
      <c r="NLX75" s="87"/>
      <c r="NLY75" s="87"/>
      <c r="NLZ75" s="87"/>
      <c r="NMA75" s="87"/>
      <c r="NMB75" s="87"/>
      <c r="NMC75" s="87"/>
      <c r="NMI75" s="87"/>
      <c r="NMJ75" s="87"/>
      <c r="NMK75" s="87"/>
      <c r="NML75" s="87"/>
      <c r="NMM75" s="87"/>
      <c r="NMN75" s="87"/>
      <c r="NMO75" s="87"/>
      <c r="NMP75" s="87"/>
      <c r="NMQ75" s="87"/>
      <c r="NMR75" s="87"/>
      <c r="NMX75" s="87"/>
      <c r="NMY75" s="87"/>
      <c r="NMZ75" s="87"/>
      <c r="NNA75" s="87"/>
      <c r="NNB75" s="87"/>
      <c r="NNC75" s="87"/>
      <c r="NND75" s="87"/>
      <c r="NNE75" s="87"/>
      <c r="NNF75" s="87"/>
      <c r="NNG75" s="87"/>
      <c r="NNM75" s="87"/>
      <c r="NNN75" s="87"/>
      <c r="NNO75" s="87"/>
      <c r="NNP75" s="87"/>
      <c r="NNQ75" s="87"/>
      <c r="NNR75" s="87"/>
      <c r="NNS75" s="87"/>
      <c r="NNT75" s="87"/>
      <c r="NNU75" s="87"/>
      <c r="NNV75" s="87"/>
      <c r="NOB75" s="87"/>
      <c r="NOC75" s="87"/>
      <c r="NOD75" s="87"/>
      <c r="NOE75" s="87"/>
      <c r="NOF75" s="87"/>
      <c r="NOG75" s="87"/>
      <c r="NOH75" s="87"/>
      <c r="NOI75" s="87"/>
      <c r="NOJ75" s="87"/>
      <c r="NOK75" s="87"/>
      <c r="NOQ75" s="87"/>
      <c r="NOR75" s="87"/>
      <c r="NOS75" s="87"/>
      <c r="NOT75" s="87"/>
      <c r="NOU75" s="87"/>
      <c r="NOV75" s="87"/>
      <c r="NOW75" s="87"/>
      <c r="NOX75" s="87"/>
      <c r="NOY75" s="87"/>
      <c r="NOZ75" s="87"/>
      <c r="NPF75" s="87"/>
      <c r="NPG75" s="87"/>
      <c r="NPH75" s="87"/>
      <c r="NPI75" s="87"/>
      <c r="NPJ75" s="87"/>
      <c r="NPK75" s="87"/>
      <c r="NPL75" s="87"/>
      <c r="NPM75" s="87"/>
      <c r="NPN75" s="87"/>
      <c r="NPO75" s="87"/>
      <c r="NPU75" s="87"/>
      <c r="NPV75" s="87"/>
      <c r="NPW75" s="87"/>
      <c r="NPX75" s="87"/>
      <c r="NPY75" s="87"/>
      <c r="NPZ75" s="87"/>
      <c r="NQA75" s="87"/>
      <c r="NQB75" s="87"/>
      <c r="NQC75" s="87"/>
      <c r="NQD75" s="87"/>
      <c r="NQJ75" s="87"/>
      <c r="NQK75" s="87"/>
      <c r="NQL75" s="87"/>
      <c r="NQM75" s="87"/>
      <c r="NQN75" s="87"/>
      <c r="NQO75" s="87"/>
      <c r="NQP75" s="87"/>
      <c r="NQQ75" s="87"/>
      <c r="NQR75" s="87"/>
      <c r="NQS75" s="87"/>
      <c r="NQY75" s="87"/>
      <c r="NQZ75" s="87"/>
      <c r="NRA75" s="87"/>
      <c r="NRB75" s="87"/>
      <c r="NRC75" s="87"/>
      <c r="NRD75" s="87"/>
      <c r="NRE75" s="87"/>
      <c r="NRF75" s="87"/>
      <c r="NRG75" s="87"/>
      <c r="NRH75" s="87"/>
      <c r="NRN75" s="87"/>
      <c r="NRO75" s="87"/>
      <c r="NRP75" s="87"/>
      <c r="NRQ75" s="87"/>
      <c r="NRR75" s="87"/>
      <c r="NRS75" s="87"/>
      <c r="NRT75" s="87"/>
      <c r="NRU75" s="87"/>
      <c r="NRV75" s="87"/>
      <c r="NRW75" s="87"/>
      <c r="NSC75" s="87"/>
      <c r="NSD75" s="87"/>
      <c r="NSE75" s="87"/>
      <c r="NSF75" s="87"/>
      <c r="NSG75" s="87"/>
      <c r="NSH75" s="87"/>
      <c r="NSI75" s="87"/>
      <c r="NSJ75" s="87"/>
      <c r="NSK75" s="87"/>
      <c r="NSL75" s="87"/>
      <c r="NSR75" s="87"/>
      <c r="NSS75" s="87"/>
      <c r="NST75" s="87"/>
      <c r="NSU75" s="87"/>
      <c r="NSV75" s="87"/>
      <c r="NSW75" s="87"/>
      <c r="NSX75" s="87"/>
      <c r="NSY75" s="87"/>
      <c r="NSZ75" s="87"/>
      <c r="NTA75" s="87"/>
      <c r="NTG75" s="87"/>
      <c r="NTH75" s="87"/>
      <c r="NTI75" s="87"/>
      <c r="NTJ75" s="87"/>
      <c r="NTK75" s="87"/>
      <c r="NTL75" s="87"/>
      <c r="NTM75" s="87"/>
      <c r="NTN75" s="87"/>
      <c r="NTO75" s="87"/>
      <c r="NTP75" s="87"/>
      <c r="NTV75" s="87"/>
      <c r="NTW75" s="87"/>
      <c r="NTX75" s="87"/>
      <c r="NTY75" s="87"/>
      <c r="NTZ75" s="87"/>
      <c r="NUA75" s="87"/>
      <c r="NUB75" s="87"/>
      <c r="NUC75" s="87"/>
      <c r="NUD75" s="87"/>
      <c r="NUE75" s="87"/>
      <c r="NUK75" s="87"/>
      <c r="NUL75" s="87"/>
      <c r="NUM75" s="87"/>
      <c r="NUN75" s="87"/>
      <c r="NUO75" s="87"/>
      <c r="NUP75" s="87"/>
      <c r="NUQ75" s="87"/>
      <c r="NUR75" s="87"/>
      <c r="NUS75" s="87"/>
      <c r="NUT75" s="87"/>
      <c r="NUZ75" s="87"/>
      <c r="NVA75" s="87"/>
      <c r="NVB75" s="87"/>
      <c r="NVC75" s="87"/>
      <c r="NVD75" s="87"/>
      <c r="NVE75" s="87"/>
      <c r="NVF75" s="87"/>
      <c r="NVG75" s="87"/>
      <c r="NVH75" s="87"/>
      <c r="NVI75" s="87"/>
      <c r="NVO75" s="87"/>
      <c r="NVP75" s="87"/>
      <c r="NVQ75" s="87"/>
      <c r="NVR75" s="87"/>
      <c r="NVS75" s="87"/>
      <c r="NVT75" s="87"/>
      <c r="NVU75" s="87"/>
      <c r="NVV75" s="87"/>
      <c r="NVW75" s="87"/>
      <c r="NVX75" s="87"/>
      <c r="NWD75" s="87"/>
      <c r="NWE75" s="87"/>
      <c r="NWF75" s="87"/>
      <c r="NWG75" s="87"/>
      <c r="NWH75" s="87"/>
      <c r="NWI75" s="87"/>
      <c r="NWJ75" s="87"/>
      <c r="NWK75" s="87"/>
      <c r="NWL75" s="87"/>
      <c r="NWM75" s="87"/>
      <c r="NWS75" s="87"/>
      <c r="NWT75" s="87"/>
      <c r="NWU75" s="87"/>
      <c r="NWV75" s="87"/>
      <c r="NWW75" s="87"/>
      <c r="NWX75" s="87"/>
      <c r="NWY75" s="87"/>
      <c r="NWZ75" s="87"/>
      <c r="NXA75" s="87"/>
      <c r="NXB75" s="87"/>
      <c r="NXH75" s="87"/>
      <c r="NXI75" s="87"/>
      <c r="NXJ75" s="87"/>
      <c r="NXK75" s="87"/>
      <c r="NXL75" s="87"/>
      <c r="NXM75" s="87"/>
      <c r="NXN75" s="87"/>
      <c r="NXO75" s="87"/>
      <c r="NXP75" s="87"/>
      <c r="NXQ75" s="87"/>
      <c r="NXW75" s="87"/>
      <c r="NXX75" s="87"/>
      <c r="NXY75" s="87"/>
      <c r="NXZ75" s="87"/>
      <c r="NYA75" s="87"/>
      <c r="NYB75" s="87"/>
      <c r="NYC75" s="87"/>
      <c r="NYD75" s="87"/>
      <c r="NYE75" s="87"/>
      <c r="NYF75" s="87"/>
      <c r="NYL75" s="87"/>
      <c r="NYM75" s="87"/>
      <c r="NYN75" s="87"/>
      <c r="NYO75" s="87"/>
      <c r="NYP75" s="87"/>
      <c r="NYQ75" s="87"/>
      <c r="NYR75" s="87"/>
      <c r="NYS75" s="87"/>
      <c r="NYT75" s="87"/>
      <c r="NYU75" s="87"/>
      <c r="NZA75" s="87"/>
      <c r="NZB75" s="87"/>
      <c r="NZC75" s="87"/>
      <c r="NZD75" s="87"/>
      <c r="NZE75" s="87"/>
      <c r="NZF75" s="87"/>
      <c r="NZG75" s="87"/>
      <c r="NZH75" s="87"/>
      <c r="NZI75" s="87"/>
      <c r="NZJ75" s="87"/>
      <c r="NZP75" s="87"/>
      <c r="NZQ75" s="87"/>
      <c r="NZR75" s="87"/>
      <c r="NZS75" s="87"/>
      <c r="NZT75" s="87"/>
      <c r="NZU75" s="87"/>
      <c r="NZV75" s="87"/>
      <c r="NZW75" s="87"/>
      <c r="NZX75" s="87"/>
      <c r="NZY75" s="87"/>
      <c r="OAE75" s="87"/>
      <c r="OAF75" s="87"/>
      <c r="OAG75" s="87"/>
      <c r="OAH75" s="87"/>
      <c r="OAI75" s="87"/>
      <c r="OAJ75" s="87"/>
      <c r="OAK75" s="87"/>
      <c r="OAL75" s="87"/>
      <c r="OAM75" s="87"/>
      <c r="OAN75" s="87"/>
      <c r="OAT75" s="87"/>
      <c r="OAU75" s="87"/>
      <c r="OAV75" s="87"/>
      <c r="OAW75" s="87"/>
      <c r="OAX75" s="87"/>
      <c r="OAY75" s="87"/>
      <c r="OAZ75" s="87"/>
      <c r="OBA75" s="87"/>
      <c r="OBB75" s="87"/>
      <c r="OBC75" s="87"/>
      <c r="OBI75" s="87"/>
      <c r="OBJ75" s="87"/>
      <c r="OBK75" s="87"/>
      <c r="OBL75" s="87"/>
      <c r="OBM75" s="87"/>
      <c r="OBN75" s="87"/>
      <c r="OBO75" s="87"/>
      <c r="OBP75" s="87"/>
      <c r="OBQ75" s="87"/>
      <c r="OBR75" s="87"/>
      <c r="OBX75" s="87"/>
      <c r="OBY75" s="87"/>
      <c r="OBZ75" s="87"/>
      <c r="OCA75" s="87"/>
      <c r="OCB75" s="87"/>
      <c r="OCC75" s="87"/>
      <c r="OCD75" s="87"/>
      <c r="OCE75" s="87"/>
      <c r="OCF75" s="87"/>
      <c r="OCG75" s="87"/>
      <c r="OCM75" s="87"/>
      <c r="OCN75" s="87"/>
      <c r="OCO75" s="87"/>
      <c r="OCP75" s="87"/>
      <c r="OCQ75" s="87"/>
      <c r="OCR75" s="87"/>
      <c r="OCS75" s="87"/>
      <c r="OCT75" s="87"/>
      <c r="OCU75" s="87"/>
      <c r="OCV75" s="87"/>
      <c r="ODB75" s="87"/>
      <c r="ODC75" s="87"/>
      <c r="ODD75" s="87"/>
      <c r="ODE75" s="87"/>
      <c r="ODF75" s="87"/>
      <c r="ODG75" s="87"/>
      <c r="ODH75" s="87"/>
      <c r="ODI75" s="87"/>
      <c r="ODJ75" s="87"/>
      <c r="ODK75" s="87"/>
      <c r="ODQ75" s="87"/>
      <c r="ODR75" s="87"/>
      <c r="ODS75" s="87"/>
      <c r="ODT75" s="87"/>
      <c r="ODU75" s="87"/>
      <c r="ODV75" s="87"/>
      <c r="ODW75" s="87"/>
      <c r="ODX75" s="87"/>
      <c r="ODY75" s="87"/>
      <c r="ODZ75" s="87"/>
      <c r="OEF75" s="87"/>
      <c r="OEG75" s="87"/>
      <c r="OEH75" s="87"/>
      <c r="OEI75" s="87"/>
      <c r="OEJ75" s="87"/>
      <c r="OEK75" s="87"/>
      <c r="OEL75" s="87"/>
      <c r="OEM75" s="87"/>
      <c r="OEN75" s="87"/>
      <c r="OEO75" s="87"/>
      <c r="OEU75" s="87"/>
      <c r="OEV75" s="87"/>
      <c r="OEW75" s="87"/>
      <c r="OEX75" s="87"/>
      <c r="OEY75" s="87"/>
      <c r="OEZ75" s="87"/>
      <c r="OFA75" s="87"/>
      <c r="OFB75" s="87"/>
      <c r="OFC75" s="87"/>
      <c r="OFD75" s="87"/>
      <c r="OFJ75" s="87"/>
      <c r="OFK75" s="87"/>
      <c r="OFL75" s="87"/>
      <c r="OFM75" s="87"/>
      <c r="OFN75" s="87"/>
      <c r="OFO75" s="87"/>
      <c r="OFP75" s="87"/>
      <c r="OFQ75" s="87"/>
      <c r="OFR75" s="87"/>
      <c r="OFS75" s="87"/>
      <c r="OFY75" s="87"/>
      <c r="OFZ75" s="87"/>
      <c r="OGA75" s="87"/>
      <c r="OGB75" s="87"/>
      <c r="OGC75" s="87"/>
      <c r="OGD75" s="87"/>
      <c r="OGE75" s="87"/>
      <c r="OGF75" s="87"/>
      <c r="OGG75" s="87"/>
      <c r="OGH75" s="87"/>
      <c r="OGN75" s="87"/>
      <c r="OGO75" s="87"/>
      <c r="OGP75" s="87"/>
      <c r="OGQ75" s="87"/>
      <c r="OGR75" s="87"/>
      <c r="OGS75" s="87"/>
      <c r="OGT75" s="87"/>
      <c r="OGU75" s="87"/>
      <c r="OGV75" s="87"/>
      <c r="OGW75" s="87"/>
      <c r="OHC75" s="87"/>
      <c r="OHD75" s="87"/>
      <c r="OHE75" s="87"/>
      <c r="OHF75" s="87"/>
      <c r="OHG75" s="87"/>
      <c r="OHH75" s="87"/>
      <c r="OHI75" s="87"/>
      <c r="OHJ75" s="87"/>
      <c r="OHK75" s="87"/>
      <c r="OHL75" s="87"/>
      <c r="OHR75" s="87"/>
      <c r="OHS75" s="87"/>
      <c r="OHT75" s="87"/>
      <c r="OHU75" s="87"/>
      <c r="OHV75" s="87"/>
      <c r="OHW75" s="87"/>
      <c r="OHX75" s="87"/>
      <c r="OHY75" s="87"/>
      <c r="OHZ75" s="87"/>
      <c r="OIA75" s="87"/>
      <c r="OIG75" s="87"/>
      <c r="OIH75" s="87"/>
      <c r="OII75" s="87"/>
      <c r="OIJ75" s="87"/>
      <c r="OIK75" s="87"/>
      <c r="OIL75" s="87"/>
      <c r="OIM75" s="87"/>
      <c r="OIN75" s="87"/>
      <c r="OIO75" s="87"/>
      <c r="OIP75" s="87"/>
      <c r="OIV75" s="87"/>
      <c r="OIW75" s="87"/>
      <c r="OIX75" s="87"/>
      <c r="OIY75" s="87"/>
      <c r="OIZ75" s="87"/>
      <c r="OJA75" s="87"/>
      <c r="OJB75" s="87"/>
      <c r="OJC75" s="87"/>
      <c r="OJD75" s="87"/>
      <c r="OJE75" s="87"/>
      <c r="OJK75" s="87"/>
      <c r="OJL75" s="87"/>
      <c r="OJM75" s="87"/>
      <c r="OJN75" s="87"/>
      <c r="OJO75" s="87"/>
      <c r="OJP75" s="87"/>
      <c r="OJQ75" s="87"/>
      <c r="OJR75" s="87"/>
      <c r="OJS75" s="87"/>
      <c r="OJT75" s="87"/>
      <c r="OJZ75" s="87"/>
      <c r="OKA75" s="87"/>
      <c r="OKB75" s="87"/>
      <c r="OKC75" s="87"/>
      <c r="OKD75" s="87"/>
      <c r="OKE75" s="87"/>
      <c r="OKF75" s="87"/>
      <c r="OKG75" s="87"/>
      <c r="OKH75" s="87"/>
      <c r="OKI75" s="87"/>
      <c r="OKO75" s="87"/>
      <c r="OKP75" s="87"/>
      <c r="OKQ75" s="87"/>
      <c r="OKR75" s="87"/>
      <c r="OKS75" s="87"/>
      <c r="OKT75" s="87"/>
      <c r="OKU75" s="87"/>
      <c r="OKV75" s="87"/>
      <c r="OKW75" s="87"/>
      <c r="OKX75" s="87"/>
      <c r="OLD75" s="87"/>
      <c r="OLE75" s="87"/>
      <c r="OLF75" s="87"/>
      <c r="OLG75" s="87"/>
      <c r="OLH75" s="87"/>
      <c r="OLI75" s="87"/>
      <c r="OLJ75" s="87"/>
      <c r="OLK75" s="87"/>
      <c r="OLL75" s="87"/>
      <c r="OLM75" s="87"/>
      <c r="OLS75" s="87"/>
      <c r="OLT75" s="87"/>
      <c r="OLU75" s="87"/>
      <c r="OLV75" s="87"/>
      <c r="OLW75" s="87"/>
      <c r="OLX75" s="87"/>
      <c r="OLY75" s="87"/>
      <c r="OLZ75" s="87"/>
      <c r="OMA75" s="87"/>
      <c r="OMB75" s="87"/>
      <c r="OMH75" s="87"/>
      <c r="OMI75" s="87"/>
      <c r="OMJ75" s="87"/>
      <c r="OMK75" s="87"/>
      <c r="OML75" s="87"/>
      <c r="OMM75" s="87"/>
      <c r="OMN75" s="87"/>
      <c r="OMO75" s="87"/>
      <c r="OMP75" s="87"/>
      <c r="OMQ75" s="87"/>
      <c r="OMW75" s="87"/>
      <c r="OMX75" s="87"/>
      <c r="OMY75" s="87"/>
      <c r="OMZ75" s="87"/>
      <c r="ONA75" s="87"/>
      <c r="ONB75" s="87"/>
      <c r="ONC75" s="87"/>
      <c r="OND75" s="87"/>
      <c r="ONE75" s="87"/>
      <c r="ONF75" s="87"/>
      <c r="ONL75" s="87"/>
      <c r="ONM75" s="87"/>
      <c r="ONN75" s="87"/>
      <c r="ONO75" s="87"/>
      <c r="ONP75" s="87"/>
      <c r="ONQ75" s="87"/>
      <c r="ONR75" s="87"/>
      <c r="ONS75" s="87"/>
      <c r="ONT75" s="87"/>
      <c r="ONU75" s="87"/>
      <c r="OOA75" s="87"/>
      <c r="OOB75" s="87"/>
      <c r="OOC75" s="87"/>
      <c r="OOD75" s="87"/>
      <c r="OOE75" s="87"/>
      <c r="OOF75" s="87"/>
      <c r="OOG75" s="87"/>
      <c r="OOH75" s="87"/>
      <c r="OOI75" s="87"/>
      <c r="OOJ75" s="87"/>
      <c r="OOP75" s="87"/>
      <c r="OOQ75" s="87"/>
      <c r="OOR75" s="87"/>
      <c r="OOS75" s="87"/>
      <c r="OOT75" s="87"/>
      <c r="OOU75" s="87"/>
      <c r="OOV75" s="87"/>
      <c r="OOW75" s="87"/>
      <c r="OOX75" s="87"/>
      <c r="OOY75" s="87"/>
      <c r="OPE75" s="87"/>
      <c r="OPF75" s="87"/>
      <c r="OPG75" s="87"/>
      <c r="OPH75" s="87"/>
      <c r="OPI75" s="87"/>
      <c r="OPJ75" s="87"/>
      <c r="OPK75" s="87"/>
      <c r="OPL75" s="87"/>
      <c r="OPM75" s="87"/>
      <c r="OPN75" s="87"/>
      <c r="OPT75" s="87"/>
      <c r="OPU75" s="87"/>
      <c r="OPV75" s="87"/>
      <c r="OPW75" s="87"/>
      <c r="OPX75" s="87"/>
      <c r="OPY75" s="87"/>
      <c r="OPZ75" s="87"/>
      <c r="OQA75" s="87"/>
      <c r="OQB75" s="87"/>
      <c r="OQC75" s="87"/>
      <c r="OQI75" s="87"/>
      <c r="OQJ75" s="87"/>
      <c r="OQK75" s="87"/>
      <c r="OQL75" s="87"/>
      <c r="OQM75" s="87"/>
      <c r="OQN75" s="87"/>
      <c r="OQO75" s="87"/>
      <c r="OQP75" s="87"/>
      <c r="OQQ75" s="87"/>
      <c r="OQR75" s="87"/>
      <c r="OQX75" s="87"/>
      <c r="OQY75" s="87"/>
      <c r="OQZ75" s="87"/>
      <c r="ORA75" s="87"/>
      <c r="ORB75" s="87"/>
      <c r="ORC75" s="87"/>
      <c r="ORD75" s="87"/>
      <c r="ORE75" s="87"/>
      <c r="ORF75" s="87"/>
      <c r="ORG75" s="87"/>
      <c r="ORM75" s="87"/>
      <c r="ORN75" s="87"/>
      <c r="ORO75" s="87"/>
      <c r="ORP75" s="87"/>
      <c r="ORQ75" s="87"/>
      <c r="ORR75" s="87"/>
      <c r="ORS75" s="87"/>
      <c r="ORT75" s="87"/>
      <c r="ORU75" s="87"/>
      <c r="ORV75" s="87"/>
      <c r="OSB75" s="87"/>
      <c r="OSC75" s="87"/>
      <c r="OSD75" s="87"/>
      <c r="OSE75" s="87"/>
      <c r="OSF75" s="87"/>
      <c r="OSG75" s="87"/>
      <c r="OSH75" s="87"/>
      <c r="OSI75" s="87"/>
      <c r="OSJ75" s="87"/>
      <c r="OSK75" s="87"/>
      <c r="OSQ75" s="87"/>
      <c r="OSR75" s="87"/>
      <c r="OSS75" s="87"/>
      <c r="OST75" s="87"/>
      <c r="OSU75" s="87"/>
      <c r="OSV75" s="87"/>
      <c r="OSW75" s="87"/>
      <c r="OSX75" s="87"/>
      <c r="OSY75" s="87"/>
      <c r="OSZ75" s="87"/>
      <c r="OTF75" s="87"/>
      <c r="OTG75" s="87"/>
      <c r="OTH75" s="87"/>
      <c r="OTI75" s="87"/>
      <c r="OTJ75" s="87"/>
      <c r="OTK75" s="87"/>
      <c r="OTL75" s="87"/>
      <c r="OTM75" s="87"/>
      <c r="OTN75" s="87"/>
      <c r="OTO75" s="87"/>
      <c r="OTU75" s="87"/>
      <c r="OTV75" s="87"/>
      <c r="OTW75" s="87"/>
      <c r="OTX75" s="87"/>
      <c r="OTY75" s="87"/>
      <c r="OTZ75" s="87"/>
      <c r="OUA75" s="87"/>
      <c r="OUB75" s="87"/>
      <c r="OUC75" s="87"/>
      <c r="OUD75" s="87"/>
      <c r="OUJ75" s="87"/>
      <c r="OUK75" s="87"/>
      <c r="OUL75" s="87"/>
      <c r="OUM75" s="87"/>
      <c r="OUN75" s="87"/>
      <c r="OUO75" s="87"/>
      <c r="OUP75" s="87"/>
      <c r="OUQ75" s="87"/>
      <c r="OUR75" s="87"/>
      <c r="OUS75" s="87"/>
      <c r="OUY75" s="87"/>
      <c r="OUZ75" s="87"/>
      <c r="OVA75" s="87"/>
      <c r="OVB75" s="87"/>
      <c r="OVC75" s="87"/>
      <c r="OVD75" s="87"/>
      <c r="OVE75" s="87"/>
      <c r="OVF75" s="87"/>
      <c r="OVG75" s="87"/>
      <c r="OVH75" s="87"/>
      <c r="OVN75" s="87"/>
      <c r="OVO75" s="87"/>
      <c r="OVP75" s="87"/>
      <c r="OVQ75" s="87"/>
      <c r="OVR75" s="87"/>
      <c r="OVS75" s="87"/>
      <c r="OVT75" s="87"/>
      <c r="OVU75" s="87"/>
      <c r="OVV75" s="87"/>
      <c r="OVW75" s="87"/>
      <c r="OWC75" s="87"/>
      <c r="OWD75" s="87"/>
      <c r="OWE75" s="87"/>
      <c r="OWF75" s="87"/>
      <c r="OWG75" s="87"/>
      <c r="OWH75" s="87"/>
      <c r="OWI75" s="87"/>
      <c r="OWJ75" s="87"/>
      <c r="OWK75" s="87"/>
      <c r="OWL75" s="87"/>
      <c r="OWR75" s="87"/>
      <c r="OWS75" s="87"/>
      <c r="OWT75" s="87"/>
      <c r="OWU75" s="87"/>
      <c r="OWV75" s="87"/>
      <c r="OWW75" s="87"/>
      <c r="OWX75" s="87"/>
      <c r="OWY75" s="87"/>
      <c r="OWZ75" s="87"/>
      <c r="OXA75" s="87"/>
      <c r="OXG75" s="87"/>
      <c r="OXH75" s="87"/>
      <c r="OXI75" s="87"/>
      <c r="OXJ75" s="87"/>
      <c r="OXK75" s="87"/>
      <c r="OXL75" s="87"/>
      <c r="OXM75" s="87"/>
      <c r="OXN75" s="87"/>
      <c r="OXO75" s="87"/>
      <c r="OXP75" s="87"/>
      <c r="OXV75" s="87"/>
      <c r="OXW75" s="87"/>
      <c r="OXX75" s="87"/>
      <c r="OXY75" s="87"/>
      <c r="OXZ75" s="87"/>
      <c r="OYA75" s="87"/>
      <c r="OYB75" s="87"/>
      <c r="OYC75" s="87"/>
      <c r="OYD75" s="87"/>
      <c r="OYE75" s="87"/>
      <c r="OYK75" s="87"/>
      <c r="OYL75" s="87"/>
      <c r="OYM75" s="87"/>
      <c r="OYN75" s="87"/>
      <c r="OYO75" s="87"/>
      <c r="OYP75" s="87"/>
      <c r="OYQ75" s="87"/>
      <c r="OYR75" s="87"/>
      <c r="OYS75" s="87"/>
      <c r="OYT75" s="87"/>
      <c r="OYZ75" s="87"/>
      <c r="OZA75" s="87"/>
      <c r="OZB75" s="87"/>
      <c r="OZC75" s="87"/>
      <c r="OZD75" s="87"/>
      <c r="OZE75" s="87"/>
      <c r="OZF75" s="87"/>
      <c r="OZG75" s="87"/>
      <c r="OZH75" s="87"/>
      <c r="OZI75" s="87"/>
      <c r="OZO75" s="87"/>
      <c r="OZP75" s="87"/>
      <c r="OZQ75" s="87"/>
      <c r="OZR75" s="87"/>
      <c r="OZS75" s="87"/>
      <c r="OZT75" s="87"/>
      <c r="OZU75" s="87"/>
      <c r="OZV75" s="87"/>
      <c r="OZW75" s="87"/>
      <c r="OZX75" s="87"/>
      <c r="PAD75" s="87"/>
      <c r="PAE75" s="87"/>
      <c r="PAF75" s="87"/>
      <c r="PAG75" s="87"/>
      <c r="PAH75" s="87"/>
      <c r="PAI75" s="87"/>
      <c r="PAJ75" s="87"/>
      <c r="PAK75" s="87"/>
      <c r="PAL75" s="87"/>
      <c r="PAM75" s="87"/>
      <c r="PAS75" s="87"/>
      <c r="PAT75" s="87"/>
      <c r="PAU75" s="87"/>
      <c r="PAV75" s="87"/>
      <c r="PAW75" s="87"/>
      <c r="PAX75" s="87"/>
      <c r="PAY75" s="87"/>
      <c r="PAZ75" s="87"/>
      <c r="PBA75" s="87"/>
      <c r="PBB75" s="87"/>
      <c r="PBH75" s="87"/>
      <c r="PBI75" s="87"/>
      <c r="PBJ75" s="87"/>
      <c r="PBK75" s="87"/>
      <c r="PBL75" s="87"/>
      <c r="PBM75" s="87"/>
      <c r="PBN75" s="87"/>
      <c r="PBO75" s="87"/>
      <c r="PBP75" s="87"/>
      <c r="PBQ75" s="87"/>
      <c r="PBW75" s="87"/>
      <c r="PBX75" s="87"/>
      <c r="PBY75" s="87"/>
      <c r="PBZ75" s="87"/>
      <c r="PCA75" s="87"/>
      <c r="PCB75" s="87"/>
      <c r="PCC75" s="87"/>
      <c r="PCD75" s="87"/>
      <c r="PCE75" s="87"/>
      <c r="PCF75" s="87"/>
      <c r="PCL75" s="87"/>
      <c r="PCM75" s="87"/>
      <c r="PCN75" s="87"/>
      <c r="PCO75" s="87"/>
      <c r="PCP75" s="87"/>
      <c r="PCQ75" s="87"/>
      <c r="PCR75" s="87"/>
      <c r="PCS75" s="87"/>
      <c r="PCT75" s="87"/>
      <c r="PCU75" s="87"/>
      <c r="PDA75" s="87"/>
      <c r="PDB75" s="87"/>
      <c r="PDC75" s="87"/>
      <c r="PDD75" s="87"/>
      <c r="PDE75" s="87"/>
      <c r="PDF75" s="87"/>
      <c r="PDG75" s="87"/>
      <c r="PDH75" s="87"/>
      <c r="PDI75" s="87"/>
      <c r="PDJ75" s="87"/>
      <c r="PDP75" s="87"/>
      <c r="PDQ75" s="87"/>
      <c r="PDR75" s="87"/>
      <c r="PDS75" s="87"/>
      <c r="PDT75" s="87"/>
      <c r="PDU75" s="87"/>
      <c r="PDV75" s="87"/>
      <c r="PDW75" s="87"/>
      <c r="PDX75" s="87"/>
      <c r="PDY75" s="87"/>
      <c r="PEE75" s="87"/>
      <c r="PEF75" s="87"/>
      <c r="PEG75" s="87"/>
      <c r="PEH75" s="87"/>
      <c r="PEI75" s="87"/>
      <c r="PEJ75" s="87"/>
      <c r="PEK75" s="87"/>
      <c r="PEL75" s="87"/>
      <c r="PEM75" s="87"/>
      <c r="PEN75" s="87"/>
      <c r="PET75" s="87"/>
      <c r="PEU75" s="87"/>
      <c r="PEV75" s="87"/>
      <c r="PEW75" s="87"/>
      <c r="PEX75" s="87"/>
      <c r="PEY75" s="87"/>
      <c r="PEZ75" s="87"/>
      <c r="PFA75" s="87"/>
      <c r="PFB75" s="87"/>
      <c r="PFC75" s="87"/>
      <c r="PFI75" s="87"/>
      <c r="PFJ75" s="87"/>
      <c r="PFK75" s="87"/>
      <c r="PFL75" s="87"/>
      <c r="PFM75" s="87"/>
      <c r="PFN75" s="87"/>
      <c r="PFO75" s="87"/>
      <c r="PFP75" s="87"/>
      <c r="PFQ75" s="87"/>
      <c r="PFR75" s="87"/>
      <c r="PFX75" s="87"/>
      <c r="PFY75" s="87"/>
      <c r="PFZ75" s="87"/>
      <c r="PGA75" s="87"/>
      <c r="PGB75" s="87"/>
      <c r="PGC75" s="87"/>
      <c r="PGD75" s="87"/>
      <c r="PGE75" s="87"/>
      <c r="PGF75" s="87"/>
      <c r="PGG75" s="87"/>
      <c r="PGM75" s="87"/>
      <c r="PGN75" s="87"/>
      <c r="PGO75" s="87"/>
      <c r="PGP75" s="87"/>
      <c r="PGQ75" s="87"/>
      <c r="PGR75" s="87"/>
      <c r="PGS75" s="87"/>
      <c r="PGT75" s="87"/>
      <c r="PGU75" s="87"/>
      <c r="PGV75" s="87"/>
      <c r="PHB75" s="87"/>
      <c r="PHC75" s="87"/>
      <c r="PHD75" s="87"/>
      <c r="PHE75" s="87"/>
      <c r="PHF75" s="87"/>
      <c r="PHG75" s="87"/>
      <c r="PHH75" s="87"/>
      <c r="PHI75" s="87"/>
      <c r="PHJ75" s="87"/>
      <c r="PHK75" s="87"/>
      <c r="PHQ75" s="87"/>
      <c r="PHR75" s="87"/>
      <c r="PHS75" s="87"/>
      <c r="PHT75" s="87"/>
      <c r="PHU75" s="87"/>
      <c r="PHV75" s="87"/>
      <c r="PHW75" s="87"/>
      <c r="PHX75" s="87"/>
      <c r="PHY75" s="87"/>
      <c r="PHZ75" s="87"/>
      <c r="PIF75" s="87"/>
      <c r="PIG75" s="87"/>
      <c r="PIH75" s="87"/>
      <c r="PII75" s="87"/>
      <c r="PIJ75" s="87"/>
      <c r="PIK75" s="87"/>
      <c r="PIL75" s="87"/>
      <c r="PIM75" s="87"/>
      <c r="PIN75" s="87"/>
      <c r="PIO75" s="87"/>
      <c r="PIU75" s="87"/>
      <c r="PIV75" s="87"/>
      <c r="PIW75" s="87"/>
      <c r="PIX75" s="87"/>
      <c r="PIY75" s="87"/>
      <c r="PIZ75" s="87"/>
      <c r="PJA75" s="87"/>
      <c r="PJB75" s="87"/>
      <c r="PJC75" s="87"/>
      <c r="PJD75" s="87"/>
      <c r="PJJ75" s="87"/>
      <c r="PJK75" s="87"/>
      <c r="PJL75" s="87"/>
      <c r="PJM75" s="87"/>
      <c r="PJN75" s="87"/>
      <c r="PJO75" s="87"/>
      <c r="PJP75" s="87"/>
      <c r="PJQ75" s="87"/>
      <c r="PJR75" s="87"/>
      <c r="PJS75" s="87"/>
      <c r="PJY75" s="87"/>
      <c r="PJZ75" s="87"/>
      <c r="PKA75" s="87"/>
      <c r="PKB75" s="87"/>
      <c r="PKC75" s="87"/>
      <c r="PKD75" s="87"/>
      <c r="PKE75" s="87"/>
      <c r="PKF75" s="87"/>
      <c r="PKG75" s="87"/>
      <c r="PKH75" s="87"/>
      <c r="PKN75" s="87"/>
      <c r="PKO75" s="87"/>
      <c r="PKP75" s="87"/>
      <c r="PKQ75" s="87"/>
      <c r="PKR75" s="87"/>
      <c r="PKS75" s="87"/>
      <c r="PKT75" s="87"/>
      <c r="PKU75" s="87"/>
      <c r="PKV75" s="87"/>
      <c r="PKW75" s="87"/>
      <c r="PLC75" s="87"/>
      <c r="PLD75" s="87"/>
      <c r="PLE75" s="87"/>
      <c r="PLF75" s="87"/>
      <c r="PLG75" s="87"/>
      <c r="PLH75" s="87"/>
      <c r="PLI75" s="87"/>
      <c r="PLJ75" s="87"/>
      <c r="PLK75" s="87"/>
      <c r="PLL75" s="87"/>
      <c r="PLR75" s="87"/>
      <c r="PLS75" s="87"/>
      <c r="PLT75" s="87"/>
      <c r="PLU75" s="87"/>
      <c r="PLV75" s="87"/>
      <c r="PLW75" s="87"/>
      <c r="PLX75" s="87"/>
      <c r="PLY75" s="87"/>
      <c r="PLZ75" s="87"/>
      <c r="PMA75" s="87"/>
      <c r="PMG75" s="87"/>
      <c r="PMH75" s="87"/>
      <c r="PMI75" s="87"/>
      <c r="PMJ75" s="87"/>
      <c r="PMK75" s="87"/>
      <c r="PML75" s="87"/>
      <c r="PMM75" s="87"/>
      <c r="PMN75" s="87"/>
      <c r="PMO75" s="87"/>
      <c r="PMP75" s="87"/>
      <c r="PMV75" s="87"/>
      <c r="PMW75" s="87"/>
      <c r="PMX75" s="87"/>
      <c r="PMY75" s="87"/>
      <c r="PMZ75" s="87"/>
      <c r="PNA75" s="87"/>
      <c r="PNB75" s="87"/>
      <c r="PNC75" s="87"/>
      <c r="PND75" s="87"/>
      <c r="PNE75" s="87"/>
      <c r="PNK75" s="87"/>
      <c r="PNL75" s="87"/>
      <c r="PNM75" s="87"/>
      <c r="PNN75" s="87"/>
      <c r="PNO75" s="87"/>
      <c r="PNP75" s="87"/>
      <c r="PNQ75" s="87"/>
      <c r="PNR75" s="87"/>
      <c r="PNS75" s="87"/>
      <c r="PNT75" s="87"/>
      <c r="PNZ75" s="87"/>
      <c r="POA75" s="87"/>
      <c r="POB75" s="87"/>
      <c r="POC75" s="87"/>
      <c r="POD75" s="87"/>
      <c r="POE75" s="87"/>
      <c r="POF75" s="87"/>
      <c r="POG75" s="87"/>
      <c r="POH75" s="87"/>
      <c r="POI75" s="87"/>
      <c r="POO75" s="87"/>
      <c r="POP75" s="87"/>
      <c r="POQ75" s="87"/>
      <c r="POR75" s="87"/>
      <c r="POS75" s="87"/>
      <c r="POT75" s="87"/>
      <c r="POU75" s="87"/>
      <c r="POV75" s="87"/>
      <c r="POW75" s="87"/>
      <c r="POX75" s="87"/>
      <c r="PPD75" s="87"/>
      <c r="PPE75" s="87"/>
      <c r="PPF75" s="87"/>
      <c r="PPG75" s="87"/>
      <c r="PPH75" s="87"/>
      <c r="PPI75" s="87"/>
      <c r="PPJ75" s="87"/>
      <c r="PPK75" s="87"/>
      <c r="PPL75" s="87"/>
      <c r="PPM75" s="87"/>
      <c r="PPS75" s="87"/>
      <c r="PPT75" s="87"/>
      <c r="PPU75" s="87"/>
      <c r="PPV75" s="87"/>
      <c r="PPW75" s="87"/>
      <c r="PPX75" s="87"/>
      <c r="PPY75" s="87"/>
      <c r="PPZ75" s="87"/>
      <c r="PQA75" s="87"/>
      <c r="PQB75" s="87"/>
      <c r="PQH75" s="87"/>
      <c r="PQI75" s="87"/>
      <c r="PQJ75" s="87"/>
      <c r="PQK75" s="87"/>
      <c r="PQL75" s="87"/>
      <c r="PQM75" s="87"/>
      <c r="PQN75" s="87"/>
      <c r="PQO75" s="87"/>
      <c r="PQP75" s="87"/>
      <c r="PQQ75" s="87"/>
      <c r="PQW75" s="87"/>
      <c r="PQX75" s="87"/>
      <c r="PQY75" s="87"/>
      <c r="PQZ75" s="87"/>
      <c r="PRA75" s="87"/>
      <c r="PRB75" s="87"/>
      <c r="PRC75" s="87"/>
      <c r="PRD75" s="87"/>
      <c r="PRE75" s="87"/>
      <c r="PRF75" s="87"/>
      <c r="PRL75" s="87"/>
      <c r="PRM75" s="87"/>
      <c r="PRN75" s="87"/>
      <c r="PRO75" s="87"/>
      <c r="PRP75" s="87"/>
      <c r="PRQ75" s="87"/>
      <c r="PRR75" s="87"/>
      <c r="PRS75" s="87"/>
      <c r="PRT75" s="87"/>
      <c r="PRU75" s="87"/>
      <c r="PSA75" s="87"/>
      <c r="PSB75" s="87"/>
      <c r="PSC75" s="87"/>
      <c r="PSD75" s="87"/>
      <c r="PSE75" s="87"/>
      <c r="PSF75" s="87"/>
      <c r="PSG75" s="87"/>
      <c r="PSH75" s="87"/>
      <c r="PSI75" s="87"/>
      <c r="PSJ75" s="87"/>
      <c r="PSP75" s="87"/>
      <c r="PSQ75" s="87"/>
      <c r="PSR75" s="87"/>
      <c r="PSS75" s="87"/>
      <c r="PST75" s="87"/>
      <c r="PSU75" s="87"/>
      <c r="PSV75" s="87"/>
      <c r="PSW75" s="87"/>
      <c r="PSX75" s="87"/>
      <c r="PSY75" s="87"/>
      <c r="PTE75" s="87"/>
      <c r="PTF75" s="87"/>
      <c r="PTG75" s="87"/>
      <c r="PTH75" s="87"/>
      <c r="PTI75" s="87"/>
      <c r="PTJ75" s="87"/>
      <c r="PTK75" s="87"/>
      <c r="PTL75" s="87"/>
      <c r="PTM75" s="87"/>
      <c r="PTN75" s="87"/>
      <c r="PTT75" s="87"/>
      <c r="PTU75" s="87"/>
      <c r="PTV75" s="87"/>
      <c r="PTW75" s="87"/>
      <c r="PTX75" s="87"/>
      <c r="PTY75" s="87"/>
      <c r="PTZ75" s="87"/>
      <c r="PUA75" s="87"/>
      <c r="PUB75" s="87"/>
      <c r="PUC75" s="87"/>
      <c r="PUI75" s="87"/>
      <c r="PUJ75" s="87"/>
      <c r="PUK75" s="87"/>
      <c r="PUL75" s="87"/>
      <c r="PUM75" s="87"/>
      <c r="PUN75" s="87"/>
      <c r="PUO75" s="87"/>
      <c r="PUP75" s="87"/>
      <c r="PUQ75" s="87"/>
      <c r="PUR75" s="87"/>
      <c r="PUX75" s="87"/>
      <c r="PUY75" s="87"/>
      <c r="PUZ75" s="87"/>
      <c r="PVA75" s="87"/>
      <c r="PVB75" s="87"/>
      <c r="PVC75" s="87"/>
      <c r="PVD75" s="87"/>
      <c r="PVE75" s="87"/>
      <c r="PVF75" s="87"/>
      <c r="PVG75" s="87"/>
      <c r="PVM75" s="87"/>
      <c r="PVN75" s="87"/>
      <c r="PVO75" s="87"/>
      <c r="PVP75" s="87"/>
      <c r="PVQ75" s="87"/>
      <c r="PVR75" s="87"/>
      <c r="PVS75" s="87"/>
      <c r="PVT75" s="87"/>
      <c r="PVU75" s="87"/>
      <c r="PVV75" s="87"/>
      <c r="PWB75" s="87"/>
      <c r="PWC75" s="87"/>
      <c r="PWD75" s="87"/>
      <c r="PWE75" s="87"/>
      <c r="PWF75" s="87"/>
      <c r="PWG75" s="87"/>
      <c r="PWH75" s="87"/>
      <c r="PWI75" s="87"/>
      <c r="PWJ75" s="87"/>
      <c r="PWK75" s="87"/>
      <c r="PWQ75" s="87"/>
      <c r="PWR75" s="87"/>
      <c r="PWS75" s="87"/>
      <c r="PWT75" s="87"/>
      <c r="PWU75" s="87"/>
      <c r="PWV75" s="87"/>
      <c r="PWW75" s="87"/>
      <c r="PWX75" s="87"/>
      <c r="PWY75" s="87"/>
      <c r="PWZ75" s="87"/>
      <c r="PXF75" s="87"/>
      <c r="PXG75" s="87"/>
      <c r="PXH75" s="87"/>
      <c r="PXI75" s="87"/>
      <c r="PXJ75" s="87"/>
      <c r="PXK75" s="87"/>
      <c r="PXL75" s="87"/>
      <c r="PXM75" s="87"/>
      <c r="PXN75" s="87"/>
      <c r="PXO75" s="87"/>
      <c r="PXU75" s="87"/>
      <c r="PXV75" s="87"/>
      <c r="PXW75" s="87"/>
      <c r="PXX75" s="87"/>
      <c r="PXY75" s="87"/>
      <c r="PXZ75" s="87"/>
      <c r="PYA75" s="87"/>
      <c r="PYB75" s="87"/>
      <c r="PYC75" s="87"/>
      <c r="PYD75" s="87"/>
      <c r="PYJ75" s="87"/>
      <c r="PYK75" s="87"/>
      <c r="PYL75" s="87"/>
      <c r="PYM75" s="87"/>
      <c r="PYN75" s="87"/>
      <c r="PYO75" s="87"/>
      <c r="PYP75" s="87"/>
      <c r="PYQ75" s="87"/>
      <c r="PYR75" s="87"/>
      <c r="PYS75" s="87"/>
      <c r="PYY75" s="87"/>
      <c r="PYZ75" s="87"/>
      <c r="PZA75" s="87"/>
      <c r="PZB75" s="87"/>
      <c r="PZC75" s="87"/>
      <c r="PZD75" s="87"/>
      <c r="PZE75" s="87"/>
      <c r="PZF75" s="87"/>
      <c r="PZG75" s="87"/>
      <c r="PZH75" s="87"/>
      <c r="PZN75" s="87"/>
      <c r="PZO75" s="87"/>
      <c r="PZP75" s="87"/>
      <c r="PZQ75" s="87"/>
      <c r="PZR75" s="87"/>
      <c r="PZS75" s="87"/>
      <c r="PZT75" s="87"/>
      <c r="PZU75" s="87"/>
      <c r="PZV75" s="87"/>
      <c r="PZW75" s="87"/>
      <c r="QAC75" s="87"/>
      <c r="QAD75" s="87"/>
      <c r="QAE75" s="87"/>
      <c r="QAF75" s="87"/>
      <c r="QAG75" s="87"/>
      <c r="QAH75" s="87"/>
      <c r="QAI75" s="87"/>
      <c r="QAJ75" s="87"/>
      <c r="QAK75" s="87"/>
      <c r="QAL75" s="87"/>
      <c r="QAR75" s="87"/>
      <c r="QAS75" s="87"/>
      <c r="QAT75" s="87"/>
      <c r="QAU75" s="87"/>
      <c r="QAV75" s="87"/>
      <c r="QAW75" s="87"/>
      <c r="QAX75" s="87"/>
      <c r="QAY75" s="87"/>
      <c r="QAZ75" s="87"/>
      <c r="QBA75" s="87"/>
      <c r="QBG75" s="87"/>
      <c r="QBH75" s="87"/>
      <c r="QBI75" s="87"/>
      <c r="QBJ75" s="87"/>
      <c r="QBK75" s="87"/>
      <c r="QBL75" s="87"/>
      <c r="QBM75" s="87"/>
      <c r="QBN75" s="87"/>
      <c r="QBO75" s="87"/>
      <c r="QBP75" s="87"/>
      <c r="QBV75" s="87"/>
      <c r="QBW75" s="87"/>
      <c r="QBX75" s="87"/>
      <c r="QBY75" s="87"/>
      <c r="QBZ75" s="87"/>
      <c r="QCA75" s="87"/>
      <c r="QCB75" s="87"/>
      <c r="QCC75" s="87"/>
      <c r="QCD75" s="87"/>
      <c r="QCE75" s="87"/>
      <c r="QCK75" s="87"/>
      <c r="QCL75" s="87"/>
      <c r="QCM75" s="87"/>
      <c r="QCN75" s="87"/>
      <c r="QCO75" s="87"/>
      <c r="QCP75" s="87"/>
      <c r="QCQ75" s="87"/>
      <c r="QCR75" s="87"/>
      <c r="QCS75" s="87"/>
      <c r="QCT75" s="87"/>
      <c r="QCZ75" s="87"/>
      <c r="QDA75" s="87"/>
      <c r="QDB75" s="87"/>
      <c r="QDC75" s="87"/>
      <c r="QDD75" s="87"/>
      <c r="QDE75" s="87"/>
      <c r="QDF75" s="87"/>
      <c r="QDG75" s="87"/>
      <c r="QDH75" s="87"/>
      <c r="QDI75" s="87"/>
      <c r="QDO75" s="87"/>
      <c r="QDP75" s="87"/>
      <c r="QDQ75" s="87"/>
      <c r="QDR75" s="87"/>
      <c r="QDS75" s="87"/>
      <c r="QDT75" s="87"/>
      <c r="QDU75" s="87"/>
      <c r="QDV75" s="87"/>
      <c r="QDW75" s="87"/>
      <c r="QDX75" s="87"/>
      <c r="QED75" s="87"/>
      <c r="QEE75" s="87"/>
      <c r="QEF75" s="87"/>
      <c r="QEG75" s="87"/>
      <c r="QEH75" s="87"/>
      <c r="QEI75" s="87"/>
      <c r="QEJ75" s="87"/>
      <c r="QEK75" s="87"/>
      <c r="QEL75" s="87"/>
      <c r="QEM75" s="87"/>
      <c r="QES75" s="87"/>
      <c r="QET75" s="87"/>
      <c r="QEU75" s="87"/>
      <c r="QEV75" s="87"/>
      <c r="QEW75" s="87"/>
      <c r="QEX75" s="87"/>
      <c r="QEY75" s="87"/>
      <c r="QEZ75" s="87"/>
      <c r="QFA75" s="87"/>
      <c r="QFB75" s="87"/>
      <c r="QFH75" s="87"/>
      <c r="QFI75" s="87"/>
      <c r="QFJ75" s="87"/>
      <c r="QFK75" s="87"/>
      <c r="QFL75" s="87"/>
      <c r="QFM75" s="87"/>
      <c r="QFN75" s="87"/>
      <c r="QFO75" s="87"/>
      <c r="QFP75" s="87"/>
      <c r="QFQ75" s="87"/>
      <c r="QFW75" s="87"/>
      <c r="QFX75" s="87"/>
      <c r="QFY75" s="87"/>
      <c r="QFZ75" s="87"/>
      <c r="QGA75" s="87"/>
      <c r="QGB75" s="87"/>
      <c r="QGC75" s="87"/>
      <c r="QGD75" s="87"/>
      <c r="QGE75" s="87"/>
      <c r="QGF75" s="87"/>
      <c r="QGL75" s="87"/>
      <c r="QGM75" s="87"/>
      <c r="QGN75" s="87"/>
      <c r="QGO75" s="87"/>
      <c r="QGP75" s="87"/>
      <c r="QGQ75" s="87"/>
      <c r="QGR75" s="87"/>
      <c r="QGS75" s="87"/>
      <c r="QGT75" s="87"/>
      <c r="QGU75" s="87"/>
      <c r="QHA75" s="87"/>
      <c r="QHB75" s="87"/>
      <c r="QHC75" s="87"/>
      <c r="QHD75" s="87"/>
      <c r="QHE75" s="87"/>
      <c r="QHF75" s="87"/>
      <c r="QHG75" s="87"/>
      <c r="QHH75" s="87"/>
      <c r="QHI75" s="87"/>
      <c r="QHJ75" s="87"/>
      <c r="QHP75" s="87"/>
      <c r="QHQ75" s="87"/>
      <c r="QHR75" s="87"/>
      <c r="QHS75" s="87"/>
      <c r="QHT75" s="87"/>
      <c r="QHU75" s="87"/>
      <c r="QHV75" s="87"/>
      <c r="QHW75" s="87"/>
      <c r="QHX75" s="87"/>
      <c r="QHY75" s="87"/>
      <c r="QIE75" s="87"/>
      <c r="QIF75" s="87"/>
      <c r="QIG75" s="87"/>
      <c r="QIH75" s="87"/>
      <c r="QII75" s="87"/>
      <c r="QIJ75" s="87"/>
      <c r="QIK75" s="87"/>
      <c r="QIL75" s="87"/>
      <c r="QIM75" s="87"/>
      <c r="QIN75" s="87"/>
      <c r="QIT75" s="87"/>
      <c r="QIU75" s="87"/>
      <c r="QIV75" s="87"/>
      <c r="QIW75" s="87"/>
      <c r="QIX75" s="87"/>
      <c r="QIY75" s="87"/>
      <c r="QIZ75" s="87"/>
      <c r="QJA75" s="87"/>
      <c r="QJB75" s="87"/>
      <c r="QJC75" s="87"/>
      <c r="QJI75" s="87"/>
      <c r="QJJ75" s="87"/>
      <c r="QJK75" s="87"/>
      <c r="QJL75" s="87"/>
      <c r="QJM75" s="87"/>
      <c r="QJN75" s="87"/>
      <c r="QJO75" s="87"/>
      <c r="QJP75" s="87"/>
      <c r="QJQ75" s="87"/>
      <c r="QJR75" s="87"/>
      <c r="QJX75" s="87"/>
      <c r="QJY75" s="87"/>
      <c r="QJZ75" s="87"/>
      <c r="QKA75" s="87"/>
      <c r="QKB75" s="87"/>
      <c r="QKC75" s="87"/>
      <c r="QKD75" s="87"/>
      <c r="QKE75" s="87"/>
      <c r="QKF75" s="87"/>
      <c r="QKG75" s="87"/>
      <c r="QKM75" s="87"/>
      <c r="QKN75" s="87"/>
      <c r="QKO75" s="87"/>
      <c r="QKP75" s="87"/>
      <c r="QKQ75" s="87"/>
      <c r="QKR75" s="87"/>
      <c r="QKS75" s="87"/>
      <c r="QKT75" s="87"/>
      <c r="QKU75" s="87"/>
      <c r="QKV75" s="87"/>
      <c r="QLB75" s="87"/>
      <c r="QLC75" s="87"/>
      <c r="QLD75" s="87"/>
      <c r="QLE75" s="87"/>
      <c r="QLF75" s="87"/>
      <c r="QLG75" s="87"/>
      <c r="QLH75" s="87"/>
      <c r="QLI75" s="87"/>
      <c r="QLJ75" s="87"/>
      <c r="QLK75" s="87"/>
      <c r="QLQ75" s="87"/>
      <c r="QLR75" s="87"/>
      <c r="QLS75" s="87"/>
      <c r="QLT75" s="87"/>
      <c r="QLU75" s="87"/>
      <c r="QLV75" s="87"/>
      <c r="QLW75" s="87"/>
      <c r="QLX75" s="87"/>
      <c r="QLY75" s="87"/>
      <c r="QLZ75" s="87"/>
      <c r="QMF75" s="87"/>
      <c r="QMG75" s="87"/>
      <c r="QMH75" s="87"/>
      <c r="QMI75" s="87"/>
      <c r="QMJ75" s="87"/>
      <c r="QMK75" s="87"/>
      <c r="QML75" s="87"/>
      <c r="QMM75" s="87"/>
      <c r="QMN75" s="87"/>
      <c r="QMO75" s="87"/>
      <c r="QMU75" s="87"/>
      <c r="QMV75" s="87"/>
      <c r="QMW75" s="87"/>
      <c r="QMX75" s="87"/>
      <c r="QMY75" s="87"/>
      <c r="QMZ75" s="87"/>
      <c r="QNA75" s="87"/>
      <c r="QNB75" s="87"/>
      <c r="QNC75" s="87"/>
      <c r="QND75" s="87"/>
      <c r="QNJ75" s="87"/>
      <c r="QNK75" s="87"/>
      <c r="QNL75" s="87"/>
      <c r="QNM75" s="87"/>
      <c r="QNN75" s="87"/>
      <c r="QNO75" s="87"/>
      <c r="QNP75" s="87"/>
      <c r="QNQ75" s="87"/>
      <c r="QNR75" s="87"/>
      <c r="QNS75" s="87"/>
      <c r="QNY75" s="87"/>
      <c r="QNZ75" s="87"/>
      <c r="QOA75" s="87"/>
      <c r="QOB75" s="87"/>
      <c r="QOC75" s="87"/>
      <c r="QOD75" s="87"/>
      <c r="QOE75" s="87"/>
      <c r="QOF75" s="87"/>
      <c r="QOG75" s="87"/>
      <c r="QOH75" s="87"/>
      <c r="QON75" s="87"/>
      <c r="QOO75" s="87"/>
      <c r="QOP75" s="87"/>
      <c r="QOQ75" s="87"/>
      <c r="QOR75" s="87"/>
      <c r="QOS75" s="87"/>
      <c r="QOT75" s="87"/>
      <c r="QOU75" s="87"/>
      <c r="QOV75" s="87"/>
      <c r="QOW75" s="87"/>
      <c r="QPC75" s="87"/>
      <c r="QPD75" s="87"/>
      <c r="QPE75" s="87"/>
      <c r="QPF75" s="87"/>
      <c r="QPG75" s="87"/>
      <c r="QPH75" s="87"/>
      <c r="QPI75" s="87"/>
      <c r="QPJ75" s="87"/>
      <c r="QPK75" s="87"/>
      <c r="QPL75" s="87"/>
      <c r="QPR75" s="87"/>
      <c r="QPS75" s="87"/>
      <c r="QPT75" s="87"/>
      <c r="QPU75" s="87"/>
      <c r="QPV75" s="87"/>
      <c r="QPW75" s="87"/>
      <c r="QPX75" s="87"/>
      <c r="QPY75" s="87"/>
      <c r="QPZ75" s="87"/>
      <c r="QQA75" s="87"/>
      <c r="QQG75" s="87"/>
      <c r="QQH75" s="87"/>
      <c r="QQI75" s="87"/>
      <c r="QQJ75" s="87"/>
      <c r="QQK75" s="87"/>
      <c r="QQL75" s="87"/>
      <c r="QQM75" s="87"/>
      <c r="QQN75" s="87"/>
      <c r="QQO75" s="87"/>
      <c r="QQP75" s="87"/>
      <c r="QQV75" s="87"/>
      <c r="QQW75" s="87"/>
      <c r="QQX75" s="87"/>
      <c r="QQY75" s="87"/>
      <c r="QQZ75" s="87"/>
      <c r="QRA75" s="87"/>
      <c r="QRB75" s="87"/>
      <c r="QRC75" s="87"/>
      <c r="QRD75" s="87"/>
      <c r="QRE75" s="87"/>
      <c r="QRK75" s="87"/>
      <c r="QRL75" s="87"/>
      <c r="QRM75" s="87"/>
      <c r="QRN75" s="87"/>
      <c r="QRO75" s="87"/>
      <c r="QRP75" s="87"/>
      <c r="QRQ75" s="87"/>
      <c r="QRR75" s="87"/>
      <c r="QRS75" s="87"/>
      <c r="QRT75" s="87"/>
      <c r="QRZ75" s="87"/>
      <c r="QSA75" s="87"/>
      <c r="QSB75" s="87"/>
      <c r="QSC75" s="87"/>
      <c r="QSD75" s="87"/>
      <c r="QSE75" s="87"/>
      <c r="QSF75" s="87"/>
      <c r="QSG75" s="87"/>
      <c r="QSH75" s="87"/>
      <c r="QSI75" s="87"/>
      <c r="QSO75" s="87"/>
      <c r="QSP75" s="87"/>
      <c r="QSQ75" s="87"/>
      <c r="QSR75" s="87"/>
      <c r="QSS75" s="87"/>
      <c r="QST75" s="87"/>
      <c r="QSU75" s="87"/>
      <c r="QSV75" s="87"/>
      <c r="QSW75" s="87"/>
      <c r="QSX75" s="87"/>
      <c r="QTD75" s="87"/>
      <c r="QTE75" s="87"/>
      <c r="QTF75" s="87"/>
      <c r="QTG75" s="87"/>
      <c r="QTH75" s="87"/>
      <c r="QTI75" s="87"/>
      <c r="QTJ75" s="87"/>
      <c r="QTK75" s="87"/>
      <c r="QTL75" s="87"/>
      <c r="QTM75" s="87"/>
      <c r="QTS75" s="87"/>
      <c r="QTT75" s="87"/>
      <c r="QTU75" s="87"/>
      <c r="QTV75" s="87"/>
      <c r="QTW75" s="87"/>
      <c r="QTX75" s="87"/>
      <c r="QTY75" s="87"/>
      <c r="QTZ75" s="87"/>
      <c r="QUA75" s="87"/>
      <c r="QUB75" s="87"/>
      <c r="QUH75" s="87"/>
      <c r="QUI75" s="87"/>
      <c r="QUJ75" s="87"/>
      <c r="QUK75" s="87"/>
      <c r="QUL75" s="87"/>
      <c r="QUM75" s="87"/>
      <c r="QUN75" s="87"/>
      <c r="QUO75" s="87"/>
      <c r="QUP75" s="87"/>
      <c r="QUQ75" s="87"/>
      <c r="QUW75" s="87"/>
      <c r="QUX75" s="87"/>
      <c r="QUY75" s="87"/>
      <c r="QUZ75" s="87"/>
      <c r="QVA75" s="87"/>
      <c r="QVB75" s="87"/>
      <c r="QVC75" s="87"/>
      <c r="QVD75" s="87"/>
      <c r="QVE75" s="87"/>
      <c r="QVF75" s="87"/>
      <c r="QVL75" s="87"/>
      <c r="QVM75" s="87"/>
      <c r="QVN75" s="87"/>
      <c r="QVO75" s="87"/>
      <c r="QVP75" s="87"/>
      <c r="QVQ75" s="87"/>
      <c r="QVR75" s="87"/>
      <c r="QVS75" s="87"/>
      <c r="QVT75" s="87"/>
      <c r="QVU75" s="87"/>
      <c r="QWA75" s="87"/>
      <c r="QWB75" s="87"/>
      <c r="QWC75" s="87"/>
      <c r="QWD75" s="87"/>
      <c r="QWE75" s="87"/>
      <c r="QWF75" s="87"/>
      <c r="QWG75" s="87"/>
      <c r="QWH75" s="87"/>
      <c r="QWI75" s="87"/>
      <c r="QWJ75" s="87"/>
      <c r="QWP75" s="87"/>
      <c r="QWQ75" s="87"/>
      <c r="QWR75" s="87"/>
      <c r="QWS75" s="87"/>
      <c r="QWT75" s="87"/>
      <c r="QWU75" s="87"/>
      <c r="QWV75" s="87"/>
      <c r="QWW75" s="87"/>
      <c r="QWX75" s="87"/>
      <c r="QWY75" s="87"/>
      <c r="QXE75" s="87"/>
      <c r="QXF75" s="87"/>
      <c r="QXG75" s="87"/>
      <c r="QXH75" s="87"/>
      <c r="QXI75" s="87"/>
      <c r="QXJ75" s="87"/>
      <c r="QXK75" s="87"/>
      <c r="QXL75" s="87"/>
      <c r="QXM75" s="87"/>
      <c r="QXN75" s="87"/>
      <c r="QXT75" s="87"/>
      <c r="QXU75" s="87"/>
      <c r="QXV75" s="87"/>
      <c r="QXW75" s="87"/>
      <c r="QXX75" s="87"/>
      <c r="QXY75" s="87"/>
      <c r="QXZ75" s="87"/>
      <c r="QYA75" s="87"/>
      <c r="QYB75" s="87"/>
      <c r="QYC75" s="87"/>
      <c r="QYI75" s="87"/>
      <c r="QYJ75" s="87"/>
      <c r="QYK75" s="87"/>
      <c r="QYL75" s="87"/>
      <c r="QYM75" s="87"/>
      <c r="QYN75" s="87"/>
      <c r="QYO75" s="87"/>
      <c r="QYP75" s="87"/>
      <c r="QYQ75" s="87"/>
      <c r="QYR75" s="87"/>
      <c r="QYX75" s="87"/>
      <c r="QYY75" s="87"/>
      <c r="QYZ75" s="87"/>
      <c r="QZA75" s="87"/>
      <c r="QZB75" s="87"/>
      <c r="QZC75" s="87"/>
      <c r="QZD75" s="87"/>
      <c r="QZE75" s="87"/>
      <c r="QZF75" s="87"/>
      <c r="QZG75" s="87"/>
      <c r="QZM75" s="87"/>
      <c r="QZN75" s="87"/>
      <c r="QZO75" s="87"/>
      <c r="QZP75" s="87"/>
      <c r="QZQ75" s="87"/>
      <c r="QZR75" s="87"/>
      <c r="QZS75" s="87"/>
      <c r="QZT75" s="87"/>
      <c r="QZU75" s="87"/>
      <c r="QZV75" s="87"/>
      <c r="RAB75" s="87"/>
      <c r="RAC75" s="87"/>
      <c r="RAD75" s="87"/>
      <c r="RAE75" s="87"/>
      <c r="RAF75" s="87"/>
      <c r="RAG75" s="87"/>
      <c r="RAH75" s="87"/>
      <c r="RAI75" s="87"/>
      <c r="RAJ75" s="87"/>
      <c r="RAK75" s="87"/>
      <c r="RAQ75" s="87"/>
      <c r="RAR75" s="87"/>
      <c r="RAS75" s="87"/>
      <c r="RAT75" s="87"/>
      <c r="RAU75" s="87"/>
      <c r="RAV75" s="87"/>
      <c r="RAW75" s="87"/>
      <c r="RAX75" s="87"/>
      <c r="RAY75" s="87"/>
      <c r="RAZ75" s="87"/>
      <c r="RBF75" s="87"/>
      <c r="RBG75" s="87"/>
      <c r="RBH75" s="87"/>
      <c r="RBI75" s="87"/>
      <c r="RBJ75" s="87"/>
      <c r="RBK75" s="87"/>
      <c r="RBL75" s="87"/>
      <c r="RBM75" s="87"/>
      <c r="RBN75" s="87"/>
      <c r="RBO75" s="87"/>
      <c r="RBU75" s="87"/>
      <c r="RBV75" s="87"/>
      <c r="RBW75" s="87"/>
      <c r="RBX75" s="87"/>
      <c r="RBY75" s="87"/>
      <c r="RBZ75" s="87"/>
      <c r="RCA75" s="87"/>
      <c r="RCB75" s="87"/>
      <c r="RCC75" s="87"/>
      <c r="RCD75" s="87"/>
      <c r="RCJ75" s="87"/>
      <c r="RCK75" s="87"/>
      <c r="RCL75" s="87"/>
      <c r="RCM75" s="87"/>
      <c r="RCN75" s="87"/>
      <c r="RCO75" s="87"/>
      <c r="RCP75" s="87"/>
      <c r="RCQ75" s="87"/>
      <c r="RCR75" s="87"/>
      <c r="RCS75" s="87"/>
      <c r="RCY75" s="87"/>
      <c r="RCZ75" s="87"/>
      <c r="RDA75" s="87"/>
      <c r="RDB75" s="87"/>
      <c r="RDC75" s="87"/>
      <c r="RDD75" s="87"/>
      <c r="RDE75" s="87"/>
      <c r="RDF75" s="87"/>
      <c r="RDG75" s="87"/>
      <c r="RDH75" s="87"/>
      <c r="RDN75" s="87"/>
      <c r="RDO75" s="87"/>
      <c r="RDP75" s="87"/>
      <c r="RDQ75" s="87"/>
      <c r="RDR75" s="87"/>
      <c r="RDS75" s="87"/>
      <c r="RDT75" s="87"/>
      <c r="RDU75" s="87"/>
      <c r="RDV75" s="87"/>
      <c r="RDW75" s="87"/>
      <c r="REC75" s="87"/>
      <c r="RED75" s="87"/>
      <c r="REE75" s="87"/>
      <c r="REF75" s="87"/>
      <c r="REG75" s="87"/>
      <c r="REH75" s="87"/>
      <c r="REI75" s="87"/>
      <c r="REJ75" s="87"/>
      <c r="REK75" s="87"/>
      <c r="REL75" s="87"/>
      <c r="RER75" s="87"/>
      <c r="RES75" s="87"/>
      <c r="RET75" s="87"/>
      <c r="REU75" s="87"/>
      <c r="REV75" s="87"/>
      <c r="REW75" s="87"/>
      <c r="REX75" s="87"/>
      <c r="REY75" s="87"/>
      <c r="REZ75" s="87"/>
      <c r="RFA75" s="87"/>
      <c r="RFG75" s="87"/>
      <c r="RFH75" s="87"/>
      <c r="RFI75" s="87"/>
      <c r="RFJ75" s="87"/>
      <c r="RFK75" s="87"/>
      <c r="RFL75" s="87"/>
      <c r="RFM75" s="87"/>
      <c r="RFN75" s="87"/>
      <c r="RFO75" s="87"/>
      <c r="RFP75" s="87"/>
      <c r="RFV75" s="87"/>
      <c r="RFW75" s="87"/>
      <c r="RFX75" s="87"/>
      <c r="RFY75" s="87"/>
      <c r="RFZ75" s="87"/>
      <c r="RGA75" s="87"/>
      <c r="RGB75" s="87"/>
      <c r="RGC75" s="87"/>
      <c r="RGD75" s="87"/>
      <c r="RGE75" s="87"/>
      <c r="RGK75" s="87"/>
      <c r="RGL75" s="87"/>
      <c r="RGM75" s="87"/>
      <c r="RGN75" s="87"/>
      <c r="RGO75" s="87"/>
      <c r="RGP75" s="87"/>
      <c r="RGQ75" s="87"/>
      <c r="RGR75" s="87"/>
      <c r="RGS75" s="87"/>
      <c r="RGT75" s="87"/>
      <c r="RGZ75" s="87"/>
      <c r="RHA75" s="87"/>
      <c r="RHB75" s="87"/>
      <c r="RHC75" s="87"/>
      <c r="RHD75" s="87"/>
      <c r="RHE75" s="87"/>
      <c r="RHF75" s="87"/>
      <c r="RHG75" s="87"/>
      <c r="RHH75" s="87"/>
      <c r="RHI75" s="87"/>
      <c r="RHO75" s="87"/>
      <c r="RHP75" s="87"/>
      <c r="RHQ75" s="87"/>
      <c r="RHR75" s="87"/>
      <c r="RHS75" s="87"/>
      <c r="RHT75" s="87"/>
      <c r="RHU75" s="87"/>
      <c r="RHV75" s="87"/>
      <c r="RHW75" s="87"/>
      <c r="RHX75" s="87"/>
      <c r="RID75" s="87"/>
      <c r="RIE75" s="87"/>
      <c r="RIF75" s="87"/>
      <c r="RIG75" s="87"/>
      <c r="RIH75" s="87"/>
      <c r="RII75" s="87"/>
      <c r="RIJ75" s="87"/>
      <c r="RIK75" s="87"/>
      <c r="RIL75" s="87"/>
      <c r="RIM75" s="87"/>
      <c r="RIS75" s="87"/>
      <c r="RIT75" s="87"/>
      <c r="RIU75" s="87"/>
      <c r="RIV75" s="87"/>
      <c r="RIW75" s="87"/>
      <c r="RIX75" s="87"/>
      <c r="RIY75" s="87"/>
      <c r="RIZ75" s="87"/>
      <c r="RJA75" s="87"/>
      <c r="RJB75" s="87"/>
      <c r="RJH75" s="87"/>
      <c r="RJI75" s="87"/>
      <c r="RJJ75" s="87"/>
      <c r="RJK75" s="87"/>
      <c r="RJL75" s="87"/>
      <c r="RJM75" s="87"/>
      <c r="RJN75" s="87"/>
      <c r="RJO75" s="87"/>
      <c r="RJP75" s="87"/>
      <c r="RJQ75" s="87"/>
      <c r="RJW75" s="87"/>
      <c r="RJX75" s="87"/>
      <c r="RJY75" s="87"/>
      <c r="RJZ75" s="87"/>
      <c r="RKA75" s="87"/>
      <c r="RKB75" s="87"/>
      <c r="RKC75" s="87"/>
      <c r="RKD75" s="87"/>
      <c r="RKE75" s="87"/>
      <c r="RKF75" s="87"/>
      <c r="RKL75" s="87"/>
      <c r="RKM75" s="87"/>
      <c r="RKN75" s="87"/>
      <c r="RKO75" s="87"/>
      <c r="RKP75" s="87"/>
      <c r="RKQ75" s="87"/>
      <c r="RKR75" s="87"/>
      <c r="RKS75" s="87"/>
      <c r="RKT75" s="87"/>
      <c r="RKU75" s="87"/>
      <c r="RLA75" s="87"/>
      <c r="RLB75" s="87"/>
      <c r="RLC75" s="87"/>
      <c r="RLD75" s="87"/>
      <c r="RLE75" s="87"/>
      <c r="RLF75" s="87"/>
      <c r="RLG75" s="87"/>
      <c r="RLH75" s="87"/>
      <c r="RLI75" s="87"/>
      <c r="RLJ75" s="87"/>
      <c r="RLP75" s="87"/>
      <c r="RLQ75" s="87"/>
      <c r="RLR75" s="87"/>
      <c r="RLS75" s="87"/>
      <c r="RLT75" s="87"/>
      <c r="RLU75" s="87"/>
      <c r="RLV75" s="87"/>
      <c r="RLW75" s="87"/>
      <c r="RLX75" s="87"/>
      <c r="RLY75" s="87"/>
      <c r="RME75" s="87"/>
      <c r="RMF75" s="87"/>
      <c r="RMG75" s="87"/>
      <c r="RMH75" s="87"/>
      <c r="RMI75" s="87"/>
      <c r="RMJ75" s="87"/>
      <c r="RMK75" s="87"/>
      <c r="RML75" s="87"/>
      <c r="RMM75" s="87"/>
      <c r="RMN75" s="87"/>
      <c r="RMT75" s="87"/>
      <c r="RMU75" s="87"/>
      <c r="RMV75" s="87"/>
      <c r="RMW75" s="87"/>
      <c r="RMX75" s="87"/>
      <c r="RMY75" s="87"/>
      <c r="RMZ75" s="87"/>
      <c r="RNA75" s="87"/>
      <c r="RNB75" s="87"/>
      <c r="RNC75" s="87"/>
      <c r="RNI75" s="87"/>
      <c r="RNJ75" s="87"/>
      <c r="RNK75" s="87"/>
      <c r="RNL75" s="87"/>
      <c r="RNM75" s="87"/>
      <c r="RNN75" s="87"/>
      <c r="RNO75" s="87"/>
      <c r="RNP75" s="87"/>
      <c r="RNQ75" s="87"/>
      <c r="RNR75" s="87"/>
      <c r="RNX75" s="87"/>
      <c r="RNY75" s="87"/>
      <c r="RNZ75" s="87"/>
      <c r="ROA75" s="87"/>
      <c r="ROB75" s="87"/>
      <c r="ROC75" s="87"/>
      <c r="ROD75" s="87"/>
      <c r="ROE75" s="87"/>
      <c r="ROF75" s="87"/>
      <c r="ROG75" s="87"/>
      <c r="ROM75" s="87"/>
      <c r="RON75" s="87"/>
      <c r="ROO75" s="87"/>
      <c r="ROP75" s="87"/>
      <c r="ROQ75" s="87"/>
      <c r="ROR75" s="87"/>
      <c r="ROS75" s="87"/>
      <c r="ROT75" s="87"/>
      <c r="ROU75" s="87"/>
      <c r="ROV75" s="87"/>
      <c r="RPB75" s="87"/>
      <c r="RPC75" s="87"/>
      <c r="RPD75" s="87"/>
      <c r="RPE75" s="87"/>
      <c r="RPF75" s="87"/>
      <c r="RPG75" s="87"/>
      <c r="RPH75" s="87"/>
      <c r="RPI75" s="87"/>
      <c r="RPJ75" s="87"/>
      <c r="RPK75" s="87"/>
      <c r="RPQ75" s="87"/>
      <c r="RPR75" s="87"/>
      <c r="RPS75" s="87"/>
      <c r="RPT75" s="87"/>
      <c r="RPU75" s="87"/>
      <c r="RPV75" s="87"/>
      <c r="RPW75" s="87"/>
      <c r="RPX75" s="87"/>
      <c r="RPY75" s="87"/>
      <c r="RPZ75" s="87"/>
      <c r="RQF75" s="87"/>
      <c r="RQG75" s="87"/>
      <c r="RQH75" s="87"/>
      <c r="RQI75" s="87"/>
      <c r="RQJ75" s="87"/>
      <c r="RQK75" s="87"/>
      <c r="RQL75" s="87"/>
      <c r="RQM75" s="87"/>
      <c r="RQN75" s="87"/>
      <c r="RQO75" s="87"/>
      <c r="RQU75" s="87"/>
      <c r="RQV75" s="87"/>
      <c r="RQW75" s="87"/>
      <c r="RQX75" s="87"/>
      <c r="RQY75" s="87"/>
      <c r="RQZ75" s="87"/>
      <c r="RRA75" s="87"/>
      <c r="RRB75" s="87"/>
      <c r="RRC75" s="87"/>
      <c r="RRD75" s="87"/>
      <c r="RRJ75" s="87"/>
      <c r="RRK75" s="87"/>
      <c r="RRL75" s="87"/>
      <c r="RRM75" s="87"/>
      <c r="RRN75" s="87"/>
      <c r="RRO75" s="87"/>
      <c r="RRP75" s="87"/>
      <c r="RRQ75" s="87"/>
      <c r="RRR75" s="87"/>
      <c r="RRS75" s="87"/>
      <c r="RRY75" s="87"/>
      <c r="RRZ75" s="87"/>
      <c r="RSA75" s="87"/>
      <c r="RSB75" s="87"/>
      <c r="RSC75" s="87"/>
      <c r="RSD75" s="87"/>
      <c r="RSE75" s="87"/>
      <c r="RSF75" s="87"/>
      <c r="RSG75" s="87"/>
      <c r="RSH75" s="87"/>
      <c r="RSN75" s="87"/>
      <c r="RSO75" s="87"/>
      <c r="RSP75" s="87"/>
      <c r="RSQ75" s="87"/>
      <c r="RSR75" s="87"/>
      <c r="RSS75" s="87"/>
      <c r="RST75" s="87"/>
      <c r="RSU75" s="87"/>
      <c r="RSV75" s="87"/>
      <c r="RSW75" s="87"/>
      <c r="RTC75" s="87"/>
      <c r="RTD75" s="87"/>
      <c r="RTE75" s="87"/>
      <c r="RTF75" s="87"/>
      <c r="RTG75" s="87"/>
      <c r="RTH75" s="87"/>
      <c r="RTI75" s="87"/>
      <c r="RTJ75" s="87"/>
      <c r="RTK75" s="87"/>
      <c r="RTL75" s="87"/>
      <c r="RTR75" s="87"/>
      <c r="RTS75" s="87"/>
      <c r="RTT75" s="87"/>
      <c r="RTU75" s="87"/>
      <c r="RTV75" s="87"/>
      <c r="RTW75" s="87"/>
      <c r="RTX75" s="87"/>
      <c r="RTY75" s="87"/>
      <c r="RTZ75" s="87"/>
      <c r="RUA75" s="87"/>
      <c r="RUG75" s="87"/>
      <c r="RUH75" s="87"/>
      <c r="RUI75" s="87"/>
      <c r="RUJ75" s="87"/>
      <c r="RUK75" s="87"/>
      <c r="RUL75" s="87"/>
      <c r="RUM75" s="87"/>
      <c r="RUN75" s="87"/>
      <c r="RUO75" s="87"/>
      <c r="RUP75" s="87"/>
      <c r="RUV75" s="87"/>
      <c r="RUW75" s="87"/>
      <c r="RUX75" s="87"/>
      <c r="RUY75" s="87"/>
      <c r="RUZ75" s="87"/>
      <c r="RVA75" s="87"/>
      <c r="RVB75" s="87"/>
      <c r="RVC75" s="87"/>
      <c r="RVD75" s="87"/>
      <c r="RVE75" s="87"/>
      <c r="RVK75" s="87"/>
      <c r="RVL75" s="87"/>
      <c r="RVM75" s="87"/>
      <c r="RVN75" s="87"/>
      <c r="RVO75" s="87"/>
      <c r="RVP75" s="87"/>
      <c r="RVQ75" s="87"/>
      <c r="RVR75" s="87"/>
      <c r="RVS75" s="87"/>
      <c r="RVT75" s="87"/>
      <c r="RVZ75" s="87"/>
      <c r="RWA75" s="87"/>
      <c r="RWB75" s="87"/>
      <c r="RWC75" s="87"/>
      <c r="RWD75" s="87"/>
      <c r="RWE75" s="87"/>
      <c r="RWF75" s="87"/>
      <c r="RWG75" s="87"/>
      <c r="RWH75" s="87"/>
      <c r="RWI75" s="87"/>
      <c r="RWO75" s="87"/>
      <c r="RWP75" s="87"/>
      <c r="RWQ75" s="87"/>
      <c r="RWR75" s="87"/>
      <c r="RWS75" s="87"/>
      <c r="RWT75" s="87"/>
      <c r="RWU75" s="87"/>
      <c r="RWV75" s="87"/>
      <c r="RWW75" s="87"/>
      <c r="RWX75" s="87"/>
      <c r="RXD75" s="87"/>
      <c r="RXE75" s="87"/>
      <c r="RXF75" s="87"/>
      <c r="RXG75" s="87"/>
      <c r="RXH75" s="87"/>
      <c r="RXI75" s="87"/>
      <c r="RXJ75" s="87"/>
      <c r="RXK75" s="87"/>
      <c r="RXL75" s="87"/>
      <c r="RXM75" s="87"/>
      <c r="RXS75" s="87"/>
      <c r="RXT75" s="87"/>
      <c r="RXU75" s="87"/>
      <c r="RXV75" s="87"/>
      <c r="RXW75" s="87"/>
      <c r="RXX75" s="87"/>
      <c r="RXY75" s="87"/>
      <c r="RXZ75" s="87"/>
      <c r="RYA75" s="87"/>
      <c r="RYB75" s="87"/>
      <c r="RYH75" s="87"/>
      <c r="RYI75" s="87"/>
      <c r="RYJ75" s="87"/>
      <c r="RYK75" s="87"/>
      <c r="RYL75" s="87"/>
      <c r="RYM75" s="87"/>
      <c r="RYN75" s="87"/>
      <c r="RYO75" s="87"/>
      <c r="RYP75" s="87"/>
      <c r="RYQ75" s="87"/>
      <c r="RYW75" s="87"/>
      <c r="RYX75" s="87"/>
      <c r="RYY75" s="87"/>
      <c r="RYZ75" s="87"/>
      <c r="RZA75" s="87"/>
      <c r="RZB75" s="87"/>
      <c r="RZC75" s="87"/>
      <c r="RZD75" s="87"/>
      <c r="RZE75" s="87"/>
      <c r="RZF75" s="87"/>
      <c r="RZL75" s="87"/>
      <c r="RZM75" s="87"/>
      <c r="RZN75" s="87"/>
      <c r="RZO75" s="87"/>
      <c r="RZP75" s="87"/>
      <c r="RZQ75" s="87"/>
      <c r="RZR75" s="87"/>
      <c r="RZS75" s="87"/>
      <c r="RZT75" s="87"/>
      <c r="RZU75" s="87"/>
      <c r="SAA75" s="87"/>
      <c r="SAB75" s="87"/>
      <c r="SAC75" s="87"/>
      <c r="SAD75" s="87"/>
      <c r="SAE75" s="87"/>
      <c r="SAF75" s="87"/>
      <c r="SAG75" s="87"/>
      <c r="SAH75" s="87"/>
      <c r="SAI75" s="87"/>
      <c r="SAJ75" s="87"/>
      <c r="SAP75" s="87"/>
      <c r="SAQ75" s="87"/>
      <c r="SAR75" s="87"/>
      <c r="SAS75" s="87"/>
      <c r="SAT75" s="87"/>
      <c r="SAU75" s="87"/>
      <c r="SAV75" s="87"/>
      <c r="SAW75" s="87"/>
      <c r="SAX75" s="87"/>
      <c r="SAY75" s="87"/>
      <c r="SBE75" s="87"/>
      <c r="SBF75" s="87"/>
      <c r="SBG75" s="87"/>
      <c r="SBH75" s="87"/>
      <c r="SBI75" s="87"/>
      <c r="SBJ75" s="87"/>
      <c r="SBK75" s="87"/>
      <c r="SBL75" s="87"/>
      <c r="SBM75" s="87"/>
      <c r="SBN75" s="87"/>
      <c r="SBT75" s="87"/>
      <c r="SBU75" s="87"/>
      <c r="SBV75" s="87"/>
      <c r="SBW75" s="87"/>
      <c r="SBX75" s="87"/>
      <c r="SBY75" s="87"/>
      <c r="SBZ75" s="87"/>
      <c r="SCA75" s="87"/>
      <c r="SCB75" s="87"/>
      <c r="SCC75" s="87"/>
      <c r="SCI75" s="87"/>
      <c r="SCJ75" s="87"/>
      <c r="SCK75" s="87"/>
      <c r="SCL75" s="87"/>
      <c r="SCM75" s="87"/>
      <c r="SCN75" s="87"/>
      <c r="SCO75" s="87"/>
      <c r="SCP75" s="87"/>
      <c r="SCQ75" s="87"/>
      <c r="SCR75" s="87"/>
      <c r="SCX75" s="87"/>
      <c r="SCY75" s="87"/>
      <c r="SCZ75" s="87"/>
      <c r="SDA75" s="87"/>
      <c r="SDB75" s="87"/>
      <c r="SDC75" s="87"/>
      <c r="SDD75" s="87"/>
      <c r="SDE75" s="87"/>
      <c r="SDF75" s="87"/>
      <c r="SDG75" s="87"/>
      <c r="SDM75" s="87"/>
      <c r="SDN75" s="87"/>
      <c r="SDO75" s="87"/>
      <c r="SDP75" s="87"/>
      <c r="SDQ75" s="87"/>
      <c r="SDR75" s="87"/>
      <c r="SDS75" s="87"/>
      <c r="SDT75" s="87"/>
      <c r="SDU75" s="87"/>
      <c r="SDV75" s="87"/>
      <c r="SEB75" s="87"/>
      <c r="SEC75" s="87"/>
      <c r="SED75" s="87"/>
      <c r="SEE75" s="87"/>
      <c r="SEF75" s="87"/>
      <c r="SEG75" s="87"/>
      <c r="SEH75" s="87"/>
      <c r="SEI75" s="87"/>
      <c r="SEJ75" s="87"/>
      <c r="SEK75" s="87"/>
      <c r="SEQ75" s="87"/>
      <c r="SER75" s="87"/>
      <c r="SES75" s="87"/>
      <c r="SET75" s="87"/>
      <c r="SEU75" s="87"/>
      <c r="SEV75" s="87"/>
      <c r="SEW75" s="87"/>
      <c r="SEX75" s="87"/>
      <c r="SEY75" s="87"/>
      <c r="SEZ75" s="87"/>
      <c r="SFF75" s="87"/>
      <c r="SFG75" s="87"/>
      <c r="SFH75" s="87"/>
      <c r="SFI75" s="87"/>
      <c r="SFJ75" s="87"/>
      <c r="SFK75" s="87"/>
      <c r="SFL75" s="87"/>
      <c r="SFM75" s="87"/>
      <c r="SFN75" s="87"/>
      <c r="SFO75" s="87"/>
      <c r="SFU75" s="87"/>
      <c r="SFV75" s="87"/>
      <c r="SFW75" s="87"/>
      <c r="SFX75" s="87"/>
      <c r="SFY75" s="87"/>
      <c r="SFZ75" s="87"/>
      <c r="SGA75" s="87"/>
      <c r="SGB75" s="87"/>
      <c r="SGC75" s="87"/>
      <c r="SGD75" s="87"/>
      <c r="SGJ75" s="87"/>
      <c r="SGK75" s="87"/>
      <c r="SGL75" s="87"/>
      <c r="SGM75" s="87"/>
      <c r="SGN75" s="87"/>
      <c r="SGO75" s="87"/>
      <c r="SGP75" s="87"/>
      <c r="SGQ75" s="87"/>
      <c r="SGR75" s="87"/>
      <c r="SGS75" s="87"/>
      <c r="SGY75" s="87"/>
      <c r="SGZ75" s="87"/>
      <c r="SHA75" s="87"/>
      <c r="SHB75" s="87"/>
      <c r="SHC75" s="87"/>
      <c r="SHD75" s="87"/>
      <c r="SHE75" s="87"/>
      <c r="SHF75" s="87"/>
      <c r="SHG75" s="87"/>
      <c r="SHH75" s="87"/>
      <c r="SHN75" s="87"/>
      <c r="SHO75" s="87"/>
      <c r="SHP75" s="87"/>
      <c r="SHQ75" s="87"/>
      <c r="SHR75" s="87"/>
      <c r="SHS75" s="87"/>
      <c r="SHT75" s="87"/>
      <c r="SHU75" s="87"/>
      <c r="SHV75" s="87"/>
      <c r="SHW75" s="87"/>
      <c r="SIC75" s="87"/>
      <c r="SID75" s="87"/>
      <c r="SIE75" s="87"/>
      <c r="SIF75" s="87"/>
      <c r="SIG75" s="87"/>
      <c r="SIH75" s="87"/>
      <c r="SII75" s="87"/>
      <c r="SIJ75" s="87"/>
      <c r="SIK75" s="87"/>
      <c r="SIL75" s="87"/>
      <c r="SIR75" s="87"/>
      <c r="SIS75" s="87"/>
      <c r="SIT75" s="87"/>
      <c r="SIU75" s="87"/>
      <c r="SIV75" s="87"/>
      <c r="SIW75" s="87"/>
      <c r="SIX75" s="87"/>
      <c r="SIY75" s="87"/>
      <c r="SIZ75" s="87"/>
      <c r="SJA75" s="87"/>
      <c r="SJG75" s="87"/>
      <c r="SJH75" s="87"/>
      <c r="SJI75" s="87"/>
      <c r="SJJ75" s="87"/>
      <c r="SJK75" s="87"/>
      <c r="SJL75" s="87"/>
      <c r="SJM75" s="87"/>
      <c r="SJN75" s="87"/>
      <c r="SJO75" s="87"/>
      <c r="SJP75" s="87"/>
      <c r="SJV75" s="87"/>
      <c r="SJW75" s="87"/>
      <c r="SJX75" s="87"/>
      <c r="SJY75" s="87"/>
      <c r="SJZ75" s="87"/>
      <c r="SKA75" s="87"/>
      <c r="SKB75" s="87"/>
      <c r="SKC75" s="87"/>
      <c r="SKD75" s="87"/>
      <c r="SKE75" s="87"/>
      <c r="SKK75" s="87"/>
      <c r="SKL75" s="87"/>
      <c r="SKM75" s="87"/>
      <c r="SKN75" s="87"/>
      <c r="SKO75" s="87"/>
      <c r="SKP75" s="87"/>
      <c r="SKQ75" s="87"/>
      <c r="SKR75" s="87"/>
      <c r="SKS75" s="87"/>
      <c r="SKT75" s="87"/>
      <c r="SKZ75" s="87"/>
      <c r="SLA75" s="87"/>
      <c r="SLB75" s="87"/>
      <c r="SLC75" s="87"/>
      <c r="SLD75" s="87"/>
      <c r="SLE75" s="87"/>
      <c r="SLF75" s="87"/>
      <c r="SLG75" s="87"/>
      <c r="SLH75" s="87"/>
      <c r="SLI75" s="87"/>
      <c r="SLO75" s="87"/>
      <c r="SLP75" s="87"/>
      <c r="SLQ75" s="87"/>
      <c r="SLR75" s="87"/>
      <c r="SLS75" s="87"/>
      <c r="SLT75" s="87"/>
      <c r="SLU75" s="87"/>
      <c r="SLV75" s="87"/>
      <c r="SLW75" s="87"/>
      <c r="SLX75" s="87"/>
      <c r="SMD75" s="87"/>
      <c r="SME75" s="87"/>
      <c r="SMF75" s="87"/>
      <c r="SMG75" s="87"/>
      <c r="SMH75" s="87"/>
      <c r="SMI75" s="87"/>
      <c r="SMJ75" s="87"/>
      <c r="SMK75" s="87"/>
      <c r="SML75" s="87"/>
      <c r="SMM75" s="87"/>
      <c r="SMS75" s="87"/>
      <c r="SMT75" s="87"/>
      <c r="SMU75" s="87"/>
      <c r="SMV75" s="87"/>
      <c r="SMW75" s="87"/>
      <c r="SMX75" s="87"/>
      <c r="SMY75" s="87"/>
      <c r="SMZ75" s="87"/>
      <c r="SNA75" s="87"/>
      <c r="SNB75" s="87"/>
      <c r="SNH75" s="87"/>
      <c r="SNI75" s="87"/>
      <c r="SNJ75" s="87"/>
      <c r="SNK75" s="87"/>
      <c r="SNL75" s="87"/>
      <c r="SNM75" s="87"/>
      <c r="SNN75" s="87"/>
      <c r="SNO75" s="87"/>
      <c r="SNP75" s="87"/>
      <c r="SNQ75" s="87"/>
      <c r="SNW75" s="87"/>
      <c r="SNX75" s="87"/>
      <c r="SNY75" s="87"/>
      <c r="SNZ75" s="87"/>
      <c r="SOA75" s="87"/>
      <c r="SOB75" s="87"/>
      <c r="SOC75" s="87"/>
      <c r="SOD75" s="87"/>
      <c r="SOE75" s="87"/>
      <c r="SOF75" s="87"/>
      <c r="SOL75" s="87"/>
      <c r="SOM75" s="87"/>
      <c r="SON75" s="87"/>
      <c r="SOO75" s="87"/>
      <c r="SOP75" s="87"/>
      <c r="SOQ75" s="87"/>
      <c r="SOR75" s="87"/>
      <c r="SOS75" s="87"/>
      <c r="SOT75" s="87"/>
      <c r="SOU75" s="87"/>
      <c r="SPA75" s="87"/>
      <c r="SPB75" s="87"/>
      <c r="SPC75" s="87"/>
      <c r="SPD75" s="87"/>
      <c r="SPE75" s="87"/>
      <c r="SPF75" s="87"/>
      <c r="SPG75" s="87"/>
      <c r="SPH75" s="87"/>
      <c r="SPI75" s="87"/>
      <c r="SPJ75" s="87"/>
      <c r="SPP75" s="87"/>
      <c r="SPQ75" s="87"/>
      <c r="SPR75" s="87"/>
      <c r="SPS75" s="87"/>
      <c r="SPT75" s="87"/>
      <c r="SPU75" s="87"/>
      <c r="SPV75" s="87"/>
      <c r="SPW75" s="87"/>
      <c r="SPX75" s="87"/>
      <c r="SPY75" s="87"/>
      <c r="SQE75" s="87"/>
      <c r="SQF75" s="87"/>
      <c r="SQG75" s="87"/>
      <c r="SQH75" s="87"/>
      <c r="SQI75" s="87"/>
      <c r="SQJ75" s="87"/>
      <c r="SQK75" s="87"/>
      <c r="SQL75" s="87"/>
      <c r="SQM75" s="87"/>
      <c r="SQN75" s="87"/>
      <c r="SQT75" s="87"/>
      <c r="SQU75" s="87"/>
      <c r="SQV75" s="87"/>
      <c r="SQW75" s="87"/>
      <c r="SQX75" s="87"/>
      <c r="SQY75" s="87"/>
      <c r="SQZ75" s="87"/>
      <c r="SRA75" s="87"/>
      <c r="SRB75" s="87"/>
      <c r="SRC75" s="87"/>
      <c r="SRI75" s="87"/>
      <c r="SRJ75" s="87"/>
      <c r="SRK75" s="87"/>
      <c r="SRL75" s="87"/>
      <c r="SRM75" s="87"/>
      <c r="SRN75" s="87"/>
      <c r="SRO75" s="87"/>
      <c r="SRP75" s="87"/>
      <c r="SRQ75" s="87"/>
      <c r="SRR75" s="87"/>
      <c r="SRX75" s="87"/>
      <c r="SRY75" s="87"/>
      <c r="SRZ75" s="87"/>
      <c r="SSA75" s="87"/>
      <c r="SSB75" s="87"/>
      <c r="SSC75" s="87"/>
      <c r="SSD75" s="87"/>
      <c r="SSE75" s="87"/>
      <c r="SSF75" s="87"/>
      <c r="SSG75" s="87"/>
      <c r="SSM75" s="87"/>
      <c r="SSN75" s="87"/>
      <c r="SSO75" s="87"/>
      <c r="SSP75" s="87"/>
      <c r="SSQ75" s="87"/>
      <c r="SSR75" s="87"/>
      <c r="SSS75" s="87"/>
      <c r="SST75" s="87"/>
      <c r="SSU75" s="87"/>
      <c r="SSV75" s="87"/>
      <c r="STB75" s="87"/>
      <c r="STC75" s="87"/>
      <c r="STD75" s="87"/>
      <c r="STE75" s="87"/>
      <c r="STF75" s="87"/>
      <c r="STG75" s="87"/>
      <c r="STH75" s="87"/>
      <c r="STI75" s="87"/>
      <c r="STJ75" s="87"/>
      <c r="STK75" s="87"/>
      <c r="STQ75" s="87"/>
      <c r="STR75" s="87"/>
      <c r="STS75" s="87"/>
      <c r="STT75" s="87"/>
      <c r="STU75" s="87"/>
      <c r="STV75" s="87"/>
      <c r="STW75" s="87"/>
      <c r="STX75" s="87"/>
      <c r="STY75" s="87"/>
      <c r="STZ75" s="87"/>
      <c r="SUF75" s="87"/>
      <c r="SUG75" s="87"/>
      <c r="SUH75" s="87"/>
      <c r="SUI75" s="87"/>
      <c r="SUJ75" s="87"/>
      <c r="SUK75" s="87"/>
      <c r="SUL75" s="87"/>
      <c r="SUM75" s="87"/>
      <c r="SUN75" s="87"/>
      <c r="SUO75" s="87"/>
      <c r="SUU75" s="87"/>
      <c r="SUV75" s="87"/>
      <c r="SUW75" s="87"/>
      <c r="SUX75" s="87"/>
      <c r="SUY75" s="87"/>
      <c r="SUZ75" s="87"/>
      <c r="SVA75" s="87"/>
      <c r="SVB75" s="87"/>
      <c r="SVC75" s="87"/>
      <c r="SVD75" s="87"/>
      <c r="SVJ75" s="87"/>
      <c r="SVK75" s="87"/>
      <c r="SVL75" s="87"/>
      <c r="SVM75" s="87"/>
      <c r="SVN75" s="87"/>
      <c r="SVO75" s="87"/>
      <c r="SVP75" s="87"/>
      <c r="SVQ75" s="87"/>
      <c r="SVR75" s="87"/>
      <c r="SVS75" s="87"/>
      <c r="SVY75" s="87"/>
      <c r="SVZ75" s="87"/>
      <c r="SWA75" s="87"/>
      <c r="SWB75" s="87"/>
      <c r="SWC75" s="87"/>
      <c r="SWD75" s="87"/>
      <c r="SWE75" s="87"/>
      <c r="SWF75" s="87"/>
      <c r="SWG75" s="87"/>
      <c r="SWH75" s="87"/>
      <c r="SWN75" s="87"/>
      <c r="SWO75" s="87"/>
      <c r="SWP75" s="87"/>
      <c r="SWQ75" s="87"/>
      <c r="SWR75" s="87"/>
      <c r="SWS75" s="87"/>
      <c r="SWT75" s="87"/>
      <c r="SWU75" s="87"/>
      <c r="SWV75" s="87"/>
      <c r="SWW75" s="87"/>
      <c r="SXC75" s="87"/>
      <c r="SXD75" s="87"/>
      <c r="SXE75" s="87"/>
      <c r="SXF75" s="87"/>
      <c r="SXG75" s="87"/>
      <c r="SXH75" s="87"/>
      <c r="SXI75" s="87"/>
      <c r="SXJ75" s="87"/>
      <c r="SXK75" s="87"/>
      <c r="SXL75" s="87"/>
      <c r="SXR75" s="87"/>
      <c r="SXS75" s="87"/>
      <c r="SXT75" s="87"/>
      <c r="SXU75" s="87"/>
      <c r="SXV75" s="87"/>
      <c r="SXW75" s="87"/>
      <c r="SXX75" s="87"/>
      <c r="SXY75" s="87"/>
      <c r="SXZ75" s="87"/>
      <c r="SYA75" s="87"/>
      <c r="SYG75" s="87"/>
      <c r="SYH75" s="87"/>
      <c r="SYI75" s="87"/>
      <c r="SYJ75" s="87"/>
      <c r="SYK75" s="87"/>
      <c r="SYL75" s="87"/>
      <c r="SYM75" s="87"/>
      <c r="SYN75" s="87"/>
      <c r="SYO75" s="87"/>
      <c r="SYP75" s="87"/>
      <c r="SYV75" s="87"/>
      <c r="SYW75" s="87"/>
      <c r="SYX75" s="87"/>
      <c r="SYY75" s="87"/>
      <c r="SYZ75" s="87"/>
      <c r="SZA75" s="87"/>
      <c r="SZB75" s="87"/>
      <c r="SZC75" s="87"/>
      <c r="SZD75" s="87"/>
      <c r="SZE75" s="87"/>
      <c r="SZK75" s="87"/>
      <c r="SZL75" s="87"/>
      <c r="SZM75" s="87"/>
      <c r="SZN75" s="87"/>
      <c r="SZO75" s="87"/>
      <c r="SZP75" s="87"/>
      <c r="SZQ75" s="87"/>
      <c r="SZR75" s="87"/>
      <c r="SZS75" s="87"/>
      <c r="SZT75" s="87"/>
      <c r="SZZ75" s="87"/>
      <c r="TAA75" s="87"/>
      <c r="TAB75" s="87"/>
      <c r="TAC75" s="87"/>
      <c r="TAD75" s="87"/>
      <c r="TAE75" s="87"/>
      <c r="TAF75" s="87"/>
      <c r="TAG75" s="87"/>
      <c r="TAH75" s="87"/>
      <c r="TAI75" s="87"/>
      <c r="TAO75" s="87"/>
      <c r="TAP75" s="87"/>
      <c r="TAQ75" s="87"/>
      <c r="TAR75" s="87"/>
      <c r="TAS75" s="87"/>
      <c r="TAT75" s="87"/>
      <c r="TAU75" s="87"/>
      <c r="TAV75" s="87"/>
      <c r="TAW75" s="87"/>
      <c r="TAX75" s="87"/>
      <c r="TBD75" s="87"/>
      <c r="TBE75" s="87"/>
      <c r="TBF75" s="87"/>
      <c r="TBG75" s="87"/>
      <c r="TBH75" s="87"/>
      <c r="TBI75" s="87"/>
      <c r="TBJ75" s="87"/>
      <c r="TBK75" s="87"/>
      <c r="TBL75" s="87"/>
      <c r="TBM75" s="87"/>
      <c r="TBS75" s="87"/>
      <c r="TBT75" s="87"/>
      <c r="TBU75" s="87"/>
      <c r="TBV75" s="87"/>
      <c r="TBW75" s="87"/>
      <c r="TBX75" s="87"/>
      <c r="TBY75" s="87"/>
      <c r="TBZ75" s="87"/>
      <c r="TCA75" s="87"/>
      <c r="TCB75" s="87"/>
      <c r="TCH75" s="87"/>
      <c r="TCI75" s="87"/>
      <c r="TCJ75" s="87"/>
      <c r="TCK75" s="87"/>
      <c r="TCL75" s="87"/>
      <c r="TCM75" s="87"/>
      <c r="TCN75" s="87"/>
      <c r="TCO75" s="87"/>
      <c r="TCP75" s="87"/>
      <c r="TCQ75" s="87"/>
      <c r="TCW75" s="87"/>
      <c r="TCX75" s="87"/>
      <c r="TCY75" s="87"/>
      <c r="TCZ75" s="87"/>
      <c r="TDA75" s="87"/>
      <c r="TDB75" s="87"/>
      <c r="TDC75" s="87"/>
      <c r="TDD75" s="87"/>
      <c r="TDE75" s="87"/>
      <c r="TDF75" s="87"/>
      <c r="TDL75" s="87"/>
      <c r="TDM75" s="87"/>
      <c r="TDN75" s="87"/>
      <c r="TDO75" s="87"/>
      <c r="TDP75" s="87"/>
      <c r="TDQ75" s="87"/>
      <c r="TDR75" s="87"/>
      <c r="TDS75" s="87"/>
      <c r="TDT75" s="87"/>
      <c r="TDU75" s="87"/>
      <c r="TEA75" s="87"/>
      <c r="TEB75" s="87"/>
      <c r="TEC75" s="87"/>
      <c r="TED75" s="87"/>
      <c r="TEE75" s="87"/>
      <c r="TEF75" s="87"/>
      <c r="TEG75" s="87"/>
      <c r="TEH75" s="87"/>
      <c r="TEI75" s="87"/>
      <c r="TEJ75" s="87"/>
      <c r="TEP75" s="87"/>
      <c r="TEQ75" s="87"/>
      <c r="TER75" s="87"/>
      <c r="TES75" s="87"/>
      <c r="TET75" s="87"/>
      <c r="TEU75" s="87"/>
      <c r="TEV75" s="87"/>
      <c r="TEW75" s="87"/>
      <c r="TEX75" s="87"/>
      <c r="TEY75" s="87"/>
      <c r="TFE75" s="87"/>
      <c r="TFF75" s="87"/>
      <c r="TFG75" s="87"/>
      <c r="TFH75" s="87"/>
      <c r="TFI75" s="87"/>
      <c r="TFJ75" s="87"/>
      <c r="TFK75" s="87"/>
      <c r="TFL75" s="87"/>
      <c r="TFM75" s="87"/>
      <c r="TFN75" s="87"/>
      <c r="TFT75" s="87"/>
      <c r="TFU75" s="87"/>
      <c r="TFV75" s="87"/>
      <c r="TFW75" s="87"/>
      <c r="TFX75" s="87"/>
      <c r="TFY75" s="87"/>
      <c r="TFZ75" s="87"/>
      <c r="TGA75" s="87"/>
      <c r="TGB75" s="87"/>
      <c r="TGC75" s="87"/>
      <c r="TGI75" s="87"/>
      <c r="TGJ75" s="87"/>
      <c r="TGK75" s="87"/>
      <c r="TGL75" s="87"/>
      <c r="TGM75" s="87"/>
      <c r="TGN75" s="87"/>
      <c r="TGO75" s="87"/>
      <c r="TGP75" s="87"/>
      <c r="TGQ75" s="87"/>
      <c r="TGR75" s="87"/>
      <c r="TGX75" s="87"/>
      <c r="TGY75" s="87"/>
      <c r="TGZ75" s="87"/>
      <c r="THA75" s="87"/>
      <c r="THB75" s="87"/>
      <c r="THC75" s="87"/>
      <c r="THD75" s="87"/>
      <c r="THE75" s="87"/>
      <c r="THF75" s="87"/>
      <c r="THG75" s="87"/>
      <c r="THM75" s="87"/>
      <c r="THN75" s="87"/>
      <c r="THO75" s="87"/>
      <c r="THP75" s="87"/>
      <c r="THQ75" s="87"/>
      <c r="THR75" s="87"/>
      <c r="THS75" s="87"/>
      <c r="THT75" s="87"/>
      <c r="THU75" s="87"/>
      <c r="THV75" s="87"/>
      <c r="TIB75" s="87"/>
      <c r="TIC75" s="87"/>
      <c r="TID75" s="87"/>
      <c r="TIE75" s="87"/>
      <c r="TIF75" s="87"/>
      <c r="TIG75" s="87"/>
      <c r="TIH75" s="87"/>
      <c r="TII75" s="87"/>
      <c r="TIJ75" s="87"/>
      <c r="TIK75" s="87"/>
      <c r="TIQ75" s="87"/>
      <c r="TIR75" s="87"/>
      <c r="TIS75" s="87"/>
      <c r="TIT75" s="87"/>
      <c r="TIU75" s="87"/>
      <c r="TIV75" s="87"/>
      <c r="TIW75" s="87"/>
      <c r="TIX75" s="87"/>
      <c r="TIY75" s="87"/>
      <c r="TIZ75" s="87"/>
      <c r="TJF75" s="87"/>
      <c r="TJG75" s="87"/>
      <c r="TJH75" s="87"/>
      <c r="TJI75" s="87"/>
      <c r="TJJ75" s="87"/>
      <c r="TJK75" s="87"/>
      <c r="TJL75" s="87"/>
      <c r="TJM75" s="87"/>
      <c r="TJN75" s="87"/>
      <c r="TJO75" s="87"/>
      <c r="TJU75" s="87"/>
      <c r="TJV75" s="87"/>
      <c r="TJW75" s="87"/>
      <c r="TJX75" s="87"/>
      <c r="TJY75" s="87"/>
      <c r="TJZ75" s="87"/>
      <c r="TKA75" s="87"/>
      <c r="TKB75" s="87"/>
      <c r="TKC75" s="87"/>
      <c r="TKD75" s="87"/>
      <c r="TKJ75" s="87"/>
      <c r="TKK75" s="87"/>
      <c r="TKL75" s="87"/>
      <c r="TKM75" s="87"/>
      <c r="TKN75" s="87"/>
      <c r="TKO75" s="87"/>
      <c r="TKP75" s="87"/>
      <c r="TKQ75" s="87"/>
      <c r="TKR75" s="87"/>
      <c r="TKS75" s="87"/>
      <c r="TKY75" s="87"/>
      <c r="TKZ75" s="87"/>
      <c r="TLA75" s="87"/>
      <c r="TLB75" s="87"/>
      <c r="TLC75" s="87"/>
      <c r="TLD75" s="87"/>
      <c r="TLE75" s="87"/>
      <c r="TLF75" s="87"/>
      <c r="TLG75" s="87"/>
      <c r="TLH75" s="87"/>
      <c r="TLN75" s="87"/>
      <c r="TLO75" s="87"/>
      <c r="TLP75" s="87"/>
      <c r="TLQ75" s="87"/>
      <c r="TLR75" s="87"/>
      <c r="TLS75" s="87"/>
      <c r="TLT75" s="87"/>
      <c r="TLU75" s="87"/>
      <c r="TLV75" s="87"/>
      <c r="TLW75" s="87"/>
      <c r="TMC75" s="87"/>
      <c r="TMD75" s="87"/>
      <c r="TME75" s="87"/>
      <c r="TMF75" s="87"/>
      <c r="TMG75" s="87"/>
      <c r="TMH75" s="87"/>
      <c r="TMI75" s="87"/>
      <c r="TMJ75" s="87"/>
      <c r="TMK75" s="87"/>
      <c r="TML75" s="87"/>
      <c r="TMR75" s="87"/>
      <c r="TMS75" s="87"/>
      <c r="TMT75" s="87"/>
      <c r="TMU75" s="87"/>
      <c r="TMV75" s="87"/>
      <c r="TMW75" s="87"/>
      <c r="TMX75" s="87"/>
      <c r="TMY75" s="87"/>
      <c r="TMZ75" s="87"/>
      <c r="TNA75" s="87"/>
      <c r="TNG75" s="87"/>
      <c r="TNH75" s="87"/>
      <c r="TNI75" s="87"/>
      <c r="TNJ75" s="87"/>
      <c r="TNK75" s="87"/>
      <c r="TNL75" s="87"/>
      <c r="TNM75" s="87"/>
      <c r="TNN75" s="87"/>
      <c r="TNO75" s="87"/>
      <c r="TNP75" s="87"/>
      <c r="TNV75" s="87"/>
      <c r="TNW75" s="87"/>
      <c r="TNX75" s="87"/>
      <c r="TNY75" s="87"/>
      <c r="TNZ75" s="87"/>
      <c r="TOA75" s="87"/>
      <c r="TOB75" s="87"/>
      <c r="TOC75" s="87"/>
      <c r="TOD75" s="87"/>
      <c r="TOE75" s="87"/>
      <c r="TOK75" s="87"/>
      <c r="TOL75" s="87"/>
      <c r="TOM75" s="87"/>
      <c r="TON75" s="87"/>
      <c r="TOO75" s="87"/>
      <c r="TOP75" s="87"/>
      <c r="TOQ75" s="87"/>
      <c r="TOR75" s="87"/>
      <c r="TOS75" s="87"/>
      <c r="TOT75" s="87"/>
      <c r="TOZ75" s="87"/>
      <c r="TPA75" s="87"/>
      <c r="TPB75" s="87"/>
      <c r="TPC75" s="87"/>
      <c r="TPD75" s="87"/>
      <c r="TPE75" s="87"/>
      <c r="TPF75" s="87"/>
      <c r="TPG75" s="87"/>
      <c r="TPH75" s="87"/>
      <c r="TPI75" s="87"/>
      <c r="TPO75" s="87"/>
      <c r="TPP75" s="87"/>
      <c r="TPQ75" s="87"/>
      <c r="TPR75" s="87"/>
      <c r="TPS75" s="87"/>
      <c r="TPT75" s="87"/>
      <c r="TPU75" s="87"/>
      <c r="TPV75" s="87"/>
      <c r="TPW75" s="87"/>
      <c r="TPX75" s="87"/>
      <c r="TQD75" s="87"/>
      <c r="TQE75" s="87"/>
      <c r="TQF75" s="87"/>
      <c r="TQG75" s="87"/>
      <c r="TQH75" s="87"/>
      <c r="TQI75" s="87"/>
      <c r="TQJ75" s="87"/>
      <c r="TQK75" s="87"/>
      <c r="TQL75" s="87"/>
      <c r="TQM75" s="87"/>
      <c r="TQS75" s="87"/>
      <c r="TQT75" s="87"/>
      <c r="TQU75" s="87"/>
      <c r="TQV75" s="87"/>
      <c r="TQW75" s="87"/>
      <c r="TQX75" s="87"/>
      <c r="TQY75" s="87"/>
      <c r="TQZ75" s="87"/>
      <c r="TRA75" s="87"/>
      <c r="TRB75" s="87"/>
      <c r="TRH75" s="87"/>
      <c r="TRI75" s="87"/>
      <c r="TRJ75" s="87"/>
      <c r="TRK75" s="87"/>
      <c r="TRL75" s="87"/>
      <c r="TRM75" s="87"/>
      <c r="TRN75" s="87"/>
      <c r="TRO75" s="87"/>
      <c r="TRP75" s="87"/>
      <c r="TRQ75" s="87"/>
      <c r="TRW75" s="87"/>
      <c r="TRX75" s="87"/>
      <c r="TRY75" s="87"/>
      <c r="TRZ75" s="87"/>
      <c r="TSA75" s="87"/>
      <c r="TSB75" s="87"/>
      <c r="TSC75" s="87"/>
      <c r="TSD75" s="87"/>
      <c r="TSE75" s="87"/>
      <c r="TSF75" s="87"/>
      <c r="TSL75" s="87"/>
      <c r="TSM75" s="87"/>
      <c r="TSN75" s="87"/>
      <c r="TSO75" s="87"/>
      <c r="TSP75" s="87"/>
      <c r="TSQ75" s="87"/>
      <c r="TSR75" s="87"/>
      <c r="TSS75" s="87"/>
      <c r="TST75" s="87"/>
      <c r="TSU75" s="87"/>
      <c r="TTA75" s="87"/>
      <c r="TTB75" s="87"/>
      <c r="TTC75" s="87"/>
      <c r="TTD75" s="87"/>
      <c r="TTE75" s="87"/>
      <c r="TTF75" s="87"/>
      <c r="TTG75" s="87"/>
      <c r="TTH75" s="87"/>
      <c r="TTI75" s="87"/>
      <c r="TTJ75" s="87"/>
      <c r="TTP75" s="87"/>
      <c r="TTQ75" s="87"/>
      <c r="TTR75" s="87"/>
      <c r="TTS75" s="87"/>
      <c r="TTT75" s="87"/>
      <c r="TTU75" s="87"/>
      <c r="TTV75" s="87"/>
      <c r="TTW75" s="87"/>
      <c r="TTX75" s="87"/>
      <c r="TTY75" s="87"/>
      <c r="TUE75" s="87"/>
      <c r="TUF75" s="87"/>
      <c r="TUG75" s="87"/>
      <c r="TUH75" s="87"/>
      <c r="TUI75" s="87"/>
      <c r="TUJ75" s="87"/>
      <c r="TUK75" s="87"/>
      <c r="TUL75" s="87"/>
      <c r="TUM75" s="87"/>
      <c r="TUN75" s="87"/>
      <c r="TUT75" s="87"/>
      <c r="TUU75" s="87"/>
      <c r="TUV75" s="87"/>
      <c r="TUW75" s="87"/>
      <c r="TUX75" s="87"/>
      <c r="TUY75" s="87"/>
      <c r="TUZ75" s="87"/>
      <c r="TVA75" s="87"/>
      <c r="TVB75" s="87"/>
      <c r="TVC75" s="87"/>
      <c r="TVI75" s="87"/>
      <c r="TVJ75" s="87"/>
      <c r="TVK75" s="87"/>
      <c r="TVL75" s="87"/>
      <c r="TVM75" s="87"/>
      <c r="TVN75" s="87"/>
      <c r="TVO75" s="87"/>
      <c r="TVP75" s="87"/>
      <c r="TVQ75" s="87"/>
      <c r="TVR75" s="87"/>
      <c r="TVX75" s="87"/>
      <c r="TVY75" s="87"/>
      <c r="TVZ75" s="87"/>
      <c r="TWA75" s="87"/>
      <c r="TWB75" s="87"/>
      <c r="TWC75" s="87"/>
      <c r="TWD75" s="87"/>
      <c r="TWE75" s="87"/>
      <c r="TWF75" s="87"/>
      <c r="TWG75" s="87"/>
      <c r="TWM75" s="87"/>
      <c r="TWN75" s="87"/>
      <c r="TWO75" s="87"/>
      <c r="TWP75" s="87"/>
      <c r="TWQ75" s="87"/>
      <c r="TWR75" s="87"/>
      <c r="TWS75" s="87"/>
      <c r="TWT75" s="87"/>
      <c r="TWU75" s="87"/>
      <c r="TWV75" s="87"/>
      <c r="TXB75" s="87"/>
      <c r="TXC75" s="87"/>
      <c r="TXD75" s="87"/>
      <c r="TXE75" s="87"/>
      <c r="TXF75" s="87"/>
      <c r="TXG75" s="87"/>
      <c r="TXH75" s="87"/>
      <c r="TXI75" s="87"/>
      <c r="TXJ75" s="87"/>
      <c r="TXK75" s="87"/>
      <c r="TXQ75" s="87"/>
      <c r="TXR75" s="87"/>
      <c r="TXS75" s="87"/>
      <c r="TXT75" s="87"/>
      <c r="TXU75" s="87"/>
      <c r="TXV75" s="87"/>
      <c r="TXW75" s="87"/>
      <c r="TXX75" s="87"/>
      <c r="TXY75" s="87"/>
      <c r="TXZ75" s="87"/>
      <c r="TYF75" s="87"/>
      <c r="TYG75" s="87"/>
      <c r="TYH75" s="87"/>
      <c r="TYI75" s="87"/>
      <c r="TYJ75" s="87"/>
      <c r="TYK75" s="87"/>
      <c r="TYL75" s="87"/>
      <c r="TYM75" s="87"/>
      <c r="TYN75" s="87"/>
      <c r="TYO75" s="87"/>
      <c r="TYU75" s="87"/>
      <c r="TYV75" s="87"/>
      <c r="TYW75" s="87"/>
      <c r="TYX75" s="87"/>
      <c r="TYY75" s="87"/>
      <c r="TYZ75" s="87"/>
      <c r="TZA75" s="87"/>
      <c r="TZB75" s="87"/>
      <c r="TZC75" s="87"/>
      <c r="TZD75" s="87"/>
      <c r="TZJ75" s="87"/>
      <c r="TZK75" s="87"/>
      <c r="TZL75" s="87"/>
      <c r="TZM75" s="87"/>
      <c r="TZN75" s="87"/>
      <c r="TZO75" s="87"/>
      <c r="TZP75" s="87"/>
      <c r="TZQ75" s="87"/>
      <c r="TZR75" s="87"/>
      <c r="TZS75" s="87"/>
      <c r="TZY75" s="87"/>
      <c r="TZZ75" s="87"/>
      <c r="UAA75" s="87"/>
      <c r="UAB75" s="87"/>
      <c r="UAC75" s="87"/>
      <c r="UAD75" s="87"/>
      <c r="UAE75" s="87"/>
      <c r="UAF75" s="87"/>
      <c r="UAG75" s="87"/>
      <c r="UAH75" s="87"/>
      <c r="UAN75" s="87"/>
      <c r="UAO75" s="87"/>
      <c r="UAP75" s="87"/>
      <c r="UAQ75" s="87"/>
      <c r="UAR75" s="87"/>
      <c r="UAS75" s="87"/>
      <c r="UAT75" s="87"/>
      <c r="UAU75" s="87"/>
      <c r="UAV75" s="87"/>
      <c r="UAW75" s="87"/>
      <c r="UBC75" s="87"/>
      <c r="UBD75" s="87"/>
      <c r="UBE75" s="87"/>
      <c r="UBF75" s="87"/>
      <c r="UBG75" s="87"/>
      <c r="UBH75" s="87"/>
      <c r="UBI75" s="87"/>
      <c r="UBJ75" s="87"/>
      <c r="UBK75" s="87"/>
      <c r="UBL75" s="87"/>
      <c r="UBR75" s="87"/>
      <c r="UBS75" s="87"/>
      <c r="UBT75" s="87"/>
      <c r="UBU75" s="87"/>
      <c r="UBV75" s="87"/>
      <c r="UBW75" s="87"/>
      <c r="UBX75" s="87"/>
      <c r="UBY75" s="87"/>
      <c r="UBZ75" s="87"/>
      <c r="UCA75" s="87"/>
      <c r="UCG75" s="87"/>
      <c r="UCH75" s="87"/>
      <c r="UCI75" s="87"/>
      <c r="UCJ75" s="87"/>
      <c r="UCK75" s="87"/>
      <c r="UCL75" s="87"/>
      <c r="UCM75" s="87"/>
      <c r="UCN75" s="87"/>
      <c r="UCO75" s="87"/>
      <c r="UCP75" s="87"/>
      <c r="UCV75" s="87"/>
      <c r="UCW75" s="87"/>
      <c r="UCX75" s="87"/>
      <c r="UCY75" s="87"/>
      <c r="UCZ75" s="87"/>
      <c r="UDA75" s="87"/>
      <c r="UDB75" s="87"/>
      <c r="UDC75" s="87"/>
      <c r="UDD75" s="87"/>
      <c r="UDE75" s="87"/>
      <c r="UDK75" s="87"/>
      <c r="UDL75" s="87"/>
      <c r="UDM75" s="87"/>
      <c r="UDN75" s="87"/>
      <c r="UDO75" s="87"/>
      <c r="UDP75" s="87"/>
      <c r="UDQ75" s="87"/>
      <c r="UDR75" s="87"/>
      <c r="UDS75" s="87"/>
      <c r="UDT75" s="87"/>
      <c r="UDZ75" s="87"/>
      <c r="UEA75" s="87"/>
      <c r="UEB75" s="87"/>
      <c r="UEC75" s="87"/>
      <c r="UED75" s="87"/>
      <c r="UEE75" s="87"/>
      <c r="UEF75" s="87"/>
      <c r="UEG75" s="87"/>
      <c r="UEH75" s="87"/>
      <c r="UEI75" s="87"/>
      <c r="UEO75" s="87"/>
      <c r="UEP75" s="87"/>
      <c r="UEQ75" s="87"/>
      <c r="UER75" s="87"/>
      <c r="UES75" s="87"/>
      <c r="UET75" s="87"/>
      <c r="UEU75" s="87"/>
      <c r="UEV75" s="87"/>
      <c r="UEW75" s="87"/>
      <c r="UEX75" s="87"/>
      <c r="UFD75" s="87"/>
      <c r="UFE75" s="87"/>
      <c r="UFF75" s="87"/>
      <c r="UFG75" s="87"/>
      <c r="UFH75" s="87"/>
      <c r="UFI75" s="87"/>
      <c r="UFJ75" s="87"/>
      <c r="UFK75" s="87"/>
      <c r="UFL75" s="87"/>
      <c r="UFM75" s="87"/>
      <c r="UFS75" s="87"/>
      <c r="UFT75" s="87"/>
      <c r="UFU75" s="87"/>
      <c r="UFV75" s="87"/>
      <c r="UFW75" s="87"/>
      <c r="UFX75" s="87"/>
      <c r="UFY75" s="87"/>
      <c r="UFZ75" s="87"/>
      <c r="UGA75" s="87"/>
      <c r="UGB75" s="87"/>
      <c r="UGH75" s="87"/>
      <c r="UGI75" s="87"/>
      <c r="UGJ75" s="87"/>
      <c r="UGK75" s="87"/>
      <c r="UGL75" s="87"/>
      <c r="UGM75" s="87"/>
      <c r="UGN75" s="87"/>
      <c r="UGO75" s="87"/>
      <c r="UGP75" s="87"/>
      <c r="UGQ75" s="87"/>
      <c r="UGW75" s="87"/>
      <c r="UGX75" s="87"/>
      <c r="UGY75" s="87"/>
      <c r="UGZ75" s="87"/>
      <c r="UHA75" s="87"/>
      <c r="UHB75" s="87"/>
      <c r="UHC75" s="87"/>
      <c r="UHD75" s="87"/>
      <c r="UHE75" s="87"/>
      <c r="UHF75" s="87"/>
      <c r="UHL75" s="87"/>
      <c r="UHM75" s="87"/>
      <c r="UHN75" s="87"/>
      <c r="UHO75" s="87"/>
      <c r="UHP75" s="87"/>
      <c r="UHQ75" s="87"/>
      <c r="UHR75" s="87"/>
      <c r="UHS75" s="87"/>
      <c r="UHT75" s="87"/>
      <c r="UHU75" s="87"/>
      <c r="UIA75" s="87"/>
      <c r="UIB75" s="87"/>
      <c r="UIC75" s="87"/>
      <c r="UID75" s="87"/>
      <c r="UIE75" s="87"/>
      <c r="UIF75" s="87"/>
      <c r="UIG75" s="87"/>
      <c r="UIH75" s="87"/>
      <c r="UII75" s="87"/>
      <c r="UIJ75" s="87"/>
      <c r="UIP75" s="87"/>
      <c r="UIQ75" s="87"/>
      <c r="UIR75" s="87"/>
      <c r="UIS75" s="87"/>
      <c r="UIT75" s="87"/>
      <c r="UIU75" s="87"/>
      <c r="UIV75" s="87"/>
      <c r="UIW75" s="87"/>
      <c r="UIX75" s="87"/>
      <c r="UIY75" s="87"/>
      <c r="UJE75" s="87"/>
      <c r="UJF75" s="87"/>
      <c r="UJG75" s="87"/>
      <c r="UJH75" s="87"/>
      <c r="UJI75" s="87"/>
      <c r="UJJ75" s="87"/>
      <c r="UJK75" s="87"/>
      <c r="UJL75" s="87"/>
      <c r="UJM75" s="87"/>
      <c r="UJN75" s="87"/>
      <c r="UJT75" s="87"/>
      <c r="UJU75" s="87"/>
      <c r="UJV75" s="87"/>
      <c r="UJW75" s="87"/>
      <c r="UJX75" s="87"/>
      <c r="UJY75" s="87"/>
      <c r="UJZ75" s="87"/>
      <c r="UKA75" s="87"/>
      <c r="UKB75" s="87"/>
      <c r="UKC75" s="87"/>
      <c r="UKI75" s="87"/>
      <c r="UKJ75" s="87"/>
      <c r="UKK75" s="87"/>
      <c r="UKL75" s="87"/>
      <c r="UKM75" s="87"/>
      <c r="UKN75" s="87"/>
      <c r="UKO75" s="87"/>
      <c r="UKP75" s="87"/>
      <c r="UKQ75" s="87"/>
      <c r="UKR75" s="87"/>
      <c r="UKX75" s="87"/>
      <c r="UKY75" s="87"/>
      <c r="UKZ75" s="87"/>
      <c r="ULA75" s="87"/>
      <c r="ULB75" s="87"/>
      <c r="ULC75" s="87"/>
      <c r="ULD75" s="87"/>
      <c r="ULE75" s="87"/>
      <c r="ULF75" s="87"/>
      <c r="ULG75" s="87"/>
      <c r="ULM75" s="87"/>
      <c r="ULN75" s="87"/>
      <c r="ULO75" s="87"/>
      <c r="ULP75" s="87"/>
      <c r="ULQ75" s="87"/>
      <c r="ULR75" s="87"/>
      <c r="ULS75" s="87"/>
      <c r="ULT75" s="87"/>
      <c r="ULU75" s="87"/>
      <c r="ULV75" s="87"/>
      <c r="UMB75" s="87"/>
      <c r="UMC75" s="87"/>
      <c r="UMD75" s="87"/>
      <c r="UME75" s="87"/>
      <c r="UMF75" s="87"/>
      <c r="UMG75" s="87"/>
      <c r="UMH75" s="87"/>
      <c r="UMI75" s="87"/>
      <c r="UMJ75" s="87"/>
      <c r="UMK75" s="87"/>
      <c r="UMQ75" s="87"/>
      <c r="UMR75" s="87"/>
      <c r="UMS75" s="87"/>
      <c r="UMT75" s="87"/>
      <c r="UMU75" s="87"/>
      <c r="UMV75" s="87"/>
      <c r="UMW75" s="87"/>
      <c r="UMX75" s="87"/>
      <c r="UMY75" s="87"/>
      <c r="UMZ75" s="87"/>
      <c r="UNF75" s="87"/>
      <c r="UNG75" s="87"/>
      <c r="UNH75" s="87"/>
      <c r="UNI75" s="87"/>
      <c r="UNJ75" s="87"/>
      <c r="UNK75" s="87"/>
      <c r="UNL75" s="87"/>
      <c r="UNM75" s="87"/>
      <c r="UNN75" s="87"/>
      <c r="UNO75" s="87"/>
      <c r="UNU75" s="87"/>
      <c r="UNV75" s="87"/>
      <c r="UNW75" s="87"/>
      <c r="UNX75" s="87"/>
      <c r="UNY75" s="87"/>
      <c r="UNZ75" s="87"/>
      <c r="UOA75" s="87"/>
      <c r="UOB75" s="87"/>
      <c r="UOC75" s="87"/>
      <c r="UOD75" s="87"/>
      <c r="UOJ75" s="87"/>
      <c r="UOK75" s="87"/>
      <c r="UOL75" s="87"/>
      <c r="UOM75" s="87"/>
      <c r="UON75" s="87"/>
      <c r="UOO75" s="87"/>
      <c r="UOP75" s="87"/>
      <c r="UOQ75" s="87"/>
      <c r="UOR75" s="87"/>
      <c r="UOS75" s="87"/>
      <c r="UOY75" s="87"/>
      <c r="UOZ75" s="87"/>
      <c r="UPA75" s="87"/>
      <c r="UPB75" s="87"/>
      <c r="UPC75" s="87"/>
      <c r="UPD75" s="87"/>
      <c r="UPE75" s="87"/>
      <c r="UPF75" s="87"/>
      <c r="UPG75" s="87"/>
      <c r="UPH75" s="87"/>
      <c r="UPN75" s="87"/>
      <c r="UPO75" s="87"/>
      <c r="UPP75" s="87"/>
      <c r="UPQ75" s="87"/>
      <c r="UPR75" s="87"/>
      <c r="UPS75" s="87"/>
      <c r="UPT75" s="87"/>
      <c r="UPU75" s="87"/>
      <c r="UPV75" s="87"/>
      <c r="UPW75" s="87"/>
      <c r="UQC75" s="87"/>
      <c r="UQD75" s="87"/>
      <c r="UQE75" s="87"/>
      <c r="UQF75" s="87"/>
      <c r="UQG75" s="87"/>
      <c r="UQH75" s="87"/>
      <c r="UQI75" s="87"/>
      <c r="UQJ75" s="87"/>
      <c r="UQK75" s="87"/>
      <c r="UQL75" s="87"/>
      <c r="UQR75" s="87"/>
      <c r="UQS75" s="87"/>
      <c r="UQT75" s="87"/>
      <c r="UQU75" s="87"/>
      <c r="UQV75" s="87"/>
      <c r="UQW75" s="87"/>
      <c r="UQX75" s="87"/>
      <c r="UQY75" s="87"/>
      <c r="UQZ75" s="87"/>
      <c r="URA75" s="87"/>
      <c r="URG75" s="87"/>
      <c r="URH75" s="87"/>
      <c r="URI75" s="87"/>
      <c r="URJ75" s="87"/>
      <c r="URK75" s="87"/>
      <c r="URL75" s="87"/>
      <c r="URM75" s="87"/>
      <c r="URN75" s="87"/>
      <c r="URO75" s="87"/>
      <c r="URP75" s="87"/>
      <c r="URV75" s="87"/>
      <c r="URW75" s="87"/>
      <c r="URX75" s="87"/>
      <c r="URY75" s="87"/>
      <c r="URZ75" s="87"/>
      <c r="USA75" s="87"/>
      <c r="USB75" s="87"/>
      <c r="USC75" s="87"/>
      <c r="USD75" s="87"/>
      <c r="USE75" s="87"/>
      <c r="USK75" s="87"/>
      <c r="USL75" s="87"/>
      <c r="USM75" s="87"/>
      <c r="USN75" s="87"/>
      <c r="USO75" s="87"/>
      <c r="USP75" s="87"/>
      <c r="USQ75" s="87"/>
      <c r="USR75" s="87"/>
      <c r="USS75" s="87"/>
      <c r="UST75" s="87"/>
      <c r="USZ75" s="87"/>
      <c r="UTA75" s="87"/>
      <c r="UTB75" s="87"/>
      <c r="UTC75" s="87"/>
      <c r="UTD75" s="87"/>
      <c r="UTE75" s="87"/>
      <c r="UTF75" s="87"/>
      <c r="UTG75" s="87"/>
      <c r="UTH75" s="87"/>
      <c r="UTI75" s="87"/>
      <c r="UTO75" s="87"/>
      <c r="UTP75" s="87"/>
      <c r="UTQ75" s="87"/>
      <c r="UTR75" s="87"/>
      <c r="UTS75" s="87"/>
      <c r="UTT75" s="87"/>
      <c r="UTU75" s="87"/>
      <c r="UTV75" s="87"/>
      <c r="UTW75" s="87"/>
      <c r="UTX75" s="87"/>
      <c r="UUD75" s="87"/>
      <c r="UUE75" s="87"/>
      <c r="UUF75" s="87"/>
      <c r="UUG75" s="87"/>
      <c r="UUH75" s="87"/>
      <c r="UUI75" s="87"/>
      <c r="UUJ75" s="87"/>
      <c r="UUK75" s="87"/>
      <c r="UUL75" s="87"/>
      <c r="UUM75" s="87"/>
      <c r="UUS75" s="87"/>
      <c r="UUT75" s="87"/>
      <c r="UUU75" s="87"/>
      <c r="UUV75" s="87"/>
      <c r="UUW75" s="87"/>
      <c r="UUX75" s="87"/>
      <c r="UUY75" s="87"/>
      <c r="UUZ75" s="87"/>
      <c r="UVA75" s="87"/>
      <c r="UVB75" s="87"/>
      <c r="UVH75" s="87"/>
      <c r="UVI75" s="87"/>
      <c r="UVJ75" s="87"/>
      <c r="UVK75" s="87"/>
      <c r="UVL75" s="87"/>
      <c r="UVM75" s="87"/>
      <c r="UVN75" s="87"/>
      <c r="UVO75" s="87"/>
      <c r="UVP75" s="87"/>
      <c r="UVQ75" s="87"/>
      <c r="UVW75" s="87"/>
      <c r="UVX75" s="87"/>
      <c r="UVY75" s="87"/>
      <c r="UVZ75" s="87"/>
      <c r="UWA75" s="87"/>
      <c r="UWB75" s="87"/>
      <c r="UWC75" s="87"/>
      <c r="UWD75" s="87"/>
      <c r="UWE75" s="87"/>
      <c r="UWF75" s="87"/>
      <c r="UWL75" s="87"/>
      <c r="UWM75" s="87"/>
      <c r="UWN75" s="87"/>
      <c r="UWO75" s="87"/>
      <c r="UWP75" s="87"/>
      <c r="UWQ75" s="87"/>
      <c r="UWR75" s="87"/>
      <c r="UWS75" s="87"/>
      <c r="UWT75" s="87"/>
      <c r="UWU75" s="87"/>
      <c r="UXA75" s="87"/>
      <c r="UXB75" s="87"/>
      <c r="UXC75" s="87"/>
      <c r="UXD75" s="87"/>
      <c r="UXE75" s="87"/>
      <c r="UXF75" s="87"/>
      <c r="UXG75" s="87"/>
      <c r="UXH75" s="87"/>
      <c r="UXI75" s="87"/>
      <c r="UXJ75" s="87"/>
      <c r="UXP75" s="87"/>
      <c r="UXQ75" s="87"/>
      <c r="UXR75" s="87"/>
      <c r="UXS75" s="87"/>
      <c r="UXT75" s="87"/>
      <c r="UXU75" s="87"/>
      <c r="UXV75" s="87"/>
      <c r="UXW75" s="87"/>
      <c r="UXX75" s="87"/>
      <c r="UXY75" s="87"/>
      <c r="UYE75" s="87"/>
      <c r="UYF75" s="87"/>
      <c r="UYG75" s="87"/>
      <c r="UYH75" s="87"/>
      <c r="UYI75" s="87"/>
      <c r="UYJ75" s="87"/>
      <c r="UYK75" s="87"/>
      <c r="UYL75" s="87"/>
      <c r="UYM75" s="87"/>
      <c r="UYN75" s="87"/>
      <c r="UYT75" s="87"/>
      <c r="UYU75" s="87"/>
      <c r="UYV75" s="87"/>
      <c r="UYW75" s="87"/>
      <c r="UYX75" s="87"/>
      <c r="UYY75" s="87"/>
      <c r="UYZ75" s="87"/>
      <c r="UZA75" s="87"/>
      <c r="UZB75" s="87"/>
      <c r="UZC75" s="87"/>
      <c r="UZI75" s="87"/>
      <c r="UZJ75" s="87"/>
      <c r="UZK75" s="87"/>
      <c r="UZL75" s="87"/>
      <c r="UZM75" s="87"/>
      <c r="UZN75" s="87"/>
      <c r="UZO75" s="87"/>
      <c r="UZP75" s="87"/>
      <c r="UZQ75" s="87"/>
      <c r="UZR75" s="87"/>
      <c r="UZX75" s="87"/>
      <c r="UZY75" s="87"/>
      <c r="UZZ75" s="87"/>
      <c r="VAA75" s="87"/>
      <c r="VAB75" s="87"/>
      <c r="VAC75" s="87"/>
      <c r="VAD75" s="87"/>
      <c r="VAE75" s="87"/>
      <c r="VAF75" s="87"/>
      <c r="VAG75" s="87"/>
      <c r="VAM75" s="87"/>
      <c r="VAN75" s="87"/>
      <c r="VAO75" s="87"/>
      <c r="VAP75" s="87"/>
      <c r="VAQ75" s="87"/>
      <c r="VAR75" s="87"/>
      <c r="VAS75" s="87"/>
      <c r="VAT75" s="87"/>
      <c r="VAU75" s="87"/>
      <c r="VAV75" s="87"/>
      <c r="VBB75" s="87"/>
      <c r="VBC75" s="87"/>
      <c r="VBD75" s="87"/>
      <c r="VBE75" s="87"/>
      <c r="VBF75" s="87"/>
      <c r="VBG75" s="87"/>
      <c r="VBH75" s="87"/>
      <c r="VBI75" s="87"/>
      <c r="VBJ75" s="87"/>
      <c r="VBK75" s="87"/>
      <c r="VBQ75" s="87"/>
      <c r="VBR75" s="87"/>
      <c r="VBS75" s="87"/>
      <c r="VBT75" s="87"/>
      <c r="VBU75" s="87"/>
      <c r="VBV75" s="87"/>
      <c r="VBW75" s="87"/>
      <c r="VBX75" s="87"/>
      <c r="VBY75" s="87"/>
      <c r="VBZ75" s="87"/>
      <c r="VCF75" s="87"/>
      <c r="VCG75" s="87"/>
      <c r="VCH75" s="87"/>
      <c r="VCI75" s="87"/>
      <c r="VCJ75" s="87"/>
      <c r="VCK75" s="87"/>
      <c r="VCL75" s="87"/>
      <c r="VCM75" s="87"/>
      <c r="VCN75" s="87"/>
      <c r="VCO75" s="87"/>
      <c r="VCU75" s="87"/>
      <c r="VCV75" s="87"/>
      <c r="VCW75" s="87"/>
      <c r="VCX75" s="87"/>
      <c r="VCY75" s="87"/>
      <c r="VCZ75" s="87"/>
      <c r="VDA75" s="87"/>
      <c r="VDB75" s="87"/>
      <c r="VDC75" s="87"/>
      <c r="VDD75" s="87"/>
      <c r="VDJ75" s="87"/>
      <c r="VDK75" s="87"/>
      <c r="VDL75" s="87"/>
      <c r="VDM75" s="87"/>
      <c r="VDN75" s="87"/>
      <c r="VDO75" s="87"/>
      <c r="VDP75" s="87"/>
      <c r="VDQ75" s="87"/>
      <c r="VDR75" s="87"/>
      <c r="VDS75" s="87"/>
      <c r="VDY75" s="87"/>
      <c r="VDZ75" s="87"/>
      <c r="VEA75" s="87"/>
      <c r="VEB75" s="87"/>
      <c r="VEC75" s="87"/>
      <c r="VED75" s="87"/>
      <c r="VEE75" s="87"/>
      <c r="VEF75" s="87"/>
      <c r="VEG75" s="87"/>
      <c r="VEH75" s="87"/>
      <c r="VEN75" s="87"/>
      <c r="VEO75" s="87"/>
      <c r="VEP75" s="87"/>
      <c r="VEQ75" s="87"/>
      <c r="VER75" s="87"/>
      <c r="VES75" s="87"/>
      <c r="VET75" s="87"/>
      <c r="VEU75" s="87"/>
      <c r="VEV75" s="87"/>
      <c r="VEW75" s="87"/>
      <c r="VFC75" s="87"/>
      <c r="VFD75" s="87"/>
      <c r="VFE75" s="87"/>
      <c r="VFF75" s="87"/>
      <c r="VFG75" s="87"/>
      <c r="VFH75" s="87"/>
      <c r="VFI75" s="87"/>
      <c r="VFJ75" s="87"/>
      <c r="VFK75" s="87"/>
      <c r="VFL75" s="87"/>
      <c r="VFR75" s="87"/>
      <c r="VFS75" s="87"/>
      <c r="VFT75" s="87"/>
      <c r="VFU75" s="87"/>
      <c r="VFV75" s="87"/>
      <c r="VFW75" s="87"/>
      <c r="VFX75" s="87"/>
      <c r="VFY75" s="87"/>
      <c r="VFZ75" s="87"/>
      <c r="VGA75" s="87"/>
      <c r="VGG75" s="87"/>
      <c r="VGH75" s="87"/>
      <c r="VGI75" s="87"/>
      <c r="VGJ75" s="87"/>
      <c r="VGK75" s="87"/>
      <c r="VGL75" s="87"/>
      <c r="VGM75" s="87"/>
      <c r="VGN75" s="87"/>
      <c r="VGO75" s="87"/>
      <c r="VGP75" s="87"/>
      <c r="VGV75" s="87"/>
      <c r="VGW75" s="87"/>
      <c r="VGX75" s="87"/>
      <c r="VGY75" s="87"/>
      <c r="VGZ75" s="87"/>
      <c r="VHA75" s="87"/>
      <c r="VHB75" s="87"/>
      <c r="VHC75" s="87"/>
      <c r="VHD75" s="87"/>
      <c r="VHE75" s="87"/>
      <c r="VHK75" s="87"/>
      <c r="VHL75" s="87"/>
      <c r="VHM75" s="87"/>
      <c r="VHN75" s="87"/>
      <c r="VHO75" s="87"/>
      <c r="VHP75" s="87"/>
      <c r="VHQ75" s="87"/>
      <c r="VHR75" s="87"/>
      <c r="VHS75" s="87"/>
      <c r="VHT75" s="87"/>
      <c r="VHZ75" s="87"/>
      <c r="VIA75" s="87"/>
      <c r="VIB75" s="87"/>
      <c r="VIC75" s="87"/>
      <c r="VID75" s="87"/>
      <c r="VIE75" s="87"/>
      <c r="VIF75" s="87"/>
      <c r="VIG75" s="87"/>
      <c r="VIH75" s="87"/>
      <c r="VII75" s="87"/>
      <c r="VIO75" s="87"/>
      <c r="VIP75" s="87"/>
      <c r="VIQ75" s="87"/>
      <c r="VIR75" s="87"/>
      <c r="VIS75" s="87"/>
      <c r="VIT75" s="87"/>
      <c r="VIU75" s="87"/>
      <c r="VIV75" s="87"/>
      <c r="VIW75" s="87"/>
      <c r="VIX75" s="87"/>
      <c r="VJD75" s="87"/>
      <c r="VJE75" s="87"/>
      <c r="VJF75" s="87"/>
      <c r="VJG75" s="87"/>
      <c r="VJH75" s="87"/>
      <c r="VJI75" s="87"/>
      <c r="VJJ75" s="87"/>
      <c r="VJK75" s="87"/>
      <c r="VJL75" s="87"/>
      <c r="VJM75" s="87"/>
      <c r="VJS75" s="87"/>
      <c r="VJT75" s="87"/>
      <c r="VJU75" s="87"/>
      <c r="VJV75" s="87"/>
      <c r="VJW75" s="87"/>
      <c r="VJX75" s="87"/>
      <c r="VJY75" s="87"/>
      <c r="VJZ75" s="87"/>
      <c r="VKA75" s="87"/>
      <c r="VKB75" s="87"/>
      <c r="VKH75" s="87"/>
      <c r="VKI75" s="87"/>
      <c r="VKJ75" s="87"/>
      <c r="VKK75" s="87"/>
      <c r="VKL75" s="87"/>
      <c r="VKM75" s="87"/>
      <c r="VKN75" s="87"/>
      <c r="VKO75" s="87"/>
      <c r="VKP75" s="87"/>
      <c r="VKQ75" s="87"/>
      <c r="VKW75" s="87"/>
      <c r="VKX75" s="87"/>
      <c r="VKY75" s="87"/>
      <c r="VKZ75" s="87"/>
      <c r="VLA75" s="87"/>
      <c r="VLB75" s="87"/>
      <c r="VLC75" s="87"/>
      <c r="VLD75" s="87"/>
      <c r="VLE75" s="87"/>
      <c r="VLF75" s="87"/>
      <c r="VLL75" s="87"/>
      <c r="VLM75" s="87"/>
      <c r="VLN75" s="87"/>
      <c r="VLO75" s="87"/>
      <c r="VLP75" s="87"/>
      <c r="VLQ75" s="87"/>
      <c r="VLR75" s="87"/>
      <c r="VLS75" s="87"/>
      <c r="VLT75" s="87"/>
      <c r="VLU75" s="87"/>
      <c r="VMA75" s="87"/>
      <c r="VMB75" s="87"/>
      <c r="VMC75" s="87"/>
      <c r="VMD75" s="87"/>
      <c r="VME75" s="87"/>
      <c r="VMF75" s="87"/>
      <c r="VMG75" s="87"/>
      <c r="VMH75" s="87"/>
      <c r="VMI75" s="87"/>
      <c r="VMJ75" s="87"/>
      <c r="VMP75" s="87"/>
      <c r="VMQ75" s="87"/>
      <c r="VMR75" s="87"/>
      <c r="VMS75" s="87"/>
      <c r="VMT75" s="87"/>
      <c r="VMU75" s="87"/>
      <c r="VMV75" s="87"/>
      <c r="VMW75" s="87"/>
      <c r="VMX75" s="87"/>
      <c r="VMY75" s="87"/>
      <c r="VNE75" s="87"/>
      <c r="VNF75" s="87"/>
      <c r="VNG75" s="87"/>
      <c r="VNH75" s="87"/>
      <c r="VNI75" s="87"/>
      <c r="VNJ75" s="87"/>
      <c r="VNK75" s="87"/>
      <c r="VNL75" s="87"/>
      <c r="VNM75" s="87"/>
      <c r="VNN75" s="87"/>
      <c r="VNT75" s="87"/>
      <c r="VNU75" s="87"/>
      <c r="VNV75" s="87"/>
      <c r="VNW75" s="87"/>
      <c r="VNX75" s="87"/>
      <c r="VNY75" s="87"/>
      <c r="VNZ75" s="87"/>
      <c r="VOA75" s="87"/>
      <c r="VOB75" s="87"/>
      <c r="VOC75" s="87"/>
      <c r="VOI75" s="87"/>
      <c r="VOJ75" s="87"/>
      <c r="VOK75" s="87"/>
      <c r="VOL75" s="87"/>
      <c r="VOM75" s="87"/>
      <c r="VON75" s="87"/>
      <c r="VOO75" s="87"/>
      <c r="VOP75" s="87"/>
      <c r="VOQ75" s="87"/>
      <c r="VOR75" s="87"/>
      <c r="VOX75" s="87"/>
      <c r="VOY75" s="87"/>
      <c r="VOZ75" s="87"/>
      <c r="VPA75" s="87"/>
      <c r="VPB75" s="87"/>
      <c r="VPC75" s="87"/>
      <c r="VPD75" s="87"/>
      <c r="VPE75" s="87"/>
      <c r="VPF75" s="87"/>
      <c r="VPG75" s="87"/>
      <c r="VPM75" s="87"/>
      <c r="VPN75" s="87"/>
      <c r="VPO75" s="87"/>
      <c r="VPP75" s="87"/>
      <c r="VPQ75" s="87"/>
      <c r="VPR75" s="87"/>
      <c r="VPS75" s="87"/>
      <c r="VPT75" s="87"/>
      <c r="VPU75" s="87"/>
      <c r="VPV75" s="87"/>
      <c r="VQB75" s="87"/>
      <c r="VQC75" s="87"/>
      <c r="VQD75" s="87"/>
      <c r="VQE75" s="87"/>
      <c r="VQF75" s="87"/>
      <c r="VQG75" s="87"/>
      <c r="VQH75" s="87"/>
      <c r="VQI75" s="87"/>
      <c r="VQJ75" s="87"/>
      <c r="VQK75" s="87"/>
      <c r="VQQ75" s="87"/>
      <c r="VQR75" s="87"/>
      <c r="VQS75" s="87"/>
      <c r="VQT75" s="87"/>
      <c r="VQU75" s="87"/>
      <c r="VQV75" s="87"/>
      <c r="VQW75" s="87"/>
      <c r="VQX75" s="87"/>
      <c r="VQY75" s="87"/>
      <c r="VQZ75" s="87"/>
      <c r="VRF75" s="87"/>
      <c r="VRG75" s="87"/>
      <c r="VRH75" s="87"/>
      <c r="VRI75" s="87"/>
      <c r="VRJ75" s="87"/>
      <c r="VRK75" s="87"/>
      <c r="VRL75" s="87"/>
      <c r="VRM75" s="87"/>
      <c r="VRN75" s="87"/>
      <c r="VRO75" s="87"/>
      <c r="VRU75" s="87"/>
      <c r="VRV75" s="87"/>
      <c r="VRW75" s="87"/>
      <c r="VRX75" s="87"/>
      <c r="VRY75" s="87"/>
      <c r="VRZ75" s="87"/>
      <c r="VSA75" s="87"/>
      <c r="VSB75" s="87"/>
      <c r="VSC75" s="87"/>
      <c r="VSD75" s="87"/>
      <c r="VSJ75" s="87"/>
      <c r="VSK75" s="87"/>
      <c r="VSL75" s="87"/>
      <c r="VSM75" s="87"/>
      <c r="VSN75" s="87"/>
      <c r="VSO75" s="87"/>
      <c r="VSP75" s="87"/>
      <c r="VSQ75" s="87"/>
      <c r="VSR75" s="87"/>
      <c r="VSS75" s="87"/>
      <c r="VSY75" s="87"/>
      <c r="VSZ75" s="87"/>
      <c r="VTA75" s="87"/>
      <c r="VTB75" s="87"/>
      <c r="VTC75" s="87"/>
      <c r="VTD75" s="87"/>
      <c r="VTE75" s="87"/>
      <c r="VTF75" s="87"/>
      <c r="VTG75" s="87"/>
      <c r="VTH75" s="87"/>
      <c r="VTN75" s="87"/>
      <c r="VTO75" s="87"/>
      <c r="VTP75" s="87"/>
      <c r="VTQ75" s="87"/>
      <c r="VTR75" s="87"/>
      <c r="VTS75" s="87"/>
      <c r="VTT75" s="87"/>
      <c r="VTU75" s="87"/>
      <c r="VTV75" s="87"/>
      <c r="VTW75" s="87"/>
      <c r="VUC75" s="87"/>
      <c r="VUD75" s="87"/>
      <c r="VUE75" s="87"/>
      <c r="VUF75" s="87"/>
      <c r="VUG75" s="87"/>
      <c r="VUH75" s="87"/>
      <c r="VUI75" s="87"/>
      <c r="VUJ75" s="87"/>
      <c r="VUK75" s="87"/>
      <c r="VUL75" s="87"/>
      <c r="VUR75" s="87"/>
      <c r="VUS75" s="87"/>
      <c r="VUT75" s="87"/>
      <c r="VUU75" s="87"/>
      <c r="VUV75" s="87"/>
      <c r="VUW75" s="87"/>
      <c r="VUX75" s="87"/>
      <c r="VUY75" s="87"/>
      <c r="VUZ75" s="87"/>
      <c r="VVA75" s="87"/>
      <c r="VVG75" s="87"/>
      <c r="VVH75" s="87"/>
      <c r="VVI75" s="87"/>
      <c r="VVJ75" s="87"/>
      <c r="VVK75" s="87"/>
      <c r="VVL75" s="87"/>
      <c r="VVM75" s="87"/>
      <c r="VVN75" s="87"/>
      <c r="VVO75" s="87"/>
      <c r="VVP75" s="87"/>
      <c r="VVV75" s="87"/>
      <c r="VVW75" s="87"/>
      <c r="VVX75" s="87"/>
      <c r="VVY75" s="87"/>
      <c r="VVZ75" s="87"/>
      <c r="VWA75" s="87"/>
      <c r="VWB75" s="87"/>
      <c r="VWC75" s="87"/>
      <c r="VWD75" s="87"/>
      <c r="VWE75" s="87"/>
      <c r="VWK75" s="87"/>
      <c r="VWL75" s="87"/>
      <c r="VWM75" s="87"/>
      <c r="VWN75" s="87"/>
      <c r="VWO75" s="87"/>
      <c r="VWP75" s="87"/>
      <c r="VWQ75" s="87"/>
      <c r="VWR75" s="87"/>
      <c r="VWS75" s="87"/>
      <c r="VWT75" s="87"/>
      <c r="VWZ75" s="87"/>
      <c r="VXA75" s="87"/>
      <c r="VXB75" s="87"/>
      <c r="VXC75" s="87"/>
      <c r="VXD75" s="87"/>
      <c r="VXE75" s="87"/>
      <c r="VXF75" s="87"/>
      <c r="VXG75" s="87"/>
      <c r="VXH75" s="87"/>
      <c r="VXI75" s="87"/>
      <c r="VXO75" s="87"/>
      <c r="VXP75" s="87"/>
      <c r="VXQ75" s="87"/>
      <c r="VXR75" s="87"/>
      <c r="VXS75" s="87"/>
      <c r="VXT75" s="87"/>
      <c r="VXU75" s="87"/>
      <c r="VXV75" s="87"/>
      <c r="VXW75" s="87"/>
      <c r="VXX75" s="87"/>
      <c r="VYD75" s="87"/>
      <c r="VYE75" s="87"/>
      <c r="VYF75" s="87"/>
      <c r="VYG75" s="87"/>
      <c r="VYH75" s="87"/>
      <c r="VYI75" s="87"/>
      <c r="VYJ75" s="87"/>
      <c r="VYK75" s="87"/>
      <c r="VYL75" s="87"/>
      <c r="VYM75" s="87"/>
      <c r="VYS75" s="87"/>
      <c r="VYT75" s="87"/>
      <c r="VYU75" s="87"/>
      <c r="VYV75" s="87"/>
      <c r="VYW75" s="87"/>
      <c r="VYX75" s="87"/>
      <c r="VYY75" s="87"/>
      <c r="VYZ75" s="87"/>
      <c r="VZA75" s="87"/>
      <c r="VZB75" s="87"/>
      <c r="VZH75" s="87"/>
      <c r="VZI75" s="87"/>
      <c r="VZJ75" s="87"/>
      <c r="VZK75" s="87"/>
      <c r="VZL75" s="87"/>
      <c r="VZM75" s="87"/>
      <c r="VZN75" s="87"/>
      <c r="VZO75" s="87"/>
      <c r="VZP75" s="87"/>
      <c r="VZQ75" s="87"/>
      <c r="VZW75" s="87"/>
      <c r="VZX75" s="87"/>
      <c r="VZY75" s="87"/>
      <c r="VZZ75" s="87"/>
      <c r="WAA75" s="87"/>
      <c r="WAB75" s="87"/>
      <c r="WAC75" s="87"/>
      <c r="WAD75" s="87"/>
      <c r="WAE75" s="87"/>
      <c r="WAF75" s="87"/>
      <c r="WAL75" s="87"/>
      <c r="WAM75" s="87"/>
      <c r="WAN75" s="87"/>
      <c r="WAO75" s="87"/>
      <c r="WAP75" s="87"/>
      <c r="WAQ75" s="87"/>
      <c r="WAR75" s="87"/>
      <c r="WAS75" s="87"/>
      <c r="WAT75" s="87"/>
      <c r="WAU75" s="87"/>
      <c r="WBA75" s="87"/>
      <c r="WBB75" s="87"/>
      <c r="WBC75" s="87"/>
      <c r="WBD75" s="87"/>
      <c r="WBE75" s="87"/>
    </row>
    <row r="76" spans="8:3070 3076:7165 7171:10240 10246:11260 11266:14335 14341:15355 15361:15605">
      <c r="H76" s="86"/>
      <c r="I76" s="86"/>
      <c r="J76" s="86"/>
      <c r="L76" s="87"/>
      <c r="N76" s="87"/>
      <c r="O76" s="87"/>
      <c r="P76" s="87"/>
      <c r="Q76" s="87"/>
      <c r="R76" s="86"/>
      <c r="S76" s="86"/>
      <c r="T76" s="86"/>
      <c r="U76" s="86"/>
      <c r="V76" s="86"/>
      <c r="W76" s="86"/>
      <c r="X76" s="86"/>
      <c r="Y76" s="86"/>
      <c r="Z76" s="86"/>
      <c r="AA76" s="86"/>
      <c r="AB76" s="86"/>
      <c r="AC76" s="86"/>
      <c r="AD76" s="86"/>
      <c r="AE76" s="86"/>
      <c r="AF76" s="86"/>
      <c r="AG76" s="87"/>
      <c r="AH76" s="86" t="s">
        <v>218</v>
      </c>
      <c r="AI76" s="154">
        <f>SUMIFS($U:$U,$E:$E,"Waste",$G:$G,"Op")</f>
        <v>0</v>
      </c>
      <c r="AJ76" s="87"/>
      <c r="AK76" s="87"/>
      <c r="AL76" s="153"/>
      <c r="AM76" s="87"/>
      <c r="AN76" s="86" t="s">
        <v>218</v>
      </c>
      <c r="AO76" s="154">
        <f>SUMIFS($Z:$Z,$E:$E,"Waste",$G:$G,"Op")</f>
        <v>0</v>
      </c>
      <c r="AP76" s="87"/>
      <c r="AQ76" s="158"/>
      <c r="AT76" s="87"/>
      <c r="AU76" s="87"/>
      <c r="AV76" s="87"/>
      <c r="AW76" s="87"/>
      <c r="AX76" s="87"/>
      <c r="AY76" s="87"/>
      <c r="AZ76" s="87"/>
      <c r="BA76" s="87"/>
      <c r="BB76" s="87"/>
      <c r="BC76" s="87"/>
      <c r="BI76" s="87"/>
      <c r="BJ76" s="87"/>
      <c r="BK76" s="87"/>
      <c r="BL76" s="87"/>
      <c r="BM76" s="87"/>
      <c r="BN76" s="87"/>
      <c r="BO76" s="87"/>
      <c r="BP76" s="87"/>
      <c r="BQ76" s="87"/>
      <c r="BR76" s="87"/>
      <c r="BX76" s="87"/>
      <c r="BY76" s="87"/>
      <c r="BZ76" s="87"/>
      <c r="CA76" s="87"/>
      <c r="CB76" s="87"/>
      <c r="CC76" s="87"/>
      <c r="CD76" s="87"/>
      <c r="CE76" s="87"/>
      <c r="CF76" s="87"/>
      <c r="CG76" s="87"/>
      <c r="CM76" s="87"/>
      <c r="CN76" s="87"/>
      <c r="CO76" s="87"/>
      <c r="CP76" s="87"/>
      <c r="CQ76" s="87"/>
      <c r="CR76" s="87"/>
      <c r="CS76" s="87"/>
      <c r="CT76" s="87"/>
      <c r="CU76" s="87"/>
      <c r="CV76" s="87"/>
      <c r="DB76" s="87"/>
      <c r="DC76" s="87"/>
      <c r="DD76" s="87"/>
      <c r="DE76" s="87"/>
      <c r="DF76" s="87"/>
      <c r="DG76" s="87"/>
      <c r="DH76" s="87"/>
      <c r="DI76" s="87"/>
      <c r="DJ76" s="87"/>
      <c r="DK76" s="87"/>
      <c r="DQ76" s="87"/>
      <c r="DR76" s="87"/>
      <c r="DS76" s="87"/>
      <c r="DT76" s="87"/>
      <c r="DU76" s="87"/>
      <c r="DV76" s="87"/>
      <c r="DW76" s="87"/>
      <c r="DX76" s="87"/>
      <c r="DY76" s="87"/>
      <c r="DZ76" s="87"/>
      <c r="EF76" s="87"/>
      <c r="EG76" s="87"/>
      <c r="EH76" s="87"/>
      <c r="EI76" s="87"/>
      <c r="EJ76" s="87"/>
      <c r="EK76" s="87"/>
      <c r="EL76" s="87"/>
      <c r="EM76" s="87"/>
      <c r="EN76" s="87"/>
      <c r="EO76" s="87"/>
      <c r="EU76" s="87"/>
      <c r="EV76" s="87"/>
      <c r="EW76" s="87"/>
      <c r="EX76" s="87"/>
      <c r="EY76" s="87"/>
      <c r="EZ76" s="87"/>
      <c r="FA76" s="87"/>
      <c r="FB76" s="87"/>
      <c r="FC76" s="87"/>
      <c r="FD76" s="87"/>
      <c r="FJ76" s="87"/>
      <c r="FK76" s="87"/>
      <c r="FL76" s="87"/>
      <c r="FM76" s="87"/>
      <c r="FN76" s="87"/>
      <c r="FO76" s="87"/>
      <c r="FP76" s="87"/>
      <c r="FQ76" s="87"/>
      <c r="FR76" s="87"/>
      <c r="FS76" s="87"/>
      <c r="FY76" s="87"/>
      <c r="FZ76" s="87"/>
      <c r="GA76" s="87"/>
      <c r="GB76" s="87"/>
      <c r="GC76" s="87"/>
      <c r="GD76" s="87"/>
      <c r="GE76" s="87"/>
      <c r="GF76" s="87"/>
      <c r="GG76" s="87"/>
      <c r="GH76" s="87"/>
      <c r="GN76" s="87"/>
      <c r="GO76" s="87"/>
      <c r="GP76" s="87"/>
      <c r="GQ76" s="87"/>
      <c r="GR76" s="87"/>
      <c r="GS76" s="87"/>
      <c r="GT76" s="87"/>
      <c r="GU76" s="87"/>
      <c r="GV76" s="87"/>
      <c r="GW76" s="87"/>
      <c r="HC76" s="87"/>
      <c r="HD76" s="87"/>
      <c r="HE76" s="87"/>
      <c r="HF76" s="87"/>
      <c r="HG76" s="87"/>
      <c r="HH76" s="87"/>
      <c r="HI76" s="87"/>
      <c r="HJ76" s="87"/>
      <c r="HK76" s="87"/>
      <c r="HL76" s="87"/>
      <c r="HR76" s="87"/>
      <c r="HS76" s="87"/>
      <c r="HT76" s="87"/>
      <c r="HU76" s="87"/>
      <c r="HV76" s="87"/>
      <c r="HW76" s="87"/>
      <c r="HX76" s="87"/>
      <c r="HY76" s="87"/>
      <c r="HZ76" s="87"/>
      <c r="IA76" s="87"/>
      <c r="IG76" s="87"/>
      <c r="IH76" s="87"/>
      <c r="II76" s="87"/>
      <c r="IJ76" s="87"/>
      <c r="IK76" s="87"/>
      <c r="IL76" s="87"/>
      <c r="IM76" s="87"/>
      <c r="IN76" s="87"/>
      <c r="IO76" s="87"/>
      <c r="IP76" s="87"/>
      <c r="IV76" s="87"/>
      <c r="IW76" s="87"/>
      <c r="IX76" s="87"/>
      <c r="IY76" s="87"/>
      <c r="IZ76" s="87"/>
      <c r="JA76" s="87"/>
      <c r="JB76" s="87"/>
      <c r="JC76" s="87"/>
      <c r="JD76" s="87"/>
      <c r="JE76" s="87"/>
      <c r="JK76" s="87"/>
      <c r="JL76" s="87"/>
      <c r="JM76" s="87"/>
      <c r="JN76" s="87"/>
      <c r="JO76" s="87"/>
      <c r="JP76" s="87"/>
      <c r="JQ76" s="87"/>
      <c r="JR76" s="87"/>
      <c r="JS76" s="87"/>
      <c r="JT76" s="87"/>
      <c r="JZ76" s="87"/>
      <c r="KA76" s="87"/>
      <c r="KB76" s="87"/>
      <c r="KC76" s="87"/>
      <c r="KD76" s="87"/>
      <c r="KE76" s="87"/>
      <c r="KF76" s="87"/>
      <c r="KG76" s="87"/>
      <c r="KH76" s="87"/>
      <c r="KI76" s="87"/>
      <c r="KO76" s="87"/>
      <c r="KP76" s="87"/>
      <c r="KQ76" s="87"/>
      <c r="KR76" s="87"/>
      <c r="KS76" s="87"/>
      <c r="KT76" s="87"/>
      <c r="KU76" s="87"/>
      <c r="KV76" s="87"/>
      <c r="KW76" s="87"/>
      <c r="KX76" s="87"/>
      <c r="LD76" s="87"/>
      <c r="LE76" s="87"/>
      <c r="LF76" s="87"/>
      <c r="LG76" s="87"/>
      <c r="LH76" s="87"/>
      <c r="LI76" s="87"/>
      <c r="LJ76" s="87"/>
      <c r="LK76" s="87"/>
      <c r="LL76" s="87"/>
      <c r="LM76" s="87"/>
      <c r="LS76" s="87"/>
      <c r="LT76" s="87"/>
      <c r="LU76" s="87"/>
      <c r="LV76" s="87"/>
      <c r="LW76" s="87"/>
      <c r="LX76" s="87"/>
      <c r="LY76" s="87"/>
      <c r="LZ76" s="87"/>
      <c r="MA76" s="87"/>
      <c r="MB76" s="87"/>
      <c r="MH76" s="87"/>
      <c r="MI76" s="87"/>
      <c r="MJ76" s="87"/>
      <c r="MK76" s="87"/>
      <c r="ML76" s="87"/>
      <c r="MM76" s="87"/>
      <c r="MN76" s="87"/>
      <c r="MO76" s="87"/>
      <c r="MP76" s="87"/>
      <c r="MQ76" s="87"/>
      <c r="MW76" s="87"/>
      <c r="MX76" s="87"/>
      <c r="MY76" s="87"/>
      <c r="MZ76" s="87"/>
      <c r="NA76" s="87"/>
      <c r="NB76" s="87"/>
      <c r="NC76" s="87"/>
      <c r="ND76" s="87"/>
      <c r="NE76" s="87"/>
      <c r="NF76" s="87"/>
      <c r="NL76" s="87"/>
      <c r="NM76" s="87"/>
      <c r="NN76" s="87"/>
      <c r="NO76" s="87"/>
      <c r="NP76" s="87"/>
      <c r="NQ76" s="87"/>
      <c r="NR76" s="87"/>
      <c r="NS76" s="87"/>
      <c r="NT76" s="87"/>
      <c r="NU76" s="87"/>
      <c r="OA76" s="87"/>
      <c r="OB76" s="87"/>
      <c r="OC76" s="87"/>
      <c r="OD76" s="87"/>
      <c r="OE76" s="87"/>
      <c r="OF76" s="87"/>
      <c r="OG76" s="87"/>
      <c r="OH76" s="87"/>
      <c r="OI76" s="87"/>
      <c r="OJ76" s="87"/>
      <c r="OP76" s="87"/>
      <c r="OQ76" s="87"/>
      <c r="OR76" s="87"/>
      <c r="OS76" s="87"/>
      <c r="OT76" s="87"/>
      <c r="OU76" s="87"/>
      <c r="OV76" s="87"/>
      <c r="OW76" s="87"/>
      <c r="OX76" s="87"/>
      <c r="OY76" s="87"/>
      <c r="PE76" s="87"/>
      <c r="PF76" s="87"/>
      <c r="PG76" s="87"/>
      <c r="PH76" s="87"/>
      <c r="PI76" s="87"/>
      <c r="PJ76" s="87"/>
      <c r="PK76" s="87"/>
      <c r="PL76" s="87"/>
      <c r="PM76" s="87"/>
      <c r="PN76" s="87"/>
      <c r="PT76" s="87"/>
      <c r="PU76" s="87"/>
      <c r="PV76" s="87"/>
      <c r="PW76" s="87"/>
      <c r="PX76" s="87"/>
      <c r="PY76" s="87"/>
      <c r="PZ76" s="87"/>
      <c r="QA76" s="87"/>
      <c r="QB76" s="87"/>
      <c r="QC76" s="87"/>
      <c r="QI76" s="87"/>
      <c r="QJ76" s="87"/>
      <c r="QK76" s="87"/>
      <c r="QL76" s="87"/>
      <c r="QM76" s="87"/>
      <c r="QN76" s="87"/>
      <c r="QO76" s="87"/>
      <c r="QP76" s="87"/>
      <c r="QQ76" s="87"/>
      <c r="QR76" s="87"/>
      <c r="QX76" s="87"/>
      <c r="QY76" s="87"/>
      <c r="QZ76" s="87"/>
      <c r="RA76" s="87"/>
      <c r="RB76" s="87"/>
      <c r="RC76" s="87"/>
      <c r="RD76" s="87"/>
      <c r="RE76" s="87"/>
      <c r="RF76" s="87"/>
      <c r="RG76" s="87"/>
      <c r="RM76" s="87"/>
      <c r="RN76" s="87"/>
      <c r="RO76" s="87"/>
      <c r="RP76" s="87"/>
      <c r="RQ76" s="87"/>
      <c r="RR76" s="87"/>
      <c r="RS76" s="87"/>
      <c r="RT76" s="87"/>
      <c r="RU76" s="87"/>
      <c r="RV76" s="87"/>
      <c r="SB76" s="87"/>
      <c r="SC76" s="87"/>
      <c r="SD76" s="87"/>
      <c r="SE76" s="87"/>
      <c r="SF76" s="87"/>
      <c r="SG76" s="87"/>
      <c r="SH76" s="87"/>
      <c r="SI76" s="87"/>
      <c r="SJ76" s="87"/>
      <c r="SK76" s="87"/>
      <c r="SQ76" s="87"/>
      <c r="SR76" s="87"/>
      <c r="SS76" s="87"/>
      <c r="ST76" s="87"/>
      <c r="SU76" s="87"/>
      <c r="SV76" s="87"/>
      <c r="SW76" s="87"/>
      <c r="SX76" s="87"/>
      <c r="SY76" s="87"/>
      <c r="SZ76" s="87"/>
      <c r="TF76" s="87"/>
      <c r="TG76" s="87"/>
      <c r="TH76" s="87"/>
      <c r="TI76" s="87"/>
      <c r="TJ76" s="87"/>
      <c r="TK76" s="87"/>
      <c r="TL76" s="87"/>
      <c r="TM76" s="87"/>
      <c r="TN76" s="87"/>
      <c r="TO76" s="87"/>
      <c r="TU76" s="87"/>
      <c r="TV76" s="87"/>
      <c r="TW76" s="87"/>
      <c r="TX76" s="87"/>
      <c r="TY76" s="87"/>
      <c r="TZ76" s="87"/>
      <c r="UA76" s="87"/>
      <c r="UB76" s="87"/>
      <c r="UC76" s="87"/>
      <c r="UD76" s="87"/>
      <c r="UJ76" s="87"/>
      <c r="UK76" s="87"/>
      <c r="UL76" s="87"/>
      <c r="UM76" s="87"/>
      <c r="UN76" s="87"/>
      <c r="UO76" s="87"/>
      <c r="UP76" s="87"/>
      <c r="UQ76" s="87"/>
      <c r="UR76" s="87"/>
      <c r="US76" s="87"/>
      <c r="UY76" s="87"/>
      <c r="UZ76" s="87"/>
      <c r="VA76" s="87"/>
      <c r="VB76" s="87"/>
      <c r="VC76" s="87"/>
      <c r="VD76" s="87"/>
      <c r="VE76" s="87"/>
      <c r="VF76" s="87"/>
      <c r="VG76" s="87"/>
      <c r="VH76" s="87"/>
      <c r="VN76" s="87"/>
      <c r="VO76" s="87"/>
      <c r="VP76" s="87"/>
      <c r="VQ76" s="87"/>
      <c r="VR76" s="87"/>
      <c r="VS76" s="87"/>
      <c r="VT76" s="87"/>
      <c r="VU76" s="87"/>
      <c r="VV76" s="87"/>
      <c r="VW76" s="87"/>
      <c r="WC76" s="87"/>
      <c r="WD76" s="87"/>
      <c r="WE76" s="87"/>
      <c r="WF76" s="87"/>
      <c r="WG76" s="87"/>
      <c r="WH76" s="87"/>
      <c r="WI76" s="87"/>
      <c r="WJ76" s="87"/>
      <c r="WK76" s="87"/>
      <c r="WL76" s="87"/>
      <c r="WR76" s="87"/>
      <c r="WS76" s="87"/>
      <c r="WT76" s="87"/>
      <c r="WU76" s="87"/>
      <c r="WV76" s="87"/>
      <c r="WW76" s="87"/>
      <c r="WX76" s="87"/>
      <c r="WY76" s="87"/>
      <c r="WZ76" s="87"/>
      <c r="XA76" s="87"/>
      <c r="XG76" s="87"/>
      <c r="XH76" s="87"/>
      <c r="XI76" s="87"/>
      <c r="XJ76" s="87"/>
      <c r="XK76" s="87"/>
      <c r="XL76" s="87"/>
      <c r="XM76" s="87"/>
      <c r="XN76" s="87"/>
      <c r="XO76" s="87"/>
      <c r="XP76" s="87"/>
      <c r="XV76" s="87"/>
      <c r="XW76" s="87"/>
      <c r="XX76" s="87"/>
      <c r="XY76" s="87"/>
      <c r="XZ76" s="87"/>
      <c r="YA76" s="87"/>
      <c r="YB76" s="87"/>
      <c r="YC76" s="87"/>
      <c r="YD76" s="87"/>
      <c r="YE76" s="87"/>
      <c r="YK76" s="87"/>
      <c r="YL76" s="87"/>
      <c r="YM76" s="87"/>
      <c r="YN76" s="87"/>
      <c r="YO76" s="87"/>
      <c r="YP76" s="87"/>
      <c r="YQ76" s="87"/>
      <c r="YR76" s="87"/>
      <c r="YS76" s="87"/>
      <c r="YT76" s="87"/>
      <c r="YZ76" s="87"/>
      <c r="ZA76" s="87"/>
      <c r="ZB76" s="87"/>
      <c r="ZC76" s="87"/>
      <c r="ZD76" s="87"/>
      <c r="ZE76" s="87"/>
      <c r="ZF76" s="87"/>
      <c r="ZG76" s="87"/>
      <c r="ZH76" s="87"/>
      <c r="ZI76" s="87"/>
      <c r="ZO76" s="87"/>
      <c r="ZP76" s="87"/>
      <c r="ZQ76" s="87"/>
      <c r="ZR76" s="87"/>
      <c r="ZS76" s="87"/>
      <c r="ZT76" s="87"/>
      <c r="ZU76" s="87"/>
      <c r="ZV76" s="87"/>
      <c r="ZW76" s="87"/>
      <c r="ZX76" s="87"/>
      <c r="AAD76" s="87"/>
      <c r="AAE76" s="87"/>
      <c r="AAF76" s="87"/>
      <c r="AAG76" s="87"/>
      <c r="AAH76" s="87"/>
      <c r="AAI76" s="87"/>
      <c r="AAJ76" s="87"/>
      <c r="AAK76" s="87"/>
      <c r="AAL76" s="87"/>
      <c r="AAM76" s="87"/>
      <c r="AAS76" s="87"/>
      <c r="AAT76" s="87"/>
      <c r="AAU76" s="87"/>
      <c r="AAV76" s="87"/>
      <c r="AAW76" s="87"/>
      <c r="AAX76" s="87"/>
      <c r="AAY76" s="87"/>
      <c r="AAZ76" s="87"/>
      <c r="ABA76" s="87"/>
      <c r="ABB76" s="87"/>
      <c r="ABH76" s="87"/>
      <c r="ABI76" s="87"/>
      <c r="ABJ76" s="87"/>
      <c r="ABK76" s="87"/>
      <c r="ABL76" s="87"/>
      <c r="ABM76" s="87"/>
      <c r="ABN76" s="87"/>
      <c r="ABO76" s="87"/>
      <c r="ABP76" s="87"/>
      <c r="ABQ76" s="87"/>
      <c r="ABW76" s="87"/>
      <c r="ABX76" s="87"/>
      <c r="ABY76" s="87"/>
      <c r="ABZ76" s="87"/>
      <c r="ACA76" s="87"/>
      <c r="ACB76" s="87"/>
      <c r="ACC76" s="87"/>
      <c r="ACD76" s="87"/>
      <c r="ACE76" s="87"/>
      <c r="ACF76" s="87"/>
      <c r="ACL76" s="87"/>
      <c r="ACM76" s="87"/>
      <c r="ACN76" s="87"/>
      <c r="ACO76" s="87"/>
      <c r="ACP76" s="87"/>
      <c r="ACQ76" s="87"/>
      <c r="ACR76" s="87"/>
      <c r="ACS76" s="87"/>
      <c r="ACT76" s="87"/>
      <c r="ACU76" s="87"/>
      <c r="ADA76" s="87"/>
      <c r="ADB76" s="87"/>
      <c r="ADC76" s="87"/>
      <c r="ADD76" s="87"/>
      <c r="ADE76" s="87"/>
      <c r="ADF76" s="87"/>
      <c r="ADG76" s="87"/>
      <c r="ADH76" s="87"/>
      <c r="ADI76" s="87"/>
      <c r="ADJ76" s="87"/>
      <c r="ADP76" s="87"/>
      <c r="ADQ76" s="87"/>
      <c r="ADR76" s="87"/>
      <c r="ADS76" s="87"/>
      <c r="ADT76" s="87"/>
      <c r="ADU76" s="87"/>
      <c r="ADV76" s="87"/>
      <c r="ADW76" s="87"/>
      <c r="ADX76" s="87"/>
      <c r="ADY76" s="87"/>
      <c r="AEE76" s="87"/>
      <c r="AEF76" s="87"/>
      <c r="AEG76" s="87"/>
      <c r="AEH76" s="87"/>
      <c r="AEI76" s="87"/>
      <c r="AEJ76" s="87"/>
      <c r="AEK76" s="87"/>
      <c r="AEL76" s="87"/>
      <c r="AEM76" s="87"/>
      <c r="AEN76" s="87"/>
      <c r="AET76" s="87"/>
      <c r="AEU76" s="87"/>
      <c r="AEV76" s="87"/>
      <c r="AEW76" s="87"/>
      <c r="AEX76" s="87"/>
      <c r="AEY76" s="87"/>
      <c r="AEZ76" s="87"/>
      <c r="AFA76" s="87"/>
      <c r="AFB76" s="87"/>
      <c r="AFC76" s="87"/>
      <c r="AFI76" s="87"/>
      <c r="AFJ76" s="87"/>
      <c r="AFK76" s="87"/>
      <c r="AFL76" s="87"/>
      <c r="AFM76" s="87"/>
      <c r="AFN76" s="87"/>
      <c r="AFO76" s="87"/>
      <c r="AFP76" s="87"/>
      <c r="AFQ76" s="87"/>
      <c r="AFR76" s="87"/>
      <c r="AFX76" s="87"/>
      <c r="AFY76" s="87"/>
      <c r="AFZ76" s="87"/>
      <c r="AGA76" s="87"/>
      <c r="AGB76" s="87"/>
      <c r="AGC76" s="87"/>
      <c r="AGD76" s="87"/>
      <c r="AGE76" s="87"/>
      <c r="AGF76" s="87"/>
      <c r="AGG76" s="87"/>
      <c r="AGM76" s="87"/>
      <c r="AGN76" s="87"/>
      <c r="AGO76" s="87"/>
      <c r="AGP76" s="87"/>
      <c r="AGQ76" s="87"/>
      <c r="AGR76" s="87"/>
      <c r="AGS76" s="87"/>
      <c r="AGT76" s="87"/>
      <c r="AGU76" s="87"/>
      <c r="AGV76" s="87"/>
      <c r="AHB76" s="87"/>
      <c r="AHC76" s="87"/>
      <c r="AHD76" s="87"/>
      <c r="AHE76" s="87"/>
      <c r="AHF76" s="87"/>
      <c r="AHG76" s="87"/>
      <c r="AHH76" s="87"/>
      <c r="AHI76" s="87"/>
      <c r="AHJ76" s="87"/>
      <c r="AHK76" s="87"/>
      <c r="AHQ76" s="87"/>
      <c r="AHR76" s="87"/>
      <c r="AHS76" s="87"/>
      <c r="AHT76" s="87"/>
      <c r="AHU76" s="87"/>
      <c r="AHV76" s="87"/>
      <c r="AHW76" s="87"/>
      <c r="AHX76" s="87"/>
      <c r="AHY76" s="87"/>
      <c r="AHZ76" s="87"/>
      <c r="AIF76" s="87"/>
      <c r="AIG76" s="87"/>
      <c r="AIH76" s="87"/>
      <c r="AII76" s="87"/>
      <c r="AIJ76" s="87"/>
      <c r="AIK76" s="87"/>
      <c r="AIL76" s="87"/>
      <c r="AIM76" s="87"/>
      <c r="AIN76" s="87"/>
      <c r="AIO76" s="87"/>
      <c r="AIU76" s="87"/>
      <c r="AIV76" s="87"/>
      <c r="AIW76" s="87"/>
      <c r="AIX76" s="87"/>
      <c r="AIY76" s="87"/>
      <c r="AIZ76" s="87"/>
      <c r="AJA76" s="87"/>
      <c r="AJB76" s="87"/>
      <c r="AJC76" s="87"/>
      <c r="AJD76" s="87"/>
      <c r="AJJ76" s="87"/>
      <c r="AJK76" s="87"/>
      <c r="AJL76" s="87"/>
      <c r="AJM76" s="87"/>
      <c r="AJN76" s="87"/>
      <c r="AJO76" s="87"/>
      <c r="AJP76" s="87"/>
      <c r="AJQ76" s="87"/>
      <c r="AJR76" s="87"/>
      <c r="AJS76" s="87"/>
      <c r="AJY76" s="87"/>
      <c r="AJZ76" s="87"/>
      <c r="AKA76" s="87"/>
      <c r="AKB76" s="87"/>
      <c r="AKC76" s="87"/>
      <c r="AKD76" s="87"/>
      <c r="AKE76" s="87"/>
      <c r="AKF76" s="87"/>
      <c r="AKG76" s="87"/>
      <c r="AKH76" s="87"/>
      <c r="AKN76" s="87"/>
      <c r="AKO76" s="87"/>
      <c r="AKP76" s="87"/>
      <c r="AKQ76" s="87"/>
      <c r="AKR76" s="87"/>
      <c r="AKS76" s="87"/>
      <c r="AKT76" s="87"/>
      <c r="AKU76" s="87"/>
      <c r="AKV76" s="87"/>
      <c r="AKW76" s="87"/>
      <c r="ALC76" s="87"/>
      <c r="ALD76" s="87"/>
      <c r="ALE76" s="87"/>
      <c r="ALF76" s="87"/>
      <c r="ALG76" s="87"/>
      <c r="ALH76" s="87"/>
      <c r="ALI76" s="87"/>
      <c r="ALJ76" s="87"/>
      <c r="ALK76" s="87"/>
      <c r="ALL76" s="87"/>
      <c r="ALR76" s="87"/>
      <c r="ALS76" s="87"/>
      <c r="ALT76" s="87"/>
      <c r="ALU76" s="87"/>
      <c r="ALV76" s="87"/>
      <c r="ALW76" s="87"/>
      <c r="ALX76" s="87"/>
      <c r="ALY76" s="87"/>
      <c r="ALZ76" s="87"/>
      <c r="AMA76" s="87"/>
      <c r="AMG76" s="87"/>
      <c r="AMH76" s="87"/>
      <c r="AMI76" s="87"/>
      <c r="AMJ76" s="87"/>
      <c r="AMK76" s="87"/>
      <c r="AML76" s="87"/>
      <c r="AMM76" s="87"/>
      <c r="AMN76" s="87"/>
      <c r="AMO76" s="87"/>
      <c r="AMP76" s="87"/>
      <c r="AMV76" s="87"/>
      <c r="AMW76" s="87"/>
      <c r="AMX76" s="87"/>
      <c r="AMY76" s="87"/>
      <c r="AMZ76" s="87"/>
      <c r="ANA76" s="87"/>
      <c r="ANB76" s="87"/>
      <c r="ANC76" s="87"/>
      <c r="AND76" s="87"/>
      <c r="ANE76" s="87"/>
      <c r="ANK76" s="87"/>
      <c r="ANL76" s="87"/>
      <c r="ANM76" s="87"/>
      <c r="ANN76" s="87"/>
      <c r="ANO76" s="87"/>
      <c r="ANP76" s="87"/>
      <c r="ANQ76" s="87"/>
      <c r="ANR76" s="87"/>
      <c r="ANS76" s="87"/>
      <c r="ANT76" s="87"/>
      <c r="ANZ76" s="87"/>
      <c r="AOA76" s="87"/>
      <c r="AOB76" s="87"/>
      <c r="AOC76" s="87"/>
      <c r="AOD76" s="87"/>
      <c r="AOE76" s="87"/>
      <c r="AOF76" s="87"/>
      <c r="AOG76" s="87"/>
      <c r="AOH76" s="87"/>
      <c r="AOI76" s="87"/>
      <c r="AOO76" s="87"/>
      <c r="AOP76" s="87"/>
      <c r="AOQ76" s="87"/>
      <c r="AOR76" s="87"/>
      <c r="AOS76" s="87"/>
      <c r="AOT76" s="87"/>
      <c r="AOU76" s="87"/>
      <c r="AOV76" s="87"/>
      <c r="AOW76" s="87"/>
      <c r="AOX76" s="87"/>
      <c r="APD76" s="87"/>
      <c r="APE76" s="87"/>
      <c r="APF76" s="87"/>
      <c r="APG76" s="87"/>
      <c r="APH76" s="87"/>
      <c r="API76" s="87"/>
      <c r="APJ76" s="87"/>
      <c r="APK76" s="87"/>
      <c r="APL76" s="87"/>
      <c r="APM76" s="87"/>
      <c r="APS76" s="87"/>
      <c r="APT76" s="87"/>
      <c r="APU76" s="87"/>
      <c r="APV76" s="87"/>
      <c r="APW76" s="87"/>
      <c r="APX76" s="87"/>
      <c r="APY76" s="87"/>
      <c r="APZ76" s="87"/>
      <c r="AQA76" s="87"/>
      <c r="AQB76" s="87"/>
      <c r="AQH76" s="87"/>
      <c r="AQI76" s="87"/>
      <c r="AQJ76" s="87"/>
      <c r="AQK76" s="87"/>
      <c r="AQL76" s="87"/>
      <c r="AQM76" s="87"/>
      <c r="AQN76" s="87"/>
      <c r="AQO76" s="87"/>
      <c r="AQP76" s="87"/>
      <c r="AQQ76" s="87"/>
      <c r="AQW76" s="87"/>
      <c r="AQX76" s="87"/>
      <c r="AQY76" s="87"/>
      <c r="AQZ76" s="87"/>
      <c r="ARA76" s="87"/>
      <c r="ARB76" s="87"/>
      <c r="ARC76" s="87"/>
      <c r="ARD76" s="87"/>
      <c r="ARE76" s="87"/>
      <c r="ARF76" s="87"/>
      <c r="ARL76" s="87"/>
      <c r="ARM76" s="87"/>
      <c r="ARN76" s="87"/>
      <c r="ARO76" s="87"/>
      <c r="ARP76" s="87"/>
      <c r="ARQ76" s="87"/>
      <c r="ARR76" s="87"/>
      <c r="ARS76" s="87"/>
      <c r="ART76" s="87"/>
      <c r="ARU76" s="87"/>
      <c r="ASA76" s="87"/>
      <c r="ASB76" s="87"/>
      <c r="ASC76" s="87"/>
      <c r="ASD76" s="87"/>
      <c r="ASE76" s="87"/>
      <c r="ASF76" s="87"/>
      <c r="ASG76" s="87"/>
      <c r="ASH76" s="87"/>
      <c r="ASI76" s="87"/>
      <c r="ASJ76" s="87"/>
      <c r="ASP76" s="87"/>
      <c r="ASQ76" s="87"/>
      <c r="ASR76" s="87"/>
      <c r="ASS76" s="87"/>
      <c r="AST76" s="87"/>
      <c r="ASU76" s="87"/>
      <c r="ASV76" s="87"/>
      <c r="ASW76" s="87"/>
      <c r="ASX76" s="87"/>
      <c r="ASY76" s="87"/>
      <c r="ATE76" s="87"/>
      <c r="ATF76" s="87"/>
      <c r="ATG76" s="87"/>
      <c r="ATH76" s="87"/>
      <c r="ATI76" s="87"/>
      <c r="ATJ76" s="87"/>
      <c r="ATK76" s="87"/>
      <c r="ATL76" s="87"/>
      <c r="ATM76" s="87"/>
      <c r="ATN76" s="87"/>
      <c r="ATT76" s="87"/>
      <c r="ATU76" s="87"/>
      <c r="ATV76" s="87"/>
      <c r="ATW76" s="87"/>
      <c r="ATX76" s="87"/>
      <c r="ATY76" s="87"/>
      <c r="ATZ76" s="87"/>
      <c r="AUA76" s="87"/>
      <c r="AUB76" s="87"/>
      <c r="AUC76" s="87"/>
      <c r="AUI76" s="87"/>
      <c r="AUJ76" s="87"/>
      <c r="AUK76" s="87"/>
      <c r="AUL76" s="87"/>
      <c r="AUM76" s="87"/>
      <c r="AUN76" s="87"/>
      <c r="AUO76" s="87"/>
      <c r="AUP76" s="87"/>
      <c r="AUQ76" s="87"/>
      <c r="AUR76" s="87"/>
      <c r="AUX76" s="87"/>
      <c r="AUY76" s="87"/>
      <c r="AUZ76" s="87"/>
      <c r="AVA76" s="87"/>
      <c r="AVB76" s="87"/>
      <c r="AVC76" s="87"/>
      <c r="AVD76" s="87"/>
      <c r="AVE76" s="87"/>
      <c r="AVF76" s="87"/>
      <c r="AVG76" s="87"/>
      <c r="AVM76" s="87"/>
      <c r="AVN76" s="87"/>
      <c r="AVO76" s="87"/>
      <c r="AVP76" s="87"/>
      <c r="AVQ76" s="87"/>
      <c r="AVR76" s="87"/>
      <c r="AVS76" s="87"/>
      <c r="AVT76" s="87"/>
      <c r="AVU76" s="87"/>
      <c r="AVV76" s="87"/>
      <c r="AWB76" s="87"/>
      <c r="AWC76" s="87"/>
      <c r="AWD76" s="87"/>
      <c r="AWE76" s="87"/>
      <c r="AWF76" s="87"/>
      <c r="AWG76" s="87"/>
      <c r="AWH76" s="87"/>
      <c r="AWI76" s="87"/>
      <c r="AWJ76" s="87"/>
      <c r="AWK76" s="87"/>
      <c r="AWQ76" s="87"/>
      <c r="AWR76" s="87"/>
      <c r="AWS76" s="87"/>
      <c r="AWT76" s="87"/>
      <c r="AWU76" s="87"/>
      <c r="AWV76" s="87"/>
      <c r="AWW76" s="87"/>
      <c r="AWX76" s="87"/>
      <c r="AWY76" s="87"/>
      <c r="AWZ76" s="87"/>
      <c r="AXF76" s="87"/>
      <c r="AXG76" s="87"/>
      <c r="AXH76" s="87"/>
      <c r="AXI76" s="87"/>
      <c r="AXJ76" s="87"/>
      <c r="AXK76" s="87"/>
      <c r="AXL76" s="87"/>
      <c r="AXM76" s="87"/>
      <c r="AXN76" s="87"/>
      <c r="AXO76" s="87"/>
      <c r="AXU76" s="87"/>
      <c r="AXV76" s="87"/>
      <c r="AXW76" s="87"/>
      <c r="AXX76" s="87"/>
      <c r="AXY76" s="87"/>
      <c r="AXZ76" s="87"/>
      <c r="AYA76" s="87"/>
      <c r="AYB76" s="87"/>
      <c r="AYC76" s="87"/>
      <c r="AYD76" s="87"/>
      <c r="AYJ76" s="87"/>
      <c r="AYK76" s="87"/>
      <c r="AYL76" s="87"/>
      <c r="AYM76" s="87"/>
      <c r="AYN76" s="87"/>
      <c r="AYO76" s="87"/>
      <c r="AYP76" s="87"/>
      <c r="AYQ76" s="87"/>
      <c r="AYR76" s="87"/>
      <c r="AYS76" s="87"/>
      <c r="AYY76" s="87"/>
      <c r="AYZ76" s="87"/>
      <c r="AZA76" s="87"/>
      <c r="AZB76" s="87"/>
      <c r="AZC76" s="87"/>
      <c r="AZD76" s="87"/>
      <c r="AZE76" s="87"/>
      <c r="AZF76" s="87"/>
      <c r="AZG76" s="87"/>
      <c r="AZH76" s="87"/>
      <c r="AZN76" s="87"/>
      <c r="AZO76" s="87"/>
      <c r="AZP76" s="87"/>
      <c r="AZQ76" s="87"/>
      <c r="AZR76" s="87"/>
      <c r="AZS76" s="87"/>
      <c r="AZT76" s="87"/>
      <c r="AZU76" s="87"/>
      <c r="AZV76" s="87"/>
      <c r="AZW76" s="87"/>
      <c r="BAC76" s="87"/>
      <c r="BAD76" s="87"/>
      <c r="BAE76" s="87"/>
      <c r="BAF76" s="87"/>
      <c r="BAG76" s="87"/>
      <c r="BAH76" s="87"/>
      <c r="BAI76" s="87"/>
      <c r="BAJ76" s="87"/>
      <c r="BAK76" s="87"/>
      <c r="BAL76" s="87"/>
      <c r="BAR76" s="87"/>
      <c r="BAS76" s="87"/>
      <c r="BAT76" s="87"/>
      <c r="BAU76" s="87"/>
      <c r="BAV76" s="87"/>
      <c r="BAW76" s="87"/>
      <c r="BAX76" s="87"/>
      <c r="BAY76" s="87"/>
      <c r="BAZ76" s="87"/>
      <c r="BBA76" s="87"/>
      <c r="BBG76" s="87"/>
      <c r="BBH76" s="87"/>
      <c r="BBI76" s="87"/>
      <c r="BBJ76" s="87"/>
      <c r="BBK76" s="87"/>
      <c r="BBL76" s="87"/>
      <c r="BBM76" s="87"/>
      <c r="BBN76" s="87"/>
      <c r="BBO76" s="87"/>
      <c r="BBP76" s="87"/>
      <c r="BBV76" s="87"/>
      <c r="BBW76" s="87"/>
      <c r="BBX76" s="87"/>
      <c r="BBY76" s="87"/>
      <c r="BBZ76" s="87"/>
      <c r="BCA76" s="87"/>
      <c r="BCB76" s="87"/>
      <c r="BCC76" s="87"/>
      <c r="BCD76" s="87"/>
      <c r="BCE76" s="87"/>
      <c r="BCK76" s="87"/>
      <c r="BCL76" s="87"/>
      <c r="BCM76" s="87"/>
      <c r="BCN76" s="87"/>
      <c r="BCO76" s="87"/>
      <c r="BCP76" s="87"/>
      <c r="BCQ76" s="87"/>
      <c r="BCR76" s="87"/>
      <c r="BCS76" s="87"/>
      <c r="BCT76" s="87"/>
      <c r="BCZ76" s="87"/>
      <c r="BDA76" s="87"/>
      <c r="BDB76" s="87"/>
      <c r="BDC76" s="87"/>
      <c r="BDD76" s="87"/>
      <c r="BDE76" s="87"/>
      <c r="BDF76" s="87"/>
      <c r="BDG76" s="87"/>
      <c r="BDH76" s="87"/>
      <c r="BDI76" s="87"/>
      <c r="BDO76" s="87"/>
      <c r="BDP76" s="87"/>
      <c r="BDQ76" s="87"/>
      <c r="BDR76" s="87"/>
      <c r="BDS76" s="87"/>
      <c r="BDT76" s="87"/>
      <c r="BDU76" s="87"/>
      <c r="BDV76" s="87"/>
      <c r="BDW76" s="87"/>
      <c r="BDX76" s="87"/>
      <c r="BED76" s="87"/>
      <c r="BEE76" s="87"/>
      <c r="BEF76" s="87"/>
      <c r="BEG76" s="87"/>
      <c r="BEH76" s="87"/>
      <c r="BEI76" s="87"/>
      <c r="BEJ76" s="87"/>
      <c r="BEK76" s="87"/>
      <c r="BEL76" s="87"/>
      <c r="BEM76" s="87"/>
      <c r="BES76" s="87"/>
      <c r="BET76" s="87"/>
      <c r="BEU76" s="87"/>
      <c r="BEV76" s="87"/>
      <c r="BEW76" s="87"/>
      <c r="BEX76" s="87"/>
      <c r="BEY76" s="87"/>
      <c r="BEZ76" s="87"/>
      <c r="BFA76" s="87"/>
      <c r="BFB76" s="87"/>
      <c r="BFH76" s="87"/>
      <c r="BFI76" s="87"/>
      <c r="BFJ76" s="87"/>
      <c r="BFK76" s="87"/>
      <c r="BFL76" s="87"/>
      <c r="BFM76" s="87"/>
      <c r="BFN76" s="87"/>
      <c r="BFO76" s="87"/>
      <c r="BFP76" s="87"/>
      <c r="BFQ76" s="87"/>
      <c r="BFW76" s="87"/>
      <c r="BFX76" s="87"/>
      <c r="BFY76" s="87"/>
      <c r="BFZ76" s="87"/>
      <c r="BGA76" s="87"/>
      <c r="BGB76" s="87"/>
      <c r="BGC76" s="87"/>
      <c r="BGD76" s="87"/>
      <c r="BGE76" s="87"/>
      <c r="BGF76" s="87"/>
      <c r="BGL76" s="87"/>
      <c r="BGM76" s="87"/>
      <c r="BGN76" s="87"/>
      <c r="BGO76" s="87"/>
      <c r="BGP76" s="87"/>
      <c r="BGQ76" s="87"/>
      <c r="BGR76" s="87"/>
      <c r="BGS76" s="87"/>
      <c r="BGT76" s="87"/>
      <c r="BGU76" s="87"/>
      <c r="BHA76" s="87"/>
      <c r="BHB76" s="87"/>
      <c r="BHC76" s="87"/>
      <c r="BHD76" s="87"/>
      <c r="BHE76" s="87"/>
      <c r="BHF76" s="87"/>
      <c r="BHG76" s="87"/>
      <c r="BHH76" s="87"/>
      <c r="BHI76" s="87"/>
      <c r="BHJ76" s="87"/>
      <c r="BHP76" s="87"/>
      <c r="BHQ76" s="87"/>
      <c r="BHR76" s="87"/>
      <c r="BHS76" s="87"/>
      <c r="BHT76" s="87"/>
      <c r="BHU76" s="87"/>
      <c r="BHV76" s="87"/>
      <c r="BHW76" s="87"/>
      <c r="BHX76" s="87"/>
      <c r="BHY76" s="87"/>
      <c r="BIE76" s="87"/>
      <c r="BIF76" s="87"/>
      <c r="BIG76" s="87"/>
      <c r="BIH76" s="87"/>
      <c r="BII76" s="87"/>
      <c r="BIJ76" s="87"/>
      <c r="BIK76" s="87"/>
      <c r="BIL76" s="87"/>
      <c r="BIM76" s="87"/>
      <c r="BIN76" s="87"/>
      <c r="BIT76" s="87"/>
      <c r="BIU76" s="87"/>
      <c r="BIV76" s="87"/>
      <c r="BIW76" s="87"/>
      <c r="BIX76" s="87"/>
      <c r="BIY76" s="87"/>
      <c r="BIZ76" s="87"/>
      <c r="BJA76" s="87"/>
      <c r="BJB76" s="87"/>
      <c r="BJC76" s="87"/>
      <c r="BJI76" s="87"/>
      <c r="BJJ76" s="87"/>
      <c r="BJK76" s="87"/>
      <c r="BJL76" s="87"/>
      <c r="BJM76" s="87"/>
      <c r="BJN76" s="87"/>
      <c r="BJO76" s="87"/>
      <c r="BJP76" s="87"/>
      <c r="BJQ76" s="87"/>
      <c r="BJR76" s="87"/>
      <c r="BJX76" s="87"/>
      <c r="BJY76" s="87"/>
      <c r="BJZ76" s="87"/>
      <c r="BKA76" s="87"/>
      <c r="BKB76" s="87"/>
      <c r="BKC76" s="87"/>
      <c r="BKD76" s="87"/>
      <c r="BKE76" s="87"/>
      <c r="BKF76" s="87"/>
      <c r="BKG76" s="87"/>
      <c r="BKM76" s="87"/>
      <c r="BKN76" s="87"/>
      <c r="BKO76" s="87"/>
      <c r="BKP76" s="87"/>
      <c r="BKQ76" s="87"/>
      <c r="BKR76" s="87"/>
      <c r="BKS76" s="87"/>
      <c r="BKT76" s="87"/>
      <c r="BKU76" s="87"/>
      <c r="BKV76" s="87"/>
      <c r="BLB76" s="87"/>
      <c r="BLC76" s="87"/>
      <c r="BLD76" s="87"/>
      <c r="BLE76" s="87"/>
      <c r="BLF76" s="87"/>
      <c r="BLG76" s="87"/>
      <c r="BLH76" s="87"/>
      <c r="BLI76" s="87"/>
      <c r="BLJ76" s="87"/>
      <c r="BLK76" s="87"/>
      <c r="BLQ76" s="87"/>
      <c r="BLR76" s="87"/>
      <c r="BLS76" s="87"/>
      <c r="BLT76" s="87"/>
      <c r="BLU76" s="87"/>
      <c r="BLV76" s="87"/>
      <c r="BLW76" s="87"/>
      <c r="BLX76" s="87"/>
      <c r="BLY76" s="87"/>
      <c r="BLZ76" s="87"/>
      <c r="BMF76" s="87"/>
      <c r="BMG76" s="87"/>
      <c r="BMH76" s="87"/>
      <c r="BMI76" s="87"/>
      <c r="BMJ76" s="87"/>
      <c r="BMK76" s="87"/>
      <c r="BML76" s="87"/>
      <c r="BMM76" s="87"/>
      <c r="BMN76" s="87"/>
      <c r="BMO76" s="87"/>
      <c r="BMU76" s="87"/>
      <c r="BMV76" s="87"/>
      <c r="BMW76" s="87"/>
      <c r="BMX76" s="87"/>
      <c r="BMY76" s="87"/>
      <c r="BMZ76" s="87"/>
      <c r="BNA76" s="87"/>
      <c r="BNB76" s="87"/>
      <c r="BNC76" s="87"/>
      <c r="BND76" s="87"/>
      <c r="BNJ76" s="87"/>
      <c r="BNK76" s="87"/>
      <c r="BNL76" s="87"/>
      <c r="BNM76" s="87"/>
      <c r="BNN76" s="87"/>
      <c r="BNO76" s="87"/>
      <c r="BNP76" s="87"/>
      <c r="BNQ76" s="87"/>
      <c r="BNR76" s="87"/>
      <c r="BNS76" s="87"/>
      <c r="BNY76" s="87"/>
      <c r="BNZ76" s="87"/>
      <c r="BOA76" s="87"/>
      <c r="BOB76" s="87"/>
      <c r="BOC76" s="87"/>
      <c r="BOD76" s="87"/>
      <c r="BOE76" s="87"/>
      <c r="BOF76" s="87"/>
      <c r="BOG76" s="87"/>
      <c r="BOH76" s="87"/>
      <c r="BON76" s="87"/>
      <c r="BOO76" s="87"/>
      <c r="BOP76" s="87"/>
      <c r="BOQ76" s="87"/>
      <c r="BOR76" s="87"/>
      <c r="BOS76" s="87"/>
      <c r="BOT76" s="87"/>
      <c r="BOU76" s="87"/>
      <c r="BOV76" s="87"/>
      <c r="BOW76" s="87"/>
      <c r="BPC76" s="87"/>
      <c r="BPD76" s="87"/>
      <c r="BPE76" s="87"/>
      <c r="BPF76" s="87"/>
      <c r="BPG76" s="87"/>
      <c r="BPH76" s="87"/>
      <c r="BPI76" s="87"/>
      <c r="BPJ76" s="87"/>
      <c r="BPK76" s="87"/>
      <c r="BPL76" s="87"/>
      <c r="BPR76" s="87"/>
      <c r="BPS76" s="87"/>
      <c r="BPT76" s="87"/>
      <c r="BPU76" s="87"/>
      <c r="BPV76" s="87"/>
      <c r="BPW76" s="87"/>
      <c r="BPX76" s="87"/>
      <c r="BPY76" s="87"/>
      <c r="BPZ76" s="87"/>
      <c r="BQA76" s="87"/>
      <c r="BQG76" s="87"/>
      <c r="BQH76" s="87"/>
      <c r="BQI76" s="87"/>
      <c r="BQJ76" s="87"/>
      <c r="BQK76" s="87"/>
      <c r="BQL76" s="87"/>
      <c r="BQM76" s="87"/>
      <c r="BQN76" s="87"/>
      <c r="BQO76" s="87"/>
      <c r="BQP76" s="87"/>
      <c r="BQV76" s="87"/>
      <c r="BQW76" s="87"/>
      <c r="BQX76" s="87"/>
      <c r="BQY76" s="87"/>
      <c r="BQZ76" s="87"/>
      <c r="BRA76" s="87"/>
      <c r="BRB76" s="87"/>
      <c r="BRC76" s="87"/>
      <c r="BRD76" s="87"/>
      <c r="BRE76" s="87"/>
      <c r="BRK76" s="87"/>
      <c r="BRL76" s="87"/>
      <c r="BRM76" s="87"/>
      <c r="BRN76" s="87"/>
      <c r="BRO76" s="87"/>
      <c r="BRP76" s="87"/>
      <c r="BRQ76" s="87"/>
      <c r="BRR76" s="87"/>
      <c r="BRS76" s="87"/>
      <c r="BRT76" s="87"/>
      <c r="BRZ76" s="87"/>
      <c r="BSA76" s="87"/>
      <c r="BSB76" s="87"/>
      <c r="BSC76" s="87"/>
      <c r="BSD76" s="87"/>
      <c r="BSE76" s="87"/>
      <c r="BSF76" s="87"/>
      <c r="BSG76" s="87"/>
      <c r="BSH76" s="87"/>
      <c r="BSI76" s="87"/>
      <c r="BSO76" s="87"/>
      <c r="BSP76" s="87"/>
      <c r="BSQ76" s="87"/>
      <c r="BSR76" s="87"/>
      <c r="BSS76" s="87"/>
      <c r="BST76" s="87"/>
      <c r="BSU76" s="87"/>
      <c r="BSV76" s="87"/>
      <c r="BSW76" s="87"/>
      <c r="BSX76" s="87"/>
      <c r="BTD76" s="87"/>
      <c r="BTE76" s="87"/>
      <c r="BTF76" s="87"/>
      <c r="BTG76" s="87"/>
      <c r="BTH76" s="87"/>
      <c r="BTI76" s="87"/>
      <c r="BTJ76" s="87"/>
      <c r="BTK76" s="87"/>
      <c r="BTL76" s="87"/>
      <c r="BTM76" s="87"/>
      <c r="BTS76" s="87"/>
      <c r="BTT76" s="87"/>
      <c r="BTU76" s="87"/>
      <c r="BTV76" s="87"/>
      <c r="BTW76" s="87"/>
      <c r="BTX76" s="87"/>
      <c r="BTY76" s="87"/>
      <c r="BTZ76" s="87"/>
      <c r="BUA76" s="87"/>
      <c r="BUB76" s="87"/>
      <c r="BUH76" s="87"/>
      <c r="BUI76" s="87"/>
      <c r="BUJ76" s="87"/>
      <c r="BUK76" s="87"/>
      <c r="BUL76" s="87"/>
      <c r="BUM76" s="87"/>
      <c r="BUN76" s="87"/>
      <c r="BUO76" s="87"/>
      <c r="BUP76" s="87"/>
      <c r="BUQ76" s="87"/>
      <c r="BUW76" s="87"/>
      <c r="BUX76" s="87"/>
      <c r="BUY76" s="87"/>
      <c r="BUZ76" s="87"/>
      <c r="BVA76" s="87"/>
      <c r="BVB76" s="87"/>
      <c r="BVC76" s="87"/>
      <c r="BVD76" s="87"/>
      <c r="BVE76" s="87"/>
      <c r="BVF76" s="87"/>
      <c r="BVL76" s="87"/>
      <c r="BVM76" s="87"/>
      <c r="BVN76" s="87"/>
      <c r="BVO76" s="87"/>
      <c r="BVP76" s="87"/>
      <c r="BVQ76" s="87"/>
      <c r="BVR76" s="87"/>
      <c r="BVS76" s="87"/>
      <c r="BVT76" s="87"/>
      <c r="BVU76" s="87"/>
      <c r="BWA76" s="87"/>
      <c r="BWB76" s="87"/>
      <c r="BWC76" s="87"/>
      <c r="BWD76" s="87"/>
      <c r="BWE76" s="87"/>
      <c r="BWF76" s="87"/>
      <c r="BWG76" s="87"/>
      <c r="BWH76" s="87"/>
      <c r="BWI76" s="87"/>
      <c r="BWJ76" s="87"/>
      <c r="BWP76" s="87"/>
      <c r="BWQ76" s="87"/>
      <c r="BWR76" s="87"/>
      <c r="BWS76" s="87"/>
      <c r="BWT76" s="87"/>
      <c r="BWU76" s="87"/>
      <c r="BWV76" s="87"/>
      <c r="BWW76" s="87"/>
      <c r="BWX76" s="87"/>
      <c r="BWY76" s="87"/>
      <c r="BXE76" s="87"/>
      <c r="BXF76" s="87"/>
      <c r="BXG76" s="87"/>
      <c r="BXH76" s="87"/>
      <c r="BXI76" s="87"/>
      <c r="BXJ76" s="87"/>
      <c r="BXK76" s="87"/>
      <c r="BXL76" s="87"/>
      <c r="BXM76" s="87"/>
      <c r="BXN76" s="87"/>
      <c r="BXT76" s="87"/>
      <c r="BXU76" s="87"/>
      <c r="BXV76" s="87"/>
      <c r="BXW76" s="87"/>
      <c r="BXX76" s="87"/>
      <c r="BXY76" s="87"/>
      <c r="BXZ76" s="87"/>
      <c r="BYA76" s="87"/>
      <c r="BYB76" s="87"/>
      <c r="BYC76" s="87"/>
      <c r="BYI76" s="87"/>
      <c r="BYJ76" s="87"/>
      <c r="BYK76" s="87"/>
      <c r="BYL76" s="87"/>
      <c r="BYM76" s="87"/>
      <c r="BYN76" s="87"/>
      <c r="BYO76" s="87"/>
      <c r="BYP76" s="87"/>
      <c r="BYQ76" s="87"/>
      <c r="BYR76" s="87"/>
      <c r="BYX76" s="87"/>
      <c r="BYY76" s="87"/>
      <c r="BYZ76" s="87"/>
      <c r="BZA76" s="87"/>
      <c r="BZB76" s="87"/>
      <c r="BZC76" s="87"/>
      <c r="BZD76" s="87"/>
      <c r="BZE76" s="87"/>
      <c r="BZF76" s="87"/>
      <c r="BZG76" s="87"/>
      <c r="BZM76" s="87"/>
      <c r="BZN76" s="87"/>
      <c r="BZO76" s="87"/>
      <c r="BZP76" s="87"/>
      <c r="BZQ76" s="87"/>
      <c r="BZR76" s="87"/>
      <c r="BZS76" s="87"/>
      <c r="BZT76" s="87"/>
      <c r="BZU76" s="87"/>
      <c r="BZV76" s="87"/>
      <c r="CAB76" s="87"/>
      <c r="CAC76" s="87"/>
      <c r="CAD76" s="87"/>
      <c r="CAE76" s="87"/>
      <c r="CAF76" s="87"/>
      <c r="CAG76" s="87"/>
      <c r="CAH76" s="87"/>
      <c r="CAI76" s="87"/>
      <c r="CAJ76" s="87"/>
      <c r="CAK76" s="87"/>
      <c r="CAQ76" s="87"/>
      <c r="CAR76" s="87"/>
      <c r="CAS76" s="87"/>
      <c r="CAT76" s="87"/>
      <c r="CAU76" s="87"/>
      <c r="CAV76" s="87"/>
      <c r="CAW76" s="87"/>
      <c r="CAX76" s="87"/>
      <c r="CAY76" s="87"/>
      <c r="CAZ76" s="87"/>
      <c r="CBF76" s="87"/>
      <c r="CBG76" s="87"/>
      <c r="CBH76" s="87"/>
      <c r="CBI76" s="87"/>
      <c r="CBJ76" s="87"/>
      <c r="CBK76" s="87"/>
      <c r="CBL76" s="87"/>
      <c r="CBM76" s="87"/>
      <c r="CBN76" s="87"/>
      <c r="CBO76" s="87"/>
      <c r="CBU76" s="87"/>
      <c r="CBV76" s="87"/>
      <c r="CBW76" s="87"/>
      <c r="CBX76" s="87"/>
      <c r="CBY76" s="87"/>
      <c r="CBZ76" s="87"/>
      <c r="CCA76" s="87"/>
      <c r="CCB76" s="87"/>
      <c r="CCC76" s="87"/>
      <c r="CCD76" s="87"/>
      <c r="CCJ76" s="87"/>
      <c r="CCK76" s="87"/>
      <c r="CCL76" s="87"/>
      <c r="CCM76" s="87"/>
      <c r="CCN76" s="87"/>
      <c r="CCO76" s="87"/>
      <c r="CCP76" s="87"/>
      <c r="CCQ76" s="87"/>
      <c r="CCR76" s="87"/>
      <c r="CCS76" s="87"/>
      <c r="CCY76" s="87"/>
      <c r="CCZ76" s="87"/>
      <c r="CDA76" s="87"/>
      <c r="CDB76" s="87"/>
      <c r="CDC76" s="87"/>
      <c r="CDD76" s="87"/>
      <c r="CDE76" s="87"/>
      <c r="CDF76" s="87"/>
      <c r="CDG76" s="87"/>
      <c r="CDH76" s="87"/>
      <c r="CDN76" s="87"/>
      <c r="CDO76" s="87"/>
      <c r="CDP76" s="87"/>
      <c r="CDQ76" s="87"/>
      <c r="CDR76" s="87"/>
      <c r="CDS76" s="87"/>
      <c r="CDT76" s="87"/>
      <c r="CDU76" s="87"/>
      <c r="CDV76" s="87"/>
      <c r="CDW76" s="87"/>
      <c r="CEC76" s="87"/>
      <c r="CED76" s="87"/>
      <c r="CEE76" s="87"/>
      <c r="CEF76" s="87"/>
      <c r="CEG76" s="87"/>
      <c r="CEH76" s="87"/>
      <c r="CEI76" s="87"/>
      <c r="CEJ76" s="87"/>
      <c r="CEK76" s="87"/>
      <c r="CEL76" s="87"/>
      <c r="CER76" s="87"/>
      <c r="CES76" s="87"/>
      <c r="CET76" s="87"/>
      <c r="CEU76" s="87"/>
      <c r="CEV76" s="87"/>
      <c r="CEW76" s="87"/>
      <c r="CEX76" s="87"/>
      <c r="CEY76" s="87"/>
      <c r="CEZ76" s="87"/>
      <c r="CFA76" s="87"/>
      <c r="CFG76" s="87"/>
      <c r="CFH76" s="87"/>
      <c r="CFI76" s="87"/>
      <c r="CFJ76" s="87"/>
      <c r="CFK76" s="87"/>
      <c r="CFL76" s="87"/>
      <c r="CFM76" s="87"/>
      <c r="CFN76" s="87"/>
      <c r="CFO76" s="87"/>
      <c r="CFP76" s="87"/>
      <c r="CFV76" s="87"/>
      <c r="CFW76" s="87"/>
      <c r="CFX76" s="87"/>
      <c r="CFY76" s="87"/>
      <c r="CFZ76" s="87"/>
      <c r="CGA76" s="87"/>
      <c r="CGB76" s="87"/>
      <c r="CGC76" s="87"/>
      <c r="CGD76" s="87"/>
      <c r="CGE76" s="87"/>
      <c r="CGK76" s="87"/>
      <c r="CGL76" s="87"/>
      <c r="CGM76" s="87"/>
      <c r="CGN76" s="87"/>
      <c r="CGO76" s="87"/>
      <c r="CGP76" s="87"/>
      <c r="CGQ76" s="87"/>
      <c r="CGR76" s="87"/>
      <c r="CGS76" s="87"/>
      <c r="CGT76" s="87"/>
      <c r="CGZ76" s="87"/>
      <c r="CHA76" s="87"/>
      <c r="CHB76" s="87"/>
      <c r="CHC76" s="87"/>
      <c r="CHD76" s="87"/>
      <c r="CHE76" s="87"/>
      <c r="CHF76" s="87"/>
      <c r="CHG76" s="87"/>
      <c r="CHH76" s="87"/>
      <c r="CHI76" s="87"/>
      <c r="CHO76" s="87"/>
      <c r="CHP76" s="87"/>
      <c r="CHQ76" s="87"/>
      <c r="CHR76" s="87"/>
      <c r="CHS76" s="87"/>
      <c r="CHT76" s="87"/>
      <c r="CHU76" s="87"/>
      <c r="CHV76" s="87"/>
      <c r="CHW76" s="87"/>
      <c r="CHX76" s="87"/>
      <c r="CID76" s="87"/>
      <c r="CIE76" s="87"/>
      <c r="CIF76" s="87"/>
      <c r="CIG76" s="87"/>
      <c r="CIH76" s="87"/>
      <c r="CII76" s="87"/>
      <c r="CIJ76" s="87"/>
      <c r="CIK76" s="87"/>
      <c r="CIL76" s="87"/>
      <c r="CIM76" s="87"/>
      <c r="CIS76" s="87"/>
      <c r="CIT76" s="87"/>
      <c r="CIU76" s="87"/>
      <c r="CIV76" s="87"/>
      <c r="CIW76" s="87"/>
      <c r="CIX76" s="87"/>
      <c r="CIY76" s="87"/>
      <c r="CIZ76" s="87"/>
      <c r="CJA76" s="87"/>
      <c r="CJB76" s="87"/>
      <c r="CJH76" s="87"/>
      <c r="CJI76" s="87"/>
      <c r="CJJ76" s="87"/>
      <c r="CJK76" s="87"/>
      <c r="CJL76" s="87"/>
      <c r="CJM76" s="87"/>
      <c r="CJN76" s="87"/>
      <c r="CJO76" s="87"/>
      <c r="CJP76" s="87"/>
      <c r="CJQ76" s="87"/>
      <c r="CJW76" s="87"/>
      <c r="CJX76" s="87"/>
      <c r="CJY76" s="87"/>
      <c r="CJZ76" s="87"/>
      <c r="CKA76" s="87"/>
      <c r="CKB76" s="87"/>
      <c r="CKC76" s="87"/>
      <c r="CKD76" s="87"/>
      <c r="CKE76" s="87"/>
      <c r="CKF76" s="87"/>
      <c r="CKL76" s="87"/>
      <c r="CKM76" s="87"/>
      <c r="CKN76" s="87"/>
      <c r="CKO76" s="87"/>
      <c r="CKP76" s="87"/>
      <c r="CKQ76" s="87"/>
      <c r="CKR76" s="87"/>
      <c r="CKS76" s="87"/>
      <c r="CKT76" s="87"/>
      <c r="CKU76" s="87"/>
      <c r="CLA76" s="87"/>
      <c r="CLB76" s="87"/>
      <c r="CLC76" s="87"/>
      <c r="CLD76" s="87"/>
      <c r="CLE76" s="87"/>
      <c r="CLF76" s="87"/>
      <c r="CLG76" s="87"/>
      <c r="CLH76" s="87"/>
      <c r="CLI76" s="87"/>
      <c r="CLJ76" s="87"/>
      <c r="CLP76" s="87"/>
      <c r="CLQ76" s="87"/>
      <c r="CLR76" s="87"/>
      <c r="CLS76" s="87"/>
      <c r="CLT76" s="87"/>
      <c r="CLU76" s="87"/>
      <c r="CLV76" s="87"/>
      <c r="CLW76" s="87"/>
      <c r="CLX76" s="87"/>
      <c r="CLY76" s="87"/>
      <c r="CME76" s="87"/>
      <c r="CMF76" s="87"/>
      <c r="CMG76" s="87"/>
      <c r="CMH76" s="87"/>
      <c r="CMI76" s="87"/>
      <c r="CMJ76" s="87"/>
      <c r="CMK76" s="87"/>
      <c r="CML76" s="87"/>
      <c r="CMM76" s="87"/>
      <c r="CMN76" s="87"/>
      <c r="CMT76" s="87"/>
      <c r="CMU76" s="87"/>
      <c r="CMV76" s="87"/>
      <c r="CMW76" s="87"/>
      <c r="CMX76" s="87"/>
      <c r="CMY76" s="87"/>
      <c r="CMZ76" s="87"/>
      <c r="CNA76" s="87"/>
      <c r="CNB76" s="87"/>
      <c r="CNC76" s="87"/>
      <c r="CNI76" s="87"/>
      <c r="CNJ76" s="87"/>
      <c r="CNK76" s="87"/>
      <c r="CNL76" s="87"/>
      <c r="CNM76" s="87"/>
      <c r="CNN76" s="87"/>
      <c r="CNO76" s="87"/>
      <c r="CNP76" s="87"/>
      <c r="CNQ76" s="87"/>
      <c r="CNR76" s="87"/>
      <c r="CNX76" s="87"/>
      <c r="CNY76" s="87"/>
      <c r="CNZ76" s="87"/>
      <c r="COA76" s="87"/>
      <c r="COB76" s="87"/>
      <c r="COC76" s="87"/>
      <c r="COD76" s="87"/>
      <c r="COE76" s="87"/>
      <c r="COF76" s="87"/>
      <c r="COG76" s="87"/>
      <c r="COM76" s="87"/>
      <c r="CON76" s="87"/>
      <c r="COO76" s="87"/>
      <c r="COP76" s="87"/>
      <c r="COQ76" s="87"/>
      <c r="COR76" s="87"/>
      <c r="COS76" s="87"/>
      <c r="COT76" s="87"/>
      <c r="COU76" s="87"/>
      <c r="COV76" s="87"/>
      <c r="CPB76" s="87"/>
      <c r="CPC76" s="87"/>
      <c r="CPD76" s="87"/>
      <c r="CPE76" s="87"/>
      <c r="CPF76" s="87"/>
      <c r="CPG76" s="87"/>
      <c r="CPH76" s="87"/>
      <c r="CPI76" s="87"/>
      <c r="CPJ76" s="87"/>
      <c r="CPK76" s="87"/>
      <c r="CPQ76" s="87"/>
      <c r="CPR76" s="87"/>
      <c r="CPS76" s="87"/>
      <c r="CPT76" s="87"/>
      <c r="CPU76" s="87"/>
      <c r="CPV76" s="87"/>
      <c r="CPW76" s="87"/>
      <c r="CPX76" s="87"/>
      <c r="CPY76" s="87"/>
      <c r="CPZ76" s="87"/>
      <c r="CQF76" s="87"/>
      <c r="CQG76" s="87"/>
      <c r="CQH76" s="87"/>
      <c r="CQI76" s="87"/>
      <c r="CQJ76" s="87"/>
      <c r="CQK76" s="87"/>
      <c r="CQL76" s="87"/>
      <c r="CQM76" s="87"/>
      <c r="CQN76" s="87"/>
      <c r="CQO76" s="87"/>
      <c r="CQU76" s="87"/>
      <c r="CQV76" s="87"/>
      <c r="CQW76" s="87"/>
      <c r="CQX76" s="87"/>
      <c r="CQY76" s="87"/>
      <c r="CQZ76" s="87"/>
      <c r="CRA76" s="87"/>
      <c r="CRB76" s="87"/>
      <c r="CRC76" s="87"/>
      <c r="CRD76" s="87"/>
      <c r="CRJ76" s="87"/>
      <c r="CRK76" s="87"/>
      <c r="CRL76" s="87"/>
      <c r="CRM76" s="87"/>
      <c r="CRN76" s="87"/>
      <c r="CRO76" s="87"/>
      <c r="CRP76" s="87"/>
      <c r="CRQ76" s="87"/>
      <c r="CRR76" s="87"/>
      <c r="CRS76" s="87"/>
      <c r="CRY76" s="87"/>
      <c r="CRZ76" s="87"/>
      <c r="CSA76" s="87"/>
      <c r="CSB76" s="87"/>
      <c r="CSC76" s="87"/>
      <c r="CSD76" s="87"/>
      <c r="CSE76" s="87"/>
      <c r="CSF76" s="87"/>
      <c r="CSG76" s="87"/>
      <c r="CSH76" s="87"/>
      <c r="CSN76" s="87"/>
      <c r="CSO76" s="87"/>
      <c r="CSP76" s="87"/>
      <c r="CSQ76" s="87"/>
      <c r="CSR76" s="87"/>
      <c r="CSS76" s="87"/>
      <c r="CST76" s="87"/>
      <c r="CSU76" s="87"/>
      <c r="CSV76" s="87"/>
      <c r="CSW76" s="87"/>
      <c r="CTC76" s="87"/>
      <c r="CTD76" s="87"/>
      <c r="CTE76" s="87"/>
      <c r="CTF76" s="87"/>
      <c r="CTG76" s="87"/>
      <c r="CTH76" s="87"/>
      <c r="CTI76" s="87"/>
      <c r="CTJ76" s="87"/>
      <c r="CTK76" s="87"/>
      <c r="CTL76" s="87"/>
      <c r="CTR76" s="87"/>
      <c r="CTS76" s="87"/>
      <c r="CTT76" s="87"/>
      <c r="CTU76" s="87"/>
      <c r="CTV76" s="87"/>
      <c r="CTW76" s="87"/>
      <c r="CTX76" s="87"/>
      <c r="CTY76" s="87"/>
      <c r="CTZ76" s="87"/>
      <c r="CUA76" s="87"/>
      <c r="CUG76" s="87"/>
      <c r="CUH76" s="87"/>
      <c r="CUI76" s="87"/>
      <c r="CUJ76" s="87"/>
      <c r="CUK76" s="87"/>
      <c r="CUL76" s="87"/>
      <c r="CUM76" s="87"/>
      <c r="CUN76" s="87"/>
      <c r="CUO76" s="87"/>
      <c r="CUP76" s="87"/>
      <c r="CUV76" s="87"/>
      <c r="CUW76" s="87"/>
      <c r="CUX76" s="87"/>
      <c r="CUY76" s="87"/>
      <c r="CUZ76" s="87"/>
      <c r="CVA76" s="87"/>
      <c r="CVB76" s="87"/>
      <c r="CVC76" s="87"/>
      <c r="CVD76" s="87"/>
      <c r="CVE76" s="87"/>
      <c r="CVK76" s="87"/>
      <c r="CVL76" s="87"/>
      <c r="CVM76" s="87"/>
      <c r="CVN76" s="87"/>
      <c r="CVO76" s="87"/>
      <c r="CVP76" s="87"/>
      <c r="CVQ76" s="87"/>
      <c r="CVR76" s="87"/>
      <c r="CVS76" s="87"/>
      <c r="CVT76" s="87"/>
      <c r="CVZ76" s="87"/>
      <c r="CWA76" s="87"/>
      <c r="CWB76" s="87"/>
      <c r="CWC76" s="87"/>
      <c r="CWD76" s="87"/>
      <c r="CWE76" s="87"/>
      <c r="CWF76" s="87"/>
      <c r="CWG76" s="87"/>
      <c r="CWH76" s="87"/>
      <c r="CWI76" s="87"/>
      <c r="CWO76" s="87"/>
      <c r="CWP76" s="87"/>
      <c r="CWQ76" s="87"/>
      <c r="CWR76" s="87"/>
      <c r="CWS76" s="87"/>
      <c r="CWT76" s="87"/>
      <c r="CWU76" s="87"/>
      <c r="CWV76" s="87"/>
      <c r="CWW76" s="87"/>
      <c r="CWX76" s="87"/>
      <c r="CXD76" s="87"/>
      <c r="CXE76" s="87"/>
      <c r="CXF76" s="87"/>
      <c r="CXG76" s="87"/>
      <c r="CXH76" s="87"/>
      <c r="CXI76" s="87"/>
      <c r="CXJ76" s="87"/>
      <c r="CXK76" s="87"/>
      <c r="CXL76" s="87"/>
      <c r="CXM76" s="87"/>
      <c r="CXS76" s="87"/>
      <c r="CXT76" s="87"/>
      <c r="CXU76" s="87"/>
      <c r="CXV76" s="87"/>
      <c r="CXW76" s="87"/>
      <c r="CXX76" s="87"/>
      <c r="CXY76" s="87"/>
      <c r="CXZ76" s="87"/>
      <c r="CYA76" s="87"/>
      <c r="CYB76" s="87"/>
      <c r="CYH76" s="87"/>
      <c r="CYI76" s="87"/>
      <c r="CYJ76" s="87"/>
      <c r="CYK76" s="87"/>
      <c r="CYL76" s="87"/>
      <c r="CYM76" s="87"/>
      <c r="CYN76" s="87"/>
      <c r="CYO76" s="87"/>
      <c r="CYP76" s="87"/>
      <c r="CYQ76" s="87"/>
      <c r="CYW76" s="87"/>
      <c r="CYX76" s="87"/>
      <c r="CYY76" s="87"/>
      <c r="CYZ76" s="87"/>
      <c r="CZA76" s="87"/>
      <c r="CZB76" s="87"/>
      <c r="CZC76" s="87"/>
      <c r="CZD76" s="87"/>
      <c r="CZE76" s="87"/>
      <c r="CZF76" s="87"/>
      <c r="CZL76" s="87"/>
      <c r="CZM76" s="87"/>
      <c r="CZN76" s="87"/>
      <c r="CZO76" s="87"/>
      <c r="CZP76" s="87"/>
      <c r="CZQ76" s="87"/>
      <c r="CZR76" s="87"/>
      <c r="CZS76" s="87"/>
      <c r="CZT76" s="87"/>
      <c r="CZU76" s="87"/>
      <c r="DAA76" s="87"/>
      <c r="DAB76" s="87"/>
      <c r="DAC76" s="87"/>
      <c r="DAD76" s="87"/>
      <c r="DAE76" s="87"/>
      <c r="DAF76" s="87"/>
      <c r="DAG76" s="87"/>
      <c r="DAH76" s="87"/>
      <c r="DAI76" s="87"/>
      <c r="DAJ76" s="87"/>
      <c r="DAP76" s="87"/>
      <c r="DAQ76" s="87"/>
      <c r="DAR76" s="87"/>
      <c r="DAS76" s="87"/>
      <c r="DAT76" s="87"/>
      <c r="DAU76" s="87"/>
      <c r="DAV76" s="87"/>
      <c r="DAW76" s="87"/>
      <c r="DAX76" s="87"/>
      <c r="DAY76" s="87"/>
      <c r="DBE76" s="87"/>
      <c r="DBF76" s="87"/>
      <c r="DBG76" s="87"/>
      <c r="DBH76" s="87"/>
      <c r="DBI76" s="87"/>
      <c r="DBJ76" s="87"/>
      <c r="DBK76" s="87"/>
      <c r="DBL76" s="87"/>
      <c r="DBM76" s="87"/>
      <c r="DBN76" s="87"/>
      <c r="DBT76" s="87"/>
      <c r="DBU76" s="87"/>
      <c r="DBV76" s="87"/>
      <c r="DBW76" s="87"/>
      <c r="DBX76" s="87"/>
      <c r="DBY76" s="87"/>
      <c r="DBZ76" s="87"/>
      <c r="DCA76" s="87"/>
      <c r="DCB76" s="87"/>
      <c r="DCC76" s="87"/>
      <c r="DCI76" s="87"/>
      <c r="DCJ76" s="87"/>
      <c r="DCK76" s="87"/>
      <c r="DCL76" s="87"/>
      <c r="DCM76" s="87"/>
      <c r="DCN76" s="87"/>
      <c r="DCO76" s="87"/>
      <c r="DCP76" s="87"/>
      <c r="DCQ76" s="87"/>
      <c r="DCR76" s="87"/>
      <c r="DCX76" s="87"/>
      <c r="DCY76" s="87"/>
      <c r="DCZ76" s="87"/>
      <c r="DDA76" s="87"/>
      <c r="DDB76" s="87"/>
      <c r="DDC76" s="87"/>
      <c r="DDD76" s="87"/>
      <c r="DDE76" s="87"/>
      <c r="DDF76" s="87"/>
      <c r="DDG76" s="87"/>
      <c r="DDM76" s="87"/>
      <c r="DDN76" s="87"/>
      <c r="DDO76" s="87"/>
      <c r="DDP76" s="87"/>
      <c r="DDQ76" s="87"/>
      <c r="DDR76" s="87"/>
      <c r="DDS76" s="87"/>
      <c r="DDT76" s="87"/>
      <c r="DDU76" s="87"/>
      <c r="DDV76" s="87"/>
      <c r="DEB76" s="87"/>
      <c r="DEC76" s="87"/>
      <c r="DED76" s="87"/>
      <c r="DEE76" s="87"/>
      <c r="DEF76" s="87"/>
      <c r="DEG76" s="87"/>
      <c r="DEH76" s="87"/>
      <c r="DEI76" s="87"/>
      <c r="DEJ76" s="87"/>
      <c r="DEK76" s="87"/>
      <c r="DEQ76" s="87"/>
      <c r="DER76" s="87"/>
      <c r="DES76" s="87"/>
      <c r="DET76" s="87"/>
      <c r="DEU76" s="87"/>
      <c r="DEV76" s="87"/>
      <c r="DEW76" s="87"/>
      <c r="DEX76" s="87"/>
      <c r="DEY76" s="87"/>
      <c r="DEZ76" s="87"/>
      <c r="DFF76" s="87"/>
      <c r="DFG76" s="87"/>
      <c r="DFH76" s="87"/>
      <c r="DFI76" s="87"/>
      <c r="DFJ76" s="87"/>
      <c r="DFK76" s="87"/>
      <c r="DFL76" s="87"/>
      <c r="DFM76" s="87"/>
      <c r="DFN76" s="87"/>
      <c r="DFO76" s="87"/>
      <c r="DFU76" s="87"/>
      <c r="DFV76" s="87"/>
      <c r="DFW76" s="87"/>
      <c r="DFX76" s="87"/>
      <c r="DFY76" s="87"/>
      <c r="DFZ76" s="87"/>
      <c r="DGA76" s="87"/>
      <c r="DGB76" s="87"/>
      <c r="DGC76" s="87"/>
      <c r="DGD76" s="87"/>
      <c r="DGJ76" s="87"/>
      <c r="DGK76" s="87"/>
      <c r="DGL76" s="87"/>
      <c r="DGM76" s="87"/>
      <c r="DGN76" s="87"/>
      <c r="DGO76" s="87"/>
      <c r="DGP76" s="87"/>
      <c r="DGQ76" s="87"/>
      <c r="DGR76" s="87"/>
      <c r="DGS76" s="87"/>
      <c r="DGY76" s="87"/>
      <c r="DGZ76" s="87"/>
      <c r="DHA76" s="87"/>
      <c r="DHB76" s="87"/>
      <c r="DHC76" s="87"/>
      <c r="DHD76" s="87"/>
      <c r="DHE76" s="87"/>
      <c r="DHF76" s="87"/>
      <c r="DHG76" s="87"/>
      <c r="DHH76" s="87"/>
      <c r="DHN76" s="87"/>
      <c r="DHO76" s="87"/>
      <c r="DHP76" s="87"/>
      <c r="DHQ76" s="87"/>
      <c r="DHR76" s="87"/>
      <c r="DHS76" s="87"/>
      <c r="DHT76" s="87"/>
      <c r="DHU76" s="87"/>
      <c r="DHV76" s="87"/>
      <c r="DHW76" s="87"/>
      <c r="DIC76" s="87"/>
      <c r="DID76" s="87"/>
      <c r="DIE76" s="87"/>
      <c r="DIF76" s="87"/>
      <c r="DIG76" s="87"/>
      <c r="DIH76" s="87"/>
      <c r="DII76" s="87"/>
      <c r="DIJ76" s="87"/>
      <c r="DIK76" s="87"/>
      <c r="DIL76" s="87"/>
      <c r="DIR76" s="87"/>
      <c r="DIS76" s="87"/>
      <c r="DIT76" s="87"/>
      <c r="DIU76" s="87"/>
      <c r="DIV76" s="87"/>
      <c r="DIW76" s="87"/>
      <c r="DIX76" s="87"/>
      <c r="DIY76" s="87"/>
      <c r="DIZ76" s="87"/>
      <c r="DJA76" s="87"/>
      <c r="DJG76" s="87"/>
      <c r="DJH76" s="87"/>
      <c r="DJI76" s="87"/>
      <c r="DJJ76" s="87"/>
      <c r="DJK76" s="87"/>
      <c r="DJL76" s="87"/>
      <c r="DJM76" s="87"/>
      <c r="DJN76" s="87"/>
      <c r="DJO76" s="87"/>
      <c r="DJP76" s="87"/>
      <c r="DJV76" s="87"/>
      <c r="DJW76" s="87"/>
      <c r="DJX76" s="87"/>
      <c r="DJY76" s="87"/>
      <c r="DJZ76" s="87"/>
      <c r="DKA76" s="87"/>
      <c r="DKB76" s="87"/>
      <c r="DKC76" s="87"/>
      <c r="DKD76" s="87"/>
      <c r="DKE76" s="87"/>
      <c r="DKK76" s="87"/>
      <c r="DKL76" s="87"/>
      <c r="DKM76" s="87"/>
      <c r="DKN76" s="87"/>
      <c r="DKO76" s="87"/>
      <c r="DKP76" s="87"/>
      <c r="DKQ76" s="87"/>
      <c r="DKR76" s="87"/>
      <c r="DKS76" s="87"/>
      <c r="DKT76" s="87"/>
      <c r="DKZ76" s="87"/>
      <c r="DLA76" s="87"/>
      <c r="DLB76" s="87"/>
      <c r="DLC76" s="87"/>
      <c r="DLD76" s="87"/>
      <c r="DLE76" s="87"/>
      <c r="DLF76" s="87"/>
      <c r="DLG76" s="87"/>
      <c r="DLH76" s="87"/>
      <c r="DLI76" s="87"/>
      <c r="DLO76" s="87"/>
      <c r="DLP76" s="87"/>
      <c r="DLQ76" s="87"/>
      <c r="DLR76" s="87"/>
      <c r="DLS76" s="87"/>
      <c r="DLT76" s="87"/>
      <c r="DLU76" s="87"/>
      <c r="DLV76" s="87"/>
      <c r="DLW76" s="87"/>
      <c r="DLX76" s="87"/>
      <c r="DMD76" s="87"/>
      <c r="DME76" s="87"/>
      <c r="DMF76" s="87"/>
      <c r="DMG76" s="87"/>
      <c r="DMH76" s="87"/>
      <c r="DMI76" s="87"/>
      <c r="DMJ76" s="87"/>
      <c r="DMK76" s="87"/>
      <c r="DML76" s="87"/>
      <c r="DMM76" s="87"/>
      <c r="DMS76" s="87"/>
      <c r="DMT76" s="87"/>
      <c r="DMU76" s="87"/>
      <c r="DMV76" s="87"/>
      <c r="DMW76" s="87"/>
      <c r="DMX76" s="87"/>
      <c r="DMY76" s="87"/>
      <c r="DMZ76" s="87"/>
      <c r="DNA76" s="87"/>
      <c r="DNB76" s="87"/>
      <c r="DNH76" s="87"/>
      <c r="DNI76" s="87"/>
      <c r="DNJ76" s="87"/>
      <c r="DNK76" s="87"/>
      <c r="DNL76" s="87"/>
      <c r="DNM76" s="87"/>
      <c r="DNN76" s="87"/>
      <c r="DNO76" s="87"/>
      <c r="DNP76" s="87"/>
      <c r="DNQ76" s="87"/>
      <c r="DNW76" s="87"/>
      <c r="DNX76" s="87"/>
      <c r="DNY76" s="87"/>
      <c r="DNZ76" s="87"/>
      <c r="DOA76" s="87"/>
      <c r="DOB76" s="87"/>
      <c r="DOC76" s="87"/>
      <c r="DOD76" s="87"/>
      <c r="DOE76" s="87"/>
      <c r="DOF76" s="87"/>
      <c r="DOL76" s="87"/>
      <c r="DOM76" s="87"/>
      <c r="DON76" s="87"/>
      <c r="DOO76" s="87"/>
      <c r="DOP76" s="87"/>
      <c r="DOQ76" s="87"/>
      <c r="DOR76" s="87"/>
      <c r="DOS76" s="87"/>
      <c r="DOT76" s="87"/>
      <c r="DOU76" s="87"/>
      <c r="DPA76" s="87"/>
      <c r="DPB76" s="87"/>
      <c r="DPC76" s="87"/>
      <c r="DPD76" s="87"/>
      <c r="DPE76" s="87"/>
      <c r="DPF76" s="87"/>
      <c r="DPG76" s="87"/>
      <c r="DPH76" s="87"/>
      <c r="DPI76" s="87"/>
      <c r="DPJ76" s="87"/>
      <c r="DPP76" s="87"/>
      <c r="DPQ76" s="87"/>
      <c r="DPR76" s="87"/>
      <c r="DPS76" s="87"/>
      <c r="DPT76" s="87"/>
      <c r="DPU76" s="87"/>
      <c r="DPV76" s="87"/>
      <c r="DPW76" s="87"/>
      <c r="DPX76" s="87"/>
      <c r="DPY76" s="87"/>
      <c r="DQE76" s="87"/>
      <c r="DQF76" s="87"/>
      <c r="DQG76" s="87"/>
      <c r="DQH76" s="87"/>
      <c r="DQI76" s="87"/>
      <c r="DQJ76" s="87"/>
      <c r="DQK76" s="87"/>
      <c r="DQL76" s="87"/>
      <c r="DQM76" s="87"/>
      <c r="DQN76" s="87"/>
      <c r="DQT76" s="87"/>
      <c r="DQU76" s="87"/>
      <c r="DQV76" s="87"/>
      <c r="DQW76" s="87"/>
      <c r="DQX76" s="87"/>
      <c r="DQY76" s="87"/>
      <c r="DQZ76" s="87"/>
      <c r="DRA76" s="87"/>
      <c r="DRB76" s="87"/>
      <c r="DRC76" s="87"/>
      <c r="DRI76" s="87"/>
      <c r="DRJ76" s="87"/>
      <c r="DRK76" s="87"/>
      <c r="DRL76" s="87"/>
      <c r="DRM76" s="87"/>
      <c r="DRN76" s="87"/>
      <c r="DRO76" s="87"/>
      <c r="DRP76" s="87"/>
      <c r="DRQ76" s="87"/>
      <c r="DRR76" s="87"/>
      <c r="DRX76" s="87"/>
      <c r="DRY76" s="87"/>
      <c r="DRZ76" s="87"/>
      <c r="DSA76" s="87"/>
      <c r="DSB76" s="87"/>
      <c r="DSC76" s="87"/>
      <c r="DSD76" s="87"/>
      <c r="DSE76" s="87"/>
      <c r="DSF76" s="87"/>
      <c r="DSG76" s="87"/>
      <c r="DSM76" s="87"/>
      <c r="DSN76" s="87"/>
      <c r="DSO76" s="87"/>
      <c r="DSP76" s="87"/>
      <c r="DSQ76" s="87"/>
      <c r="DSR76" s="87"/>
      <c r="DSS76" s="87"/>
      <c r="DST76" s="87"/>
      <c r="DSU76" s="87"/>
      <c r="DSV76" s="87"/>
      <c r="DTB76" s="87"/>
      <c r="DTC76" s="87"/>
      <c r="DTD76" s="87"/>
      <c r="DTE76" s="87"/>
      <c r="DTF76" s="87"/>
      <c r="DTG76" s="87"/>
      <c r="DTH76" s="87"/>
      <c r="DTI76" s="87"/>
      <c r="DTJ76" s="87"/>
      <c r="DTK76" s="87"/>
      <c r="DTQ76" s="87"/>
      <c r="DTR76" s="87"/>
      <c r="DTS76" s="87"/>
      <c r="DTT76" s="87"/>
      <c r="DTU76" s="87"/>
      <c r="DTV76" s="87"/>
      <c r="DTW76" s="87"/>
      <c r="DTX76" s="87"/>
      <c r="DTY76" s="87"/>
      <c r="DTZ76" s="87"/>
      <c r="DUF76" s="87"/>
      <c r="DUG76" s="87"/>
      <c r="DUH76" s="87"/>
      <c r="DUI76" s="87"/>
      <c r="DUJ76" s="87"/>
      <c r="DUK76" s="87"/>
      <c r="DUL76" s="87"/>
      <c r="DUM76" s="87"/>
      <c r="DUN76" s="87"/>
      <c r="DUO76" s="87"/>
      <c r="DUU76" s="87"/>
      <c r="DUV76" s="87"/>
      <c r="DUW76" s="87"/>
      <c r="DUX76" s="87"/>
      <c r="DUY76" s="87"/>
      <c r="DUZ76" s="87"/>
      <c r="DVA76" s="87"/>
      <c r="DVB76" s="87"/>
      <c r="DVC76" s="87"/>
      <c r="DVD76" s="87"/>
      <c r="DVJ76" s="87"/>
      <c r="DVK76" s="87"/>
      <c r="DVL76" s="87"/>
      <c r="DVM76" s="87"/>
      <c r="DVN76" s="87"/>
      <c r="DVO76" s="87"/>
      <c r="DVP76" s="87"/>
      <c r="DVQ76" s="87"/>
      <c r="DVR76" s="87"/>
      <c r="DVS76" s="87"/>
      <c r="DVY76" s="87"/>
      <c r="DVZ76" s="87"/>
      <c r="DWA76" s="87"/>
      <c r="DWB76" s="87"/>
      <c r="DWC76" s="87"/>
      <c r="DWD76" s="87"/>
      <c r="DWE76" s="87"/>
      <c r="DWF76" s="87"/>
      <c r="DWG76" s="87"/>
      <c r="DWH76" s="87"/>
      <c r="DWN76" s="87"/>
      <c r="DWO76" s="87"/>
      <c r="DWP76" s="87"/>
      <c r="DWQ76" s="87"/>
      <c r="DWR76" s="87"/>
      <c r="DWS76" s="87"/>
      <c r="DWT76" s="87"/>
      <c r="DWU76" s="87"/>
      <c r="DWV76" s="87"/>
      <c r="DWW76" s="87"/>
      <c r="DXC76" s="87"/>
      <c r="DXD76" s="87"/>
      <c r="DXE76" s="87"/>
      <c r="DXF76" s="87"/>
      <c r="DXG76" s="87"/>
      <c r="DXH76" s="87"/>
      <c r="DXI76" s="87"/>
      <c r="DXJ76" s="87"/>
      <c r="DXK76" s="87"/>
      <c r="DXL76" s="87"/>
      <c r="DXR76" s="87"/>
      <c r="DXS76" s="87"/>
      <c r="DXT76" s="87"/>
      <c r="DXU76" s="87"/>
      <c r="DXV76" s="87"/>
      <c r="DXW76" s="87"/>
      <c r="DXX76" s="87"/>
      <c r="DXY76" s="87"/>
      <c r="DXZ76" s="87"/>
      <c r="DYA76" s="87"/>
      <c r="DYG76" s="87"/>
      <c r="DYH76" s="87"/>
      <c r="DYI76" s="87"/>
      <c r="DYJ76" s="87"/>
      <c r="DYK76" s="87"/>
      <c r="DYL76" s="87"/>
      <c r="DYM76" s="87"/>
      <c r="DYN76" s="87"/>
      <c r="DYO76" s="87"/>
      <c r="DYP76" s="87"/>
      <c r="DYV76" s="87"/>
      <c r="DYW76" s="87"/>
      <c r="DYX76" s="87"/>
      <c r="DYY76" s="87"/>
      <c r="DYZ76" s="87"/>
      <c r="DZA76" s="87"/>
      <c r="DZB76" s="87"/>
      <c r="DZC76" s="87"/>
      <c r="DZD76" s="87"/>
      <c r="DZE76" s="87"/>
      <c r="DZK76" s="87"/>
      <c r="DZL76" s="87"/>
      <c r="DZM76" s="87"/>
      <c r="DZN76" s="87"/>
      <c r="DZO76" s="87"/>
      <c r="DZP76" s="87"/>
      <c r="DZQ76" s="87"/>
      <c r="DZR76" s="87"/>
      <c r="DZS76" s="87"/>
      <c r="DZT76" s="87"/>
      <c r="DZZ76" s="87"/>
      <c r="EAA76" s="87"/>
      <c r="EAB76" s="87"/>
      <c r="EAC76" s="87"/>
      <c r="EAD76" s="87"/>
      <c r="EAE76" s="87"/>
      <c r="EAF76" s="87"/>
      <c r="EAG76" s="87"/>
      <c r="EAH76" s="87"/>
      <c r="EAI76" s="87"/>
      <c r="EAO76" s="87"/>
      <c r="EAP76" s="87"/>
      <c r="EAQ76" s="87"/>
      <c r="EAR76" s="87"/>
      <c r="EAS76" s="87"/>
      <c r="EAT76" s="87"/>
      <c r="EAU76" s="87"/>
      <c r="EAV76" s="87"/>
      <c r="EAW76" s="87"/>
      <c r="EAX76" s="87"/>
      <c r="EBD76" s="87"/>
      <c r="EBE76" s="87"/>
      <c r="EBF76" s="87"/>
      <c r="EBG76" s="87"/>
      <c r="EBH76" s="87"/>
      <c r="EBI76" s="87"/>
      <c r="EBJ76" s="87"/>
      <c r="EBK76" s="87"/>
      <c r="EBL76" s="87"/>
      <c r="EBM76" s="87"/>
      <c r="EBS76" s="87"/>
      <c r="EBT76" s="87"/>
      <c r="EBU76" s="87"/>
      <c r="EBV76" s="87"/>
      <c r="EBW76" s="87"/>
      <c r="EBX76" s="87"/>
      <c r="EBY76" s="87"/>
      <c r="EBZ76" s="87"/>
      <c r="ECA76" s="87"/>
      <c r="ECB76" s="87"/>
      <c r="ECH76" s="87"/>
      <c r="ECI76" s="87"/>
      <c r="ECJ76" s="87"/>
      <c r="ECK76" s="87"/>
      <c r="ECL76" s="87"/>
      <c r="ECM76" s="87"/>
      <c r="ECN76" s="87"/>
      <c r="ECO76" s="87"/>
      <c r="ECP76" s="87"/>
      <c r="ECQ76" s="87"/>
      <c r="ECW76" s="87"/>
      <c r="ECX76" s="87"/>
      <c r="ECY76" s="87"/>
      <c r="ECZ76" s="87"/>
      <c r="EDA76" s="87"/>
      <c r="EDB76" s="87"/>
      <c r="EDC76" s="87"/>
      <c r="EDD76" s="87"/>
      <c r="EDE76" s="87"/>
      <c r="EDF76" s="87"/>
      <c r="EDL76" s="87"/>
      <c r="EDM76" s="87"/>
      <c r="EDN76" s="87"/>
      <c r="EDO76" s="87"/>
      <c r="EDP76" s="87"/>
      <c r="EDQ76" s="87"/>
      <c r="EDR76" s="87"/>
      <c r="EDS76" s="87"/>
      <c r="EDT76" s="87"/>
      <c r="EDU76" s="87"/>
      <c r="EEA76" s="87"/>
      <c r="EEB76" s="87"/>
      <c r="EEC76" s="87"/>
      <c r="EED76" s="87"/>
      <c r="EEE76" s="87"/>
      <c r="EEF76" s="87"/>
      <c r="EEG76" s="87"/>
      <c r="EEH76" s="87"/>
      <c r="EEI76" s="87"/>
      <c r="EEJ76" s="87"/>
      <c r="EEP76" s="87"/>
      <c r="EEQ76" s="87"/>
      <c r="EER76" s="87"/>
      <c r="EES76" s="87"/>
      <c r="EET76" s="87"/>
      <c r="EEU76" s="87"/>
      <c r="EEV76" s="87"/>
      <c r="EEW76" s="87"/>
      <c r="EEX76" s="87"/>
      <c r="EEY76" s="87"/>
      <c r="EFE76" s="87"/>
      <c r="EFF76" s="87"/>
      <c r="EFG76" s="87"/>
      <c r="EFH76" s="87"/>
      <c r="EFI76" s="87"/>
      <c r="EFJ76" s="87"/>
      <c r="EFK76" s="87"/>
      <c r="EFL76" s="87"/>
      <c r="EFM76" s="87"/>
      <c r="EFN76" s="87"/>
      <c r="EFT76" s="87"/>
      <c r="EFU76" s="87"/>
      <c r="EFV76" s="87"/>
      <c r="EFW76" s="87"/>
      <c r="EFX76" s="87"/>
      <c r="EFY76" s="87"/>
      <c r="EFZ76" s="87"/>
      <c r="EGA76" s="87"/>
      <c r="EGB76" s="87"/>
      <c r="EGC76" s="87"/>
      <c r="EGI76" s="87"/>
      <c r="EGJ76" s="87"/>
      <c r="EGK76" s="87"/>
      <c r="EGL76" s="87"/>
      <c r="EGM76" s="87"/>
      <c r="EGN76" s="87"/>
      <c r="EGO76" s="87"/>
      <c r="EGP76" s="87"/>
      <c r="EGQ76" s="87"/>
      <c r="EGR76" s="87"/>
      <c r="EGX76" s="87"/>
      <c r="EGY76" s="87"/>
      <c r="EGZ76" s="87"/>
      <c r="EHA76" s="87"/>
      <c r="EHB76" s="87"/>
      <c r="EHC76" s="87"/>
      <c r="EHD76" s="87"/>
      <c r="EHE76" s="87"/>
      <c r="EHF76" s="87"/>
      <c r="EHG76" s="87"/>
      <c r="EHM76" s="87"/>
      <c r="EHN76" s="87"/>
      <c r="EHO76" s="87"/>
      <c r="EHP76" s="87"/>
      <c r="EHQ76" s="87"/>
      <c r="EHR76" s="87"/>
      <c r="EHS76" s="87"/>
      <c r="EHT76" s="87"/>
      <c r="EHU76" s="87"/>
      <c r="EHV76" s="87"/>
      <c r="EIB76" s="87"/>
      <c r="EIC76" s="87"/>
      <c r="EID76" s="87"/>
      <c r="EIE76" s="87"/>
      <c r="EIF76" s="87"/>
      <c r="EIG76" s="87"/>
      <c r="EIH76" s="87"/>
      <c r="EII76" s="87"/>
      <c r="EIJ76" s="87"/>
      <c r="EIK76" s="87"/>
      <c r="EIQ76" s="87"/>
      <c r="EIR76" s="87"/>
      <c r="EIS76" s="87"/>
      <c r="EIT76" s="87"/>
      <c r="EIU76" s="87"/>
      <c r="EIV76" s="87"/>
      <c r="EIW76" s="87"/>
      <c r="EIX76" s="87"/>
      <c r="EIY76" s="87"/>
      <c r="EIZ76" s="87"/>
      <c r="EJF76" s="87"/>
      <c r="EJG76" s="87"/>
      <c r="EJH76" s="87"/>
      <c r="EJI76" s="87"/>
      <c r="EJJ76" s="87"/>
      <c r="EJK76" s="87"/>
      <c r="EJL76" s="87"/>
      <c r="EJM76" s="87"/>
      <c r="EJN76" s="87"/>
      <c r="EJO76" s="87"/>
      <c r="EJU76" s="87"/>
      <c r="EJV76" s="87"/>
      <c r="EJW76" s="87"/>
      <c r="EJX76" s="87"/>
      <c r="EJY76" s="87"/>
      <c r="EJZ76" s="87"/>
      <c r="EKA76" s="87"/>
      <c r="EKB76" s="87"/>
      <c r="EKC76" s="87"/>
      <c r="EKD76" s="87"/>
      <c r="EKJ76" s="87"/>
      <c r="EKK76" s="87"/>
      <c r="EKL76" s="87"/>
      <c r="EKM76" s="87"/>
      <c r="EKN76" s="87"/>
      <c r="EKO76" s="87"/>
      <c r="EKP76" s="87"/>
      <c r="EKQ76" s="87"/>
      <c r="EKR76" s="87"/>
      <c r="EKS76" s="87"/>
      <c r="EKY76" s="87"/>
      <c r="EKZ76" s="87"/>
      <c r="ELA76" s="87"/>
      <c r="ELB76" s="87"/>
      <c r="ELC76" s="87"/>
      <c r="ELD76" s="87"/>
      <c r="ELE76" s="87"/>
      <c r="ELF76" s="87"/>
      <c r="ELG76" s="87"/>
      <c r="ELH76" s="87"/>
      <c r="ELN76" s="87"/>
      <c r="ELO76" s="87"/>
      <c r="ELP76" s="87"/>
      <c r="ELQ76" s="87"/>
      <c r="ELR76" s="87"/>
      <c r="ELS76" s="87"/>
      <c r="ELT76" s="87"/>
      <c r="ELU76" s="87"/>
      <c r="ELV76" s="87"/>
      <c r="ELW76" s="87"/>
      <c r="EMC76" s="87"/>
      <c r="EMD76" s="87"/>
      <c r="EME76" s="87"/>
      <c r="EMF76" s="87"/>
      <c r="EMG76" s="87"/>
      <c r="EMH76" s="87"/>
      <c r="EMI76" s="87"/>
      <c r="EMJ76" s="87"/>
      <c r="EMK76" s="87"/>
      <c r="EML76" s="87"/>
      <c r="EMR76" s="87"/>
      <c r="EMS76" s="87"/>
      <c r="EMT76" s="87"/>
      <c r="EMU76" s="87"/>
      <c r="EMV76" s="87"/>
      <c r="EMW76" s="87"/>
      <c r="EMX76" s="87"/>
      <c r="EMY76" s="87"/>
      <c r="EMZ76" s="87"/>
      <c r="ENA76" s="87"/>
      <c r="ENG76" s="87"/>
      <c r="ENH76" s="87"/>
      <c r="ENI76" s="87"/>
      <c r="ENJ76" s="87"/>
      <c r="ENK76" s="87"/>
      <c r="ENL76" s="87"/>
      <c r="ENM76" s="87"/>
      <c r="ENN76" s="87"/>
      <c r="ENO76" s="87"/>
      <c r="ENP76" s="87"/>
      <c r="ENV76" s="87"/>
      <c r="ENW76" s="87"/>
      <c r="ENX76" s="87"/>
      <c r="ENY76" s="87"/>
      <c r="ENZ76" s="87"/>
      <c r="EOA76" s="87"/>
      <c r="EOB76" s="87"/>
      <c r="EOC76" s="87"/>
      <c r="EOD76" s="87"/>
      <c r="EOE76" s="87"/>
      <c r="EOK76" s="87"/>
      <c r="EOL76" s="87"/>
      <c r="EOM76" s="87"/>
      <c r="EON76" s="87"/>
      <c r="EOO76" s="87"/>
      <c r="EOP76" s="87"/>
      <c r="EOQ76" s="87"/>
      <c r="EOR76" s="87"/>
      <c r="EOS76" s="87"/>
      <c r="EOT76" s="87"/>
      <c r="EOZ76" s="87"/>
      <c r="EPA76" s="87"/>
      <c r="EPB76" s="87"/>
      <c r="EPC76" s="87"/>
      <c r="EPD76" s="87"/>
      <c r="EPE76" s="87"/>
      <c r="EPF76" s="87"/>
      <c r="EPG76" s="87"/>
      <c r="EPH76" s="87"/>
      <c r="EPI76" s="87"/>
      <c r="EPO76" s="87"/>
      <c r="EPP76" s="87"/>
      <c r="EPQ76" s="87"/>
      <c r="EPR76" s="87"/>
      <c r="EPS76" s="87"/>
      <c r="EPT76" s="87"/>
      <c r="EPU76" s="87"/>
      <c r="EPV76" s="87"/>
      <c r="EPW76" s="87"/>
      <c r="EPX76" s="87"/>
      <c r="EQD76" s="87"/>
      <c r="EQE76" s="87"/>
      <c r="EQF76" s="87"/>
      <c r="EQG76" s="87"/>
      <c r="EQH76" s="87"/>
      <c r="EQI76" s="87"/>
      <c r="EQJ76" s="87"/>
      <c r="EQK76" s="87"/>
      <c r="EQL76" s="87"/>
      <c r="EQM76" s="87"/>
      <c r="EQS76" s="87"/>
      <c r="EQT76" s="87"/>
      <c r="EQU76" s="87"/>
      <c r="EQV76" s="87"/>
      <c r="EQW76" s="87"/>
      <c r="EQX76" s="87"/>
      <c r="EQY76" s="87"/>
      <c r="EQZ76" s="87"/>
      <c r="ERA76" s="87"/>
      <c r="ERB76" s="87"/>
      <c r="ERH76" s="87"/>
      <c r="ERI76" s="87"/>
      <c r="ERJ76" s="87"/>
      <c r="ERK76" s="87"/>
      <c r="ERL76" s="87"/>
      <c r="ERM76" s="87"/>
      <c r="ERN76" s="87"/>
      <c r="ERO76" s="87"/>
      <c r="ERP76" s="87"/>
      <c r="ERQ76" s="87"/>
      <c r="ERW76" s="87"/>
      <c r="ERX76" s="87"/>
      <c r="ERY76" s="87"/>
      <c r="ERZ76" s="87"/>
      <c r="ESA76" s="87"/>
      <c r="ESB76" s="87"/>
      <c r="ESC76" s="87"/>
      <c r="ESD76" s="87"/>
      <c r="ESE76" s="87"/>
      <c r="ESF76" s="87"/>
      <c r="ESL76" s="87"/>
      <c r="ESM76" s="87"/>
      <c r="ESN76" s="87"/>
      <c r="ESO76" s="87"/>
      <c r="ESP76" s="87"/>
      <c r="ESQ76" s="87"/>
      <c r="ESR76" s="87"/>
      <c r="ESS76" s="87"/>
      <c r="EST76" s="87"/>
      <c r="ESU76" s="87"/>
      <c r="ETA76" s="87"/>
      <c r="ETB76" s="87"/>
      <c r="ETC76" s="87"/>
      <c r="ETD76" s="87"/>
      <c r="ETE76" s="87"/>
      <c r="ETF76" s="87"/>
      <c r="ETG76" s="87"/>
      <c r="ETH76" s="87"/>
      <c r="ETI76" s="87"/>
      <c r="ETJ76" s="87"/>
      <c r="ETP76" s="87"/>
      <c r="ETQ76" s="87"/>
      <c r="ETR76" s="87"/>
      <c r="ETS76" s="87"/>
      <c r="ETT76" s="87"/>
      <c r="ETU76" s="87"/>
      <c r="ETV76" s="87"/>
      <c r="ETW76" s="87"/>
      <c r="ETX76" s="87"/>
      <c r="ETY76" s="87"/>
      <c r="EUE76" s="87"/>
      <c r="EUF76" s="87"/>
      <c r="EUG76" s="87"/>
      <c r="EUH76" s="87"/>
      <c r="EUI76" s="87"/>
      <c r="EUJ76" s="87"/>
      <c r="EUK76" s="87"/>
      <c r="EUL76" s="87"/>
      <c r="EUM76" s="87"/>
      <c r="EUN76" s="87"/>
      <c r="EUT76" s="87"/>
      <c r="EUU76" s="87"/>
      <c r="EUV76" s="87"/>
      <c r="EUW76" s="87"/>
      <c r="EUX76" s="87"/>
      <c r="EUY76" s="87"/>
      <c r="EUZ76" s="87"/>
      <c r="EVA76" s="87"/>
      <c r="EVB76" s="87"/>
      <c r="EVC76" s="87"/>
      <c r="EVI76" s="87"/>
      <c r="EVJ76" s="87"/>
      <c r="EVK76" s="87"/>
      <c r="EVL76" s="87"/>
      <c r="EVM76" s="87"/>
      <c r="EVN76" s="87"/>
      <c r="EVO76" s="87"/>
      <c r="EVP76" s="87"/>
      <c r="EVQ76" s="87"/>
      <c r="EVR76" s="87"/>
      <c r="EVX76" s="87"/>
      <c r="EVY76" s="87"/>
      <c r="EVZ76" s="87"/>
      <c r="EWA76" s="87"/>
      <c r="EWB76" s="87"/>
      <c r="EWC76" s="87"/>
      <c r="EWD76" s="87"/>
      <c r="EWE76" s="87"/>
      <c r="EWF76" s="87"/>
      <c r="EWG76" s="87"/>
      <c r="EWM76" s="87"/>
      <c r="EWN76" s="87"/>
      <c r="EWO76" s="87"/>
      <c r="EWP76" s="87"/>
      <c r="EWQ76" s="87"/>
      <c r="EWR76" s="87"/>
      <c r="EWS76" s="87"/>
      <c r="EWT76" s="87"/>
      <c r="EWU76" s="87"/>
      <c r="EWV76" s="87"/>
      <c r="EXB76" s="87"/>
      <c r="EXC76" s="87"/>
      <c r="EXD76" s="87"/>
      <c r="EXE76" s="87"/>
      <c r="EXF76" s="87"/>
      <c r="EXG76" s="87"/>
      <c r="EXH76" s="87"/>
      <c r="EXI76" s="87"/>
      <c r="EXJ76" s="87"/>
      <c r="EXK76" s="87"/>
      <c r="EXQ76" s="87"/>
      <c r="EXR76" s="87"/>
      <c r="EXS76" s="87"/>
      <c r="EXT76" s="87"/>
      <c r="EXU76" s="87"/>
      <c r="EXV76" s="87"/>
      <c r="EXW76" s="87"/>
      <c r="EXX76" s="87"/>
      <c r="EXY76" s="87"/>
      <c r="EXZ76" s="87"/>
      <c r="EYF76" s="87"/>
      <c r="EYG76" s="87"/>
      <c r="EYH76" s="87"/>
      <c r="EYI76" s="87"/>
      <c r="EYJ76" s="87"/>
      <c r="EYK76" s="87"/>
      <c r="EYL76" s="87"/>
      <c r="EYM76" s="87"/>
      <c r="EYN76" s="87"/>
      <c r="EYO76" s="87"/>
      <c r="EYU76" s="87"/>
      <c r="EYV76" s="87"/>
      <c r="EYW76" s="87"/>
      <c r="EYX76" s="87"/>
      <c r="EYY76" s="87"/>
      <c r="EYZ76" s="87"/>
      <c r="EZA76" s="87"/>
      <c r="EZB76" s="87"/>
      <c r="EZC76" s="87"/>
      <c r="EZD76" s="87"/>
      <c r="EZJ76" s="87"/>
      <c r="EZK76" s="87"/>
      <c r="EZL76" s="87"/>
      <c r="EZM76" s="87"/>
      <c r="EZN76" s="87"/>
      <c r="EZO76" s="87"/>
      <c r="EZP76" s="87"/>
      <c r="EZQ76" s="87"/>
      <c r="EZR76" s="87"/>
      <c r="EZS76" s="87"/>
      <c r="EZY76" s="87"/>
      <c r="EZZ76" s="87"/>
      <c r="FAA76" s="87"/>
      <c r="FAB76" s="87"/>
      <c r="FAC76" s="87"/>
      <c r="FAD76" s="87"/>
      <c r="FAE76" s="87"/>
      <c r="FAF76" s="87"/>
      <c r="FAG76" s="87"/>
      <c r="FAH76" s="87"/>
      <c r="FAN76" s="87"/>
      <c r="FAO76" s="87"/>
      <c r="FAP76" s="87"/>
      <c r="FAQ76" s="87"/>
      <c r="FAR76" s="87"/>
      <c r="FAS76" s="87"/>
      <c r="FAT76" s="87"/>
      <c r="FAU76" s="87"/>
      <c r="FAV76" s="87"/>
      <c r="FAW76" s="87"/>
      <c r="FBC76" s="87"/>
      <c r="FBD76" s="87"/>
      <c r="FBE76" s="87"/>
      <c r="FBF76" s="87"/>
      <c r="FBG76" s="87"/>
      <c r="FBH76" s="87"/>
      <c r="FBI76" s="87"/>
      <c r="FBJ76" s="87"/>
      <c r="FBK76" s="87"/>
      <c r="FBL76" s="87"/>
      <c r="FBR76" s="87"/>
      <c r="FBS76" s="87"/>
      <c r="FBT76" s="87"/>
      <c r="FBU76" s="87"/>
      <c r="FBV76" s="87"/>
      <c r="FBW76" s="87"/>
      <c r="FBX76" s="87"/>
      <c r="FBY76" s="87"/>
      <c r="FBZ76" s="87"/>
      <c r="FCA76" s="87"/>
      <c r="FCG76" s="87"/>
      <c r="FCH76" s="87"/>
      <c r="FCI76" s="87"/>
      <c r="FCJ76" s="87"/>
      <c r="FCK76" s="87"/>
      <c r="FCL76" s="87"/>
      <c r="FCM76" s="87"/>
      <c r="FCN76" s="87"/>
      <c r="FCO76" s="87"/>
      <c r="FCP76" s="87"/>
      <c r="FCV76" s="87"/>
      <c r="FCW76" s="87"/>
      <c r="FCX76" s="87"/>
      <c r="FCY76" s="87"/>
      <c r="FCZ76" s="87"/>
      <c r="FDA76" s="87"/>
      <c r="FDB76" s="87"/>
      <c r="FDC76" s="87"/>
      <c r="FDD76" s="87"/>
      <c r="FDE76" s="87"/>
      <c r="FDK76" s="87"/>
      <c r="FDL76" s="87"/>
      <c r="FDM76" s="87"/>
      <c r="FDN76" s="87"/>
      <c r="FDO76" s="87"/>
      <c r="FDP76" s="87"/>
      <c r="FDQ76" s="87"/>
      <c r="FDR76" s="87"/>
      <c r="FDS76" s="87"/>
      <c r="FDT76" s="87"/>
      <c r="FDZ76" s="87"/>
      <c r="FEA76" s="87"/>
      <c r="FEB76" s="87"/>
      <c r="FEC76" s="87"/>
      <c r="FED76" s="87"/>
      <c r="FEE76" s="87"/>
      <c r="FEF76" s="87"/>
      <c r="FEG76" s="87"/>
      <c r="FEH76" s="87"/>
      <c r="FEI76" s="87"/>
      <c r="FEO76" s="87"/>
      <c r="FEP76" s="87"/>
      <c r="FEQ76" s="87"/>
      <c r="FER76" s="87"/>
      <c r="FES76" s="87"/>
      <c r="FET76" s="87"/>
      <c r="FEU76" s="87"/>
      <c r="FEV76" s="87"/>
      <c r="FEW76" s="87"/>
      <c r="FEX76" s="87"/>
      <c r="FFD76" s="87"/>
      <c r="FFE76" s="87"/>
      <c r="FFF76" s="87"/>
      <c r="FFG76" s="87"/>
      <c r="FFH76" s="87"/>
      <c r="FFI76" s="87"/>
      <c r="FFJ76" s="87"/>
      <c r="FFK76" s="87"/>
      <c r="FFL76" s="87"/>
      <c r="FFM76" s="87"/>
      <c r="FFS76" s="87"/>
      <c r="FFT76" s="87"/>
      <c r="FFU76" s="87"/>
      <c r="FFV76" s="87"/>
      <c r="FFW76" s="87"/>
      <c r="FFX76" s="87"/>
      <c r="FFY76" s="87"/>
      <c r="FFZ76" s="87"/>
      <c r="FGA76" s="87"/>
      <c r="FGB76" s="87"/>
      <c r="FGH76" s="87"/>
      <c r="FGI76" s="87"/>
      <c r="FGJ76" s="87"/>
      <c r="FGK76" s="87"/>
      <c r="FGL76" s="87"/>
      <c r="FGM76" s="87"/>
      <c r="FGN76" s="87"/>
      <c r="FGO76" s="87"/>
      <c r="FGP76" s="87"/>
      <c r="FGQ76" s="87"/>
      <c r="FGW76" s="87"/>
      <c r="FGX76" s="87"/>
      <c r="FGY76" s="87"/>
      <c r="FGZ76" s="87"/>
      <c r="FHA76" s="87"/>
      <c r="FHB76" s="87"/>
      <c r="FHC76" s="87"/>
      <c r="FHD76" s="87"/>
      <c r="FHE76" s="87"/>
      <c r="FHF76" s="87"/>
      <c r="FHL76" s="87"/>
      <c r="FHM76" s="87"/>
      <c r="FHN76" s="87"/>
      <c r="FHO76" s="87"/>
      <c r="FHP76" s="87"/>
      <c r="FHQ76" s="87"/>
      <c r="FHR76" s="87"/>
      <c r="FHS76" s="87"/>
      <c r="FHT76" s="87"/>
      <c r="FHU76" s="87"/>
      <c r="FIA76" s="87"/>
      <c r="FIB76" s="87"/>
      <c r="FIC76" s="87"/>
      <c r="FID76" s="87"/>
      <c r="FIE76" s="87"/>
      <c r="FIF76" s="87"/>
      <c r="FIG76" s="87"/>
      <c r="FIH76" s="87"/>
      <c r="FII76" s="87"/>
      <c r="FIJ76" s="87"/>
      <c r="FIP76" s="87"/>
      <c r="FIQ76" s="87"/>
      <c r="FIR76" s="87"/>
      <c r="FIS76" s="87"/>
      <c r="FIT76" s="87"/>
      <c r="FIU76" s="87"/>
      <c r="FIV76" s="87"/>
      <c r="FIW76" s="87"/>
      <c r="FIX76" s="87"/>
      <c r="FIY76" s="87"/>
      <c r="FJE76" s="87"/>
      <c r="FJF76" s="87"/>
      <c r="FJG76" s="87"/>
      <c r="FJH76" s="87"/>
      <c r="FJI76" s="87"/>
      <c r="FJJ76" s="87"/>
      <c r="FJK76" s="87"/>
      <c r="FJL76" s="87"/>
      <c r="FJM76" s="87"/>
      <c r="FJN76" s="87"/>
      <c r="FJT76" s="87"/>
      <c r="FJU76" s="87"/>
      <c r="FJV76" s="87"/>
      <c r="FJW76" s="87"/>
      <c r="FJX76" s="87"/>
      <c r="FJY76" s="87"/>
      <c r="FJZ76" s="87"/>
      <c r="FKA76" s="87"/>
      <c r="FKB76" s="87"/>
      <c r="FKC76" s="87"/>
      <c r="FKI76" s="87"/>
      <c r="FKJ76" s="87"/>
      <c r="FKK76" s="87"/>
      <c r="FKL76" s="87"/>
      <c r="FKM76" s="87"/>
      <c r="FKN76" s="87"/>
      <c r="FKO76" s="87"/>
      <c r="FKP76" s="87"/>
      <c r="FKQ76" s="87"/>
      <c r="FKR76" s="87"/>
      <c r="FKX76" s="87"/>
      <c r="FKY76" s="87"/>
      <c r="FKZ76" s="87"/>
      <c r="FLA76" s="87"/>
      <c r="FLB76" s="87"/>
      <c r="FLC76" s="87"/>
      <c r="FLD76" s="87"/>
      <c r="FLE76" s="87"/>
      <c r="FLF76" s="87"/>
      <c r="FLG76" s="87"/>
      <c r="FLM76" s="87"/>
      <c r="FLN76" s="87"/>
      <c r="FLO76" s="87"/>
      <c r="FLP76" s="87"/>
      <c r="FLQ76" s="87"/>
      <c r="FLR76" s="87"/>
      <c r="FLS76" s="87"/>
      <c r="FLT76" s="87"/>
      <c r="FLU76" s="87"/>
      <c r="FLV76" s="87"/>
      <c r="FMB76" s="87"/>
      <c r="FMC76" s="87"/>
      <c r="FMD76" s="87"/>
      <c r="FME76" s="87"/>
      <c r="FMF76" s="87"/>
      <c r="FMG76" s="87"/>
      <c r="FMH76" s="87"/>
      <c r="FMI76" s="87"/>
      <c r="FMJ76" s="87"/>
      <c r="FMK76" s="87"/>
      <c r="FMQ76" s="87"/>
      <c r="FMR76" s="87"/>
      <c r="FMS76" s="87"/>
      <c r="FMT76" s="87"/>
      <c r="FMU76" s="87"/>
      <c r="FMV76" s="87"/>
      <c r="FMW76" s="87"/>
      <c r="FMX76" s="87"/>
      <c r="FMY76" s="87"/>
      <c r="FMZ76" s="87"/>
      <c r="FNF76" s="87"/>
      <c r="FNG76" s="87"/>
      <c r="FNH76" s="87"/>
      <c r="FNI76" s="87"/>
      <c r="FNJ76" s="87"/>
      <c r="FNK76" s="87"/>
      <c r="FNL76" s="87"/>
      <c r="FNM76" s="87"/>
      <c r="FNN76" s="87"/>
      <c r="FNO76" s="87"/>
      <c r="FNU76" s="87"/>
      <c r="FNV76" s="87"/>
      <c r="FNW76" s="87"/>
      <c r="FNX76" s="87"/>
      <c r="FNY76" s="87"/>
      <c r="FNZ76" s="87"/>
      <c r="FOA76" s="87"/>
      <c r="FOB76" s="87"/>
      <c r="FOC76" s="87"/>
      <c r="FOD76" s="87"/>
      <c r="FOJ76" s="87"/>
      <c r="FOK76" s="87"/>
      <c r="FOL76" s="87"/>
      <c r="FOM76" s="87"/>
      <c r="FON76" s="87"/>
      <c r="FOO76" s="87"/>
      <c r="FOP76" s="87"/>
      <c r="FOQ76" s="87"/>
      <c r="FOR76" s="87"/>
      <c r="FOS76" s="87"/>
      <c r="FOY76" s="87"/>
      <c r="FOZ76" s="87"/>
      <c r="FPA76" s="87"/>
      <c r="FPB76" s="87"/>
      <c r="FPC76" s="87"/>
      <c r="FPD76" s="87"/>
      <c r="FPE76" s="87"/>
      <c r="FPF76" s="87"/>
      <c r="FPG76" s="87"/>
      <c r="FPH76" s="87"/>
      <c r="FPN76" s="87"/>
      <c r="FPO76" s="87"/>
      <c r="FPP76" s="87"/>
      <c r="FPQ76" s="87"/>
      <c r="FPR76" s="87"/>
      <c r="FPS76" s="87"/>
      <c r="FPT76" s="87"/>
      <c r="FPU76" s="87"/>
      <c r="FPV76" s="87"/>
      <c r="FPW76" s="87"/>
      <c r="FQC76" s="87"/>
      <c r="FQD76" s="87"/>
      <c r="FQE76" s="87"/>
      <c r="FQF76" s="87"/>
      <c r="FQG76" s="87"/>
      <c r="FQH76" s="87"/>
      <c r="FQI76" s="87"/>
      <c r="FQJ76" s="87"/>
      <c r="FQK76" s="87"/>
      <c r="FQL76" s="87"/>
      <c r="FQR76" s="87"/>
      <c r="FQS76" s="87"/>
      <c r="FQT76" s="87"/>
      <c r="FQU76" s="87"/>
      <c r="FQV76" s="87"/>
      <c r="FQW76" s="87"/>
      <c r="FQX76" s="87"/>
      <c r="FQY76" s="87"/>
      <c r="FQZ76" s="87"/>
      <c r="FRA76" s="87"/>
      <c r="FRG76" s="87"/>
      <c r="FRH76" s="87"/>
      <c r="FRI76" s="87"/>
      <c r="FRJ76" s="87"/>
      <c r="FRK76" s="87"/>
      <c r="FRL76" s="87"/>
      <c r="FRM76" s="87"/>
      <c r="FRN76" s="87"/>
      <c r="FRO76" s="87"/>
      <c r="FRP76" s="87"/>
      <c r="FRV76" s="87"/>
      <c r="FRW76" s="87"/>
      <c r="FRX76" s="87"/>
      <c r="FRY76" s="87"/>
      <c r="FRZ76" s="87"/>
      <c r="FSA76" s="87"/>
      <c r="FSB76" s="87"/>
      <c r="FSC76" s="87"/>
      <c r="FSD76" s="87"/>
      <c r="FSE76" s="87"/>
      <c r="FSK76" s="87"/>
      <c r="FSL76" s="87"/>
      <c r="FSM76" s="87"/>
      <c r="FSN76" s="87"/>
      <c r="FSO76" s="87"/>
      <c r="FSP76" s="87"/>
      <c r="FSQ76" s="87"/>
      <c r="FSR76" s="87"/>
      <c r="FSS76" s="87"/>
      <c r="FST76" s="87"/>
      <c r="FSZ76" s="87"/>
      <c r="FTA76" s="87"/>
      <c r="FTB76" s="87"/>
      <c r="FTC76" s="87"/>
      <c r="FTD76" s="87"/>
      <c r="FTE76" s="87"/>
      <c r="FTF76" s="87"/>
      <c r="FTG76" s="87"/>
      <c r="FTH76" s="87"/>
      <c r="FTI76" s="87"/>
      <c r="FTO76" s="87"/>
      <c r="FTP76" s="87"/>
      <c r="FTQ76" s="87"/>
      <c r="FTR76" s="87"/>
      <c r="FTS76" s="87"/>
      <c r="FTT76" s="87"/>
      <c r="FTU76" s="87"/>
      <c r="FTV76" s="87"/>
      <c r="FTW76" s="87"/>
      <c r="FTX76" s="87"/>
      <c r="FUD76" s="87"/>
      <c r="FUE76" s="87"/>
      <c r="FUF76" s="87"/>
      <c r="FUG76" s="87"/>
      <c r="FUH76" s="87"/>
      <c r="FUI76" s="87"/>
      <c r="FUJ76" s="87"/>
      <c r="FUK76" s="87"/>
      <c r="FUL76" s="87"/>
      <c r="FUM76" s="87"/>
      <c r="FUS76" s="87"/>
      <c r="FUT76" s="87"/>
      <c r="FUU76" s="87"/>
      <c r="FUV76" s="87"/>
      <c r="FUW76" s="87"/>
      <c r="FUX76" s="87"/>
      <c r="FUY76" s="87"/>
      <c r="FUZ76" s="87"/>
      <c r="FVA76" s="87"/>
      <c r="FVB76" s="87"/>
      <c r="FVH76" s="87"/>
      <c r="FVI76" s="87"/>
      <c r="FVJ76" s="87"/>
      <c r="FVK76" s="87"/>
      <c r="FVL76" s="87"/>
      <c r="FVM76" s="87"/>
      <c r="FVN76" s="87"/>
      <c r="FVO76" s="87"/>
      <c r="FVP76" s="87"/>
      <c r="FVQ76" s="87"/>
      <c r="FVW76" s="87"/>
      <c r="FVX76" s="87"/>
      <c r="FVY76" s="87"/>
      <c r="FVZ76" s="87"/>
      <c r="FWA76" s="87"/>
      <c r="FWB76" s="87"/>
      <c r="FWC76" s="87"/>
      <c r="FWD76" s="87"/>
      <c r="FWE76" s="87"/>
      <c r="FWF76" s="87"/>
      <c r="FWL76" s="87"/>
      <c r="FWM76" s="87"/>
      <c r="FWN76" s="87"/>
      <c r="FWO76" s="87"/>
      <c r="FWP76" s="87"/>
      <c r="FWQ76" s="87"/>
      <c r="FWR76" s="87"/>
      <c r="FWS76" s="87"/>
      <c r="FWT76" s="87"/>
      <c r="FWU76" s="87"/>
      <c r="FXA76" s="87"/>
      <c r="FXB76" s="87"/>
      <c r="FXC76" s="87"/>
      <c r="FXD76" s="87"/>
      <c r="FXE76" s="87"/>
      <c r="FXF76" s="87"/>
      <c r="FXG76" s="87"/>
      <c r="FXH76" s="87"/>
      <c r="FXI76" s="87"/>
      <c r="FXJ76" s="87"/>
      <c r="FXP76" s="87"/>
      <c r="FXQ76" s="87"/>
      <c r="FXR76" s="87"/>
      <c r="FXS76" s="87"/>
      <c r="FXT76" s="87"/>
      <c r="FXU76" s="87"/>
      <c r="FXV76" s="87"/>
      <c r="FXW76" s="87"/>
      <c r="FXX76" s="87"/>
      <c r="FXY76" s="87"/>
      <c r="FYE76" s="87"/>
      <c r="FYF76" s="87"/>
      <c r="FYG76" s="87"/>
      <c r="FYH76" s="87"/>
      <c r="FYI76" s="87"/>
      <c r="FYJ76" s="87"/>
      <c r="FYK76" s="87"/>
      <c r="FYL76" s="87"/>
      <c r="FYM76" s="87"/>
      <c r="FYN76" s="87"/>
      <c r="FYT76" s="87"/>
      <c r="FYU76" s="87"/>
      <c r="FYV76" s="87"/>
      <c r="FYW76" s="87"/>
      <c r="FYX76" s="87"/>
      <c r="FYY76" s="87"/>
      <c r="FYZ76" s="87"/>
      <c r="FZA76" s="87"/>
      <c r="FZB76" s="87"/>
      <c r="FZC76" s="87"/>
      <c r="FZI76" s="87"/>
      <c r="FZJ76" s="87"/>
      <c r="FZK76" s="87"/>
      <c r="FZL76" s="87"/>
      <c r="FZM76" s="87"/>
      <c r="FZN76" s="87"/>
      <c r="FZO76" s="87"/>
      <c r="FZP76" s="87"/>
      <c r="FZQ76" s="87"/>
      <c r="FZR76" s="87"/>
      <c r="FZX76" s="87"/>
      <c r="FZY76" s="87"/>
      <c r="FZZ76" s="87"/>
      <c r="GAA76" s="87"/>
      <c r="GAB76" s="87"/>
      <c r="GAC76" s="87"/>
      <c r="GAD76" s="87"/>
      <c r="GAE76" s="87"/>
      <c r="GAF76" s="87"/>
      <c r="GAG76" s="87"/>
      <c r="GAM76" s="87"/>
      <c r="GAN76" s="87"/>
      <c r="GAO76" s="87"/>
      <c r="GAP76" s="87"/>
      <c r="GAQ76" s="87"/>
      <c r="GAR76" s="87"/>
      <c r="GAS76" s="87"/>
      <c r="GAT76" s="87"/>
      <c r="GAU76" s="87"/>
      <c r="GAV76" s="87"/>
      <c r="GBB76" s="87"/>
      <c r="GBC76" s="87"/>
      <c r="GBD76" s="87"/>
      <c r="GBE76" s="87"/>
      <c r="GBF76" s="87"/>
      <c r="GBG76" s="87"/>
      <c r="GBH76" s="87"/>
      <c r="GBI76" s="87"/>
      <c r="GBJ76" s="87"/>
      <c r="GBK76" s="87"/>
      <c r="GBQ76" s="87"/>
      <c r="GBR76" s="87"/>
      <c r="GBS76" s="87"/>
      <c r="GBT76" s="87"/>
      <c r="GBU76" s="87"/>
      <c r="GBV76" s="87"/>
      <c r="GBW76" s="87"/>
      <c r="GBX76" s="87"/>
      <c r="GBY76" s="87"/>
      <c r="GBZ76" s="87"/>
      <c r="GCF76" s="87"/>
      <c r="GCG76" s="87"/>
      <c r="GCH76" s="87"/>
      <c r="GCI76" s="87"/>
      <c r="GCJ76" s="87"/>
      <c r="GCK76" s="87"/>
      <c r="GCL76" s="87"/>
      <c r="GCM76" s="87"/>
      <c r="GCN76" s="87"/>
      <c r="GCO76" s="87"/>
      <c r="GCU76" s="87"/>
      <c r="GCV76" s="87"/>
      <c r="GCW76" s="87"/>
      <c r="GCX76" s="87"/>
      <c r="GCY76" s="87"/>
      <c r="GCZ76" s="87"/>
      <c r="GDA76" s="87"/>
      <c r="GDB76" s="87"/>
      <c r="GDC76" s="87"/>
      <c r="GDD76" s="87"/>
      <c r="GDJ76" s="87"/>
      <c r="GDK76" s="87"/>
      <c r="GDL76" s="87"/>
      <c r="GDM76" s="87"/>
      <c r="GDN76" s="87"/>
      <c r="GDO76" s="87"/>
      <c r="GDP76" s="87"/>
      <c r="GDQ76" s="87"/>
      <c r="GDR76" s="87"/>
      <c r="GDS76" s="87"/>
      <c r="GDY76" s="87"/>
      <c r="GDZ76" s="87"/>
      <c r="GEA76" s="87"/>
      <c r="GEB76" s="87"/>
      <c r="GEC76" s="87"/>
      <c r="GED76" s="87"/>
      <c r="GEE76" s="87"/>
      <c r="GEF76" s="87"/>
      <c r="GEG76" s="87"/>
      <c r="GEH76" s="87"/>
      <c r="GEN76" s="87"/>
      <c r="GEO76" s="87"/>
      <c r="GEP76" s="87"/>
      <c r="GEQ76" s="87"/>
      <c r="GER76" s="87"/>
      <c r="GES76" s="87"/>
      <c r="GET76" s="87"/>
      <c r="GEU76" s="87"/>
      <c r="GEV76" s="87"/>
      <c r="GEW76" s="87"/>
      <c r="GFC76" s="87"/>
      <c r="GFD76" s="87"/>
      <c r="GFE76" s="87"/>
      <c r="GFF76" s="87"/>
      <c r="GFG76" s="87"/>
      <c r="GFH76" s="87"/>
      <c r="GFI76" s="87"/>
      <c r="GFJ76" s="87"/>
      <c r="GFK76" s="87"/>
      <c r="GFL76" s="87"/>
      <c r="GFR76" s="87"/>
      <c r="GFS76" s="87"/>
      <c r="GFT76" s="87"/>
      <c r="GFU76" s="87"/>
      <c r="GFV76" s="87"/>
      <c r="GFW76" s="87"/>
      <c r="GFX76" s="87"/>
      <c r="GFY76" s="87"/>
      <c r="GFZ76" s="87"/>
      <c r="GGA76" s="87"/>
      <c r="GGG76" s="87"/>
      <c r="GGH76" s="87"/>
      <c r="GGI76" s="87"/>
      <c r="GGJ76" s="87"/>
      <c r="GGK76" s="87"/>
      <c r="GGL76" s="87"/>
      <c r="GGM76" s="87"/>
      <c r="GGN76" s="87"/>
      <c r="GGO76" s="87"/>
      <c r="GGP76" s="87"/>
      <c r="GGV76" s="87"/>
      <c r="GGW76" s="87"/>
      <c r="GGX76" s="87"/>
      <c r="GGY76" s="87"/>
      <c r="GGZ76" s="87"/>
      <c r="GHA76" s="87"/>
      <c r="GHB76" s="87"/>
      <c r="GHC76" s="87"/>
      <c r="GHD76" s="87"/>
      <c r="GHE76" s="87"/>
      <c r="GHK76" s="87"/>
      <c r="GHL76" s="87"/>
      <c r="GHM76" s="87"/>
      <c r="GHN76" s="87"/>
      <c r="GHO76" s="87"/>
      <c r="GHP76" s="87"/>
      <c r="GHQ76" s="87"/>
      <c r="GHR76" s="87"/>
      <c r="GHS76" s="87"/>
      <c r="GHT76" s="87"/>
      <c r="GHZ76" s="87"/>
      <c r="GIA76" s="87"/>
      <c r="GIB76" s="87"/>
      <c r="GIC76" s="87"/>
      <c r="GID76" s="87"/>
      <c r="GIE76" s="87"/>
      <c r="GIF76" s="87"/>
      <c r="GIG76" s="87"/>
      <c r="GIH76" s="87"/>
      <c r="GII76" s="87"/>
      <c r="GIO76" s="87"/>
      <c r="GIP76" s="87"/>
      <c r="GIQ76" s="87"/>
      <c r="GIR76" s="87"/>
      <c r="GIS76" s="87"/>
      <c r="GIT76" s="87"/>
      <c r="GIU76" s="87"/>
      <c r="GIV76" s="87"/>
      <c r="GIW76" s="87"/>
      <c r="GIX76" s="87"/>
      <c r="GJD76" s="87"/>
      <c r="GJE76" s="87"/>
      <c r="GJF76" s="87"/>
      <c r="GJG76" s="87"/>
      <c r="GJH76" s="87"/>
      <c r="GJI76" s="87"/>
      <c r="GJJ76" s="87"/>
      <c r="GJK76" s="87"/>
      <c r="GJL76" s="87"/>
      <c r="GJM76" s="87"/>
      <c r="GJS76" s="87"/>
      <c r="GJT76" s="87"/>
      <c r="GJU76" s="87"/>
      <c r="GJV76" s="87"/>
      <c r="GJW76" s="87"/>
      <c r="GJX76" s="87"/>
      <c r="GJY76" s="87"/>
      <c r="GJZ76" s="87"/>
      <c r="GKA76" s="87"/>
      <c r="GKB76" s="87"/>
      <c r="GKH76" s="87"/>
      <c r="GKI76" s="87"/>
      <c r="GKJ76" s="87"/>
      <c r="GKK76" s="87"/>
      <c r="GKL76" s="87"/>
      <c r="GKM76" s="87"/>
      <c r="GKN76" s="87"/>
      <c r="GKO76" s="87"/>
      <c r="GKP76" s="87"/>
      <c r="GKQ76" s="87"/>
      <c r="GKW76" s="87"/>
      <c r="GKX76" s="87"/>
      <c r="GKY76" s="87"/>
      <c r="GKZ76" s="87"/>
      <c r="GLA76" s="87"/>
      <c r="GLB76" s="87"/>
      <c r="GLC76" s="87"/>
      <c r="GLD76" s="87"/>
      <c r="GLE76" s="87"/>
      <c r="GLF76" s="87"/>
      <c r="GLL76" s="87"/>
      <c r="GLM76" s="87"/>
      <c r="GLN76" s="87"/>
      <c r="GLO76" s="87"/>
      <c r="GLP76" s="87"/>
      <c r="GLQ76" s="87"/>
      <c r="GLR76" s="87"/>
      <c r="GLS76" s="87"/>
      <c r="GLT76" s="87"/>
      <c r="GLU76" s="87"/>
      <c r="GMA76" s="87"/>
      <c r="GMB76" s="87"/>
      <c r="GMC76" s="87"/>
      <c r="GMD76" s="87"/>
      <c r="GME76" s="87"/>
      <c r="GMF76" s="87"/>
      <c r="GMG76" s="87"/>
      <c r="GMH76" s="87"/>
      <c r="GMI76" s="87"/>
      <c r="GMJ76" s="87"/>
      <c r="GMP76" s="87"/>
      <c r="GMQ76" s="87"/>
      <c r="GMR76" s="87"/>
      <c r="GMS76" s="87"/>
      <c r="GMT76" s="87"/>
      <c r="GMU76" s="87"/>
      <c r="GMV76" s="87"/>
      <c r="GMW76" s="87"/>
      <c r="GMX76" s="87"/>
      <c r="GMY76" s="87"/>
      <c r="GNE76" s="87"/>
      <c r="GNF76" s="87"/>
      <c r="GNG76" s="87"/>
      <c r="GNH76" s="87"/>
      <c r="GNI76" s="87"/>
      <c r="GNJ76" s="87"/>
      <c r="GNK76" s="87"/>
      <c r="GNL76" s="87"/>
      <c r="GNM76" s="87"/>
      <c r="GNN76" s="87"/>
      <c r="GNT76" s="87"/>
      <c r="GNU76" s="87"/>
      <c r="GNV76" s="87"/>
      <c r="GNW76" s="87"/>
      <c r="GNX76" s="87"/>
      <c r="GNY76" s="87"/>
      <c r="GNZ76" s="87"/>
      <c r="GOA76" s="87"/>
      <c r="GOB76" s="87"/>
      <c r="GOC76" s="87"/>
      <c r="GOI76" s="87"/>
      <c r="GOJ76" s="87"/>
      <c r="GOK76" s="87"/>
      <c r="GOL76" s="87"/>
      <c r="GOM76" s="87"/>
      <c r="GON76" s="87"/>
      <c r="GOO76" s="87"/>
      <c r="GOP76" s="87"/>
      <c r="GOQ76" s="87"/>
      <c r="GOR76" s="87"/>
      <c r="GOX76" s="87"/>
      <c r="GOY76" s="87"/>
      <c r="GOZ76" s="87"/>
      <c r="GPA76" s="87"/>
      <c r="GPB76" s="87"/>
      <c r="GPC76" s="87"/>
      <c r="GPD76" s="87"/>
      <c r="GPE76" s="87"/>
      <c r="GPF76" s="87"/>
      <c r="GPG76" s="87"/>
      <c r="GPM76" s="87"/>
      <c r="GPN76" s="87"/>
      <c r="GPO76" s="87"/>
      <c r="GPP76" s="87"/>
      <c r="GPQ76" s="87"/>
      <c r="GPR76" s="87"/>
      <c r="GPS76" s="87"/>
      <c r="GPT76" s="87"/>
      <c r="GPU76" s="87"/>
      <c r="GPV76" s="87"/>
      <c r="GQB76" s="87"/>
      <c r="GQC76" s="87"/>
      <c r="GQD76" s="87"/>
      <c r="GQE76" s="87"/>
      <c r="GQF76" s="87"/>
      <c r="GQG76" s="87"/>
      <c r="GQH76" s="87"/>
      <c r="GQI76" s="87"/>
      <c r="GQJ76" s="87"/>
      <c r="GQK76" s="87"/>
      <c r="GQQ76" s="87"/>
      <c r="GQR76" s="87"/>
      <c r="GQS76" s="87"/>
      <c r="GQT76" s="87"/>
      <c r="GQU76" s="87"/>
      <c r="GQV76" s="87"/>
      <c r="GQW76" s="87"/>
      <c r="GQX76" s="87"/>
      <c r="GQY76" s="87"/>
      <c r="GQZ76" s="87"/>
      <c r="GRF76" s="87"/>
      <c r="GRG76" s="87"/>
      <c r="GRH76" s="87"/>
      <c r="GRI76" s="87"/>
      <c r="GRJ76" s="87"/>
      <c r="GRK76" s="87"/>
      <c r="GRL76" s="87"/>
      <c r="GRM76" s="87"/>
      <c r="GRN76" s="87"/>
      <c r="GRO76" s="87"/>
      <c r="GRU76" s="87"/>
      <c r="GRV76" s="87"/>
      <c r="GRW76" s="87"/>
      <c r="GRX76" s="87"/>
      <c r="GRY76" s="87"/>
      <c r="GRZ76" s="87"/>
      <c r="GSA76" s="87"/>
      <c r="GSB76" s="87"/>
      <c r="GSC76" s="87"/>
      <c r="GSD76" s="87"/>
      <c r="GSJ76" s="87"/>
      <c r="GSK76" s="87"/>
      <c r="GSL76" s="87"/>
      <c r="GSM76" s="87"/>
      <c r="GSN76" s="87"/>
      <c r="GSO76" s="87"/>
      <c r="GSP76" s="87"/>
      <c r="GSQ76" s="87"/>
      <c r="GSR76" s="87"/>
      <c r="GSS76" s="87"/>
      <c r="GSY76" s="87"/>
      <c r="GSZ76" s="87"/>
      <c r="GTA76" s="87"/>
      <c r="GTB76" s="87"/>
      <c r="GTC76" s="87"/>
      <c r="GTD76" s="87"/>
      <c r="GTE76" s="87"/>
      <c r="GTF76" s="87"/>
      <c r="GTG76" s="87"/>
      <c r="GTH76" s="87"/>
      <c r="GTN76" s="87"/>
      <c r="GTO76" s="87"/>
      <c r="GTP76" s="87"/>
      <c r="GTQ76" s="87"/>
      <c r="GTR76" s="87"/>
      <c r="GTS76" s="87"/>
      <c r="GTT76" s="87"/>
      <c r="GTU76" s="87"/>
      <c r="GTV76" s="87"/>
      <c r="GTW76" s="87"/>
      <c r="GUC76" s="87"/>
      <c r="GUD76" s="87"/>
      <c r="GUE76" s="87"/>
      <c r="GUF76" s="87"/>
      <c r="GUG76" s="87"/>
      <c r="GUH76" s="87"/>
      <c r="GUI76" s="87"/>
      <c r="GUJ76" s="87"/>
      <c r="GUK76" s="87"/>
      <c r="GUL76" s="87"/>
      <c r="GUR76" s="87"/>
      <c r="GUS76" s="87"/>
      <c r="GUT76" s="87"/>
      <c r="GUU76" s="87"/>
      <c r="GUV76" s="87"/>
      <c r="GUW76" s="87"/>
      <c r="GUX76" s="87"/>
      <c r="GUY76" s="87"/>
      <c r="GUZ76" s="87"/>
      <c r="GVA76" s="87"/>
      <c r="GVG76" s="87"/>
      <c r="GVH76" s="87"/>
      <c r="GVI76" s="87"/>
      <c r="GVJ76" s="87"/>
      <c r="GVK76" s="87"/>
      <c r="GVL76" s="87"/>
      <c r="GVM76" s="87"/>
      <c r="GVN76" s="87"/>
      <c r="GVO76" s="87"/>
      <c r="GVP76" s="87"/>
      <c r="GVV76" s="87"/>
      <c r="GVW76" s="87"/>
      <c r="GVX76" s="87"/>
      <c r="GVY76" s="87"/>
      <c r="GVZ76" s="87"/>
      <c r="GWA76" s="87"/>
      <c r="GWB76" s="87"/>
      <c r="GWC76" s="87"/>
      <c r="GWD76" s="87"/>
      <c r="GWE76" s="87"/>
      <c r="GWK76" s="87"/>
      <c r="GWL76" s="87"/>
      <c r="GWM76" s="87"/>
      <c r="GWN76" s="87"/>
      <c r="GWO76" s="87"/>
      <c r="GWP76" s="87"/>
      <c r="GWQ76" s="87"/>
      <c r="GWR76" s="87"/>
      <c r="GWS76" s="87"/>
      <c r="GWT76" s="87"/>
      <c r="GWZ76" s="87"/>
      <c r="GXA76" s="87"/>
      <c r="GXB76" s="87"/>
      <c r="GXC76" s="87"/>
      <c r="GXD76" s="87"/>
      <c r="GXE76" s="87"/>
      <c r="GXF76" s="87"/>
      <c r="GXG76" s="87"/>
      <c r="GXH76" s="87"/>
      <c r="GXI76" s="87"/>
      <c r="GXO76" s="87"/>
      <c r="GXP76" s="87"/>
      <c r="GXQ76" s="87"/>
      <c r="GXR76" s="87"/>
      <c r="GXS76" s="87"/>
      <c r="GXT76" s="87"/>
      <c r="GXU76" s="87"/>
      <c r="GXV76" s="87"/>
      <c r="GXW76" s="87"/>
      <c r="GXX76" s="87"/>
      <c r="GYD76" s="87"/>
      <c r="GYE76" s="87"/>
      <c r="GYF76" s="87"/>
      <c r="GYG76" s="87"/>
      <c r="GYH76" s="87"/>
      <c r="GYI76" s="87"/>
      <c r="GYJ76" s="87"/>
      <c r="GYK76" s="87"/>
      <c r="GYL76" s="87"/>
      <c r="GYM76" s="87"/>
      <c r="GYS76" s="87"/>
      <c r="GYT76" s="87"/>
      <c r="GYU76" s="87"/>
      <c r="GYV76" s="87"/>
      <c r="GYW76" s="87"/>
      <c r="GYX76" s="87"/>
      <c r="GYY76" s="87"/>
      <c r="GYZ76" s="87"/>
      <c r="GZA76" s="87"/>
      <c r="GZB76" s="87"/>
      <c r="GZH76" s="87"/>
      <c r="GZI76" s="87"/>
      <c r="GZJ76" s="87"/>
      <c r="GZK76" s="87"/>
      <c r="GZL76" s="87"/>
      <c r="GZM76" s="87"/>
      <c r="GZN76" s="87"/>
      <c r="GZO76" s="87"/>
      <c r="GZP76" s="87"/>
      <c r="GZQ76" s="87"/>
      <c r="GZW76" s="87"/>
      <c r="GZX76" s="87"/>
      <c r="GZY76" s="87"/>
      <c r="GZZ76" s="87"/>
      <c r="HAA76" s="87"/>
      <c r="HAB76" s="87"/>
      <c r="HAC76" s="87"/>
      <c r="HAD76" s="87"/>
      <c r="HAE76" s="87"/>
      <c r="HAF76" s="87"/>
      <c r="HAL76" s="87"/>
      <c r="HAM76" s="87"/>
      <c r="HAN76" s="87"/>
      <c r="HAO76" s="87"/>
      <c r="HAP76" s="87"/>
      <c r="HAQ76" s="87"/>
      <c r="HAR76" s="87"/>
      <c r="HAS76" s="87"/>
      <c r="HAT76" s="87"/>
      <c r="HAU76" s="87"/>
      <c r="HBA76" s="87"/>
      <c r="HBB76" s="87"/>
      <c r="HBC76" s="87"/>
      <c r="HBD76" s="87"/>
      <c r="HBE76" s="87"/>
      <c r="HBF76" s="87"/>
      <c r="HBG76" s="87"/>
      <c r="HBH76" s="87"/>
      <c r="HBI76" s="87"/>
      <c r="HBJ76" s="87"/>
      <c r="HBP76" s="87"/>
      <c r="HBQ76" s="87"/>
      <c r="HBR76" s="87"/>
      <c r="HBS76" s="87"/>
      <c r="HBT76" s="87"/>
      <c r="HBU76" s="87"/>
      <c r="HBV76" s="87"/>
      <c r="HBW76" s="87"/>
      <c r="HBX76" s="87"/>
      <c r="HBY76" s="87"/>
      <c r="HCE76" s="87"/>
      <c r="HCF76" s="87"/>
      <c r="HCG76" s="87"/>
      <c r="HCH76" s="87"/>
      <c r="HCI76" s="87"/>
      <c r="HCJ76" s="87"/>
      <c r="HCK76" s="87"/>
      <c r="HCL76" s="87"/>
      <c r="HCM76" s="87"/>
      <c r="HCN76" s="87"/>
      <c r="HCT76" s="87"/>
      <c r="HCU76" s="87"/>
      <c r="HCV76" s="87"/>
      <c r="HCW76" s="87"/>
      <c r="HCX76" s="87"/>
      <c r="HCY76" s="87"/>
      <c r="HCZ76" s="87"/>
      <c r="HDA76" s="87"/>
      <c r="HDB76" s="87"/>
      <c r="HDC76" s="87"/>
      <c r="HDI76" s="87"/>
      <c r="HDJ76" s="87"/>
      <c r="HDK76" s="87"/>
      <c r="HDL76" s="87"/>
      <c r="HDM76" s="87"/>
      <c r="HDN76" s="87"/>
      <c r="HDO76" s="87"/>
      <c r="HDP76" s="87"/>
      <c r="HDQ76" s="87"/>
      <c r="HDR76" s="87"/>
      <c r="HDX76" s="87"/>
      <c r="HDY76" s="87"/>
      <c r="HDZ76" s="87"/>
      <c r="HEA76" s="87"/>
      <c r="HEB76" s="87"/>
      <c r="HEC76" s="87"/>
      <c r="HED76" s="87"/>
      <c r="HEE76" s="87"/>
      <c r="HEF76" s="87"/>
      <c r="HEG76" s="87"/>
      <c r="HEM76" s="87"/>
      <c r="HEN76" s="87"/>
      <c r="HEO76" s="87"/>
      <c r="HEP76" s="87"/>
      <c r="HEQ76" s="87"/>
      <c r="HER76" s="87"/>
      <c r="HES76" s="87"/>
      <c r="HET76" s="87"/>
      <c r="HEU76" s="87"/>
      <c r="HEV76" s="87"/>
      <c r="HFB76" s="87"/>
      <c r="HFC76" s="87"/>
      <c r="HFD76" s="87"/>
      <c r="HFE76" s="87"/>
      <c r="HFF76" s="87"/>
      <c r="HFG76" s="87"/>
      <c r="HFH76" s="87"/>
      <c r="HFI76" s="87"/>
      <c r="HFJ76" s="87"/>
      <c r="HFK76" s="87"/>
      <c r="HFQ76" s="87"/>
      <c r="HFR76" s="87"/>
      <c r="HFS76" s="87"/>
      <c r="HFT76" s="87"/>
      <c r="HFU76" s="87"/>
      <c r="HFV76" s="87"/>
      <c r="HFW76" s="87"/>
      <c r="HFX76" s="87"/>
      <c r="HFY76" s="87"/>
      <c r="HFZ76" s="87"/>
      <c r="HGF76" s="87"/>
      <c r="HGG76" s="87"/>
      <c r="HGH76" s="87"/>
      <c r="HGI76" s="87"/>
      <c r="HGJ76" s="87"/>
      <c r="HGK76" s="87"/>
      <c r="HGL76" s="87"/>
      <c r="HGM76" s="87"/>
      <c r="HGN76" s="87"/>
      <c r="HGO76" s="87"/>
      <c r="HGU76" s="87"/>
      <c r="HGV76" s="87"/>
      <c r="HGW76" s="87"/>
      <c r="HGX76" s="87"/>
      <c r="HGY76" s="87"/>
      <c r="HGZ76" s="87"/>
      <c r="HHA76" s="87"/>
      <c r="HHB76" s="87"/>
      <c r="HHC76" s="87"/>
      <c r="HHD76" s="87"/>
      <c r="HHJ76" s="87"/>
      <c r="HHK76" s="87"/>
      <c r="HHL76" s="87"/>
      <c r="HHM76" s="87"/>
      <c r="HHN76" s="87"/>
      <c r="HHO76" s="87"/>
      <c r="HHP76" s="87"/>
      <c r="HHQ76" s="87"/>
      <c r="HHR76" s="87"/>
      <c r="HHS76" s="87"/>
      <c r="HHY76" s="87"/>
      <c r="HHZ76" s="87"/>
      <c r="HIA76" s="87"/>
      <c r="HIB76" s="87"/>
      <c r="HIC76" s="87"/>
      <c r="HID76" s="87"/>
      <c r="HIE76" s="87"/>
      <c r="HIF76" s="87"/>
      <c r="HIG76" s="87"/>
      <c r="HIH76" s="87"/>
      <c r="HIN76" s="87"/>
      <c r="HIO76" s="87"/>
      <c r="HIP76" s="87"/>
      <c r="HIQ76" s="87"/>
      <c r="HIR76" s="87"/>
      <c r="HIS76" s="87"/>
      <c r="HIT76" s="87"/>
      <c r="HIU76" s="87"/>
      <c r="HIV76" s="87"/>
      <c r="HIW76" s="87"/>
      <c r="HJC76" s="87"/>
      <c r="HJD76" s="87"/>
      <c r="HJE76" s="87"/>
      <c r="HJF76" s="87"/>
      <c r="HJG76" s="87"/>
      <c r="HJH76" s="87"/>
      <c r="HJI76" s="87"/>
      <c r="HJJ76" s="87"/>
      <c r="HJK76" s="87"/>
      <c r="HJL76" s="87"/>
      <c r="HJR76" s="87"/>
      <c r="HJS76" s="87"/>
      <c r="HJT76" s="87"/>
      <c r="HJU76" s="87"/>
      <c r="HJV76" s="87"/>
      <c r="HJW76" s="87"/>
      <c r="HJX76" s="87"/>
      <c r="HJY76" s="87"/>
      <c r="HJZ76" s="87"/>
      <c r="HKA76" s="87"/>
      <c r="HKG76" s="87"/>
      <c r="HKH76" s="87"/>
      <c r="HKI76" s="87"/>
      <c r="HKJ76" s="87"/>
      <c r="HKK76" s="87"/>
      <c r="HKL76" s="87"/>
      <c r="HKM76" s="87"/>
      <c r="HKN76" s="87"/>
      <c r="HKO76" s="87"/>
      <c r="HKP76" s="87"/>
      <c r="HKV76" s="87"/>
      <c r="HKW76" s="87"/>
      <c r="HKX76" s="87"/>
      <c r="HKY76" s="87"/>
      <c r="HKZ76" s="87"/>
      <c r="HLA76" s="87"/>
      <c r="HLB76" s="87"/>
      <c r="HLC76" s="87"/>
      <c r="HLD76" s="87"/>
      <c r="HLE76" s="87"/>
      <c r="HLK76" s="87"/>
      <c r="HLL76" s="87"/>
      <c r="HLM76" s="87"/>
      <c r="HLN76" s="87"/>
      <c r="HLO76" s="87"/>
      <c r="HLP76" s="87"/>
      <c r="HLQ76" s="87"/>
      <c r="HLR76" s="87"/>
      <c r="HLS76" s="87"/>
      <c r="HLT76" s="87"/>
      <c r="HLZ76" s="87"/>
      <c r="HMA76" s="87"/>
      <c r="HMB76" s="87"/>
      <c r="HMC76" s="87"/>
      <c r="HMD76" s="87"/>
      <c r="HME76" s="87"/>
      <c r="HMF76" s="87"/>
      <c r="HMG76" s="87"/>
      <c r="HMH76" s="87"/>
      <c r="HMI76" s="87"/>
      <c r="HMO76" s="87"/>
      <c r="HMP76" s="87"/>
      <c r="HMQ76" s="87"/>
      <c r="HMR76" s="87"/>
      <c r="HMS76" s="87"/>
      <c r="HMT76" s="87"/>
      <c r="HMU76" s="87"/>
      <c r="HMV76" s="87"/>
      <c r="HMW76" s="87"/>
      <c r="HMX76" s="87"/>
      <c r="HND76" s="87"/>
      <c r="HNE76" s="87"/>
      <c r="HNF76" s="87"/>
      <c r="HNG76" s="87"/>
      <c r="HNH76" s="87"/>
      <c r="HNI76" s="87"/>
      <c r="HNJ76" s="87"/>
      <c r="HNK76" s="87"/>
      <c r="HNL76" s="87"/>
      <c r="HNM76" s="87"/>
      <c r="HNS76" s="87"/>
      <c r="HNT76" s="87"/>
      <c r="HNU76" s="87"/>
      <c r="HNV76" s="87"/>
      <c r="HNW76" s="87"/>
      <c r="HNX76" s="87"/>
      <c r="HNY76" s="87"/>
      <c r="HNZ76" s="87"/>
      <c r="HOA76" s="87"/>
      <c r="HOB76" s="87"/>
      <c r="HOH76" s="87"/>
      <c r="HOI76" s="87"/>
      <c r="HOJ76" s="87"/>
      <c r="HOK76" s="87"/>
      <c r="HOL76" s="87"/>
      <c r="HOM76" s="87"/>
      <c r="HON76" s="87"/>
      <c r="HOO76" s="87"/>
      <c r="HOP76" s="87"/>
      <c r="HOQ76" s="87"/>
      <c r="HOW76" s="87"/>
      <c r="HOX76" s="87"/>
      <c r="HOY76" s="87"/>
      <c r="HOZ76" s="87"/>
      <c r="HPA76" s="87"/>
      <c r="HPB76" s="87"/>
      <c r="HPC76" s="87"/>
      <c r="HPD76" s="87"/>
      <c r="HPE76" s="87"/>
      <c r="HPF76" s="87"/>
      <c r="HPL76" s="87"/>
      <c r="HPM76" s="87"/>
      <c r="HPN76" s="87"/>
      <c r="HPO76" s="87"/>
      <c r="HPP76" s="87"/>
      <c r="HPQ76" s="87"/>
      <c r="HPR76" s="87"/>
      <c r="HPS76" s="87"/>
      <c r="HPT76" s="87"/>
      <c r="HPU76" s="87"/>
      <c r="HQA76" s="87"/>
      <c r="HQB76" s="87"/>
      <c r="HQC76" s="87"/>
      <c r="HQD76" s="87"/>
      <c r="HQE76" s="87"/>
      <c r="HQF76" s="87"/>
      <c r="HQG76" s="87"/>
      <c r="HQH76" s="87"/>
      <c r="HQI76" s="87"/>
      <c r="HQJ76" s="87"/>
      <c r="HQP76" s="87"/>
      <c r="HQQ76" s="87"/>
      <c r="HQR76" s="87"/>
      <c r="HQS76" s="87"/>
      <c r="HQT76" s="87"/>
      <c r="HQU76" s="87"/>
      <c r="HQV76" s="87"/>
      <c r="HQW76" s="87"/>
      <c r="HQX76" s="87"/>
      <c r="HQY76" s="87"/>
      <c r="HRE76" s="87"/>
      <c r="HRF76" s="87"/>
      <c r="HRG76" s="87"/>
      <c r="HRH76" s="87"/>
      <c r="HRI76" s="87"/>
      <c r="HRJ76" s="87"/>
      <c r="HRK76" s="87"/>
      <c r="HRL76" s="87"/>
      <c r="HRM76" s="87"/>
      <c r="HRN76" s="87"/>
      <c r="HRT76" s="87"/>
      <c r="HRU76" s="87"/>
      <c r="HRV76" s="87"/>
      <c r="HRW76" s="87"/>
      <c r="HRX76" s="87"/>
      <c r="HRY76" s="87"/>
      <c r="HRZ76" s="87"/>
      <c r="HSA76" s="87"/>
      <c r="HSB76" s="87"/>
      <c r="HSC76" s="87"/>
      <c r="HSI76" s="87"/>
      <c r="HSJ76" s="87"/>
      <c r="HSK76" s="87"/>
      <c r="HSL76" s="87"/>
      <c r="HSM76" s="87"/>
      <c r="HSN76" s="87"/>
      <c r="HSO76" s="87"/>
      <c r="HSP76" s="87"/>
      <c r="HSQ76" s="87"/>
      <c r="HSR76" s="87"/>
      <c r="HSX76" s="87"/>
      <c r="HSY76" s="87"/>
      <c r="HSZ76" s="87"/>
      <c r="HTA76" s="87"/>
      <c r="HTB76" s="87"/>
      <c r="HTC76" s="87"/>
      <c r="HTD76" s="87"/>
      <c r="HTE76" s="87"/>
      <c r="HTF76" s="87"/>
      <c r="HTG76" s="87"/>
      <c r="HTM76" s="87"/>
      <c r="HTN76" s="87"/>
      <c r="HTO76" s="87"/>
      <c r="HTP76" s="87"/>
      <c r="HTQ76" s="87"/>
      <c r="HTR76" s="87"/>
      <c r="HTS76" s="87"/>
      <c r="HTT76" s="87"/>
      <c r="HTU76" s="87"/>
      <c r="HTV76" s="87"/>
      <c r="HUB76" s="87"/>
      <c r="HUC76" s="87"/>
      <c r="HUD76" s="87"/>
      <c r="HUE76" s="87"/>
      <c r="HUF76" s="87"/>
      <c r="HUG76" s="87"/>
      <c r="HUH76" s="87"/>
      <c r="HUI76" s="87"/>
      <c r="HUJ76" s="87"/>
      <c r="HUK76" s="87"/>
      <c r="HUQ76" s="87"/>
      <c r="HUR76" s="87"/>
      <c r="HUS76" s="87"/>
      <c r="HUT76" s="87"/>
      <c r="HUU76" s="87"/>
      <c r="HUV76" s="87"/>
      <c r="HUW76" s="87"/>
      <c r="HUX76" s="87"/>
      <c r="HUY76" s="87"/>
      <c r="HUZ76" s="87"/>
      <c r="HVF76" s="87"/>
      <c r="HVG76" s="87"/>
      <c r="HVH76" s="87"/>
      <c r="HVI76" s="87"/>
      <c r="HVJ76" s="87"/>
      <c r="HVK76" s="87"/>
      <c r="HVL76" s="87"/>
      <c r="HVM76" s="87"/>
      <c r="HVN76" s="87"/>
      <c r="HVO76" s="87"/>
      <c r="HVU76" s="87"/>
      <c r="HVV76" s="87"/>
      <c r="HVW76" s="87"/>
      <c r="HVX76" s="87"/>
      <c r="HVY76" s="87"/>
      <c r="HVZ76" s="87"/>
      <c r="HWA76" s="87"/>
      <c r="HWB76" s="87"/>
      <c r="HWC76" s="87"/>
      <c r="HWD76" s="87"/>
      <c r="HWJ76" s="87"/>
      <c r="HWK76" s="87"/>
      <c r="HWL76" s="87"/>
      <c r="HWM76" s="87"/>
      <c r="HWN76" s="87"/>
      <c r="HWO76" s="87"/>
      <c r="HWP76" s="87"/>
      <c r="HWQ76" s="87"/>
      <c r="HWR76" s="87"/>
      <c r="HWS76" s="87"/>
      <c r="HWY76" s="87"/>
      <c r="HWZ76" s="87"/>
      <c r="HXA76" s="87"/>
      <c r="HXB76" s="87"/>
      <c r="HXC76" s="87"/>
      <c r="HXD76" s="87"/>
      <c r="HXE76" s="87"/>
      <c r="HXF76" s="87"/>
      <c r="HXG76" s="87"/>
      <c r="HXH76" s="87"/>
      <c r="HXN76" s="87"/>
      <c r="HXO76" s="87"/>
      <c r="HXP76" s="87"/>
      <c r="HXQ76" s="87"/>
      <c r="HXR76" s="87"/>
      <c r="HXS76" s="87"/>
      <c r="HXT76" s="87"/>
      <c r="HXU76" s="87"/>
      <c r="HXV76" s="87"/>
      <c r="HXW76" s="87"/>
      <c r="HYC76" s="87"/>
      <c r="HYD76" s="87"/>
      <c r="HYE76" s="87"/>
      <c r="HYF76" s="87"/>
      <c r="HYG76" s="87"/>
      <c r="HYH76" s="87"/>
      <c r="HYI76" s="87"/>
      <c r="HYJ76" s="87"/>
      <c r="HYK76" s="87"/>
      <c r="HYL76" s="87"/>
      <c r="HYR76" s="87"/>
      <c r="HYS76" s="87"/>
      <c r="HYT76" s="87"/>
      <c r="HYU76" s="87"/>
      <c r="HYV76" s="87"/>
      <c r="HYW76" s="87"/>
      <c r="HYX76" s="87"/>
      <c r="HYY76" s="87"/>
      <c r="HYZ76" s="87"/>
      <c r="HZA76" s="87"/>
      <c r="HZG76" s="87"/>
      <c r="HZH76" s="87"/>
      <c r="HZI76" s="87"/>
      <c r="HZJ76" s="87"/>
      <c r="HZK76" s="87"/>
      <c r="HZL76" s="87"/>
      <c r="HZM76" s="87"/>
      <c r="HZN76" s="87"/>
      <c r="HZO76" s="87"/>
      <c r="HZP76" s="87"/>
      <c r="HZV76" s="87"/>
      <c r="HZW76" s="87"/>
      <c r="HZX76" s="87"/>
      <c r="HZY76" s="87"/>
      <c r="HZZ76" s="87"/>
      <c r="IAA76" s="87"/>
      <c r="IAB76" s="87"/>
      <c r="IAC76" s="87"/>
      <c r="IAD76" s="87"/>
      <c r="IAE76" s="87"/>
      <c r="IAK76" s="87"/>
      <c r="IAL76" s="87"/>
      <c r="IAM76" s="87"/>
      <c r="IAN76" s="87"/>
      <c r="IAO76" s="87"/>
      <c r="IAP76" s="87"/>
      <c r="IAQ76" s="87"/>
      <c r="IAR76" s="87"/>
      <c r="IAS76" s="87"/>
      <c r="IAT76" s="87"/>
      <c r="IAZ76" s="87"/>
      <c r="IBA76" s="87"/>
      <c r="IBB76" s="87"/>
      <c r="IBC76" s="87"/>
      <c r="IBD76" s="87"/>
      <c r="IBE76" s="87"/>
      <c r="IBF76" s="87"/>
      <c r="IBG76" s="87"/>
      <c r="IBH76" s="87"/>
      <c r="IBI76" s="87"/>
      <c r="IBO76" s="87"/>
      <c r="IBP76" s="87"/>
      <c r="IBQ76" s="87"/>
      <c r="IBR76" s="87"/>
      <c r="IBS76" s="87"/>
      <c r="IBT76" s="87"/>
      <c r="IBU76" s="87"/>
      <c r="IBV76" s="87"/>
      <c r="IBW76" s="87"/>
      <c r="IBX76" s="87"/>
      <c r="ICD76" s="87"/>
      <c r="ICE76" s="87"/>
      <c r="ICF76" s="87"/>
      <c r="ICG76" s="87"/>
      <c r="ICH76" s="87"/>
      <c r="ICI76" s="87"/>
      <c r="ICJ76" s="87"/>
      <c r="ICK76" s="87"/>
      <c r="ICL76" s="87"/>
      <c r="ICM76" s="87"/>
      <c r="ICS76" s="87"/>
      <c r="ICT76" s="87"/>
      <c r="ICU76" s="87"/>
      <c r="ICV76" s="87"/>
      <c r="ICW76" s="87"/>
      <c r="ICX76" s="87"/>
      <c r="ICY76" s="87"/>
      <c r="ICZ76" s="87"/>
      <c r="IDA76" s="87"/>
      <c r="IDB76" s="87"/>
      <c r="IDH76" s="87"/>
      <c r="IDI76" s="87"/>
      <c r="IDJ76" s="87"/>
      <c r="IDK76" s="87"/>
      <c r="IDL76" s="87"/>
      <c r="IDM76" s="87"/>
      <c r="IDN76" s="87"/>
      <c r="IDO76" s="87"/>
      <c r="IDP76" s="87"/>
      <c r="IDQ76" s="87"/>
      <c r="IDW76" s="87"/>
      <c r="IDX76" s="87"/>
      <c r="IDY76" s="87"/>
      <c r="IDZ76" s="87"/>
      <c r="IEA76" s="87"/>
      <c r="IEB76" s="87"/>
      <c r="IEC76" s="87"/>
      <c r="IED76" s="87"/>
      <c r="IEE76" s="87"/>
      <c r="IEF76" s="87"/>
      <c r="IEL76" s="87"/>
      <c r="IEM76" s="87"/>
      <c r="IEN76" s="87"/>
      <c r="IEO76" s="87"/>
      <c r="IEP76" s="87"/>
      <c r="IEQ76" s="87"/>
      <c r="IER76" s="87"/>
      <c r="IES76" s="87"/>
      <c r="IET76" s="87"/>
      <c r="IEU76" s="87"/>
      <c r="IFA76" s="87"/>
      <c r="IFB76" s="87"/>
      <c r="IFC76" s="87"/>
      <c r="IFD76" s="87"/>
      <c r="IFE76" s="87"/>
      <c r="IFF76" s="87"/>
      <c r="IFG76" s="87"/>
      <c r="IFH76" s="87"/>
      <c r="IFI76" s="87"/>
      <c r="IFJ76" s="87"/>
      <c r="IFP76" s="87"/>
      <c r="IFQ76" s="87"/>
      <c r="IFR76" s="87"/>
      <c r="IFS76" s="87"/>
      <c r="IFT76" s="87"/>
      <c r="IFU76" s="87"/>
      <c r="IFV76" s="87"/>
      <c r="IFW76" s="87"/>
      <c r="IFX76" s="87"/>
      <c r="IFY76" s="87"/>
      <c r="IGE76" s="87"/>
      <c r="IGF76" s="87"/>
      <c r="IGG76" s="87"/>
      <c r="IGH76" s="87"/>
      <c r="IGI76" s="87"/>
      <c r="IGJ76" s="87"/>
      <c r="IGK76" s="87"/>
      <c r="IGL76" s="87"/>
      <c r="IGM76" s="87"/>
      <c r="IGN76" s="87"/>
      <c r="IGT76" s="87"/>
      <c r="IGU76" s="87"/>
      <c r="IGV76" s="87"/>
      <c r="IGW76" s="87"/>
      <c r="IGX76" s="87"/>
      <c r="IGY76" s="87"/>
      <c r="IGZ76" s="87"/>
      <c r="IHA76" s="87"/>
      <c r="IHB76" s="87"/>
      <c r="IHC76" s="87"/>
      <c r="IHI76" s="87"/>
      <c r="IHJ76" s="87"/>
      <c r="IHK76" s="87"/>
      <c r="IHL76" s="87"/>
      <c r="IHM76" s="87"/>
      <c r="IHN76" s="87"/>
      <c r="IHO76" s="87"/>
      <c r="IHP76" s="87"/>
      <c r="IHQ76" s="87"/>
      <c r="IHR76" s="87"/>
      <c r="IHX76" s="87"/>
      <c r="IHY76" s="87"/>
      <c r="IHZ76" s="87"/>
      <c r="IIA76" s="87"/>
      <c r="IIB76" s="87"/>
      <c r="IIC76" s="87"/>
      <c r="IID76" s="87"/>
      <c r="IIE76" s="87"/>
      <c r="IIF76" s="87"/>
      <c r="IIG76" s="87"/>
      <c r="IIM76" s="87"/>
      <c r="IIN76" s="87"/>
      <c r="IIO76" s="87"/>
      <c r="IIP76" s="87"/>
      <c r="IIQ76" s="87"/>
      <c r="IIR76" s="87"/>
      <c r="IIS76" s="87"/>
      <c r="IIT76" s="87"/>
      <c r="IIU76" s="87"/>
      <c r="IIV76" s="87"/>
      <c r="IJB76" s="87"/>
      <c r="IJC76" s="87"/>
      <c r="IJD76" s="87"/>
      <c r="IJE76" s="87"/>
      <c r="IJF76" s="87"/>
      <c r="IJG76" s="87"/>
      <c r="IJH76" s="87"/>
      <c r="IJI76" s="87"/>
      <c r="IJJ76" s="87"/>
      <c r="IJK76" s="87"/>
      <c r="IJQ76" s="87"/>
      <c r="IJR76" s="87"/>
      <c r="IJS76" s="87"/>
      <c r="IJT76" s="87"/>
      <c r="IJU76" s="87"/>
      <c r="IJV76" s="87"/>
      <c r="IJW76" s="87"/>
      <c r="IJX76" s="87"/>
      <c r="IJY76" s="87"/>
      <c r="IJZ76" s="87"/>
      <c r="IKF76" s="87"/>
      <c r="IKG76" s="87"/>
      <c r="IKH76" s="87"/>
      <c r="IKI76" s="87"/>
      <c r="IKJ76" s="87"/>
      <c r="IKK76" s="87"/>
      <c r="IKL76" s="87"/>
      <c r="IKM76" s="87"/>
      <c r="IKN76" s="87"/>
      <c r="IKO76" s="87"/>
      <c r="IKU76" s="87"/>
      <c r="IKV76" s="87"/>
      <c r="IKW76" s="87"/>
      <c r="IKX76" s="87"/>
      <c r="IKY76" s="87"/>
      <c r="IKZ76" s="87"/>
      <c r="ILA76" s="87"/>
      <c r="ILB76" s="87"/>
      <c r="ILC76" s="87"/>
      <c r="ILD76" s="87"/>
      <c r="ILJ76" s="87"/>
      <c r="ILK76" s="87"/>
      <c r="ILL76" s="87"/>
      <c r="ILM76" s="87"/>
      <c r="ILN76" s="87"/>
      <c r="ILO76" s="87"/>
      <c r="ILP76" s="87"/>
      <c r="ILQ76" s="87"/>
      <c r="ILR76" s="87"/>
      <c r="ILS76" s="87"/>
      <c r="ILY76" s="87"/>
      <c r="ILZ76" s="87"/>
      <c r="IMA76" s="87"/>
      <c r="IMB76" s="87"/>
      <c r="IMC76" s="87"/>
      <c r="IMD76" s="87"/>
      <c r="IME76" s="87"/>
      <c r="IMF76" s="87"/>
      <c r="IMG76" s="87"/>
      <c r="IMH76" s="87"/>
      <c r="IMN76" s="87"/>
      <c r="IMO76" s="87"/>
      <c r="IMP76" s="87"/>
      <c r="IMQ76" s="87"/>
      <c r="IMR76" s="87"/>
      <c r="IMS76" s="87"/>
      <c r="IMT76" s="87"/>
      <c r="IMU76" s="87"/>
      <c r="IMV76" s="87"/>
      <c r="IMW76" s="87"/>
      <c r="INC76" s="87"/>
      <c r="IND76" s="87"/>
      <c r="INE76" s="87"/>
      <c r="INF76" s="87"/>
      <c r="ING76" s="87"/>
      <c r="INH76" s="87"/>
      <c r="INI76" s="87"/>
      <c r="INJ76" s="87"/>
      <c r="INK76" s="87"/>
      <c r="INL76" s="87"/>
      <c r="INR76" s="87"/>
      <c r="INS76" s="87"/>
      <c r="INT76" s="87"/>
      <c r="INU76" s="87"/>
      <c r="INV76" s="87"/>
      <c r="INW76" s="87"/>
      <c r="INX76" s="87"/>
      <c r="INY76" s="87"/>
      <c r="INZ76" s="87"/>
      <c r="IOA76" s="87"/>
      <c r="IOG76" s="87"/>
      <c r="IOH76" s="87"/>
      <c r="IOI76" s="87"/>
      <c r="IOJ76" s="87"/>
      <c r="IOK76" s="87"/>
      <c r="IOL76" s="87"/>
      <c r="IOM76" s="87"/>
      <c r="ION76" s="87"/>
      <c r="IOO76" s="87"/>
      <c r="IOP76" s="87"/>
      <c r="IOV76" s="87"/>
      <c r="IOW76" s="87"/>
      <c r="IOX76" s="87"/>
      <c r="IOY76" s="87"/>
      <c r="IOZ76" s="87"/>
      <c r="IPA76" s="87"/>
      <c r="IPB76" s="87"/>
      <c r="IPC76" s="87"/>
      <c r="IPD76" s="87"/>
      <c r="IPE76" s="87"/>
      <c r="IPK76" s="87"/>
      <c r="IPL76" s="87"/>
      <c r="IPM76" s="87"/>
      <c r="IPN76" s="87"/>
      <c r="IPO76" s="87"/>
      <c r="IPP76" s="87"/>
      <c r="IPQ76" s="87"/>
      <c r="IPR76" s="87"/>
      <c r="IPS76" s="87"/>
      <c r="IPT76" s="87"/>
      <c r="IPZ76" s="87"/>
      <c r="IQA76" s="87"/>
      <c r="IQB76" s="87"/>
      <c r="IQC76" s="87"/>
      <c r="IQD76" s="87"/>
      <c r="IQE76" s="87"/>
      <c r="IQF76" s="87"/>
      <c r="IQG76" s="87"/>
      <c r="IQH76" s="87"/>
      <c r="IQI76" s="87"/>
      <c r="IQO76" s="87"/>
      <c r="IQP76" s="87"/>
      <c r="IQQ76" s="87"/>
      <c r="IQR76" s="87"/>
      <c r="IQS76" s="87"/>
      <c r="IQT76" s="87"/>
      <c r="IQU76" s="87"/>
      <c r="IQV76" s="87"/>
      <c r="IQW76" s="87"/>
      <c r="IQX76" s="87"/>
      <c r="IRD76" s="87"/>
      <c r="IRE76" s="87"/>
      <c r="IRF76" s="87"/>
      <c r="IRG76" s="87"/>
      <c r="IRH76" s="87"/>
      <c r="IRI76" s="87"/>
      <c r="IRJ76" s="87"/>
      <c r="IRK76" s="87"/>
      <c r="IRL76" s="87"/>
      <c r="IRM76" s="87"/>
      <c r="IRS76" s="87"/>
      <c r="IRT76" s="87"/>
      <c r="IRU76" s="87"/>
      <c r="IRV76" s="87"/>
      <c r="IRW76" s="87"/>
      <c r="IRX76" s="87"/>
      <c r="IRY76" s="87"/>
      <c r="IRZ76" s="87"/>
      <c r="ISA76" s="87"/>
      <c r="ISB76" s="87"/>
      <c r="ISH76" s="87"/>
      <c r="ISI76" s="87"/>
      <c r="ISJ76" s="87"/>
      <c r="ISK76" s="87"/>
      <c r="ISL76" s="87"/>
      <c r="ISM76" s="87"/>
      <c r="ISN76" s="87"/>
      <c r="ISO76" s="87"/>
      <c r="ISP76" s="87"/>
      <c r="ISQ76" s="87"/>
      <c r="ISW76" s="87"/>
      <c r="ISX76" s="87"/>
      <c r="ISY76" s="87"/>
      <c r="ISZ76" s="87"/>
      <c r="ITA76" s="87"/>
      <c r="ITB76" s="87"/>
      <c r="ITC76" s="87"/>
      <c r="ITD76" s="87"/>
      <c r="ITE76" s="87"/>
      <c r="ITF76" s="87"/>
      <c r="ITL76" s="87"/>
      <c r="ITM76" s="87"/>
      <c r="ITN76" s="87"/>
      <c r="ITO76" s="87"/>
      <c r="ITP76" s="87"/>
      <c r="ITQ76" s="87"/>
      <c r="ITR76" s="87"/>
      <c r="ITS76" s="87"/>
      <c r="ITT76" s="87"/>
      <c r="ITU76" s="87"/>
      <c r="IUA76" s="87"/>
      <c r="IUB76" s="87"/>
      <c r="IUC76" s="87"/>
      <c r="IUD76" s="87"/>
      <c r="IUE76" s="87"/>
      <c r="IUF76" s="87"/>
      <c r="IUG76" s="87"/>
      <c r="IUH76" s="87"/>
      <c r="IUI76" s="87"/>
      <c r="IUJ76" s="87"/>
      <c r="IUP76" s="87"/>
      <c r="IUQ76" s="87"/>
      <c r="IUR76" s="87"/>
      <c r="IUS76" s="87"/>
      <c r="IUT76" s="87"/>
      <c r="IUU76" s="87"/>
      <c r="IUV76" s="87"/>
      <c r="IUW76" s="87"/>
      <c r="IUX76" s="87"/>
      <c r="IUY76" s="87"/>
      <c r="IVE76" s="87"/>
      <c r="IVF76" s="87"/>
      <c r="IVG76" s="87"/>
      <c r="IVH76" s="87"/>
      <c r="IVI76" s="87"/>
      <c r="IVJ76" s="87"/>
      <c r="IVK76" s="87"/>
      <c r="IVL76" s="87"/>
      <c r="IVM76" s="87"/>
      <c r="IVN76" s="87"/>
      <c r="IVT76" s="87"/>
      <c r="IVU76" s="87"/>
      <c r="IVV76" s="87"/>
      <c r="IVW76" s="87"/>
      <c r="IVX76" s="87"/>
      <c r="IVY76" s="87"/>
      <c r="IVZ76" s="87"/>
      <c r="IWA76" s="87"/>
      <c r="IWB76" s="87"/>
      <c r="IWC76" s="87"/>
      <c r="IWI76" s="87"/>
      <c r="IWJ76" s="87"/>
      <c r="IWK76" s="87"/>
      <c r="IWL76" s="87"/>
      <c r="IWM76" s="87"/>
      <c r="IWN76" s="87"/>
      <c r="IWO76" s="87"/>
      <c r="IWP76" s="87"/>
      <c r="IWQ76" s="87"/>
      <c r="IWR76" s="87"/>
      <c r="IWX76" s="87"/>
      <c r="IWY76" s="87"/>
      <c r="IWZ76" s="87"/>
      <c r="IXA76" s="87"/>
      <c r="IXB76" s="87"/>
      <c r="IXC76" s="87"/>
      <c r="IXD76" s="87"/>
      <c r="IXE76" s="87"/>
      <c r="IXF76" s="87"/>
      <c r="IXG76" s="87"/>
      <c r="IXM76" s="87"/>
      <c r="IXN76" s="87"/>
      <c r="IXO76" s="87"/>
      <c r="IXP76" s="87"/>
      <c r="IXQ76" s="87"/>
      <c r="IXR76" s="87"/>
      <c r="IXS76" s="87"/>
      <c r="IXT76" s="87"/>
      <c r="IXU76" s="87"/>
      <c r="IXV76" s="87"/>
      <c r="IYB76" s="87"/>
      <c r="IYC76" s="87"/>
      <c r="IYD76" s="87"/>
      <c r="IYE76" s="87"/>
      <c r="IYF76" s="87"/>
      <c r="IYG76" s="87"/>
      <c r="IYH76" s="87"/>
      <c r="IYI76" s="87"/>
      <c r="IYJ76" s="87"/>
      <c r="IYK76" s="87"/>
      <c r="IYQ76" s="87"/>
      <c r="IYR76" s="87"/>
      <c r="IYS76" s="87"/>
      <c r="IYT76" s="87"/>
      <c r="IYU76" s="87"/>
      <c r="IYV76" s="87"/>
      <c r="IYW76" s="87"/>
      <c r="IYX76" s="87"/>
      <c r="IYY76" s="87"/>
      <c r="IYZ76" s="87"/>
      <c r="IZF76" s="87"/>
      <c r="IZG76" s="87"/>
      <c r="IZH76" s="87"/>
      <c r="IZI76" s="87"/>
      <c r="IZJ76" s="87"/>
      <c r="IZK76" s="87"/>
      <c r="IZL76" s="87"/>
      <c r="IZM76" s="87"/>
      <c r="IZN76" s="87"/>
      <c r="IZO76" s="87"/>
      <c r="IZU76" s="87"/>
      <c r="IZV76" s="87"/>
      <c r="IZW76" s="87"/>
      <c r="IZX76" s="87"/>
      <c r="IZY76" s="87"/>
      <c r="IZZ76" s="87"/>
      <c r="JAA76" s="87"/>
      <c r="JAB76" s="87"/>
      <c r="JAC76" s="87"/>
      <c r="JAD76" s="87"/>
      <c r="JAJ76" s="87"/>
      <c r="JAK76" s="87"/>
      <c r="JAL76" s="87"/>
      <c r="JAM76" s="87"/>
      <c r="JAN76" s="87"/>
      <c r="JAO76" s="87"/>
      <c r="JAP76" s="87"/>
      <c r="JAQ76" s="87"/>
      <c r="JAR76" s="87"/>
      <c r="JAS76" s="87"/>
      <c r="JAY76" s="87"/>
      <c r="JAZ76" s="87"/>
      <c r="JBA76" s="87"/>
      <c r="JBB76" s="87"/>
      <c r="JBC76" s="87"/>
      <c r="JBD76" s="87"/>
      <c r="JBE76" s="87"/>
      <c r="JBF76" s="87"/>
      <c r="JBG76" s="87"/>
      <c r="JBH76" s="87"/>
      <c r="JBN76" s="87"/>
      <c r="JBO76" s="87"/>
      <c r="JBP76" s="87"/>
      <c r="JBQ76" s="87"/>
      <c r="JBR76" s="87"/>
      <c r="JBS76" s="87"/>
      <c r="JBT76" s="87"/>
      <c r="JBU76" s="87"/>
      <c r="JBV76" s="87"/>
      <c r="JBW76" s="87"/>
      <c r="JCC76" s="87"/>
      <c r="JCD76" s="87"/>
      <c r="JCE76" s="87"/>
      <c r="JCF76" s="87"/>
      <c r="JCG76" s="87"/>
      <c r="JCH76" s="87"/>
      <c r="JCI76" s="87"/>
      <c r="JCJ76" s="87"/>
      <c r="JCK76" s="87"/>
      <c r="JCL76" s="87"/>
      <c r="JCR76" s="87"/>
      <c r="JCS76" s="87"/>
      <c r="JCT76" s="87"/>
      <c r="JCU76" s="87"/>
      <c r="JCV76" s="87"/>
      <c r="JCW76" s="87"/>
      <c r="JCX76" s="87"/>
      <c r="JCY76" s="87"/>
      <c r="JCZ76" s="87"/>
      <c r="JDA76" s="87"/>
      <c r="JDG76" s="87"/>
      <c r="JDH76" s="87"/>
      <c r="JDI76" s="87"/>
      <c r="JDJ76" s="87"/>
      <c r="JDK76" s="87"/>
      <c r="JDL76" s="87"/>
      <c r="JDM76" s="87"/>
      <c r="JDN76" s="87"/>
      <c r="JDO76" s="87"/>
      <c r="JDP76" s="87"/>
      <c r="JDV76" s="87"/>
      <c r="JDW76" s="87"/>
      <c r="JDX76" s="87"/>
      <c r="JDY76" s="87"/>
      <c r="JDZ76" s="87"/>
      <c r="JEA76" s="87"/>
      <c r="JEB76" s="87"/>
      <c r="JEC76" s="87"/>
      <c r="JED76" s="87"/>
      <c r="JEE76" s="87"/>
      <c r="JEK76" s="87"/>
      <c r="JEL76" s="87"/>
      <c r="JEM76" s="87"/>
      <c r="JEN76" s="87"/>
      <c r="JEO76" s="87"/>
      <c r="JEP76" s="87"/>
      <c r="JEQ76" s="87"/>
      <c r="JER76" s="87"/>
      <c r="JES76" s="87"/>
      <c r="JET76" s="87"/>
      <c r="JEZ76" s="87"/>
      <c r="JFA76" s="87"/>
      <c r="JFB76" s="87"/>
      <c r="JFC76" s="87"/>
      <c r="JFD76" s="87"/>
      <c r="JFE76" s="87"/>
      <c r="JFF76" s="87"/>
      <c r="JFG76" s="87"/>
      <c r="JFH76" s="87"/>
      <c r="JFI76" s="87"/>
      <c r="JFO76" s="87"/>
      <c r="JFP76" s="87"/>
      <c r="JFQ76" s="87"/>
      <c r="JFR76" s="87"/>
      <c r="JFS76" s="87"/>
      <c r="JFT76" s="87"/>
      <c r="JFU76" s="87"/>
      <c r="JFV76" s="87"/>
      <c r="JFW76" s="87"/>
      <c r="JFX76" s="87"/>
      <c r="JGD76" s="87"/>
      <c r="JGE76" s="87"/>
      <c r="JGF76" s="87"/>
      <c r="JGG76" s="87"/>
      <c r="JGH76" s="87"/>
      <c r="JGI76" s="87"/>
      <c r="JGJ76" s="87"/>
      <c r="JGK76" s="87"/>
      <c r="JGL76" s="87"/>
      <c r="JGM76" s="87"/>
      <c r="JGS76" s="87"/>
      <c r="JGT76" s="87"/>
      <c r="JGU76" s="87"/>
      <c r="JGV76" s="87"/>
      <c r="JGW76" s="87"/>
      <c r="JGX76" s="87"/>
      <c r="JGY76" s="87"/>
      <c r="JGZ76" s="87"/>
      <c r="JHA76" s="87"/>
      <c r="JHB76" s="87"/>
      <c r="JHH76" s="87"/>
      <c r="JHI76" s="87"/>
      <c r="JHJ76" s="87"/>
      <c r="JHK76" s="87"/>
      <c r="JHL76" s="87"/>
      <c r="JHM76" s="87"/>
      <c r="JHN76" s="87"/>
      <c r="JHO76" s="87"/>
      <c r="JHP76" s="87"/>
      <c r="JHQ76" s="87"/>
      <c r="JHW76" s="87"/>
      <c r="JHX76" s="87"/>
      <c r="JHY76" s="87"/>
      <c r="JHZ76" s="87"/>
      <c r="JIA76" s="87"/>
      <c r="JIB76" s="87"/>
      <c r="JIC76" s="87"/>
      <c r="JID76" s="87"/>
      <c r="JIE76" s="87"/>
      <c r="JIF76" s="87"/>
      <c r="JIL76" s="87"/>
      <c r="JIM76" s="87"/>
      <c r="JIN76" s="87"/>
      <c r="JIO76" s="87"/>
      <c r="JIP76" s="87"/>
      <c r="JIQ76" s="87"/>
      <c r="JIR76" s="87"/>
      <c r="JIS76" s="87"/>
      <c r="JIT76" s="87"/>
      <c r="JIU76" s="87"/>
      <c r="JJA76" s="87"/>
      <c r="JJB76" s="87"/>
      <c r="JJC76" s="87"/>
      <c r="JJD76" s="87"/>
      <c r="JJE76" s="87"/>
      <c r="JJF76" s="87"/>
      <c r="JJG76" s="87"/>
      <c r="JJH76" s="87"/>
      <c r="JJI76" s="87"/>
      <c r="JJJ76" s="87"/>
      <c r="JJP76" s="87"/>
      <c r="JJQ76" s="87"/>
      <c r="JJR76" s="87"/>
      <c r="JJS76" s="87"/>
      <c r="JJT76" s="87"/>
      <c r="JJU76" s="87"/>
      <c r="JJV76" s="87"/>
      <c r="JJW76" s="87"/>
      <c r="JJX76" s="87"/>
      <c r="JJY76" s="87"/>
      <c r="JKE76" s="87"/>
      <c r="JKF76" s="87"/>
      <c r="JKG76" s="87"/>
      <c r="JKH76" s="87"/>
      <c r="JKI76" s="87"/>
      <c r="JKJ76" s="87"/>
      <c r="JKK76" s="87"/>
      <c r="JKL76" s="87"/>
      <c r="JKM76" s="87"/>
      <c r="JKN76" s="87"/>
      <c r="JKT76" s="87"/>
      <c r="JKU76" s="87"/>
      <c r="JKV76" s="87"/>
      <c r="JKW76" s="87"/>
      <c r="JKX76" s="87"/>
      <c r="JKY76" s="87"/>
      <c r="JKZ76" s="87"/>
      <c r="JLA76" s="87"/>
      <c r="JLB76" s="87"/>
      <c r="JLC76" s="87"/>
      <c r="JLI76" s="87"/>
      <c r="JLJ76" s="87"/>
      <c r="JLK76" s="87"/>
      <c r="JLL76" s="87"/>
      <c r="JLM76" s="87"/>
      <c r="JLN76" s="87"/>
      <c r="JLO76" s="87"/>
      <c r="JLP76" s="87"/>
      <c r="JLQ76" s="87"/>
      <c r="JLR76" s="87"/>
      <c r="JLX76" s="87"/>
      <c r="JLY76" s="87"/>
      <c r="JLZ76" s="87"/>
      <c r="JMA76" s="87"/>
      <c r="JMB76" s="87"/>
      <c r="JMC76" s="87"/>
      <c r="JMD76" s="87"/>
      <c r="JME76" s="87"/>
      <c r="JMF76" s="87"/>
      <c r="JMG76" s="87"/>
      <c r="JMM76" s="87"/>
      <c r="JMN76" s="87"/>
      <c r="JMO76" s="87"/>
      <c r="JMP76" s="87"/>
      <c r="JMQ76" s="87"/>
      <c r="JMR76" s="87"/>
      <c r="JMS76" s="87"/>
      <c r="JMT76" s="87"/>
      <c r="JMU76" s="87"/>
      <c r="JMV76" s="87"/>
      <c r="JNB76" s="87"/>
      <c r="JNC76" s="87"/>
      <c r="JND76" s="87"/>
      <c r="JNE76" s="87"/>
      <c r="JNF76" s="87"/>
      <c r="JNG76" s="87"/>
      <c r="JNH76" s="87"/>
      <c r="JNI76" s="87"/>
      <c r="JNJ76" s="87"/>
      <c r="JNK76" s="87"/>
      <c r="JNQ76" s="87"/>
      <c r="JNR76" s="87"/>
      <c r="JNS76" s="87"/>
      <c r="JNT76" s="87"/>
      <c r="JNU76" s="87"/>
      <c r="JNV76" s="87"/>
      <c r="JNW76" s="87"/>
      <c r="JNX76" s="87"/>
      <c r="JNY76" s="87"/>
      <c r="JNZ76" s="87"/>
      <c r="JOF76" s="87"/>
      <c r="JOG76" s="87"/>
      <c r="JOH76" s="87"/>
      <c r="JOI76" s="87"/>
      <c r="JOJ76" s="87"/>
      <c r="JOK76" s="87"/>
      <c r="JOL76" s="87"/>
      <c r="JOM76" s="87"/>
      <c r="JON76" s="87"/>
      <c r="JOO76" s="87"/>
      <c r="JOU76" s="87"/>
      <c r="JOV76" s="87"/>
      <c r="JOW76" s="87"/>
      <c r="JOX76" s="87"/>
      <c r="JOY76" s="87"/>
      <c r="JOZ76" s="87"/>
      <c r="JPA76" s="87"/>
      <c r="JPB76" s="87"/>
      <c r="JPC76" s="87"/>
      <c r="JPD76" s="87"/>
      <c r="JPJ76" s="87"/>
      <c r="JPK76" s="87"/>
      <c r="JPL76" s="87"/>
      <c r="JPM76" s="87"/>
      <c r="JPN76" s="87"/>
      <c r="JPO76" s="87"/>
      <c r="JPP76" s="87"/>
      <c r="JPQ76" s="87"/>
      <c r="JPR76" s="87"/>
      <c r="JPS76" s="87"/>
      <c r="JPY76" s="87"/>
      <c r="JPZ76" s="87"/>
      <c r="JQA76" s="87"/>
      <c r="JQB76" s="87"/>
      <c r="JQC76" s="87"/>
      <c r="JQD76" s="87"/>
      <c r="JQE76" s="87"/>
      <c r="JQF76" s="87"/>
      <c r="JQG76" s="87"/>
      <c r="JQH76" s="87"/>
      <c r="JQN76" s="87"/>
      <c r="JQO76" s="87"/>
      <c r="JQP76" s="87"/>
      <c r="JQQ76" s="87"/>
      <c r="JQR76" s="87"/>
      <c r="JQS76" s="87"/>
      <c r="JQT76" s="87"/>
      <c r="JQU76" s="87"/>
      <c r="JQV76" s="87"/>
      <c r="JQW76" s="87"/>
      <c r="JRC76" s="87"/>
      <c r="JRD76" s="87"/>
      <c r="JRE76" s="87"/>
      <c r="JRF76" s="87"/>
      <c r="JRG76" s="87"/>
      <c r="JRH76" s="87"/>
      <c r="JRI76" s="87"/>
      <c r="JRJ76" s="87"/>
      <c r="JRK76" s="87"/>
      <c r="JRL76" s="87"/>
      <c r="JRR76" s="87"/>
      <c r="JRS76" s="87"/>
      <c r="JRT76" s="87"/>
      <c r="JRU76" s="87"/>
      <c r="JRV76" s="87"/>
      <c r="JRW76" s="87"/>
      <c r="JRX76" s="87"/>
      <c r="JRY76" s="87"/>
      <c r="JRZ76" s="87"/>
      <c r="JSA76" s="87"/>
      <c r="JSG76" s="87"/>
      <c r="JSH76" s="87"/>
      <c r="JSI76" s="87"/>
      <c r="JSJ76" s="87"/>
      <c r="JSK76" s="87"/>
      <c r="JSL76" s="87"/>
      <c r="JSM76" s="87"/>
      <c r="JSN76" s="87"/>
      <c r="JSO76" s="87"/>
      <c r="JSP76" s="87"/>
      <c r="JSV76" s="87"/>
      <c r="JSW76" s="87"/>
      <c r="JSX76" s="87"/>
      <c r="JSY76" s="87"/>
      <c r="JSZ76" s="87"/>
      <c r="JTA76" s="87"/>
      <c r="JTB76" s="87"/>
      <c r="JTC76" s="87"/>
      <c r="JTD76" s="87"/>
      <c r="JTE76" s="87"/>
      <c r="JTK76" s="87"/>
      <c r="JTL76" s="87"/>
      <c r="JTM76" s="87"/>
      <c r="JTN76" s="87"/>
      <c r="JTO76" s="87"/>
      <c r="JTP76" s="87"/>
      <c r="JTQ76" s="87"/>
      <c r="JTR76" s="87"/>
      <c r="JTS76" s="87"/>
      <c r="JTT76" s="87"/>
      <c r="JTZ76" s="87"/>
      <c r="JUA76" s="87"/>
      <c r="JUB76" s="87"/>
      <c r="JUC76" s="87"/>
      <c r="JUD76" s="87"/>
      <c r="JUE76" s="87"/>
      <c r="JUF76" s="87"/>
      <c r="JUG76" s="87"/>
      <c r="JUH76" s="87"/>
      <c r="JUI76" s="87"/>
      <c r="JUO76" s="87"/>
      <c r="JUP76" s="87"/>
      <c r="JUQ76" s="87"/>
      <c r="JUR76" s="87"/>
      <c r="JUS76" s="87"/>
      <c r="JUT76" s="87"/>
      <c r="JUU76" s="87"/>
      <c r="JUV76" s="87"/>
      <c r="JUW76" s="87"/>
      <c r="JUX76" s="87"/>
      <c r="JVD76" s="87"/>
      <c r="JVE76" s="87"/>
      <c r="JVF76" s="87"/>
      <c r="JVG76" s="87"/>
      <c r="JVH76" s="87"/>
      <c r="JVI76" s="87"/>
      <c r="JVJ76" s="87"/>
      <c r="JVK76" s="87"/>
      <c r="JVL76" s="87"/>
      <c r="JVM76" s="87"/>
      <c r="JVS76" s="87"/>
      <c r="JVT76" s="87"/>
      <c r="JVU76" s="87"/>
      <c r="JVV76" s="87"/>
      <c r="JVW76" s="87"/>
      <c r="JVX76" s="87"/>
      <c r="JVY76" s="87"/>
      <c r="JVZ76" s="87"/>
      <c r="JWA76" s="87"/>
      <c r="JWB76" s="87"/>
      <c r="JWH76" s="87"/>
      <c r="JWI76" s="87"/>
      <c r="JWJ76" s="87"/>
      <c r="JWK76" s="87"/>
      <c r="JWL76" s="87"/>
      <c r="JWM76" s="87"/>
      <c r="JWN76" s="87"/>
      <c r="JWO76" s="87"/>
      <c r="JWP76" s="87"/>
      <c r="JWQ76" s="87"/>
      <c r="JWW76" s="87"/>
      <c r="JWX76" s="87"/>
      <c r="JWY76" s="87"/>
      <c r="JWZ76" s="87"/>
      <c r="JXA76" s="87"/>
      <c r="JXB76" s="87"/>
      <c r="JXC76" s="87"/>
      <c r="JXD76" s="87"/>
      <c r="JXE76" s="87"/>
      <c r="JXF76" s="87"/>
      <c r="JXL76" s="87"/>
      <c r="JXM76" s="87"/>
      <c r="JXN76" s="87"/>
      <c r="JXO76" s="87"/>
      <c r="JXP76" s="87"/>
      <c r="JXQ76" s="87"/>
      <c r="JXR76" s="87"/>
      <c r="JXS76" s="87"/>
      <c r="JXT76" s="87"/>
      <c r="JXU76" s="87"/>
      <c r="JYA76" s="87"/>
      <c r="JYB76" s="87"/>
      <c r="JYC76" s="87"/>
      <c r="JYD76" s="87"/>
      <c r="JYE76" s="87"/>
      <c r="JYF76" s="87"/>
      <c r="JYG76" s="87"/>
      <c r="JYH76" s="87"/>
      <c r="JYI76" s="87"/>
      <c r="JYJ76" s="87"/>
      <c r="JYP76" s="87"/>
      <c r="JYQ76" s="87"/>
      <c r="JYR76" s="87"/>
      <c r="JYS76" s="87"/>
      <c r="JYT76" s="87"/>
      <c r="JYU76" s="87"/>
      <c r="JYV76" s="87"/>
      <c r="JYW76" s="87"/>
      <c r="JYX76" s="87"/>
      <c r="JYY76" s="87"/>
      <c r="JZE76" s="87"/>
      <c r="JZF76" s="87"/>
      <c r="JZG76" s="87"/>
      <c r="JZH76" s="87"/>
      <c r="JZI76" s="87"/>
      <c r="JZJ76" s="87"/>
      <c r="JZK76" s="87"/>
      <c r="JZL76" s="87"/>
      <c r="JZM76" s="87"/>
      <c r="JZN76" s="87"/>
      <c r="JZT76" s="87"/>
      <c r="JZU76" s="87"/>
      <c r="JZV76" s="87"/>
      <c r="JZW76" s="87"/>
      <c r="JZX76" s="87"/>
      <c r="JZY76" s="87"/>
      <c r="JZZ76" s="87"/>
      <c r="KAA76" s="87"/>
      <c r="KAB76" s="87"/>
      <c r="KAC76" s="87"/>
      <c r="KAI76" s="87"/>
      <c r="KAJ76" s="87"/>
      <c r="KAK76" s="87"/>
      <c r="KAL76" s="87"/>
      <c r="KAM76" s="87"/>
      <c r="KAN76" s="87"/>
      <c r="KAO76" s="87"/>
      <c r="KAP76" s="87"/>
      <c r="KAQ76" s="87"/>
      <c r="KAR76" s="87"/>
      <c r="KAX76" s="87"/>
      <c r="KAY76" s="87"/>
      <c r="KAZ76" s="87"/>
      <c r="KBA76" s="87"/>
      <c r="KBB76" s="87"/>
      <c r="KBC76" s="87"/>
      <c r="KBD76" s="87"/>
      <c r="KBE76" s="87"/>
      <c r="KBF76" s="87"/>
      <c r="KBG76" s="87"/>
      <c r="KBM76" s="87"/>
      <c r="KBN76" s="87"/>
      <c r="KBO76" s="87"/>
      <c r="KBP76" s="87"/>
      <c r="KBQ76" s="87"/>
      <c r="KBR76" s="87"/>
      <c r="KBS76" s="87"/>
      <c r="KBT76" s="87"/>
      <c r="KBU76" s="87"/>
      <c r="KBV76" s="87"/>
      <c r="KCB76" s="87"/>
      <c r="KCC76" s="87"/>
      <c r="KCD76" s="87"/>
      <c r="KCE76" s="87"/>
      <c r="KCF76" s="87"/>
      <c r="KCG76" s="87"/>
      <c r="KCH76" s="87"/>
      <c r="KCI76" s="87"/>
      <c r="KCJ76" s="87"/>
      <c r="KCK76" s="87"/>
      <c r="KCQ76" s="87"/>
      <c r="KCR76" s="87"/>
      <c r="KCS76" s="87"/>
      <c r="KCT76" s="87"/>
      <c r="KCU76" s="87"/>
      <c r="KCV76" s="87"/>
      <c r="KCW76" s="87"/>
      <c r="KCX76" s="87"/>
      <c r="KCY76" s="87"/>
      <c r="KCZ76" s="87"/>
      <c r="KDF76" s="87"/>
      <c r="KDG76" s="87"/>
      <c r="KDH76" s="87"/>
      <c r="KDI76" s="87"/>
      <c r="KDJ76" s="87"/>
      <c r="KDK76" s="87"/>
      <c r="KDL76" s="87"/>
      <c r="KDM76" s="87"/>
      <c r="KDN76" s="87"/>
      <c r="KDO76" s="87"/>
      <c r="KDU76" s="87"/>
      <c r="KDV76" s="87"/>
      <c r="KDW76" s="87"/>
      <c r="KDX76" s="87"/>
      <c r="KDY76" s="87"/>
      <c r="KDZ76" s="87"/>
      <c r="KEA76" s="87"/>
      <c r="KEB76" s="87"/>
      <c r="KEC76" s="87"/>
      <c r="KED76" s="87"/>
      <c r="KEJ76" s="87"/>
      <c r="KEK76" s="87"/>
      <c r="KEL76" s="87"/>
      <c r="KEM76" s="87"/>
      <c r="KEN76" s="87"/>
      <c r="KEO76" s="87"/>
      <c r="KEP76" s="87"/>
      <c r="KEQ76" s="87"/>
      <c r="KER76" s="87"/>
      <c r="KES76" s="87"/>
      <c r="KEY76" s="87"/>
      <c r="KEZ76" s="87"/>
      <c r="KFA76" s="87"/>
      <c r="KFB76" s="87"/>
      <c r="KFC76" s="87"/>
      <c r="KFD76" s="87"/>
      <c r="KFE76" s="87"/>
      <c r="KFF76" s="87"/>
      <c r="KFG76" s="87"/>
      <c r="KFH76" s="87"/>
      <c r="KFN76" s="87"/>
      <c r="KFO76" s="87"/>
      <c r="KFP76" s="87"/>
      <c r="KFQ76" s="87"/>
      <c r="KFR76" s="87"/>
      <c r="KFS76" s="87"/>
      <c r="KFT76" s="87"/>
      <c r="KFU76" s="87"/>
      <c r="KFV76" s="87"/>
      <c r="KFW76" s="87"/>
      <c r="KGC76" s="87"/>
      <c r="KGD76" s="87"/>
      <c r="KGE76" s="87"/>
      <c r="KGF76" s="87"/>
      <c r="KGG76" s="87"/>
      <c r="KGH76" s="87"/>
      <c r="KGI76" s="87"/>
      <c r="KGJ76" s="87"/>
      <c r="KGK76" s="87"/>
      <c r="KGL76" s="87"/>
      <c r="KGR76" s="87"/>
      <c r="KGS76" s="87"/>
      <c r="KGT76" s="87"/>
      <c r="KGU76" s="87"/>
      <c r="KGV76" s="87"/>
      <c r="KGW76" s="87"/>
      <c r="KGX76" s="87"/>
      <c r="KGY76" s="87"/>
      <c r="KGZ76" s="87"/>
      <c r="KHA76" s="87"/>
      <c r="KHG76" s="87"/>
      <c r="KHH76" s="87"/>
      <c r="KHI76" s="87"/>
      <c r="KHJ76" s="87"/>
      <c r="KHK76" s="87"/>
      <c r="KHL76" s="87"/>
      <c r="KHM76" s="87"/>
      <c r="KHN76" s="87"/>
      <c r="KHO76" s="87"/>
      <c r="KHP76" s="87"/>
      <c r="KHV76" s="87"/>
      <c r="KHW76" s="87"/>
      <c r="KHX76" s="87"/>
      <c r="KHY76" s="87"/>
      <c r="KHZ76" s="87"/>
      <c r="KIA76" s="87"/>
      <c r="KIB76" s="87"/>
      <c r="KIC76" s="87"/>
      <c r="KID76" s="87"/>
      <c r="KIE76" s="87"/>
      <c r="KIK76" s="87"/>
      <c r="KIL76" s="87"/>
      <c r="KIM76" s="87"/>
      <c r="KIN76" s="87"/>
      <c r="KIO76" s="87"/>
      <c r="KIP76" s="87"/>
      <c r="KIQ76" s="87"/>
      <c r="KIR76" s="87"/>
      <c r="KIS76" s="87"/>
      <c r="KIT76" s="87"/>
      <c r="KIZ76" s="87"/>
      <c r="KJA76" s="87"/>
      <c r="KJB76" s="87"/>
      <c r="KJC76" s="87"/>
      <c r="KJD76" s="87"/>
      <c r="KJE76" s="87"/>
      <c r="KJF76" s="87"/>
      <c r="KJG76" s="87"/>
      <c r="KJH76" s="87"/>
      <c r="KJI76" s="87"/>
      <c r="KJO76" s="87"/>
      <c r="KJP76" s="87"/>
      <c r="KJQ76" s="87"/>
      <c r="KJR76" s="87"/>
      <c r="KJS76" s="87"/>
      <c r="KJT76" s="87"/>
      <c r="KJU76" s="87"/>
      <c r="KJV76" s="87"/>
      <c r="KJW76" s="87"/>
      <c r="KJX76" s="87"/>
      <c r="KKD76" s="87"/>
      <c r="KKE76" s="87"/>
      <c r="KKF76" s="87"/>
      <c r="KKG76" s="87"/>
      <c r="KKH76" s="87"/>
      <c r="KKI76" s="87"/>
      <c r="KKJ76" s="87"/>
      <c r="KKK76" s="87"/>
      <c r="KKL76" s="87"/>
      <c r="KKM76" s="87"/>
      <c r="KKS76" s="87"/>
      <c r="KKT76" s="87"/>
      <c r="KKU76" s="87"/>
      <c r="KKV76" s="87"/>
      <c r="KKW76" s="87"/>
      <c r="KKX76" s="87"/>
      <c r="KKY76" s="87"/>
      <c r="KKZ76" s="87"/>
      <c r="KLA76" s="87"/>
      <c r="KLB76" s="87"/>
      <c r="KLH76" s="87"/>
      <c r="KLI76" s="87"/>
      <c r="KLJ76" s="87"/>
      <c r="KLK76" s="87"/>
      <c r="KLL76" s="87"/>
      <c r="KLM76" s="87"/>
      <c r="KLN76" s="87"/>
      <c r="KLO76" s="87"/>
      <c r="KLP76" s="87"/>
      <c r="KLQ76" s="87"/>
      <c r="KLW76" s="87"/>
      <c r="KLX76" s="87"/>
      <c r="KLY76" s="87"/>
      <c r="KLZ76" s="87"/>
      <c r="KMA76" s="87"/>
      <c r="KMB76" s="87"/>
      <c r="KMC76" s="87"/>
      <c r="KMD76" s="87"/>
      <c r="KME76" s="87"/>
      <c r="KMF76" s="87"/>
      <c r="KML76" s="87"/>
      <c r="KMM76" s="87"/>
      <c r="KMN76" s="87"/>
      <c r="KMO76" s="87"/>
      <c r="KMP76" s="87"/>
      <c r="KMQ76" s="87"/>
      <c r="KMR76" s="87"/>
      <c r="KMS76" s="87"/>
      <c r="KMT76" s="87"/>
      <c r="KMU76" s="87"/>
      <c r="KNA76" s="87"/>
      <c r="KNB76" s="87"/>
      <c r="KNC76" s="87"/>
      <c r="KND76" s="87"/>
      <c r="KNE76" s="87"/>
      <c r="KNF76" s="87"/>
      <c r="KNG76" s="87"/>
      <c r="KNH76" s="87"/>
      <c r="KNI76" s="87"/>
      <c r="KNJ76" s="87"/>
      <c r="KNP76" s="87"/>
      <c r="KNQ76" s="87"/>
      <c r="KNR76" s="87"/>
      <c r="KNS76" s="87"/>
      <c r="KNT76" s="87"/>
      <c r="KNU76" s="87"/>
      <c r="KNV76" s="87"/>
      <c r="KNW76" s="87"/>
      <c r="KNX76" s="87"/>
      <c r="KNY76" s="87"/>
      <c r="KOE76" s="87"/>
      <c r="KOF76" s="87"/>
      <c r="KOG76" s="87"/>
      <c r="KOH76" s="87"/>
      <c r="KOI76" s="87"/>
      <c r="KOJ76" s="87"/>
      <c r="KOK76" s="87"/>
      <c r="KOL76" s="87"/>
      <c r="KOM76" s="87"/>
      <c r="KON76" s="87"/>
      <c r="KOT76" s="87"/>
      <c r="KOU76" s="87"/>
      <c r="KOV76" s="87"/>
      <c r="KOW76" s="87"/>
      <c r="KOX76" s="87"/>
      <c r="KOY76" s="87"/>
      <c r="KOZ76" s="87"/>
      <c r="KPA76" s="87"/>
      <c r="KPB76" s="87"/>
      <c r="KPC76" s="87"/>
      <c r="KPI76" s="87"/>
      <c r="KPJ76" s="87"/>
      <c r="KPK76" s="87"/>
      <c r="KPL76" s="87"/>
      <c r="KPM76" s="87"/>
      <c r="KPN76" s="87"/>
      <c r="KPO76" s="87"/>
      <c r="KPP76" s="87"/>
      <c r="KPQ76" s="87"/>
      <c r="KPR76" s="87"/>
      <c r="KPX76" s="87"/>
      <c r="KPY76" s="87"/>
      <c r="KPZ76" s="87"/>
      <c r="KQA76" s="87"/>
      <c r="KQB76" s="87"/>
      <c r="KQC76" s="87"/>
      <c r="KQD76" s="87"/>
      <c r="KQE76" s="87"/>
      <c r="KQF76" s="87"/>
      <c r="KQG76" s="87"/>
      <c r="KQM76" s="87"/>
      <c r="KQN76" s="87"/>
      <c r="KQO76" s="87"/>
      <c r="KQP76" s="87"/>
      <c r="KQQ76" s="87"/>
      <c r="KQR76" s="87"/>
      <c r="KQS76" s="87"/>
      <c r="KQT76" s="87"/>
      <c r="KQU76" s="87"/>
      <c r="KQV76" s="87"/>
      <c r="KRB76" s="87"/>
      <c r="KRC76" s="87"/>
      <c r="KRD76" s="87"/>
      <c r="KRE76" s="87"/>
      <c r="KRF76" s="87"/>
      <c r="KRG76" s="87"/>
      <c r="KRH76" s="87"/>
      <c r="KRI76" s="87"/>
      <c r="KRJ76" s="87"/>
      <c r="KRK76" s="87"/>
      <c r="KRQ76" s="87"/>
      <c r="KRR76" s="87"/>
      <c r="KRS76" s="87"/>
      <c r="KRT76" s="87"/>
      <c r="KRU76" s="87"/>
      <c r="KRV76" s="87"/>
      <c r="KRW76" s="87"/>
      <c r="KRX76" s="87"/>
      <c r="KRY76" s="87"/>
      <c r="KRZ76" s="87"/>
      <c r="KSF76" s="87"/>
      <c r="KSG76" s="87"/>
      <c r="KSH76" s="87"/>
      <c r="KSI76" s="87"/>
      <c r="KSJ76" s="87"/>
      <c r="KSK76" s="87"/>
      <c r="KSL76" s="87"/>
      <c r="KSM76" s="87"/>
      <c r="KSN76" s="87"/>
      <c r="KSO76" s="87"/>
      <c r="KSU76" s="87"/>
      <c r="KSV76" s="87"/>
      <c r="KSW76" s="87"/>
      <c r="KSX76" s="87"/>
      <c r="KSY76" s="87"/>
      <c r="KSZ76" s="87"/>
      <c r="KTA76" s="87"/>
      <c r="KTB76" s="87"/>
      <c r="KTC76" s="87"/>
      <c r="KTD76" s="87"/>
      <c r="KTJ76" s="87"/>
      <c r="KTK76" s="87"/>
      <c r="KTL76" s="87"/>
      <c r="KTM76" s="87"/>
      <c r="KTN76" s="87"/>
      <c r="KTO76" s="87"/>
      <c r="KTP76" s="87"/>
      <c r="KTQ76" s="87"/>
      <c r="KTR76" s="87"/>
      <c r="KTS76" s="87"/>
      <c r="KTY76" s="87"/>
      <c r="KTZ76" s="87"/>
      <c r="KUA76" s="87"/>
      <c r="KUB76" s="87"/>
      <c r="KUC76" s="87"/>
      <c r="KUD76" s="87"/>
      <c r="KUE76" s="87"/>
      <c r="KUF76" s="87"/>
      <c r="KUG76" s="87"/>
      <c r="KUH76" s="87"/>
      <c r="KUN76" s="87"/>
      <c r="KUO76" s="87"/>
      <c r="KUP76" s="87"/>
      <c r="KUQ76" s="87"/>
      <c r="KUR76" s="87"/>
      <c r="KUS76" s="87"/>
      <c r="KUT76" s="87"/>
      <c r="KUU76" s="87"/>
      <c r="KUV76" s="87"/>
      <c r="KUW76" s="87"/>
      <c r="KVC76" s="87"/>
      <c r="KVD76" s="87"/>
      <c r="KVE76" s="87"/>
      <c r="KVF76" s="87"/>
      <c r="KVG76" s="87"/>
      <c r="KVH76" s="87"/>
      <c r="KVI76" s="87"/>
      <c r="KVJ76" s="87"/>
      <c r="KVK76" s="87"/>
      <c r="KVL76" s="87"/>
      <c r="KVR76" s="87"/>
      <c r="KVS76" s="87"/>
      <c r="KVT76" s="87"/>
      <c r="KVU76" s="87"/>
      <c r="KVV76" s="87"/>
      <c r="KVW76" s="87"/>
      <c r="KVX76" s="87"/>
      <c r="KVY76" s="87"/>
      <c r="KVZ76" s="87"/>
      <c r="KWA76" s="87"/>
      <c r="KWG76" s="87"/>
      <c r="KWH76" s="87"/>
      <c r="KWI76" s="87"/>
      <c r="KWJ76" s="87"/>
      <c r="KWK76" s="87"/>
      <c r="KWL76" s="87"/>
      <c r="KWM76" s="87"/>
      <c r="KWN76" s="87"/>
      <c r="KWO76" s="87"/>
      <c r="KWP76" s="87"/>
      <c r="KWV76" s="87"/>
      <c r="KWW76" s="87"/>
      <c r="KWX76" s="87"/>
      <c r="KWY76" s="87"/>
      <c r="KWZ76" s="87"/>
      <c r="KXA76" s="87"/>
      <c r="KXB76" s="87"/>
      <c r="KXC76" s="87"/>
      <c r="KXD76" s="87"/>
      <c r="KXE76" s="87"/>
      <c r="KXK76" s="87"/>
      <c r="KXL76" s="87"/>
      <c r="KXM76" s="87"/>
      <c r="KXN76" s="87"/>
      <c r="KXO76" s="87"/>
      <c r="KXP76" s="87"/>
      <c r="KXQ76" s="87"/>
      <c r="KXR76" s="87"/>
      <c r="KXS76" s="87"/>
      <c r="KXT76" s="87"/>
      <c r="KXZ76" s="87"/>
      <c r="KYA76" s="87"/>
      <c r="KYB76" s="87"/>
      <c r="KYC76" s="87"/>
      <c r="KYD76" s="87"/>
      <c r="KYE76" s="87"/>
      <c r="KYF76" s="87"/>
      <c r="KYG76" s="87"/>
      <c r="KYH76" s="87"/>
      <c r="KYI76" s="87"/>
      <c r="KYO76" s="87"/>
      <c r="KYP76" s="87"/>
      <c r="KYQ76" s="87"/>
      <c r="KYR76" s="87"/>
      <c r="KYS76" s="87"/>
      <c r="KYT76" s="87"/>
      <c r="KYU76" s="87"/>
      <c r="KYV76" s="87"/>
      <c r="KYW76" s="87"/>
      <c r="KYX76" s="87"/>
      <c r="KZD76" s="87"/>
      <c r="KZE76" s="87"/>
      <c r="KZF76" s="87"/>
      <c r="KZG76" s="87"/>
      <c r="KZH76" s="87"/>
      <c r="KZI76" s="87"/>
      <c r="KZJ76" s="87"/>
      <c r="KZK76" s="87"/>
      <c r="KZL76" s="87"/>
      <c r="KZM76" s="87"/>
      <c r="KZS76" s="87"/>
      <c r="KZT76" s="87"/>
      <c r="KZU76" s="87"/>
      <c r="KZV76" s="87"/>
      <c r="KZW76" s="87"/>
      <c r="KZX76" s="87"/>
      <c r="KZY76" s="87"/>
      <c r="KZZ76" s="87"/>
      <c r="LAA76" s="87"/>
      <c r="LAB76" s="87"/>
      <c r="LAH76" s="87"/>
      <c r="LAI76" s="87"/>
      <c r="LAJ76" s="87"/>
      <c r="LAK76" s="87"/>
      <c r="LAL76" s="87"/>
      <c r="LAM76" s="87"/>
      <c r="LAN76" s="87"/>
      <c r="LAO76" s="87"/>
      <c r="LAP76" s="87"/>
      <c r="LAQ76" s="87"/>
      <c r="LAW76" s="87"/>
      <c r="LAX76" s="87"/>
      <c r="LAY76" s="87"/>
      <c r="LAZ76" s="87"/>
      <c r="LBA76" s="87"/>
      <c r="LBB76" s="87"/>
      <c r="LBC76" s="87"/>
      <c r="LBD76" s="87"/>
      <c r="LBE76" s="87"/>
      <c r="LBF76" s="87"/>
      <c r="LBL76" s="87"/>
      <c r="LBM76" s="87"/>
      <c r="LBN76" s="87"/>
      <c r="LBO76" s="87"/>
      <c r="LBP76" s="87"/>
      <c r="LBQ76" s="87"/>
      <c r="LBR76" s="87"/>
      <c r="LBS76" s="87"/>
      <c r="LBT76" s="87"/>
      <c r="LBU76" s="87"/>
      <c r="LCA76" s="87"/>
      <c r="LCB76" s="87"/>
      <c r="LCC76" s="87"/>
      <c r="LCD76" s="87"/>
      <c r="LCE76" s="87"/>
      <c r="LCF76" s="87"/>
      <c r="LCG76" s="87"/>
      <c r="LCH76" s="87"/>
      <c r="LCI76" s="87"/>
      <c r="LCJ76" s="87"/>
      <c r="LCP76" s="87"/>
      <c r="LCQ76" s="87"/>
      <c r="LCR76" s="87"/>
      <c r="LCS76" s="87"/>
      <c r="LCT76" s="87"/>
      <c r="LCU76" s="87"/>
      <c r="LCV76" s="87"/>
      <c r="LCW76" s="87"/>
      <c r="LCX76" s="87"/>
      <c r="LCY76" s="87"/>
      <c r="LDE76" s="87"/>
      <c r="LDF76" s="87"/>
      <c r="LDG76" s="87"/>
      <c r="LDH76" s="87"/>
      <c r="LDI76" s="87"/>
      <c r="LDJ76" s="87"/>
      <c r="LDK76" s="87"/>
      <c r="LDL76" s="87"/>
      <c r="LDM76" s="87"/>
      <c r="LDN76" s="87"/>
      <c r="LDT76" s="87"/>
      <c r="LDU76" s="87"/>
      <c r="LDV76" s="87"/>
      <c r="LDW76" s="87"/>
      <c r="LDX76" s="87"/>
      <c r="LDY76" s="87"/>
      <c r="LDZ76" s="87"/>
      <c r="LEA76" s="87"/>
      <c r="LEB76" s="87"/>
      <c r="LEC76" s="87"/>
      <c r="LEI76" s="87"/>
      <c r="LEJ76" s="87"/>
      <c r="LEK76" s="87"/>
      <c r="LEL76" s="87"/>
      <c r="LEM76" s="87"/>
      <c r="LEN76" s="87"/>
      <c r="LEO76" s="87"/>
      <c r="LEP76" s="87"/>
      <c r="LEQ76" s="87"/>
      <c r="LER76" s="87"/>
      <c r="LEX76" s="87"/>
      <c r="LEY76" s="87"/>
      <c r="LEZ76" s="87"/>
      <c r="LFA76" s="87"/>
      <c r="LFB76" s="87"/>
      <c r="LFC76" s="87"/>
      <c r="LFD76" s="87"/>
      <c r="LFE76" s="87"/>
      <c r="LFF76" s="87"/>
      <c r="LFG76" s="87"/>
      <c r="LFM76" s="87"/>
      <c r="LFN76" s="87"/>
      <c r="LFO76" s="87"/>
      <c r="LFP76" s="87"/>
      <c r="LFQ76" s="87"/>
      <c r="LFR76" s="87"/>
      <c r="LFS76" s="87"/>
      <c r="LFT76" s="87"/>
      <c r="LFU76" s="87"/>
      <c r="LFV76" s="87"/>
      <c r="LGB76" s="87"/>
      <c r="LGC76" s="87"/>
      <c r="LGD76" s="87"/>
      <c r="LGE76" s="87"/>
      <c r="LGF76" s="87"/>
      <c r="LGG76" s="87"/>
      <c r="LGH76" s="87"/>
      <c r="LGI76" s="87"/>
      <c r="LGJ76" s="87"/>
      <c r="LGK76" s="87"/>
      <c r="LGQ76" s="87"/>
      <c r="LGR76" s="87"/>
      <c r="LGS76" s="87"/>
      <c r="LGT76" s="87"/>
      <c r="LGU76" s="87"/>
      <c r="LGV76" s="87"/>
      <c r="LGW76" s="87"/>
      <c r="LGX76" s="87"/>
      <c r="LGY76" s="87"/>
      <c r="LGZ76" s="87"/>
      <c r="LHF76" s="87"/>
      <c r="LHG76" s="87"/>
      <c r="LHH76" s="87"/>
      <c r="LHI76" s="87"/>
      <c r="LHJ76" s="87"/>
      <c r="LHK76" s="87"/>
      <c r="LHL76" s="87"/>
      <c r="LHM76" s="87"/>
      <c r="LHN76" s="87"/>
      <c r="LHO76" s="87"/>
      <c r="LHU76" s="87"/>
      <c r="LHV76" s="87"/>
      <c r="LHW76" s="87"/>
      <c r="LHX76" s="87"/>
      <c r="LHY76" s="87"/>
      <c r="LHZ76" s="87"/>
      <c r="LIA76" s="87"/>
      <c r="LIB76" s="87"/>
      <c r="LIC76" s="87"/>
      <c r="LID76" s="87"/>
      <c r="LIJ76" s="87"/>
      <c r="LIK76" s="87"/>
      <c r="LIL76" s="87"/>
      <c r="LIM76" s="87"/>
      <c r="LIN76" s="87"/>
      <c r="LIO76" s="87"/>
      <c r="LIP76" s="87"/>
      <c r="LIQ76" s="87"/>
      <c r="LIR76" s="87"/>
      <c r="LIS76" s="87"/>
      <c r="LIY76" s="87"/>
      <c r="LIZ76" s="87"/>
      <c r="LJA76" s="87"/>
      <c r="LJB76" s="87"/>
      <c r="LJC76" s="87"/>
      <c r="LJD76" s="87"/>
      <c r="LJE76" s="87"/>
      <c r="LJF76" s="87"/>
      <c r="LJG76" s="87"/>
      <c r="LJH76" s="87"/>
      <c r="LJN76" s="87"/>
      <c r="LJO76" s="87"/>
      <c r="LJP76" s="87"/>
      <c r="LJQ76" s="87"/>
      <c r="LJR76" s="87"/>
      <c r="LJS76" s="87"/>
      <c r="LJT76" s="87"/>
      <c r="LJU76" s="87"/>
      <c r="LJV76" s="87"/>
      <c r="LJW76" s="87"/>
      <c r="LKC76" s="87"/>
      <c r="LKD76" s="87"/>
      <c r="LKE76" s="87"/>
      <c r="LKF76" s="87"/>
      <c r="LKG76" s="87"/>
      <c r="LKH76" s="87"/>
      <c r="LKI76" s="87"/>
      <c r="LKJ76" s="87"/>
      <c r="LKK76" s="87"/>
      <c r="LKL76" s="87"/>
      <c r="LKR76" s="87"/>
      <c r="LKS76" s="87"/>
      <c r="LKT76" s="87"/>
      <c r="LKU76" s="87"/>
      <c r="LKV76" s="87"/>
      <c r="LKW76" s="87"/>
      <c r="LKX76" s="87"/>
      <c r="LKY76" s="87"/>
      <c r="LKZ76" s="87"/>
      <c r="LLA76" s="87"/>
      <c r="LLG76" s="87"/>
      <c r="LLH76" s="87"/>
      <c r="LLI76" s="87"/>
      <c r="LLJ76" s="87"/>
      <c r="LLK76" s="87"/>
      <c r="LLL76" s="87"/>
      <c r="LLM76" s="87"/>
      <c r="LLN76" s="87"/>
      <c r="LLO76" s="87"/>
      <c r="LLP76" s="87"/>
      <c r="LLV76" s="87"/>
      <c r="LLW76" s="87"/>
      <c r="LLX76" s="87"/>
      <c r="LLY76" s="87"/>
      <c r="LLZ76" s="87"/>
      <c r="LMA76" s="87"/>
      <c r="LMB76" s="87"/>
      <c r="LMC76" s="87"/>
      <c r="LMD76" s="87"/>
      <c r="LME76" s="87"/>
      <c r="LMK76" s="87"/>
      <c r="LML76" s="87"/>
      <c r="LMM76" s="87"/>
      <c r="LMN76" s="87"/>
      <c r="LMO76" s="87"/>
      <c r="LMP76" s="87"/>
      <c r="LMQ76" s="87"/>
      <c r="LMR76" s="87"/>
      <c r="LMS76" s="87"/>
      <c r="LMT76" s="87"/>
      <c r="LMZ76" s="87"/>
      <c r="LNA76" s="87"/>
      <c r="LNB76" s="87"/>
      <c r="LNC76" s="87"/>
      <c r="LND76" s="87"/>
      <c r="LNE76" s="87"/>
      <c r="LNF76" s="87"/>
      <c r="LNG76" s="87"/>
      <c r="LNH76" s="87"/>
      <c r="LNI76" s="87"/>
      <c r="LNO76" s="87"/>
      <c r="LNP76" s="87"/>
      <c r="LNQ76" s="87"/>
      <c r="LNR76" s="87"/>
      <c r="LNS76" s="87"/>
      <c r="LNT76" s="87"/>
      <c r="LNU76" s="87"/>
      <c r="LNV76" s="87"/>
      <c r="LNW76" s="87"/>
      <c r="LNX76" s="87"/>
      <c r="LOD76" s="87"/>
      <c r="LOE76" s="87"/>
      <c r="LOF76" s="87"/>
      <c r="LOG76" s="87"/>
      <c r="LOH76" s="87"/>
      <c r="LOI76" s="87"/>
      <c r="LOJ76" s="87"/>
      <c r="LOK76" s="87"/>
      <c r="LOL76" s="87"/>
      <c r="LOM76" s="87"/>
      <c r="LOS76" s="87"/>
      <c r="LOT76" s="87"/>
      <c r="LOU76" s="87"/>
      <c r="LOV76" s="87"/>
      <c r="LOW76" s="87"/>
      <c r="LOX76" s="87"/>
      <c r="LOY76" s="87"/>
      <c r="LOZ76" s="87"/>
      <c r="LPA76" s="87"/>
      <c r="LPB76" s="87"/>
      <c r="LPH76" s="87"/>
      <c r="LPI76" s="87"/>
      <c r="LPJ76" s="87"/>
      <c r="LPK76" s="87"/>
      <c r="LPL76" s="87"/>
      <c r="LPM76" s="87"/>
      <c r="LPN76" s="87"/>
      <c r="LPO76" s="87"/>
      <c r="LPP76" s="87"/>
      <c r="LPQ76" s="87"/>
      <c r="LPW76" s="87"/>
      <c r="LPX76" s="87"/>
      <c r="LPY76" s="87"/>
      <c r="LPZ76" s="87"/>
      <c r="LQA76" s="87"/>
      <c r="LQB76" s="87"/>
      <c r="LQC76" s="87"/>
      <c r="LQD76" s="87"/>
      <c r="LQE76" s="87"/>
      <c r="LQF76" s="87"/>
      <c r="LQL76" s="87"/>
      <c r="LQM76" s="87"/>
      <c r="LQN76" s="87"/>
      <c r="LQO76" s="87"/>
      <c r="LQP76" s="87"/>
      <c r="LQQ76" s="87"/>
      <c r="LQR76" s="87"/>
      <c r="LQS76" s="87"/>
      <c r="LQT76" s="87"/>
      <c r="LQU76" s="87"/>
      <c r="LRA76" s="87"/>
      <c r="LRB76" s="87"/>
      <c r="LRC76" s="87"/>
      <c r="LRD76" s="87"/>
      <c r="LRE76" s="87"/>
      <c r="LRF76" s="87"/>
      <c r="LRG76" s="87"/>
      <c r="LRH76" s="87"/>
      <c r="LRI76" s="87"/>
      <c r="LRJ76" s="87"/>
      <c r="LRP76" s="87"/>
      <c r="LRQ76" s="87"/>
      <c r="LRR76" s="87"/>
      <c r="LRS76" s="87"/>
      <c r="LRT76" s="87"/>
      <c r="LRU76" s="87"/>
      <c r="LRV76" s="87"/>
      <c r="LRW76" s="87"/>
      <c r="LRX76" s="87"/>
      <c r="LRY76" s="87"/>
      <c r="LSE76" s="87"/>
      <c r="LSF76" s="87"/>
      <c r="LSG76" s="87"/>
      <c r="LSH76" s="87"/>
      <c r="LSI76" s="87"/>
      <c r="LSJ76" s="87"/>
      <c r="LSK76" s="87"/>
      <c r="LSL76" s="87"/>
      <c r="LSM76" s="87"/>
      <c r="LSN76" s="87"/>
      <c r="LST76" s="87"/>
      <c r="LSU76" s="87"/>
      <c r="LSV76" s="87"/>
      <c r="LSW76" s="87"/>
      <c r="LSX76" s="87"/>
      <c r="LSY76" s="87"/>
      <c r="LSZ76" s="87"/>
      <c r="LTA76" s="87"/>
      <c r="LTB76" s="87"/>
      <c r="LTC76" s="87"/>
      <c r="LTI76" s="87"/>
      <c r="LTJ76" s="87"/>
      <c r="LTK76" s="87"/>
      <c r="LTL76" s="87"/>
      <c r="LTM76" s="87"/>
      <c r="LTN76" s="87"/>
      <c r="LTO76" s="87"/>
      <c r="LTP76" s="87"/>
      <c r="LTQ76" s="87"/>
      <c r="LTR76" s="87"/>
      <c r="LTX76" s="87"/>
      <c r="LTY76" s="87"/>
      <c r="LTZ76" s="87"/>
      <c r="LUA76" s="87"/>
      <c r="LUB76" s="87"/>
      <c r="LUC76" s="87"/>
      <c r="LUD76" s="87"/>
      <c r="LUE76" s="87"/>
      <c r="LUF76" s="87"/>
      <c r="LUG76" s="87"/>
      <c r="LUM76" s="87"/>
      <c r="LUN76" s="87"/>
      <c r="LUO76" s="87"/>
      <c r="LUP76" s="87"/>
      <c r="LUQ76" s="87"/>
      <c r="LUR76" s="87"/>
      <c r="LUS76" s="87"/>
      <c r="LUT76" s="87"/>
      <c r="LUU76" s="87"/>
      <c r="LUV76" s="87"/>
      <c r="LVB76" s="87"/>
      <c r="LVC76" s="87"/>
      <c r="LVD76" s="87"/>
      <c r="LVE76" s="87"/>
      <c r="LVF76" s="87"/>
      <c r="LVG76" s="87"/>
      <c r="LVH76" s="87"/>
      <c r="LVI76" s="87"/>
      <c r="LVJ76" s="87"/>
      <c r="LVK76" s="87"/>
      <c r="LVQ76" s="87"/>
      <c r="LVR76" s="87"/>
      <c r="LVS76" s="87"/>
      <c r="LVT76" s="87"/>
      <c r="LVU76" s="87"/>
      <c r="LVV76" s="87"/>
      <c r="LVW76" s="87"/>
      <c r="LVX76" s="87"/>
      <c r="LVY76" s="87"/>
      <c r="LVZ76" s="87"/>
      <c r="LWF76" s="87"/>
      <c r="LWG76" s="87"/>
      <c r="LWH76" s="87"/>
      <c r="LWI76" s="87"/>
      <c r="LWJ76" s="87"/>
      <c r="LWK76" s="87"/>
      <c r="LWL76" s="87"/>
      <c r="LWM76" s="87"/>
      <c r="LWN76" s="87"/>
      <c r="LWO76" s="87"/>
      <c r="LWU76" s="87"/>
      <c r="LWV76" s="87"/>
      <c r="LWW76" s="87"/>
      <c r="LWX76" s="87"/>
      <c r="LWY76" s="87"/>
      <c r="LWZ76" s="87"/>
      <c r="LXA76" s="87"/>
      <c r="LXB76" s="87"/>
      <c r="LXC76" s="87"/>
      <c r="LXD76" s="87"/>
      <c r="LXJ76" s="87"/>
      <c r="LXK76" s="87"/>
      <c r="LXL76" s="87"/>
      <c r="LXM76" s="87"/>
      <c r="LXN76" s="87"/>
      <c r="LXO76" s="87"/>
      <c r="LXP76" s="87"/>
      <c r="LXQ76" s="87"/>
      <c r="LXR76" s="87"/>
      <c r="LXS76" s="87"/>
      <c r="LXY76" s="87"/>
      <c r="LXZ76" s="87"/>
      <c r="LYA76" s="87"/>
      <c r="LYB76" s="87"/>
      <c r="LYC76" s="87"/>
      <c r="LYD76" s="87"/>
      <c r="LYE76" s="87"/>
      <c r="LYF76" s="87"/>
      <c r="LYG76" s="87"/>
      <c r="LYH76" s="87"/>
      <c r="LYN76" s="87"/>
      <c r="LYO76" s="87"/>
      <c r="LYP76" s="87"/>
      <c r="LYQ76" s="87"/>
      <c r="LYR76" s="87"/>
      <c r="LYS76" s="87"/>
      <c r="LYT76" s="87"/>
      <c r="LYU76" s="87"/>
      <c r="LYV76" s="87"/>
      <c r="LYW76" s="87"/>
      <c r="LZC76" s="87"/>
      <c r="LZD76" s="87"/>
      <c r="LZE76" s="87"/>
      <c r="LZF76" s="87"/>
      <c r="LZG76" s="87"/>
      <c r="LZH76" s="87"/>
      <c r="LZI76" s="87"/>
      <c r="LZJ76" s="87"/>
      <c r="LZK76" s="87"/>
      <c r="LZL76" s="87"/>
      <c r="LZR76" s="87"/>
      <c r="LZS76" s="87"/>
      <c r="LZT76" s="87"/>
      <c r="LZU76" s="87"/>
      <c r="LZV76" s="87"/>
      <c r="LZW76" s="87"/>
      <c r="LZX76" s="87"/>
      <c r="LZY76" s="87"/>
      <c r="LZZ76" s="87"/>
      <c r="MAA76" s="87"/>
      <c r="MAG76" s="87"/>
      <c r="MAH76" s="87"/>
      <c r="MAI76" s="87"/>
      <c r="MAJ76" s="87"/>
      <c r="MAK76" s="87"/>
      <c r="MAL76" s="87"/>
      <c r="MAM76" s="87"/>
      <c r="MAN76" s="87"/>
      <c r="MAO76" s="87"/>
      <c r="MAP76" s="87"/>
      <c r="MAV76" s="87"/>
      <c r="MAW76" s="87"/>
      <c r="MAX76" s="87"/>
      <c r="MAY76" s="87"/>
      <c r="MAZ76" s="87"/>
      <c r="MBA76" s="87"/>
      <c r="MBB76" s="87"/>
      <c r="MBC76" s="87"/>
      <c r="MBD76" s="87"/>
      <c r="MBE76" s="87"/>
      <c r="MBK76" s="87"/>
      <c r="MBL76" s="87"/>
      <c r="MBM76" s="87"/>
      <c r="MBN76" s="87"/>
      <c r="MBO76" s="87"/>
      <c r="MBP76" s="87"/>
      <c r="MBQ76" s="87"/>
      <c r="MBR76" s="87"/>
      <c r="MBS76" s="87"/>
      <c r="MBT76" s="87"/>
      <c r="MBZ76" s="87"/>
      <c r="MCA76" s="87"/>
      <c r="MCB76" s="87"/>
      <c r="MCC76" s="87"/>
      <c r="MCD76" s="87"/>
      <c r="MCE76" s="87"/>
      <c r="MCF76" s="87"/>
      <c r="MCG76" s="87"/>
      <c r="MCH76" s="87"/>
      <c r="MCI76" s="87"/>
      <c r="MCO76" s="87"/>
      <c r="MCP76" s="87"/>
      <c r="MCQ76" s="87"/>
      <c r="MCR76" s="87"/>
      <c r="MCS76" s="87"/>
      <c r="MCT76" s="87"/>
      <c r="MCU76" s="87"/>
      <c r="MCV76" s="87"/>
      <c r="MCW76" s="87"/>
      <c r="MCX76" s="87"/>
      <c r="MDD76" s="87"/>
      <c r="MDE76" s="87"/>
      <c r="MDF76" s="87"/>
      <c r="MDG76" s="87"/>
      <c r="MDH76" s="87"/>
      <c r="MDI76" s="87"/>
      <c r="MDJ76" s="87"/>
      <c r="MDK76" s="87"/>
      <c r="MDL76" s="87"/>
      <c r="MDM76" s="87"/>
      <c r="MDS76" s="87"/>
      <c r="MDT76" s="87"/>
      <c r="MDU76" s="87"/>
      <c r="MDV76" s="87"/>
      <c r="MDW76" s="87"/>
      <c r="MDX76" s="87"/>
      <c r="MDY76" s="87"/>
      <c r="MDZ76" s="87"/>
      <c r="MEA76" s="87"/>
      <c r="MEB76" s="87"/>
      <c r="MEH76" s="87"/>
      <c r="MEI76" s="87"/>
      <c r="MEJ76" s="87"/>
      <c r="MEK76" s="87"/>
      <c r="MEL76" s="87"/>
      <c r="MEM76" s="87"/>
      <c r="MEN76" s="87"/>
      <c r="MEO76" s="87"/>
      <c r="MEP76" s="87"/>
      <c r="MEQ76" s="87"/>
      <c r="MEW76" s="87"/>
      <c r="MEX76" s="87"/>
      <c r="MEY76" s="87"/>
      <c r="MEZ76" s="87"/>
      <c r="MFA76" s="87"/>
      <c r="MFB76" s="87"/>
      <c r="MFC76" s="87"/>
      <c r="MFD76" s="87"/>
      <c r="MFE76" s="87"/>
      <c r="MFF76" s="87"/>
      <c r="MFL76" s="87"/>
      <c r="MFM76" s="87"/>
      <c r="MFN76" s="87"/>
      <c r="MFO76" s="87"/>
      <c r="MFP76" s="87"/>
      <c r="MFQ76" s="87"/>
      <c r="MFR76" s="87"/>
      <c r="MFS76" s="87"/>
      <c r="MFT76" s="87"/>
      <c r="MFU76" s="87"/>
      <c r="MGA76" s="87"/>
      <c r="MGB76" s="87"/>
      <c r="MGC76" s="87"/>
      <c r="MGD76" s="87"/>
      <c r="MGE76" s="87"/>
      <c r="MGF76" s="87"/>
      <c r="MGG76" s="87"/>
      <c r="MGH76" s="87"/>
      <c r="MGI76" s="87"/>
      <c r="MGJ76" s="87"/>
      <c r="MGP76" s="87"/>
      <c r="MGQ76" s="87"/>
      <c r="MGR76" s="87"/>
      <c r="MGS76" s="87"/>
      <c r="MGT76" s="87"/>
      <c r="MGU76" s="87"/>
      <c r="MGV76" s="87"/>
      <c r="MGW76" s="87"/>
      <c r="MGX76" s="87"/>
      <c r="MGY76" s="87"/>
      <c r="MHE76" s="87"/>
      <c r="MHF76" s="87"/>
      <c r="MHG76" s="87"/>
      <c r="MHH76" s="87"/>
      <c r="MHI76" s="87"/>
      <c r="MHJ76" s="87"/>
      <c r="MHK76" s="87"/>
      <c r="MHL76" s="87"/>
      <c r="MHM76" s="87"/>
      <c r="MHN76" s="87"/>
      <c r="MHT76" s="87"/>
      <c r="MHU76" s="87"/>
      <c r="MHV76" s="87"/>
      <c r="MHW76" s="87"/>
      <c r="MHX76" s="87"/>
      <c r="MHY76" s="87"/>
      <c r="MHZ76" s="87"/>
      <c r="MIA76" s="87"/>
      <c r="MIB76" s="87"/>
      <c r="MIC76" s="87"/>
      <c r="MII76" s="87"/>
      <c r="MIJ76" s="87"/>
      <c r="MIK76" s="87"/>
      <c r="MIL76" s="87"/>
      <c r="MIM76" s="87"/>
      <c r="MIN76" s="87"/>
      <c r="MIO76" s="87"/>
      <c r="MIP76" s="87"/>
      <c r="MIQ76" s="87"/>
      <c r="MIR76" s="87"/>
      <c r="MIX76" s="87"/>
      <c r="MIY76" s="87"/>
      <c r="MIZ76" s="87"/>
      <c r="MJA76" s="87"/>
      <c r="MJB76" s="87"/>
      <c r="MJC76" s="87"/>
      <c r="MJD76" s="87"/>
      <c r="MJE76" s="87"/>
      <c r="MJF76" s="87"/>
      <c r="MJG76" s="87"/>
      <c r="MJM76" s="87"/>
      <c r="MJN76" s="87"/>
      <c r="MJO76" s="87"/>
      <c r="MJP76" s="87"/>
      <c r="MJQ76" s="87"/>
      <c r="MJR76" s="87"/>
      <c r="MJS76" s="87"/>
      <c r="MJT76" s="87"/>
      <c r="MJU76" s="87"/>
      <c r="MJV76" s="87"/>
      <c r="MKB76" s="87"/>
      <c r="MKC76" s="87"/>
      <c r="MKD76" s="87"/>
      <c r="MKE76" s="87"/>
      <c r="MKF76" s="87"/>
      <c r="MKG76" s="87"/>
      <c r="MKH76" s="87"/>
      <c r="MKI76" s="87"/>
      <c r="MKJ76" s="87"/>
      <c r="MKK76" s="87"/>
      <c r="MKQ76" s="87"/>
      <c r="MKR76" s="87"/>
      <c r="MKS76" s="87"/>
      <c r="MKT76" s="87"/>
      <c r="MKU76" s="87"/>
      <c r="MKV76" s="87"/>
      <c r="MKW76" s="87"/>
      <c r="MKX76" s="87"/>
      <c r="MKY76" s="87"/>
      <c r="MKZ76" s="87"/>
      <c r="MLF76" s="87"/>
      <c r="MLG76" s="87"/>
      <c r="MLH76" s="87"/>
      <c r="MLI76" s="87"/>
      <c r="MLJ76" s="87"/>
      <c r="MLK76" s="87"/>
      <c r="MLL76" s="87"/>
      <c r="MLM76" s="87"/>
      <c r="MLN76" s="87"/>
      <c r="MLO76" s="87"/>
      <c r="MLU76" s="87"/>
      <c r="MLV76" s="87"/>
      <c r="MLW76" s="87"/>
      <c r="MLX76" s="87"/>
      <c r="MLY76" s="87"/>
      <c r="MLZ76" s="87"/>
      <c r="MMA76" s="87"/>
      <c r="MMB76" s="87"/>
      <c r="MMC76" s="87"/>
      <c r="MMD76" s="87"/>
      <c r="MMJ76" s="87"/>
      <c r="MMK76" s="87"/>
      <c r="MML76" s="87"/>
      <c r="MMM76" s="87"/>
      <c r="MMN76" s="87"/>
      <c r="MMO76" s="87"/>
      <c r="MMP76" s="87"/>
      <c r="MMQ76" s="87"/>
      <c r="MMR76" s="87"/>
      <c r="MMS76" s="87"/>
      <c r="MMY76" s="87"/>
      <c r="MMZ76" s="87"/>
      <c r="MNA76" s="87"/>
      <c r="MNB76" s="87"/>
      <c r="MNC76" s="87"/>
      <c r="MND76" s="87"/>
      <c r="MNE76" s="87"/>
      <c r="MNF76" s="87"/>
      <c r="MNG76" s="87"/>
      <c r="MNH76" s="87"/>
      <c r="MNN76" s="87"/>
      <c r="MNO76" s="87"/>
      <c r="MNP76" s="87"/>
      <c r="MNQ76" s="87"/>
      <c r="MNR76" s="87"/>
      <c r="MNS76" s="87"/>
      <c r="MNT76" s="87"/>
      <c r="MNU76" s="87"/>
      <c r="MNV76" s="87"/>
      <c r="MNW76" s="87"/>
      <c r="MOC76" s="87"/>
      <c r="MOD76" s="87"/>
      <c r="MOE76" s="87"/>
      <c r="MOF76" s="87"/>
      <c r="MOG76" s="87"/>
      <c r="MOH76" s="87"/>
      <c r="MOI76" s="87"/>
      <c r="MOJ76" s="87"/>
      <c r="MOK76" s="87"/>
      <c r="MOL76" s="87"/>
      <c r="MOR76" s="87"/>
      <c r="MOS76" s="87"/>
      <c r="MOT76" s="87"/>
      <c r="MOU76" s="87"/>
      <c r="MOV76" s="87"/>
      <c r="MOW76" s="87"/>
      <c r="MOX76" s="87"/>
      <c r="MOY76" s="87"/>
      <c r="MOZ76" s="87"/>
      <c r="MPA76" s="87"/>
      <c r="MPG76" s="87"/>
      <c r="MPH76" s="87"/>
      <c r="MPI76" s="87"/>
      <c r="MPJ76" s="87"/>
      <c r="MPK76" s="87"/>
      <c r="MPL76" s="87"/>
      <c r="MPM76" s="87"/>
      <c r="MPN76" s="87"/>
      <c r="MPO76" s="87"/>
      <c r="MPP76" s="87"/>
      <c r="MPV76" s="87"/>
      <c r="MPW76" s="87"/>
      <c r="MPX76" s="87"/>
      <c r="MPY76" s="87"/>
      <c r="MPZ76" s="87"/>
      <c r="MQA76" s="87"/>
      <c r="MQB76" s="87"/>
      <c r="MQC76" s="87"/>
      <c r="MQD76" s="87"/>
      <c r="MQE76" s="87"/>
      <c r="MQK76" s="87"/>
      <c r="MQL76" s="87"/>
      <c r="MQM76" s="87"/>
      <c r="MQN76" s="87"/>
      <c r="MQO76" s="87"/>
      <c r="MQP76" s="87"/>
      <c r="MQQ76" s="87"/>
      <c r="MQR76" s="87"/>
      <c r="MQS76" s="87"/>
      <c r="MQT76" s="87"/>
      <c r="MQZ76" s="87"/>
      <c r="MRA76" s="87"/>
      <c r="MRB76" s="87"/>
      <c r="MRC76" s="87"/>
      <c r="MRD76" s="87"/>
      <c r="MRE76" s="87"/>
      <c r="MRF76" s="87"/>
      <c r="MRG76" s="87"/>
      <c r="MRH76" s="87"/>
      <c r="MRI76" s="87"/>
      <c r="MRO76" s="87"/>
      <c r="MRP76" s="87"/>
      <c r="MRQ76" s="87"/>
      <c r="MRR76" s="87"/>
      <c r="MRS76" s="87"/>
      <c r="MRT76" s="87"/>
      <c r="MRU76" s="87"/>
      <c r="MRV76" s="87"/>
      <c r="MRW76" s="87"/>
      <c r="MRX76" s="87"/>
      <c r="MSD76" s="87"/>
      <c r="MSE76" s="87"/>
      <c r="MSF76" s="87"/>
      <c r="MSG76" s="87"/>
      <c r="MSH76" s="87"/>
      <c r="MSI76" s="87"/>
      <c r="MSJ76" s="87"/>
      <c r="MSK76" s="87"/>
      <c r="MSL76" s="87"/>
      <c r="MSM76" s="87"/>
      <c r="MSS76" s="87"/>
      <c r="MST76" s="87"/>
      <c r="MSU76" s="87"/>
      <c r="MSV76" s="87"/>
      <c r="MSW76" s="87"/>
      <c r="MSX76" s="87"/>
      <c r="MSY76" s="87"/>
      <c r="MSZ76" s="87"/>
      <c r="MTA76" s="87"/>
      <c r="MTB76" s="87"/>
      <c r="MTH76" s="87"/>
      <c r="MTI76" s="87"/>
      <c r="MTJ76" s="87"/>
      <c r="MTK76" s="87"/>
      <c r="MTL76" s="87"/>
      <c r="MTM76" s="87"/>
      <c r="MTN76" s="87"/>
      <c r="MTO76" s="87"/>
      <c r="MTP76" s="87"/>
      <c r="MTQ76" s="87"/>
      <c r="MTW76" s="87"/>
      <c r="MTX76" s="87"/>
      <c r="MTY76" s="87"/>
      <c r="MTZ76" s="87"/>
      <c r="MUA76" s="87"/>
      <c r="MUB76" s="87"/>
      <c r="MUC76" s="87"/>
      <c r="MUD76" s="87"/>
      <c r="MUE76" s="87"/>
      <c r="MUF76" s="87"/>
      <c r="MUL76" s="87"/>
      <c r="MUM76" s="87"/>
      <c r="MUN76" s="87"/>
      <c r="MUO76" s="87"/>
      <c r="MUP76" s="87"/>
      <c r="MUQ76" s="87"/>
      <c r="MUR76" s="87"/>
      <c r="MUS76" s="87"/>
      <c r="MUT76" s="87"/>
      <c r="MUU76" s="87"/>
      <c r="MVA76" s="87"/>
      <c r="MVB76" s="87"/>
      <c r="MVC76" s="87"/>
      <c r="MVD76" s="87"/>
      <c r="MVE76" s="87"/>
      <c r="MVF76" s="87"/>
      <c r="MVG76" s="87"/>
      <c r="MVH76" s="87"/>
      <c r="MVI76" s="87"/>
      <c r="MVJ76" s="87"/>
      <c r="MVP76" s="87"/>
      <c r="MVQ76" s="87"/>
      <c r="MVR76" s="87"/>
      <c r="MVS76" s="87"/>
      <c r="MVT76" s="87"/>
      <c r="MVU76" s="87"/>
      <c r="MVV76" s="87"/>
      <c r="MVW76" s="87"/>
      <c r="MVX76" s="87"/>
      <c r="MVY76" s="87"/>
      <c r="MWE76" s="87"/>
      <c r="MWF76" s="87"/>
      <c r="MWG76" s="87"/>
      <c r="MWH76" s="87"/>
      <c r="MWI76" s="87"/>
      <c r="MWJ76" s="87"/>
      <c r="MWK76" s="87"/>
      <c r="MWL76" s="87"/>
      <c r="MWM76" s="87"/>
      <c r="MWN76" s="87"/>
      <c r="MWT76" s="87"/>
      <c r="MWU76" s="87"/>
      <c r="MWV76" s="87"/>
      <c r="MWW76" s="87"/>
      <c r="MWX76" s="87"/>
      <c r="MWY76" s="87"/>
      <c r="MWZ76" s="87"/>
      <c r="MXA76" s="87"/>
      <c r="MXB76" s="87"/>
      <c r="MXC76" s="87"/>
      <c r="MXI76" s="87"/>
      <c r="MXJ76" s="87"/>
      <c r="MXK76" s="87"/>
      <c r="MXL76" s="87"/>
      <c r="MXM76" s="87"/>
      <c r="MXN76" s="87"/>
      <c r="MXO76" s="87"/>
      <c r="MXP76" s="87"/>
      <c r="MXQ76" s="87"/>
      <c r="MXR76" s="87"/>
      <c r="MXX76" s="87"/>
      <c r="MXY76" s="87"/>
      <c r="MXZ76" s="87"/>
      <c r="MYA76" s="87"/>
      <c r="MYB76" s="87"/>
      <c r="MYC76" s="87"/>
      <c r="MYD76" s="87"/>
      <c r="MYE76" s="87"/>
      <c r="MYF76" s="87"/>
      <c r="MYG76" s="87"/>
      <c r="MYM76" s="87"/>
      <c r="MYN76" s="87"/>
      <c r="MYO76" s="87"/>
      <c r="MYP76" s="87"/>
      <c r="MYQ76" s="87"/>
      <c r="MYR76" s="87"/>
      <c r="MYS76" s="87"/>
      <c r="MYT76" s="87"/>
      <c r="MYU76" s="87"/>
      <c r="MYV76" s="87"/>
      <c r="MZB76" s="87"/>
      <c r="MZC76" s="87"/>
      <c r="MZD76" s="87"/>
      <c r="MZE76" s="87"/>
      <c r="MZF76" s="87"/>
      <c r="MZG76" s="87"/>
      <c r="MZH76" s="87"/>
      <c r="MZI76" s="87"/>
      <c r="MZJ76" s="87"/>
      <c r="MZK76" s="87"/>
      <c r="MZQ76" s="87"/>
      <c r="MZR76" s="87"/>
      <c r="MZS76" s="87"/>
      <c r="MZT76" s="87"/>
      <c r="MZU76" s="87"/>
      <c r="MZV76" s="87"/>
      <c r="MZW76" s="87"/>
      <c r="MZX76" s="87"/>
      <c r="MZY76" s="87"/>
      <c r="MZZ76" s="87"/>
      <c r="NAF76" s="87"/>
      <c r="NAG76" s="87"/>
      <c r="NAH76" s="87"/>
      <c r="NAI76" s="87"/>
      <c r="NAJ76" s="87"/>
      <c r="NAK76" s="87"/>
      <c r="NAL76" s="87"/>
      <c r="NAM76" s="87"/>
      <c r="NAN76" s="87"/>
      <c r="NAO76" s="87"/>
      <c r="NAU76" s="87"/>
      <c r="NAV76" s="87"/>
      <c r="NAW76" s="87"/>
      <c r="NAX76" s="87"/>
      <c r="NAY76" s="87"/>
      <c r="NAZ76" s="87"/>
      <c r="NBA76" s="87"/>
      <c r="NBB76" s="87"/>
      <c r="NBC76" s="87"/>
      <c r="NBD76" s="87"/>
      <c r="NBJ76" s="87"/>
      <c r="NBK76" s="87"/>
      <c r="NBL76" s="87"/>
      <c r="NBM76" s="87"/>
      <c r="NBN76" s="87"/>
      <c r="NBO76" s="87"/>
      <c r="NBP76" s="87"/>
      <c r="NBQ76" s="87"/>
      <c r="NBR76" s="87"/>
      <c r="NBS76" s="87"/>
      <c r="NBY76" s="87"/>
      <c r="NBZ76" s="87"/>
      <c r="NCA76" s="87"/>
      <c r="NCB76" s="87"/>
      <c r="NCC76" s="87"/>
      <c r="NCD76" s="87"/>
      <c r="NCE76" s="87"/>
      <c r="NCF76" s="87"/>
      <c r="NCG76" s="87"/>
      <c r="NCH76" s="87"/>
      <c r="NCN76" s="87"/>
      <c r="NCO76" s="87"/>
      <c r="NCP76" s="87"/>
      <c r="NCQ76" s="87"/>
      <c r="NCR76" s="87"/>
      <c r="NCS76" s="87"/>
      <c r="NCT76" s="87"/>
      <c r="NCU76" s="87"/>
      <c r="NCV76" s="87"/>
      <c r="NCW76" s="87"/>
      <c r="NDC76" s="87"/>
      <c r="NDD76" s="87"/>
      <c r="NDE76" s="87"/>
      <c r="NDF76" s="87"/>
      <c r="NDG76" s="87"/>
      <c r="NDH76" s="87"/>
      <c r="NDI76" s="87"/>
      <c r="NDJ76" s="87"/>
      <c r="NDK76" s="87"/>
      <c r="NDL76" s="87"/>
      <c r="NDR76" s="87"/>
      <c r="NDS76" s="87"/>
      <c r="NDT76" s="87"/>
      <c r="NDU76" s="87"/>
      <c r="NDV76" s="87"/>
      <c r="NDW76" s="87"/>
      <c r="NDX76" s="87"/>
      <c r="NDY76" s="87"/>
      <c r="NDZ76" s="87"/>
      <c r="NEA76" s="87"/>
      <c r="NEG76" s="87"/>
      <c r="NEH76" s="87"/>
      <c r="NEI76" s="87"/>
      <c r="NEJ76" s="87"/>
      <c r="NEK76" s="87"/>
      <c r="NEL76" s="87"/>
      <c r="NEM76" s="87"/>
      <c r="NEN76" s="87"/>
      <c r="NEO76" s="87"/>
      <c r="NEP76" s="87"/>
      <c r="NEV76" s="87"/>
      <c r="NEW76" s="87"/>
      <c r="NEX76" s="87"/>
      <c r="NEY76" s="87"/>
      <c r="NEZ76" s="87"/>
      <c r="NFA76" s="87"/>
      <c r="NFB76" s="87"/>
      <c r="NFC76" s="87"/>
      <c r="NFD76" s="87"/>
      <c r="NFE76" s="87"/>
      <c r="NFK76" s="87"/>
      <c r="NFL76" s="87"/>
      <c r="NFM76" s="87"/>
      <c r="NFN76" s="87"/>
      <c r="NFO76" s="87"/>
      <c r="NFP76" s="87"/>
      <c r="NFQ76" s="87"/>
      <c r="NFR76" s="87"/>
      <c r="NFS76" s="87"/>
      <c r="NFT76" s="87"/>
      <c r="NFZ76" s="87"/>
      <c r="NGA76" s="87"/>
      <c r="NGB76" s="87"/>
      <c r="NGC76" s="87"/>
      <c r="NGD76" s="87"/>
      <c r="NGE76" s="87"/>
      <c r="NGF76" s="87"/>
      <c r="NGG76" s="87"/>
      <c r="NGH76" s="87"/>
      <c r="NGI76" s="87"/>
      <c r="NGO76" s="87"/>
      <c r="NGP76" s="87"/>
      <c r="NGQ76" s="87"/>
      <c r="NGR76" s="87"/>
      <c r="NGS76" s="87"/>
      <c r="NGT76" s="87"/>
      <c r="NGU76" s="87"/>
      <c r="NGV76" s="87"/>
      <c r="NGW76" s="87"/>
      <c r="NGX76" s="87"/>
      <c r="NHD76" s="87"/>
      <c r="NHE76" s="87"/>
      <c r="NHF76" s="87"/>
      <c r="NHG76" s="87"/>
      <c r="NHH76" s="87"/>
      <c r="NHI76" s="87"/>
      <c r="NHJ76" s="87"/>
      <c r="NHK76" s="87"/>
      <c r="NHL76" s="87"/>
      <c r="NHM76" s="87"/>
      <c r="NHS76" s="87"/>
      <c r="NHT76" s="87"/>
      <c r="NHU76" s="87"/>
      <c r="NHV76" s="87"/>
      <c r="NHW76" s="87"/>
      <c r="NHX76" s="87"/>
      <c r="NHY76" s="87"/>
      <c r="NHZ76" s="87"/>
      <c r="NIA76" s="87"/>
      <c r="NIB76" s="87"/>
      <c r="NIH76" s="87"/>
      <c r="NII76" s="87"/>
      <c r="NIJ76" s="87"/>
      <c r="NIK76" s="87"/>
      <c r="NIL76" s="87"/>
      <c r="NIM76" s="87"/>
      <c r="NIN76" s="87"/>
      <c r="NIO76" s="87"/>
      <c r="NIP76" s="87"/>
      <c r="NIQ76" s="87"/>
      <c r="NIW76" s="87"/>
      <c r="NIX76" s="87"/>
      <c r="NIY76" s="87"/>
      <c r="NIZ76" s="87"/>
      <c r="NJA76" s="87"/>
      <c r="NJB76" s="87"/>
      <c r="NJC76" s="87"/>
      <c r="NJD76" s="87"/>
      <c r="NJE76" s="87"/>
      <c r="NJF76" s="87"/>
      <c r="NJL76" s="87"/>
      <c r="NJM76" s="87"/>
      <c r="NJN76" s="87"/>
      <c r="NJO76" s="87"/>
      <c r="NJP76" s="87"/>
      <c r="NJQ76" s="87"/>
      <c r="NJR76" s="87"/>
      <c r="NJS76" s="87"/>
      <c r="NJT76" s="87"/>
      <c r="NJU76" s="87"/>
      <c r="NKA76" s="87"/>
      <c r="NKB76" s="87"/>
      <c r="NKC76" s="87"/>
      <c r="NKD76" s="87"/>
      <c r="NKE76" s="87"/>
      <c r="NKF76" s="87"/>
      <c r="NKG76" s="87"/>
      <c r="NKH76" s="87"/>
      <c r="NKI76" s="87"/>
      <c r="NKJ76" s="87"/>
      <c r="NKP76" s="87"/>
      <c r="NKQ76" s="87"/>
      <c r="NKR76" s="87"/>
      <c r="NKS76" s="87"/>
      <c r="NKT76" s="87"/>
      <c r="NKU76" s="87"/>
      <c r="NKV76" s="87"/>
      <c r="NKW76" s="87"/>
      <c r="NKX76" s="87"/>
      <c r="NKY76" s="87"/>
      <c r="NLE76" s="87"/>
      <c r="NLF76" s="87"/>
      <c r="NLG76" s="87"/>
      <c r="NLH76" s="87"/>
      <c r="NLI76" s="87"/>
      <c r="NLJ76" s="87"/>
      <c r="NLK76" s="87"/>
      <c r="NLL76" s="87"/>
      <c r="NLM76" s="87"/>
      <c r="NLN76" s="87"/>
      <c r="NLT76" s="87"/>
      <c r="NLU76" s="87"/>
      <c r="NLV76" s="87"/>
      <c r="NLW76" s="87"/>
      <c r="NLX76" s="87"/>
      <c r="NLY76" s="87"/>
      <c r="NLZ76" s="87"/>
      <c r="NMA76" s="87"/>
      <c r="NMB76" s="87"/>
      <c r="NMC76" s="87"/>
      <c r="NMI76" s="87"/>
      <c r="NMJ76" s="87"/>
      <c r="NMK76" s="87"/>
      <c r="NML76" s="87"/>
      <c r="NMM76" s="87"/>
      <c r="NMN76" s="87"/>
      <c r="NMO76" s="87"/>
      <c r="NMP76" s="87"/>
      <c r="NMQ76" s="87"/>
      <c r="NMR76" s="87"/>
      <c r="NMX76" s="87"/>
      <c r="NMY76" s="87"/>
      <c r="NMZ76" s="87"/>
      <c r="NNA76" s="87"/>
      <c r="NNB76" s="87"/>
      <c r="NNC76" s="87"/>
      <c r="NND76" s="87"/>
      <c r="NNE76" s="87"/>
      <c r="NNF76" s="87"/>
      <c r="NNG76" s="87"/>
      <c r="NNM76" s="87"/>
      <c r="NNN76" s="87"/>
      <c r="NNO76" s="87"/>
      <c r="NNP76" s="87"/>
      <c r="NNQ76" s="87"/>
      <c r="NNR76" s="87"/>
      <c r="NNS76" s="87"/>
      <c r="NNT76" s="87"/>
      <c r="NNU76" s="87"/>
      <c r="NNV76" s="87"/>
      <c r="NOB76" s="87"/>
      <c r="NOC76" s="87"/>
      <c r="NOD76" s="87"/>
      <c r="NOE76" s="87"/>
      <c r="NOF76" s="87"/>
      <c r="NOG76" s="87"/>
      <c r="NOH76" s="87"/>
      <c r="NOI76" s="87"/>
      <c r="NOJ76" s="87"/>
      <c r="NOK76" s="87"/>
      <c r="NOQ76" s="87"/>
      <c r="NOR76" s="87"/>
      <c r="NOS76" s="87"/>
      <c r="NOT76" s="87"/>
      <c r="NOU76" s="87"/>
      <c r="NOV76" s="87"/>
      <c r="NOW76" s="87"/>
      <c r="NOX76" s="87"/>
      <c r="NOY76" s="87"/>
      <c r="NOZ76" s="87"/>
      <c r="NPF76" s="87"/>
      <c r="NPG76" s="87"/>
      <c r="NPH76" s="87"/>
      <c r="NPI76" s="87"/>
      <c r="NPJ76" s="87"/>
      <c r="NPK76" s="87"/>
      <c r="NPL76" s="87"/>
      <c r="NPM76" s="87"/>
      <c r="NPN76" s="87"/>
      <c r="NPO76" s="87"/>
      <c r="NPU76" s="87"/>
      <c r="NPV76" s="87"/>
      <c r="NPW76" s="87"/>
      <c r="NPX76" s="87"/>
      <c r="NPY76" s="87"/>
      <c r="NPZ76" s="87"/>
      <c r="NQA76" s="87"/>
      <c r="NQB76" s="87"/>
      <c r="NQC76" s="87"/>
      <c r="NQD76" s="87"/>
      <c r="NQJ76" s="87"/>
      <c r="NQK76" s="87"/>
      <c r="NQL76" s="87"/>
      <c r="NQM76" s="87"/>
      <c r="NQN76" s="87"/>
      <c r="NQO76" s="87"/>
      <c r="NQP76" s="87"/>
      <c r="NQQ76" s="87"/>
      <c r="NQR76" s="87"/>
      <c r="NQS76" s="87"/>
      <c r="NQY76" s="87"/>
      <c r="NQZ76" s="87"/>
      <c r="NRA76" s="87"/>
      <c r="NRB76" s="87"/>
      <c r="NRC76" s="87"/>
      <c r="NRD76" s="87"/>
      <c r="NRE76" s="87"/>
      <c r="NRF76" s="87"/>
      <c r="NRG76" s="87"/>
      <c r="NRH76" s="87"/>
      <c r="NRN76" s="87"/>
      <c r="NRO76" s="87"/>
      <c r="NRP76" s="87"/>
      <c r="NRQ76" s="87"/>
      <c r="NRR76" s="87"/>
      <c r="NRS76" s="87"/>
      <c r="NRT76" s="87"/>
      <c r="NRU76" s="87"/>
      <c r="NRV76" s="87"/>
      <c r="NRW76" s="87"/>
      <c r="NSC76" s="87"/>
      <c r="NSD76" s="87"/>
      <c r="NSE76" s="87"/>
      <c r="NSF76" s="87"/>
      <c r="NSG76" s="87"/>
      <c r="NSH76" s="87"/>
      <c r="NSI76" s="87"/>
      <c r="NSJ76" s="87"/>
      <c r="NSK76" s="87"/>
      <c r="NSL76" s="87"/>
      <c r="NSR76" s="87"/>
      <c r="NSS76" s="87"/>
      <c r="NST76" s="87"/>
      <c r="NSU76" s="87"/>
      <c r="NSV76" s="87"/>
      <c r="NSW76" s="87"/>
      <c r="NSX76" s="87"/>
      <c r="NSY76" s="87"/>
      <c r="NSZ76" s="87"/>
      <c r="NTA76" s="87"/>
      <c r="NTG76" s="87"/>
      <c r="NTH76" s="87"/>
      <c r="NTI76" s="87"/>
      <c r="NTJ76" s="87"/>
      <c r="NTK76" s="87"/>
      <c r="NTL76" s="87"/>
      <c r="NTM76" s="87"/>
      <c r="NTN76" s="87"/>
      <c r="NTO76" s="87"/>
      <c r="NTP76" s="87"/>
      <c r="NTV76" s="87"/>
      <c r="NTW76" s="87"/>
      <c r="NTX76" s="87"/>
      <c r="NTY76" s="87"/>
      <c r="NTZ76" s="87"/>
      <c r="NUA76" s="87"/>
      <c r="NUB76" s="87"/>
      <c r="NUC76" s="87"/>
      <c r="NUD76" s="87"/>
      <c r="NUE76" s="87"/>
      <c r="NUK76" s="87"/>
      <c r="NUL76" s="87"/>
      <c r="NUM76" s="87"/>
      <c r="NUN76" s="87"/>
      <c r="NUO76" s="87"/>
      <c r="NUP76" s="87"/>
      <c r="NUQ76" s="87"/>
      <c r="NUR76" s="87"/>
      <c r="NUS76" s="87"/>
      <c r="NUT76" s="87"/>
      <c r="NUZ76" s="87"/>
      <c r="NVA76" s="87"/>
      <c r="NVB76" s="87"/>
      <c r="NVC76" s="87"/>
      <c r="NVD76" s="87"/>
      <c r="NVE76" s="87"/>
      <c r="NVF76" s="87"/>
      <c r="NVG76" s="87"/>
      <c r="NVH76" s="87"/>
      <c r="NVI76" s="87"/>
      <c r="NVO76" s="87"/>
      <c r="NVP76" s="87"/>
      <c r="NVQ76" s="87"/>
      <c r="NVR76" s="87"/>
      <c r="NVS76" s="87"/>
      <c r="NVT76" s="87"/>
      <c r="NVU76" s="87"/>
      <c r="NVV76" s="87"/>
      <c r="NVW76" s="87"/>
      <c r="NVX76" s="87"/>
      <c r="NWD76" s="87"/>
      <c r="NWE76" s="87"/>
      <c r="NWF76" s="87"/>
      <c r="NWG76" s="87"/>
      <c r="NWH76" s="87"/>
      <c r="NWI76" s="87"/>
      <c r="NWJ76" s="87"/>
      <c r="NWK76" s="87"/>
      <c r="NWL76" s="87"/>
      <c r="NWM76" s="87"/>
      <c r="NWS76" s="87"/>
      <c r="NWT76" s="87"/>
      <c r="NWU76" s="87"/>
      <c r="NWV76" s="87"/>
      <c r="NWW76" s="87"/>
      <c r="NWX76" s="87"/>
      <c r="NWY76" s="87"/>
      <c r="NWZ76" s="87"/>
      <c r="NXA76" s="87"/>
      <c r="NXB76" s="87"/>
      <c r="NXH76" s="87"/>
      <c r="NXI76" s="87"/>
      <c r="NXJ76" s="87"/>
      <c r="NXK76" s="87"/>
      <c r="NXL76" s="87"/>
      <c r="NXM76" s="87"/>
      <c r="NXN76" s="87"/>
      <c r="NXO76" s="87"/>
      <c r="NXP76" s="87"/>
      <c r="NXQ76" s="87"/>
      <c r="NXW76" s="87"/>
      <c r="NXX76" s="87"/>
      <c r="NXY76" s="87"/>
      <c r="NXZ76" s="87"/>
      <c r="NYA76" s="87"/>
      <c r="NYB76" s="87"/>
      <c r="NYC76" s="87"/>
      <c r="NYD76" s="87"/>
      <c r="NYE76" s="87"/>
      <c r="NYF76" s="87"/>
      <c r="NYL76" s="87"/>
      <c r="NYM76" s="87"/>
      <c r="NYN76" s="87"/>
      <c r="NYO76" s="87"/>
      <c r="NYP76" s="87"/>
      <c r="NYQ76" s="87"/>
      <c r="NYR76" s="87"/>
      <c r="NYS76" s="87"/>
      <c r="NYT76" s="87"/>
      <c r="NYU76" s="87"/>
      <c r="NZA76" s="87"/>
      <c r="NZB76" s="87"/>
      <c r="NZC76" s="87"/>
      <c r="NZD76" s="87"/>
      <c r="NZE76" s="87"/>
      <c r="NZF76" s="87"/>
      <c r="NZG76" s="87"/>
      <c r="NZH76" s="87"/>
      <c r="NZI76" s="87"/>
      <c r="NZJ76" s="87"/>
      <c r="NZP76" s="87"/>
      <c r="NZQ76" s="87"/>
      <c r="NZR76" s="87"/>
      <c r="NZS76" s="87"/>
      <c r="NZT76" s="87"/>
      <c r="NZU76" s="87"/>
      <c r="NZV76" s="87"/>
      <c r="NZW76" s="87"/>
      <c r="NZX76" s="87"/>
      <c r="NZY76" s="87"/>
      <c r="OAE76" s="87"/>
      <c r="OAF76" s="87"/>
      <c r="OAG76" s="87"/>
      <c r="OAH76" s="87"/>
      <c r="OAI76" s="87"/>
      <c r="OAJ76" s="87"/>
      <c r="OAK76" s="87"/>
      <c r="OAL76" s="87"/>
      <c r="OAM76" s="87"/>
      <c r="OAN76" s="87"/>
      <c r="OAT76" s="87"/>
      <c r="OAU76" s="87"/>
      <c r="OAV76" s="87"/>
      <c r="OAW76" s="87"/>
      <c r="OAX76" s="87"/>
      <c r="OAY76" s="87"/>
      <c r="OAZ76" s="87"/>
      <c r="OBA76" s="87"/>
      <c r="OBB76" s="87"/>
      <c r="OBC76" s="87"/>
      <c r="OBI76" s="87"/>
      <c r="OBJ76" s="87"/>
      <c r="OBK76" s="87"/>
      <c r="OBL76" s="87"/>
      <c r="OBM76" s="87"/>
      <c r="OBN76" s="87"/>
      <c r="OBO76" s="87"/>
      <c r="OBP76" s="87"/>
      <c r="OBQ76" s="87"/>
      <c r="OBR76" s="87"/>
      <c r="OBX76" s="87"/>
      <c r="OBY76" s="87"/>
      <c r="OBZ76" s="87"/>
      <c r="OCA76" s="87"/>
      <c r="OCB76" s="87"/>
      <c r="OCC76" s="87"/>
      <c r="OCD76" s="87"/>
      <c r="OCE76" s="87"/>
      <c r="OCF76" s="87"/>
      <c r="OCG76" s="87"/>
      <c r="OCM76" s="87"/>
      <c r="OCN76" s="87"/>
      <c r="OCO76" s="87"/>
      <c r="OCP76" s="87"/>
      <c r="OCQ76" s="87"/>
      <c r="OCR76" s="87"/>
      <c r="OCS76" s="87"/>
      <c r="OCT76" s="87"/>
      <c r="OCU76" s="87"/>
      <c r="OCV76" s="87"/>
      <c r="ODB76" s="87"/>
      <c r="ODC76" s="87"/>
      <c r="ODD76" s="87"/>
      <c r="ODE76" s="87"/>
      <c r="ODF76" s="87"/>
      <c r="ODG76" s="87"/>
      <c r="ODH76" s="87"/>
      <c r="ODI76" s="87"/>
      <c r="ODJ76" s="87"/>
      <c r="ODK76" s="87"/>
      <c r="ODQ76" s="87"/>
      <c r="ODR76" s="87"/>
      <c r="ODS76" s="87"/>
      <c r="ODT76" s="87"/>
      <c r="ODU76" s="87"/>
      <c r="ODV76" s="87"/>
      <c r="ODW76" s="87"/>
      <c r="ODX76" s="87"/>
      <c r="ODY76" s="87"/>
      <c r="ODZ76" s="87"/>
      <c r="OEF76" s="87"/>
      <c r="OEG76" s="87"/>
      <c r="OEH76" s="87"/>
      <c r="OEI76" s="87"/>
      <c r="OEJ76" s="87"/>
      <c r="OEK76" s="87"/>
      <c r="OEL76" s="87"/>
      <c r="OEM76" s="87"/>
      <c r="OEN76" s="87"/>
      <c r="OEO76" s="87"/>
      <c r="OEU76" s="87"/>
      <c r="OEV76" s="87"/>
      <c r="OEW76" s="87"/>
      <c r="OEX76" s="87"/>
      <c r="OEY76" s="87"/>
      <c r="OEZ76" s="87"/>
      <c r="OFA76" s="87"/>
      <c r="OFB76" s="87"/>
      <c r="OFC76" s="87"/>
      <c r="OFD76" s="87"/>
      <c r="OFJ76" s="87"/>
      <c r="OFK76" s="87"/>
      <c r="OFL76" s="87"/>
      <c r="OFM76" s="87"/>
      <c r="OFN76" s="87"/>
      <c r="OFO76" s="87"/>
      <c r="OFP76" s="87"/>
      <c r="OFQ76" s="87"/>
      <c r="OFR76" s="87"/>
      <c r="OFS76" s="87"/>
      <c r="OFY76" s="87"/>
      <c r="OFZ76" s="87"/>
      <c r="OGA76" s="87"/>
      <c r="OGB76" s="87"/>
      <c r="OGC76" s="87"/>
      <c r="OGD76" s="87"/>
      <c r="OGE76" s="87"/>
      <c r="OGF76" s="87"/>
      <c r="OGG76" s="87"/>
      <c r="OGH76" s="87"/>
      <c r="OGN76" s="87"/>
      <c r="OGO76" s="87"/>
      <c r="OGP76" s="87"/>
      <c r="OGQ76" s="87"/>
      <c r="OGR76" s="87"/>
      <c r="OGS76" s="87"/>
      <c r="OGT76" s="87"/>
      <c r="OGU76" s="87"/>
      <c r="OGV76" s="87"/>
      <c r="OGW76" s="87"/>
      <c r="OHC76" s="87"/>
      <c r="OHD76" s="87"/>
      <c r="OHE76" s="87"/>
      <c r="OHF76" s="87"/>
      <c r="OHG76" s="87"/>
      <c r="OHH76" s="87"/>
      <c r="OHI76" s="87"/>
      <c r="OHJ76" s="87"/>
      <c r="OHK76" s="87"/>
      <c r="OHL76" s="87"/>
      <c r="OHR76" s="87"/>
      <c r="OHS76" s="87"/>
      <c r="OHT76" s="87"/>
      <c r="OHU76" s="87"/>
      <c r="OHV76" s="87"/>
      <c r="OHW76" s="87"/>
      <c r="OHX76" s="87"/>
      <c r="OHY76" s="87"/>
      <c r="OHZ76" s="87"/>
      <c r="OIA76" s="87"/>
      <c r="OIG76" s="87"/>
      <c r="OIH76" s="87"/>
      <c r="OII76" s="87"/>
      <c r="OIJ76" s="87"/>
      <c r="OIK76" s="87"/>
      <c r="OIL76" s="87"/>
      <c r="OIM76" s="87"/>
      <c r="OIN76" s="87"/>
      <c r="OIO76" s="87"/>
      <c r="OIP76" s="87"/>
      <c r="OIV76" s="87"/>
      <c r="OIW76" s="87"/>
      <c r="OIX76" s="87"/>
      <c r="OIY76" s="87"/>
      <c r="OIZ76" s="87"/>
      <c r="OJA76" s="87"/>
      <c r="OJB76" s="87"/>
      <c r="OJC76" s="87"/>
      <c r="OJD76" s="87"/>
      <c r="OJE76" s="87"/>
      <c r="OJK76" s="87"/>
      <c r="OJL76" s="87"/>
      <c r="OJM76" s="87"/>
      <c r="OJN76" s="87"/>
      <c r="OJO76" s="87"/>
      <c r="OJP76" s="87"/>
      <c r="OJQ76" s="87"/>
      <c r="OJR76" s="87"/>
      <c r="OJS76" s="87"/>
      <c r="OJT76" s="87"/>
      <c r="OJZ76" s="87"/>
      <c r="OKA76" s="87"/>
      <c r="OKB76" s="87"/>
      <c r="OKC76" s="87"/>
      <c r="OKD76" s="87"/>
      <c r="OKE76" s="87"/>
      <c r="OKF76" s="87"/>
      <c r="OKG76" s="87"/>
      <c r="OKH76" s="87"/>
      <c r="OKI76" s="87"/>
      <c r="OKO76" s="87"/>
      <c r="OKP76" s="87"/>
      <c r="OKQ76" s="87"/>
      <c r="OKR76" s="87"/>
      <c r="OKS76" s="87"/>
      <c r="OKT76" s="87"/>
      <c r="OKU76" s="87"/>
      <c r="OKV76" s="87"/>
      <c r="OKW76" s="87"/>
      <c r="OKX76" s="87"/>
      <c r="OLD76" s="87"/>
      <c r="OLE76" s="87"/>
      <c r="OLF76" s="87"/>
      <c r="OLG76" s="87"/>
      <c r="OLH76" s="87"/>
      <c r="OLI76" s="87"/>
      <c r="OLJ76" s="87"/>
      <c r="OLK76" s="87"/>
      <c r="OLL76" s="87"/>
      <c r="OLM76" s="87"/>
      <c r="OLS76" s="87"/>
      <c r="OLT76" s="87"/>
      <c r="OLU76" s="87"/>
      <c r="OLV76" s="87"/>
      <c r="OLW76" s="87"/>
      <c r="OLX76" s="87"/>
      <c r="OLY76" s="87"/>
      <c r="OLZ76" s="87"/>
      <c r="OMA76" s="87"/>
      <c r="OMB76" s="87"/>
      <c r="OMH76" s="87"/>
      <c r="OMI76" s="87"/>
      <c r="OMJ76" s="87"/>
      <c r="OMK76" s="87"/>
      <c r="OML76" s="87"/>
      <c r="OMM76" s="87"/>
      <c r="OMN76" s="87"/>
      <c r="OMO76" s="87"/>
      <c r="OMP76" s="87"/>
      <c r="OMQ76" s="87"/>
      <c r="OMW76" s="87"/>
      <c r="OMX76" s="87"/>
      <c r="OMY76" s="87"/>
      <c r="OMZ76" s="87"/>
      <c r="ONA76" s="87"/>
      <c r="ONB76" s="87"/>
      <c r="ONC76" s="87"/>
      <c r="OND76" s="87"/>
      <c r="ONE76" s="87"/>
      <c r="ONF76" s="87"/>
      <c r="ONL76" s="87"/>
      <c r="ONM76" s="87"/>
      <c r="ONN76" s="87"/>
      <c r="ONO76" s="87"/>
      <c r="ONP76" s="87"/>
      <c r="ONQ76" s="87"/>
      <c r="ONR76" s="87"/>
      <c r="ONS76" s="87"/>
      <c r="ONT76" s="87"/>
      <c r="ONU76" s="87"/>
      <c r="OOA76" s="87"/>
      <c r="OOB76" s="87"/>
      <c r="OOC76" s="87"/>
      <c r="OOD76" s="87"/>
      <c r="OOE76" s="87"/>
      <c r="OOF76" s="87"/>
      <c r="OOG76" s="87"/>
      <c r="OOH76" s="87"/>
      <c r="OOI76" s="87"/>
      <c r="OOJ76" s="87"/>
      <c r="OOP76" s="87"/>
      <c r="OOQ76" s="87"/>
      <c r="OOR76" s="87"/>
      <c r="OOS76" s="87"/>
      <c r="OOT76" s="87"/>
      <c r="OOU76" s="87"/>
      <c r="OOV76" s="87"/>
      <c r="OOW76" s="87"/>
      <c r="OOX76" s="87"/>
      <c r="OOY76" s="87"/>
      <c r="OPE76" s="87"/>
      <c r="OPF76" s="87"/>
      <c r="OPG76" s="87"/>
      <c r="OPH76" s="87"/>
      <c r="OPI76" s="87"/>
      <c r="OPJ76" s="87"/>
      <c r="OPK76" s="87"/>
      <c r="OPL76" s="87"/>
      <c r="OPM76" s="87"/>
      <c r="OPN76" s="87"/>
      <c r="OPT76" s="87"/>
      <c r="OPU76" s="87"/>
      <c r="OPV76" s="87"/>
      <c r="OPW76" s="87"/>
      <c r="OPX76" s="87"/>
      <c r="OPY76" s="87"/>
      <c r="OPZ76" s="87"/>
      <c r="OQA76" s="87"/>
      <c r="OQB76" s="87"/>
      <c r="OQC76" s="87"/>
      <c r="OQI76" s="87"/>
      <c r="OQJ76" s="87"/>
      <c r="OQK76" s="87"/>
      <c r="OQL76" s="87"/>
      <c r="OQM76" s="87"/>
      <c r="OQN76" s="87"/>
      <c r="OQO76" s="87"/>
      <c r="OQP76" s="87"/>
      <c r="OQQ76" s="87"/>
      <c r="OQR76" s="87"/>
      <c r="OQX76" s="87"/>
      <c r="OQY76" s="87"/>
      <c r="OQZ76" s="87"/>
      <c r="ORA76" s="87"/>
      <c r="ORB76" s="87"/>
      <c r="ORC76" s="87"/>
      <c r="ORD76" s="87"/>
      <c r="ORE76" s="87"/>
      <c r="ORF76" s="87"/>
      <c r="ORG76" s="87"/>
      <c r="ORM76" s="87"/>
      <c r="ORN76" s="87"/>
      <c r="ORO76" s="87"/>
      <c r="ORP76" s="87"/>
      <c r="ORQ76" s="87"/>
      <c r="ORR76" s="87"/>
      <c r="ORS76" s="87"/>
      <c r="ORT76" s="87"/>
      <c r="ORU76" s="87"/>
      <c r="ORV76" s="87"/>
      <c r="OSB76" s="87"/>
      <c r="OSC76" s="87"/>
      <c r="OSD76" s="87"/>
      <c r="OSE76" s="87"/>
      <c r="OSF76" s="87"/>
      <c r="OSG76" s="87"/>
      <c r="OSH76" s="87"/>
      <c r="OSI76" s="87"/>
      <c r="OSJ76" s="87"/>
      <c r="OSK76" s="87"/>
      <c r="OSQ76" s="87"/>
      <c r="OSR76" s="87"/>
      <c r="OSS76" s="87"/>
      <c r="OST76" s="87"/>
      <c r="OSU76" s="87"/>
      <c r="OSV76" s="87"/>
      <c r="OSW76" s="87"/>
      <c r="OSX76" s="87"/>
      <c r="OSY76" s="87"/>
      <c r="OSZ76" s="87"/>
      <c r="OTF76" s="87"/>
      <c r="OTG76" s="87"/>
      <c r="OTH76" s="87"/>
      <c r="OTI76" s="87"/>
      <c r="OTJ76" s="87"/>
      <c r="OTK76" s="87"/>
      <c r="OTL76" s="87"/>
      <c r="OTM76" s="87"/>
      <c r="OTN76" s="87"/>
      <c r="OTO76" s="87"/>
      <c r="OTU76" s="87"/>
      <c r="OTV76" s="87"/>
      <c r="OTW76" s="87"/>
      <c r="OTX76" s="87"/>
      <c r="OTY76" s="87"/>
      <c r="OTZ76" s="87"/>
      <c r="OUA76" s="87"/>
      <c r="OUB76" s="87"/>
      <c r="OUC76" s="87"/>
      <c r="OUD76" s="87"/>
      <c r="OUJ76" s="87"/>
      <c r="OUK76" s="87"/>
      <c r="OUL76" s="87"/>
      <c r="OUM76" s="87"/>
      <c r="OUN76" s="87"/>
      <c r="OUO76" s="87"/>
      <c r="OUP76" s="87"/>
      <c r="OUQ76" s="87"/>
      <c r="OUR76" s="87"/>
      <c r="OUS76" s="87"/>
      <c r="OUY76" s="87"/>
      <c r="OUZ76" s="87"/>
      <c r="OVA76" s="87"/>
      <c r="OVB76" s="87"/>
      <c r="OVC76" s="87"/>
      <c r="OVD76" s="87"/>
      <c r="OVE76" s="87"/>
      <c r="OVF76" s="87"/>
      <c r="OVG76" s="87"/>
      <c r="OVH76" s="87"/>
      <c r="OVN76" s="87"/>
      <c r="OVO76" s="87"/>
      <c r="OVP76" s="87"/>
      <c r="OVQ76" s="87"/>
      <c r="OVR76" s="87"/>
      <c r="OVS76" s="87"/>
      <c r="OVT76" s="87"/>
      <c r="OVU76" s="87"/>
      <c r="OVV76" s="87"/>
      <c r="OVW76" s="87"/>
      <c r="OWC76" s="87"/>
      <c r="OWD76" s="87"/>
      <c r="OWE76" s="87"/>
      <c r="OWF76" s="87"/>
      <c r="OWG76" s="87"/>
      <c r="OWH76" s="87"/>
      <c r="OWI76" s="87"/>
      <c r="OWJ76" s="87"/>
      <c r="OWK76" s="87"/>
      <c r="OWL76" s="87"/>
      <c r="OWR76" s="87"/>
      <c r="OWS76" s="87"/>
      <c r="OWT76" s="87"/>
      <c r="OWU76" s="87"/>
      <c r="OWV76" s="87"/>
      <c r="OWW76" s="87"/>
      <c r="OWX76" s="87"/>
      <c r="OWY76" s="87"/>
      <c r="OWZ76" s="87"/>
      <c r="OXA76" s="87"/>
      <c r="OXG76" s="87"/>
      <c r="OXH76" s="87"/>
      <c r="OXI76" s="87"/>
      <c r="OXJ76" s="87"/>
      <c r="OXK76" s="87"/>
      <c r="OXL76" s="87"/>
      <c r="OXM76" s="87"/>
      <c r="OXN76" s="87"/>
      <c r="OXO76" s="87"/>
      <c r="OXP76" s="87"/>
      <c r="OXV76" s="87"/>
      <c r="OXW76" s="87"/>
      <c r="OXX76" s="87"/>
      <c r="OXY76" s="87"/>
      <c r="OXZ76" s="87"/>
      <c r="OYA76" s="87"/>
      <c r="OYB76" s="87"/>
      <c r="OYC76" s="87"/>
      <c r="OYD76" s="87"/>
      <c r="OYE76" s="87"/>
      <c r="OYK76" s="87"/>
      <c r="OYL76" s="87"/>
      <c r="OYM76" s="87"/>
      <c r="OYN76" s="87"/>
      <c r="OYO76" s="87"/>
      <c r="OYP76" s="87"/>
      <c r="OYQ76" s="87"/>
      <c r="OYR76" s="87"/>
      <c r="OYS76" s="87"/>
      <c r="OYT76" s="87"/>
      <c r="OYZ76" s="87"/>
      <c r="OZA76" s="87"/>
      <c r="OZB76" s="87"/>
      <c r="OZC76" s="87"/>
      <c r="OZD76" s="87"/>
      <c r="OZE76" s="87"/>
      <c r="OZF76" s="87"/>
      <c r="OZG76" s="87"/>
      <c r="OZH76" s="87"/>
      <c r="OZI76" s="87"/>
      <c r="OZO76" s="87"/>
      <c r="OZP76" s="87"/>
      <c r="OZQ76" s="87"/>
      <c r="OZR76" s="87"/>
      <c r="OZS76" s="87"/>
      <c r="OZT76" s="87"/>
      <c r="OZU76" s="87"/>
      <c r="OZV76" s="87"/>
      <c r="OZW76" s="87"/>
      <c r="OZX76" s="87"/>
      <c r="PAD76" s="87"/>
      <c r="PAE76" s="87"/>
      <c r="PAF76" s="87"/>
      <c r="PAG76" s="87"/>
      <c r="PAH76" s="87"/>
      <c r="PAI76" s="87"/>
      <c r="PAJ76" s="87"/>
      <c r="PAK76" s="87"/>
      <c r="PAL76" s="87"/>
      <c r="PAM76" s="87"/>
      <c r="PAS76" s="87"/>
      <c r="PAT76" s="87"/>
      <c r="PAU76" s="87"/>
      <c r="PAV76" s="87"/>
      <c r="PAW76" s="87"/>
      <c r="PAX76" s="87"/>
      <c r="PAY76" s="87"/>
      <c r="PAZ76" s="87"/>
      <c r="PBA76" s="87"/>
      <c r="PBB76" s="87"/>
      <c r="PBH76" s="87"/>
      <c r="PBI76" s="87"/>
      <c r="PBJ76" s="87"/>
      <c r="PBK76" s="87"/>
      <c r="PBL76" s="87"/>
      <c r="PBM76" s="87"/>
      <c r="PBN76" s="87"/>
      <c r="PBO76" s="87"/>
      <c r="PBP76" s="87"/>
      <c r="PBQ76" s="87"/>
      <c r="PBW76" s="87"/>
      <c r="PBX76" s="87"/>
      <c r="PBY76" s="87"/>
      <c r="PBZ76" s="87"/>
      <c r="PCA76" s="87"/>
      <c r="PCB76" s="87"/>
      <c r="PCC76" s="87"/>
      <c r="PCD76" s="87"/>
      <c r="PCE76" s="87"/>
      <c r="PCF76" s="87"/>
      <c r="PCL76" s="87"/>
      <c r="PCM76" s="87"/>
      <c r="PCN76" s="87"/>
      <c r="PCO76" s="87"/>
      <c r="PCP76" s="87"/>
      <c r="PCQ76" s="87"/>
      <c r="PCR76" s="87"/>
      <c r="PCS76" s="87"/>
      <c r="PCT76" s="87"/>
      <c r="PCU76" s="87"/>
      <c r="PDA76" s="87"/>
      <c r="PDB76" s="87"/>
      <c r="PDC76" s="87"/>
      <c r="PDD76" s="87"/>
      <c r="PDE76" s="87"/>
      <c r="PDF76" s="87"/>
      <c r="PDG76" s="87"/>
      <c r="PDH76" s="87"/>
      <c r="PDI76" s="87"/>
      <c r="PDJ76" s="87"/>
      <c r="PDP76" s="87"/>
      <c r="PDQ76" s="87"/>
      <c r="PDR76" s="87"/>
      <c r="PDS76" s="87"/>
      <c r="PDT76" s="87"/>
      <c r="PDU76" s="87"/>
      <c r="PDV76" s="87"/>
      <c r="PDW76" s="87"/>
      <c r="PDX76" s="87"/>
      <c r="PDY76" s="87"/>
      <c r="PEE76" s="87"/>
      <c r="PEF76" s="87"/>
      <c r="PEG76" s="87"/>
      <c r="PEH76" s="87"/>
      <c r="PEI76" s="87"/>
      <c r="PEJ76" s="87"/>
      <c r="PEK76" s="87"/>
      <c r="PEL76" s="87"/>
      <c r="PEM76" s="87"/>
      <c r="PEN76" s="87"/>
      <c r="PET76" s="87"/>
      <c r="PEU76" s="87"/>
      <c r="PEV76" s="87"/>
      <c r="PEW76" s="87"/>
      <c r="PEX76" s="87"/>
      <c r="PEY76" s="87"/>
      <c r="PEZ76" s="87"/>
      <c r="PFA76" s="87"/>
      <c r="PFB76" s="87"/>
      <c r="PFC76" s="87"/>
      <c r="PFI76" s="87"/>
      <c r="PFJ76" s="87"/>
      <c r="PFK76" s="87"/>
      <c r="PFL76" s="87"/>
      <c r="PFM76" s="87"/>
      <c r="PFN76" s="87"/>
      <c r="PFO76" s="87"/>
      <c r="PFP76" s="87"/>
      <c r="PFQ76" s="87"/>
      <c r="PFR76" s="87"/>
      <c r="PFX76" s="87"/>
      <c r="PFY76" s="87"/>
      <c r="PFZ76" s="87"/>
      <c r="PGA76" s="87"/>
      <c r="PGB76" s="87"/>
      <c r="PGC76" s="87"/>
      <c r="PGD76" s="87"/>
      <c r="PGE76" s="87"/>
      <c r="PGF76" s="87"/>
      <c r="PGG76" s="87"/>
      <c r="PGM76" s="87"/>
      <c r="PGN76" s="87"/>
      <c r="PGO76" s="87"/>
      <c r="PGP76" s="87"/>
      <c r="PGQ76" s="87"/>
      <c r="PGR76" s="87"/>
      <c r="PGS76" s="87"/>
      <c r="PGT76" s="87"/>
      <c r="PGU76" s="87"/>
      <c r="PGV76" s="87"/>
      <c r="PHB76" s="87"/>
      <c r="PHC76" s="87"/>
      <c r="PHD76" s="87"/>
      <c r="PHE76" s="87"/>
      <c r="PHF76" s="87"/>
      <c r="PHG76" s="87"/>
      <c r="PHH76" s="87"/>
      <c r="PHI76" s="87"/>
      <c r="PHJ76" s="87"/>
      <c r="PHK76" s="87"/>
      <c r="PHQ76" s="87"/>
      <c r="PHR76" s="87"/>
      <c r="PHS76" s="87"/>
      <c r="PHT76" s="87"/>
      <c r="PHU76" s="87"/>
      <c r="PHV76" s="87"/>
      <c r="PHW76" s="87"/>
      <c r="PHX76" s="87"/>
      <c r="PHY76" s="87"/>
      <c r="PHZ76" s="87"/>
      <c r="PIF76" s="87"/>
      <c r="PIG76" s="87"/>
      <c r="PIH76" s="87"/>
      <c r="PII76" s="87"/>
      <c r="PIJ76" s="87"/>
      <c r="PIK76" s="87"/>
      <c r="PIL76" s="87"/>
      <c r="PIM76" s="87"/>
      <c r="PIN76" s="87"/>
      <c r="PIO76" s="87"/>
      <c r="PIU76" s="87"/>
      <c r="PIV76" s="87"/>
      <c r="PIW76" s="87"/>
      <c r="PIX76" s="87"/>
      <c r="PIY76" s="87"/>
      <c r="PIZ76" s="87"/>
      <c r="PJA76" s="87"/>
      <c r="PJB76" s="87"/>
      <c r="PJC76" s="87"/>
      <c r="PJD76" s="87"/>
      <c r="PJJ76" s="87"/>
      <c r="PJK76" s="87"/>
      <c r="PJL76" s="87"/>
      <c r="PJM76" s="87"/>
      <c r="PJN76" s="87"/>
      <c r="PJO76" s="87"/>
      <c r="PJP76" s="87"/>
      <c r="PJQ76" s="87"/>
      <c r="PJR76" s="87"/>
      <c r="PJS76" s="87"/>
      <c r="PJY76" s="87"/>
      <c r="PJZ76" s="87"/>
      <c r="PKA76" s="87"/>
      <c r="PKB76" s="87"/>
      <c r="PKC76" s="87"/>
      <c r="PKD76" s="87"/>
      <c r="PKE76" s="87"/>
      <c r="PKF76" s="87"/>
      <c r="PKG76" s="87"/>
      <c r="PKH76" s="87"/>
      <c r="PKN76" s="87"/>
      <c r="PKO76" s="87"/>
      <c r="PKP76" s="87"/>
      <c r="PKQ76" s="87"/>
      <c r="PKR76" s="87"/>
      <c r="PKS76" s="87"/>
      <c r="PKT76" s="87"/>
      <c r="PKU76" s="87"/>
      <c r="PKV76" s="87"/>
      <c r="PKW76" s="87"/>
      <c r="PLC76" s="87"/>
      <c r="PLD76" s="87"/>
      <c r="PLE76" s="87"/>
      <c r="PLF76" s="87"/>
      <c r="PLG76" s="87"/>
      <c r="PLH76" s="87"/>
      <c r="PLI76" s="87"/>
      <c r="PLJ76" s="87"/>
      <c r="PLK76" s="87"/>
      <c r="PLL76" s="87"/>
      <c r="PLR76" s="87"/>
      <c r="PLS76" s="87"/>
      <c r="PLT76" s="87"/>
      <c r="PLU76" s="87"/>
      <c r="PLV76" s="87"/>
      <c r="PLW76" s="87"/>
      <c r="PLX76" s="87"/>
      <c r="PLY76" s="87"/>
      <c r="PLZ76" s="87"/>
      <c r="PMA76" s="87"/>
      <c r="PMG76" s="87"/>
      <c r="PMH76" s="87"/>
      <c r="PMI76" s="87"/>
      <c r="PMJ76" s="87"/>
      <c r="PMK76" s="87"/>
      <c r="PML76" s="87"/>
      <c r="PMM76" s="87"/>
      <c r="PMN76" s="87"/>
      <c r="PMO76" s="87"/>
      <c r="PMP76" s="87"/>
      <c r="PMV76" s="87"/>
      <c r="PMW76" s="87"/>
      <c r="PMX76" s="87"/>
      <c r="PMY76" s="87"/>
      <c r="PMZ76" s="87"/>
      <c r="PNA76" s="87"/>
      <c r="PNB76" s="87"/>
      <c r="PNC76" s="87"/>
      <c r="PND76" s="87"/>
      <c r="PNE76" s="87"/>
      <c r="PNK76" s="87"/>
      <c r="PNL76" s="87"/>
      <c r="PNM76" s="87"/>
      <c r="PNN76" s="87"/>
      <c r="PNO76" s="87"/>
      <c r="PNP76" s="87"/>
      <c r="PNQ76" s="87"/>
      <c r="PNR76" s="87"/>
      <c r="PNS76" s="87"/>
      <c r="PNT76" s="87"/>
      <c r="PNZ76" s="87"/>
      <c r="POA76" s="87"/>
      <c r="POB76" s="87"/>
      <c r="POC76" s="87"/>
      <c r="POD76" s="87"/>
      <c r="POE76" s="87"/>
      <c r="POF76" s="87"/>
      <c r="POG76" s="87"/>
      <c r="POH76" s="87"/>
      <c r="POI76" s="87"/>
      <c r="POO76" s="87"/>
      <c r="POP76" s="87"/>
      <c r="POQ76" s="87"/>
      <c r="POR76" s="87"/>
      <c r="POS76" s="87"/>
      <c r="POT76" s="87"/>
      <c r="POU76" s="87"/>
      <c r="POV76" s="87"/>
      <c r="POW76" s="87"/>
      <c r="POX76" s="87"/>
      <c r="PPD76" s="87"/>
      <c r="PPE76" s="87"/>
      <c r="PPF76" s="87"/>
      <c r="PPG76" s="87"/>
      <c r="PPH76" s="87"/>
      <c r="PPI76" s="87"/>
      <c r="PPJ76" s="87"/>
      <c r="PPK76" s="87"/>
      <c r="PPL76" s="87"/>
      <c r="PPM76" s="87"/>
      <c r="PPS76" s="87"/>
      <c r="PPT76" s="87"/>
      <c r="PPU76" s="87"/>
      <c r="PPV76" s="87"/>
      <c r="PPW76" s="87"/>
      <c r="PPX76" s="87"/>
      <c r="PPY76" s="87"/>
      <c r="PPZ76" s="87"/>
      <c r="PQA76" s="87"/>
      <c r="PQB76" s="87"/>
      <c r="PQH76" s="87"/>
      <c r="PQI76" s="87"/>
      <c r="PQJ76" s="87"/>
      <c r="PQK76" s="87"/>
      <c r="PQL76" s="87"/>
      <c r="PQM76" s="87"/>
      <c r="PQN76" s="87"/>
      <c r="PQO76" s="87"/>
      <c r="PQP76" s="87"/>
      <c r="PQQ76" s="87"/>
      <c r="PQW76" s="87"/>
      <c r="PQX76" s="87"/>
      <c r="PQY76" s="87"/>
      <c r="PQZ76" s="87"/>
      <c r="PRA76" s="87"/>
      <c r="PRB76" s="87"/>
      <c r="PRC76" s="87"/>
      <c r="PRD76" s="87"/>
      <c r="PRE76" s="87"/>
      <c r="PRF76" s="87"/>
      <c r="PRL76" s="87"/>
      <c r="PRM76" s="87"/>
      <c r="PRN76" s="87"/>
      <c r="PRO76" s="87"/>
      <c r="PRP76" s="87"/>
      <c r="PRQ76" s="87"/>
      <c r="PRR76" s="87"/>
      <c r="PRS76" s="87"/>
      <c r="PRT76" s="87"/>
      <c r="PRU76" s="87"/>
      <c r="PSA76" s="87"/>
      <c r="PSB76" s="87"/>
      <c r="PSC76" s="87"/>
      <c r="PSD76" s="87"/>
      <c r="PSE76" s="87"/>
      <c r="PSF76" s="87"/>
      <c r="PSG76" s="87"/>
      <c r="PSH76" s="87"/>
      <c r="PSI76" s="87"/>
      <c r="PSJ76" s="87"/>
      <c r="PSP76" s="87"/>
      <c r="PSQ76" s="87"/>
      <c r="PSR76" s="87"/>
      <c r="PSS76" s="87"/>
      <c r="PST76" s="87"/>
      <c r="PSU76" s="87"/>
      <c r="PSV76" s="87"/>
      <c r="PSW76" s="87"/>
      <c r="PSX76" s="87"/>
      <c r="PSY76" s="87"/>
      <c r="PTE76" s="87"/>
      <c r="PTF76" s="87"/>
      <c r="PTG76" s="87"/>
      <c r="PTH76" s="87"/>
      <c r="PTI76" s="87"/>
      <c r="PTJ76" s="87"/>
      <c r="PTK76" s="87"/>
      <c r="PTL76" s="87"/>
      <c r="PTM76" s="87"/>
      <c r="PTN76" s="87"/>
      <c r="PTT76" s="87"/>
      <c r="PTU76" s="87"/>
      <c r="PTV76" s="87"/>
      <c r="PTW76" s="87"/>
      <c r="PTX76" s="87"/>
      <c r="PTY76" s="87"/>
      <c r="PTZ76" s="87"/>
      <c r="PUA76" s="87"/>
      <c r="PUB76" s="87"/>
      <c r="PUC76" s="87"/>
      <c r="PUI76" s="87"/>
      <c r="PUJ76" s="87"/>
      <c r="PUK76" s="87"/>
      <c r="PUL76" s="87"/>
      <c r="PUM76" s="87"/>
      <c r="PUN76" s="87"/>
      <c r="PUO76" s="87"/>
      <c r="PUP76" s="87"/>
      <c r="PUQ76" s="87"/>
      <c r="PUR76" s="87"/>
      <c r="PUX76" s="87"/>
      <c r="PUY76" s="87"/>
      <c r="PUZ76" s="87"/>
      <c r="PVA76" s="87"/>
      <c r="PVB76" s="87"/>
      <c r="PVC76" s="87"/>
      <c r="PVD76" s="87"/>
      <c r="PVE76" s="87"/>
      <c r="PVF76" s="87"/>
      <c r="PVG76" s="87"/>
      <c r="PVM76" s="87"/>
      <c r="PVN76" s="87"/>
      <c r="PVO76" s="87"/>
      <c r="PVP76" s="87"/>
      <c r="PVQ76" s="87"/>
      <c r="PVR76" s="87"/>
      <c r="PVS76" s="87"/>
      <c r="PVT76" s="87"/>
      <c r="PVU76" s="87"/>
      <c r="PVV76" s="87"/>
      <c r="PWB76" s="87"/>
      <c r="PWC76" s="87"/>
      <c r="PWD76" s="87"/>
      <c r="PWE76" s="87"/>
      <c r="PWF76" s="87"/>
      <c r="PWG76" s="87"/>
      <c r="PWH76" s="87"/>
      <c r="PWI76" s="87"/>
      <c r="PWJ76" s="87"/>
      <c r="PWK76" s="87"/>
      <c r="PWQ76" s="87"/>
      <c r="PWR76" s="87"/>
      <c r="PWS76" s="87"/>
      <c r="PWT76" s="87"/>
      <c r="PWU76" s="87"/>
      <c r="PWV76" s="87"/>
      <c r="PWW76" s="87"/>
      <c r="PWX76" s="87"/>
      <c r="PWY76" s="87"/>
      <c r="PWZ76" s="87"/>
      <c r="PXF76" s="87"/>
      <c r="PXG76" s="87"/>
      <c r="PXH76" s="87"/>
      <c r="PXI76" s="87"/>
      <c r="PXJ76" s="87"/>
      <c r="PXK76" s="87"/>
      <c r="PXL76" s="87"/>
      <c r="PXM76" s="87"/>
      <c r="PXN76" s="87"/>
      <c r="PXO76" s="87"/>
      <c r="PXU76" s="87"/>
      <c r="PXV76" s="87"/>
      <c r="PXW76" s="87"/>
      <c r="PXX76" s="87"/>
      <c r="PXY76" s="87"/>
      <c r="PXZ76" s="87"/>
      <c r="PYA76" s="87"/>
      <c r="PYB76" s="87"/>
      <c r="PYC76" s="87"/>
      <c r="PYD76" s="87"/>
      <c r="PYJ76" s="87"/>
      <c r="PYK76" s="87"/>
      <c r="PYL76" s="87"/>
      <c r="PYM76" s="87"/>
      <c r="PYN76" s="87"/>
      <c r="PYO76" s="87"/>
      <c r="PYP76" s="87"/>
      <c r="PYQ76" s="87"/>
      <c r="PYR76" s="87"/>
      <c r="PYS76" s="87"/>
      <c r="PYY76" s="87"/>
      <c r="PYZ76" s="87"/>
      <c r="PZA76" s="87"/>
      <c r="PZB76" s="87"/>
      <c r="PZC76" s="87"/>
      <c r="PZD76" s="87"/>
      <c r="PZE76" s="87"/>
      <c r="PZF76" s="87"/>
      <c r="PZG76" s="87"/>
      <c r="PZH76" s="87"/>
      <c r="PZN76" s="87"/>
      <c r="PZO76" s="87"/>
      <c r="PZP76" s="87"/>
      <c r="PZQ76" s="87"/>
      <c r="PZR76" s="87"/>
      <c r="PZS76" s="87"/>
      <c r="PZT76" s="87"/>
      <c r="PZU76" s="87"/>
      <c r="PZV76" s="87"/>
      <c r="PZW76" s="87"/>
      <c r="QAC76" s="87"/>
      <c r="QAD76" s="87"/>
      <c r="QAE76" s="87"/>
      <c r="QAF76" s="87"/>
      <c r="QAG76" s="87"/>
      <c r="QAH76" s="87"/>
      <c r="QAI76" s="87"/>
      <c r="QAJ76" s="87"/>
      <c r="QAK76" s="87"/>
      <c r="QAL76" s="87"/>
      <c r="QAR76" s="87"/>
      <c r="QAS76" s="87"/>
      <c r="QAT76" s="87"/>
      <c r="QAU76" s="87"/>
      <c r="QAV76" s="87"/>
      <c r="QAW76" s="87"/>
      <c r="QAX76" s="87"/>
      <c r="QAY76" s="87"/>
      <c r="QAZ76" s="87"/>
      <c r="QBA76" s="87"/>
      <c r="QBG76" s="87"/>
      <c r="QBH76" s="87"/>
      <c r="QBI76" s="87"/>
      <c r="QBJ76" s="87"/>
      <c r="QBK76" s="87"/>
      <c r="QBL76" s="87"/>
      <c r="QBM76" s="87"/>
      <c r="QBN76" s="87"/>
      <c r="QBO76" s="87"/>
      <c r="QBP76" s="87"/>
      <c r="QBV76" s="87"/>
      <c r="QBW76" s="87"/>
      <c r="QBX76" s="87"/>
      <c r="QBY76" s="87"/>
      <c r="QBZ76" s="87"/>
      <c r="QCA76" s="87"/>
      <c r="QCB76" s="87"/>
      <c r="QCC76" s="87"/>
      <c r="QCD76" s="87"/>
      <c r="QCE76" s="87"/>
      <c r="QCK76" s="87"/>
      <c r="QCL76" s="87"/>
      <c r="QCM76" s="87"/>
      <c r="QCN76" s="87"/>
      <c r="QCO76" s="87"/>
      <c r="QCP76" s="87"/>
      <c r="QCQ76" s="87"/>
      <c r="QCR76" s="87"/>
      <c r="QCS76" s="87"/>
      <c r="QCT76" s="87"/>
      <c r="QCZ76" s="87"/>
      <c r="QDA76" s="87"/>
      <c r="QDB76" s="87"/>
      <c r="QDC76" s="87"/>
      <c r="QDD76" s="87"/>
      <c r="QDE76" s="87"/>
      <c r="QDF76" s="87"/>
      <c r="QDG76" s="87"/>
      <c r="QDH76" s="87"/>
      <c r="QDI76" s="87"/>
      <c r="QDO76" s="87"/>
      <c r="QDP76" s="87"/>
      <c r="QDQ76" s="87"/>
      <c r="QDR76" s="87"/>
      <c r="QDS76" s="87"/>
      <c r="QDT76" s="87"/>
      <c r="QDU76" s="87"/>
      <c r="QDV76" s="87"/>
      <c r="QDW76" s="87"/>
      <c r="QDX76" s="87"/>
      <c r="QED76" s="87"/>
      <c r="QEE76" s="87"/>
      <c r="QEF76" s="87"/>
      <c r="QEG76" s="87"/>
      <c r="QEH76" s="87"/>
      <c r="QEI76" s="87"/>
      <c r="QEJ76" s="87"/>
      <c r="QEK76" s="87"/>
      <c r="QEL76" s="87"/>
      <c r="QEM76" s="87"/>
      <c r="QES76" s="87"/>
      <c r="QET76" s="87"/>
      <c r="QEU76" s="87"/>
      <c r="QEV76" s="87"/>
      <c r="QEW76" s="87"/>
      <c r="QEX76" s="87"/>
      <c r="QEY76" s="87"/>
      <c r="QEZ76" s="87"/>
      <c r="QFA76" s="87"/>
      <c r="QFB76" s="87"/>
      <c r="QFH76" s="87"/>
      <c r="QFI76" s="87"/>
      <c r="QFJ76" s="87"/>
      <c r="QFK76" s="87"/>
      <c r="QFL76" s="87"/>
      <c r="QFM76" s="87"/>
      <c r="QFN76" s="87"/>
      <c r="QFO76" s="87"/>
      <c r="QFP76" s="87"/>
      <c r="QFQ76" s="87"/>
      <c r="QFW76" s="87"/>
      <c r="QFX76" s="87"/>
      <c r="QFY76" s="87"/>
      <c r="QFZ76" s="87"/>
      <c r="QGA76" s="87"/>
      <c r="QGB76" s="87"/>
      <c r="QGC76" s="87"/>
      <c r="QGD76" s="87"/>
      <c r="QGE76" s="87"/>
      <c r="QGF76" s="87"/>
      <c r="QGL76" s="87"/>
      <c r="QGM76" s="87"/>
      <c r="QGN76" s="87"/>
      <c r="QGO76" s="87"/>
      <c r="QGP76" s="87"/>
      <c r="QGQ76" s="87"/>
      <c r="QGR76" s="87"/>
      <c r="QGS76" s="87"/>
      <c r="QGT76" s="87"/>
      <c r="QGU76" s="87"/>
      <c r="QHA76" s="87"/>
      <c r="QHB76" s="87"/>
      <c r="QHC76" s="87"/>
      <c r="QHD76" s="87"/>
      <c r="QHE76" s="87"/>
      <c r="QHF76" s="87"/>
      <c r="QHG76" s="87"/>
      <c r="QHH76" s="87"/>
      <c r="QHI76" s="87"/>
      <c r="QHJ76" s="87"/>
      <c r="QHP76" s="87"/>
      <c r="QHQ76" s="87"/>
      <c r="QHR76" s="87"/>
      <c r="QHS76" s="87"/>
      <c r="QHT76" s="87"/>
      <c r="QHU76" s="87"/>
      <c r="QHV76" s="87"/>
      <c r="QHW76" s="87"/>
      <c r="QHX76" s="87"/>
      <c r="QHY76" s="87"/>
      <c r="QIE76" s="87"/>
      <c r="QIF76" s="87"/>
      <c r="QIG76" s="87"/>
      <c r="QIH76" s="87"/>
      <c r="QII76" s="87"/>
      <c r="QIJ76" s="87"/>
      <c r="QIK76" s="87"/>
      <c r="QIL76" s="87"/>
      <c r="QIM76" s="87"/>
      <c r="QIN76" s="87"/>
      <c r="QIT76" s="87"/>
      <c r="QIU76" s="87"/>
      <c r="QIV76" s="87"/>
      <c r="QIW76" s="87"/>
      <c r="QIX76" s="87"/>
      <c r="QIY76" s="87"/>
      <c r="QIZ76" s="87"/>
      <c r="QJA76" s="87"/>
      <c r="QJB76" s="87"/>
      <c r="QJC76" s="87"/>
      <c r="QJI76" s="87"/>
      <c r="QJJ76" s="87"/>
      <c r="QJK76" s="87"/>
      <c r="QJL76" s="87"/>
      <c r="QJM76" s="87"/>
      <c r="QJN76" s="87"/>
      <c r="QJO76" s="87"/>
      <c r="QJP76" s="87"/>
      <c r="QJQ76" s="87"/>
      <c r="QJR76" s="87"/>
      <c r="QJX76" s="87"/>
      <c r="QJY76" s="87"/>
      <c r="QJZ76" s="87"/>
      <c r="QKA76" s="87"/>
      <c r="QKB76" s="87"/>
      <c r="QKC76" s="87"/>
      <c r="QKD76" s="87"/>
      <c r="QKE76" s="87"/>
      <c r="QKF76" s="87"/>
      <c r="QKG76" s="87"/>
      <c r="QKM76" s="87"/>
      <c r="QKN76" s="87"/>
      <c r="QKO76" s="87"/>
      <c r="QKP76" s="87"/>
      <c r="QKQ76" s="87"/>
      <c r="QKR76" s="87"/>
      <c r="QKS76" s="87"/>
      <c r="QKT76" s="87"/>
      <c r="QKU76" s="87"/>
      <c r="QKV76" s="87"/>
      <c r="QLB76" s="87"/>
      <c r="QLC76" s="87"/>
      <c r="QLD76" s="87"/>
      <c r="QLE76" s="87"/>
      <c r="QLF76" s="87"/>
      <c r="QLG76" s="87"/>
      <c r="QLH76" s="87"/>
      <c r="QLI76" s="87"/>
      <c r="QLJ76" s="87"/>
      <c r="QLK76" s="87"/>
      <c r="QLQ76" s="87"/>
      <c r="QLR76" s="87"/>
      <c r="QLS76" s="87"/>
      <c r="QLT76" s="87"/>
      <c r="QLU76" s="87"/>
      <c r="QLV76" s="87"/>
      <c r="QLW76" s="87"/>
      <c r="QLX76" s="87"/>
      <c r="QLY76" s="87"/>
      <c r="QLZ76" s="87"/>
      <c r="QMF76" s="87"/>
      <c r="QMG76" s="87"/>
      <c r="QMH76" s="87"/>
      <c r="QMI76" s="87"/>
      <c r="QMJ76" s="87"/>
      <c r="QMK76" s="87"/>
      <c r="QML76" s="87"/>
      <c r="QMM76" s="87"/>
      <c r="QMN76" s="87"/>
      <c r="QMO76" s="87"/>
      <c r="QMU76" s="87"/>
      <c r="QMV76" s="87"/>
      <c r="QMW76" s="87"/>
      <c r="QMX76" s="87"/>
      <c r="QMY76" s="87"/>
      <c r="QMZ76" s="87"/>
      <c r="QNA76" s="87"/>
      <c r="QNB76" s="87"/>
      <c r="QNC76" s="87"/>
      <c r="QND76" s="87"/>
      <c r="QNJ76" s="87"/>
      <c r="QNK76" s="87"/>
      <c r="QNL76" s="87"/>
      <c r="QNM76" s="87"/>
      <c r="QNN76" s="87"/>
      <c r="QNO76" s="87"/>
      <c r="QNP76" s="87"/>
      <c r="QNQ76" s="87"/>
      <c r="QNR76" s="87"/>
      <c r="QNS76" s="87"/>
      <c r="QNY76" s="87"/>
      <c r="QNZ76" s="87"/>
      <c r="QOA76" s="87"/>
      <c r="QOB76" s="87"/>
      <c r="QOC76" s="87"/>
      <c r="QOD76" s="87"/>
      <c r="QOE76" s="87"/>
      <c r="QOF76" s="87"/>
      <c r="QOG76" s="87"/>
      <c r="QOH76" s="87"/>
      <c r="QON76" s="87"/>
      <c r="QOO76" s="87"/>
      <c r="QOP76" s="87"/>
      <c r="QOQ76" s="87"/>
      <c r="QOR76" s="87"/>
      <c r="QOS76" s="87"/>
      <c r="QOT76" s="87"/>
      <c r="QOU76" s="87"/>
      <c r="QOV76" s="87"/>
      <c r="QOW76" s="87"/>
      <c r="QPC76" s="87"/>
      <c r="QPD76" s="87"/>
      <c r="QPE76" s="87"/>
      <c r="QPF76" s="87"/>
      <c r="QPG76" s="87"/>
      <c r="QPH76" s="87"/>
      <c r="QPI76" s="87"/>
      <c r="QPJ76" s="87"/>
      <c r="QPK76" s="87"/>
      <c r="QPL76" s="87"/>
      <c r="QPR76" s="87"/>
      <c r="QPS76" s="87"/>
      <c r="QPT76" s="87"/>
      <c r="QPU76" s="87"/>
      <c r="QPV76" s="87"/>
      <c r="QPW76" s="87"/>
      <c r="QPX76" s="87"/>
      <c r="QPY76" s="87"/>
      <c r="QPZ76" s="87"/>
      <c r="QQA76" s="87"/>
      <c r="QQG76" s="87"/>
      <c r="QQH76" s="87"/>
      <c r="QQI76" s="87"/>
      <c r="QQJ76" s="87"/>
      <c r="QQK76" s="87"/>
      <c r="QQL76" s="87"/>
      <c r="QQM76" s="87"/>
      <c r="QQN76" s="87"/>
      <c r="QQO76" s="87"/>
      <c r="QQP76" s="87"/>
      <c r="QQV76" s="87"/>
      <c r="QQW76" s="87"/>
      <c r="QQX76" s="87"/>
      <c r="QQY76" s="87"/>
      <c r="QQZ76" s="87"/>
      <c r="QRA76" s="87"/>
      <c r="QRB76" s="87"/>
      <c r="QRC76" s="87"/>
      <c r="QRD76" s="87"/>
      <c r="QRE76" s="87"/>
      <c r="QRK76" s="87"/>
      <c r="QRL76" s="87"/>
      <c r="QRM76" s="87"/>
      <c r="QRN76" s="87"/>
      <c r="QRO76" s="87"/>
      <c r="QRP76" s="87"/>
      <c r="QRQ76" s="87"/>
      <c r="QRR76" s="87"/>
      <c r="QRS76" s="87"/>
      <c r="QRT76" s="87"/>
      <c r="QRZ76" s="87"/>
      <c r="QSA76" s="87"/>
      <c r="QSB76" s="87"/>
      <c r="QSC76" s="87"/>
      <c r="QSD76" s="87"/>
      <c r="QSE76" s="87"/>
      <c r="QSF76" s="87"/>
      <c r="QSG76" s="87"/>
      <c r="QSH76" s="87"/>
      <c r="QSI76" s="87"/>
      <c r="QSO76" s="87"/>
      <c r="QSP76" s="87"/>
      <c r="QSQ76" s="87"/>
      <c r="QSR76" s="87"/>
      <c r="QSS76" s="87"/>
      <c r="QST76" s="87"/>
      <c r="QSU76" s="87"/>
      <c r="QSV76" s="87"/>
      <c r="QSW76" s="87"/>
      <c r="QSX76" s="87"/>
      <c r="QTD76" s="87"/>
      <c r="QTE76" s="87"/>
      <c r="QTF76" s="87"/>
      <c r="QTG76" s="87"/>
      <c r="QTH76" s="87"/>
      <c r="QTI76" s="87"/>
      <c r="QTJ76" s="87"/>
      <c r="QTK76" s="87"/>
      <c r="QTL76" s="87"/>
      <c r="QTM76" s="87"/>
      <c r="QTS76" s="87"/>
      <c r="QTT76" s="87"/>
      <c r="QTU76" s="87"/>
      <c r="QTV76" s="87"/>
      <c r="QTW76" s="87"/>
      <c r="QTX76" s="87"/>
      <c r="QTY76" s="87"/>
      <c r="QTZ76" s="87"/>
      <c r="QUA76" s="87"/>
      <c r="QUB76" s="87"/>
      <c r="QUH76" s="87"/>
      <c r="QUI76" s="87"/>
      <c r="QUJ76" s="87"/>
      <c r="QUK76" s="87"/>
      <c r="QUL76" s="87"/>
      <c r="QUM76" s="87"/>
      <c r="QUN76" s="87"/>
      <c r="QUO76" s="87"/>
      <c r="QUP76" s="87"/>
      <c r="QUQ76" s="87"/>
      <c r="QUW76" s="87"/>
      <c r="QUX76" s="87"/>
      <c r="QUY76" s="87"/>
      <c r="QUZ76" s="87"/>
      <c r="QVA76" s="87"/>
      <c r="QVB76" s="87"/>
      <c r="QVC76" s="87"/>
      <c r="QVD76" s="87"/>
      <c r="QVE76" s="87"/>
      <c r="QVF76" s="87"/>
      <c r="QVL76" s="87"/>
      <c r="QVM76" s="87"/>
      <c r="QVN76" s="87"/>
      <c r="QVO76" s="87"/>
      <c r="QVP76" s="87"/>
      <c r="QVQ76" s="87"/>
      <c r="QVR76" s="87"/>
      <c r="QVS76" s="87"/>
      <c r="QVT76" s="87"/>
      <c r="QVU76" s="87"/>
      <c r="QWA76" s="87"/>
      <c r="QWB76" s="87"/>
      <c r="QWC76" s="87"/>
      <c r="QWD76" s="87"/>
      <c r="QWE76" s="87"/>
      <c r="QWF76" s="87"/>
      <c r="QWG76" s="87"/>
      <c r="QWH76" s="87"/>
      <c r="QWI76" s="87"/>
      <c r="QWJ76" s="87"/>
      <c r="QWP76" s="87"/>
      <c r="QWQ76" s="87"/>
      <c r="QWR76" s="87"/>
      <c r="QWS76" s="87"/>
      <c r="QWT76" s="87"/>
      <c r="QWU76" s="87"/>
      <c r="QWV76" s="87"/>
      <c r="QWW76" s="87"/>
      <c r="QWX76" s="87"/>
      <c r="QWY76" s="87"/>
      <c r="QXE76" s="87"/>
      <c r="QXF76" s="87"/>
      <c r="QXG76" s="87"/>
      <c r="QXH76" s="87"/>
      <c r="QXI76" s="87"/>
      <c r="QXJ76" s="87"/>
      <c r="QXK76" s="87"/>
      <c r="QXL76" s="87"/>
      <c r="QXM76" s="87"/>
      <c r="QXN76" s="87"/>
      <c r="QXT76" s="87"/>
      <c r="QXU76" s="87"/>
      <c r="QXV76" s="87"/>
      <c r="QXW76" s="87"/>
      <c r="QXX76" s="87"/>
      <c r="QXY76" s="87"/>
      <c r="QXZ76" s="87"/>
      <c r="QYA76" s="87"/>
      <c r="QYB76" s="87"/>
      <c r="QYC76" s="87"/>
      <c r="QYI76" s="87"/>
      <c r="QYJ76" s="87"/>
      <c r="QYK76" s="87"/>
      <c r="QYL76" s="87"/>
      <c r="QYM76" s="87"/>
      <c r="QYN76" s="87"/>
      <c r="QYO76" s="87"/>
      <c r="QYP76" s="87"/>
      <c r="QYQ76" s="87"/>
      <c r="QYR76" s="87"/>
      <c r="QYX76" s="87"/>
      <c r="QYY76" s="87"/>
      <c r="QYZ76" s="87"/>
      <c r="QZA76" s="87"/>
      <c r="QZB76" s="87"/>
      <c r="QZC76" s="87"/>
      <c r="QZD76" s="87"/>
      <c r="QZE76" s="87"/>
      <c r="QZF76" s="87"/>
      <c r="QZG76" s="87"/>
      <c r="QZM76" s="87"/>
      <c r="QZN76" s="87"/>
      <c r="QZO76" s="87"/>
      <c r="QZP76" s="87"/>
      <c r="QZQ76" s="87"/>
      <c r="QZR76" s="87"/>
      <c r="QZS76" s="87"/>
      <c r="QZT76" s="87"/>
      <c r="QZU76" s="87"/>
      <c r="QZV76" s="87"/>
      <c r="RAB76" s="87"/>
      <c r="RAC76" s="87"/>
      <c r="RAD76" s="87"/>
      <c r="RAE76" s="87"/>
      <c r="RAF76" s="87"/>
      <c r="RAG76" s="87"/>
      <c r="RAH76" s="87"/>
      <c r="RAI76" s="87"/>
      <c r="RAJ76" s="87"/>
      <c r="RAK76" s="87"/>
      <c r="RAQ76" s="87"/>
      <c r="RAR76" s="87"/>
      <c r="RAS76" s="87"/>
      <c r="RAT76" s="87"/>
      <c r="RAU76" s="87"/>
      <c r="RAV76" s="87"/>
      <c r="RAW76" s="87"/>
      <c r="RAX76" s="87"/>
      <c r="RAY76" s="87"/>
      <c r="RAZ76" s="87"/>
      <c r="RBF76" s="87"/>
      <c r="RBG76" s="87"/>
      <c r="RBH76" s="87"/>
      <c r="RBI76" s="87"/>
      <c r="RBJ76" s="87"/>
      <c r="RBK76" s="87"/>
      <c r="RBL76" s="87"/>
      <c r="RBM76" s="87"/>
      <c r="RBN76" s="87"/>
      <c r="RBO76" s="87"/>
      <c r="RBU76" s="87"/>
      <c r="RBV76" s="87"/>
      <c r="RBW76" s="87"/>
      <c r="RBX76" s="87"/>
      <c r="RBY76" s="87"/>
      <c r="RBZ76" s="87"/>
      <c r="RCA76" s="87"/>
      <c r="RCB76" s="87"/>
      <c r="RCC76" s="87"/>
      <c r="RCD76" s="87"/>
      <c r="RCJ76" s="87"/>
      <c r="RCK76" s="87"/>
      <c r="RCL76" s="87"/>
      <c r="RCM76" s="87"/>
      <c r="RCN76" s="87"/>
      <c r="RCO76" s="87"/>
      <c r="RCP76" s="87"/>
      <c r="RCQ76" s="87"/>
      <c r="RCR76" s="87"/>
      <c r="RCS76" s="87"/>
      <c r="RCY76" s="87"/>
      <c r="RCZ76" s="87"/>
      <c r="RDA76" s="87"/>
      <c r="RDB76" s="87"/>
      <c r="RDC76" s="87"/>
      <c r="RDD76" s="87"/>
      <c r="RDE76" s="87"/>
      <c r="RDF76" s="87"/>
      <c r="RDG76" s="87"/>
      <c r="RDH76" s="87"/>
      <c r="RDN76" s="87"/>
      <c r="RDO76" s="87"/>
      <c r="RDP76" s="87"/>
      <c r="RDQ76" s="87"/>
      <c r="RDR76" s="87"/>
      <c r="RDS76" s="87"/>
      <c r="RDT76" s="87"/>
      <c r="RDU76" s="87"/>
      <c r="RDV76" s="87"/>
      <c r="RDW76" s="87"/>
      <c r="REC76" s="87"/>
      <c r="RED76" s="87"/>
      <c r="REE76" s="87"/>
      <c r="REF76" s="87"/>
      <c r="REG76" s="87"/>
      <c r="REH76" s="87"/>
      <c r="REI76" s="87"/>
      <c r="REJ76" s="87"/>
      <c r="REK76" s="87"/>
      <c r="REL76" s="87"/>
      <c r="RER76" s="87"/>
      <c r="RES76" s="87"/>
      <c r="RET76" s="87"/>
      <c r="REU76" s="87"/>
      <c r="REV76" s="87"/>
      <c r="REW76" s="87"/>
      <c r="REX76" s="87"/>
      <c r="REY76" s="87"/>
      <c r="REZ76" s="87"/>
      <c r="RFA76" s="87"/>
      <c r="RFG76" s="87"/>
      <c r="RFH76" s="87"/>
      <c r="RFI76" s="87"/>
      <c r="RFJ76" s="87"/>
      <c r="RFK76" s="87"/>
      <c r="RFL76" s="87"/>
      <c r="RFM76" s="87"/>
      <c r="RFN76" s="87"/>
      <c r="RFO76" s="87"/>
      <c r="RFP76" s="87"/>
      <c r="RFV76" s="87"/>
      <c r="RFW76" s="87"/>
      <c r="RFX76" s="87"/>
      <c r="RFY76" s="87"/>
      <c r="RFZ76" s="87"/>
      <c r="RGA76" s="87"/>
      <c r="RGB76" s="87"/>
      <c r="RGC76" s="87"/>
      <c r="RGD76" s="87"/>
      <c r="RGE76" s="87"/>
      <c r="RGK76" s="87"/>
      <c r="RGL76" s="87"/>
      <c r="RGM76" s="87"/>
      <c r="RGN76" s="87"/>
      <c r="RGO76" s="87"/>
      <c r="RGP76" s="87"/>
      <c r="RGQ76" s="87"/>
      <c r="RGR76" s="87"/>
      <c r="RGS76" s="87"/>
      <c r="RGT76" s="87"/>
      <c r="RGZ76" s="87"/>
      <c r="RHA76" s="87"/>
      <c r="RHB76" s="87"/>
      <c r="RHC76" s="87"/>
      <c r="RHD76" s="87"/>
      <c r="RHE76" s="87"/>
      <c r="RHF76" s="87"/>
      <c r="RHG76" s="87"/>
      <c r="RHH76" s="87"/>
      <c r="RHI76" s="87"/>
      <c r="RHO76" s="87"/>
      <c r="RHP76" s="87"/>
      <c r="RHQ76" s="87"/>
      <c r="RHR76" s="87"/>
      <c r="RHS76" s="87"/>
      <c r="RHT76" s="87"/>
      <c r="RHU76" s="87"/>
      <c r="RHV76" s="87"/>
      <c r="RHW76" s="87"/>
      <c r="RHX76" s="87"/>
      <c r="RID76" s="87"/>
      <c r="RIE76" s="87"/>
      <c r="RIF76" s="87"/>
      <c r="RIG76" s="87"/>
      <c r="RIH76" s="87"/>
      <c r="RII76" s="87"/>
      <c r="RIJ76" s="87"/>
      <c r="RIK76" s="87"/>
      <c r="RIL76" s="87"/>
      <c r="RIM76" s="87"/>
      <c r="RIS76" s="87"/>
      <c r="RIT76" s="87"/>
      <c r="RIU76" s="87"/>
      <c r="RIV76" s="87"/>
      <c r="RIW76" s="87"/>
      <c r="RIX76" s="87"/>
      <c r="RIY76" s="87"/>
      <c r="RIZ76" s="87"/>
      <c r="RJA76" s="87"/>
      <c r="RJB76" s="87"/>
      <c r="RJH76" s="87"/>
      <c r="RJI76" s="87"/>
      <c r="RJJ76" s="87"/>
      <c r="RJK76" s="87"/>
      <c r="RJL76" s="87"/>
      <c r="RJM76" s="87"/>
      <c r="RJN76" s="87"/>
      <c r="RJO76" s="87"/>
      <c r="RJP76" s="87"/>
      <c r="RJQ76" s="87"/>
      <c r="RJW76" s="87"/>
      <c r="RJX76" s="87"/>
      <c r="RJY76" s="87"/>
      <c r="RJZ76" s="87"/>
      <c r="RKA76" s="87"/>
      <c r="RKB76" s="87"/>
      <c r="RKC76" s="87"/>
      <c r="RKD76" s="87"/>
      <c r="RKE76" s="87"/>
      <c r="RKF76" s="87"/>
      <c r="RKL76" s="87"/>
      <c r="RKM76" s="87"/>
      <c r="RKN76" s="87"/>
      <c r="RKO76" s="87"/>
      <c r="RKP76" s="87"/>
      <c r="RKQ76" s="87"/>
      <c r="RKR76" s="87"/>
      <c r="RKS76" s="87"/>
      <c r="RKT76" s="87"/>
      <c r="RKU76" s="87"/>
      <c r="RLA76" s="87"/>
      <c r="RLB76" s="87"/>
      <c r="RLC76" s="87"/>
      <c r="RLD76" s="87"/>
      <c r="RLE76" s="87"/>
      <c r="RLF76" s="87"/>
      <c r="RLG76" s="87"/>
      <c r="RLH76" s="87"/>
      <c r="RLI76" s="87"/>
      <c r="RLJ76" s="87"/>
      <c r="RLP76" s="87"/>
      <c r="RLQ76" s="87"/>
      <c r="RLR76" s="87"/>
      <c r="RLS76" s="87"/>
      <c r="RLT76" s="87"/>
      <c r="RLU76" s="87"/>
      <c r="RLV76" s="87"/>
      <c r="RLW76" s="87"/>
      <c r="RLX76" s="87"/>
      <c r="RLY76" s="87"/>
      <c r="RME76" s="87"/>
      <c r="RMF76" s="87"/>
      <c r="RMG76" s="87"/>
      <c r="RMH76" s="87"/>
      <c r="RMI76" s="87"/>
      <c r="RMJ76" s="87"/>
      <c r="RMK76" s="87"/>
      <c r="RML76" s="87"/>
      <c r="RMM76" s="87"/>
      <c r="RMN76" s="87"/>
      <c r="RMT76" s="87"/>
      <c r="RMU76" s="87"/>
      <c r="RMV76" s="87"/>
      <c r="RMW76" s="87"/>
      <c r="RMX76" s="87"/>
      <c r="RMY76" s="87"/>
      <c r="RMZ76" s="87"/>
      <c r="RNA76" s="87"/>
      <c r="RNB76" s="87"/>
      <c r="RNC76" s="87"/>
      <c r="RNI76" s="87"/>
      <c r="RNJ76" s="87"/>
      <c r="RNK76" s="87"/>
      <c r="RNL76" s="87"/>
      <c r="RNM76" s="87"/>
      <c r="RNN76" s="87"/>
      <c r="RNO76" s="87"/>
      <c r="RNP76" s="87"/>
      <c r="RNQ76" s="87"/>
      <c r="RNR76" s="87"/>
      <c r="RNX76" s="87"/>
      <c r="RNY76" s="87"/>
      <c r="RNZ76" s="87"/>
      <c r="ROA76" s="87"/>
      <c r="ROB76" s="87"/>
      <c r="ROC76" s="87"/>
      <c r="ROD76" s="87"/>
      <c r="ROE76" s="87"/>
      <c r="ROF76" s="87"/>
      <c r="ROG76" s="87"/>
      <c r="ROM76" s="87"/>
      <c r="RON76" s="87"/>
      <c r="ROO76" s="87"/>
      <c r="ROP76" s="87"/>
      <c r="ROQ76" s="87"/>
      <c r="ROR76" s="87"/>
      <c r="ROS76" s="87"/>
      <c r="ROT76" s="87"/>
      <c r="ROU76" s="87"/>
      <c r="ROV76" s="87"/>
      <c r="RPB76" s="87"/>
      <c r="RPC76" s="87"/>
      <c r="RPD76" s="87"/>
      <c r="RPE76" s="87"/>
      <c r="RPF76" s="87"/>
      <c r="RPG76" s="87"/>
      <c r="RPH76" s="87"/>
      <c r="RPI76" s="87"/>
      <c r="RPJ76" s="87"/>
      <c r="RPK76" s="87"/>
      <c r="RPQ76" s="87"/>
      <c r="RPR76" s="87"/>
      <c r="RPS76" s="87"/>
      <c r="RPT76" s="87"/>
      <c r="RPU76" s="87"/>
      <c r="RPV76" s="87"/>
      <c r="RPW76" s="87"/>
      <c r="RPX76" s="87"/>
      <c r="RPY76" s="87"/>
      <c r="RPZ76" s="87"/>
      <c r="RQF76" s="87"/>
      <c r="RQG76" s="87"/>
      <c r="RQH76" s="87"/>
      <c r="RQI76" s="87"/>
      <c r="RQJ76" s="87"/>
      <c r="RQK76" s="87"/>
      <c r="RQL76" s="87"/>
      <c r="RQM76" s="87"/>
      <c r="RQN76" s="87"/>
      <c r="RQO76" s="87"/>
      <c r="RQU76" s="87"/>
      <c r="RQV76" s="87"/>
      <c r="RQW76" s="87"/>
      <c r="RQX76" s="87"/>
      <c r="RQY76" s="87"/>
      <c r="RQZ76" s="87"/>
      <c r="RRA76" s="87"/>
      <c r="RRB76" s="87"/>
      <c r="RRC76" s="87"/>
      <c r="RRD76" s="87"/>
      <c r="RRJ76" s="87"/>
      <c r="RRK76" s="87"/>
      <c r="RRL76" s="87"/>
      <c r="RRM76" s="87"/>
      <c r="RRN76" s="87"/>
      <c r="RRO76" s="87"/>
      <c r="RRP76" s="87"/>
      <c r="RRQ76" s="87"/>
      <c r="RRR76" s="87"/>
      <c r="RRS76" s="87"/>
      <c r="RRY76" s="87"/>
      <c r="RRZ76" s="87"/>
      <c r="RSA76" s="87"/>
      <c r="RSB76" s="87"/>
      <c r="RSC76" s="87"/>
      <c r="RSD76" s="87"/>
      <c r="RSE76" s="87"/>
      <c r="RSF76" s="87"/>
      <c r="RSG76" s="87"/>
      <c r="RSH76" s="87"/>
      <c r="RSN76" s="87"/>
      <c r="RSO76" s="87"/>
      <c r="RSP76" s="87"/>
      <c r="RSQ76" s="87"/>
      <c r="RSR76" s="87"/>
      <c r="RSS76" s="87"/>
      <c r="RST76" s="87"/>
      <c r="RSU76" s="87"/>
      <c r="RSV76" s="87"/>
      <c r="RSW76" s="87"/>
      <c r="RTC76" s="87"/>
      <c r="RTD76" s="87"/>
      <c r="RTE76" s="87"/>
      <c r="RTF76" s="87"/>
      <c r="RTG76" s="87"/>
      <c r="RTH76" s="87"/>
      <c r="RTI76" s="87"/>
      <c r="RTJ76" s="87"/>
      <c r="RTK76" s="87"/>
      <c r="RTL76" s="87"/>
      <c r="RTR76" s="87"/>
      <c r="RTS76" s="87"/>
      <c r="RTT76" s="87"/>
      <c r="RTU76" s="87"/>
      <c r="RTV76" s="87"/>
      <c r="RTW76" s="87"/>
      <c r="RTX76" s="87"/>
      <c r="RTY76" s="87"/>
      <c r="RTZ76" s="87"/>
      <c r="RUA76" s="87"/>
      <c r="RUG76" s="87"/>
      <c r="RUH76" s="87"/>
      <c r="RUI76" s="87"/>
      <c r="RUJ76" s="87"/>
      <c r="RUK76" s="87"/>
      <c r="RUL76" s="87"/>
      <c r="RUM76" s="87"/>
      <c r="RUN76" s="87"/>
      <c r="RUO76" s="87"/>
      <c r="RUP76" s="87"/>
      <c r="RUV76" s="87"/>
      <c r="RUW76" s="87"/>
      <c r="RUX76" s="87"/>
      <c r="RUY76" s="87"/>
      <c r="RUZ76" s="87"/>
      <c r="RVA76" s="87"/>
      <c r="RVB76" s="87"/>
      <c r="RVC76" s="87"/>
      <c r="RVD76" s="87"/>
      <c r="RVE76" s="87"/>
      <c r="RVK76" s="87"/>
      <c r="RVL76" s="87"/>
      <c r="RVM76" s="87"/>
      <c r="RVN76" s="87"/>
      <c r="RVO76" s="87"/>
      <c r="RVP76" s="87"/>
      <c r="RVQ76" s="87"/>
      <c r="RVR76" s="87"/>
      <c r="RVS76" s="87"/>
      <c r="RVT76" s="87"/>
      <c r="RVZ76" s="87"/>
      <c r="RWA76" s="87"/>
      <c r="RWB76" s="87"/>
      <c r="RWC76" s="87"/>
      <c r="RWD76" s="87"/>
      <c r="RWE76" s="87"/>
      <c r="RWF76" s="87"/>
      <c r="RWG76" s="87"/>
      <c r="RWH76" s="87"/>
      <c r="RWI76" s="87"/>
      <c r="RWO76" s="87"/>
      <c r="RWP76" s="87"/>
      <c r="RWQ76" s="87"/>
      <c r="RWR76" s="87"/>
      <c r="RWS76" s="87"/>
      <c r="RWT76" s="87"/>
      <c r="RWU76" s="87"/>
      <c r="RWV76" s="87"/>
      <c r="RWW76" s="87"/>
      <c r="RWX76" s="87"/>
      <c r="RXD76" s="87"/>
      <c r="RXE76" s="87"/>
      <c r="RXF76" s="87"/>
      <c r="RXG76" s="87"/>
      <c r="RXH76" s="87"/>
      <c r="RXI76" s="87"/>
      <c r="RXJ76" s="87"/>
      <c r="RXK76" s="87"/>
      <c r="RXL76" s="87"/>
      <c r="RXM76" s="87"/>
      <c r="RXS76" s="87"/>
      <c r="RXT76" s="87"/>
      <c r="RXU76" s="87"/>
      <c r="RXV76" s="87"/>
      <c r="RXW76" s="87"/>
      <c r="RXX76" s="87"/>
      <c r="RXY76" s="87"/>
      <c r="RXZ76" s="87"/>
      <c r="RYA76" s="87"/>
      <c r="RYB76" s="87"/>
      <c r="RYH76" s="87"/>
      <c r="RYI76" s="87"/>
      <c r="RYJ76" s="87"/>
      <c r="RYK76" s="87"/>
      <c r="RYL76" s="87"/>
      <c r="RYM76" s="87"/>
      <c r="RYN76" s="87"/>
      <c r="RYO76" s="87"/>
      <c r="RYP76" s="87"/>
      <c r="RYQ76" s="87"/>
      <c r="RYW76" s="87"/>
      <c r="RYX76" s="87"/>
      <c r="RYY76" s="87"/>
      <c r="RYZ76" s="87"/>
      <c r="RZA76" s="87"/>
      <c r="RZB76" s="87"/>
      <c r="RZC76" s="87"/>
      <c r="RZD76" s="87"/>
      <c r="RZE76" s="87"/>
      <c r="RZF76" s="87"/>
      <c r="RZL76" s="87"/>
      <c r="RZM76" s="87"/>
      <c r="RZN76" s="87"/>
      <c r="RZO76" s="87"/>
      <c r="RZP76" s="87"/>
      <c r="RZQ76" s="87"/>
      <c r="RZR76" s="87"/>
      <c r="RZS76" s="87"/>
      <c r="RZT76" s="87"/>
      <c r="RZU76" s="87"/>
      <c r="SAA76" s="87"/>
      <c r="SAB76" s="87"/>
      <c r="SAC76" s="87"/>
      <c r="SAD76" s="87"/>
      <c r="SAE76" s="87"/>
      <c r="SAF76" s="87"/>
      <c r="SAG76" s="87"/>
      <c r="SAH76" s="87"/>
      <c r="SAI76" s="87"/>
      <c r="SAJ76" s="87"/>
      <c r="SAP76" s="87"/>
      <c r="SAQ76" s="87"/>
      <c r="SAR76" s="87"/>
      <c r="SAS76" s="87"/>
      <c r="SAT76" s="87"/>
      <c r="SAU76" s="87"/>
      <c r="SAV76" s="87"/>
      <c r="SAW76" s="87"/>
      <c r="SAX76" s="87"/>
      <c r="SAY76" s="87"/>
      <c r="SBE76" s="87"/>
      <c r="SBF76" s="87"/>
      <c r="SBG76" s="87"/>
      <c r="SBH76" s="87"/>
      <c r="SBI76" s="87"/>
      <c r="SBJ76" s="87"/>
      <c r="SBK76" s="87"/>
      <c r="SBL76" s="87"/>
      <c r="SBM76" s="87"/>
      <c r="SBN76" s="87"/>
      <c r="SBT76" s="87"/>
      <c r="SBU76" s="87"/>
      <c r="SBV76" s="87"/>
      <c r="SBW76" s="87"/>
      <c r="SBX76" s="87"/>
      <c r="SBY76" s="87"/>
      <c r="SBZ76" s="87"/>
      <c r="SCA76" s="87"/>
      <c r="SCB76" s="87"/>
      <c r="SCC76" s="87"/>
      <c r="SCI76" s="87"/>
      <c r="SCJ76" s="87"/>
      <c r="SCK76" s="87"/>
      <c r="SCL76" s="87"/>
      <c r="SCM76" s="87"/>
      <c r="SCN76" s="87"/>
      <c r="SCO76" s="87"/>
      <c r="SCP76" s="87"/>
      <c r="SCQ76" s="87"/>
      <c r="SCR76" s="87"/>
      <c r="SCX76" s="87"/>
      <c r="SCY76" s="87"/>
      <c r="SCZ76" s="87"/>
      <c r="SDA76" s="87"/>
      <c r="SDB76" s="87"/>
      <c r="SDC76" s="87"/>
      <c r="SDD76" s="87"/>
      <c r="SDE76" s="87"/>
      <c r="SDF76" s="87"/>
      <c r="SDG76" s="87"/>
      <c r="SDM76" s="87"/>
      <c r="SDN76" s="87"/>
      <c r="SDO76" s="87"/>
      <c r="SDP76" s="87"/>
      <c r="SDQ76" s="87"/>
      <c r="SDR76" s="87"/>
      <c r="SDS76" s="87"/>
      <c r="SDT76" s="87"/>
      <c r="SDU76" s="87"/>
      <c r="SDV76" s="87"/>
      <c r="SEB76" s="87"/>
      <c r="SEC76" s="87"/>
      <c r="SED76" s="87"/>
      <c r="SEE76" s="87"/>
      <c r="SEF76" s="87"/>
      <c r="SEG76" s="87"/>
      <c r="SEH76" s="87"/>
      <c r="SEI76" s="87"/>
      <c r="SEJ76" s="87"/>
      <c r="SEK76" s="87"/>
      <c r="SEQ76" s="87"/>
      <c r="SER76" s="87"/>
      <c r="SES76" s="87"/>
      <c r="SET76" s="87"/>
      <c r="SEU76" s="87"/>
      <c r="SEV76" s="87"/>
      <c r="SEW76" s="87"/>
      <c r="SEX76" s="87"/>
      <c r="SEY76" s="87"/>
      <c r="SEZ76" s="87"/>
      <c r="SFF76" s="87"/>
      <c r="SFG76" s="87"/>
      <c r="SFH76" s="87"/>
      <c r="SFI76" s="87"/>
      <c r="SFJ76" s="87"/>
      <c r="SFK76" s="87"/>
      <c r="SFL76" s="87"/>
      <c r="SFM76" s="87"/>
      <c r="SFN76" s="87"/>
      <c r="SFO76" s="87"/>
      <c r="SFU76" s="87"/>
      <c r="SFV76" s="87"/>
      <c r="SFW76" s="87"/>
      <c r="SFX76" s="87"/>
      <c r="SFY76" s="87"/>
      <c r="SFZ76" s="87"/>
      <c r="SGA76" s="87"/>
      <c r="SGB76" s="87"/>
      <c r="SGC76" s="87"/>
      <c r="SGD76" s="87"/>
      <c r="SGJ76" s="87"/>
      <c r="SGK76" s="87"/>
      <c r="SGL76" s="87"/>
      <c r="SGM76" s="87"/>
      <c r="SGN76" s="87"/>
      <c r="SGO76" s="87"/>
      <c r="SGP76" s="87"/>
      <c r="SGQ76" s="87"/>
      <c r="SGR76" s="87"/>
      <c r="SGS76" s="87"/>
      <c r="SGY76" s="87"/>
      <c r="SGZ76" s="87"/>
      <c r="SHA76" s="87"/>
      <c r="SHB76" s="87"/>
      <c r="SHC76" s="87"/>
      <c r="SHD76" s="87"/>
      <c r="SHE76" s="87"/>
      <c r="SHF76" s="87"/>
      <c r="SHG76" s="87"/>
      <c r="SHH76" s="87"/>
      <c r="SHN76" s="87"/>
      <c r="SHO76" s="87"/>
      <c r="SHP76" s="87"/>
      <c r="SHQ76" s="87"/>
      <c r="SHR76" s="87"/>
      <c r="SHS76" s="87"/>
      <c r="SHT76" s="87"/>
      <c r="SHU76" s="87"/>
      <c r="SHV76" s="87"/>
      <c r="SHW76" s="87"/>
      <c r="SIC76" s="87"/>
      <c r="SID76" s="87"/>
      <c r="SIE76" s="87"/>
      <c r="SIF76" s="87"/>
      <c r="SIG76" s="87"/>
      <c r="SIH76" s="87"/>
      <c r="SII76" s="87"/>
      <c r="SIJ76" s="87"/>
      <c r="SIK76" s="87"/>
      <c r="SIL76" s="87"/>
      <c r="SIR76" s="87"/>
      <c r="SIS76" s="87"/>
      <c r="SIT76" s="87"/>
      <c r="SIU76" s="87"/>
      <c r="SIV76" s="87"/>
      <c r="SIW76" s="87"/>
      <c r="SIX76" s="87"/>
      <c r="SIY76" s="87"/>
      <c r="SIZ76" s="87"/>
      <c r="SJA76" s="87"/>
      <c r="SJG76" s="87"/>
      <c r="SJH76" s="87"/>
      <c r="SJI76" s="87"/>
      <c r="SJJ76" s="87"/>
      <c r="SJK76" s="87"/>
      <c r="SJL76" s="87"/>
      <c r="SJM76" s="87"/>
      <c r="SJN76" s="87"/>
      <c r="SJO76" s="87"/>
      <c r="SJP76" s="87"/>
      <c r="SJV76" s="87"/>
      <c r="SJW76" s="87"/>
      <c r="SJX76" s="87"/>
      <c r="SJY76" s="87"/>
      <c r="SJZ76" s="87"/>
      <c r="SKA76" s="87"/>
      <c r="SKB76" s="87"/>
      <c r="SKC76" s="87"/>
      <c r="SKD76" s="87"/>
      <c r="SKE76" s="87"/>
      <c r="SKK76" s="87"/>
      <c r="SKL76" s="87"/>
      <c r="SKM76" s="87"/>
      <c r="SKN76" s="87"/>
      <c r="SKO76" s="87"/>
      <c r="SKP76" s="87"/>
      <c r="SKQ76" s="87"/>
      <c r="SKR76" s="87"/>
      <c r="SKS76" s="87"/>
      <c r="SKT76" s="87"/>
      <c r="SKZ76" s="87"/>
      <c r="SLA76" s="87"/>
      <c r="SLB76" s="87"/>
      <c r="SLC76" s="87"/>
      <c r="SLD76" s="87"/>
      <c r="SLE76" s="87"/>
      <c r="SLF76" s="87"/>
      <c r="SLG76" s="87"/>
      <c r="SLH76" s="87"/>
      <c r="SLI76" s="87"/>
      <c r="SLO76" s="87"/>
      <c r="SLP76" s="87"/>
      <c r="SLQ76" s="87"/>
      <c r="SLR76" s="87"/>
      <c r="SLS76" s="87"/>
      <c r="SLT76" s="87"/>
      <c r="SLU76" s="87"/>
      <c r="SLV76" s="87"/>
      <c r="SLW76" s="87"/>
      <c r="SLX76" s="87"/>
      <c r="SMD76" s="87"/>
      <c r="SME76" s="87"/>
      <c r="SMF76" s="87"/>
      <c r="SMG76" s="87"/>
      <c r="SMH76" s="87"/>
      <c r="SMI76" s="87"/>
      <c r="SMJ76" s="87"/>
      <c r="SMK76" s="87"/>
      <c r="SML76" s="87"/>
      <c r="SMM76" s="87"/>
      <c r="SMS76" s="87"/>
      <c r="SMT76" s="87"/>
      <c r="SMU76" s="87"/>
      <c r="SMV76" s="87"/>
      <c r="SMW76" s="87"/>
      <c r="SMX76" s="87"/>
      <c r="SMY76" s="87"/>
      <c r="SMZ76" s="87"/>
      <c r="SNA76" s="87"/>
      <c r="SNB76" s="87"/>
      <c r="SNH76" s="87"/>
      <c r="SNI76" s="87"/>
      <c r="SNJ76" s="87"/>
      <c r="SNK76" s="87"/>
      <c r="SNL76" s="87"/>
      <c r="SNM76" s="87"/>
      <c r="SNN76" s="87"/>
      <c r="SNO76" s="87"/>
      <c r="SNP76" s="87"/>
      <c r="SNQ76" s="87"/>
      <c r="SNW76" s="87"/>
      <c r="SNX76" s="87"/>
      <c r="SNY76" s="87"/>
      <c r="SNZ76" s="87"/>
      <c r="SOA76" s="87"/>
      <c r="SOB76" s="87"/>
      <c r="SOC76" s="87"/>
      <c r="SOD76" s="87"/>
      <c r="SOE76" s="87"/>
      <c r="SOF76" s="87"/>
      <c r="SOL76" s="87"/>
      <c r="SOM76" s="87"/>
      <c r="SON76" s="87"/>
      <c r="SOO76" s="87"/>
      <c r="SOP76" s="87"/>
      <c r="SOQ76" s="87"/>
      <c r="SOR76" s="87"/>
      <c r="SOS76" s="87"/>
      <c r="SOT76" s="87"/>
      <c r="SOU76" s="87"/>
      <c r="SPA76" s="87"/>
      <c r="SPB76" s="87"/>
      <c r="SPC76" s="87"/>
      <c r="SPD76" s="87"/>
      <c r="SPE76" s="87"/>
      <c r="SPF76" s="87"/>
      <c r="SPG76" s="87"/>
      <c r="SPH76" s="87"/>
      <c r="SPI76" s="87"/>
      <c r="SPJ76" s="87"/>
      <c r="SPP76" s="87"/>
      <c r="SPQ76" s="87"/>
      <c r="SPR76" s="87"/>
      <c r="SPS76" s="87"/>
      <c r="SPT76" s="87"/>
      <c r="SPU76" s="87"/>
      <c r="SPV76" s="87"/>
      <c r="SPW76" s="87"/>
      <c r="SPX76" s="87"/>
      <c r="SPY76" s="87"/>
      <c r="SQE76" s="87"/>
      <c r="SQF76" s="87"/>
      <c r="SQG76" s="87"/>
      <c r="SQH76" s="87"/>
      <c r="SQI76" s="87"/>
      <c r="SQJ76" s="87"/>
      <c r="SQK76" s="87"/>
      <c r="SQL76" s="87"/>
      <c r="SQM76" s="87"/>
      <c r="SQN76" s="87"/>
      <c r="SQT76" s="87"/>
      <c r="SQU76" s="87"/>
      <c r="SQV76" s="87"/>
      <c r="SQW76" s="87"/>
      <c r="SQX76" s="87"/>
      <c r="SQY76" s="87"/>
      <c r="SQZ76" s="87"/>
      <c r="SRA76" s="87"/>
      <c r="SRB76" s="87"/>
      <c r="SRC76" s="87"/>
      <c r="SRI76" s="87"/>
      <c r="SRJ76" s="87"/>
      <c r="SRK76" s="87"/>
      <c r="SRL76" s="87"/>
      <c r="SRM76" s="87"/>
      <c r="SRN76" s="87"/>
      <c r="SRO76" s="87"/>
      <c r="SRP76" s="87"/>
      <c r="SRQ76" s="87"/>
      <c r="SRR76" s="87"/>
      <c r="SRX76" s="87"/>
      <c r="SRY76" s="87"/>
      <c r="SRZ76" s="87"/>
      <c r="SSA76" s="87"/>
      <c r="SSB76" s="87"/>
      <c r="SSC76" s="87"/>
      <c r="SSD76" s="87"/>
      <c r="SSE76" s="87"/>
      <c r="SSF76" s="87"/>
      <c r="SSG76" s="87"/>
      <c r="SSM76" s="87"/>
      <c r="SSN76" s="87"/>
      <c r="SSO76" s="87"/>
      <c r="SSP76" s="87"/>
      <c r="SSQ76" s="87"/>
      <c r="SSR76" s="87"/>
      <c r="SSS76" s="87"/>
      <c r="SST76" s="87"/>
      <c r="SSU76" s="87"/>
      <c r="SSV76" s="87"/>
      <c r="STB76" s="87"/>
      <c r="STC76" s="87"/>
      <c r="STD76" s="87"/>
      <c r="STE76" s="87"/>
      <c r="STF76" s="87"/>
      <c r="STG76" s="87"/>
      <c r="STH76" s="87"/>
      <c r="STI76" s="87"/>
      <c r="STJ76" s="87"/>
      <c r="STK76" s="87"/>
      <c r="STQ76" s="87"/>
      <c r="STR76" s="87"/>
      <c r="STS76" s="87"/>
      <c r="STT76" s="87"/>
      <c r="STU76" s="87"/>
      <c r="STV76" s="87"/>
      <c r="STW76" s="87"/>
      <c r="STX76" s="87"/>
      <c r="STY76" s="87"/>
      <c r="STZ76" s="87"/>
      <c r="SUF76" s="87"/>
      <c r="SUG76" s="87"/>
      <c r="SUH76" s="87"/>
      <c r="SUI76" s="87"/>
      <c r="SUJ76" s="87"/>
      <c r="SUK76" s="87"/>
      <c r="SUL76" s="87"/>
      <c r="SUM76" s="87"/>
      <c r="SUN76" s="87"/>
      <c r="SUO76" s="87"/>
      <c r="SUU76" s="87"/>
      <c r="SUV76" s="87"/>
      <c r="SUW76" s="87"/>
      <c r="SUX76" s="87"/>
      <c r="SUY76" s="87"/>
      <c r="SUZ76" s="87"/>
      <c r="SVA76" s="87"/>
      <c r="SVB76" s="87"/>
      <c r="SVC76" s="87"/>
      <c r="SVD76" s="87"/>
      <c r="SVJ76" s="87"/>
      <c r="SVK76" s="87"/>
      <c r="SVL76" s="87"/>
      <c r="SVM76" s="87"/>
      <c r="SVN76" s="87"/>
      <c r="SVO76" s="87"/>
      <c r="SVP76" s="87"/>
      <c r="SVQ76" s="87"/>
      <c r="SVR76" s="87"/>
      <c r="SVS76" s="87"/>
      <c r="SVY76" s="87"/>
      <c r="SVZ76" s="87"/>
      <c r="SWA76" s="87"/>
      <c r="SWB76" s="87"/>
      <c r="SWC76" s="87"/>
      <c r="SWD76" s="87"/>
      <c r="SWE76" s="87"/>
      <c r="SWF76" s="87"/>
      <c r="SWG76" s="87"/>
      <c r="SWH76" s="87"/>
      <c r="SWN76" s="87"/>
      <c r="SWO76" s="87"/>
      <c r="SWP76" s="87"/>
      <c r="SWQ76" s="87"/>
      <c r="SWR76" s="87"/>
      <c r="SWS76" s="87"/>
      <c r="SWT76" s="87"/>
      <c r="SWU76" s="87"/>
      <c r="SWV76" s="87"/>
      <c r="SWW76" s="87"/>
      <c r="SXC76" s="87"/>
      <c r="SXD76" s="87"/>
      <c r="SXE76" s="87"/>
      <c r="SXF76" s="87"/>
      <c r="SXG76" s="87"/>
      <c r="SXH76" s="87"/>
      <c r="SXI76" s="87"/>
      <c r="SXJ76" s="87"/>
      <c r="SXK76" s="87"/>
      <c r="SXL76" s="87"/>
      <c r="SXR76" s="87"/>
      <c r="SXS76" s="87"/>
      <c r="SXT76" s="87"/>
      <c r="SXU76" s="87"/>
      <c r="SXV76" s="87"/>
      <c r="SXW76" s="87"/>
      <c r="SXX76" s="87"/>
      <c r="SXY76" s="87"/>
      <c r="SXZ76" s="87"/>
      <c r="SYA76" s="87"/>
      <c r="SYG76" s="87"/>
      <c r="SYH76" s="87"/>
      <c r="SYI76" s="87"/>
      <c r="SYJ76" s="87"/>
      <c r="SYK76" s="87"/>
      <c r="SYL76" s="87"/>
      <c r="SYM76" s="87"/>
      <c r="SYN76" s="87"/>
      <c r="SYO76" s="87"/>
      <c r="SYP76" s="87"/>
      <c r="SYV76" s="87"/>
      <c r="SYW76" s="87"/>
      <c r="SYX76" s="87"/>
      <c r="SYY76" s="87"/>
      <c r="SYZ76" s="87"/>
      <c r="SZA76" s="87"/>
      <c r="SZB76" s="87"/>
      <c r="SZC76" s="87"/>
      <c r="SZD76" s="87"/>
      <c r="SZE76" s="87"/>
      <c r="SZK76" s="87"/>
      <c r="SZL76" s="87"/>
      <c r="SZM76" s="87"/>
      <c r="SZN76" s="87"/>
      <c r="SZO76" s="87"/>
      <c r="SZP76" s="87"/>
      <c r="SZQ76" s="87"/>
      <c r="SZR76" s="87"/>
      <c r="SZS76" s="87"/>
      <c r="SZT76" s="87"/>
      <c r="SZZ76" s="87"/>
      <c r="TAA76" s="87"/>
      <c r="TAB76" s="87"/>
      <c r="TAC76" s="87"/>
      <c r="TAD76" s="87"/>
      <c r="TAE76" s="87"/>
      <c r="TAF76" s="87"/>
      <c r="TAG76" s="87"/>
      <c r="TAH76" s="87"/>
      <c r="TAI76" s="87"/>
      <c r="TAO76" s="87"/>
      <c r="TAP76" s="87"/>
      <c r="TAQ76" s="87"/>
      <c r="TAR76" s="87"/>
      <c r="TAS76" s="87"/>
      <c r="TAT76" s="87"/>
      <c r="TAU76" s="87"/>
      <c r="TAV76" s="87"/>
      <c r="TAW76" s="87"/>
      <c r="TAX76" s="87"/>
      <c r="TBD76" s="87"/>
      <c r="TBE76" s="87"/>
      <c r="TBF76" s="87"/>
      <c r="TBG76" s="87"/>
      <c r="TBH76" s="87"/>
      <c r="TBI76" s="87"/>
      <c r="TBJ76" s="87"/>
      <c r="TBK76" s="87"/>
      <c r="TBL76" s="87"/>
      <c r="TBM76" s="87"/>
      <c r="TBS76" s="87"/>
      <c r="TBT76" s="87"/>
      <c r="TBU76" s="87"/>
      <c r="TBV76" s="87"/>
      <c r="TBW76" s="87"/>
      <c r="TBX76" s="87"/>
      <c r="TBY76" s="87"/>
      <c r="TBZ76" s="87"/>
      <c r="TCA76" s="87"/>
      <c r="TCB76" s="87"/>
      <c r="TCH76" s="87"/>
      <c r="TCI76" s="87"/>
      <c r="TCJ76" s="87"/>
      <c r="TCK76" s="87"/>
      <c r="TCL76" s="87"/>
      <c r="TCM76" s="87"/>
      <c r="TCN76" s="87"/>
      <c r="TCO76" s="87"/>
      <c r="TCP76" s="87"/>
      <c r="TCQ76" s="87"/>
      <c r="TCW76" s="87"/>
      <c r="TCX76" s="87"/>
      <c r="TCY76" s="87"/>
      <c r="TCZ76" s="87"/>
      <c r="TDA76" s="87"/>
      <c r="TDB76" s="87"/>
      <c r="TDC76" s="87"/>
      <c r="TDD76" s="87"/>
      <c r="TDE76" s="87"/>
      <c r="TDF76" s="87"/>
      <c r="TDL76" s="87"/>
      <c r="TDM76" s="87"/>
      <c r="TDN76" s="87"/>
      <c r="TDO76" s="87"/>
      <c r="TDP76" s="87"/>
      <c r="TDQ76" s="87"/>
      <c r="TDR76" s="87"/>
      <c r="TDS76" s="87"/>
      <c r="TDT76" s="87"/>
      <c r="TDU76" s="87"/>
      <c r="TEA76" s="87"/>
      <c r="TEB76" s="87"/>
      <c r="TEC76" s="87"/>
      <c r="TED76" s="87"/>
      <c r="TEE76" s="87"/>
      <c r="TEF76" s="87"/>
      <c r="TEG76" s="87"/>
      <c r="TEH76" s="87"/>
      <c r="TEI76" s="87"/>
      <c r="TEJ76" s="87"/>
      <c r="TEP76" s="87"/>
      <c r="TEQ76" s="87"/>
      <c r="TER76" s="87"/>
      <c r="TES76" s="87"/>
      <c r="TET76" s="87"/>
      <c r="TEU76" s="87"/>
      <c r="TEV76" s="87"/>
      <c r="TEW76" s="87"/>
      <c r="TEX76" s="87"/>
      <c r="TEY76" s="87"/>
      <c r="TFE76" s="87"/>
      <c r="TFF76" s="87"/>
      <c r="TFG76" s="87"/>
      <c r="TFH76" s="87"/>
      <c r="TFI76" s="87"/>
      <c r="TFJ76" s="87"/>
      <c r="TFK76" s="87"/>
      <c r="TFL76" s="87"/>
      <c r="TFM76" s="87"/>
      <c r="TFN76" s="87"/>
      <c r="TFT76" s="87"/>
      <c r="TFU76" s="87"/>
      <c r="TFV76" s="87"/>
      <c r="TFW76" s="87"/>
      <c r="TFX76" s="87"/>
      <c r="TFY76" s="87"/>
      <c r="TFZ76" s="87"/>
      <c r="TGA76" s="87"/>
      <c r="TGB76" s="87"/>
      <c r="TGC76" s="87"/>
      <c r="TGI76" s="87"/>
      <c r="TGJ76" s="87"/>
      <c r="TGK76" s="87"/>
      <c r="TGL76" s="87"/>
      <c r="TGM76" s="87"/>
      <c r="TGN76" s="87"/>
      <c r="TGO76" s="87"/>
      <c r="TGP76" s="87"/>
      <c r="TGQ76" s="87"/>
      <c r="TGR76" s="87"/>
      <c r="TGX76" s="87"/>
      <c r="TGY76" s="87"/>
      <c r="TGZ76" s="87"/>
      <c r="THA76" s="87"/>
      <c r="THB76" s="87"/>
      <c r="THC76" s="87"/>
      <c r="THD76" s="87"/>
      <c r="THE76" s="87"/>
      <c r="THF76" s="87"/>
      <c r="THG76" s="87"/>
      <c r="THM76" s="87"/>
      <c r="THN76" s="87"/>
      <c r="THO76" s="87"/>
      <c r="THP76" s="87"/>
      <c r="THQ76" s="87"/>
      <c r="THR76" s="87"/>
      <c r="THS76" s="87"/>
      <c r="THT76" s="87"/>
      <c r="THU76" s="87"/>
      <c r="THV76" s="87"/>
      <c r="TIB76" s="87"/>
      <c r="TIC76" s="87"/>
      <c r="TID76" s="87"/>
      <c r="TIE76" s="87"/>
      <c r="TIF76" s="87"/>
      <c r="TIG76" s="87"/>
      <c r="TIH76" s="87"/>
      <c r="TII76" s="87"/>
      <c r="TIJ76" s="87"/>
      <c r="TIK76" s="87"/>
      <c r="TIQ76" s="87"/>
      <c r="TIR76" s="87"/>
      <c r="TIS76" s="87"/>
      <c r="TIT76" s="87"/>
      <c r="TIU76" s="87"/>
      <c r="TIV76" s="87"/>
      <c r="TIW76" s="87"/>
      <c r="TIX76" s="87"/>
      <c r="TIY76" s="87"/>
      <c r="TIZ76" s="87"/>
      <c r="TJF76" s="87"/>
      <c r="TJG76" s="87"/>
      <c r="TJH76" s="87"/>
      <c r="TJI76" s="87"/>
      <c r="TJJ76" s="87"/>
      <c r="TJK76" s="87"/>
      <c r="TJL76" s="87"/>
      <c r="TJM76" s="87"/>
      <c r="TJN76" s="87"/>
      <c r="TJO76" s="87"/>
      <c r="TJU76" s="87"/>
      <c r="TJV76" s="87"/>
      <c r="TJW76" s="87"/>
      <c r="TJX76" s="87"/>
      <c r="TJY76" s="87"/>
      <c r="TJZ76" s="87"/>
      <c r="TKA76" s="87"/>
      <c r="TKB76" s="87"/>
      <c r="TKC76" s="87"/>
      <c r="TKD76" s="87"/>
      <c r="TKJ76" s="87"/>
      <c r="TKK76" s="87"/>
      <c r="TKL76" s="87"/>
      <c r="TKM76" s="87"/>
      <c r="TKN76" s="87"/>
      <c r="TKO76" s="87"/>
      <c r="TKP76" s="87"/>
      <c r="TKQ76" s="87"/>
      <c r="TKR76" s="87"/>
      <c r="TKS76" s="87"/>
      <c r="TKY76" s="87"/>
      <c r="TKZ76" s="87"/>
      <c r="TLA76" s="87"/>
      <c r="TLB76" s="87"/>
      <c r="TLC76" s="87"/>
      <c r="TLD76" s="87"/>
      <c r="TLE76" s="87"/>
      <c r="TLF76" s="87"/>
      <c r="TLG76" s="87"/>
      <c r="TLH76" s="87"/>
      <c r="TLN76" s="87"/>
      <c r="TLO76" s="87"/>
      <c r="TLP76" s="87"/>
      <c r="TLQ76" s="87"/>
      <c r="TLR76" s="87"/>
      <c r="TLS76" s="87"/>
      <c r="TLT76" s="87"/>
      <c r="TLU76" s="87"/>
      <c r="TLV76" s="87"/>
      <c r="TLW76" s="87"/>
      <c r="TMC76" s="87"/>
      <c r="TMD76" s="87"/>
      <c r="TME76" s="87"/>
      <c r="TMF76" s="87"/>
      <c r="TMG76" s="87"/>
      <c r="TMH76" s="87"/>
      <c r="TMI76" s="87"/>
      <c r="TMJ76" s="87"/>
      <c r="TMK76" s="87"/>
      <c r="TML76" s="87"/>
      <c r="TMR76" s="87"/>
      <c r="TMS76" s="87"/>
      <c r="TMT76" s="87"/>
      <c r="TMU76" s="87"/>
      <c r="TMV76" s="87"/>
      <c r="TMW76" s="87"/>
      <c r="TMX76" s="87"/>
      <c r="TMY76" s="87"/>
      <c r="TMZ76" s="87"/>
      <c r="TNA76" s="87"/>
      <c r="TNG76" s="87"/>
      <c r="TNH76" s="87"/>
      <c r="TNI76" s="87"/>
      <c r="TNJ76" s="87"/>
      <c r="TNK76" s="87"/>
      <c r="TNL76" s="87"/>
      <c r="TNM76" s="87"/>
      <c r="TNN76" s="87"/>
      <c r="TNO76" s="87"/>
      <c r="TNP76" s="87"/>
      <c r="TNV76" s="87"/>
      <c r="TNW76" s="87"/>
      <c r="TNX76" s="87"/>
      <c r="TNY76" s="87"/>
      <c r="TNZ76" s="87"/>
      <c r="TOA76" s="87"/>
      <c r="TOB76" s="87"/>
      <c r="TOC76" s="87"/>
      <c r="TOD76" s="87"/>
      <c r="TOE76" s="87"/>
      <c r="TOK76" s="87"/>
      <c r="TOL76" s="87"/>
      <c r="TOM76" s="87"/>
      <c r="TON76" s="87"/>
      <c r="TOO76" s="87"/>
      <c r="TOP76" s="87"/>
      <c r="TOQ76" s="87"/>
      <c r="TOR76" s="87"/>
      <c r="TOS76" s="87"/>
      <c r="TOT76" s="87"/>
      <c r="TOZ76" s="87"/>
      <c r="TPA76" s="87"/>
      <c r="TPB76" s="87"/>
      <c r="TPC76" s="87"/>
      <c r="TPD76" s="87"/>
      <c r="TPE76" s="87"/>
      <c r="TPF76" s="87"/>
      <c r="TPG76" s="87"/>
      <c r="TPH76" s="87"/>
      <c r="TPI76" s="87"/>
      <c r="TPO76" s="87"/>
      <c r="TPP76" s="87"/>
      <c r="TPQ76" s="87"/>
      <c r="TPR76" s="87"/>
      <c r="TPS76" s="87"/>
      <c r="TPT76" s="87"/>
      <c r="TPU76" s="87"/>
      <c r="TPV76" s="87"/>
      <c r="TPW76" s="87"/>
      <c r="TPX76" s="87"/>
      <c r="TQD76" s="87"/>
      <c r="TQE76" s="87"/>
      <c r="TQF76" s="87"/>
      <c r="TQG76" s="87"/>
      <c r="TQH76" s="87"/>
      <c r="TQI76" s="87"/>
      <c r="TQJ76" s="87"/>
      <c r="TQK76" s="87"/>
      <c r="TQL76" s="87"/>
      <c r="TQM76" s="87"/>
      <c r="TQS76" s="87"/>
      <c r="TQT76" s="87"/>
      <c r="TQU76" s="87"/>
      <c r="TQV76" s="87"/>
      <c r="TQW76" s="87"/>
      <c r="TQX76" s="87"/>
      <c r="TQY76" s="87"/>
      <c r="TQZ76" s="87"/>
      <c r="TRA76" s="87"/>
      <c r="TRB76" s="87"/>
      <c r="TRH76" s="87"/>
      <c r="TRI76" s="87"/>
      <c r="TRJ76" s="87"/>
      <c r="TRK76" s="87"/>
      <c r="TRL76" s="87"/>
      <c r="TRM76" s="87"/>
      <c r="TRN76" s="87"/>
      <c r="TRO76" s="87"/>
      <c r="TRP76" s="87"/>
      <c r="TRQ76" s="87"/>
      <c r="TRW76" s="87"/>
      <c r="TRX76" s="87"/>
      <c r="TRY76" s="87"/>
      <c r="TRZ76" s="87"/>
      <c r="TSA76" s="87"/>
      <c r="TSB76" s="87"/>
      <c r="TSC76" s="87"/>
      <c r="TSD76" s="87"/>
      <c r="TSE76" s="87"/>
      <c r="TSF76" s="87"/>
      <c r="TSL76" s="87"/>
      <c r="TSM76" s="87"/>
      <c r="TSN76" s="87"/>
      <c r="TSO76" s="87"/>
      <c r="TSP76" s="87"/>
      <c r="TSQ76" s="87"/>
      <c r="TSR76" s="87"/>
      <c r="TSS76" s="87"/>
      <c r="TST76" s="87"/>
      <c r="TSU76" s="87"/>
      <c r="TTA76" s="87"/>
      <c r="TTB76" s="87"/>
      <c r="TTC76" s="87"/>
      <c r="TTD76" s="87"/>
      <c r="TTE76" s="87"/>
      <c r="TTF76" s="87"/>
      <c r="TTG76" s="87"/>
      <c r="TTH76" s="87"/>
      <c r="TTI76" s="87"/>
      <c r="TTJ76" s="87"/>
      <c r="TTP76" s="87"/>
      <c r="TTQ76" s="87"/>
      <c r="TTR76" s="87"/>
      <c r="TTS76" s="87"/>
      <c r="TTT76" s="87"/>
      <c r="TTU76" s="87"/>
      <c r="TTV76" s="87"/>
      <c r="TTW76" s="87"/>
      <c r="TTX76" s="87"/>
      <c r="TTY76" s="87"/>
      <c r="TUE76" s="87"/>
      <c r="TUF76" s="87"/>
      <c r="TUG76" s="87"/>
      <c r="TUH76" s="87"/>
      <c r="TUI76" s="87"/>
      <c r="TUJ76" s="87"/>
      <c r="TUK76" s="87"/>
      <c r="TUL76" s="87"/>
      <c r="TUM76" s="87"/>
      <c r="TUN76" s="87"/>
      <c r="TUT76" s="87"/>
      <c r="TUU76" s="87"/>
      <c r="TUV76" s="87"/>
      <c r="TUW76" s="87"/>
      <c r="TUX76" s="87"/>
      <c r="TUY76" s="87"/>
      <c r="TUZ76" s="87"/>
      <c r="TVA76" s="87"/>
      <c r="TVB76" s="87"/>
      <c r="TVC76" s="87"/>
      <c r="TVI76" s="87"/>
      <c r="TVJ76" s="87"/>
      <c r="TVK76" s="87"/>
      <c r="TVL76" s="87"/>
      <c r="TVM76" s="87"/>
      <c r="TVN76" s="87"/>
      <c r="TVO76" s="87"/>
      <c r="TVP76" s="87"/>
      <c r="TVQ76" s="87"/>
      <c r="TVR76" s="87"/>
      <c r="TVX76" s="87"/>
      <c r="TVY76" s="87"/>
      <c r="TVZ76" s="87"/>
      <c r="TWA76" s="87"/>
      <c r="TWB76" s="87"/>
      <c r="TWC76" s="87"/>
      <c r="TWD76" s="87"/>
      <c r="TWE76" s="87"/>
      <c r="TWF76" s="87"/>
      <c r="TWG76" s="87"/>
      <c r="TWM76" s="87"/>
      <c r="TWN76" s="87"/>
      <c r="TWO76" s="87"/>
      <c r="TWP76" s="87"/>
      <c r="TWQ76" s="87"/>
      <c r="TWR76" s="87"/>
      <c r="TWS76" s="87"/>
      <c r="TWT76" s="87"/>
      <c r="TWU76" s="87"/>
      <c r="TWV76" s="87"/>
      <c r="TXB76" s="87"/>
      <c r="TXC76" s="87"/>
      <c r="TXD76" s="87"/>
      <c r="TXE76" s="87"/>
      <c r="TXF76" s="87"/>
      <c r="TXG76" s="87"/>
      <c r="TXH76" s="87"/>
      <c r="TXI76" s="87"/>
      <c r="TXJ76" s="87"/>
      <c r="TXK76" s="87"/>
      <c r="TXQ76" s="87"/>
      <c r="TXR76" s="87"/>
      <c r="TXS76" s="87"/>
      <c r="TXT76" s="87"/>
      <c r="TXU76" s="87"/>
      <c r="TXV76" s="87"/>
      <c r="TXW76" s="87"/>
      <c r="TXX76" s="87"/>
      <c r="TXY76" s="87"/>
      <c r="TXZ76" s="87"/>
      <c r="TYF76" s="87"/>
      <c r="TYG76" s="87"/>
      <c r="TYH76" s="87"/>
      <c r="TYI76" s="87"/>
      <c r="TYJ76" s="87"/>
      <c r="TYK76" s="87"/>
      <c r="TYL76" s="87"/>
      <c r="TYM76" s="87"/>
      <c r="TYN76" s="87"/>
      <c r="TYO76" s="87"/>
      <c r="TYU76" s="87"/>
      <c r="TYV76" s="87"/>
      <c r="TYW76" s="87"/>
      <c r="TYX76" s="87"/>
      <c r="TYY76" s="87"/>
      <c r="TYZ76" s="87"/>
      <c r="TZA76" s="87"/>
      <c r="TZB76" s="87"/>
      <c r="TZC76" s="87"/>
      <c r="TZD76" s="87"/>
      <c r="TZJ76" s="87"/>
      <c r="TZK76" s="87"/>
      <c r="TZL76" s="87"/>
      <c r="TZM76" s="87"/>
      <c r="TZN76" s="87"/>
      <c r="TZO76" s="87"/>
      <c r="TZP76" s="87"/>
      <c r="TZQ76" s="87"/>
      <c r="TZR76" s="87"/>
      <c r="TZS76" s="87"/>
      <c r="TZY76" s="87"/>
      <c r="TZZ76" s="87"/>
      <c r="UAA76" s="87"/>
      <c r="UAB76" s="87"/>
      <c r="UAC76" s="87"/>
      <c r="UAD76" s="87"/>
      <c r="UAE76" s="87"/>
      <c r="UAF76" s="87"/>
      <c r="UAG76" s="87"/>
      <c r="UAH76" s="87"/>
      <c r="UAN76" s="87"/>
      <c r="UAO76" s="87"/>
      <c r="UAP76" s="87"/>
      <c r="UAQ76" s="87"/>
      <c r="UAR76" s="87"/>
      <c r="UAS76" s="87"/>
      <c r="UAT76" s="87"/>
      <c r="UAU76" s="87"/>
      <c r="UAV76" s="87"/>
      <c r="UAW76" s="87"/>
      <c r="UBC76" s="87"/>
      <c r="UBD76" s="87"/>
      <c r="UBE76" s="87"/>
      <c r="UBF76" s="87"/>
      <c r="UBG76" s="87"/>
      <c r="UBH76" s="87"/>
      <c r="UBI76" s="87"/>
      <c r="UBJ76" s="87"/>
      <c r="UBK76" s="87"/>
      <c r="UBL76" s="87"/>
      <c r="UBR76" s="87"/>
      <c r="UBS76" s="87"/>
      <c r="UBT76" s="87"/>
      <c r="UBU76" s="87"/>
      <c r="UBV76" s="87"/>
      <c r="UBW76" s="87"/>
      <c r="UBX76" s="87"/>
      <c r="UBY76" s="87"/>
      <c r="UBZ76" s="87"/>
      <c r="UCA76" s="87"/>
      <c r="UCG76" s="87"/>
      <c r="UCH76" s="87"/>
      <c r="UCI76" s="87"/>
      <c r="UCJ76" s="87"/>
      <c r="UCK76" s="87"/>
      <c r="UCL76" s="87"/>
      <c r="UCM76" s="87"/>
      <c r="UCN76" s="87"/>
      <c r="UCO76" s="87"/>
      <c r="UCP76" s="87"/>
      <c r="UCV76" s="87"/>
      <c r="UCW76" s="87"/>
      <c r="UCX76" s="87"/>
      <c r="UCY76" s="87"/>
      <c r="UCZ76" s="87"/>
      <c r="UDA76" s="87"/>
      <c r="UDB76" s="87"/>
      <c r="UDC76" s="87"/>
      <c r="UDD76" s="87"/>
      <c r="UDE76" s="87"/>
      <c r="UDK76" s="87"/>
      <c r="UDL76" s="87"/>
      <c r="UDM76" s="87"/>
      <c r="UDN76" s="87"/>
      <c r="UDO76" s="87"/>
      <c r="UDP76" s="87"/>
      <c r="UDQ76" s="87"/>
      <c r="UDR76" s="87"/>
      <c r="UDS76" s="87"/>
      <c r="UDT76" s="87"/>
      <c r="UDZ76" s="87"/>
      <c r="UEA76" s="87"/>
      <c r="UEB76" s="87"/>
      <c r="UEC76" s="87"/>
      <c r="UED76" s="87"/>
      <c r="UEE76" s="87"/>
      <c r="UEF76" s="87"/>
      <c r="UEG76" s="87"/>
      <c r="UEH76" s="87"/>
      <c r="UEI76" s="87"/>
      <c r="UEO76" s="87"/>
      <c r="UEP76" s="87"/>
      <c r="UEQ76" s="87"/>
      <c r="UER76" s="87"/>
      <c r="UES76" s="87"/>
      <c r="UET76" s="87"/>
      <c r="UEU76" s="87"/>
      <c r="UEV76" s="87"/>
      <c r="UEW76" s="87"/>
      <c r="UEX76" s="87"/>
      <c r="UFD76" s="87"/>
      <c r="UFE76" s="87"/>
      <c r="UFF76" s="87"/>
      <c r="UFG76" s="87"/>
      <c r="UFH76" s="87"/>
      <c r="UFI76" s="87"/>
      <c r="UFJ76" s="87"/>
      <c r="UFK76" s="87"/>
      <c r="UFL76" s="87"/>
      <c r="UFM76" s="87"/>
      <c r="UFS76" s="87"/>
      <c r="UFT76" s="87"/>
      <c r="UFU76" s="87"/>
      <c r="UFV76" s="87"/>
      <c r="UFW76" s="87"/>
      <c r="UFX76" s="87"/>
      <c r="UFY76" s="87"/>
      <c r="UFZ76" s="87"/>
      <c r="UGA76" s="87"/>
      <c r="UGB76" s="87"/>
      <c r="UGH76" s="87"/>
      <c r="UGI76" s="87"/>
      <c r="UGJ76" s="87"/>
      <c r="UGK76" s="87"/>
      <c r="UGL76" s="87"/>
      <c r="UGM76" s="87"/>
      <c r="UGN76" s="87"/>
      <c r="UGO76" s="87"/>
      <c r="UGP76" s="87"/>
      <c r="UGQ76" s="87"/>
      <c r="UGW76" s="87"/>
      <c r="UGX76" s="87"/>
      <c r="UGY76" s="87"/>
      <c r="UGZ76" s="87"/>
      <c r="UHA76" s="87"/>
      <c r="UHB76" s="87"/>
      <c r="UHC76" s="87"/>
      <c r="UHD76" s="87"/>
      <c r="UHE76" s="87"/>
      <c r="UHF76" s="87"/>
      <c r="UHL76" s="87"/>
      <c r="UHM76" s="87"/>
      <c r="UHN76" s="87"/>
      <c r="UHO76" s="87"/>
      <c r="UHP76" s="87"/>
      <c r="UHQ76" s="87"/>
      <c r="UHR76" s="87"/>
      <c r="UHS76" s="87"/>
      <c r="UHT76" s="87"/>
      <c r="UHU76" s="87"/>
      <c r="UIA76" s="87"/>
      <c r="UIB76" s="87"/>
      <c r="UIC76" s="87"/>
      <c r="UID76" s="87"/>
      <c r="UIE76" s="87"/>
      <c r="UIF76" s="87"/>
      <c r="UIG76" s="87"/>
      <c r="UIH76" s="87"/>
      <c r="UII76" s="87"/>
      <c r="UIJ76" s="87"/>
      <c r="UIP76" s="87"/>
      <c r="UIQ76" s="87"/>
      <c r="UIR76" s="87"/>
      <c r="UIS76" s="87"/>
      <c r="UIT76" s="87"/>
      <c r="UIU76" s="87"/>
      <c r="UIV76" s="87"/>
      <c r="UIW76" s="87"/>
      <c r="UIX76" s="87"/>
      <c r="UIY76" s="87"/>
      <c r="UJE76" s="87"/>
      <c r="UJF76" s="87"/>
      <c r="UJG76" s="87"/>
      <c r="UJH76" s="87"/>
      <c r="UJI76" s="87"/>
      <c r="UJJ76" s="87"/>
      <c r="UJK76" s="87"/>
      <c r="UJL76" s="87"/>
      <c r="UJM76" s="87"/>
      <c r="UJN76" s="87"/>
      <c r="UJT76" s="87"/>
      <c r="UJU76" s="87"/>
      <c r="UJV76" s="87"/>
      <c r="UJW76" s="87"/>
      <c r="UJX76" s="87"/>
      <c r="UJY76" s="87"/>
      <c r="UJZ76" s="87"/>
      <c r="UKA76" s="87"/>
      <c r="UKB76" s="87"/>
      <c r="UKC76" s="87"/>
      <c r="UKI76" s="87"/>
      <c r="UKJ76" s="87"/>
      <c r="UKK76" s="87"/>
      <c r="UKL76" s="87"/>
      <c r="UKM76" s="87"/>
      <c r="UKN76" s="87"/>
      <c r="UKO76" s="87"/>
      <c r="UKP76" s="87"/>
      <c r="UKQ76" s="87"/>
      <c r="UKR76" s="87"/>
      <c r="UKX76" s="87"/>
      <c r="UKY76" s="87"/>
      <c r="UKZ76" s="87"/>
      <c r="ULA76" s="87"/>
      <c r="ULB76" s="87"/>
      <c r="ULC76" s="87"/>
      <c r="ULD76" s="87"/>
      <c r="ULE76" s="87"/>
      <c r="ULF76" s="87"/>
      <c r="ULG76" s="87"/>
      <c r="ULM76" s="87"/>
      <c r="ULN76" s="87"/>
      <c r="ULO76" s="87"/>
      <c r="ULP76" s="87"/>
      <c r="ULQ76" s="87"/>
      <c r="ULR76" s="87"/>
      <c r="ULS76" s="87"/>
      <c r="ULT76" s="87"/>
      <c r="ULU76" s="87"/>
      <c r="ULV76" s="87"/>
      <c r="UMB76" s="87"/>
      <c r="UMC76" s="87"/>
      <c r="UMD76" s="87"/>
      <c r="UME76" s="87"/>
      <c r="UMF76" s="87"/>
      <c r="UMG76" s="87"/>
      <c r="UMH76" s="87"/>
      <c r="UMI76" s="87"/>
      <c r="UMJ76" s="87"/>
      <c r="UMK76" s="87"/>
      <c r="UMQ76" s="87"/>
      <c r="UMR76" s="87"/>
      <c r="UMS76" s="87"/>
      <c r="UMT76" s="87"/>
      <c r="UMU76" s="87"/>
      <c r="UMV76" s="87"/>
      <c r="UMW76" s="87"/>
      <c r="UMX76" s="87"/>
      <c r="UMY76" s="87"/>
      <c r="UMZ76" s="87"/>
      <c r="UNF76" s="87"/>
      <c r="UNG76" s="87"/>
      <c r="UNH76" s="87"/>
      <c r="UNI76" s="87"/>
      <c r="UNJ76" s="87"/>
      <c r="UNK76" s="87"/>
      <c r="UNL76" s="87"/>
      <c r="UNM76" s="87"/>
      <c r="UNN76" s="87"/>
      <c r="UNO76" s="87"/>
      <c r="UNU76" s="87"/>
      <c r="UNV76" s="87"/>
      <c r="UNW76" s="87"/>
      <c r="UNX76" s="87"/>
      <c r="UNY76" s="87"/>
      <c r="UNZ76" s="87"/>
      <c r="UOA76" s="87"/>
      <c r="UOB76" s="87"/>
      <c r="UOC76" s="87"/>
      <c r="UOD76" s="87"/>
      <c r="UOJ76" s="87"/>
      <c r="UOK76" s="87"/>
      <c r="UOL76" s="87"/>
      <c r="UOM76" s="87"/>
      <c r="UON76" s="87"/>
      <c r="UOO76" s="87"/>
      <c r="UOP76" s="87"/>
      <c r="UOQ76" s="87"/>
      <c r="UOR76" s="87"/>
      <c r="UOS76" s="87"/>
      <c r="UOY76" s="87"/>
      <c r="UOZ76" s="87"/>
      <c r="UPA76" s="87"/>
      <c r="UPB76" s="87"/>
      <c r="UPC76" s="87"/>
      <c r="UPD76" s="87"/>
      <c r="UPE76" s="87"/>
      <c r="UPF76" s="87"/>
      <c r="UPG76" s="87"/>
      <c r="UPH76" s="87"/>
      <c r="UPN76" s="87"/>
      <c r="UPO76" s="87"/>
      <c r="UPP76" s="87"/>
      <c r="UPQ76" s="87"/>
      <c r="UPR76" s="87"/>
      <c r="UPS76" s="87"/>
      <c r="UPT76" s="87"/>
      <c r="UPU76" s="87"/>
      <c r="UPV76" s="87"/>
      <c r="UPW76" s="87"/>
      <c r="UQC76" s="87"/>
      <c r="UQD76" s="87"/>
      <c r="UQE76" s="87"/>
      <c r="UQF76" s="87"/>
      <c r="UQG76" s="87"/>
      <c r="UQH76" s="87"/>
      <c r="UQI76" s="87"/>
      <c r="UQJ76" s="87"/>
      <c r="UQK76" s="87"/>
      <c r="UQL76" s="87"/>
      <c r="UQR76" s="87"/>
      <c r="UQS76" s="87"/>
      <c r="UQT76" s="87"/>
      <c r="UQU76" s="87"/>
      <c r="UQV76" s="87"/>
      <c r="UQW76" s="87"/>
      <c r="UQX76" s="87"/>
      <c r="UQY76" s="87"/>
      <c r="UQZ76" s="87"/>
      <c r="URA76" s="87"/>
      <c r="URG76" s="87"/>
      <c r="URH76" s="87"/>
      <c r="URI76" s="87"/>
      <c r="URJ76" s="87"/>
      <c r="URK76" s="87"/>
      <c r="URL76" s="87"/>
      <c r="URM76" s="87"/>
      <c r="URN76" s="87"/>
      <c r="URO76" s="87"/>
      <c r="URP76" s="87"/>
      <c r="URV76" s="87"/>
      <c r="URW76" s="87"/>
      <c r="URX76" s="87"/>
      <c r="URY76" s="87"/>
      <c r="URZ76" s="87"/>
      <c r="USA76" s="87"/>
      <c r="USB76" s="87"/>
      <c r="USC76" s="87"/>
      <c r="USD76" s="87"/>
      <c r="USE76" s="87"/>
      <c r="USK76" s="87"/>
      <c r="USL76" s="87"/>
      <c r="USM76" s="87"/>
      <c r="USN76" s="87"/>
      <c r="USO76" s="87"/>
      <c r="USP76" s="87"/>
      <c r="USQ76" s="87"/>
      <c r="USR76" s="87"/>
      <c r="USS76" s="87"/>
      <c r="UST76" s="87"/>
      <c r="USZ76" s="87"/>
      <c r="UTA76" s="87"/>
      <c r="UTB76" s="87"/>
      <c r="UTC76" s="87"/>
      <c r="UTD76" s="87"/>
      <c r="UTE76" s="87"/>
      <c r="UTF76" s="87"/>
      <c r="UTG76" s="87"/>
      <c r="UTH76" s="87"/>
      <c r="UTI76" s="87"/>
      <c r="UTO76" s="87"/>
      <c r="UTP76" s="87"/>
      <c r="UTQ76" s="87"/>
      <c r="UTR76" s="87"/>
      <c r="UTS76" s="87"/>
      <c r="UTT76" s="87"/>
      <c r="UTU76" s="87"/>
      <c r="UTV76" s="87"/>
      <c r="UTW76" s="87"/>
      <c r="UTX76" s="87"/>
      <c r="UUD76" s="87"/>
      <c r="UUE76" s="87"/>
      <c r="UUF76" s="87"/>
      <c r="UUG76" s="87"/>
      <c r="UUH76" s="87"/>
      <c r="UUI76" s="87"/>
      <c r="UUJ76" s="87"/>
      <c r="UUK76" s="87"/>
      <c r="UUL76" s="87"/>
      <c r="UUM76" s="87"/>
      <c r="UUS76" s="87"/>
      <c r="UUT76" s="87"/>
      <c r="UUU76" s="87"/>
      <c r="UUV76" s="87"/>
      <c r="UUW76" s="87"/>
      <c r="UUX76" s="87"/>
      <c r="UUY76" s="87"/>
      <c r="UUZ76" s="87"/>
      <c r="UVA76" s="87"/>
      <c r="UVB76" s="87"/>
      <c r="UVH76" s="87"/>
      <c r="UVI76" s="87"/>
      <c r="UVJ76" s="87"/>
      <c r="UVK76" s="87"/>
      <c r="UVL76" s="87"/>
      <c r="UVM76" s="87"/>
      <c r="UVN76" s="87"/>
      <c r="UVO76" s="87"/>
      <c r="UVP76" s="87"/>
      <c r="UVQ76" s="87"/>
      <c r="UVW76" s="87"/>
      <c r="UVX76" s="87"/>
      <c r="UVY76" s="87"/>
      <c r="UVZ76" s="87"/>
      <c r="UWA76" s="87"/>
      <c r="UWB76" s="87"/>
      <c r="UWC76" s="87"/>
      <c r="UWD76" s="87"/>
      <c r="UWE76" s="87"/>
      <c r="UWF76" s="87"/>
      <c r="UWL76" s="87"/>
      <c r="UWM76" s="87"/>
      <c r="UWN76" s="87"/>
      <c r="UWO76" s="87"/>
      <c r="UWP76" s="87"/>
      <c r="UWQ76" s="87"/>
      <c r="UWR76" s="87"/>
      <c r="UWS76" s="87"/>
      <c r="UWT76" s="87"/>
      <c r="UWU76" s="87"/>
      <c r="UXA76" s="87"/>
      <c r="UXB76" s="87"/>
      <c r="UXC76" s="87"/>
      <c r="UXD76" s="87"/>
      <c r="UXE76" s="87"/>
      <c r="UXF76" s="87"/>
      <c r="UXG76" s="87"/>
      <c r="UXH76" s="87"/>
      <c r="UXI76" s="87"/>
      <c r="UXJ76" s="87"/>
      <c r="UXP76" s="87"/>
      <c r="UXQ76" s="87"/>
      <c r="UXR76" s="87"/>
      <c r="UXS76" s="87"/>
      <c r="UXT76" s="87"/>
      <c r="UXU76" s="87"/>
      <c r="UXV76" s="87"/>
      <c r="UXW76" s="87"/>
      <c r="UXX76" s="87"/>
      <c r="UXY76" s="87"/>
      <c r="UYE76" s="87"/>
      <c r="UYF76" s="87"/>
      <c r="UYG76" s="87"/>
      <c r="UYH76" s="87"/>
      <c r="UYI76" s="87"/>
      <c r="UYJ76" s="87"/>
      <c r="UYK76" s="87"/>
      <c r="UYL76" s="87"/>
      <c r="UYM76" s="87"/>
      <c r="UYN76" s="87"/>
      <c r="UYT76" s="87"/>
      <c r="UYU76" s="87"/>
      <c r="UYV76" s="87"/>
      <c r="UYW76" s="87"/>
      <c r="UYX76" s="87"/>
      <c r="UYY76" s="87"/>
      <c r="UYZ76" s="87"/>
      <c r="UZA76" s="87"/>
      <c r="UZB76" s="87"/>
      <c r="UZC76" s="87"/>
      <c r="UZI76" s="87"/>
      <c r="UZJ76" s="87"/>
      <c r="UZK76" s="87"/>
      <c r="UZL76" s="87"/>
      <c r="UZM76" s="87"/>
      <c r="UZN76" s="87"/>
      <c r="UZO76" s="87"/>
      <c r="UZP76" s="87"/>
      <c r="UZQ76" s="87"/>
      <c r="UZR76" s="87"/>
      <c r="UZX76" s="87"/>
      <c r="UZY76" s="87"/>
      <c r="UZZ76" s="87"/>
      <c r="VAA76" s="87"/>
      <c r="VAB76" s="87"/>
      <c r="VAC76" s="87"/>
      <c r="VAD76" s="87"/>
      <c r="VAE76" s="87"/>
      <c r="VAF76" s="87"/>
      <c r="VAG76" s="87"/>
      <c r="VAM76" s="87"/>
      <c r="VAN76" s="87"/>
      <c r="VAO76" s="87"/>
      <c r="VAP76" s="87"/>
      <c r="VAQ76" s="87"/>
      <c r="VAR76" s="87"/>
      <c r="VAS76" s="87"/>
      <c r="VAT76" s="87"/>
      <c r="VAU76" s="87"/>
      <c r="VAV76" s="87"/>
      <c r="VBB76" s="87"/>
      <c r="VBC76" s="87"/>
      <c r="VBD76" s="87"/>
      <c r="VBE76" s="87"/>
      <c r="VBF76" s="87"/>
      <c r="VBG76" s="87"/>
      <c r="VBH76" s="87"/>
      <c r="VBI76" s="87"/>
      <c r="VBJ76" s="87"/>
      <c r="VBK76" s="87"/>
      <c r="VBQ76" s="87"/>
      <c r="VBR76" s="87"/>
      <c r="VBS76" s="87"/>
      <c r="VBT76" s="87"/>
      <c r="VBU76" s="87"/>
      <c r="VBV76" s="87"/>
      <c r="VBW76" s="87"/>
      <c r="VBX76" s="87"/>
      <c r="VBY76" s="87"/>
      <c r="VBZ76" s="87"/>
      <c r="VCF76" s="87"/>
      <c r="VCG76" s="87"/>
      <c r="VCH76" s="87"/>
      <c r="VCI76" s="87"/>
      <c r="VCJ76" s="87"/>
      <c r="VCK76" s="87"/>
      <c r="VCL76" s="87"/>
      <c r="VCM76" s="87"/>
      <c r="VCN76" s="87"/>
      <c r="VCO76" s="87"/>
      <c r="VCU76" s="87"/>
      <c r="VCV76" s="87"/>
      <c r="VCW76" s="87"/>
      <c r="VCX76" s="87"/>
      <c r="VCY76" s="87"/>
      <c r="VCZ76" s="87"/>
      <c r="VDA76" s="87"/>
      <c r="VDB76" s="87"/>
      <c r="VDC76" s="87"/>
      <c r="VDD76" s="87"/>
      <c r="VDJ76" s="87"/>
      <c r="VDK76" s="87"/>
      <c r="VDL76" s="87"/>
      <c r="VDM76" s="87"/>
      <c r="VDN76" s="87"/>
      <c r="VDO76" s="87"/>
      <c r="VDP76" s="87"/>
      <c r="VDQ76" s="87"/>
      <c r="VDR76" s="87"/>
      <c r="VDS76" s="87"/>
      <c r="VDY76" s="87"/>
      <c r="VDZ76" s="87"/>
      <c r="VEA76" s="87"/>
      <c r="VEB76" s="87"/>
      <c r="VEC76" s="87"/>
      <c r="VED76" s="87"/>
      <c r="VEE76" s="87"/>
      <c r="VEF76" s="87"/>
      <c r="VEG76" s="87"/>
      <c r="VEH76" s="87"/>
      <c r="VEN76" s="87"/>
      <c r="VEO76" s="87"/>
      <c r="VEP76" s="87"/>
      <c r="VEQ76" s="87"/>
      <c r="VER76" s="87"/>
      <c r="VES76" s="87"/>
      <c r="VET76" s="87"/>
      <c r="VEU76" s="87"/>
      <c r="VEV76" s="87"/>
      <c r="VEW76" s="87"/>
      <c r="VFC76" s="87"/>
      <c r="VFD76" s="87"/>
      <c r="VFE76" s="87"/>
      <c r="VFF76" s="87"/>
      <c r="VFG76" s="87"/>
      <c r="VFH76" s="87"/>
      <c r="VFI76" s="87"/>
      <c r="VFJ76" s="87"/>
      <c r="VFK76" s="87"/>
      <c r="VFL76" s="87"/>
      <c r="VFR76" s="87"/>
      <c r="VFS76" s="87"/>
      <c r="VFT76" s="87"/>
      <c r="VFU76" s="87"/>
      <c r="VFV76" s="87"/>
      <c r="VFW76" s="87"/>
      <c r="VFX76" s="87"/>
      <c r="VFY76" s="87"/>
      <c r="VFZ76" s="87"/>
      <c r="VGA76" s="87"/>
      <c r="VGG76" s="87"/>
      <c r="VGH76" s="87"/>
      <c r="VGI76" s="87"/>
      <c r="VGJ76" s="87"/>
      <c r="VGK76" s="87"/>
      <c r="VGL76" s="87"/>
      <c r="VGM76" s="87"/>
      <c r="VGN76" s="87"/>
      <c r="VGO76" s="87"/>
      <c r="VGP76" s="87"/>
      <c r="VGV76" s="87"/>
      <c r="VGW76" s="87"/>
      <c r="VGX76" s="87"/>
      <c r="VGY76" s="87"/>
      <c r="VGZ76" s="87"/>
      <c r="VHA76" s="87"/>
      <c r="VHB76" s="87"/>
      <c r="VHC76" s="87"/>
      <c r="VHD76" s="87"/>
      <c r="VHE76" s="87"/>
      <c r="VHK76" s="87"/>
      <c r="VHL76" s="87"/>
      <c r="VHM76" s="87"/>
      <c r="VHN76" s="87"/>
      <c r="VHO76" s="87"/>
      <c r="VHP76" s="87"/>
      <c r="VHQ76" s="87"/>
      <c r="VHR76" s="87"/>
      <c r="VHS76" s="87"/>
      <c r="VHT76" s="87"/>
      <c r="VHZ76" s="87"/>
      <c r="VIA76" s="87"/>
      <c r="VIB76" s="87"/>
      <c r="VIC76" s="87"/>
      <c r="VID76" s="87"/>
      <c r="VIE76" s="87"/>
      <c r="VIF76" s="87"/>
      <c r="VIG76" s="87"/>
      <c r="VIH76" s="87"/>
      <c r="VII76" s="87"/>
      <c r="VIO76" s="87"/>
      <c r="VIP76" s="87"/>
      <c r="VIQ76" s="87"/>
      <c r="VIR76" s="87"/>
      <c r="VIS76" s="87"/>
      <c r="VIT76" s="87"/>
      <c r="VIU76" s="87"/>
      <c r="VIV76" s="87"/>
      <c r="VIW76" s="87"/>
      <c r="VIX76" s="87"/>
      <c r="VJD76" s="87"/>
      <c r="VJE76" s="87"/>
      <c r="VJF76" s="87"/>
      <c r="VJG76" s="87"/>
      <c r="VJH76" s="87"/>
      <c r="VJI76" s="87"/>
      <c r="VJJ76" s="87"/>
      <c r="VJK76" s="87"/>
      <c r="VJL76" s="87"/>
      <c r="VJM76" s="87"/>
      <c r="VJS76" s="87"/>
      <c r="VJT76" s="87"/>
      <c r="VJU76" s="87"/>
      <c r="VJV76" s="87"/>
      <c r="VJW76" s="87"/>
      <c r="VJX76" s="87"/>
      <c r="VJY76" s="87"/>
      <c r="VJZ76" s="87"/>
      <c r="VKA76" s="87"/>
      <c r="VKB76" s="87"/>
      <c r="VKH76" s="87"/>
      <c r="VKI76" s="87"/>
      <c r="VKJ76" s="87"/>
      <c r="VKK76" s="87"/>
      <c r="VKL76" s="87"/>
      <c r="VKM76" s="87"/>
      <c r="VKN76" s="87"/>
      <c r="VKO76" s="87"/>
      <c r="VKP76" s="87"/>
      <c r="VKQ76" s="87"/>
      <c r="VKW76" s="87"/>
      <c r="VKX76" s="87"/>
      <c r="VKY76" s="87"/>
      <c r="VKZ76" s="87"/>
      <c r="VLA76" s="87"/>
      <c r="VLB76" s="87"/>
      <c r="VLC76" s="87"/>
      <c r="VLD76" s="87"/>
      <c r="VLE76" s="87"/>
      <c r="VLF76" s="87"/>
      <c r="VLL76" s="87"/>
      <c r="VLM76" s="87"/>
      <c r="VLN76" s="87"/>
      <c r="VLO76" s="87"/>
      <c r="VLP76" s="87"/>
      <c r="VLQ76" s="87"/>
      <c r="VLR76" s="87"/>
      <c r="VLS76" s="87"/>
      <c r="VLT76" s="87"/>
      <c r="VLU76" s="87"/>
      <c r="VMA76" s="87"/>
      <c r="VMB76" s="87"/>
      <c r="VMC76" s="87"/>
      <c r="VMD76" s="87"/>
      <c r="VME76" s="87"/>
      <c r="VMF76" s="87"/>
      <c r="VMG76" s="87"/>
      <c r="VMH76" s="87"/>
      <c r="VMI76" s="87"/>
      <c r="VMJ76" s="87"/>
      <c r="VMP76" s="87"/>
      <c r="VMQ76" s="87"/>
      <c r="VMR76" s="87"/>
      <c r="VMS76" s="87"/>
      <c r="VMT76" s="87"/>
      <c r="VMU76" s="87"/>
      <c r="VMV76" s="87"/>
      <c r="VMW76" s="87"/>
      <c r="VMX76" s="87"/>
      <c r="VMY76" s="87"/>
      <c r="VNE76" s="87"/>
      <c r="VNF76" s="87"/>
      <c r="VNG76" s="87"/>
      <c r="VNH76" s="87"/>
      <c r="VNI76" s="87"/>
      <c r="VNJ76" s="87"/>
      <c r="VNK76" s="87"/>
      <c r="VNL76" s="87"/>
      <c r="VNM76" s="87"/>
      <c r="VNN76" s="87"/>
      <c r="VNT76" s="87"/>
      <c r="VNU76" s="87"/>
      <c r="VNV76" s="87"/>
      <c r="VNW76" s="87"/>
      <c r="VNX76" s="87"/>
      <c r="VNY76" s="87"/>
      <c r="VNZ76" s="87"/>
      <c r="VOA76" s="87"/>
      <c r="VOB76" s="87"/>
      <c r="VOC76" s="87"/>
      <c r="VOI76" s="87"/>
      <c r="VOJ76" s="87"/>
      <c r="VOK76" s="87"/>
      <c r="VOL76" s="87"/>
      <c r="VOM76" s="87"/>
      <c r="VON76" s="87"/>
      <c r="VOO76" s="87"/>
      <c r="VOP76" s="87"/>
      <c r="VOQ76" s="87"/>
      <c r="VOR76" s="87"/>
      <c r="VOX76" s="87"/>
      <c r="VOY76" s="87"/>
      <c r="VOZ76" s="87"/>
      <c r="VPA76" s="87"/>
      <c r="VPB76" s="87"/>
      <c r="VPC76" s="87"/>
      <c r="VPD76" s="87"/>
      <c r="VPE76" s="87"/>
      <c r="VPF76" s="87"/>
      <c r="VPG76" s="87"/>
      <c r="VPM76" s="87"/>
      <c r="VPN76" s="87"/>
      <c r="VPO76" s="87"/>
      <c r="VPP76" s="87"/>
      <c r="VPQ76" s="87"/>
      <c r="VPR76" s="87"/>
      <c r="VPS76" s="87"/>
      <c r="VPT76" s="87"/>
      <c r="VPU76" s="87"/>
      <c r="VPV76" s="87"/>
      <c r="VQB76" s="87"/>
      <c r="VQC76" s="87"/>
      <c r="VQD76" s="87"/>
      <c r="VQE76" s="87"/>
      <c r="VQF76" s="87"/>
      <c r="VQG76" s="87"/>
      <c r="VQH76" s="87"/>
      <c r="VQI76" s="87"/>
      <c r="VQJ76" s="87"/>
      <c r="VQK76" s="87"/>
      <c r="VQQ76" s="87"/>
      <c r="VQR76" s="87"/>
      <c r="VQS76" s="87"/>
      <c r="VQT76" s="87"/>
      <c r="VQU76" s="87"/>
      <c r="VQV76" s="87"/>
      <c r="VQW76" s="87"/>
      <c r="VQX76" s="87"/>
      <c r="VQY76" s="87"/>
      <c r="VQZ76" s="87"/>
      <c r="VRF76" s="87"/>
      <c r="VRG76" s="87"/>
      <c r="VRH76" s="87"/>
      <c r="VRI76" s="87"/>
      <c r="VRJ76" s="87"/>
      <c r="VRK76" s="87"/>
      <c r="VRL76" s="87"/>
      <c r="VRM76" s="87"/>
      <c r="VRN76" s="87"/>
      <c r="VRO76" s="87"/>
      <c r="VRU76" s="87"/>
      <c r="VRV76" s="87"/>
      <c r="VRW76" s="87"/>
      <c r="VRX76" s="87"/>
      <c r="VRY76" s="87"/>
      <c r="VRZ76" s="87"/>
      <c r="VSA76" s="87"/>
      <c r="VSB76" s="87"/>
      <c r="VSC76" s="87"/>
      <c r="VSD76" s="87"/>
      <c r="VSJ76" s="87"/>
      <c r="VSK76" s="87"/>
      <c r="VSL76" s="87"/>
      <c r="VSM76" s="87"/>
      <c r="VSN76" s="87"/>
      <c r="VSO76" s="87"/>
      <c r="VSP76" s="87"/>
      <c r="VSQ76" s="87"/>
      <c r="VSR76" s="87"/>
      <c r="VSS76" s="87"/>
      <c r="VSY76" s="87"/>
      <c r="VSZ76" s="87"/>
      <c r="VTA76" s="87"/>
      <c r="VTB76" s="87"/>
      <c r="VTC76" s="87"/>
      <c r="VTD76" s="87"/>
      <c r="VTE76" s="87"/>
      <c r="VTF76" s="87"/>
      <c r="VTG76" s="87"/>
      <c r="VTH76" s="87"/>
      <c r="VTN76" s="87"/>
      <c r="VTO76" s="87"/>
      <c r="VTP76" s="87"/>
      <c r="VTQ76" s="87"/>
      <c r="VTR76" s="87"/>
      <c r="VTS76" s="87"/>
      <c r="VTT76" s="87"/>
      <c r="VTU76" s="87"/>
      <c r="VTV76" s="87"/>
      <c r="VTW76" s="87"/>
      <c r="VUC76" s="87"/>
      <c r="VUD76" s="87"/>
      <c r="VUE76" s="87"/>
      <c r="VUF76" s="87"/>
      <c r="VUG76" s="87"/>
      <c r="VUH76" s="87"/>
      <c r="VUI76" s="87"/>
      <c r="VUJ76" s="87"/>
      <c r="VUK76" s="87"/>
      <c r="VUL76" s="87"/>
      <c r="VUR76" s="87"/>
      <c r="VUS76" s="87"/>
      <c r="VUT76" s="87"/>
      <c r="VUU76" s="87"/>
      <c r="VUV76" s="87"/>
      <c r="VUW76" s="87"/>
      <c r="VUX76" s="87"/>
      <c r="VUY76" s="87"/>
      <c r="VUZ76" s="87"/>
      <c r="VVA76" s="87"/>
      <c r="VVG76" s="87"/>
      <c r="VVH76" s="87"/>
      <c r="VVI76" s="87"/>
      <c r="VVJ76" s="87"/>
      <c r="VVK76" s="87"/>
      <c r="VVL76" s="87"/>
      <c r="VVM76" s="87"/>
      <c r="VVN76" s="87"/>
      <c r="VVO76" s="87"/>
      <c r="VVP76" s="87"/>
      <c r="VVV76" s="87"/>
      <c r="VVW76" s="87"/>
      <c r="VVX76" s="87"/>
      <c r="VVY76" s="87"/>
      <c r="VVZ76" s="87"/>
      <c r="VWA76" s="87"/>
      <c r="VWB76" s="87"/>
      <c r="VWC76" s="87"/>
      <c r="VWD76" s="87"/>
      <c r="VWE76" s="87"/>
      <c r="VWK76" s="87"/>
      <c r="VWL76" s="87"/>
      <c r="VWM76" s="87"/>
      <c r="VWN76" s="87"/>
      <c r="VWO76" s="87"/>
      <c r="VWP76" s="87"/>
      <c r="VWQ76" s="87"/>
      <c r="VWR76" s="87"/>
      <c r="VWS76" s="87"/>
      <c r="VWT76" s="87"/>
      <c r="VWZ76" s="87"/>
      <c r="VXA76" s="87"/>
      <c r="VXB76" s="87"/>
      <c r="VXC76" s="87"/>
      <c r="VXD76" s="87"/>
      <c r="VXE76" s="87"/>
      <c r="VXF76" s="87"/>
      <c r="VXG76" s="87"/>
      <c r="VXH76" s="87"/>
      <c r="VXI76" s="87"/>
      <c r="VXO76" s="87"/>
      <c r="VXP76" s="87"/>
      <c r="VXQ76" s="87"/>
      <c r="VXR76" s="87"/>
      <c r="VXS76" s="87"/>
      <c r="VXT76" s="87"/>
      <c r="VXU76" s="87"/>
      <c r="VXV76" s="87"/>
      <c r="VXW76" s="87"/>
      <c r="VXX76" s="87"/>
      <c r="VYD76" s="87"/>
      <c r="VYE76" s="87"/>
      <c r="VYF76" s="87"/>
      <c r="VYG76" s="87"/>
      <c r="VYH76" s="87"/>
      <c r="VYI76" s="87"/>
      <c r="VYJ76" s="87"/>
      <c r="VYK76" s="87"/>
      <c r="VYL76" s="87"/>
      <c r="VYM76" s="87"/>
      <c r="VYS76" s="87"/>
      <c r="VYT76" s="87"/>
      <c r="VYU76" s="87"/>
      <c r="VYV76" s="87"/>
      <c r="VYW76" s="87"/>
      <c r="VYX76" s="87"/>
      <c r="VYY76" s="87"/>
      <c r="VYZ76" s="87"/>
      <c r="VZA76" s="87"/>
      <c r="VZB76" s="87"/>
      <c r="VZH76" s="87"/>
      <c r="VZI76" s="87"/>
      <c r="VZJ76" s="87"/>
      <c r="VZK76" s="87"/>
      <c r="VZL76" s="87"/>
      <c r="VZM76" s="87"/>
      <c r="VZN76" s="87"/>
      <c r="VZO76" s="87"/>
      <c r="VZP76" s="87"/>
      <c r="VZQ76" s="87"/>
      <c r="VZW76" s="87"/>
      <c r="VZX76" s="87"/>
      <c r="VZY76" s="87"/>
      <c r="VZZ76" s="87"/>
      <c r="WAA76" s="87"/>
      <c r="WAB76" s="87"/>
      <c r="WAC76" s="87"/>
      <c r="WAD76" s="87"/>
      <c r="WAE76" s="87"/>
      <c r="WAF76" s="87"/>
      <c r="WAL76" s="87"/>
      <c r="WAM76" s="87"/>
      <c r="WAN76" s="87"/>
      <c r="WAO76" s="87"/>
      <c r="WAP76" s="87"/>
      <c r="WAQ76" s="87"/>
      <c r="WAR76" s="87"/>
      <c r="WAS76" s="87"/>
      <c r="WAT76" s="87"/>
      <c r="WAU76" s="87"/>
      <c r="WBA76" s="87"/>
      <c r="WBB76" s="87"/>
      <c r="WBC76" s="87"/>
      <c r="WBD76" s="87"/>
      <c r="WBE76" s="87"/>
    </row>
    <row r="77" spans="8:3070 3076:7165 7171:10240 10246:11260 11266:14335 14341:15355 15361:15605">
      <c r="H77" s="86"/>
      <c r="I77" s="86"/>
      <c r="J77" s="86"/>
      <c r="L77" s="87"/>
      <c r="N77" s="87"/>
      <c r="O77" s="87"/>
      <c r="P77" s="87"/>
      <c r="Q77" s="87"/>
      <c r="R77" s="86"/>
      <c r="S77" s="86"/>
      <c r="T77" s="86"/>
      <c r="U77" s="86"/>
      <c r="V77" s="86"/>
      <c r="W77" s="86"/>
      <c r="X77" s="86"/>
      <c r="Y77" s="86"/>
      <c r="Z77" s="86"/>
      <c r="AA77" s="86"/>
      <c r="AB77" s="86"/>
      <c r="AC77" s="86"/>
      <c r="AD77" s="86"/>
      <c r="AE77" s="86"/>
      <c r="AF77" s="86"/>
      <c r="AG77" s="87"/>
      <c r="AH77" s="86" t="s">
        <v>219</v>
      </c>
      <c r="AI77" s="154">
        <f>SUMIFS($U:$U,$E:$E,"Ore",$G:$G,"Cap")+SUMIFS($U:$U,$E:$E,"LG",$G:$G,"Cap")</f>
        <v>0</v>
      </c>
      <c r="AJ77" s="87"/>
      <c r="AK77" s="87"/>
      <c r="AL77" s="153"/>
      <c r="AM77" s="87"/>
      <c r="AN77" s="86" t="s">
        <v>219</v>
      </c>
      <c r="AO77" s="154">
        <f>SUMIFS($Z:$Z,$E:$E,"Ore",$G:$G,"Cap")+SUMIFS($U:$U,$E:$E,"LG",$G:$G,"Cap")</f>
        <v>0</v>
      </c>
      <c r="AP77" s="87"/>
      <c r="AQ77" s="158"/>
      <c r="AT77" s="87"/>
      <c r="AU77" s="87"/>
      <c r="AV77" s="87"/>
      <c r="AW77" s="87"/>
      <c r="AX77" s="87"/>
      <c r="AY77" s="87"/>
      <c r="AZ77" s="87"/>
      <c r="BA77" s="87"/>
      <c r="BB77" s="87"/>
      <c r="BC77" s="87"/>
      <c r="BI77" s="87"/>
      <c r="BJ77" s="87"/>
      <c r="BK77" s="87"/>
      <c r="BL77" s="87"/>
      <c r="BM77" s="87"/>
      <c r="BN77" s="87"/>
      <c r="BO77" s="87"/>
      <c r="BP77" s="87"/>
      <c r="BQ77" s="87"/>
      <c r="BR77" s="87"/>
      <c r="BX77" s="87"/>
      <c r="BY77" s="87"/>
      <c r="BZ77" s="87"/>
      <c r="CA77" s="87"/>
      <c r="CB77" s="87"/>
      <c r="CC77" s="87"/>
      <c r="CD77" s="87"/>
      <c r="CE77" s="87"/>
      <c r="CF77" s="87"/>
      <c r="CG77" s="87"/>
      <c r="CM77" s="87"/>
      <c r="CN77" s="87"/>
      <c r="CO77" s="87"/>
      <c r="CP77" s="87"/>
      <c r="CQ77" s="87"/>
      <c r="CR77" s="87"/>
      <c r="CS77" s="87"/>
      <c r="CT77" s="87"/>
      <c r="CU77" s="87"/>
      <c r="CV77" s="87"/>
      <c r="DB77" s="87"/>
      <c r="DC77" s="87"/>
      <c r="DD77" s="87"/>
      <c r="DE77" s="87"/>
      <c r="DF77" s="87"/>
      <c r="DG77" s="87"/>
      <c r="DH77" s="87"/>
      <c r="DI77" s="87"/>
      <c r="DJ77" s="87"/>
      <c r="DK77" s="87"/>
      <c r="DQ77" s="87"/>
      <c r="DR77" s="87"/>
      <c r="DS77" s="87"/>
      <c r="DT77" s="87"/>
      <c r="DU77" s="87"/>
      <c r="DV77" s="87"/>
      <c r="DW77" s="87"/>
      <c r="DX77" s="87"/>
      <c r="DY77" s="87"/>
      <c r="DZ77" s="87"/>
      <c r="EF77" s="87"/>
      <c r="EG77" s="87"/>
      <c r="EH77" s="87"/>
      <c r="EI77" s="87"/>
      <c r="EJ77" s="87"/>
      <c r="EK77" s="87"/>
      <c r="EL77" s="87"/>
      <c r="EM77" s="87"/>
      <c r="EN77" s="87"/>
      <c r="EO77" s="87"/>
      <c r="EU77" s="87"/>
      <c r="EV77" s="87"/>
      <c r="EW77" s="87"/>
      <c r="EX77" s="87"/>
      <c r="EY77" s="87"/>
      <c r="EZ77" s="87"/>
      <c r="FA77" s="87"/>
      <c r="FB77" s="87"/>
      <c r="FC77" s="87"/>
      <c r="FD77" s="87"/>
      <c r="FJ77" s="87"/>
      <c r="FK77" s="87"/>
      <c r="FL77" s="87"/>
      <c r="FM77" s="87"/>
      <c r="FN77" s="87"/>
      <c r="FO77" s="87"/>
      <c r="FP77" s="87"/>
      <c r="FQ77" s="87"/>
      <c r="FR77" s="87"/>
      <c r="FS77" s="87"/>
      <c r="FY77" s="87"/>
      <c r="FZ77" s="87"/>
      <c r="GA77" s="87"/>
      <c r="GB77" s="87"/>
      <c r="GC77" s="87"/>
      <c r="GD77" s="87"/>
      <c r="GE77" s="87"/>
      <c r="GF77" s="87"/>
      <c r="GG77" s="87"/>
      <c r="GH77" s="87"/>
      <c r="GN77" s="87"/>
      <c r="GO77" s="87"/>
      <c r="GP77" s="87"/>
      <c r="GQ77" s="87"/>
      <c r="GR77" s="87"/>
      <c r="GS77" s="87"/>
      <c r="GT77" s="87"/>
      <c r="GU77" s="87"/>
      <c r="GV77" s="87"/>
      <c r="GW77" s="87"/>
      <c r="HC77" s="87"/>
      <c r="HD77" s="87"/>
      <c r="HE77" s="87"/>
      <c r="HF77" s="87"/>
      <c r="HG77" s="87"/>
      <c r="HH77" s="87"/>
      <c r="HI77" s="87"/>
      <c r="HJ77" s="87"/>
      <c r="HK77" s="87"/>
      <c r="HL77" s="87"/>
      <c r="HR77" s="87"/>
      <c r="HS77" s="87"/>
      <c r="HT77" s="87"/>
      <c r="HU77" s="87"/>
      <c r="HV77" s="87"/>
      <c r="HW77" s="87"/>
      <c r="HX77" s="87"/>
      <c r="HY77" s="87"/>
      <c r="HZ77" s="87"/>
      <c r="IA77" s="87"/>
      <c r="IG77" s="87"/>
      <c r="IH77" s="87"/>
      <c r="II77" s="87"/>
      <c r="IJ77" s="87"/>
      <c r="IK77" s="87"/>
      <c r="IL77" s="87"/>
      <c r="IM77" s="87"/>
      <c r="IN77" s="87"/>
      <c r="IO77" s="87"/>
      <c r="IP77" s="87"/>
      <c r="IV77" s="87"/>
      <c r="IW77" s="87"/>
      <c r="IX77" s="87"/>
      <c r="IY77" s="87"/>
      <c r="IZ77" s="87"/>
      <c r="JA77" s="87"/>
      <c r="JB77" s="87"/>
      <c r="JC77" s="87"/>
      <c r="JD77" s="87"/>
      <c r="JE77" s="87"/>
      <c r="JK77" s="87"/>
      <c r="JL77" s="87"/>
      <c r="JM77" s="87"/>
      <c r="JN77" s="87"/>
      <c r="JO77" s="87"/>
      <c r="JP77" s="87"/>
      <c r="JQ77" s="87"/>
      <c r="JR77" s="87"/>
      <c r="JS77" s="87"/>
      <c r="JT77" s="87"/>
      <c r="JZ77" s="87"/>
      <c r="KA77" s="87"/>
      <c r="KB77" s="87"/>
      <c r="KC77" s="87"/>
      <c r="KD77" s="87"/>
      <c r="KE77" s="87"/>
      <c r="KF77" s="87"/>
      <c r="KG77" s="87"/>
      <c r="KH77" s="87"/>
      <c r="KI77" s="87"/>
      <c r="KO77" s="87"/>
      <c r="KP77" s="87"/>
      <c r="KQ77" s="87"/>
      <c r="KR77" s="87"/>
      <c r="KS77" s="87"/>
      <c r="KT77" s="87"/>
      <c r="KU77" s="87"/>
      <c r="KV77" s="87"/>
      <c r="KW77" s="87"/>
      <c r="KX77" s="87"/>
      <c r="LD77" s="87"/>
      <c r="LE77" s="87"/>
      <c r="LF77" s="87"/>
      <c r="LG77" s="87"/>
      <c r="LH77" s="87"/>
      <c r="LI77" s="87"/>
      <c r="LJ77" s="87"/>
      <c r="LK77" s="87"/>
      <c r="LL77" s="87"/>
      <c r="LM77" s="87"/>
      <c r="LS77" s="87"/>
      <c r="LT77" s="87"/>
      <c r="LU77" s="87"/>
      <c r="LV77" s="87"/>
      <c r="LW77" s="87"/>
      <c r="LX77" s="87"/>
      <c r="LY77" s="87"/>
      <c r="LZ77" s="87"/>
      <c r="MA77" s="87"/>
      <c r="MB77" s="87"/>
      <c r="MH77" s="87"/>
      <c r="MI77" s="87"/>
      <c r="MJ77" s="87"/>
      <c r="MK77" s="87"/>
      <c r="ML77" s="87"/>
      <c r="MM77" s="87"/>
      <c r="MN77" s="87"/>
      <c r="MO77" s="87"/>
      <c r="MP77" s="87"/>
      <c r="MQ77" s="87"/>
      <c r="MW77" s="87"/>
      <c r="MX77" s="87"/>
      <c r="MY77" s="87"/>
      <c r="MZ77" s="87"/>
      <c r="NA77" s="87"/>
      <c r="NB77" s="87"/>
      <c r="NC77" s="87"/>
      <c r="ND77" s="87"/>
      <c r="NE77" s="87"/>
      <c r="NF77" s="87"/>
      <c r="NL77" s="87"/>
      <c r="NM77" s="87"/>
      <c r="NN77" s="87"/>
      <c r="NO77" s="87"/>
      <c r="NP77" s="87"/>
      <c r="NQ77" s="87"/>
      <c r="NR77" s="87"/>
      <c r="NS77" s="87"/>
      <c r="NT77" s="87"/>
      <c r="NU77" s="87"/>
      <c r="OA77" s="87"/>
      <c r="OB77" s="87"/>
      <c r="OC77" s="87"/>
      <c r="OD77" s="87"/>
      <c r="OE77" s="87"/>
      <c r="OF77" s="87"/>
      <c r="OG77" s="87"/>
      <c r="OH77" s="87"/>
      <c r="OI77" s="87"/>
      <c r="OJ77" s="87"/>
      <c r="OP77" s="87"/>
      <c r="OQ77" s="87"/>
      <c r="OR77" s="87"/>
      <c r="OS77" s="87"/>
      <c r="OT77" s="87"/>
      <c r="OU77" s="87"/>
      <c r="OV77" s="87"/>
      <c r="OW77" s="87"/>
      <c r="OX77" s="87"/>
      <c r="OY77" s="87"/>
      <c r="PE77" s="87"/>
      <c r="PF77" s="87"/>
      <c r="PG77" s="87"/>
      <c r="PH77" s="87"/>
      <c r="PI77" s="87"/>
      <c r="PJ77" s="87"/>
      <c r="PK77" s="87"/>
      <c r="PL77" s="87"/>
      <c r="PM77" s="87"/>
      <c r="PN77" s="87"/>
      <c r="PT77" s="87"/>
      <c r="PU77" s="87"/>
      <c r="PV77" s="87"/>
      <c r="PW77" s="87"/>
      <c r="PX77" s="87"/>
      <c r="PY77" s="87"/>
      <c r="PZ77" s="87"/>
      <c r="QA77" s="87"/>
      <c r="QB77" s="87"/>
      <c r="QC77" s="87"/>
      <c r="QI77" s="87"/>
      <c r="QJ77" s="87"/>
      <c r="QK77" s="87"/>
      <c r="QL77" s="87"/>
      <c r="QM77" s="87"/>
      <c r="QN77" s="87"/>
      <c r="QO77" s="87"/>
      <c r="QP77" s="87"/>
      <c r="QQ77" s="87"/>
      <c r="QR77" s="87"/>
      <c r="QX77" s="87"/>
      <c r="QY77" s="87"/>
      <c r="QZ77" s="87"/>
      <c r="RA77" s="87"/>
      <c r="RB77" s="87"/>
      <c r="RC77" s="87"/>
      <c r="RD77" s="87"/>
      <c r="RE77" s="87"/>
      <c r="RF77" s="87"/>
      <c r="RG77" s="87"/>
      <c r="RM77" s="87"/>
      <c r="RN77" s="87"/>
      <c r="RO77" s="87"/>
      <c r="RP77" s="87"/>
      <c r="RQ77" s="87"/>
      <c r="RR77" s="87"/>
      <c r="RS77" s="87"/>
      <c r="RT77" s="87"/>
      <c r="RU77" s="87"/>
      <c r="RV77" s="87"/>
      <c r="SB77" s="87"/>
      <c r="SC77" s="87"/>
      <c r="SD77" s="87"/>
      <c r="SE77" s="87"/>
      <c r="SF77" s="87"/>
      <c r="SG77" s="87"/>
      <c r="SH77" s="87"/>
      <c r="SI77" s="87"/>
      <c r="SJ77" s="87"/>
      <c r="SK77" s="87"/>
      <c r="SQ77" s="87"/>
      <c r="SR77" s="87"/>
      <c r="SS77" s="87"/>
      <c r="ST77" s="87"/>
      <c r="SU77" s="87"/>
      <c r="SV77" s="87"/>
      <c r="SW77" s="87"/>
      <c r="SX77" s="87"/>
      <c r="SY77" s="87"/>
      <c r="SZ77" s="87"/>
      <c r="TF77" s="87"/>
      <c r="TG77" s="87"/>
      <c r="TH77" s="87"/>
      <c r="TI77" s="87"/>
      <c r="TJ77" s="87"/>
      <c r="TK77" s="87"/>
      <c r="TL77" s="87"/>
      <c r="TM77" s="87"/>
      <c r="TN77" s="87"/>
      <c r="TO77" s="87"/>
      <c r="TU77" s="87"/>
      <c r="TV77" s="87"/>
      <c r="TW77" s="87"/>
      <c r="TX77" s="87"/>
      <c r="TY77" s="87"/>
      <c r="TZ77" s="87"/>
      <c r="UA77" s="87"/>
      <c r="UB77" s="87"/>
      <c r="UC77" s="87"/>
      <c r="UD77" s="87"/>
      <c r="UJ77" s="87"/>
      <c r="UK77" s="87"/>
      <c r="UL77" s="87"/>
      <c r="UM77" s="87"/>
      <c r="UN77" s="87"/>
      <c r="UO77" s="87"/>
      <c r="UP77" s="87"/>
      <c r="UQ77" s="87"/>
      <c r="UR77" s="87"/>
      <c r="US77" s="87"/>
      <c r="UY77" s="87"/>
      <c r="UZ77" s="87"/>
      <c r="VA77" s="87"/>
      <c r="VB77" s="87"/>
      <c r="VC77" s="87"/>
      <c r="VD77" s="87"/>
      <c r="VE77" s="87"/>
      <c r="VF77" s="87"/>
      <c r="VG77" s="87"/>
      <c r="VH77" s="87"/>
      <c r="VN77" s="87"/>
      <c r="VO77" s="87"/>
      <c r="VP77" s="87"/>
      <c r="VQ77" s="87"/>
      <c r="VR77" s="87"/>
      <c r="VS77" s="87"/>
      <c r="VT77" s="87"/>
      <c r="VU77" s="87"/>
      <c r="VV77" s="87"/>
      <c r="VW77" s="87"/>
      <c r="WC77" s="87"/>
      <c r="WD77" s="87"/>
      <c r="WE77" s="87"/>
      <c r="WF77" s="87"/>
      <c r="WG77" s="87"/>
      <c r="WH77" s="87"/>
      <c r="WI77" s="87"/>
      <c r="WJ77" s="87"/>
      <c r="WK77" s="87"/>
      <c r="WL77" s="87"/>
      <c r="WR77" s="87"/>
      <c r="WS77" s="87"/>
      <c r="WT77" s="87"/>
      <c r="WU77" s="87"/>
      <c r="WV77" s="87"/>
      <c r="WW77" s="87"/>
      <c r="WX77" s="87"/>
      <c r="WY77" s="87"/>
      <c r="WZ77" s="87"/>
      <c r="XA77" s="87"/>
      <c r="XG77" s="87"/>
      <c r="XH77" s="87"/>
      <c r="XI77" s="87"/>
      <c r="XJ77" s="87"/>
      <c r="XK77" s="87"/>
      <c r="XL77" s="87"/>
      <c r="XM77" s="87"/>
      <c r="XN77" s="87"/>
      <c r="XO77" s="87"/>
      <c r="XP77" s="87"/>
      <c r="XV77" s="87"/>
      <c r="XW77" s="87"/>
      <c r="XX77" s="87"/>
      <c r="XY77" s="87"/>
      <c r="XZ77" s="87"/>
      <c r="YA77" s="87"/>
      <c r="YB77" s="87"/>
      <c r="YC77" s="87"/>
      <c r="YD77" s="87"/>
      <c r="YE77" s="87"/>
      <c r="YK77" s="87"/>
      <c r="YL77" s="87"/>
      <c r="YM77" s="87"/>
      <c r="YN77" s="87"/>
      <c r="YO77" s="87"/>
      <c r="YP77" s="87"/>
      <c r="YQ77" s="87"/>
      <c r="YR77" s="87"/>
      <c r="YS77" s="87"/>
      <c r="YT77" s="87"/>
      <c r="YZ77" s="87"/>
      <c r="ZA77" s="87"/>
      <c r="ZB77" s="87"/>
      <c r="ZC77" s="87"/>
      <c r="ZD77" s="87"/>
      <c r="ZE77" s="87"/>
      <c r="ZF77" s="87"/>
      <c r="ZG77" s="87"/>
      <c r="ZH77" s="87"/>
      <c r="ZI77" s="87"/>
      <c r="ZO77" s="87"/>
      <c r="ZP77" s="87"/>
      <c r="ZQ77" s="87"/>
      <c r="ZR77" s="87"/>
      <c r="ZS77" s="87"/>
      <c r="ZT77" s="87"/>
      <c r="ZU77" s="87"/>
      <c r="ZV77" s="87"/>
      <c r="ZW77" s="87"/>
      <c r="ZX77" s="87"/>
      <c r="AAD77" s="87"/>
      <c r="AAE77" s="87"/>
      <c r="AAF77" s="87"/>
      <c r="AAG77" s="87"/>
      <c r="AAH77" s="87"/>
      <c r="AAI77" s="87"/>
      <c r="AAJ77" s="87"/>
      <c r="AAK77" s="87"/>
      <c r="AAL77" s="87"/>
      <c r="AAM77" s="87"/>
      <c r="AAS77" s="87"/>
      <c r="AAT77" s="87"/>
      <c r="AAU77" s="87"/>
      <c r="AAV77" s="87"/>
      <c r="AAW77" s="87"/>
      <c r="AAX77" s="87"/>
      <c r="AAY77" s="87"/>
      <c r="AAZ77" s="87"/>
      <c r="ABA77" s="87"/>
      <c r="ABB77" s="87"/>
      <c r="ABH77" s="87"/>
      <c r="ABI77" s="87"/>
      <c r="ABJ77" s="87"/>
      <c r="ABK77" s="87"/>
      <c r="ABL77" s="87"/>
      <c r="ABM77" s="87"/>
      <c r="ABN77" s="87"/>
      <c r="ABO77" s="87"/>
      <c r="ABP77" s="87"/>
      <c r="ABQ77" s="87"/>
      <c r="ABW77" s="87"/>
      <c r="ABX77" s="87"/>
      <c r="ABY77" s="87"/>
      <c r="ABZ77" s="87"/>
      <c r="ACA77" s="87"/>
      <c r="ACB77" s="87"/>
      <c r="ACC77" s="87"/>
      <c r="ACD77" s="87"/>
      <c r="ACE77" s="87"/>
      <c r="ACF77" s="87"/>
      <c r="ACL77" s="87"/>
      <c r="ACM77" s="87"/>
      <c r="ACN77" s="87"/>
      <c r="ACO77" s="87"/>
      <c r="ACP77" s="87"/>
      <c r="ACQ77" s="87"/>
      <c r="ACR77" s="87"/>
      <c r="ACS77" s="87"/>
      <c r="ACT77" s="87"/>
      <c r="ACU77" s="87"/>
      <c r="ADA77" s="87"/>
      <c r="ADB77" s="87"/>
      <c r="ADC77" s="87"/>
      <c r="ADD77" s="87"/>
      <c r="ADE77" s="87"/>
      <c r="ADF77" s="87"/>
      <c r="ADG77" s="87"/>
      <c r="ADH77" s="87"/>
      <c r="ADI77" s="87"/>
      <c r="ADJ77" s="87"/>
      <c r="ADP77" s="87"/>
      <c r="ADQ77" s="87"/>
      <c r="ADR77" s="87"/>
      <c r="ADS77" s="87"/>
      <c r="ADT77" s="87"/>
      <c r="ADU77" s="87"/>
      <c r="ADV77" s="87"/>
      <c r="ADW77" s="87"/>
      <c r="ADX77" s="87"/>
      <c r="ADY77" s="87"/>
      <c r="AEE77" s="87"/>
      <c r="AEF77" s="87"/>
      <c r="AEG77" s="87"/>
      <c r="AEH77" s="87"/>
      <c r="AEI77" s="87"/>
      <c r="AEJ77" s="87"/>
      <c r="AEK77" s="87"/>
      <c r="AEL77" s="87"/>
      <c r="AEM77" s="87"/>
      <c r="AEN77" s="87"/>
      <c r="AET77" s="87"/>
      <c r="AEU77" s="87"/>
      <c r="AEV77" s="87"/>
      <c r="AEW77" s="87"/>
      <c r="AEX77" s="87"/>
      <c r="AEY77" s="87"/>
      <c r="AEZ77" s="87"/>
      <c r="AFA77" s="87"/>
      <c r="AFB77" s="87"/>
      <c r="AFC77" s="87"/>
      <c r="AFI77" s="87"/>
      <c r="AFJ77" s="87"/>
      <c r="AFK77" s="87"/>
      <c r="AFL77" s="87"/>
      <c r="AFM77" s="87"/>
      <c r="AFN77" s="87"/>
      <c r="AFO77" s="87"/>
      <c r="AFP77" s="87"/>
      <c r="AFQ77" s="87"/>
      <c r="AFR77" s="87"/>
      <c r="AFX77" s="87"/>
      <c r="AFY77" s="87"/>
      <c r="AFZ77" s="87"/>
      <c r="AGA77" s="87"/>
      <c r="AGB77" s="87"/>
      <c r="AGC77" s="87"/>
      <c r="AGD77" s="87"/>
      <c r="AGE77" s="87"/>
      <c r="AGF77" s="87"/>
      <c r="AGG77" s="87"/>
      <c r="AGM77" s="87"/>
      <c r="AGN77" s="87"/>
      <c r="AGO77" s="87"/>
      <c r="AGP77" s="87"/>
      <c r="AGQ77" s="87"/>
      <c r="AGR77" s="87"/>
      <c r="AGS77" s="87"/>
      <c r="AGT77" s="87"/>
      <c r="AGU77" s="87"/>
      <c r="AGV77" s="87"/>
      <c r="AHB77" s="87"/>
      <c r="AHC77" s="87"/>
      <c r="AHD77" s="87"/>
      <c r="AHE77" s="87"/>
      <c r="AHF77" s="87"/>
      <c r="AHG77" s="87"/>
      <c r="AHH77" s="87"/>
      <c r="AHI77" s="87"/>
      <c r="AHJ77" s="87"/>
      <c r="AHK77" s="87"/>
      <c r="AHQ77" s="87"/>
      <c r="AHR77" s="87"/>
      <c r="AHS77" s="87"/>
      <c r="AHT77" s="87"/>
      <c r="AHU77" s="87"/>
      <c r="AHV77" s="87"/>
      <c r="AHW77" s="87"/>
      <c r="AHX77" s="87"/>
      <c r="AHY77" s="87"/>
      <c r="AHZ77" s="87"/>
      <c r="AIF77" s="87"/>
      <c r="AIG77" s="87"/>
      <c r="AIH77" s="87"/>
      <c r="AII77" s="87"/>
      <c r="AIJ77" s="87"/>
      <c r="AIK77" s="87"/>
      <c r="AIL77" s="87"/>
      <c r="AIM77" s="87"/>
      <c r="AIN77" s="87"/>
      <c r="AIO77" s="87"/>
      <c r="AIU77" s="87"/>
      <c r="AIV77" s="87"/>
      <c r="AIW77" s="87"/>
      <c r="AIX77" s="87"/>
      <c r="AIY77" s="87"/>
      <c r="AIZ77" s="87"/>
      <c r="AJA77" s="87"/>
      <c r="AJB77" s="87"/>
      <c r="AJC77" s="87"/>
      <c r="AJD77" s="87"/>
      <c r="AJJ77" s="87"/>
      <c r="AJK77" s="87"/>
      <c r="AJL77" s="87"/>
      <c r="AJM77" s="87"/>
      <c r="AJN77" s="87"/>
      <c r="AJO77" s="87"/>
      <c r="AJP77" s="87"/>
      <c r="AJQ77" s="87"/>
      <c r="AJR77" s="87"/>
      <c r="AJS77" s="87"/>
      <c r="AJY77" s="87"/>
      <c r="AJZ77" s="87"/>
      <c r="AKA77" s="87"/>
      <c r="AKB77" s="87"/>
      <c r="AKC77" s="87"/>
      <c r="AKD77" s="87"/>
      <c r="AKE77" s="87"/>
      <c r="AKF77" s="87"/>
      <c r="AKG77" s="87"/>
      <c r="AKH77" s="87"/>
      <c r="AKN77" s="87"/>
      <c r="AKO77" s="87"/>
      <c r="AKP77" s="87"/>
      <c r="AKQ77" s="87"/>
      <c r="AKR77" s="87"/>
      <c r="AKS77" s="87"/>
      <c r="AKT77" s="87"/>
      <c r="AKU77" s="87"/>
      <c r="AKV77" s="87"/>
      <c r="AKW77" s="87"/>
      <c r="ALC77" s="87"/>
      <c r="ALD77" s="87"/>
      <c r="ALE77" s="87"/>
      <c r="ALF77" s="87"/>
      <c r="ALG77" s="87"/>
      <c r="ALH77" s="87"/>
      <c r="ALI77" s="87"/>
      <c r="ALJ77" s="87"/>
      <c r="ALK77" s="87"/>
      <c r="ALL77" s="87"/>
      <c r="ALR77" s="87"/>
      <c r="ALS77" s="87"/>
      <c r="ALT77" s="87"/>
      <c r="ALU77" s="87"/>
      <c r="ALV77" s="87"/>
      <c r="ALW77" s="87"/>
      <c r="ALX77" s="87"/>
      <c r="ALY77" s="87"/>
      <c r="ALZ77" s="87"/>
      <c r="AMA77" s="87"/>
      <c r="AMG77" s="87"/>
      <c r="AMH77" s="87"/>
      <c r="AMI77" s="87"/>
      <c r="AMJ77" s="87"/>
      <c r="AMK77" s="87"/>
      <c r="AML77" s="87"/>
      <c r="AMM77" s="87"/>
      <c r="AMN77" s="87"/>
      <c r="AMO77" s="87"/>
      <c r="AMP77" s="87"/>
      <c r="AMV77" s="87"/>
      <c r="AMW77" s="87"/>
      <c r="AMX77" s="87"/>
      <c r="AMY77" s="87"/>
      <c r="AMZ77" s="87"/>
      <c r="ANA77" s="87"/>
      <c r="ANB77" s="87"/>
      <c r="ANC77" s="87"/>
      <c r="AND77" s="87"/>
      <c r="ANE77" s="87"/>
      <c r="ANK77" s="87"/>
      <c r="ANL77" s="87"/>
      <c r="ANM77" s="87"/>
      <c r="ANN77" s="87"/>
      <c r="ANO77" s="87"/>
      <c r="ANP77" s="87"/>
      <c r="ANQ77" s="87"/>
      <c r="ANR77" s="87"/>
      <c r="ANS77" s="87"/>
      <c r="ANT77" s="87"/>
      <c r="ANZ77" s="87"/>
      <c r="AOA77" s="87"/>
      <c r="AOB77" s="87"/>
      <c r="AOC77" s="87"/>
      <c r="AOD77" s="87"/>
      <c r="AOE77" s="87"/>
      <c r="AOF77" s="87"/>
      <c r="AOG77" s="87"/>
      <c r="AOH77" s="87"/>
      <c r="AOI77" s="87"/>
      <c r="AOO77" s="87"/>
      <c r="AOP77" s="87"/>
      <c r="AOQ77" s="87"/>
      <c r="AOR77" s="87"/>
      <c r="AOS77" s="87"/>
      <c r="AOT77" s="87"/>
      <c r="AOU77" s="87"/>
      <c r="AOV77" s="87"/>
      <c r="AOW77" s="87"/>
      <c r="AOX77" s="87"/>
      <c r="APD77" s="87"/>
      <c r="APE77" s="87"/>
      <c r="APF77" s="87"/>
      <c r="APG77" s="87"/>
      <c r="APH77" s="87"/>
      <c r="API77" s="87"/>
      <c r="APJ77" s="87"/>
      <c r="APK77" s="87"/>
      <c r="APL77" s="87"/>
      <c r="APM77" s="87"/>
      <c r="APS77" s="87"/>
      <c r="APT77" s="87"/>
      <c r="APU77" s="87"/>
      <c r="APV77" s="87"/>
      <c r="APW77" s="87"/>
      <c r="APX77" s="87"/>
      <c r="APY77" s="87"/>
      <c r="APZ77" s="87"/>
      <c r="AQA77" s="87"/>
      <c r="AQB77" s="87"/>
      <c r="AQH77" s="87"/>
      <c r="AQI77" s="87"/>
      <c r="AQJ77" s="87"/>
      <c r="AQK77" s="87"/>
      <c r="AQL77" s="87"/>
      <c r="AQM77" s="87"/>
      <c r="AQN77" s="87"/>
      <c r="AQO77" s="87"/>
      <c r="AQP77" s="87"/>
      <c r="AQQ77" s="87"/>
      <c r="AQW77" s="87"/>
      <c r="AQX77" s="87"/>
      <c r="AQY77" s="87"/>
      <c r="AQZ77" s="87"/>
      <c r="ARA77" s="87"/>
      <c r="ARB77" s="87"/>
      <c r="ARC77" s="87"/>
      <c r="ARD77" s="87"/>
      <c r="ARE77" s="87"/>
      <c r="ARF77" s="87"/>
      <c r="ARL77" s="87"/>
      <c r="ARM77" s="87"/>
      <c r="ARN77" s="87"/>
      <c r="ARO77" s="87"/>
      <c r="ARP77" s="87"/>
      <c r="ARQ77" s="87"/>
      <c r="ARR77" s="87"/>
      <c r="ARS77" s="87"/>
      <c r="ART77" s="87"/>
      <c r="ARU77" s="87"/>
      <c r="ASA77" s="87"/>
      <c r="ASB77" s="87"/>
      <c r="ASC77" s="87"/>
      <c r="ASD77" s="87"/>
      <c r="ASE77" s="87"/>
      <c r="ASF77" s="87"/>
      <c r="ASG77" s="87"/>
      <c r="ASH77" s="87"/>
      <c r="ASI77" s="87"/>
      <c r="ASJ77" s="87"/>
      <c r="ASP77" s="87"/>
      <c r="ASQ77" s="87"/>
      <c r="ASR77" s="87"/>
      <c r="ASS77" s="87"/>
      <c r="AST77" s="87"/>
      <c r="ASU77" s="87"/>
      <c r="ASV77" s="87"/>
      <c r="ASW77" s="87"/>
      <c r="ASX77" s="87"/>
      <c r="ASY77" s="87"/>
      <c r="ATE77" s="87"/>
      <c r="ATF77" s="87"/>
      <c r="ATG77" s="87"/>
      <c r="ATH77" s="87"/>
      <c r="ATI77" s="87"/>
      <c r="ATJ77" s="87"/>
      <c r="ATK77" s="87"/>
      <c r="ATL77" s="87"/>
      <c r="ATM77" s="87"/>
      <c r="ATN77" s="87"/>
      <c r="ATT77" s="87"/>
      <c r="ATU77" s="87"/>
      <c r="ATV77" s="87"/>
      <c r="ATW77" s="87"/>
      <c r="ATX77" s="87"/>
      <c r="ATY77" s="87"/>
      <c r="ATZ77" s="87"/>
      <c r="AUA77" s="87"/>
      <c r="AUB77" s="87"/>
      <c r="AUC77" s="87"/>
      <c r="AUI77" s="87"/>
      <c r="AUJ77" s="87"/>
      <c r="AUK77" s="87"/>
      <c r="AUL77" s="87"/>
      <c r="AUM77" s="87"/>
      <c r="AUN77" s="87"/>
      <c r="AUO77" s="87"/>
      <c r="AUP77" s="87"/>
      <c r="AUQ77" s="87"/>
      <c r="AUR77" s="87"/>
      <c r="AUX77" s="87"/>
      <c r="AUY77" s="87"/>
      <c r="AUZ77" s="87"/>
      <c r="AVA77" s="87"/>
      <c r="AVB77" s="87"/>
      <c r="AVC77" s="87"/>
      <c r="AVD77" s="87"/>
      <c r="AVE77" s="87"/>
      <c r="AVF77" s="87"/>
      <c r="AVG77" s="87"/>
      <c r="AVM77" s="87"/>
      <c r="AVN77" s="87"/>
      <c r="AVO77" s="87"/>
      <c r="AVP77" s="87"/>
      <c r="AVQ77" s="87"/>
      <c r="AVR77" s="87"/>
      <c r="AVS77" s="87"/>
      <c r="AVT77" s="87"/>
      <c r="AVU77" s="87"/>
      <c r="AVV77" s="87"/>
      <c r="AWB77" s="87"/>
      <c r="AWC77" s="87"/>
      <c r="AWD77" s="87"/>
      <c r="AWE77" s="87"/>
      <c r="AWF77" s="87"/>
      <c r="AWG77" s="87"/>
      <c r="AWH77" s="87"/>
      <c r="AWI77" s="87"/>
      <c r="AWJ77" s="87"/>
      <c r="AWK77" s="87"/>
      <c r="AWQ77" s="87"/>
      <c r="AWR77" s="87"/>
      <c r="AWS77" s="87"/>
      <c r="AWT77" s="87"/>
      <c r="AWU77" s="87"/>
      <c r="AWV77" s="87"/>
      <c r="AWW77" s="87"/>
      <c r="AWX77" s="87"/>
      <c r="AWY77" s="87"/>
      <c r="AWZ77" s="87"/>
      <c r="AXF77" s="87"/>
      <c r="AXG77" s="87"/>
      <c r="AXH77" s="87"/>
      <c r="AXI77" s="87"/>
      <c r="AXJ77" s="87"/>
      <c r="AXK77" s="87"/>
      <c r="AXL77" s="87"/>
      <c r="AXM77" s="87"/>
      <c r="AXN77" s="87"/>
      <c r="AXO77" s="87"/>
      <c r="AXU77" s="87"/>
      <c r="AXV77" s="87"/>
      <c r="AXW77" s="87"/>
      <c r="AXX77" s="87"/>
      <c r="AXY77" s="87"/>
      <c r="AXZ77" s="87"/>
      <c r="AYA77" s="87"/>
      <c r="AYB77" s="87"/>
      <c r="AYC77" s="87"/>
      <c r="AYD77" s="87"/>
      <c r="AYJ77" s="87"/>
      <c r="AYK77" s="87"/>
      <c r="AYL77" s="87"/>
      <c r="AYM77" s="87"/>
      <c r="AYN77" s="87"/>
      <c r="AYO77" s="87"/>
      <c r="AYP77" s="87"/>
      <c r="AYQ77" s="87"/>
      <c r="AYR77" s="87"/>
      <c r="AYS77" s="87"/>
      <c r="AYY77" s="87"/>
      <c r="AYZ77" s="87"/>
      <c r="AZA77" s="87"/>
      <c r="AZB77" s="87"/>
      <c r="AZC77" s="87"/>
      <c r="AZD77" s="87"/>
      <c r="AZE77" s="87"/>
      <c r="AZF77" s="87"/>
      <c r="AZG77" s="87"/>
      <c r="AZH77" s="87"/>
      <c r="AZN77" s="87"/>
      <c r="AZO77" s="87"/>
      <c r="AZP77" s="87"/>
      <c r="AZQ77" s="87"/>
      <c r="AZR77" s="87"/>
      <c r="AZS77" s="87"/>
      <c r="AZT77" s="87"/>
      <c r="AZU77" s="87"/>
      <c r="AZV77" s="87"/>
      <c r="AZW77" s="87"/>
      <c r="BAC77" s="87"/>
      <c r="BAD77" s="87"/>
      <c r="BAE77" s="87"/>
      <c r="BAF77" s="87"/>
      <c r="BAG77" s="87"/>
      <c r="BAH77" s="87"/>
      <c r="BAI77" s="87"/>
      <c r="BAJ77" s="87"/>
      <c r="BAK77" s="87"/>
      <c r="BAL77" s="87"/>
      <c r="BAR77" s="87"/>
      <c r="BAS77" s="87"/>
      <c r="BAT77" s="87"/>
      <c r="BAU77" s="87"/>
      <c r="BAV77" s="87"/>
      <c r="BAW77" s="87"/>
      <c r="BAX77" s="87"/>
      <c r="BAY77" s="87"/>
      <c r="BAZ77" s="87"/>
      <c r="BBA77" s="87"/>
      <c r="BBG77" s="87"/>
      <c r="BBH77" s="87"/>
      <c r="BBI77" s="87"/>
      <c r="BBJ77" s="87"/>
      <c r="BBK77" s="87"/>
      <c r="BBL77" s="87"/>
      <c r="BBM77" s="87"/>
      <c r="BBN77" s="87"/>
      <c r="BBO77" s="87"/>
      <c r="BBP77" s="87"/>
      <c r="BBV77" s="87"/>
      <c r="BBW77" s="87"/>
      <c r="BBX77" s="87"/>
      <c r="BBY77" s="87"/>
      <c r="BBZ77" s="87"/>
      <c r="BCA77" s="87"/>
      <c r="BCB77" s="87"/>
      <c r="BCC77" s="87"/>
      <c r="BCD77" s="87"/>
      <c r="BCE77" s="87"/>
      <c r="BCK77" s="87"/>
      <c r="BCL77" s="87"/>
      <c r="BCM77" s="87"/>
      <c r="BCN77" s="87"/>
      <c r="BCO77" s="87"/>
      <c r="BCP77" s="87"/>
      <c r="BCQ77" s="87"/>
      <c r="BCR77" s="87"/>
      <c r="BCS77" s="87"/>
      <c r="BCT77" s="87"/>
      <c r="BCZ77" s="87"/>
      <c r="BDA77" s="87"/>
      <c r="BDB77" s="87"/>
      <c r="BDC77" s="87"/>
      <c r="BDD77" s="87"/>
      <c r="BDE77" s="87"/>
      <c r="BDF77" s="87"/>
      <c r="BDG77" s="87"/>
      <c r="BDH77" s="87"/>
      <c r="BDI77" s="87"/>
      <c r="BDO77" s="87"/>
      <c r="BDP77" s="87"/>
      <c r="BDQ77" s="87"/>
      <c r="BDR77" s="87"/>
      <c r="BDS77" s="87"/>
      <c r="BDT77" s="87"/>
      <c r="BDU77" s="87"/>
      <c r="BDV77" s="87"/>
      <c r="BDW77" s="87"/>
      <c r="BDX77" s="87"/>
      <c r="BED77" s="87"/>
      <c r="BEE77" s="87"/>
      <c r="BEF77" s="87"/>
      <c r="BEG77" s="87"/>
      <c r="BEH77" s="87"/>
      <c r="BEI77" s="87"/>
      <c r="BEJ77" s="87"/>
      <c r="BEK77" s="87"/>
      <c r="BEL77" s="87"/>
      <c r="BEM77" s="87"/>
      <c r="BES77" s="87"/>
      <c r="BET77" s="87"/>
      <c r="BEU77" s="87"/>
      <c r="BEV77" s="87"/>
      <c r="BEW77" s="87"/>
      <c r="BEX77" s="87"/>
      <c r="BEY77" s="87"/>
      <c r="BEZ77" s="87"/>
      <c r="BFA77" s="87"/>
      <c r="BFB77" s="87"/>
      <c r="BFH77" s="87"/>
      <c r="BFI77" s="87"/>
      <c r="BFJ77" s="87"/>
      <c r="BFK77" s="87"/>
      <c r="BFL77" s="87"/>
      <c r="BFM77" s="87"/>
      <c r="BFN77" s="87"/>
      <c r="BFO77" s="87"/>
      <c r="BFP77" s="87"/>
      <c r="BFQ77" s="87"/>
      <c r="BFW77" s="87"/>
      <c r="BFX77" s="87"/>
      <c r="BFY77" s="87"/>
      <c r="BFZ77" s="87"/>
      <c r="BGA77" s="87"/>
      <c r="BGB77" s="87"/>
      <c r="BGC77" s="87"/>
      <c r="BGD77" s="87"/>
      <c r="BGE77" s="87"/>
      <c r="BGF77" s="87"/>
      <c r="BGL77" s="87"/>
      <c r="BGM77" s="87"/>
      <c r="BGN77" s="87"/>
      <c r="BGO77" s="87"/>
      <c r="BGP77" s="87"/>
      <c r="BGQ77" s="87"/>
      <c r="BGR77" s="87"/>
      <c r="BGS77" s="87"/>
      <c r="BGT77" s="87"/>
      <c r="BGU77" s="87"/>
      <c r="BHA77" s="87"/>
      <c r="BHB77" s="87"/>
      <c r="BHC77" s="87"/>
      <c r="BHD77" s="87"/>
      <c r="BHE77" s="87"/>
      <c r="BHF77" s="87"/>
      <c r="BHG77" s="87"/>
      <c r="BHH77" s="87"/>
      <c r="BHI77" s="87"/>
      <c r="BHJ77" s="87"/>
      <c r="BHP77" s="87"/>
      <c r="BHQ77" s="87"/>
      <c r="BHR77" s="87"/>
      <c r="BHS77" s="87"/>
      <c r="BHT77" s="87"/>
      <c r="BHU77" s="87"/>
      <c r="BHV77" s="87"/>
      <c r="BHW77" s="87"/>
      <c r="BHX77" s="87"/>
      <c r="BHY77" s="87"/>
      <c r="BIE77" s="87"/>
      <c r="BIF77" s="87"/>
      <c r="BIG77" s="87"/>
      <c r="BIH77" s="87"/>
      <c r="BII77" s="87"/>
      <c r="BIJ77" s="87"/>
      <c r="BIK77" s="87"/>
      <c r="BIL77" s="87"/>
      <c r="BIM77" s="87"/>
      <c r="BIN77" s="87"/>
      <c r="BIT77" s="87"/>
      <c r="BIU77" s="87"/>
      <c r="BIV77" s="87"/>
      <c r="BIW77" s="87"/>
      <c r="BIX77" s="87"/>
      <c r="BIY77" s="87"/>
      <c r="BIZ77" s="87"/>
      <c r="BJA77" s="87"/>
      <c r="BJB77" s="87"/>
      <c r="BJC77" s="87"/>
      <c r="BJI77" s="87"/>
      <c r="BJJ77" s="87"/>
      <c r="BJK77" s="87"/>
      <c r="BJL77" s="87"/>
      <c r="BJM77" s="87"/>
      <c r="BJN77" s="87"/>
      <c r="BJO77" s="87"/>
      <c r="BJP77" s="87"/>
      <c r="BJQ77" s="87"/>
      <c r="BJR77" s="87"/>
      <c r="BJX77" s="87"/>
      <c r="BJY77" s="87"/>
      <c r="BJZ77" s="87"/>
      <c r="BKA77" s="87"/>
      <c r="BKB77" s="87"/>
      <c r="BKC77" s="87"/>
      <c r="BKD77" s="87"/>
      <c r="BKE77" s="87"/>
      <c r="BKF77" s="87"/>
      <c r="BKG77" s="87"/>
      <c r="BKM77" s="87"/>
      <c r="BKN77" s="87"/>
      <c r="BKO77" s="87"/>
      <c r="BKP77" s="87"/>
      <c r="BKQ77" s="87"/>
      <c r="BKR77" s="87"/>
      <c r="BKS77" s="87"/>
      <c r="BKT77" s="87"/>
      <c r="BKU77" s="87"/>
      <c r="BKV77" s="87"/>
      <c r="BLB77" s="87"/>
      <c r="BLC77" s="87"/>
      <c r="BLD77" s="87"/>
      <c r="BLE77" s="87"/>
      <c r="BLF77" s="87"/>
      <c r="BLG77" s="87"/>
      <c r="BLH77" s="87"/>
      <c r="BLI77" s="87"/>
      <c r="BLJ77" s="87"/>
      <c r="BLK77" s="87"/>
      <c r="BLQ77" s="87"/>
      <c r="BLR77" s="87"/>
      <c r="BLS77" s="87"/>
      <c r="BLT77" s="87"/>
      <c r="BLU77" s="87"/>
      <c r="BLV77" s="87"/>
      <c r="BLW77" s="87"/>
      <c r="BLX77" s="87"/>
      <c r="BLY77" s="87"/>
      <c r="BLZ77" s="87"/>
      <c r="BMF77" s="87"/>
      <c r="BMG77" s="87"/>
      <c r="BMH77" s="87"/>
      <c r="BMI77" s="87"/>
      <c r="BMJ77" s="87"/>
      <c r="BMK77" s="87"/>
      <c r="BML77" s="87"/>
      <c r="BMM77" s="87"/>
      <c r="BMN77" s="87"/>
      <c r="BMO77" s="87"/>
      <c r="BMU77" s="87"/>
      <c r="BMV77" s="87"/>
      <c r="BMW77" s="87"/>
      <c r="BMX77" s="87"/>
      <c r="BMY77" s="87"/>
      <c r="BMZ77" s="87"/>
      <c r="BNA77" s="87"/>
      <c r="BNB77" s="87"/>
      <c r="BNC77" s="87"/>
      <c r="BND77" s="87"/>
      <c r="BNJ77" s="87"/>
      <c r="BNK77" s="87"/>
      <c r="BNL77" s="87"/>
      <c r="BNM77" s="87"/>
      <c r="BNN77" s="87"/>
      <c r="BNO77" s="87"/>
      <c r="BNP77" s="87"/>
      <c r="BNQ77" s="87"/>
      <c r="BNR77" s="87"/>
      <c r="BNS77" s="87"/>
      <c r="BNY77" s="87"/>
      <c r="BNZ77" s="87"/>
      <c r="BOA77" s="87"/>
      <c r="BOB77" s="87"/>
      <c r="BOC77" s="87"/>
      <c r="BOD77" s="87"/>
      <c r="BOE77" s="87"/>
      <c r="BOF77" s="87"/>
      <c r="BOG77" s="87"/>
      <c r="BOH77" s="87"/>
      <c r="BON77" s="87"/>
      <c r="BOO77" s="87"/>
      <c r="BOP77" s="87"/>
      <c r="BOQ77" s="87"/>
      <c r="BOR77" s="87"/>
      <c r="BOS77" s="87"/>
      <c r="BOT77" s="87"/>
      <c r="BOU77" s="87"/>
      <c r="BOV77" s="87"/>
      <c r="BOW77" s="87"/>
      <c r="BPC77" s="87"/>
      <c r="BPD77" s="87"/>
      <c r="BPE77" s="87"/>
      <c r="BPF77" s="87"/>
      <c r="BPG77" s="87"/>
      <c r="BPH77" s="87"/>
      <c r="BPI77" s="87"/>
      <c r="BPJ77" s="87"/>
      <c r="BPK77" s="87"/>
      <c r="BPL77" s="87"/>
      <c r="BPR77" s="87"/>
      <c r="BPS77" s="87"/>
      <c r="BPT77" s="87"/>
      <c r="BPU77" s="87"/>
      <c r="BPV77" s="87"/>
      <c r="BPW77" s="87"/>
      <c r="BPX77" s="87"/>
      <c r="BPY77" s="87"/>
      <c r="BPZ77" s="87"/>
      <c r="BQA77" s="87"/>
      <c r="BQG77" s="87"/>
      <c r="BQH77" s="87"/>
      <c r="BQI77" s="87"/>
      <c r="BQJ77" s="87"/>
      <c r="BQK77" s="87"/>
      <c r="BQL77" s="87"/>
      <c r="BQM77" s="87"/>
      <c r="BQN77" s="87"/>
      <c r="BQO77" s="87"/>
      <c r="BQP77" s="87"/>
      <c r="BQV77" s="87"/>
      <c r="BQW77" s="87"/>
      <c r="BQX77" s="87"/>
      <c r="BQY77" s="87"/>
      <c r="BQZ77" s="87"/>
      <c r="BRA77" s="87"/>
      <c r="BRB77" s="87"/>
      <c r="BRC77" s="87"/>
      <c r="BRD77" s="87"/>
      <c r="BRE77" s="87"/>
      <c r="BRK77" s="87"/>
      <c r="BRL77" s="87"/>
      <c r="BRM77" s="87"/>
      <c r="BRN77" s="87"/>
      <c r="BRO77" s="87"/>
      <c r="BRP77" s="87"/>
      <c r="BRQ77" s="87"/>
      <c r="BRR77" s="87"/>
      <c r="BRS77" s="87"/>
      <c r="BRT77" s="87"/>
      <c r="BRZ77" s="87"/>
      <c r="BSA77" s="87"/>
      <c r="BSB77" s="87"/>
      <c r="BSC77" s="87"/>
      <c r="BSD77" s="87"/>
      <c r="BSE77" s="87"/>
      <c r="BSF77" s="87"/>
      <c r="BSG77" s="87"/>
      <c r="BSH77" s="87"/>
      <c r="BSI77" s="87"/>
      <c r="BSO77" s="87"/>
      <c r="BSP77" s="87"/>
      <c r="BSQ77" s="87"/>
      <c r="BSR77" s="87"/>
      <c r="BSS77" s="87"/>
      <c r="BST77" s="87"/>
      <c r="BSU77" s="87"/>
      <c r="BSV77" s="87"/>
      <c r="BSW77" s="87"/>
      <c r="BSX77" s="87"/>
      <c r="BTD77" s="87"/>
      <c r="BTE77" s="87"/>
      <c r="BTF77" s="87"/>
      <c r="BTG77" s="87"/>
      <c r="BTH77" s="87"/>
      <c r="BTI77" s="87"/>
      <c r="BTJ77" s="87"/>
      <c r="BTK77" s="87"/>
      <c r="BTL77" s="87"/>
      <c r="BTM77" s="87"/>
      <c r="BTS77" s="87"/>
      <c r="BTT77" s="87"/>
      <c r="BTU77" s="87"/>
      <c r="BTV77" s="87"/>
      <c r="BTW77" s="87"/>
      <c r="BTX77" s="87"/>
      <c r="BTY77" s="87"/>
      <c r="BTZ77" s="87"/>
      <c r="BUA77" s="87"/>
      <c r="BUB77" s="87"/>
      <c r="BUH77" s="87"/>
      <c r="BUI77" s="87"/>
      <c r="BUJ77" s="87"/>
      <c r="BUK77" s="87"/>
      <c r="BUL77" s="87"/>
      <c r="BUM77" s="87"/>
      <c r="BUN77" s="87"/>
      <c r="BUO77" s="87"/>
      <c r="BUP77" s="87"/>
      <c r="BUQ77" s="87"/>
      <c r="BUW77" s="87"/>
      <c r="BUX77" s="87"/>
      <c r="BUY77" s="87"/>
      <c r="BUZ77" s="87"/>
      <c r="BVA77" s="87"/>
      <c r="BVB77" s="87"/>
      <c r="BVC77" s="87"/>
      <c r="BVD77" s="87"/>
      <c r="BVE77" s="87"/>
      <c r="BVF77" s="87"/>
      <c r="BVL77" s="87"/>
      <c r="BVM77" s="87"/>
      <c r="BVN77" s="87"/>
      <c r="BVO77" s="87"/>
      <c r="BVP77" s="87"/>
      <c r="BVQ77" s="87"/>
      <c r="BVR77" s="87"/>
      <c r="BVS77" s="87"/>
      <c r="BVT77" s="87"/>
      <c r="BVU77" s="87"/>
      <c r="BWA77" s="87"/>
      <c r="BWB77" s="87"/>
      <c r="BWC77" s="87"/>
      <c r="BWD77" s="87"/>
      <c r="BWE77" s="87"/>
      <c r="BWF77" s="87"/>
      <c r="BWG77" s="87"/>
      <c r="BWH77" s="87"/>
      <c r="BWI77" s="87"/>
      <c r="BWJ77" s="87"/>
      <c r="BWP77" s="87"/>
      <c r="BWQ77" s="87"/>
      <c r="BWR77" s="87"/>
      <c r="BWS77" s="87"/>
      <c r="BWT77" s="87"/>
      <c r="BWU77" s="87"/>
      <c r="BWV77" s="87"/>
      <c r="BWW77" s="87"/>
      <c r="BWX77" s="87"/>
      <c r="BWY77" s="87"/>
      <c r="BXE77" s="87"/>
      <c r="BXF77" s="87"/>
      <c r="BXG77" s="87"/>
      <c r="BXH77" s="87"/>
      <c r="BXI77" s="87"/>
      <c r="BXJ77" s="87"/>
      <c r="BXK77" s="87"/>
      <c r="BXL77" s="87"/>
      <c r="BXM77" s="87"/>
      <c r="BXN77" s="87"/>
      <c r="BXT77" s="87"/>
      <c r="BXU77" s="87"/>
      <c r="BXV77" s="87"/>
      <c r="BXW77" s="87"/>
      <c r="BXX77" s="87"/>
      <c r="BXY77" s="87"/>
      <c r="BXZ77" s="87"/>
      <c r="BYA77" s="87"/>
      <c r="BYB77" s="87"/>
      <c r="BYC77" s="87"/>
      <c r="BYI77" s="87"/>
      <c r="BYJ77" s="87"/>
      <c r="BYK77" s="87"/>
      <c r="BYL77" s="87"/>
      <c r="BYM77" s="87"/>
      <c r="BYN77" s="87"/>
      <c r="BYO77" s="87"/>
      <c r="BYP77" s="87"/>
      <c r="BYQ77" s="87"/>
      <c r="BYR77" s="87"/>
      <c r="BYX77" s="87"/>
      <c r="BYY77" s="87"/>
      <c r="BYZ77" s="87"/>
      <c r="BZA77" s="87"/>
      <c r="BZB77" s="87"/>
      <c r="BZC77" s="87"/>
      <c r="BZD77" s="87"/>
      <c r="BZE77" s="87"/>
      <c r="BZF77" s="87"/>
      <c r="BZG77" s="87"/>
      <c r="BZM77" s="87"/>
      <c r="BZN77" s="87"/>
      <c r="BZO77" s="87"/>
      <c r="BZP77" s="87"/>
      <c r="BZQ77" s="87"/>
      <c r="BZR77" s="87"/>
      <c r="BZS77" s="87"/>
      <c r="BZT77" s="87"/>
      <c r="BZU77" s="87"/>
      <c r="BZV77" s="87"/>
      <c r="CAB77" s="87"/>
      <c r="CAC77" s="87"/>
      <c r="CAD77" s="87"/>
      <c r="CAE77" s="87"/>
      <c r="CAF77" s="87"/>
      <c r="CAG77" s="87"/>
      <c r="CAH77" s="87"/>
      <c r="CAI77" s="87"/>
      <c r="CAJ77" s="87"/>
      <c r="CAK77" s="87"/>
      <c r="CAQ77" s="87"/>
      <c r="CAR77" s="87"/>
      <c r="CAS77" s="87"/>
      <c r="CAT77" s="87"/>
      <c r="CAU77" s="87"/>
      <c r="CAV77" s="87"/>
      <c r="CAW77" s="87"/>
      <c r="CAX77" s="87"/>
      <c r="CAY77" s="87"/>
      <c r="CAZ77" s="87"/>
      <c r="CBF77" s="87"/>
      <c r="CBG77" s="87"/>
      <c r="CBH77" s="87"/>
      <c r="CBI77" s="87"/>
      <c r="CBJ77" s="87"/>
      <c r="CBK77" s="87"/>
      <c r="CBL77" s="87"/>
      <c r="CBM77" s="87"/>
      <c r="CBN77" s="87"/>
      <c r="CBO77" s="87"/>
      <c r="CBU77" s="87"/>
      <c r="CBV77" s="87"/>
      <c r="CBW77" s="87"/>
      <c r="CBX77" s="87"/>
      <c r="CBY77" s="87"/>
      <c r="CBZ77" s="87"/>
      <c r="CCA77" s="87"/>
      <c r="CCB77" s="87"/>
      <c r="CCC77" s="87"/>
      <c r="CCD77" s="87"/>
      <c r="CCJ77" s="87"/>
      <c r="CCK77" s="87"/>
      <c r="CCL77" s="87"/>
      <c r="CCM77" s="87"/>
      <c r="CCN77" s="87"/>
      <c r="CCO77" s="87"/>
      <c r="CCP77" s="87"/>
      <c r="CCQ77" s="87"/>
      <c r="CCR77" s="87"/>
      <c r="CCS77" s="87"/>
      <c r="CCY77" s="87"/>
      <c r="CCZ77" s="87"/>
      <c r="CDA77" s="87"/>
      <c r="CDB77" s="87"/>
      <c r="CDC77" s="87"/>
      <c r="CDD77" s="87"/>
      <c r="CDE77" s="87"/>
      <c r="CDF77" s="87"/>
      <c r="CDG77" s="87"/>
      <c r="CDH77" s="87"/>
      <c r="CDN77" s="87"/>
      <c r="CDO77" s="87"/>
      <c r="CDP77" s="87"/>
      <c r="CDQ77" s="87"/>
      <c r="CDR77" s="87"/>
      <c r="CDS77" s="87"/>
      <c r="CDT77" s="87"/>
      <c r="CDU77" s="87"/>
      <c r="CDV77" s="87"/>
      <c r="CDW77" s="87"/>
      <c r="CEC77" s="87"/>
      <c r="CED77" s="87"/>
      <c r="CEE77" s="87"/>
      <c r="CEF77" s="87"/>
      <c r="CEG77" s="87"/>
      <c r="CEH77" s="87"/>
      <c r="CEI77" s="87"/>
      <c r="CEJ77" s="87"/>
      <c r="CEK77" s="87"/>
      <c r="CEL77" s="87"/>
      <c r="CER77" s="87"/>
      <c r="CES77" s="87"/>
      <c r="CET77" s="87"/>
      <c r="CEU77" s="87"/>
      <c r="CEV77" s="87"/>
      <c r="CEW77" s="87"/>
      <c r="CEX77" s="87"/>
      <c r="CEY77" s="87"/>
      <c r="CEZ77" s="87"/>
      <c r="CFA77" s="87"/>
      <c r="CFG77" s="87"/>
      <c r="CFH77" s="87"/>
      <c r="CFI77" s="87"/>
      <c r="CFJ77" s="87"/>
      <c r="CFK77" s="87"/>
      <c r="CFL77" s="87"/>
      <c r="CFM77" s="87"/>
      <c r="CFN77" s="87"/>
      <c r="CFO77" s="87"/>
      <c r="CFP77" s="87"/>
      <c r="CFV77" s="87"/>
      <c r="CFW77" s="87"/>
      <c r="CFX77" s="87"/>
      <c r="CFY77" s="87"/>
      <c r="CFZ77" s="87"/>
      <c r="CGA77" s="87"/>
      <c r="CGB77" s="87"/>
      <c r="CGC77" s="87"/>
      <c r="CGD77" s="87"/>
      <c r="CGE77" s="87"/>
      <c r="CGK77" s="87"/>
      <c r="CGL77" s="87"/>
      <c r="CGM77" s="87"/>
      <c r="CGN77" s="87"/>
      <c r="CGO77" s="87"/>
      <c r="CGP77" s="87"/>
      <c r="CGQ77" s="87"/>
      <c r="CGR77" s="87"/>
      <c r="CGS77" s="87"/>
      <c r="CGT77" s="87"/>
      <c r="CGZ77" s="87"/>
      <c r="CHA77" s="87"/>
      <c r="CHB77" s="87"/>
      <c r="CHC77" s="87"/>
      <c r="CHD77" s="87"/>
      <c r="CHE77" s="87"/>
      <c r="CHF77" s="87"/>
      <c r="CHG77" s="87"/>
      <c r="CHH77" s="87"/>
      <c r="CHI77" s="87"/>
      <c r="CHO77" s="87"/>
      <c r="CHP77" s="87"/>
      <c r="CHQ77" s="87"/>
      <c r="CHR77" s="87"/>
      <c r="CHS77" s="87"/>
      <c r="CHT77" s="87"/>
      <c r="CHU77" s="87"/>
      <c r="CHV77" s="87"/>
      <c r="CHW77" s="87"/>
      <c r="CHX77" s="87"/>
      <c r="CID77" s="87"/>
      <c r="CIE77" s="87"/>
      <c r="CIF77" s="87"/>
      <c r="CIG77" s="87"/>
      <c r="CIH77" s="87"/>
      <c r="CII77" s="87"/>
      <c r="CIJ77" s="87"/>
      <c r="CIK77" s="87"/>
      <c r="CIL77" s="87"/>
      <c r="CIM77" s="87"/>
      <c r="CIS77" s="87"/>
      <c r="CIT77" s="87"/>
      <c r="CIU77" s="87"/>
      <c r="CIV77" s="87"/>
      <c r="CIW77" s="87"/>
      <c r="CIX77" s="87"/>
      <c r="CIY77" s="87"/>
      <c r="CIZ77" s="87"/>
      <c r="CJA77" s="87"/>
      <c r="CJB77" s="87"/>
      <c r="CJH77" s="87"/>
      <c r="CJI77" s="87"/>
      <c r="CJJ77" s="87"/>
      <c r="CJK77" s="87"/>
      <c r="CJL77" s="87"/>
      <c r="CJM77" s="87"/>
      <c r="CJN77" s="87"/>
      <c r="CJO77" s="87"/>
      <c r="CJP77" s="87"/>
      <c r="CJQ77" s="87"/>
      <c r="CJW77" s="87"/>
      <c r="CJX77" s="87"/>
      <c r="CJY77" s="87"/>
      <c r="CJZ77" s="87"/>
      <c r="CKA77" s="87"/>
      <c r="CKB77" s="87"/>
      <c r="CKC77" s="87"/>
      <c r="CKD77" s="87"/>
      <c r="CKE77" s="87"/>
      <c r="CKF77" s="87"/>
      <c r="CKL77" s="87"/>
      <c r="CKM77" s="87"/>
      <c r="CKN77" s="87"/>
      <c r="CKO77" s="87"/>
      <c r="CKP77" s="87"/>
      <c r="CKQ77" s="87"/>
      <c r="CKR77" s="87"/>
      <c r="CKS77" s="87"/>
      <c r="CKT77" s="87"/>
      <c r="CKU77" s="87"/>
      <c r="CLA77" s="87"/>
      <c r="CLB77" s="87"/>
      <c r="CLC77" s="87"/>
      <c r="CLD77" s="87"/>
      <c r="CLE77" s="87"/>
      <c r="CLF77" s="87"/>
      <c r="CLG77" s="87"/>
      <c r="CLH77" s="87"/>
      <c r="CLI77" s="87"/>
      <c r="CLJ77" s="87"/>
      <c r="CLP77" s="87"/>
      <c r="CLQ77" s="87"/>
      <c r="CLR77" s="87"/>
      <c r="CLS77" s="87"/>
      <c r="CLT77" s="87"/>
      <c r="CLU77" s="87"/>
      <c r="CLV77" s="87"/>
      <c r="CLW77" s="87"/>
      <c r="CLX77" s="87"/>
      <c r="CLY77" s="87"/>
      <c r="CME77" s="87"/>
      <c r="CMF77" s="87"/>
      <c r="CMG77" s="87"/>
      <c r="CMH77" s="87"/>
      <c r="CMI77" s="87"/>
      <c r="CMJ77" s="87"/>
      <c r="CMK77" s="87"/>
      <c r="CML77" s="87"/>
      <c r="CMM77" s="87"/>
      <c r="CMN77" s="87"/>
      <c r="CMT77" s="87"/>
      <c r="CMU77" s="87"/>
      <c r="CMV77" s="87"/>
      <c r="CMW77" s="87"/>
      <c r="CMX77" s="87"/>
      <c r="CMY77" s="87"/>
      <c r="CMZ77" s="87"/>
      <c r="CNA77" s="87"/>
      <c r="CNB77" s="87"/>
      <c r="CNC77" s="87"/>
      <c r="CNI77" s="87"/>
      <c r="CNJ77" s="87"/>
      <c r="CNK77" s="87"/>
      <c r="CNL77" s="87"/>
      <c r="CNM77" s="87"/>
      <c r="CNN77" s="87"/>
      <c r="CNO77" s="87"/>
      <c r="CNP77" s="87"/>
      <c r="CNQ77" s="87"/>
      <c r="CNR77" s="87"/>
      <c r="CNX77" s="87"/>
      <c r="CNY77" s="87"/>
      <c r="CNZ77" s="87"/>
      <c r="COA77" s="87"/>
      <c r="COB77" s="87"/>
      <c r="COC77" s="87"/>
      <c r="COD77" s="87"/>
      <c r="COE77" s="87"/>
      <c r="COF77" s="87"/>
      <c r="COG77" s="87"/>
      <c r="COM77" s="87"/>
      <c r="CON77" s="87"/>
      <c r="COO77" s="87"/>
      <c r="COP77" s="87"/>
      <c r="COQ77" s="87"/>
      <c r="COR77" s="87"/>
      <c r="COS77" s="87"/>
      <c r="COT77" s="87"/>
      <c r="COU77" s="87"/>
      <c r="COV77" s="87"/>
      <c r="CPB77" s="87"/>
      <c r="CPC77" s="87"/>
      <c r="CPD77" s="87"/>
      <c r="CPE77" s="87"/>
      <c r="CPF77" s="87"/>
      <c r="CPG77" s="87"/>
      <c r="CPH77" s="87"/>
      <c r="CPI77" s="87"/>
      <c r="CPJ77" s="87"/>
      <c r="CPK77" s="87"/>
      <c r="CPQ77" s="87"/>
      <c r="CPR77" s="87"/>
      <c r="CPS77" s="87"/>
      <c r="CPT77" s="87"/>
      <c r="CPU77" s="87"/>
      <c r="CPV77" s="87"/>
      <c r="CPW77" s="87"/>
      <c r="CPX77" s="87"/>
      <c r="CPY77" s="87"/>
      <c r="CPZ77" s="87"/>
      <c r="CQF77" s="87"/>
      <c r="CQG77" s="87"/>
      <c r="CQH77" s="87"/>
      <c r="CQI77" s="87"/>
      <c r="CQJ77" s="87"/>
      <c r="CQK77" s="87"/>
      <c r="CQL77" s="87"/>
      <c r="CQM77" s="87"/>
      <c r="CQN77" s="87"/>
      <c r="CQO77" s="87"/>
      <c r="CQU77" s="87"/>
      <c r="CQV77" s="87"/>
      <c r="CQW77" s="87"/>
      <c r="CQX77" s="87"/>
      <c r="CQY77" s="87"/>
      <c r="CQZ77" s="87"/>
      <c r="CRA77" s="87"/>
      <c r="CRB77" s="87"/>
      <c r="CRC77" s="87"/>
      <c r="CRD77" s="87"/>
      <c r="CRJ77" s="87"/>
      <c r="CRK77" s="87"/>
      <c r="CRL77" s="87"/>
      <c r="CRM77" s="87"/>
      <c r="CRN77" s="87"/>
      <c r="CRO77" s="87"/>
      <c r="CRP77" s="87"/>
      <c r="CRQ77" s="87"/>
      <c r="CRR77" s="87"/>
      <c r="CRS77" s="87"/>
      <c r="CRY77" s="87"/>
      <c r="CRZ77" s="87"/>
      <c r="CSA77" s="87"/>
      <c r="CSB77" s="87"/>
      <c r="CSC77" s="87"/>
      <c r="CSD77" s="87"/>
      <c r="CSE77" s="87"/>
      <c r="CSF77" s="87"/>
      <c r="CSG77" s="87"/>
      <c r="CSH77" s="87"/>
      <c r="CSN77" s="87"/>
      <c r="CSO77" s="87"/>
      <c r="CSP77" s="87"/>
      <c r="CSQ77" s="87"/>
      <c r="CSR77" s="87"/>
      <c r="CSS77" s="87"/>
      <c r="CST77" s="87"/>
      <c r="CSU77" s="87"/>
      <c r="CSV77" s="87"/>
      <c r="CSW77" s="87"/>
      <c r="CTC77" s="87"/>
      <c r="CTD77" s="87"/>
      <c r="CTE77" s="87"/>
      <c r="CTF77" s="87"/>
      <c r="CTG77" s="87"/>
      <c r="CTH77" s="87"/>
      <c r="CTI77" s="87"/>
      <c r="CTJ77" s="87"/>
      <c r="CTK77" s="87"/>
      <c r="CTL77" s="87"/>
      <c r="CTR77" s="87"/>
      <c r="CTS77" s="87"/>
      <c r="CTT77" s="87"/>
      <c r="CTU77" s="87"/>
      <c r="CTV77" s="87"/>
      <c r="CTW77" s="87"/>
      <c r="CTX77" s="87"/>
      <c r="CTY77" s="87"/>
      <c r="CTZ77" s="87"/>
      <c r="CUA77" s="87"/>
      <c r="CUG77" s="87"/>
      <c r="CUH77" s="87"/>
      <c r="CUI77" s="87"/>
      <c r="CUJ77" s="87"/>
      <c r="CUK77" s="87"/>
      <c r="CUL77" s="87"/>
      <c r="CUM77" s="87"/>
      <c r="CUN77" s="87"/>
      <c r="CUO77" s="87"/>
      <c r="CUP77" s="87"/>
      <c r="CUV77" s="87"/>
      <c r="CUW77" s="87"/>
      <c r="CUX77" s="87"/>
      <c r="CUY77" s="87"/>
      <c r="CUZ77" s="87"/>
      <c r="CVA77" s="87"/>
      <c r="CVB77" s="87"/>
      <c r="CVC77" s="87"/>
      <c r="CVD77" s="87"/>
      <c r="CVE77" s="87"/>
      <c r="CVK77" s="87"/>
      <c r="CVL77" s="87"/>
      <c r="CVM77" s="87"/>
      <c r="CVN77" s="87"/>
      <c r="CVO77" s="87"/>
      <c r="CVP77" s="87"/>
      <c r="CVQ77" s="87"/>
      <c r="CVR77" s="87"/>
      <c r="CVS77" s="87"/>
      <c r="CVT77" s="87"/>
      <c r="CVZ77" s="87"/>
      <c r="CWA77" s="87"/>
      <c r="CWB77" s="87"/>
      <c r="CWC77" s="87"/>
      <c r="CWD77" s="87"/>
      <c r="CWE77" s="87"/>
      <c r="CWF77" s="87"/>
      <c r="CWG77" s="87"/>
      <c r="CWH77" s="87"/>
      <c r="CWI77" s="87"/>
      <c r="CWO77" s="87"/>
      <c r="CWP77" s="87"/>
      <c r="CWQ77" s="87"/>
      <c r="CWR77" s="87"/>
      <c r="CWS77" s="87"/>
      <c r="CWT77" s="87"/>
      <c r="CWU77" s="87"/>
      <c r="CWV77" s="87"/>
      <c r="CWW77" s="87"/>
      <c r="CWX77" s="87"/>
      <c r="CXD77" s="87"/>
      <c r="CXE77" s="87"/>
      <c r="CXF77" s="87"/>
      <c r="CXG77" s="87"/>
      <c r="CXH77" s="87"/>
      <c r="CXI77" s="87"/>
      <c r="CXJ77" s="87"/>
      <c r="CXK77" s="87"/>
      <c r="CXL77" s="87"/>
      <c r="CXM77" s="87"/>
      <c r="CXS77" s="87"/>
      <c r="CXT77" s="87"/>
      <c r="CXU77" s="87"/>
      <c r="CXV77" s="87"/>
      <c r="CXW77" s="87"/>
      <c r="CXX77" s="87"/>
      <c r="CXY77" s="87"/>
      <c r="CXZ77" s="87"/>
      <c r="CYA77" s="87"/>
      <c r="CYB77" s="87"/>
      <c r="CYH77" s="87"/>
      <c r="CYI77" s="87"/>
      <c r="CYJ77" s="87"/>
      <c r="CYK77" s="87"/>
      <c r="CYL77" s="87"/>
      <c r="CYM77" s="87"/>
      <c r="CYN77" s="87"/>
      <c r="CYO77" s="87"/>
      <c r="CYP77" s="87"/>
      <c r="CYQ77" s="87"/>
      <c r="CYW77" s="87"/>
      <c r="CYX77" s="87"/>
      <c r="CYY77" s="87"/>
      <c r="CYZ77" s="87"/>
      <c r="CZA77" s="87"/>
      <c r="CZB77" s="87"/>
      <c r="CZC77" s="87"/>
      <c r="CZD77" s="87"/>
      <c r="CZE77" s="87"/>
      <c r="CZF77" s="87"/>
      <c r="CZL77" s="87"/>
      <c r="CZM77" s="87"/>
      <c r="CZN77" s="87"/>
      <c r="CZO77" s="87"/>
      <c r="CZP77" s="87"/>
      <c r="CZQ77" s="87"/>
      <c r="CZR77" s="87"/>
      <c r="CZS77" s="87"/>
      <c r="CZT77" s="87"/>
      <c r="CZU77" s="87"/>
      <c r="DAA77" s="87"/>
      <c r="DAB77" s="87"/>
      <c r="DAC77" s="87"/>
      <c r="DAD77" s="87"/>
      <c r="DAE77" s="87"/>
      <c r="DAF77" s="87"/>
      <c r="DAG77" s="87"/>
      <c r="DAH77" s="87"/>
      <c r="DAI77" s="87"/>
      <c r="DAJ77" s="87"/>
      <c r="DAP77" s="87"/>
      <c r="DAQ77" s="87"/>
      <c r="DAR77" s="87"/>
      <c r="DAS77" s="87"/>
      <c r="DAT77" s="87"/>
      <c r="DAU77" s="87"/>
      <c r="DAV77" s="87"/>
      <c r="DAW77" s="87"/>
      <c r="DAX77" s="87"/>
      <c r="DAY77" s="87"/>
      <c r="DBE77" s="87"/>
      <c r="DBF77" s="87"/>
      <c r="DBG77" s="87"/>
      <c r="DBH77" s="87"/>
      <c r="DBI77" s="87"/>
      <c r="DBJ77" s="87"/>
      <c r="DBK77" s="87"/>
      <c r="DBL77" s="87"/>
      <c r="DBM77" s="87"/>
      <c r="DBN77" s="87"/>
      <c r="DBT77" s="87"/>
      <c r="DBU77" s="87"/>
      <c r="DBV77" s="87"/>
      <c r="DBW77" s="87"/>
      <c r="DBX77" s="87"/>
      <c r="DBY77" s="87"/>
      <c r="DBZ77" s="87"/>
      <c r="DCA77" s="87"/>
      <c r="DCB77" s="87"/>
      <c r="DCC77" s="87"/>
      <c r="DCI77" s="87"/>
      <c r="DCJ77" s="87"/>
      <c r="DCK77" s="87"/>
      <c r="DCL77" s="87"/>
      <c r="DCM77" s="87"/>
      <c r="DCN77" s="87"/>
      <c r="DCO77" s="87"/>
      <c r="DCP77" s="87"/>
      <c r="DCQ77" s="87"/>
      <c r="DCR77" s="87"/>
      <c r="DCX77" s="87"/>
      <c r="DCY77" s="87"/>
      <c r="DCZ77" s="87"/>
      <c r="DDA77" s="87"/>
      <c r="DDB77" s="87"/>
      <c r="DDC77" s="87"/>
      <c r="DDD77" s="87"/>
      <c r="DDE77" s="87"/>
      <c r="DDF77" s="87"/>
      <c r="DDG77" s="87"/>
      <c r="DDM77" s="87"/>
      <c r="DDN77" s="87"/>
      <c r="DDO77" s="87"/>
      <c r="DDP77" s="87"/>
      <c r="DDQ77" s="87"/>
      <c r="DDR77" s="87"/>
      <c r="DDS77" s="87"/>
      <c r="DDT77" s="87"/>
      <c r="DDU77" s="87"/>
      <c r="DDV77" s="87"/>
      <c r="DEB77" s="87"/>
      <c r="DEC77" s="87"/>
      <c r="DED77" s="87"/>
      <c r="DEE77" s="87"/>
      <c r="DEF77" s="87"/>
      <c r="DEG77" s="87"/>
      <c r="DEH77" s="87"/>
      <c r="DEI77" s="87"/>
      <c r="DEJ77" s="87"/>
      <c r="DEK77" s="87"/>
      <c r="DEQ77" s="87"/>
      <c r="DER77" s="87"/>
      <c r="DES77" s="87"/>
      <c r="DET77" s="87"/>
      <c r="DEU77" s="87"/>
      <c r="DEV77" s="87"/>
      <c r="DEW77" s="87"/>
      <c r="DEX77" s="87"/>
      <c r="DEY77" s="87"/>
      <c r="DEZ77" s="87"/>
      <c r="DFF77" s="87"/>
      <c r="DFG77" s="87"/>
      <c r="DFH77" s="87"/>
      <c r="DFI77" s="87"/>
      <c r="DFJ77" s="87"/>
      <c r="DFK77" s="87"/>
      <c r="DFL77" s="87"/>
      <c r="DFM77" s="87"/>
      <c r="DFN77" s="87"/>
      <c r="DFO77" s="87"/>
      <c r="DFU77" s="87"/>
      <c r="DFV77" s="87"/>
      <c r="DFW77" s="87"/>
      <c r="DFX77" s="87"/>
      <c r="DFY77" s="87"/>
      <c r="DFZ77" s="87"/>
      <c r="DGA77" s="87"/>
      <c r="DGB77" s="87"/>
      <c r="DGC77" s="87"/>
      <c r="DGD77" s="87"/>
      <c r="DGJ77" s="87"/>
      <c r="DGK77" s="87"/>
      <c r="DGL77" s="87"/>
      <c r="DGM77" s="87"/>
      <c r="DGN77" s="87"/>
      <c r="DGO77" s="87"/>
      <c r="DGP77" s="87"/>
      <c r="DGQ77" s="87"/>
      <c r="DGR77" s="87"/>
      <c r="DGS77" s="87"/>
      <c r="DGY77" s="87"/>
      <c r="DGZ77" s="87"/>
      <c r="DHA77" s="87"/>
      <c r="DHB77" s="87"/>
      <c r="DHC77" s="87"/>
      <c r="DHD77" s="87"/>
      <c r="DHE77" s="87"/>
      <c r="DHF77" s="87"/>
      <c r="DHG77" s="87"/>
      <c r="DHH77" s="87"/>
      <c r="DHN77" s="87"/>
      <c r="DHO77" s="87"/>
      <c r="DHP77" s="87"/>
      <c r="DHQ77" s="87"/>
      <c r="DHR77" s="87"/>
      <c r="DHS77" s="87"/>
      <c r="DHT77" s="87"/>
      <c r="DHU77" s="87"/>
      <c r="DHV77" s="87"/>
      <c r="DHW77" s="87"/>
      <c r="DIC77" s="87"/>
      <c r="DID77" s="87"/>
      <c r="DIE77" s="87"/>
      <c r="DIF77" s="87"/>
      <c r="DIG77" s="87"/>
      <c r="DIH77" s="87"/>
      <c r="DII77" s="87"/>
      <c r="DIJ77" s="87"/>
      <c r="DIK77" s="87"/>
      <c r="DIL77" s="87"/>
      <c r="DIR77" s="87"/>
      <c r="DIS77" s="87"/>
      <c r="DIT77" s="87"/>
      <c r="DIU77" s="87"/>
      <c r="DIV77" s="87"/>
      <c r="DIW77" s="87"/>
      <c r="DIX77" s="87"/>
      <c r="DIY77" s="87"/>
      <c r="DIZ77" s="87"/>
      <c r="DJA77" s="87"/>
      <c r="DJG77" s="87"/>
      <c r="DJH77" s="87"/>
      <c r="DJI77" s="87"/>
      <c r="DJJ77" s="87"/>
      <c r="DJK77" s="87"/>
      <c r="DJL77" s="87"/>
      <c r="DJM77" s="87"/>
      <c r="DJN77" s="87"/>
      <c r="DJO77" s="87"/>
      <c r="DJP77" s="87"/>
      <c r="DJV77" s="87"/>
      <c r="DJW77" s="87"/>
      <c r="DJX77" s="87"/>
      <c r="DJY77" s="87"/>
      <c r="DJZ77" s="87"/>
      <c r="DKA77" s="87"/>
      <c r="DKB77" s="87"/>
      <c r="DKC77" s="87"/>
      <c r="DKD77" s="87"/>
      <c r="DKE77" s="87"/>
      <c r="DKK77" s="87"/>
      <c r="DKL77" s="87"/>
      <c r="DKM77" s="87"/>
      <c r="DKN77" s="87"/>
      <c r="DKO77" s="87"/>
      <c r="DKP77" s="87"/>
      <c r="DKQ77" s="87"/>
      <c r="DKR77" s="87"/>
      <c r="DKS77" s="87"/>
      <c r="DKT77" s="87"/>
      <c r="DKZ77" s="87"/>
      <c r="DLA77" s="87"/>
      <c r="DLB77" s="87"/>
      <c r="DLC77" s="87"/>
      <c r="DLD77" s="87"/>
      <c r="DLE77" s="87"/>
      <c r="DLF77" s="87"/>
      <c r="DLG77" s="87"/>
      <c r="DLH77" s="87"/>
      <c r="DLI77" s="87"/>
      <c r="DLO77" s="87"/>
      <c r="DLP77" s="87"/>
      <c r="DLQ77" s="87"/>
      <c r="DLR77" s="87"/>
      <c r="DLS77" s="87"/>
      <c r="DLT77" s="87"/>
      <c r="DLU77" s="87"/>
      <c r="DLV77" s="87"/>
      <c r="DLW77" s="87"/>
      <c r="DLX77" s="87"/>
      <c r="DMD77" s="87"/>
      <c r="DME77" s="87"/>
      <c r="DMF77" s="87"/>
      <c r="DMG77" s="87"/>
      <c r="DMH77" s="87"/>
      <c r="DMI77" s="87"/>
      <c r="DMJ77" s="87"/>
      <c r="DMK77" s="87"/>
      <c r="DML77" s="87"/>
      <c r="DMM77" s="87"/>
      <c r="DMS77" s="87"/>
      <c r="DMT77" s="87"/>
      <c r="DMU77" s="87"/>
      <c r="DMV77" s="87"/>
      <c r="DMW77" s="87"/>
      <c r="DMX77" s="87"/>
      <c r="DMY77" s="87"/>
      <c r="DMZ77" s="87"/>
      <c r="DNA77" s="87"/>
      <c r="DNB77" s="87"/>
      <c r="DNH77" s="87"/>
      <c r="DNI77" s="87"/>
      <c r="DNJ77" s="87"/>
      <c r="DNK77" s="87"/>
      <c r="DNL77" s="87"/>
      <c r="DNM77" s="87"/>
      <c r="DNN77" s="87"/>
      <c r="DNO77" s="87"/>
      <c r="DNP77" s="87"/>
      <c r="DNQ77" s="87"/>
      <c r="DNW77" s="87"/>
      <c r="DNX77" s="87"/>
      <c r="DNY77" s="87"/>
      <c r="DNZ77" s="87"/>
      <c r="DOA77" s="87"/>
      <c r="DOB77" s="87"/>
      <c r="DOC77" s="87"/>
      <c r="DOD77" s="87"/>
      <c r="DOE77" s="87"/>
      <c r="DOF77" s="87"/>
      <c r="DOL77" s="87"/>
      <c r="DOM77" s="87"/>
      <c r="DON77" s="87"/>
      <c r="DOO77" s="87"/>
      <c r="DOP77" s="87"/>
      <c r="DOQ77" s="87"/>
      <c r="DOR77" s="87"/>
      <c r="DOS77" s="87"/>
      <c r="DOT77" s="87"/>
      <c r="DOU77" s="87"/>
      <c r="DPA77" s="87"/>
      <c r="DPB77" s="87"/>
      <c r="DPC77" s="87"/>
      <c r="DPD77" s="87"/>
      <c r="DPE77" s="87"/>
      <c r="DPF77" s="87"/>
      <c r="DPG77" s="87"/>
      <c r="DPH77" s="87"/>
      <c r="DPI77" s="87"/>
      <c r="DPJ77" s="87"/>
      <c r="DPP77" s="87"/>
      <c r="DPQ77" s="87"/>
      <c r="DPR77" s="87"/>
      <c r="DPS77" s="87"/>
      <c r="DPT77" s="87"/>
      <c r="DPU77" s="87"/>
      <c r="DPV77" s="87"/>
      <c r="DPW77" s="87"/>
      <c r="DPX77" s="87"/>
      <c r="DPY77" s="87"/>
      <c r="DQE77" s="87"/>
      <c r="DQF77" s="87"/>
      <c r="DQG77" s="87"/>
      <c r="DQH77" s="87"/>
      <c r="DQI77" s="87"/>
      <c r="DQJ77" s="87"/>
      <c r="DQK77" s="87"/>
      <c r="DQL77" s="87"/>
      <c r="DQM77" s="87"/>
      <c r="DQN77" s="87"/>
      <c r="DQT77" s="87"/>
      <c r="DQU77" s="87"/>
      <c r="DQV77" s="87"/>
      <c r="DQW77" s="87"/>
      <c r="DQX77" s="87"/>
      <c r="DQY77" s="87"/>
      <c r="DQZ77" s="87"/>
      <c r="DRA77" s="87"/>
      <c r="DRB77" s="87"/>
      <c r="DRC77" s="87"/>
      <c r="DRI77" s="87"/>
      <c r="DRJ77" s="87"/>
      <c r="DRK77" s="87"/>
      <c r="DRL77" s="87"/>
      <c r="DRM77" s="87"/>
      <c r="DRN77" s="87"/>
      <c r="DRO77" s="87"/>
      <c r="DRP77" s="87"/>
      <c r="DRQ77" s="87"/>
      <c r="DRR77" s="87"/>
      <c r="DRX77" s="87"/>
      <c r="DRY77" s="87"/>
      <c r="DRZ77" s="87"/>
      <c r="DSA77" s="87"/>
      <c r="DSB77" s="87"/>
      <c r="DSC77" s="87"/>
      <c r="DSD77" s="87"/>
      <c r="DSE77" s="87"/>
      <c r="DSF77" s="87"/>
      <c r="DSG77" s="87"/>
      <c r="DSM77" s="87"/>
      <c r="DSN77" s="87"/>
      <c r="DSO77" s="87"/>
      <c r="DSP77" s="87"/>
      <c r="DSQ77" s="87"/>
      <c r="DSR77" s="87"/>
      <c r="DSS77" s="87"/>
      <c r="DST77" s="87"/>
      <c r="DSU77" s="87"/>
      <c r="DSV77" s="87"/>
      <c r="DTB77" s="87"/>
      <c r="DTC77" s="87"/>
      <c r="DTD77" s="87"/>
      <c r="DTE77" s="87"/>
      <c r="DTF77" s="87"/>
      <c r="DTG77" s="87"/>
      <c r="DTH77" s="87"/>
      <c r="DTI77" s="87"/>
      <c r="DTJ77" s="87"/>
      <c r="DTK77" s="87"/>
      <c r="DTQ77" s="87"/>
      <c r="DTR77" s="87"/>
      <c r="DTS77" s="87"/>
      <c r="DTT77" s="87"/>
      <c r="DTU77" s="87"/>
      <c r="DTV77" s="87"/>
      <c r="DTW77" s="87"/>
      <c r="DTX77" s="87"/>
      <c r="DTY77" s="87"/>
      <c r="DTZ77" s="87"/>
      <c r="DUF77" s="87"/>
      <c r="DUG77" s="87"/>
      <c r="DUH77" s="87"/>
      <c r="DUI77" s="87"/>
      <c r="DUJ77" s="87"/>
      <c r="DUK77" s="87"/>
      <c r="DUL77" s="87"/>
      <c r="DUM77" s="87"/>
      <c r="DUN77" s="87"/>
      <c r="DUO77" s="87"/>
      <c r="DUU77" s="87"/>
      <c r="DUV77" s="87"/>
      <c r="DUW77" s="87"/>
      <c r="DUX77" s="87"/>
      <c r="DUY77" s="87"/>
      <c r="DUZ77" s="87"/>
      <c r="DVA77" s="87"/>
      <c r="DVB77" s="87"/>
      <c r="DVC77" s="87"/>
      <c r="DVD77" s="87"/>
      <c r="DVJ77" s="87"/>
      <c r="DVK77" s="87"/>
      <c r="DVL77" s="87"/>
      <c r="DVM77" s="87"/>
      <c r="DVN77" s="87"/>
      <c r="DVO77" s="87"/>
      <c r="DVP77" s="87"/>
      <c r="DVQ77" s="87"/>
      <c r="DVR77" s="87"/>
      <c r="DVS77" s="87"/>
      <c r="DVY77" s="87"/>
      <c r="DVZ77" s="87"/>
      <c r="DWA77" s="87"/>
      <c r="DWB77" s="87"/>
      <c r="DWC77" s="87"/>
      <c r="DWD77" s="87"/>
      <c r="DWE77" s="87"/>
      <c r="DWF77" s="87"/>
      <c r="DWG77" s="87"/>
      <c r="DWH77" s="87"/>
      <c r="DWN77" s="87"/>
      <c r="DWO77" s="87"/>
      <c r="DWP77" s="87"/>
      <c r="DWQ77" s="87"/>
      <c r="DWR77" s="87"/>
      <c r="DWS77" s="87"/>
      <c r="DWT77" s="87"/>
      <c r="DWU77" s="87"/>
      <c r="DWV77" s="87"/>
      <c r="DWW77" s="87"/>
      <c r="DXC77" s="87"/>
      <c r="DXD77" s="87"/>
      <c r="DXE77" s="87"/>
      <c r="DXF77" s="87"/>
      <c r="DXG77" s="87"/>
      <c r="DXH77" s="87"/>
      <c r="DXI77" s="87"/>
      <c r="DXJ77" s="87"/>
      <c r="DXK77" s="87"/>
      <c r="DXL77" s="87"/>
      <c r="DXR77" s="87"/>
      <c r="DXS77" s="87"/>
      <c r="DXT77" s="87"/>
      <c r="DXU77" s="87"/>
      <c r="DXV77" s="87"/>
      <c r="DXW77" s="87"/>
      <c r="DXX77" s="87"/>
      <c r="DXY77" s="87"/>
      <c r="DXZ77" s="87"/>
      <c r="DYA77" s="87"/>
      <c r="DYG77" s="87"/>
      <c r="DYH77" s="87"/>
      <c r="DYI77" s="87"/>
      <c r="DYJ77" s="87"/>
      <c r="DYK77" s="87"/>
      <c r="DYL77" s="87"/>
      <c r="DYM77" s="87"/>
      <c r="DYN77" s="87"/>
      <c r="DYO77" s="87"/>
      <c r="DYP77" s="87"/>
      <c r="DYV77" s="87"/>
      <c r="DYW77" s="87"/>
      <c r="DYX77" s="87"/>
      <c r="DYY77" s="87"/>
      <c r="DYZ77" s="87"/>
      <c r="DZA77" s="87"/>
      <c r="DZB77" s="87"/>
      <c r="DZC77" s="87"/>
      <c r="DZD77" s="87"/>
      <c r="DZE77" s="87"/>
      <c r="DZK77" s="87"/>
      <c r="DZL77" s="87"/>
      <c r="DZM77" s="87"/>
      <c r="DZN77" s="87"/>
      <c r="DZO77" s="87"/>
      <c r="DZP77" s="87"/>
      <c r="DZQ77" s="87"/>
      <c r="DZR77" s="87"/>
      <c r="DZS77" s="87"/>
      <c r="DZT77" s="87"/>
      <c r="DZZ77" s="87"/>
      <c r="EAA77" s="87"/>
      <c r="EAB77" s="87"/>
      <c r="EAC77" s="87"/>
      <c r="EAD77" s="87"/>
      <c r="EAE77" s="87"/>
      <c r="EAF77" s="87"/>
      <c r="EAG77" s="87"/>
      <c r="EAH77" s="87"/>
      <c r="EAI77" s="87"/>
      <c r="EAO77" s="87"/>
      <c r="EAP77" s="87"/>
      <c r="EAQ77" s="87"/>
      <c r="EAR77" s="87"/>
      <c r="EAS77" s="87"/>
      <c r="EAT77" s="87"/>
      <c r="EAU77" s="87"/>
      <c r="EAV77" s="87"/>
      <c r="EAW77" s="87"/>
      <c r="EAX77" s="87"/>
      <c r="EBD77" s="87"/>
      <c r="EBE77" s="87"/>
      <c r="EBF77" s="87"/>
      <c r="EBG77" s="87"/>
      <c r="EBH77" s="87"/>
      <c r="EBI77" s="87"/>
      <c r="EBJ77" s="87"/>
      <c r="EBK77" s="87"/>
      <c r="EBL77" s="87"/>
      <c r="EBM77" s="87"/>
      <c r="EBS77" s="87"/>
      <c r="EBT77" s="87"/>
      <c r="EBU77" s="87"/>
      <c r="EBV77" s="87"/>
      <c r="EBW77" s="87"/>
      <c r="EBX77" s="87"/>
      <c r="EBY77" s="87"/>
      <c r="EBZ77" s="87"/>
      <c r="ECA77" s="87"/>
      <c r="ECB77" s="87"/>
      <c r="ECH77" s="87"/>
      <c r="ECI77" s="87"/>
      <c r="ECJ77" s="87"/>
      <c r="ECK77" s="87"/>
      <c r="ECL77" s="87"/>
      <c r="ECM77" s="87"/>
      <c r="ECN77" s="87"/>
      <c r="ECO77" s="87"/>
      <c r="ECP77" s="87"/>
      <c r="ECQ77" s="87"/>
      <c r="ECW77" s="87"/>
      <c r="ECX77" s="87"/>
      <c r="ECY77" s="87"/>
      <c r="ECZ77" s="87"/>
      <c r="EDA77" s="87"/>
      <c r="EDB77" s="87"/>
      <c r="EDC77" s="87"/>
      <c r="EDD77" s="87"/>
      <c r="EDE77" s="87"/>
      <c r="EDF77" s="87"/>
      <c r="EDL77" s="87"/>
      <c r="EDM77" s="87"/>
      <c r="EDN77" s="87"/>
      <c r="EDO77" s="87"/>
      <c r="EDP77" s="87"/>
      <c r="EDQ77" s="87"/>
      <c r="EDR77" s="87"/>
      <c r="EDS77" s="87"/>
      <c r="EDT77" s="87"/>
      <c r="EDU77" s="87"/>
      <c r="EEA77" s="87"/>
      <c r="EEB77" s="87"/>
      <c r="EEC77" s="87"/>
      <c r="EED77" s="87"/>
      <c r="EEE77" s="87"/>
      <c r="EEF77" s="87"/>
      <c r="EEG77" s="87"/>
      <c r="EEH77" s="87"/>
      <c r="EEI77" s="87"/>
      <c r="EEJ77" s="87"/>
      <c r="EEP77" s="87"/>
      <c r="EEQ77" s="87"/>
      <c r="EER77" s="87"/>
      <c r="EES77" s="87"/>
      <c r="EET77" s="87"/>
      <c r="EEU77" s="87"/>
      <c r="EEV77" s="87"/>
      <c r="EEW77" s="87"/>
      <c r="EEX77" s="87"/>
      <c r="EEY77" s="87"/>
      <c r="EFE77" s="87"/>
      <c r="EFF77" s="87"/>
      <c r="EFG77" s="87"/>
      <c r="EFH77" s="87"/>
      <c r="EFI77" s="87"/>
      <c r="EFJ77" s="87"/>
      <c r="EFK77" s="87"/>
      <c r="EFL77" s="87"/>
      <c r="EFM77" s="87"/>
      <c r="EFN77" s="87"/>
      <c r="EFT77" s="87"/>
      <c r="EFU77" s="87"/>
      <c r="EFV77" s="87"/>
      <c r="EFW77" s="87"/>
      <c r="EFX77" s="87"/>
      <c r="EFY77" s="87"/>
      <c r="EFZ77" s="87"/>
      <c r="EGA77" s="87"/>
      <c r="EGB77" s="87"/>
      <c r="EGC77" s="87"/>
      <c r="EGI77" s="87"/>
      <c r="EGJ77" s="87"/>
      <c r="EGK77" s="87"/>
      <c r="EGL77" s="87"/>
      <c r="EGM77" s="87"/>
      <c r="EGN77" s="87"/>
      <c r="EGO77" s="87"/>
      <c r="EGP77" s="87"/>
      <c r="EGQ77" s="87"/>
      <c r="EGR77" s="87"/>
      <c r="EGX77" s="87"/>
      <c r="EGY77" s="87"/>
      <c r="EGZ77" s="87"/>
      <c r="EHA77" s="87"/>
      <c r="EHB77" s="87"/>
      <c r="EHC77" s="87"/>
      <c r="EHD77" s="87"/>
      <c r="EHE77" s="87"/>
      <c r="EHF77" s="87"/>
      <c r="EHG77" s="87"/>
      <c r="EHM77" s="87"/>
      <c r="EHN77" s="87"/>
      <c r="EHO77" s="87"/>
      <c r="EHP77" s="87"/>
      <c r="EHQ77" s="87"/>
      <c r="EHR77" s="87"/>
      <c r="EHS77" s="87"/>
      <c r="EHT77" s="87"/>
      <c r="EHU77" s="87"/>
      <c r="EHV77" s="87"/>
      <c r="EIB77" s="87"/>
      <c r="EIC77" s="87"/>
      <c r="EID77" s="87"/>
      <c r="EIE77" s="87"/>
      <c r="EIF77" s="87"/>
      <c r="EIG77" s="87"/>
      <c r="EIH77" s="87"/>
      <c r="EII77" s="87"/>
      <c r="EIJ77" s="87"/>
      <c r="EIK77" s="87"/>
      <c r="EIQ77" s="87"/>
      <c r="EIR77" s="87"/>
      <c r="EIS77" s="87"/>
      <c r="EIT77" s="87"/>
      <c r="EIU77" s="87"/>
      <c r="EIV77" s="87"/>
      <c r="EIW77" s="87"/>
      <c r="EIX77" s="87"/>
      <c r="EIY77" s="87"/>
      <c r="EIZ77" s="87"/>
      <c r="EJF77" s="87"/>
      <c r="EJG77" s="87"/>
      <c r="EJH77" s="87"/>
      <c r="EJI77" s="87"/>
      <c r="EJJ77" s="87"/>
      <c r="EJK77" s="87"/>
      <c r="EJL77" s="87"/>
      <c r="EJM77" s="87"/>
      <c r="EJN77" s="87"/>
      <c r="EJO77" s="87"/>
      <c r="EJU77" s="87"/>
      <c r="EJV77" s="87"/>
      <c r="EJW77" s="87"/>
      <c r="EJX77" s="87"/>
      <c r="EJY77" s="87"/>
      <c r="EJZ77" s="87"/>
      <c r="EKA77" s="87"/>
      <c r="EKB77" s="87"/>
      <c r="EKC77" s="87"/>
      <c r="EKD77" s="87"/>
      <c r="EKJ77" s="87"/>
      <c r="EKK77" s="87"/>
      <c r="EKL77" s="87"/>
      <c r="EKM77" s="87"/>
      <c r="EKN77" s="87"/>
      <c r="EKO77" s="87"/>
      <c r="EKP77" s="87"/>
      <c r="EKQ77" s="87"/>
      <c r="EKR77" s="87"/>
      <c r="EKS77" s="87"/>
      <c r="EKY77" s="87"/>
      <c r="EKZ77" s="87"/>
      <c r="ELA77" s="87"/>
      <c r="ELB77" s="87"/>
      <c r="ELC77" s="87"/>
      <c r="ELD77" s="87"/>
      <c r="ELE77" s="87"/>
      <c r="ELF77" s="87"/>
      <c r="ELG77" s="87"/>
      <c r="ELH77" s="87"/>
      <c r="ELN77" s="87"/>
      <c r="ELO77" s="87"/>
      <c r="ELP77" s="87"/>
      <c r="ELQ77" s="87"/>
      <c r="ELR77" s="87"/>
      <c r="ELS77" s="87"/>
      <c r="ELT77" s="87"/>
      <c r="ELU77" s="87"/>
      <c r="ELV77" s="87"/>
      <c r="ELW77" s="87"/>
      <c r="EMC77" s="87"/>
      <c r="EMD77" s="87"/>
      <c r="EME77" s="87"/>
      <c r="EMF77" s="87"/>
      <c r="EMG77" s="87"/>
      <c r="EMH77" s="87"/>
      <c r="EMI77" s="87"/>
      <c r="EMJ77" s="87"/>
      <c r="EMK77" s="87"/>
      <c r="EML77" s="87"/>
      <c r="EMR77" s="87"/>
      <c r="EMS77" s="87"/>
      <c r="EMT77" s="87"/>
      <c r="EMU77" s="87"/>
      <c r="EMV77" s="87"/>
      <c r="EMW77" s="87"/>
      <c r="EMX77" s="87"/>
      <c r="EMY77" s="87"/>
      <c r="EMZ77" s="87"/>
      <c r="ENA77" s="87"/>
      <c r="ENG77" s="87"/>
      <c r="ENH77" s="87"/>
      <c r="ENI77" s="87"/>
      <c r="ENJ77" s="87"/>
      <c r="ENK77" s="87"/>
      <c r="ENL77" s="87"/>
      <c r="ENM77" s="87"/>
      <c r="ENN77" s="87"/>
      <c r="ENO77" s="87"/>
      <c r="ENP77" s="87"/>
      <c r="ENV77" s="87"/>
      <c r="ENW77" s="87"/>
      <c r="ENX77" s="87"/>
      <c r="ENY77" s="87"/>
      <c r="ENZ77" s="87"/>
      <c r="EOA77" s="87"/>
      <c r="EOB77" s="87"/>
      <c r="EOC77" s="87"/>
      <c r="EOD77" s="87"/>
      <c r="EOE77" s="87"/>
      <c r="EOK77" s="87"/>
      <c r="EOL77" s="87"/>
      <c r="EOM77" s="87"/>
      <c r="EON77" s="87"/>
      <c r="EOO77" s="87"/>
      <c r="EOP77" s="87"/>
      <c r="EOQ77" s="87"/>
      <c r="EOR77" s="87"/>
      <c r="EOS77" s="87"/>
      <c r="EOT77" s="87"/>
      <c r="EOZ77" s="87"/>
      <c r="EPA77" s="87"/>
      <c r="EPB77" s="87"/>
      <c r="EPC77" s="87"/>
      <c r="EPD77" s="87"/>
      <c r="EPE77" s="87"/>
      <c r="EPF77" s="87"/>
      <c r="EPG77" s="87"/>
      <c r="EPH77" s="87"/>
      <c r="EPI77" s="87"/>
      <c r="EPO77" s="87"/>
      <c r="EPP77" s="87"/>
      <c r="EPQ77" s="87"/>
      <c r="EPR77" s="87"/>
      <c r="EPS77" s="87"/>
      <c r="EPT77" s="87"/>
      <c r="EPU77" s="87"/>
      <c r="EPV77" s="87"/>
      <c r="EPW77" s="87"/>
      <c r="EPX77" s="87"/>
      <c r="EQD77" s="87"/>
      <c r="EQE77" s="87"/>
      <c r="EQF77" s="87"/>
      <c r="EQG77" s="87"/>
      <c r="EQH77" s="87"/>
      <c r="EQI77" s="87"/>
      <c r="EQJ77" s="87"/>
      <c r="EQK77" s="87"/>
      <c r="EQL77" s="87"/>
      <c r="EQM77" s="87"/>
      <c r="EQS77" s="87"/>
      <c r="EQT77" s="87"/>
      <c r="EQU77" s="87"/>
      <c r="EQV77" s="87"/>
      <c r="EQW77" s="87"/>
      <c r="EQX77" s="87"/>
      <c r="EQY77" s="87"/>
      <c r="EQZ77" s="87"/>
      <c r="ERA77" s="87"/>
      <c r="ERB77" s="87"/>
      <c r="ERH77" s="87"/>
      <c r="ERI77" s="87"/>
      <c r="ERJ77" s="87"/>
      <c r="ERK77" s="87"/>
      <c r="ERL77" s="87"/>
      <c r="ERM77" s="87"/>
      <c r="ERN77" s="87"/>
      <c r="ERO77" s="87"/>
      <c r="ERP77" s="87"/>
      <c r="ERQ77" s="87"/>
      <c r="ERW77" s="87"/>
      <c r="ERX77" s="87"/>
      <c r="ERY77" s="87"/>
      <c r="ERZ77" s="87"/>
      <c r="ESA77" s="87"/>
      <c r="ESB77" s="87"/>
      <c r="ESC77" s="87"/>
      <c r="ESD77" s="87"/>
      <c r="ESE77" s="87"/>
      <c r="ESF77" s="87"/>
      <c r="ESL77" s="87"/>
      <c r="ESM77" s="87"/>
      <c r="ESN77" s="87"/>
      <c r="ESO77" s="87"/>
      <c r="ESP77" s="87"/>
      <c r="ESQ77" s="87"/>
      <c r="ESR77" s="87"/>
      <c r="ESS77" s="87"/>
      <c r="EST77" s="87"/>
      <c r="ESU77" s="87"/>
      <c r="ETA77" s="87"/>
      <c r="ETB77" s="87"/>
      <c r="ETC77" s="87"/>
      <c r="ETD77" s="87"/>
      <c r="ETE77" s="87"/>
      <c r="ETF77" s="87"/>
      <c r="ETG77" s="87"/>
      <c r="ETH77" s="87"/>
      <c r="ETI77" s="87"/>
      <c r="ETJ77" s="87"/>
      <c r="ETP77" s="87"/>
      <c r="ETQ77" s="87"/>
      <c r="ETR77" s="87"/>
      <c r="ETS77" s="87"/>
      <c r="ETT77" s="87"/>
      <c r="ETU77" s="87"/>
      <c r="ETV77" s="87"/>
      <c r="ETW77" s="87"/>
      <c r="ETX77" s="87"/>
      <c r="ETY77" s="87"/>
      <c r="EUE77" s="87"/>
      <c r="EUF77" s="87"/>
      <c r="EUG77" s="87"/>
      <c r="EUH77" s="87"/>
      <c r="EUI77" s="87"/>
      <c r="EUJ77" s="87"/>
      <c r="EUK77" s="87"/>
      <c r="EUL77" s="87"/>
      <c r="EUM77" s="87"/>
      <c r="EUN77" s="87"/>
      <c r="EUT77" s="87"/>
      <c r="EUU77" s="87"/>
      <c r="EUV77" s="87"/>
      <c r="EUW77" s="87"/>
      <c r="EUX77" s="87"/>
      <c r="EUY77" s="87"/>
      <c r="EUZ77" s="87"/>
      <c r="EVA77" s="87"/>
      <c r="EVB77" s="87"/>
      <c r="EVC77" s="87"/>
      <c r="EVI77" s="87"/>
      <c r="EVJ77" s="87"/>
      <c r="EVK77" s="87"/>
      <c r="EVL77" s="87"/>
      <c r="EVM77" s="87"/>
      <c r="EVN77" s="87"/>
      <c r="EVO77" s="87"/>
      <c r="EVP77" s="87"/>
      <c r="EVQ77" s="87"/>
      <c r="EVR77" s="87"/>
      <c r="EVX77" s="87"/>
      <c r="EVY77" s="87"/>
      <c r="EVZ77" s="87"/>
      <c r="EWA77" s="87"/>
      <c r="EWB77" s="87"/>
      <c r="EWC77" s="87"/>
      <c r="EWD77" s="87"/>
      <c r="EWE77" s="87"/>
      <c r="EWF77" s="87"/>
      <c r="EWG77" s="87"/>
      <c r="EWM77" s="87"/>
      <c r="EWN77" s="87"/>
      <c r="EWO77" s="87"/>
      <c r="EWP77" s="87"/>
      <c r="EWQ77" s="87"/>
      <c r="EWR77" s="87"/>
      <c r="EWS77" s="87"/>
      <c r="EWT77" s="87"/>
      <c r="EWU77" s="87"/>
      <c r="EWV77" s="87"/>
      <c r="EXB77" s="87"/>
      <c r="EXC77" s="87"/>
      <c r="EXD77" s="87"/>
      <c r="EXE77" s="87"/>
      <c r="EXF77" s="87"/>
      <c r="EXG77" s="87"/>
      <c r="EXH77" s="87"/>
      <c r="EXI77" s="87"/>
      <c r="EXJ77" s="87"/>
      <c r="EXK77" s="87"/>
      <c r="EXQ77" s="87"/>
      <c r="EXR77" s="87"/>
      <c r="EXS77" s="87"/>
      <c r="EXT77" s="87"/>
      <c r="EXU77" s="87"/>
      <c r="EXV77" s="87"/>
      <c r="EXW77" s="87"/>
      <c r="EXX77" s="87"/>
      <c r="EXY77" s="87"/>
      <c r="EXZ77" s="87"/>
      <c r="EYF77" s="87"/>
      <c r="EYG77" s="87"/>
      <c r="EYH77" s="87"/>
      <c r="EYI77" s="87"/>
      <c r="EYJ77" s="87"/>
      <c r="EYK77" s="87"/>
      <c r="EYL77" s="87"/>
      <c r="EYM77" s="87"/>
      <c r="EYN77" s="87"/>
      <c r="EYO77" s="87"/>
      <c r="EYU77" s="87"/>
      <c r="EYV77" s="87"/>
      <c r="EYW77" s="87"/>
      <c r="EYX77" s="87"/>
      <c r="EYY77" s="87"/>
      <c r="EYZ77" s="87"/>
      <c r="EZA77" s="87"/>
      <c r="EZB77" s="87"/>
      <c r="EZC77" s="87"/>
      <c r="EZD77" s="87"/>
      <c r="EZJ77" s="87"/>
      <c r="EZK77" s="87"/>
      <c r="EZL77" s="87"/>
      <c r="EZM77" s="87"/>
      <c r="EZN77" s="87"/>
      <c r="EZO77" s="87"/>
      <c r="EZP77" s="87"/>
      <c r="EZQ77" s="87"/>
      <c r="EZR77" s="87"/>
      <c r="EZS77" s="87"/>
      <c r="EZY77" s="87"/>
      <c r="EZZ77" s="87"/>
      <c r="FAA77" s="87"/>
      <c r="FAB77" s="87"/>
      <c r="FAC77" s="87"/>
      <c r="FAD77" s="87"/>
      <c r="FAE77" s="87"/>
      <c r="FAF77" s="87"/>
      <c r="FAG77" s="87"/>
      <c r="FAH77" s="87"/>
      <c r="FAN77" s="87"/>
      <c r="FAO77" s="87"/>
      <c r="FAP77" s="87"/>
      <c r="FAQ77" s="87"/>
      <c r="FAR77" s="87"/>
      <c r="FAS77" s="87"/>
      <c r="FAT77" s="87"/>
      <c r="FAU77" s="87"/>
      <c r="FAV77" s="87"/>
      <c r="FAW77" s="87"/>
      <c r="FBC77" s="87"/>
      <c r="FBD77" s="87"/>
      <c r="FBE77" s="87"/>
      <c r="FBF77" s="87"/>
      <c r="FBG77" s="87"/>
      <c r="FBH77" s="87"/>
      <c r="FBI77" s="87"/>
      <c r="FBJ77" s="87"/>
      <c r="FBK77" s="87"/>
      <c r="FBL77" s="87"/>
      <c r="FBR77" s="87"/>
      <c r="FBS77" s="87"/>
      <c r="FBT77" s="87"/>
      <c r="FBU77" s="87"/>
      <c r="FBV77" s="87"/>
      <c r="FBW77" s="87"/>
      <c r="FBX77" s="87"/>
      <c r="FBY77" s="87"/>
      <c r="FBZ77" s="87"/>
      <c r="FCA77" s="87"/>
      <c r="FCG77" s="87"/>
      <c r="FCH77" s="87"/>
      <c r="FCI77" s="87"/>
      <c r="FCJ77" s="87"/>
      <c r="FCK77" s="87"/>
      <c r="FCL77" s="87"/>
      <c r="FCM77" s="87"/>
      <c r="FCN77" s="87"/>
      <c r="FCO77" s="87"/>
      <c r="FCP77" s="87"/>
      <c r="FCV77" s="87"/>
      <c r="FCW77" s="87"/>
      <c r="FCX77" s="87"/>
      <c r="FCY77" s="87"/>
      <c r="FCZ77" s="87"/>
      <c r="FDA77" s="87"/>
      <c r="FDB77" s="87"/>
      <c r="FDC77" s="87"/>
      <c r="FDD77" s="87"/>
      <c r="FDE77" s="87"/>
      <c r="FDK77" s="87"/>
      <c r="FDL77" s="87"/>
      <c r="FDM77" s="87"/>
      <c r="FDN77" s="87"/>
      <c r="FDO77" s="87"/>
      <c r="FDP77" s="87"/>
      <c r="FDQ77" s="87"/>
      <c r="FDR77" s="87"/>
      <c r="FDS77" s="87"/>
      <c r="FDT77" s="87"/>
      <c r="FDZ77" s="87"/>
      <c r="FEA77" s="87"/>
      <c r="FEB77" s="87"/>
      <c r="FEC77" s="87"/>
      <c r="FED77" s="87"/>
      <c r="FEE77" s="87"/>
      <c r="FEF77" s="87"/>
      <c r="FEG77" s="87"/>
      <c r="FEH77" s="87"/>
      <c r="FEI77" s="87"/>
      <c r="FEO77" s="87"/>
      <c r="FEP77" s="87"/>
      <c r="FEQ77" s="87"/>
      <c r="FER77" s="87"/>
      <c r="FES77" s="87"/>
      <c r="FET77" s="87"/>
      <c r="FEU77" s="87"/>
      <c r="FEV77" s="87"/>
      <c r="FEW77" s="87"/>
      <c r="FEX77" s="87"/>
      <c r="FFD77" s="87"/>
      <c r="FFE77" s="87"/>
      <c r="FFF77" s="87"/>
      <c r="FFG77" s="87"/>
      <c r="FFH77" s="87"/>
      <c r="FFI77" s="87"/>
      <c r="FFJ77" s="87"/>
      <c r="FFK77" s="87"/>
      <c r="FFL77" s="87"/>
      <c r="FFM77" s="87"/>
      <c r="FFS77" s="87"/>
      <c r="FFT77" s="87"/>
      <c r="FFU77" s="87"/>
      <c r="FFV77" s="87"/>
      <c r="FFW77" s="87"/>
      <c r="FFX77" s="87"/>
      <c r="FFY77" s="87"/>
      <c r="FFZ77" s="87"/>
      <c r="FGA77" s="87"/>
      <c r="FGB77" s="87"/>
      <c r="FGH77" s="87"/>
      <c r="FGI77" s="87"/>
      <c r="FGJ77" s="87"/>
      <c r="FGK77" s="87"/>
      <c r="FGL77" s="87"/>
      <c r="FGM77" s="87"/>
      <c r="FGN77" s="87"/>
      <c r="FGO77" s="87"/>
      <c r="FGP77" s="87"/>
      <c r="FGQ77" s="87"/>
      <c r="FGW77" s="87"/>
      <c r="FGX77" s="87"/>
      <c r="FGY77" s="87"/>
      <c r="FGZ77" s="87"/>
      <c r="FHA77" s="87"/>
      <c r="FHB77" s="87"/>
      <c r="FHC77" s="87"/>
      <c r="FHD77" s="87"/>
      <c r="FHE77" s="87"/>
      <c r="FHF77" s="87"/>
      <c r="FHL77" s="87"/>
      <c r="FHM77" s="87"/>
      <c r="FHN77" s="87"/>
      <c r="FHO77" s="87"/>
      <c r="FHP77" s="87"/>
      <c r="FHQ77" s="87"/>
      <c r="FHR77" s="87"/>
      <c r="FHS77" s="87"/>
      <c r="FHT77" s="87"/>
      <c r="FHU77" s="87"/>
      <c r="FIA77" s="87"/>
      <c r="FIB77" s="87"/>
      <c r="FIC77" s="87"/>
      <c r="FID77" s="87"/>
      <c r="FIE77" s="87"/>
      <c r="FIF77" s="87"/>
      <c r="FIG77" s="87"/>
      <c r="FIH77" s="87"/>
      <c r="FII77" s="87"/>
      <c r="FIJ77" s="87"/>
      <c r="FIP77" s="87"/>
      <c r="FIQ77" s="87"/>
      <c r="FIR77" s="87"/>
      <c r="FIS77" s="87"/>
      <c r="FIT77" s="87"/>
      <c r="FIU77" s="87"/>
      <c r="FIV77" s="87"/>
      <c r="FIW77" s="87"/>
      <c r="FIX77" s="87"/>
      <c r="FIY77" s="87"/>
      <c r="FJE77" s="87"/>
      <c r="FJF77" s="87"/>
      <c r="FJG77" s="87"/>
      <c r="FJH77" s="87"/>
      <c r="FJI77" s="87"/>
      <c r="FJJ77" s="87"/>
      <c r="FJK77" s="87"/>
      <c r="FJL77" s="87"/>
      <c r="FJM77" s="87"/>
      <c r="FJN77" s="87"/>
      <c r="FJT77" s="87"/>
      <c r="FJU77" s="87"/>
      <c r="FJV77" s="87"/>
      <c r="FJW77" s="87"/>
      <c r="FJX77" s="87"/>
      <c r="FJY77" s="87"/>
      <c r="FJZ77" s="87"/>
      <c r="FKA77" s="87"/>
      <c r="FKB77" s="87"/>
      <c r="FKC77" s="87"/>
      <c r="FKI77" s="87"/>
      <c r="FKJ77" s="87"/>
      <c r="FKK77" s="87"/>
      <c r="FKL77" s="87"/>
      <c r="FKM77" s="87"/>
      <c r="FKN77" s="87"/>
      <c r="FKO77" s="87"/>
      <c r="FKP77" s="87"/>
      <c r="FKQ77" s="87"/>
      <c r="FKR77" s="87"/>
      <c r="FKX77" s="87"/>
      <c r="FKY77" s="87"/>
      <c r="FKZ77" s="87"/>
      <c r="FLA77" s="87"/>
      <c r="FLB77" s="87"/>
      <c r="FLC77" s="87"/>
      <c r="FLD77" s="87"/>
      <c r="FLE77" s="87"/>
      <c r="FLF77" s="87"/>
      <c r="FLG77" s="87"/>
      <c r="FLM77" s="87"/>
      <c r="FLN77" s="87"/>
      <c r="FLO77" s="87"/>
      <c r="FLP77" s="87"/>
      <c r="FLQ77" s="87"/>
      <c r="FLR77" s="87"/>
      <c r="FLS77" s="87"/>
      <c r="FLT77" s="87"/>
      <c r="FLU77" s="87"/>
      <c r="FLV77" s="87"/>
      <c r="FMB77" s="87"/>
      <c r="FMC77" s="87"/>
      <c r="FMD77" s="87"/>
      <c r="FME77" s="87"/>
      <c r="FMF77" s="87"/>
      <c r="FMG77" s="87"/>
      <c r="FMH77" s="87"/>
      <c r="FMI77" s="87"/>
      <c r="FMJ77" s="87"/>
      <c r="FMK77" s="87"/>
      <c r="FMQ77" s="87"/>
      <c r="FMR77" s="87"/>
      <c r="FMS77" s="87"/>
      <c r="FMT77" s="87"/>
      <c r="FMU77" s="87"/>
      <c r="FMV77" s="87"/>
      <c r="FMW77" s="87"/>
      <c r="FMX77" s="87"/>
      <c r="FMY77" s="87"/>
      <c r="FMZ77" s="87"/>
      <c r="FNF77" s="87"/>
      <c r="FNG77" s="87"/>
      <c r="FNH77" s="87"/>
      <c r="FNI77" s="87"/>
      <c r="FNJ77" s="87"/>
      <c r="FNK77" s="87"/>
      <c r="FNL77" s="87"/>
      <c r="FNM77" s="87"/>
      <c r="FNN77" s="87"/>
      <c r="FNO77" s="87"/>
      <c r="FNU77" s="87"/>
      <c r="FNV77" s="87"/>
      <c r="FNW77" s="87"/>
      <c r="FNX77" s="87"/>
      <c r="FNY77" s="87"/>
      <c r="FNZ77" s="87"/>
      <c r="FOA77" s="87"/>
      <c r="FOB77" s="87"/>
      <c r="FOC77" s="87"/>
      <c r="FOD77" s="87"/>
      <c r="FOJ77" s="87"/>
      <c r="FOK77" s="87"/>
      <c r="FOL77" s="87"/>
      <c r="FOM77" s="87"/>
      <c r="FON77" s="87"/>
      <c r="FOO77" s="87"/>
      <c r="FOP77" s="87"/>
      <c r="FOQ77" s="87"/>
      <c r="FOR77" s="87"/>
      <c r="FOS77" s="87"/>
      <c r="FOY77" s="87"/>
      <c r="FOZ77" s="87"/>
      <c r="FPA77" s="87"/>
      <c r="FPB77" s="87"/>
      <c r="FPC77" s="87"/>
      <c r="FPD77" s="87"/>
      <c r="FPE77" s="87"/>
      <c r="FPF77" s="87"/>
      <c r="FPG77" s="87"/>
      <c r="FPH77" s="87"/>
      <c r="FPN77" s="87"/>
      <c r="FPO77" s="87"/>
      <c r="FPP77" s="87"/>
      <c r="FPQ77" s="87"/>
      <c r="FPR77" s="87"/>
      <c r="FPS77" s="87"/>
      <c r="FPT77" s="87"/>
      <c r="FPU77" s="87"/>
      <c r="FPV77" s="87"/>
      <c r="FPW77" s="87"/>
      <c r="FQC77" s="87"/>
      <c r="FQD77" s="87"/>
      <c r="FQE77" s="87"/>
      <c r="FQF77" s="87"/>
      <c r="FQG77" s="87"/>
      <c r="FQH77" s="87"/>
      <c r="FQI77" s="87"/>
      <c r="FQJ77" s="87"/>
      <c r="FQK77" s="87"/>
      <c r="FQL77" s="87"/>
      <c r="FQR77" s="87"/>
      <c r="FQS77" s="87"/>
      <c r="FQT77" s="87"/>
      <c r="FQU77" s="87"/>
      <c r="FQV77" s="87"/>
      <c r="FQW77" s="87"/>
      <c r="FQX77" s="87"/>
      <c r="FQY77" s="87"/>
      <c r="FQZ77" s="87"/>
      <c r="FRA77" s="87"/>
      <c r="FRG77" s="87"/>
      <c r="FRH77" s="87"/>
      <c r="FRI77" s="87"/>
      <c r="FRJ77" s="87"/>
      <c r="FRK77" s="87"/>
      <c r="FRL77" s="87"/>
      <c r="FRM77" s="87"/>
      <c r="FRN77" s="87"/>
      <c r="FRO77" s="87"/>
      <c r="FRP77" s="87"/>
      <c r="FRV77" s="87"/>
      <c r="FRW77" s="87"/>
      <c r="FRX77" s="87"/>
      <c r="FRY77" s="87"/>
      <c r="FRZ77" s="87"/>
      <c r="FSA77" s="87"/>
      <c r="FSB77" s="87"/>
      <c r="FSC77" s="87"/>
      <c r="FSD77" s="87"/>
      <c r="FSE77" s="87"/>
      <c r="FSK77" s="87"/>
      <c r="FSL77" s="87"/>
      <c r="FSM77" s="87"/>
      <c r="FSN77" s="87"/>
      <c r="FSO77" s="87"/>
      <c r="FSP77" s="87"/>
      <c r="FSQ77" s="87"/>
      <c r="FSR77" s="87"/>
      <c r="FSS77" s="87"/>
      <c r="FST77" s="87"/>
      <c r="FSZ77" s="87"/>
      <c r="FTA77" s="87"/>
      <c r="FTB77" s="87"/>
      <c r="FTC77" s="87"/>
      <c r="FTD77" s="87"/>
      <c r="FTE77" s="87"/>
      <c r="FTF77" s="87"/>
      <c r="FTG77" s="87"/>
      <c r="FTH77" s="87"/>
      <c r="FTI77" s="87"/>
      <c r="FTO77" s="87"/>
      <c r="FTP77" s="87"/>
      <c r="FTQ77" s="87"/>
      <c r="FTR77" s="87"/>
      <c r="FTS77" s="87"/>
      <c r="FTT77" s="87"/>
      <c r="FTU77" s="87"/>
      <c r="FTV77" s="87"/>
      <c r="FTW77" s="87"/>
      <c r="FTX77" s="87"/>
      <c r="FUD77" s="87"/>
      <c r="FUE77" s="87"/>
      <c r="FUF77" s="87"/>
      <c r="FUG77" s="87"/>
      <c r="FUH77" s="87"/>
      <c r="FUI77" s="87"/>
      <c r="FUJ77" s="87"/>
      <c r="FUK77" s="87"/>
      <c r="FUL77" s="87"/>
      <c r="FUM77" s="87"/>
      <c r="FUS77" s="87"/>
      <c r="FUT77" s="87"/>
      <c r="FUU77" s="87"/>
      <c r="FUV77" s="87"/>
      <c r="FUW77" s="87"/>
      <c r="FUX77" s="87"/>
      <c r="FUY77" s="87"/>
      <c r="FUZ77" s="87"/>
      <c r="FVA77" s="87"/>
      <c r="FVB77" s="87"/>
      <c r="FVH77" s="87"/>
      <c r="FVI77" s="87"/>
      <c r="FVJ77" s="87"/>
      <c r="FVK77" s="87"/>
      <c r="FVL77" s="87"/>
      <c r="FVM77" s="87"/>
      <c r="FVN77" s="87"/>
      <c r="FVO77" s="87"/>
      <c r="FVP77" s="87"/>
      <c r="FVQ77" s="87"/>
      <c r="FVW77" s="87"/>
      <c r="FVX77" s="87"/>
      <c r="FVY77" s="87"/>
      <c r="FVZ77" s="87"/>
      <c r="FWA77" s="87"/>
      <c r="FWB77" s="87"/>
      <c r="FWC77" s="87"/>
      <c r="FWD77" s="87"/>
      <c r="FWE77" s="87"/>
      <c r="FWF77" s="87"/>
      <c r="FWL77" s="87"/>
      <c r="FWM77" s="87"/>
      <c r="FWN77" s="87"/>
      <c r="FWO77" s="87"/>
      <c r="FWP77" s="87"/>
      <c r="FWQ77" s="87"/>
      <c r="FWR77" s="87"/>
      <c r="FWS77" s="87"/>
      <c r="FWT77" s="87"/>
      <c r="FWU77" s="87"/>
      <c r="FXA77" s="87"/>
      <c r="FXB77" s="87"/>
      <c r="FXC77" s="87"/>
      <c r="FXD77" s="87"/>
      <c r="FXE77" s="87"/>
      <c r="FXF77" s="87"/>
      <c r="FXG77" s="87"/>
      <c r="FXH77" s="87"/>
      <c r="FXI77" s="87"/>
      <c r="FXJ77" s="87"/>
      <c r="FXP77" s="87"/>
      <c r="FXQ77" s="87"/>
      <c r="FXR77" s="87"/>
      <c r="FXS77" s="87"/>
      <c r="FXT77" s="87"/>
      <c r="FXU77" s="87"/>
      <c r="FXV77" s="87"/>
      <c r="FXW77" s="87"/>
      <c r="FXX77" s="87"/>
      <c r="FXY77" s="87"/>
      <c r="FYE77" s="87"/>
      <c r="FYF77" s="87"/>
      <c r="FYG77" s="87"/>
      <c r="FYH77" s="87"/>
      <c r="FYI77" s="87"/>
      <c r="FYJ77" s="87"/>
      <c r="FYK77" s="87"/>
      <c r="FYL77" s="87"/>
      <c r="FYM77" s="87"/>
      <c r="FYN77" s="87"/>
      <c r="FYT77" s="87"/>
      <c r="FYU77" s="87"/>
      <c r="FYV77" s="87"/>
      <c r="FYW77" s="87"/>
      <c r="FYX77" s="87"/>
      <c r="FYY77" s="87"/>
      <c r="FYZ77" s="87"/>
      <c r="FZA77" s="87"/>
      <c r="FZB77" s="87"/>
      <c r="FZC77" s="87"/>
      <c r="FZI77" s="87"/>
      <c r="FZJ77" s="87"/>
      <c r="FZK77" s="87"/>
      <c r="FZL77" s="87"/>
      <c r="FZM77" s="87"/>
      <c r="FZN77" s="87"/>
      <c r="FZO77" s="87"/>
      <c r="FZP77" s="87"/>
      <c r="FZQ77" s="87"/>
      <c r="FZR77" s="87"/>
      <c r="FZX77" s="87"/>
      <c r="FZY77" s="87"/>
      <c r="FZZ77" s="87"/>
      <c r="GAA77" s="87"/>
      <c r="GAB77" s="87"/>
      <c r="GAC77" s="87"/>
      <c r="GAD77" s="87"/>
      <c r="GAE77" s="87"/>
      <c r="GAF77" s="87"/>
      <c r="GAG77" s="87"/>
      <c r="GAM77" s="87"/>
      <c r="GAN77" s="87"/>
      <c r="GAO77" s="87"/>
      <c r="GAP77" s="87"/>
      <c r="GAQ77" s="87"/>
      <c r="GAR77" s="87"/>
      <c r="GAS77" s="87"/>
      <c r="GAT77" s="87"/>
      <c r="GAU77" s="87"/>
      <c r="GAV77" s="87"/>
      <c r="GBB77" s="87"/>
      <c r="GBC77" s="87"/>
      <c r="GBD77" s="87"/>
      <c r="GBE77" s="87"/>
      <c r="GBF77" s="87"/>
      <c r="GBG77" s="87"/>
      <c r="GBH77" s="87"/>
      <c r="GBI77" s="87"/>
      <c r="GBJ77" s="87"/>
      <c r="GBK77" s="87"/>
      <c r="GBQ77" s="87"/>
      <c r="GBR77" s="87"/>
      <c r="GBS77" s="87"/>
      <c r="GBT77" s="87"/>
      <c r="GBU77" s="87"/>
      <c r="GBV77" s="87"/>
      <c r="GBW77" s="87"/>
      <c r="GBX77" s="87"/>
      <c r="GBY77" s="87"/>
      <c r="GBZ77" s="87"/>
      <c r="GCF77" s="87"/>
      <c r="GCG77" s="87"/>
      <c r="GCH77" s="87"/>
      <c r="GCI77" s="87"/>
      <c r="GCJ77" s="87"/>
      <c r="GCK77" s="87"/>
      <c r="GCL77" s="87"/>
      <c r="GCM77" s="87"/>
      <c r="GCN77" s="87"/>
      <c r="GCO77" s="87"/>
      <c r="GCU77" s="87"/>
      <c r="GCV77" s="87"/>
      <c r="GCW77" s="87"/>
      <c r="GCX77" s="87"/>
      <c r="GCY77" s="87"/>
      <c r="GCZ77" s="87"/>
      <c r="GDA77" s="87"/>
      <c r="GDB77" s="87"/>
      <c r="GDC77" s="87"/>
      <c r="GDD77" s="87"/>
      <c r="GDJ77" s="87"/>
      <c r="GDK77" s="87"/>
      <c r="GDL77" s="87"/>
      <c r="GDM77" s="87"/>
      <c r="GDN77" s="87"/>
      <c r="GDO77" s="87"/>
      <c r="GDP77" s="87"/>
      <c r="GDQ77" s="87"/>
      <c r="GDR77" s="87"/>
      <c r="GDS77" s="87"/>
      <c r="GDY77" s="87"/>
      <c r="GDZ77" s="87"/>
      <c r="GEA77" s="87"/>
      <c r="GEB77" s="87"/>
      <c r="GEC77" s="87"/>
      <c r="GED77" s="87"/>
      <c r="GEE77" s="87"/>
      <c r="GEF77" s="87"/>
      <c r="GEG77" s="87"/>
      <c r="GEH77" s="87"/>
      <c r="GEN77" s="87"/>
      <c r="GEO77" s="87"/>
      <c r="GEP77" s="87"/>
      <c r="GEQ77" s="87"/>
      <c r="GER77" s="87"/>
      <c r="GES77" s="87"/>
      <c r="GET77" s="87"/>
      <c r="GEU77" s="87"/>
      <c r="GEV77" s="87"/>
      <c r="GEW77" s="87"/>
      <c r="GFC77" s="87"/>
      <c r="GFD77" s="87"/>
      <c r="GFE77" s="87"/>
      <c r="GFF77" s="87"/>
      <c r="GFG77" s="87"/>
      <c r="GFH77" s="87"/>
      <c r="GFI77" s="87"/>
      <c r="GFJ77" s="87"/>
      <c r="GFK77" s="87"/>
      <c r="GFL77" s="87"/>
      <c r="GFR77" s="87"/>
      <c r="GFS77" s="87"/>
      <c r="GFT77" s="87"/>
      <c r="GFU77" s="87"/>
      <c r="GFV77" s="87"/>
      <c r="GFW77" s="87"/>
      <c r="GFX77" s="87"/>
      <c r="GFY77" s="87"/>
      <c r="GFZ77" s="87"/>
      <c r="GGA77" s="87"/>
      <c r="GGG77" s="87"/>
      <c r="GGH77" s="87"/>
      <c r="GGI77" s="87"/>
      <c r="GGJ77" s="87"/>
      <c r="GGK77" s="87"/>
      <c r="GGL77" s="87"/>
      <c r="GGM77" s="87"/>
      <c r="GGN77" s="87"/>
      <c r="GGO77" s="87"/>
      <c r="GGP77" s="87"/>
      <c r="GGV77" s="87"/>
      <c r="GGW77" s="87"/>
      <c r="GGX77" s="87"/>
      <c r="GGY77" s="87"/>
      <c r="GGZ77" s="87"/>
      <c r="GHA77" s="87"/>
      <c r="GHB77" s="87"/>
      <c r="GHC77" s="87"/>
      <c r="GHD77" s="87"/>
      <c r="GHE77" s="87"/>
      <c r="GHK77" s="87"/>
      <c r="GHL77" s="87"/>
      <c r="GHM77" s="87"/>
      <c r="GHN77" s="87"/>
      <c r="GHO77" s="87"/>
      <c r="GHP77" s="87"/>
      <c r="GHQ77" s="87"/>
      <c r="GHR77" s="87"/>
      <c r="GHS77" s="87"/>
      <c r="GHT77" s="87"/>
      <c r="GHZ77" s="87"/>
      <c r="GIA77" s="87"/>
      <c r="GIB77" s="87"/>
      <c r="GIC77" s="87"/>
      <c r="GID77" s="87"/>
      <c r="GIE77" s="87"/>
      <c r="GIF77" s="87"/>
      <c r="GIG77" s="87"/>
      <c r="GIH77" s="87"/>
      <c r="GII77" s="87"/>
      <c r="GIO77" s="87"/>
      <c r="GIP77" s="87"/>
      <c r="GIQ77" s="87"/>
      <c r="GIR77" s="87"/>
      <c r="GIS77" s="87"/>
      <c r="GIT77" s="87"/>
      <c r="GIU77" s="87"/>
      <c r="GIV77" s="87"/>
      <c r="GIW77" s="87"/>
      <c r="GIX77" s="87"/>
      <c r="GJD77" s="87"/>
      <c r="GJE77" s="87"/>
      <c r="GJF77" s="87"/>
      <c r="GJG77" s="87"/>
      <c r="GJH77" s="87"/>
      <c r="GJI77" s="87"/>
      <c r="GJJ77" s="87"/>
      <c r="GJK77" s="87"/>
      <c r="GJL77" s="87"/>
      <c r="GJM77" s="87"/>
      <c r="GJS77" s="87"/>
      <c r="GJT77" s="87"/>
      <c r="GJU77" s="87"/>
      <c r="GJV77" s="87"/>
      <c r="GJW77" s="87"/>
      <c r="GJX77" s="87"/>
      <c r="GJY77" s="87"/>
      <c r="GJZ77" s="87"/>
      <c r="GKA77" s="87"/>
      <c r="GKB77" s="87"/>
      <c r="GKH77" s="87"/>
      <c r="GKI77" s="87"/>
      <c r="GKJ77" s="87"/>
      <c r="GKK77" s="87"/>
      <c r="GKL77" s="87"/>
      <c r="GKM77" s="87"/>
      <c r="GKN77" s="87"/>
      <c r="GKO77" s="87"/>
      <c r="GKP77" s="87"/>
      <c r="GKQ77" s="87"/>
      <c r="GKW77" s="87"/>
      <c r="GKX77" s="87"/>
      <c r="GKY77" s="87"/>
      <c r="GKZ77" s="87"/>
      <c r="GLA77" s="87"/>
      <c r="GLB77" s="87"/>
      <c r="GLC77" s="87"/>
      <c r="GLD77" s="87"/>
      <c r="GLE77" s="87"/>
      <c r="GLF77" s="87"/>
      <c r="GLL77" s="87"/>
      <c r="GLM77" s="87"/>
      <c r="GLN77" s="87"/>
      <c r="GLO77" s="87"/>
      <c r="GLP77" s="87"/>
      <c r="GLQ77" s="87"/>
      <c r="GLR77" s="87"/>
      <c r="GLS77" s="87"/>
      <c r="GLT77" s="87"/>
      <c r="GLU77" s="87"/>
      <c r="GMA77" s="87"/>
      <c r="GMB77" s="87"/>
      <c r="GMC77" s="87"/>
      <c r="GMD77" s="87"/>
      <c r="GME77" s="87"/>
      <c r="GMF77" s="87"/>
      <c r="GMG77" s="87"/>
      <c r="GMH77" s="87"/>
      <c r="GMI77" s="87"/>
      <c r="GMJ77" s="87"/>
      <c r="GMP77" s="87"/>
      <c r="GMQ77" s="87"/>
      <c r="GMR77" s="87"/>
      <c r="GMS77" s="87"/>
      <c r="GMT77" s="87"/>
      <c r="GMU77" s="87"/>
      <c r="GMV77" s="87"/>
      <c r="GMW77" s="87"/>
      <c r="GMX77" s="87"/>
      <c r="GMY77" s="87"/>
      <c r="GNE77" s="87"/>
      <c r="GNF77" s="87"/>
      <c r="GNG77" s="87"/>
      <c r="GNH77" s="87"/>
      <c r="GNI77" s="87"/>
      <c r="GNJ77" s="87"/>
      <c r="GNK77" s="87"/>
      <c r="GNL77" s="87"/>
      <c r="GNM77" s="87"/>
      <c r="GNN77" s="87"/>
      <c r="GNT77" s="87"/>
      <c r="GNU77" s="87"/>
      <c r="GNV77" s="87"/>
      <c r="GNW77" s="87"/>
      <c r="GNX77" s="87"/>
      <c r="GNY77" s="87"/>
      <c r="GNZ77" s="87"/>
      <c r="GOA77" s="87"/>
      <c r="GOB77" s="87"/>
      <c r="GOC77" s="87"/>
      <c r="GOI77" s="87"/>
      <c r="GOJ77" s="87"/>
      <c r="GOK77" s="87"/>
      <c r="GOL77" s="87"/>
      <c r="GOM77" s="87"/>
      <c r="GON77" s="87"/>
      <c r="GOO77" s="87"/>
      <c r="GOP77" s="87"/>
      <c r="GOQ77" s="87"/>
      <c r="GOR77" s="87"/>
      <c r="GOX77" s="87"/>
      <c r="GOY77" s="87"/>
      <c r="GOZ77" s="87"/>
      <c r="GPA77" s="87"/>
      <c r="GPB77" s="87"/>
      <c r="GPC77" s="87"/>
      <c r="GPD77" s="87"/>
      <c r="GPE77" s="87"/>
      <c r="GPF77" s="87"/>
      <c r="GPG77" s="87"/>
      <c r="GPM77" s="87"/>
      <c r="GPN77" s="87"/>
      <c r="GPO77" s="87"/>
      <c r="GPP77" s="87"/>
      <c r="GPQ77" s="87"/>
      <c r="GPR77" s="87"/>
      <c r="GPS77" s="87"/>
      <c r="GPT77" s="87"/>
      <c r="GPU77" s="87"/>
      <c r="GPV77" s="87"/>
      <c r="GQB77" s="87"/>
      <c r="GQC77" s="87"/>
      <c r="GQD77" s="87"/>
      <c r="GQE77" s="87"/>
      <c r="GQF77" s="87"/>
      <c r="GQG77" s="87"/>
      <c r="GQH77" s="87"/>
      <c r="GQI77" s="87"/>
      <c r="GQJ77" s="87"/>
      <c r="GQK77" s="87"/>
      <c r="GQQ77" s="87"/>
      <c r="GQR77" s="87"/>
      <c r="GQS77" s="87"/>
      <c r="GQT77" s="87"/>
      <c r="GQU77" s="87"/>
      <c r="GQV77" s="87"/>
      <c r="GQW77" s="87"/>
      <c r="GQX77" s="87"/>
      <c r="GQY77" s="87"/>
      <c r="GQZ77" s="87"/>
      <c r="GRF77" s="87"/>
      <c r="GRG77" s="87"/>
      <c r="GRH77" s="87"/>
      <c r="GRI77" s="87"/>
      <c r="GRJ77" s="87"/>
      <c r="GRK77" s="87"/>
      <c r="GRL77" s="87"/>
      <c r="GRM77" s="87"/>
      <c r="GRN77" s="87"/>
      <c r="GRO77" s="87"/>
      <c r="GRU77" s="87"/>
      <c r="GRV77" s="87"/>
      <c r="GRW77" s="87"/>
      <c r="GRX77" s="87"/>
      <c r="GRY77" s="87"/>
      <c r="GRZ77" s="87"/>
      <c r="GSA77" s="87"/>
      <c r="GSB77" s="87"/>
      <c r="GSC77" s="87"/>
      <c r="GSD77" s="87"/>
      <c r="GSJ77" s="87"/>
      <c r="GSK77" s="87"/>
      <c r="GSL77" s="87"/>
      <c r="GSM77" s="87"/>
      <c r="GSN77" s="87"/>
      <c r="GSO77" s="87"/>
      <c r="GSP77" s="87"/>
      <c r="GSQ77" s="87"/>
      <c r="GSR77" s="87"/>
      <c r="GSS77" s="87"/>
      <c r="GSY77" s="87"/>
      <c r="GSZ77" s="87"/>
      <c r="GTA77" s="87"/>
      <c r="GTB77" s="87"/>
      <c r="GTC77" s="87"/>
      <c r="GTD77" s="87"/>
      <c r="GTE77" s="87"/>
      <c r="GTF77" s="87"/>
      <c r="GTG77" s="87"/>
      <c r="GTH77" s="87"/>
      <c r="GTN77" s="87"/>
      <c r="GTO77" s="87"/>
      <c r="GTP77" s="87"/>
      <c r="GTQ77" s="87"/>
      <c r="GTR77" s="87"/>
      <c r="GTS77" s="87"/>
      <c r="GTT77" s="87"/>
      <c r="GTU77" s="87"/>
      <c r="GTV77" s="87"/>
      <c r="GTW77" s="87"/>
      <c r="GUC77" s="87"/>
      <c r="GUD77" s="87"/>
      <c r="GUE77" s="87"/>
      <c r="GUF77" s="87"/>
      <c r="GUG77" s="87"/>
      <c r="GUH77" s="87"/>
      <c r="GUI77" s="87"/>
      <c r="GUJ77" s="87"/>
      <c r="GUK77" s="87"/>
      <c r="GUL77" s="87"/>
      <c r="GUR77" s="87"/>
      <c r="GUS77" s="87"/>
      <c r="GUT77" s="87"/>
      <c r="GUU77" s="87"/>
      <c r="GUV77" s="87"/>
      <c r="GUW77" s="87"/>
      <c r="GUX77" s="87"/>
      <c r="GUY77" s="87"/>
      <c r="GUZ77" s="87"/>
      <c r="GVA77" s="87"/>
      <c r="GVG77" s="87"/>
      <c r="GVH77" s="87"/>
      <c r="GVI77" s="87"/>
      <c r="GVJ77" s="87"/>
      <c r="GVK77" s="87"/>
      <c r="GVL77" s="87"/>
      <c r="GVM77" s="87"/>
      <c r="GVN77" s="87"/>
      <c r="GVO77" s="87"/>
      <c r="GVP77" s="87"/>
      <c r="GVV77" s="87"/>
      <c r="GVW77" s="87"/>
      <c r="GVX77" s="87"/>
      <c r="GVY77" s="87"/>
      <c r="GVZ77" s="87"/>
      <c r="GWA77" s="87"/>
      <c r="GWB77" s="87"/>
      <c r="GWC77" s="87"/>
      <c r="GWD77" s="87"/>
      <c r="GWE77" s="87"/>
      <c r="GWK77" s="87"/>
      <c r="GWL77" s="87"/>
      <c r="GWM77" s="87"/>
      <c r="GWN77" s="87"/>
      <c r="GWO77" s="87"/>
      <c r="GWP77" s="87"/>
      <c r="GWQ77" s="87"/>
      <c r="GWR77" s="87"/>
      <c r="GWS77" s="87"/>
      <c r="GWT77" s="87"/>
      <c r="GWZ77" s="87"/>
      <c r="GXA77" s="87"/>
      <c r="GXB77" s="87"/>
      <c r="GXC77" s="87"/>
      <c r="GXD77" s="87"/>
      <c r="GXE77" s="87"/>
      <c r="GXF77" s="87"/>
      <c r="GXG77" s="87"/>
      <c r="GXH77" s="87"/>
      <c r="GXI77" s="87"/>
      <c r="GXO77" s="87"/>
      <c r="GXP77" s="87"/>
      <c r="GXQ77" s="87"/>
      <c r="GXR77" s="87"/>
      <c r="GXS77" s="87"/>
      <c r="GXT77" s="87"/>
      <c r="GXU77" s="87"/>
      <c r="GXV77" s="87"/>
      <c r="GXW77" s="87"/>
      <c r="GXX77" s="87"/>
      <c r="GYD77" s="87"/>
      <c r="GYE77" s="87"/>
      <c r="GYF77" s="87"/>
      <c r="GYG77" s="87"/>
      <c r="GYH77" s="87"/>
      <c r="GYI77" s="87"/>
      <c r="GYJ77" s="87"/>
      <c r="GYK77" s="87"/>
      <c r="GYL77" s="87"/>
      <c r="GYM77" s="87"/>
      <c r="GYS77" s="87"/>
      <c r="GYT77" s="87"/>
      <c r="GYU77" s="87"/>
      <c r="GYV77" s="87"/>
      <c r="GYW77" s="87"/>
      <c r="GYX77" s="87"/>
      <c r="GYY77" s="87"/>
      <c r="GYZ77" s="87"/>
      <c r="GZA77" s="87"/>
      <c r="GZB77" s="87"/>
      <c r="GZH77" s="87"/>
      <c r="GZI77" s="87"/>
      <c r="GZJ77" s="87"/>
      <c r="GZK77" s="87"/>
      <c r="GZL77" s="87"/>
      <c r="GZM77" s="87"/>
      <c r="GZN77" s="87"/>
      <c r="GZO77" s="87"/>
      <c r="GZP77" s="87"/>
      <c r="GZQ77" s="87"/>
      <c r="GZW77" s="87"/>
      <c r="GZX77" s="87"/>
      <c r="GZY77" s="87"/>
      <c r="GZZ77" s="87"/>
      <c r="HAA77" s="87"/>
      <c r="HAB77" s="87"/>
      <c r="HAC77" s="87"/>
      <c r="HAD77" s="87"/>
      <c r="HAE77" s="87"/>
      <c r="HAF77" s="87"/>
      <c r="HAL77" s="87"/>
      <c r="HAM77" s="87"/>
      <c r="HAN77" s="87"/>
      <c r="HAO77" s="87"/>
      <c r="HAP77" s="87"/>
      <c r="HAQ77" s="87"/>
      <c r="HAR77" s="87"/>
      <c r="HAS77" s="87"/>
      <c r="HAT77" s="87"/>
      <c r="HAU77" s="87"/>
      <c r="HBA77" s="87"/>
      <c r="HBB77" s="87"/>
      <c r="HBC77" s="87"/>
      <c r="HBD77" s="87"/>
      <c r="HBE77" s="87"/>
      <c r="HBF77" s="87"/>
      <c r="HBG77" s="87"/>
      <c r="HBH77" s="87"/>
      <c r="HBI77" s="87"/>
      <c r="HBJ77" s="87"/>
      <c r="HBP77" s="87"/>
      <c r="HBQ77" s="87"/>
      <c r="HBR77" s="87"/>
      <c r="HBS77" s="87"/>
      <c r="HBT77" s="87"/>
      <c r="HBU77" s="87"/>
      <c r="HBV77" s="87"/>
      <c r="HBW77" s="87"/>
      <c r="HBX77" s="87"/>
      <c r="HBY77" s="87"/>
      <c r="HCE77" s="87"/>
      <c r="HCF77" s="87"/>
      <c r="HCG77" s="87"/>
      <c r="HCH77" s="87"/>
      <c r="HCI77" s="87"/>
      <c r="HCJ77" s="87"/>
      <c r="HCK77" s="87"/>
      <c r="HCL77" s="87"/>
      <c r="HCM77" s="87"/>
      <c r="HCN77" s="87"/>
      <c r="HCT77" s="87"/>
      <c r="HCU77" s="87"/>
      <c r="HCV77" s="87"/>
      <c r="HCW77" s="87"/>
      <c r="HCX77" s="87"/>
      <c r="HCY77" s="87"/>
      <c r="HCZ77" s="87"/>
      <c r="HDA77" s="87"/>
      <c r="HDB77" s="87"/>
      <c r="HDC77" s="87"/>
      <c r="HDI77" s="87"/>
      <c r="HDJ77" s="87"/>
      <c r="HDK77" s="87"/>
      <c r="HDL77" s="87"/>
      <c r="HDM77" s="87"/>
      <c r="HDN77" s="87"/>
      <c r="HDO77" s="87"/>
      <c r="HDP77" s="87"/>
      <c r="HDQ77" s="87"/>
      <c r="HDR77" s="87"/>
      <c r="HDX77" s="87"/>
      <c r="HDY77" s="87"/>
      <c r="HDZ77" s="87"/>
      <c r="HEA77" s="87"/>
      <c r="HEB77" s="87"/>
      <c r="HEC77" s="87"/>
      <c r="HED77" s="87"/>
      <c r="HEE77" s="87"/>
      <c r="HEF77" s="87"/>
      <c r="HEG77" s="87"/>
      <c r="HEM77" s="87"/>
      <c r="HEN77" s="87"/>
      <c r="HEO77" s="87"/>
      <c r="HEP77" s="87"/>
      <c r="HEQ77" s="87"/>
      <c r="HER77" s="87"/>
      <c r="HES77" s="87"/>
      <c r="HET77" s="87"/>
      <c r="HEU77" s="87"/>
      <c r="HEV77" s="87"/>
      <c r="HFB77" s="87"/>
      <c r="HFC77" s="87"/>
      <c r="HFD77" s="87"/>
      <c r="HFE77" s="87"/>
      <c r="HFF77" s="87"/>
      <c r="HFG77" s="87"/>
      <c r="HFH77" s="87"/>
      <c r="HFI77" s="87"/>
      <c r="HFJ77" s="87"/>
      <c r="HFK77" s="87"/>
      <c r="HFQ77" s="87"/>
      <c r="HFR77" s="87"/>
      <c r="HFS77" s="87"/>
      <c r="HFT77" s="87"/>
      <c r="HFU77" s="87"/>
      <c r="HFV77" s="87"/>
      <c r="HFW77" s="87"/>
      <c r="HFX77" s="87"/>
      <c r="HFY77" s="87"/>
      <c r="HFZ77" s="87"/>
      <c r="HGF77" s="87"/>
      <c r="HGG77" s="87"/>
      <c r="HGH77" s="87"/>
      <c r="HGI77" s="87"/>
      <c r="HGJ77" s="87"/>
      <c r="HGK77" s="87"/>
      <c r="HGL77" s="87"/>
      <c r="HGM77" s="87"/>
      <c r="HGN77" s="87"/>
      <c r="HGO77" s="87"/>
      <c r="HGU77" s="87"/>
      <c r="HGV77" s="87"/>
      <c r="HGW77" s="87"/>
      <c r="HGX77" s="87"/>
      <c r="HGY77" s="87"/>
      <c r="HGZ77" s="87"/>
      <c r="HHA77" s="87"/>
      <c r="HHB77" s="87"/>
      <c r="HHC77" s="87"/>
      <c r="HHD77" s="87"/>
      <c r="HHJ77" s="87"/>
      <c r="HHK77" s="87"/>
      <c r="HHL77" s="87"/>
      <c r="HHM77" s="87"/>
      <c r="HHN77" s="87"/>
      <c r="HHO77" s="87"/>
      <c r="HHP77" s="87"/>
      <c r="HHQ77" s="87"/>
      <c r="HHR77" s="87"/>
      <c r="HHS77" s="87"/>
      <c r="HHY77" s="87"/>
      <c r="HHZ77" s="87"/>
      <c r="HIA77" s="87"/>
      <c r="HIB77" s="87"/>
      <c r="HIC77" s="87"/>
      <c r="HID77" s="87"/>
      <c r="HIE77" s="87"/>
      <c r="HIF77" s="87"/>
      <c r="HIG77" s="87"/>
      <c r="HIH77" s="87"/>
      <c r="HIN77" s="87"/>
      <c r="HIO77" s="87"/>
      <c r="HIP77" s="87"/>
      <c r="HIQ77" s="87"/>
      <c r="HIR77" s="87"/>
      <c r="HIS77" s="87"/>
      <c r="HIT77" s="87"/>
      <c r="HIU77" s="87"/>
      <c r="HIV77" s="87"/>
      <c r="HIW77" s="87"/>
      <c r="HJC77" s="87"/>
      <c r="HJD77" s="87"/>
      <c r="HJE77" s="87"/>
      <c r="HJF77" s="87"/>
      <c r="HJG77" s="87"/>
      <c r="HJH77" s="87"/>
      <c r="HJI77" s="87"/>
      <c r="HJJ77" s="87"/>
      <c r="HJK77" s="87"/>
      <c r="HJL77" s="87"/>
      <c r="HJR77" s="87"/>
      <c r="HJS77" s="87"/>
      <c r="HJT77" s="87"/>
      <c r="HJU77" s="87"/>
      <c r="HJV77" s="87"/>
      <c r="HJW77" s="87"/>
      <c r="HJX77" s="87"/>
      <c r="HJY77" s="87"/>
      <c r="HJZ77" s="87"/>
      <c r="HKA77" s="87"/>
      <c r="HKG77" s="87"/>
      <c r="HKH77" s="87"/>
      <c r="HKI77" s="87"/>
      <c r="HKJ77" s="87"/>
      <c r="HKK77" s="87"/>
      <c r="HKL77" s="87"/>
      <c r="HKM77" s="87"/>
      <c r="HKN77" s="87"/>
      <c r="HKO77" s="87"/>
      <c r="HKP77" s="87"/>
      <c r="HKV77" s="87"/>
      <c r="HKW77" s="87"/>
      <c r="HKX77" s="87"/>
      <c r="HKY77" s="87"/>
      <c r="HKZ77" s="87"/>
      <c r="HLA77" s="87"/>
      <c r="HLB77" s="87"/>
      <c r="HLC77" s="87"/>
      <c r="HLD77" s="87"/>
      <c r="HLE77" s="87"/>
      <c r="HLK77" s="87"/>
      <c r="HLL77" s="87"/>
      <c r="HLM77" s="87"/>
      <c r="HLN77" s="87"/>
      <c r="HLO77" s="87"/>
      <c r="HLP77" s="87"/>
      <c r="HLQ77" s="87"/>
      <c r="HLR77" s="87"/>
      <c r="HLS77" s="87"/>
      <c r="HLT77" s="87"/>
      <c r="HLZ77" s="87"/>
      <c r="HMA77" s="87"/>
      <c r="HMB77" s="87"/>
      <c r="HMC77" s="87"/>
      <c r="HMD77" s="87"/>
      <c r="HME77" s="87"/>
      <c r="HMF77" s="87"/>
      <c r="HMG77" s="87"/>
      <c r="HMH77" s="87"/>
      <c r="HMI77" s="87"/>
      <c r="HMO77" s="87"/>
      <c r="HMP77" s="87"/>
      <c r="HMQ77" s="87"/>
      <c r="HMR77" s="87"/>
      <c r="HMS77" s="87"/>
      <c r="HMT77" s="87"/>
      <c r="HMU77" s="87"/>
      <c r="HMV77" s="87"/>
      <c r="HMW77" s="87"/>
      <c r="HMX77" s="87"/>
      <c r="HND77" s="87"/>
      <c r="HNE77" s="87"/>
      <c r="HNF77" s="87"/>
      <c r="HNG77" s="87"/>
      <c r="HNH77" s="87"/>
      <c r="HNI77" s="87"/>
      <c r="HNJ77" s="87"/>
      <c r="HNK77" s="87"/>
      <c r="HNL77" s="87"/>
      <c r="HNM77" s="87"/>
      <c r="HNS77" s="87"/>
      <c r="HNT77" s="87"/>
      <c r="HNU77" s="87"/>
      <c r="HNV77" s="87"/>
      <c r="HNW77" s="87"/>
      <c r="HNX77" s="87"/>
      <c r="HNY77" s="87"/>
      <c r="HNZ77" s="87"/>
      <c r="HOA77" s="87"/>
      <c r="HOB77" s="87"/>
      <c r="HOH77" s="87"/>
      <c r="HOI77" s="87"/>
      <c r="HOJ77" s="87"/>
      <c r="HOK77" s="87"/>
      <c r="HOL77" s="87"/>
      <c r="HOM77" s="87"/>
      <c r="HON77" s="87"/>
      <c r="HOO77" s="87"/>
      <c r="HOP77" s="87"/>
      <c r="HOQ77" s="87"/>
      <c r="HOW77" s="87"/>
      <c r="HOX77" s="87"/>
      <c r="HOY77" s="87"/>
      <c r="HOZ77" s="87"/>
      <c r="HPA77" s="87"/>
      <c r="HPB77" s="87"/>
      <c r="HPC77" s="87"/>
      <c r="HPD77" s="87"/>
      <c r="HPE77" s="87"/>
      <c r="HPF77" s="87"/>
      <c r="HPL77" s="87"/>
      <c r="HPM77" s="87"/>
      <c r="HPN77" s="87"/>
      <c r="HPO77" s="87"/>
      <c r="HPP77" s="87"/>
      <c r="HPQ77" s="87"/>
      <c r="HPR77" s="87"/>
      <c r="HPS77" s="87"/>
      <c r="HPT77" s="87"/>
      <c r="HPU77" s="87"/>
      <c r="HQA77" s="87"/>
      <c r="HQB77" s="87"/>
      <c r="HQC77" s="87"/>
      <c r="HQD77" s="87"/>
      <c r="HQE77" s="87"/>
      <c r="HQF77" s="87"/>
      <c r="HQG77" s="87"/>
      <c r="HQH77" s="87"/>
      <c r="HQI77" s="87"/>
      <c r="HQJ77" s="87"/>
      <c r="HQP77" s="87"/>
      <c r="HQQ77" s="87"/>
      <c r="HQR77" s="87"/>
      <c r="HQS77" s="87"/>
      <c r="HQT77" s="87"/>
      <c r="HQU77" s="87"/>
      <c r="HQV77" s="87"/>
      <c r="HQW77" s="87"/>
      <c r="HQX77" s="87"/>
      <c r="HQY77" s="87"/>
      <c r="HRE77" s="87"/>
      <c r="HRF77" s="87"/>
      <c r="HRG77" s="87"/>
      <c r="HRH77" s="87"/>
      <c r="HRI77" s="87"/>
      <c r="HRJ77" s="87"/>
      <c r="HRK77" s="87"/>
      <c r="HRL77" s="87"/>
      <c r="HRM77" s="87"/>
      <c r="HRN77" s="87"/>
      <c r="HRT77" s="87"/>
      <c r="HRU77" s="87"/>
      <c r="HRV77" s="87"/>
      <c r="HRW77" s="87"/>
      <c r="HRX77" s="87"/>
      <c r="HRY77" s="87"/>
      <c r="HRZ77" s="87"/>
      <c r="HSA77" s="87"/>
      <c r="HSB77" s="87"/>
      <c r="HSC77" s="87"/>
      <c r="HSI77" s="87"/>
      <c r="HSJ77" s="87"/>
      <c r="HSK77" s="87"/>
      <c r="HSL77" s="87"/>
      <c r="HSM77" s="87"/>
      <c r="HSN77" s="87"/>
      <c r="HSO77" s="87"/>
      <c r="HSP77" s="87"/>
      <c r="HSQ77" s="87"/>
      <c r="HSR77" s="87"/>
      <c r="HSX77" s="87"/>
      <c r="HSY77" s="87"/>
      <c r="HSZ77" s="87"/>
      <c r="HTA77" s="87"/>
      <c r="HTB77" s="87"/>
      <c r="HTC77" s="87"/>
      <c r="HTD77" s="87"/>
      <c r="HTE77" s="87"/>
      <c r="HTF77" s="87"/>
      <c r="HTG77" s="87"/>
      <c r="HTM77" s="87"/>
      <c r="HTN77" s="87"/>
      <c r="HTO77" s="87"/>
      <c r="HTP77" s="87"/>
      <c r="HTQ77" s="87"/>
      <c r="HTR77" s="87"/>
      <c r="HTS77" s="87"/>
      <c r="HTT77" s="87"/>
      <c r="HTU77" s="87"/>
      <c r="HTV77" s="87"/>
      <c r="HUB77" s="87"/>
      <c r="HUC77" s="87"/>
      <c r="HUD77" s="87"/>
      <c r="HUE77" s="87"/>
      <c r="HUF77" s="87"/>
      <c r="HUG77" s="87"/>
      <c r="HUH77" s="87"/>
      <c r="HUI77" s="87"/>
      <c r="HUJ77" s="87"/>
      <c r="HUK77" s="87"/>
      <c r="HUQ77" s="87"/>
      <c r="HUR77" s="87"/>
      <c r="HUS77" s="87"/>
      <c r="HUT77" s="87"/>
      <c r="HUU77" s="87"/>
      <c r="HUV77" s="87"/>
      <c r="HUW77" s="87"/>
      <c r="HUX77" s="87"/>
      <c r="HUY77" s="87"/>
      <c r="HUZ77" s="87"/>
      <c r="HVF77" s="87"/>
      <c r="HVG77" s="87"/>
      <c r="HVH77" s="87"/>
      <c r="HVI77" s="87"/>
      <c r="HVJ77" s="87"/>
      <c r="HVK77" s="87"/>
      <c r="HVL77" s="87"/>
      <c r="HVM77" s="87"/>
      <c r="HVN77" s="87"/>
      <c r="HVO77" s="87"/>
      <c r="HVU77" s="87"/>
      <c r="HVV77" s="87"/>
      <c r="HVW77" s="87"/>
      <c r="HVX77" s="87"/>
      <c r="HVY77" s="87"/>
      <c r="HVZ77" s="87"/>
      <c r="HWA77" s="87"/>
      <c r="HWB77" s="87"/>
      <c r="HWC77" s="87"/>
      <c r="HWD77" s="87"/>
      <c r="HWJ77" s="87"/>
      <c r="HWK77" s="87"/>
      <c r="HWL77" s="87"/>
      <c r="HWM77" s="87"/>
      <c r="HWN77" s="87"/>
      <c r="HWO77" s="87"/>
      <c r="HWP77" s="87"/>
      <c r="HWQ77" s="87"/>
      <c r="HWR77" s="87"/>
      <c r="HWS77" s="87"/>
      <c r="HWY77" s="87"/>
      <c r="HWZ77" s="87"/>
      <c r="HXA77" s="87"/>
      <c r="HXB77" s="87"/>
      <c r="HXC77" s="87"/>
      <c r="HXD77" s="87"/>
      <c r="HXE77" s="87"/>
      <c r="HXF77" s="87"/>
      <c r="HXG77" s="87"/>
      <c r="HXH77" s="87"/>
      <c r="HXN77" s="87"/>
      <c r="HXO77" s="87"/>
      <c r="HXP77" s="87"/>
      <c r="HXQ77" s="87"/>
      <c r="HXR77" s="87"/>
      <c r="HXS77" s="87"/>
      <c r="HXT77" s="87"/>
      <c r="HXU77" s="87"/>
      <c r="HXV77" s="87"/>
      <c r="HXW77" s="87"/>
      <c r="HYC77" s="87"/>
      <c r="HYD77" s="87"/>
      <c r="HYE77" s="87"/>
      <c r="HYF77" s="87"/>
      <c r="HYG77" s="87"/>
      <c r="HYH77" s="87"/>
      <c r="HYI77" s="87"/>
      <c r="HYJ77" s="87"/>
      <c r="HYK77" s="87"/>
      <c r="HYL77" s="87"/>
      <c r="HYR77" s="87"/>
      <c r="HYS77" s="87"/>
      <c r="HYT77" s="87"/>
      <c r="HYU77" s="87"/>
      <c r="HYV77" s="87"/>
      <c r="HYW77" s="87"/>
      <c r="HYX77" s="87"/>
      <c r="HYY77" s="87"/>
      <c r="HYZ77" s="87"/>
      <c r="HZA77" s="87"/>
      <c r="HZG77" s="87"/>
      <c r="HZH77" s="87"/>
      <c r="HZI77" s="87"/>
      <c r="HZJ77" s="87"/>
      <c r="HZK77" s="87"/>
      <c r="HZL77" s="87"/>
      <c r="HZM77" s="87"/>
      <c r="HZN77" s="87"/>
      <c r="HZO77" s="87"/>
      <c r="HZP77" s="87"/>
      <c r="HZV77" s="87"/>
      <c r="HZW77" s="87"/>
      <c r="HZX77" s="87"/>
      <c r="HZY77" s="87"/>
      <c r="HZZ77" s="87"/>
      <c r="IAA77" s="87"/>
      <c r="IAB77" s="87"/>
      <c r="IAC77" s="87"/>
      <c r="IAD77" s="87"/>
      <c r="IAE77" s="87"/>
      <c r="IAK77" s="87"/>
      <c r="IAL77" s="87"/>
      <c r="IAM77" s="87"/>
      <c r="IAN77" s="87"/>
      <c r="IAO77" s="87"/>
      <c r="IAP77" s="87"/>
      <c r="IAQ77" s="87"/>
      <c r="IAR77" s="87"/>
      <c r="IAS77" s="87"/>
      <c r="IAT77" s="87"/>
      <c r="IAZ77" s="87"/>
      <c r="IBA77" s="87"/>
      <c r="IBB77" s="87"/>
      <c r="IBC77" s="87"/>
      <c r="IBD77" s="87"/>
      <c r="IBE77" s="87"/>
      <c r="IBF77" s="87"/>
      <c r="IBG77" s="87"/>
      <c r="IBH77" s="87"/>
      <c r="IBI77" s="87"/>
      <c r="IBO77" s="87"/>
      <c r="IBP77" s="87"/>
      <c r="IBQ77" s="87"/>
      <c r="IBR77" s="87"/>
      <c r="IBS77" s="87"/>
      <c r="IBT77" s="87"/>
      <c r="IBU77" s="87"/>
      <c r="IBV77" s="87"/>
      <c r="IBW77" s="87"/>
      <c r="IBX77" s="87"/>
      <c r="ICD77" s="87"/>
      <c r="ICE77" s="87"/>
      <c r="ICF77" s="87"/>
      <c r="ICG77" s="87"/>
      <c r="ICH77" s="87"/>
      <c r="ICI77" s="87"/>
      <c r="ICJ77" s="87"/>
      <c r="ICK77" s="87"/>
      <c r="ICL77" s="87"/>
      <c r="ICM77" s="87"/>
      <c r="ICS77" s="87"/>
      <c r="ICT77" s="87"/>
      <c r="ICU77" s="87"/>
      <c r="ICV77" s="87"/>
      <c r="ICW77" s="87"/>
      <c r="ICX77" s="87"/>
      <c r="ICY77" s="87"/>
      <c r="ICZ77" s="87"/>
      <c r="IDA77" s="87"/>
      <c r="IDB77" s="87"/>
      <c r="IDH77" s="87"/>
      <c r="IDI77" s="87"/>
      <c r="IDJ77" s="87"/>
      <c r="IDK77" s="87"/>
      <c r="IDL77" s="87"/>
      <c r="IDM77" s="87"/>
      <c r="IDN77" s="87"/>
      <c r="IDO77" s="87"/>
      <c r="IDP77" s="87"/>
      <c r="IDQ77" s="87"/>
      <c r="IDW77" s="87"/>
      <c r="IDX77" s="87"/>
      <c r="IDY77" s="87"/>
      <c r="IDZ77" s="87"/>
      <c r="IEA77" s="87"/>
      <c r="IEB77" s="87"/>
      <c r="IEC77" s="87"/>
      <c r="IED77" s="87"/>
      <c r="IEE77" s="87"/>
      <c r="IEF77" s="87"/>
      <c r="IEL77" s="87"/>
      <c r="IEM77" s="87"/>
      <c r="IEN77" s="87"/>
      <c r="IEO77" s="87"/>
      <c r="IEP77" s="87"/>
      <c r="IEQ77" s="87"/>
      <c r="IER77" s="87"/>
      <c r="IES77" s="87"/>
      <c r="IET77" s="87"/>
      <c r="IEU77" s="87"/>
      <c r="IFA77" s="87"/>
      <c r="IFB77" s="87"/>
      <c r="IFC77" s="87"/>
      <c r="IFD77" s="87"/>
      <c r="IFE77" s="87"/>
      <c r="IFF77" s="87"/>
      <c r="IFG77" s="87"/>
      <c r="IFH77" s="87"/>
      <c r="IFI77" s="87"/>
      <c r="IFJ77" s="87"/>
      <c r="IFP77" s="87"/>
      <c r="IFQ77" s="87"/>
      <c r="IFR77" s="87"/>
      <c r="IFS77" s="87"/>
      <c r="IFT77" s="87"/>
      <c r="IFU77" s="87"/>
      <c r="IFV77" s="87"/>
      <c r="IFW77" s="87"/>
      <c r="IFX77" s="87"/>
      <c r="IFY77" s="87"/>
      <c r="IGE77" s="87"/>
      <c r="IGF77" s="87"/>
      <c r="IGG77" s="87"/>
      <c r="IGH77" s="87"/>
      <c r="IGI77" s="87"/>
      <c r="IGJ77" s="87"/>
      <c r="IGK77" s="87"/>
      <c r="IGL77" s="87"/>
      <c r="IGM77" s="87"/>
      <c r="IGN77" s="87"/>
      <c r="IGT77" s="87"/>
      <c r="IGU77" s="87"/>
      <c r="IGV77" s="87"/>
      <c r="IGW77" s="87"/>
      <c r="IGX77" s="87"/>
      <c r="IGY77" s="87"/>
      <c r="IGZ77" s="87"/>
      <c r="IHA77" s="87"/>
      <c r="IHB77" s="87"/>
      <c r="IHC77" s="87"/>
      <c r="IHI77" s="87"/>
      <c r="IHJ77" s="87"/>
      <c r="IHK77" s="87"/>
      <c r="IHL77" s="87"/>
      <c r="IHM77" s="87"/>
      <c r="IHN77" s="87"/>
      <c r="IHO77" s="87"/>
      <c r="IHP77" s="87"/>
      <c r="IHQ77" s="87"/>
      <c r="IHR77" s="87"/>
      <c r="IHX77" s="87"/>
      <c r="IHY77" s="87"/>
      <c r="IHZ77" s="87"/>
      <c r="IIA77" s="87"/>
      <c r="IIB77" s="87"/>
      <c r="IIC77" s="87"/>
      <c r="IID77" s="87"/>
      <c r="IIE77" s="87"/>
      <c r="IIF77" s="87"/>
      <c r="IIG77" s="87"/>
      <c r="IIM77" s="87"/>
      <c r="IIN77" s="87"/>
      <c r="IIO77" s="87"/>
      <c r="IIP77" s="87"/>
      <c r="IIQ77" s="87"/>
      <c r="IIR77" s="87"/>
      <c r="IIS77" s="87"/>
      <c r="IIT77" s="87"/>
      <c r="IIU77" s="87"/>
      <c r="IIV77" s="87"/>
      <c r="IJB77" s="87"/>
      <c r="IJC77" s="87"/>
      <c r="IJD77" s="87"/>
      <c r="IJE77" s="87"/>
      <c r="IJF77" s="87"/>
      <c r="IJG77" s="87"/>
      <c r="IJH77" s="87"/>
      <c r="IJI77" s="87"/>
      <c r="IJJ77" s="87"/>
      <c r="IJK77" s="87"/>
      <c r="IJQ77" s="87"/>
      <c r="IJR77" s="87"/>
      <c r="IJS77" s="87"/>
      <c r="IJT77" s="87"/>
      <c r="IJU77" s="87"/>
      <c r="IJV77" s="87"/>
      <c r="IJW77" s="87"/>
      <c r="IJX77" s="87"/>
      <c r="IJY77" s="87"/>
      <c r="IJZ77" s="87"/>
      <c r="IKF77" s="87"/>
      <c r="IKG77" s="87"/>
      <c r="IKH77" s="87"/>
      <c r="IKI77" s="87"/>
      <c r="IKJ77" s="87"/>
      <c r="IKK77" s="87"/>
      <c r="IKL77" s="87"/>
      <c r="IKM77" s="87"/>
      <c r="IKN77" s="87"/>
      <c r="IKO77" s="87"/>
      <c r="IKU77" s="87"/>
      <c r="IKV77" s="87"/>
      <c r="IKW77" s="87"/>
      <c r="IKX77" s="87"/>
      <c r="IKY77" s="87"/>
      <c r="IKZ77" s="87"/>
      <c r="ILA77" s="87"/>
      <c r="ILB77" s="87"/>
      <c r="ILC77" s="87"/>
      <c r="ILD77" s="87"/>
      <c r="ILJ77" s="87"/>
      <c r="ILK77" s="87"/>
      <c r="ILL77" s="87"/>
      <c r="ILM77" s="87"/>
      <c r="ILN77" s="87"/>
      <c r="ILO77" s="87"/>
      <c r="ILP77" s="87"/>
      <c r="ILQ77" s="87"/>
      <c r="ILR77" s="87"/>
      <c r="ILS77" s="87"/>
      <c r="ILY77" s="87"/>
      <c r="ILZ77" s="87"/>
      <c r="IMA77" s="87"/>
      <c r="IMB77" s="87"/>
      <c r="IMC77" s="87"/>
      <c r="IMD77" s="87"/>
      <c r="IME77" s="87"/>
      <c r="IMF77" s="87"/>
      <c r="IMG77" s="87"/>
      <c r="IMH77" s="87"/>
      <c r="IMN77" s="87"/>
      <c r="IMO77" s="87"/>
      <c r="IMP77" s="87"/>
      <c r="IMQ77" s="87"/>
      <c r="IMR77" s="87"/>
      <c r="IMS77" s="87"/>
      <c r="IMT77" s="87"/>
      <c r="IMU77" s="87"/>
      <c r="IMV77" s="87"/>
      <c r="IMW77" s="87"/>
      <c r="INC77" s="87"/>
      <c r="IND77" s="87"/>
      <c r="INE77" s="87"/>
      <c r="INF77" s="87"/>
      <c r="ING77" s="87"/>
      <c r="INH77" s="87"/>
      <c r="INI77" s="87"/>
      <c r="INJ77" s="87"/>
      <c r="INK77" s="87"/>
      <c r="INL77" s="87"/>
      <c r="INR77" s="87"/>
      <c r="INS77" s="87"/>
      <c r="INT77" s="87"/>
      <c r="INU77" s="87"/>
      <c r="INV77" s="87"/>
      <c r="INW77" s="87"/>
      <c r="INX77" s="87"/>
      <c r="INY77" s="87"/>
      <c r="INZ77" s="87"/>
      <c r="IOA77" s="87"/>
      <c r="IOG77" s="87"/>
      <c r="IOH77" s="87"/>
      <c r="IOI77" s="87"/>
      <c r="IOJ77" s="87"/>
      <c r="IOK77" s="87"/>
      <c r="IOL77" s="87"/>
      <c r="IOM77" s="87"/>
      <c r="ION77" s="87"/>
      <c r="IOO77" s="87"/>
      <c r="IOP77" s="87"/>
      <c r="IOV77" s="87"/>
      <c r="IOW77" s="87"/>
      <c r="IOX77" s="87"/>
      <c r="IOY77" s="87"/>
      <c r="IOZ77" s="87"/>
      <c r="IPA77" s="87"/>
      <c r="IPB77" s="87"/>
      <c r="IPC77" s="87"/>
      <c r="IPD77" s="87"/>
      <c r="IPE77" s="87"/>
      <c r="IPK77" s="87"/>
      <c r="IPL77" s="87"/>
      <c r="IPM77" s="87"/>
      <c r="IPN77" s="87"/>
      <c r="IPO77" s="87"/>
      <c r="IPP77" s="87"/>
      <c r="IPQ77" s="87"/>
      <c r="IPR77" s="87"/>
      <c r="IPS77" s="87"/>
      <c r="IPT77" s="87"/>
      <c r="IPZ77" s="87"/>
      <c r="IQA77" s="87"/>
      <c r="IQB77" s="87"/>
      <c r="IQC77" s="87"/>
      <c r="IQD77" s="87"/>
      <c r="IQE77" s="87"/>
      <c r="IQF77" s="87"/>
      <c r="IQG77" s="87"/>
      <c r="IQH77" s="87"/>
      <c r="IQI77" s="87"/>
      <c r="IQO77" s="87"/>
      <c r="IQP77" s="87"/>
      <c r="IQQ77" s="87"/>
      <c r="IQR77" s="87"/>
      <c r="IQS77" s="87"/>
      <c r="IQT77" s="87"/>
      <c r="IQU77" s="87"/>
      <c r="IQV77" s="87"/>
      <c r="IQW77" s="87"/>
      <c r="IQX77" s="87"/>
      <c r="IRD77" s="87"/>
      <c r="IRE77" s="87"/>
      <c r="IRF77" s="87"/>
      <c r="IRG77" s="87"/>
      <c r="IRH77" s="87"/>
      <c r="IRI77" s="87"/>
      <c r="IRJ77" s="87"/>
      <c r="IRK77" s="87"/>
      <c r="IRL77" s="87"/>
      <c r="IRM77" s="87"/>
      <c r="IRS77" s="87"/>
      <c r="IRT77" s="87"/>
      <c r="IRU77" s="87"/>
      <c r="IRV77" s="87"/>
      <c r="IRW77" s="87"/>
      <c r="IRX77" s="87"/>
      <c r="IRY77" s="87"/>
      <c r="IRZ77" s="87"/>
      <c r="ISA77" s="87"/>
      <c r="ISB77" s="87"/>
      <c r="ISH77" s="87"/>
      <c r="ISI77" s="87"/>
      <c r="ISJ77" s="87"/>
      <c r="ISK77" s="87"/>
      <c r="ISL77" s="87"/>
      <c r="ISM77" s="87"/>
      <c r="ISN77" s="87"/>
      <c r="ISO77" s="87"/>
      <c r="ISP77" s="87"/>
      <c r="ISQ77" s="87"/>
      <c r="ISW77" s="87"/>
      <c r="ISX77" s="87"/>
      <c r="ISY77" s="87"/>
      <c r="ISZ77" s="87"/>
      <c r="ITA77" s="87"/>
      <c r="ITB77" s="87"/>
      <c r="ITC77" s="87"/>
      <c r="ITD77" s="87"/>
      <c r="ITE77" s="87"/>
      <c r="ITF77" s="87"/>
      <c r="ITL77" s="87"/>
      <c r="ITM77" s="87"/>
      <c r="ITN77" s="87"/>
      <c r="ITO77" s="87"/>
      <c r="ITP77" s="87"/>
      <c r="ITQ77" s="87"/>
      <c r="ITR77" s="87"/>
      <c r="ITS77" s="87"/>
      <c r="ITT77" s="87"/>
      <c r="ITU77" s="87"/>
      <c r="IUA77" s="87"/>
      <c r="IUB77" s="87"/>
      <c r="IUC77" s="87"/>
      <c r="IUD77" s="87"/>
      <c r="IUE77" s="87"/>
      <c r="IUF77" s="87"/>
      <c r="IUG77" s="87"/>
      <c r="IUH77" s="87"/>
      <c r="IUI77" s="87"/>
      <c r="IUJ77" s="87"/>
      <c r="IUP77" s="87"/>
      <c r="IUQ77" s="87"/>
      <c r="IUR77" s="87"/>
      <c r="IUS77" s="87"/>
      <c r="IUT77" s="87"/>
      <c r="IUU77" s="87"/>
      <c r="IUV77" s="87"/>
      <c r="IUW77" s="87"/>
      <c r="IUX77" s="87"/>
      <c r="IUY77" s="87"/>
      <c r="IVE77" s="87"/>
      <c r="IVF77" s="87"/>
      <c r="IVG77" s="87"/>
      <c r="IVH77" s="87"/>
      <c r="IVI77" s="87"/>
      <c r="IVJ77" s="87"/>
      <c r="IVK77" s="87"/>
      <c r="IVL77" s="87"/>
      <c r="IVM77" s="87"/>
      <c r="IVN77" s="87"/>
      <c r="IVT77" s="87"/>
      <c r="IVU77" s="87"/>
      <c r="IVV77" s="87"/>
      <c r="IVW77" s="87"/>
      <c r="IVX77" s="87"/>
      <c r="IVY77" s="87"/>
      <c r="IVZ77" s="87"/>
      <c r="IWA77" s="87"/>
      <c r="IWB77" s="87"/>
      <c r="IWC77" s="87"/>
      <c r="IWI77" s="87"/>
      <c r="IWJ77" s="87"/>
      <c r="IWK77" s="87"/>
      <c r="IWL77" s="87"/>
      <c r="IWM77" s="87"/>
      <c r="IWN77" s="87"/>
      <c r="IWO77" s="87"/>
      <c r="IWP77" s="87"/>
      <c r="IWQ77" s="87"/>
      <c r="IWR77" s="87"/>
      <c r="IWX77" s="87"/>
      <c r="IWY77" s="87"/>
      <c r="IWZ77" s="87"/>
      <c r="IXA77" s="87"/>
      <c r="IXB77" s="87"/>
      <c r="IXC77" s="87"/>
      <c r="IXD77" s="87"/>
      <c r="IXE77" s="87"/>
      <c r="IXF77" s="87"/>
      <c r="IXG77" s="87"/>
      <c r="IXM77" s="87"/>
      <c r="IXN77" s="87"/>
      <c r="IXO77" s="87"/>
      <c r="IXP77" s="87"/>
      <c r="IXQ77" s="87"/>
      <c r="IXR77" s="87"/>
      <c r="IXS77" s="87"/>
      <c r="IXT77" s="87"/>
      <c r="IXU77" s="87"/>
      <c r="IXV77" s="87"/>
      <c r="IYB77" s="87"/>
      <c r="IYC77" s="87"/>
      <c r="IYD77" s="87"/>
      <c r="IYE77" s="87"/>
      <c r="IYF77" s="87"/>
      <c r="IYG77" s="87"/>
      <c r="IYH77" s="87"/>
      <c r="IYI77" s="87"/>
      <c r="IYJ77" s="87"/>
      <c r="IYK77" s="87"/>
      <c r="IYQ77" s="87"/>
      <c r="IYR77" s="87"/>
      <c r="IYS77" s="87"/>
      <c r="IYT77" s="87"/>
      <c r="IYU77" s="87"/>
      <c r="IYV77" s="87"/>
      <c r="IYW77" s="87"/>
      <c r="IYX77" s="87"/>
      <c r="IYY77" s="87"/>
      <c r="IYZ77" s="87"/>
      <c r="IZF77" s="87"/>
      <c r="IZG77" s="87"/>
      <c r="IZH77" s="87"/>
      <c r="IZI77" s="87"/>
      <c r="IZJ77" s="87"/>
      <c r="IZK77" s="87"/>
      <c r="IZL77" s="87"/>
      <c r="IZM77" s="87"/>
      <c r="IZN77" s="87"/>
      <c r="IZO77" s="87"/>
      <c r="IZU77" s="87"/>
      <c r="IZV77" s="87"/>
      <c r="IZW77" s="87"/>
      <c r="IZX77" s="87"/>
      <c r="IZY77" s="87"/>
      <c r="IZZ77" s="87"/>
      <c r="JAA77" s="87"/>
      <c r="JAB77" s="87"/>
      <c r="JAC77" s="87"/>
      <c r="JAD77" s="87"/>
      <c r="JAJ77" s="87"/>
      <c r="JAK77" s="87"/>
      <c r="JAL77" s="87"/>
      <c r="JAM77" s="87"/>
      <c r="JAN77" s="87"/>
      <c r="JAO77" s="87"/>
      <c r="JAP77" s="87"/>
      <c r="JAQ77" s="87"/>
      <c r="JAR77" s="87"/>
      <c r="JAS77" s="87"/>
      <c r="JAY77" s="87"/>
      <c r="JAZ77" s="87"/>
      <c r="JBA77" s="87"/>
      <c r="JBB77" s="87"/>
      <c r="JBC77" s="87"/>
      <c r="JBD77" s="87"/>
      <c r="JBE77" s="87"/>
      <c r="JBF77" s="87"/>
      <c r="JBG77" s="87"/>
      <c r="JBH77" s="87"/>
      <c r="JBN77" s="87"/>
      <c r="JBO77" s="87"/>
      <c r="JBP77" s="87"/>
      <c r="JBQ77" s="87"/>
      <c r="JBR77" s="87"/>
      <c r="JBS77" s="87"/>
      <c r="JBT77" s="87"/>
      <c r="JBU77" s="87"/>
      <c r="JBV77" s="87"/>
      <c r="JBW77" s="87"/>
      <c r="JCC77" s="87"/>
      <c r="JCD77" s="87"/>
      <c r="JCE77" s="87"/>
      <c r="JCF77" s="87"/>
      <c r="JCG77" s="87"/>
      <c r="JCH77" s="87"/>
      <c r="JCI77" s="87"/>
      <c r="JCJ77" s="87"/>
      <c r="JCK77" s="87"/>
      <c r="JCL77" s="87"/>
      <c r="JCR77" s="87"/>
      <c r="JCS77" s="87"/>
      <c r="JCT77" s="87"/>
      <c r="JCU77" s="87"/>
      <c r="JCV77" s="87"/>
      <c r="JCW77" s="87"/>
      <c r="JCX77" s="87"/>
      <c r="JCY77" s="87"/>
      <c r="JCZ77" s="87"/>
      <c r="JDA77" s="87"/>
      <c r="JDG77" s="87"/>
      <c r="JDH77" s="87"/>
      <c r="JDI77" s="87"/>
      <c r="JDJ77" s="87"/>
      <c r="JDK77" s="87"/>
      <c r="JDL77" s="87"/>
      <c r="JDM77" s="87"/>
      <c r="JDN77" s="87"/>
      <c r="JDO77" s="87"/>
      <c r="JDP77" s="87"/>
      <c r="JDV77" s="87"/>
      <c r="JDW77" s="87"/>
      <c r="JDX77" s="87"/>
      <c r="JDY77" s="87"/>
      <c r="JDZ77" s="87"/>
      <c r="JEA77" s="87"/>
      <c r="JEB77" s="87"/>
      <c r="JEC77" s="87"/>
      <c r="JED77" s="87"/>
      <c r="JEE77" s="87"/>
      <c r="JEK77" s="87"/>
      <c r="JEL77" s="87"/>
      <c r="JEM77" s="87"/>
      <c r="JEN77" s="87"/>
      <c r="JEO77" s="87"/>
      <c r="JEP77" s="87"/>
      <c r="JEQ77" s="87"/>
      <c r="JER77" s="87"/>
      <c r="JES77" s="87"/>
      <c r="JET77" s="87"/>
      <c r="JEZ77" s="87"/>
      <c r="JFA77" s="87"/>
      <c r="JFB77" s="87"/>
      <c r="JFC77" s="87"/>
      <c r="JFD77" s="87"/>
      <c r="JFE77" s="87"/>
      <c r="JFF77" s="87"/>
      <c r="JFG77" s="87"/>
      <c r="JFH77" s="87"/>
      <c r="JFI77" s="87"/>
      <c r="JFO77" s="87"/>
      <c r="JFP77" s="87"/>
      <c r="JFQ77" s="87"/>
      <c r="JFR77" s="87"/>
      <c r="JFS77" s="87"/>
      <c r="JFT77" s="87"/>
      <c r="JFU77" s="87"/>
      <c r="JFV77" s="87"/>
      <c r="JFW77" s="87"/>
      <c r="JFX77" s="87"/>
      <c r="JGD77" s="87"/>
      <c r="JGE77" s="87"/>
      <c r="JGF77" s="87"/>
      <c r="JGG77" s="87"/>
      <c r="JGH77" s="87"/>
      <c r="JGI77" s="87"/>
      <c r="JGJ77" s="87"/>
      <c r="JGK77" s="87"/>
      <c r="JGL77" s="87"/>
      <c r="JGM77" s="87"/>
      <c r="JGS77" s="87"/>
      <c r="JGT77" s="87"/>
      <c r="JGU77" s="87"/>
      <c r="JGV77" s="87"/>
      <c r="JGW77" s="87"/>
      <c r="JGX77" s="87"/>
      <c r="JGY77" s="87"/>
      <c r="JGZ77" s="87"/>
      <c r="JHA77" s="87"/>
      <c r="JHB77" s="87"/>
      <c r="JHH77" s="87"/>
      <c r="JHI77" s="87"/>
      <c r="JHJ77" s="87"/>
      <c r="JHK77" s="87"/>
      <c r="JHL77" s="87"/>
      <c r="JHM77" s="87"/>
      <c r="JHN77" s="87"/>
      <c r="JHO77" s="87"/>
      <c r="JHP77" s="87"/>
      <c r="JHQ77" s="87"/>
      <c r="JHW77" s="87"/>
      <c r="JHX77" s="87"/>
      <c r="JHY77" s="87"/>
      <c r="JHZ77" s="87"/>
      <c r="JIA77" s="87"/>
      <c r="JIB77" s="87"/>
      <c r="JIC77" s="87"/>
      <c r="JID77" s="87"/>
      <c r="JIE77" s="87"/>
      <c r="JIF77" s="87"/>
      <c r="JIL77" s="87"/>
      <c r="JIM77" s="87"/>
      <c r="JIN77" s="87"/>
      <c r="JIO77" s="87"/>
      <c r="JIP77" s="87"/>
      <c r="JIQ77" s="87"/>
      <c r="JIR77" s="87"/>
      <c r="JIS77" s="87"/>
      <c r="JIT77" s="87"/>
      <c r="JIU77" s="87"/>
      <c r="JJA77" s="87"/>
      <c r="JJB77" s="87"/>
      <c r="JJC77" s="87"/>
      <c r="JJD77" s="87"/>
      <c r="JJE77" s="87"/>
      <c r="JJF77" s="87"/>
      <c r="JJG77" s="87"/>
      <c r="JJH77" s="87"/>
      <c r="JJI77" s="87"/>
      <c r="JJJ77" s="87"/>
      <c r="JJP77" s="87"/>
      <c r="JJQ77" s="87"/>
      <c r="JJR77" s="87"/>
      <c r="JJS77" s="87"/>
      <c r="JJT77" s="87"/>
      <c r="JJU77" s="87"/>
      <c r="JJV77" s="87"/>
      <c r="JJW77" s="87"/>
      <c r="JJX77" s="87"/>
      <c r="JJY77" s="87"/>
      <c r="JKE77" s="87"/>
      <c r="JKF77" s="87"/>
      <c r="JKG77" s="87"/>
      <c r="JKH77" s="87"/>
      <c r="JKI77" s="87"/>
      <c r="JKJ77" s="87"/>
      <c r="JKK77" s="87"/>
      <c r="JKL77" s="87"/>
      <c r="JKM77" s="87"/>
      <c r="JKN77" s="87"/>
      <c r="JKT77" s="87"/>
      <c r="JKU77" s="87"/>
      <c r="JKV77" s="87"/>
      <c r="JKW77" s="87"/>
      <c r="JKX77" s="87"/>
      <c r="JKY77" s="87"/>
      <c r="JKZ77" s="87"/>
      <c r="JLA77" s="87"/>
      <c r="JLB77" s="87"/>
      <c r="JLC77" s="87"/>
      <c r="JLI77" s="87"/>
      <c r="JLJ77" s="87"/>
      <c r="JLK77" s="87"/>
      <c r="JLL77" s="87"/>
      <c r="JLM77" s="87"/>
      <c r="JLN77" s="87"/>
      <c r="JLO77" s="87"/>
      <c r="JLP77" s="87"/>
      <c r="JLQ77" s="87"/>
      <c r="JLR77" s="87"/>
      <c r="JLX77" s="87"/>
      <c r="JLY77" s="87"/>
      <c r="JLZ77" s="87"/>
      <c r="JMA77" s="87"/>
      <c r="JMB77" s="87"/>
      <c r="JMC77" s="87"/>
      <c r="JMD77" s="87"/>
      <c r="JME77" s="87"/>
      <c r="JMF77" s="87"/>
      <c r="JMG77" s="87"/>
      <c r="JMM77" s="87"/>
      <c r="JMN77" s="87"/>
      <c r="JMO77" s="87"/>
      <c r="JMP77" s="87"/>
      <c r="JMQ77" s="87"/>
      <c r="JMR77" s="87"/>
      <c r="JMS77" s="87"/>
      <c r="JMT77" s="87"/>
      <c r="JMU77" s="87"/>
      <c r="JMV77" s="87"/>
      <c r="JNB77" s="87"/>
      <c r="JNC77" s="87"/>
      <c r="JND77" s="87"/>
      <c r="JNE77" s="87"/>
      <c r="JNF77" s="87"/>
      <c r="JNG77" s="87"/>
      <c r="JNH77" s="87"/>
      <c r="JNI77" s="87"/>
      <c r="JNJ77" s="87"/>
      <c r="JNK77" s="87"/>
      <c r="JNQ77" s="87"/>
      <c r="JNR77" s="87"/>
      <c r="JNS77" s="87"/>
      <c r="JNT77" s="87"/>
      <c r="JNU77" s="87"/>
      <c r="JNV77" s="87"/>
      <c r="JNW77" s="87"/>
      <c r="JNX77" s="87"/>
      <c r="JNY77" s="87"/>
      <c r="JNZ77" s="87"/>
      <c r="JOF77" s="87"/>
      <c r="JOG77" s="87"/>
      <c r="JOH77" s="87"/>
      <c r="JOI77" s="87"/>
      <c r="JOJ77" s="87"/>
      <c r="JOK77" s="87"/>
      <c r="JOL77" s="87"/>
      <c r="JOM77" s="87"/>
      <c r="JON77" s="87"/>
      <c r="JOO77" s="87"/>
      <c r="JOU77" s="87"/>
      <c r="JOV77" s="87"/>
      <c r="JOW77" s="87"/>
      <c r="JOX77" s="87"/>
      <c r="JOY77" s="87"/>
      <c r="JOZ77" s="87"/>
      <c r="JPA77" s="87"/>
      <c r="JPB77" s="87"/>
      <c r="JPC77" s="87"/>
      <c r="JPD77" s="87"/>
      <c r="JPJ77" s="87"/>
      <c r="JPK77" s="87"/>
      <c r="JPL77" s="87"/>
      <c r="JPM77" s="87"/>
      <c r="JPN77" s="87"/>
      <c r="JPO77" s="87"/>
      <c r="JPP77" s="87"/>
      <c r="JPQ77" s="87"/>
      <c r="JPR77" s="87"/>
      <c r="JPS77" s="87"/>
      <c r="JPY77" s="87"/>
      <c r="JPZ77" s="87"/>
      <c r="JQA77" s="87"/>
      <c r="JQB77" s="87"/>
      <c r="JQC77" s="87"/>
      <c r="JQD77" s="87"/>
      <c r="JQE77" s="87"/>
      <c r="JQF77" s="87"/>
      <c r="JQG77" s="87"/>
      <c r="JQH77" s="87"/>
      <c r="JQN77" s="87"/>
      <c r="JQO77" s="87"/>
      <c r="JQP77" s="87"/>
      <c r="JQQ77" s="87"/>
      <c r="JQR77" s="87"/>
      <c r="JQS77" s="87"/>
      <c r="JQT77" s="87"/>
      <c r="JQU77" s="87"/>
      <c r="JQV77" s="87"/>
      <c r="JQW77" s="87"/>
      <c r="JRC77" s="87"/>
      <c r="JRD77" s="87"/>
      <c r="JRE77" s="87"/>
      <c r="JRF77" s="87"/>
      <c r="JRG77" s="87"/>
      <c r="JRH77" s="87"/>
      <c r="JRI77" s="87"/>
      <c r="JRJ77" s="87"/>
      <c r="JRK77" s="87"/>
      <c r="JRL77" s="87"/>
      <c r="JRR77" s="87"/>
      <c r="JRS77" s="87"/>
      <c r="JRT77" s="87"/>
      <c r="JRU77" s="87"/>
      <c r="JRV77" s="87"/>
      <c r="JRW77" s="87"/>
      <c r="JRX77" s="87"/>
      <c r="JRY77" s="87"/>
      <c r="JRZ77" s="87"/>
      <c r="JSA77" s="87"/>
      <c r="JSG77" s="87"/>
      <c r="JSH77" s="87"/>
      <c r="JSI77" s="87"/>
      <c r="JSJ77" s="87"/>
      <c r="JSK77" s="87"/>
      <c r="JSL77" s="87"/>
      <c r="JSM77" s="87"/>
      <c r="JSN77" s="87"/>
      <c r="JSO77" s="87"/>
      <c r="JSP77" s="87"/>
      <c r="JSV77" s="87"/>
      <c r="JSW77" s="87"/>
      <c r="JSX77" s="87"/>
      <c r="JSY77" s="87"/>
      <c r="JSZ77" s="87"/>
      <c r="JTA77" s="87"/>
      <c r="JTB77" s="87"/>
      <c r="JTC77" s="87"/>
      <c r="JTD77" s="87"/>
      <c r="JTE77" s="87"/>
      <c r="JTK77" s="87"/>
      <c r="JTL77" s="87"/>
      <c r="JTM77" s="87"/>
      <c r="JTN77" s="87"/>
      <c r="JTO77" s="87"/>
      <c r="JTP77" s="87"/>
      <c r="JTQ77" s="87"/>
      <c r="JTR77" s="87"/>
      <c r="JTS77" s="87"/>
      <c r="JTT77" s="87"/>
      <c r="JTZ77" s="87"/>
      <c r="JUA77" s="87"/>
      <c r="JUB77" s="87"/>
      <c r="JUC77" s="87"/>
      <c r="JUD77" s="87"/>
      <c r="JUE77" s="87"/>
      <c r="JUF77" s="87"/>
      <c r="JUG77" s="87"/>
      <c r="JUH77" s="87"/>
      <c r="JUI77" s="87"/>
      <c r="JUO77" s="87"/>
      <c r="JUP77" s="87"/>
      <c r="JUQ77" s="87"/>
      <c r="JUR77" s="87"/>
      <c r="JUS77" s="87"/>
      <c r="JUT77" s="87"/>
      <c r="JUU77" s="87"/>
      <c r="JUV77" s="87"/>
      <c r="JUW77" s="87"/>
      <c r="JUX77" s="87"/>
      <c r="JVD77" s="87"/>
      <c r="JVE77" s="87"/>
      <c r="JVF77" s="87"/>
      <c r="JVG77" s="87"/>
      <c r="JVH77" s="87"/>
      <c r="JVI77" s="87"/>
      <c r="JVJ77" s="87"/>
      <c r="JVK77" s="87"/>
      <c r="JVL77" s="87"/>
      <c r="JVM77" s="87"/>
      <c r="JVS77" s="87"/>
      <c r="JVT77" s="87"/>
      <c r="JVU77" s="87"/>
      <c r="JVV77" s="87"/>
      <c r="JVW77" s="87"/>
      <c r="JVX77" s="87"/>
      <c r="JVY77" s="87"/>
      <c r="JVZ77" s="87"/>
      <c r="JWA77" s="87"/>
      <c r="JWB77" s="87"/>
      <c r="JWH77" s="87"/>
      <c r="JWI77" s="87"/>
      <c r="JWJ77" s="87"/>
      <c r="JWK77" s="87"/>
      <c r="JWL77" s="87"/>
      <c r="JWM77" s="87"/>
      <c r="JWN77" s="87"/>
      <c r="JWO77" s="87"/>
      <c r="JWP77" s="87"/>
      <c r="JWQ77" s="87"/>
      <c r="JWW77" s="87"/>
      <c r="JWX77" s="87"/>
      <c r="JWY77" s="87"/>
      <c r="JWZ77" s="87"/>
      <c r="JXA77" s="87"/>
      <c r="JXB77" s="87"/>
      <c r="JXC77" s="87"/>
      <c r="JXD77" s="87"/>
      <c r="JXE77" s="87"/>
      <c r="JXF77" s="87"/>
      <c r="JXL77" s="87"/>
      <c r="JXM77" s="87"/>
      <c r="JXN77" s="87"/>
      <c r="JXO77" s="87"/>
      <c r="JXP77" s="87"/>
      <c r="JXQ77" s="87"/>
      <c r="JXR77" s="87"/>
      <c r="JXS77" s="87"/>
      <c r="JXT77" s="87"/>
      <c r="JXU77" s="87"/>
      <c r="JYA77" s="87"/>
      <c r="JYB77" s="87"/>
      <c r="JYC77" s="87"/>
      <c r="JYD77" s="87"/>
      <c r="JYE77" s="87"/>
      <c r="JYF77" s="87"/>
      <c r="JYG77" s="87"/>
      <c r="JYH77" s="87"/>
      <c r="JYI77" s="87"/>
      <c r="JYJ77" s="87"/>
      <c r="JYP77" s="87"/>
      <c r="JYQ77" s="87"/>
      <c r="JYR77" s="87"/>
      <c r="JYS77" s="87"/>
      <c r="JYT77" s="87"/>
      <c r="JYU77" s="87"/>
      <c r="JYV77" s="87"/>
      <c r="JYW77" s="87"/>
      <c r="JYX77" s="87"/>
      <c r="JYY77" s="87"/>
      <c r="JZE77" s="87"/>
      <c r="JZF77" s="87"/>
      <c r="JZG77" s="87"/>
      <c r="JZH77" s="87"/>
      <c r="JZI77" s="87"/>
      <c r="JZJ77" s="87"/>
      <c r="JZK77" s="87"/>
      <c r="JZL77" s="87"/>
      <c r="JZM77" s="87"/>
      <c r="JZN77" s="87"/>
      <c r="JZT77" s="87"/>
      <c r="JZU77" s="87"/>
      <c r="JZV77" s="87"/>
      <c r="JZW77" s="87"/>
      <c r="JZX77" s="87"/>
      <c r="JZY77" s="87"/>
      <c r="JZZ77" s="87"/>
      <c r="KAA77" s="87"/>
      <c r="KAB77" s="87"/>
      <c r="KAC77" s="87"/>
      <c r="KAI77" s="87"/>
      <c r="KAJ77" s="87"/>
      <c r="KAK77" s="87"/>
      <c r="KAL77" s="87"/>
      <c r="KAM77" s="87"/>
      <c r="KAN77" s="87"/>
      <c r="KAO77" s="87"/>
      <c r="KAP77" s="87"/>
      <c r="KAQ77" s="87"/>
      <c r="KAR77" s="87"/>
      <c r="KAX77" s="87"/>
      <c r="KAY77" s="87"/>
      <c r="KAZ77" s="87"/>
      <c r="KBA77" s="87"/>
      <c r="KBB77" s="87"/>
      <c r="KBC77" s="87"/>
      <c r="KBD77" s="87"/>
      <c r="KBE77" s="87"/>
      <c r="KBF77" s="87"/>
      <c r="KBG77" s="87"/>
      <c r="KBM77" s="87"/>
      <c r="KBN77" s="87"/>
      <c r="KBO77" s="87"/>
      <c r="KBP77" s="87"/>
      <c r="KBQ77" s="87"/>
      <c r="KBR77" s="87"/>
      <c r="KBS77" s="87"/>
      <c r="KBT77" s="87"/>
      <c r="KBU77" s="87"/>
      <c r="KBV77" s="87"/>
      <c r="KCB77" s="87"/>
      <c r="KCC77" s="87"/>
      <c r="KCD77" s="87"/>
      <c r="KCE77" s="87"/>
      <c r="KCF77" s="87"/>
      <c r="KCG77" s="87"/>
      <c r="KCH77" s="87"/>
      <c r="KCI77" s="87"/>
      <c r="KCJ77" s="87"/>
      <c r="KCK77" s="87"/>
      <c r="KCQ77" s="87"/>
      <c r="KCR77" s="87"/>
      <c r="KCS77" s="87"/>
      <c r="KCT77" s="87"/>
      <c r="KCU77" s="87"/>
      <c r="KCV77" s="87"/>
      <c r="KCW77" s="87"/>
      <c r="KCX77" s="87"/>
      <c r="KCY77" s="87"/>
      <c r="KCZ77" s="87"/>
      <c r="KDF77" s="87"/>
      <c r="KDG77" s="87"/>
      <c r="KDH77" s="87"/>
      <c r="KDI77" s="87"/>
      <c r="KDJ77" s="87"/>
      <c r="KDK77" s="87"/>
      <c r="KDL77" s="87"/>
      <c r="KDM77" s="87"/>
      <c r="KDN77" s="87"/>
      <c r="KDO77" s="87"/>
      <c r="KDU77" s="87"/>
      <c r="KDV77" s="87"/>
      <c r="KDW77" s="87"/>
      <c r="KDX77" s="87"/>
      <c r="KDY77" s="87"/>
      <c r="KDZ77" s="87"/>
      <c r="KEA77" s="87"/>
      <c r="KEB77" s="87"/>
      <c r="KEC77" s="87"/>
      <c r="KED77" s="87"/>
      <c r="KEJ77" s="87"/>
      <c r="KEK77" s="87"/>
      <c r="KEL77" s="87"/>
      <c r="KEM77" s="87"/>
      <c r="KEN77" s="87"/>
      <c r="KEO77" s="87"/>
      <c r="KEP77" s="87"/>
      <c r="KEQ77" s="87"/>
      <c r="KER77" s="87"/>
      <c r="KES77" s="87"/>
      <c r="KEY77" s="87"/>
      <c r="KEZ77" s="87"/>
      <c r="KFA77" s="87"/>
      <c r="KFB77" s="87"/>
      <c r="KFC77" s="87"/>
      <c r="KFD77" s="87"/>
      <c r="KFE77" s="87"/>
      <c r="KFF77" s="87"/>
      <c r="KFG77" s="87"/>
      <c r="KFH77" s="87"/>
      <c r="KFN77" s="87"/>
      <c r="KFO77" s="87"/>
      <c r="KFP77" s="87"/>
      <c r="KFQ77" s="87"/>
      <c r="KFR77" s="87"/>
      <c r="KFS77" s="87"/>
      <c r="KFT77" s="87"/>
      <c r="KFU77" s="87"/>
      <c r="KFV77" s="87"/>
      <c r="KFW77" s="87"/>
      <c r="KGC77" s="87"/>
      <c r="KGD77" s="87"/>
      <c r="KGE77" s="87"/>
      <c r="KGF77" s="87"/>
      <c r="KGG77" s="87"/>
      <c r="KGH77" s="87"/>
      <c r="KGI77" s="87"/>
      <c r="KGJ77" s="87"/>
      <c r="KGK77" s="87"/>
      <c r="KGL77" s="87"/>
      <c r="KGR77" s="87"/>
      <c r="KGS77" s="87"/>
      <c r="KGT77" s="87"/>
      <c r="KGU77" s="87"/>
      <c r="KGV77" s="87"/>
      <c r="KGW77" s="87"/>
      <c r="KGX77" s="87"/>
      <c r="KGY77" s="87"/>
      <c r="KGZ77" s="87"/>
      <c r="KHA77" s="87"/>
      <c r="KHG77" s="87"/>
      <c r="KHH77" s="87"/>
      <c r="KHI77" s="87"/>
      <c r="KHJ77" s="87"/>
      <c r="KHK77" s="87"/>
      <c r="KHL77" s="87"/>
      <c r="KHM77" s="87"/>
      <c r="KHN77" s="87"/>
      <c r="KHO77" s="87"/>
      <c r="KHP77" s="87"/>
      <c r="KHV77" s="87"/>
      <c r="KHW77" s="87"/>
      <c r="KHX77" s="87"/>
      <c r="KHY77" s="87"/>
      <c r="KHZ77" s="87"/>
      <c r="KIA77" s="87"/>
      <c r="KIB77" s="87"/>
      <c r="KIC77" s="87"/>
      <c r="KID77" s="87"/>
      <c r="KIE77" s="87"/>
      <c r="KIK77" s="87"/>
      <c r="KIL77" s="87"/>
      <c r="KIM77" s="87"/>
      <c r="KIN77" s="87"/>
      <c r="KIO77" s="87"/>
      <c r="KIP77" s="87"/>
      <c r="KIQ77" s="87"/>
      <c r="KIR77" s="87"/>
      <c r="KIS77" s="87"/>
      <c r="KIT77" s="87"/>
      <c r="KIZ77" s="87"/>
      <c r="KJA77" s="87"/>
      <c r="KJB77" s="87"/>
      <c r="KJC77" s="87"/>
      <c r="KJD77" s="87"/>
      <c r="KJE77" s="87"/>
      <c r="KJF77" s="87"/>
      <c r="KJG77" s="87"/>
      <c r="KJH77" s="87"/>
      <c r="KJI77" s="87"/>
      <c r="KJO77" s="87"/>
      <c r="KJP77" s="87"/>
      <c r="KJQ77" s="87"/>
      <c r="KJR77" s="87"/>
      <c r="KJS77" s="87"/>
      <c r="KJT77" s="87"/>
      <c r="KJU77" s="87"/>
      <c r="KJV77" s="87"/>
      <c r="KJW77" s="87"/>
      <c r="KJX77" s="87"/>
      <c r="KKD77" s="87"/>
      <c r="KKE77" s="87"/>
      <c r="KKF77" s="87"/>
      <c r="KKG77" s="87"/>
      <c r="KKH77" s="87"/>
      <c r="KKI77" s="87"/>
      <c r="KKJ77" s="87"/>
      <c r="KKK77" s="87"/>
      <c r="KKL77" s="87"/>
      <c r="KKM77" s="87"/>
      <c r="KKS77" s="87"/>
      <c r="KKT77" s="87"/>
      <c r="KKU77" s="87"/>
      <c r="KKV77" s="87"/>
      <c r="KKW77" s="87"/>
      <c r="KKX77" s="87"/>
      <c r="KKY77" s="87"/>
      <c r="KKZ77" s="87"/>
      <c r="KLA77" s="87"/>
      <c r="KLB77" s="87"/>
      <c r="KLH77" s="87"/>
      <c r="KLI77" s="87"/>
      <c r="KLJ77" s="87"/>
      <c r="KLK77" s="87"/>
      <c r="KLL77" s="87"/>
      <c r="KLM77" s="87"/>
      <c r="KLN77" s="87"/>
      <c r="KLO77" s="87"/>
      <c r="KLP77" s="87"/>
      <c r="KLQ77" s="87"/>
      <c r="KLW77" s="87"/>
      <c r="KLX77" s="87"/>
      <c r="KLY77" s="87"/>
      <c r="KLZ77" s="87"/>
      <c r="KMA77" s="87"/>
      <c r="KMB77" s="87"/>
      <c r="KMC77" s="87"/>
      <c r="KMD77" s="87"/>
      <c r="KME77" s="87"/>
      <c r="KMF77" s="87"/>
      <c r="KML77" s="87"/>
      <c r="KMM77" s="87"/>
      <c r="KMN77" s="87"/>
      <c r="KMO77" s="87"/>
      <c r="KMP77" s="87"/>
      <c r="KMQ77" s="87"/>
      <c r="KMR77" s="87"/>
      <c r="KMS77" s="87"/>
      <c r="KMT77" s="87"/>
      <c r="KMU77" s="87"/>
      <c r="KNA77" s="87"/>
      <c r="KNB77" s="87"/>
      <c r="KNC77" s="87"/>
      <c r="KND77" s="87"/>
      <c r="KNE77" s="87"/>
      <c r="KNF77" s="87"/>
      <c r="KNG77" s="87"/>
      <c r="KNH77" s="87"/>
      <c r="KNI77" s="87"/>
      <c r="KNJ77" s="87"/>
      <c r="KNP77" s="87"/>
      <c r="KNQ77" s="87"/>
      <c r="KNR77" s="87"/>
      <c r="KNS77" s="87"/>
      <c r="KNT77" s="87"/>
      <c r="KNU77" s="87"/>
      <c r="KNV77" s="87"/>
      <c r="KNW77" s="87"/>
      <c r="KNX77" s="87"/>
      <c r="KNY77" s="87"/>
      <c r="KOE77" s="87"/>
      <c r="KOF77" s="87"/>
      <c r="KOG77" s="87"/>
      <c r="KOH77" s="87"/>
      <c r="KOI77" s="87"/>
      <c r="KOJ77" s="87"/>
      <c r="KOK77" s="87"/>
      <c r="KOL77" s="87"/>
      <c r="KOM77" s="87"/>
      <c r="KON77" s="87"/>
      <c r="KOT77" s="87"/>
      <c r="KOU77" s="87"/>
      <c r="KOV77" s="87"/>
      <c r="KOW77" s="87"/>
      <c r="KOX77" s="87"/>
      <c r="KOY77" s="87"/>
      <c r="KOZ77" s="87"/>
      <c r="KPA77" s="87"/>
      <c r="KPB77" s="87"/>
      <c r="KPC77" s="87"/>
      <c r="KPI77" s="87"/>
      <c r="KPJ77" s="87"/>
      <c r="KPK77" s="87"/>
      <c r="KPL77" s="87"/>
      <c r="KPM77" s="87"/>
      <c r="KPN77" s="87"/>
      <c r="KPO77" s="87"/>
      <c r="KPP77" s="87"/>
      <c r="KPQ77" s="87"/>
      <c r="KPR77" s="87"/>
      <c r="KPX77" s="87"/>
      <c r="KPY77" s="87"/>
      <c r="KPZ77" s="87"/>
      <c r="KQA77" s="87"/>
      <c r="KQB77" s="87"/>
      <c r="KQC77" s="87"/>
      <c r="KQD77" s="87"/>
      <c r="KQE77" s="87"/>
      <c r="KQF77" s="87"/>
      <c r="KQG77" s="87"/>
      <c r="KQM77" s="87"/>
      <c r="KQN77" s="87"/>
      <c r="KQO77" s="87"/>
      <c r="KQP77" s="87"/>
      <c r="KQQ77" s="87"/>
      <c r="KQR77" s="87"/>
      <c r="KQS77" s="87"/>
      <c r="KQT77" s="87"/>
      <c r="KQU77" s="87"/>
      <c r="KQV77" s="87"/>
      <c r="KRB77" s="87"/>
      <c r="KRC77" s="87"/>
      <c r="KRD77" s="87"/>
      <c r="KRE77" s="87"/>
      <c r="KRF77" s="87"/>
      <c r="KRG77" s="87"/>
      <c r="KRH77" s="87"/>
      <c r="KRI77" s="87"/>
      <c r="KRJ77" s="87"/>
      <c r="KRK77" s="87"/>
      <c r="KRQ77" s="87"/>
      <c r="KRR77" s="87"/>
      <c r="KRS77" s="87"/>
      <c r="KRT77" s="87"/>
      <c r="KRU77" s="87"/>
      <c r="KRV77" s="87"/>
      <c r="KRW77" s="87"/>
      <c r="KRX77" s="87"/>
      <c r="KRY77" s="87"/>
      <c r="KRZ77" s="87"/>
      <c r="KSF77" s="87"/>
      <c r="KSG77" s="87"/>
      <c r="KSH77" s="87"/>
      <c r="KSI77" s="87"/>
      <c r="KSJ77" s="87"/>
      <c r="KSK77" s="87"/>
      <c r="KSL77" s="87"/>
      <c r="KSM77" s="87"/>
      <c r="KSN77" s="87"/>
      <c r="KSO77" s="87"/>
      <c r="KSU77" s="87"/>
      <c r="KSV77" s="87"/>
      <c r="KSW77" s="87"/>
      <c r="KSX77" s="87"/>
      <c r="KSY77" s="87"/>
      <c r="KSZ77" s="87"/>
      <c r="KTA77" s="87"/>
      <c r="KTB77" s="87"/>
      <c r="KTC77" s="87"/>
      <c r="KTD77" s="87"/>
      <c r="KTJ77" s="87"/>
      <c r="KTK77" s="87"/>
      <c r="KTL77" s="87"/>
      <c r="KTM77" s="87"/>
      <c r="KTN77" s="87"/>
      <c r="KTO77" s="87"/>
      <c r="KTP77" s="87"/>
      <c r="KTQ77" s="87"/>
      <c r="KTR77" s="87"/>
      <c r="KTS77" s="87"/>
      <c r="KTY77" s="87"/>
      <c r="KTZ77" s="87"/>
      <c r="KUA77" s="87"/>
      <c r="KUB77" s="87"/>
      <c r="KUC77" s="87"/>
      <c r="KUD77" s="87"/>
      <c r="KUE77" s="87"/>
      <c r="KUF77" s="87"/>
      <c r="KUG77" s="87"/>
      <c r="KUH77" s="87"/>
      <c r="KUN77" s="87"/>
      <c r="KUO77" s="87"/>
      <c r="KUP77" s="87"/>
      <c r="KUQ77" s="87"/>
      <c r="KUR77" s="87"/>
      <c r="KUS77" s="87"/>
      <c r="KUT77" s="87"/>
      <c r="KUU77" s="87"/>
      <c r="KUV77" s="87"/>
      <c r="KUW77" s="87"/>
      <c r="KVC77" s="87"/>
      <c r="KVD77" s="87"/>
      <c r="KVE77" s="87"/>
      <c r="KVF77" s="87"/>
      <c r="KVG77" s="87"/>
      <c r="KVH77" s="87"/>
      <c r="KVI77" s="87"/>
      <c r="KVJ77" s="87"/>
      <c r="KVK77" s="87"/>
      <c r="KVL77" s="87"/>
      <c r="KVR77" s="87"/>
      <c r="KVS77" s="87"/>
      <c r="KVT77" s="87"/>
      <c r="KVU77" s="87"/>
      <c r="KVV77" s="87"/>
      <c r="KVW77" s="87"/>
      <c r="KVX77" s="87"/>
      <c r="KVY77" s="87"/>
      <c r="KVZ77" s="87"/>
      <c r="KWA77" s="87"/>
      <c r="KWG77" s="87"/>
      <c r="KWH77" s="87"/>
      <c r="KWI77" s="87"/>
      <c r="KWJ77" s="87"/>
      <c r="KWK77" s="87"/>
      <c r="KWL77" s="87"/>
      <c r="KWM77" s="87"/>
      <c r="KWN77" s="87"/>
      <c r="KWO77" s="87"/>
      <c r="KWP77" s="87"/>
      <c r="KWV77" s="87"/>
      <c r="KWW77" s="87"/>
      <c r="KWX77" s="87"/>
      <c r="KWY77" s="87"/>
      <c r="KWZ77" s="87"/>
      <c r="KXA77" s="87"/>
      <c r="KXB77" s="87"/>
      <c r="KXC77" s="87"/>
      <c r="KXD77" s="87"/>
      <c r="KXE77" s="87"/>
      <c r="KXK77" s="87"/>
      <c r="KXL77" s="87"/>
      <c r="KXM77" s="87"/>
      <c r="KXN77" s="87"/>
      <c r="KXO77" s="87"/>
      <c r="KXP77" s="87"/>
      <c r="KXQ77" s="87"/>
      <c r="KXR77" s="87"/>
      <c r="KXS77" s="87"/>
      <c r="KXT77" s="87"/>
      <c r="KXZ77" s="87"/>
      <c r="KYA77" s="87"/>
      <c r="KYB77" s="87"/>
      <c r="KYC77" s="87"/>
      <c r="KYD77" s="87"/>
      <c r="KYE77" s="87"/>
      <c r="KYF77" s="87"/>
      <c r="KYG77" s="87"/>
      <c r="KYH77" s="87"/>
      <c r="KYI77" s="87"/>
      <c r="KYO77" s="87"/>
      <c r="KYP77" s="87"/>
      <c r="KYQ77" s="87"/>
      <c r="KYR77" s="87"/>
      <c r="KYS77" s="87"/>
      <c r="KYT77" s="87"/>
      <c r="KYU77" s="87"/>
      <c r="KYV77" s="87"/>
      <c r="KYW77" s="87"/>
      <c r="KYX77" s="87"/>
      <c r="KZD77" s="87"/>
      <c r="KZE77" s="87"/>
      <c r="KZF77" s="87"/>
      <c r="KZG77" s="87"/>
      <c r="KZH77" s="87"/>
      <c r="KZI77" s="87"/>
      <c r="KZJ77" s="87"/>
      <c r="KZK77" s="87"/>
      <c r="KZL77" s="87"/>
      <c r="KZM77" s="87"/>
      <c r="KZS77" s="87"/>
      <c r="KZT77" s="87"/>
      <c r="KZU77" s="87"/>
      <c r="KZV77" s="87"/>
      <c r="KZW77" s="87"/>
      <c r="KZX77" s="87"/>
      <c r="KZY77" s="87"/>
      <c r="KZZ77" s="87"/>
      <c r="LAA77" s="87"/>
      <c r="LAB77" s="87"/>
      <c r="LAH77" s="87"/>
      <c r="LAI77" s="87"/>
      <c r="LAJ77" s="87"/>
      <c r="LAK77" s="87"/>
      <c r="LAL77" s="87"/>
      <c r="LAM77" s="87"/>
      <c r="LAN77" s="87"/>
      <c r="LAO77" s="87"/>
      <c r="LAP77" s="87"/>
      <c r="LAQ77" s="87"/>
      <c r="LAW77" s="87"/>
      <c r="LAX77" s="87"/>
      <c r="LAY77" s="87"/>
      <c r="LAZ77" s="87"/>
      <c r="LBA77" s="87"/>
      <c r="LBB77" s="87"/>
      <c r="LBC77" s="87"/>
      <c r="LBD77" s="87"/>
      <c r="LBE77" s="87"/>
      <c r="LBF77" s="87"/>
      <c r="LBL77" s="87"/>
      <c r="LBM77" s="87"/>
      <c r="LBN77" s="87"/>
      <c r="LBO77" s="87"/>
      <c r="LBP77" s="87"/>
      <c r="LBQ77" s="87"/>
      <c r="LBR77" s="87"/>
      <c r="LBS77" s="87"/>
      <c r="LBT77" s="87"/>
      <c r="LBU77" s="87"/>
      <c r="LCA77" s="87"/>
      <c r="LCB77" s="87"/>
      <c r="LCC77" s="87"/>
      <c r="LCD77" s="87"/>
      <c r="LCE77" s="87"/>
      <c r="LCF77" s="87"/>
      <c r="LCG77" s="87"/>
      <c r="LCH77" s="87"/>
      <c r="LCI77" s="87"/>
      <c r="LCJ77" s="87"/>
      <c r="LCP77" s="87"/>
      <c r="LCQ77" s="87"/>
      <c r="LCR77" s="87"/>
      <c r="LCS77" s="87"/>
      <c r="LCT77" s="87"/>
      <c r="LCU77" s="87"/>
      <c r="LCV77" s="87"/>
      <c r="LCW77" s="87"/>
      <c r="LCX77" s="87"/>
      <c r="LCY77" s="87"/>
      <c r="LDE77" s="87"/>
      <c r="LDF77" s="87"/>
      <c r="LDG77" s="87"/>
      <c r="LDH77" s="87"/>
      <c r="LDI77" s="87"/>
      <c r="LDJ77" s="87"/>
      <c r="LDK77" s="87"/>
      <c r="LDL77" s="87"/>
      <c r="LDM77" s="87"/>
      <c r="LDN77" s="87"/>
      <c r="LDT77" s="87"/>
      <c r="LDU77" s="87"/>
      <c r="LDV77" s="87"/>
      <c r="LDW77" s="87"/>
      <c r="LDX77" s="87"/>
      <c r="LDY77" s="87"/>
      <c r="LDZ77" s="87"/>
      <c r="LEA77" s="87"/>
      <c r="LEB77" s="87"/>
      <c r="LEC77" s="87"/>
      <c r="LEI77" s="87"/>
      <c r="LEJ77" s="87"/>
      <c r="LEK77" s="87"/>
      <c r="LEL77" s="87"/>
      <c r="LEM77" s="87"/>
      <c r="LEN77" s="87"/>
      <c r="LEO77" s="87"/>
      <c r="LEP77" s="87"/>
      <c r="LEQ77" s="87"/>
      <c r="LER77" s="87"/>
      <c r="LEX77" s="87"/>
      <c r="LEY77" s="87"/>
      <c r="LEZ77" s="87"/>
      <c r="LFA77" s="87"/>
      <c r="LFB77" s="87"/>
      <c r="LFC77" s="87"/>
      <c r="LFD77" s="87"/>
      <c r="LFE77" s="87"/>
      <c r="LFF77" s="87"/>
      <c r="LFG77" s="87"/>
      <c r="LFM77" s="87"/>
      <c r="LFN77" s="87"/>
      <c r="LFO77" s="87"/>
      <c r="LFP77" s="87"/>
      <c r="LFQ77" s="87"/>
      <c r="LFR77" s="87"/>
      <c r="LFS77" s="87"/>
      <c r="LFT77" s="87"/>
      <c r="LFU77" s="87"/>
      <c r="LFV77" s="87"/>
      <c r="LGB77" s="87"/>
      <c r="LGC77" s="87"/>
      <c r="LGD77" s="87"/>
      <c r="LGE77" s="87"/>
      <c r="LGF77" s="87"/>
      <c r="LGG77" s="87"/>
      <c r="LGH77" s="87"/>
      <c r="LGI77" s="87"/>
      <c r="LGJ77" s="87"/>
      <c r="LGK77" s="87"/>
      <c r="LGQ77" s="87"/>
      <c r="LGR77" s="87"/>
      <c r="LGS77" s="87"/>
      <c r="LGT77" s="87"/>
      <c r="LGU77" s="87"/>
      <c r="LGV77" s="87"/>
      <c r="LGW77" s="87"/>
      <c r="LGX77" s="87"/>
      <c r="LGY77" s="87"/>
      <c r="LGZ77" s="87"/>
      <c r="LHF77" s="87"/>
      <c r="LHG77" s="87"/>
      <c r="LHH77" s="87"/>
      <c r="LHI77" s="87"/>
      <c r="LHJ77" s="87"/>
      <c r="LHK77" s="87"/>
      <c r="LHL77" s="87"/>
      <c r="LHM77" s="87"/>
      <c r="LHN77" s="87"/>
      <c r="LHO77" s="87"/>
      <c r="LHU77" s="87"/>
      <c r="LHV77" s="87"/>
      <c r="LHW77" s="87"/>
      <c r="LHX77" s="87"/>
      <c r="LHY77" s="87"/>
      <c r="LHZ77" s="87"/>
      <c r="LIA77" s="87"/>
      <c r="LIB77" s="87"/>
      <c r="LIC77" s="87"/>
      <c r="LID77" s="87"/>
      <c r="LIJ77" s="87"/>
      <c r="LIK77" s="87"/>
      <c r="LIL77" s="87"/>
      <c r="LIM77" s="87"/>
      <c r="LIN77" s="87"/>
      <c r="LIO77" s="87"/>
      <c r="LIP77" s="87"/>
      <c r="LIQ77" s="87"/>
      <c r="LIR77" s="87"/>
      <c r="LIS77" s="87"/>
      <c r="LIY77" s="87"/>
      <c r="LIZ77" s="87"/>
      <c r="LJA77" s="87"/>
      <c r="LJB77" s="87"/>
      <c r="LJC77" s="87"/>
      <c r="LJD77" s="87"/>
      <c r="LJE77" s="87"/>
      <c r="LJF77" s="87"/>
      <c r="LJG77" s="87"/>
      <c r="LJH77" s="87"/>
      <c r="LJN77" s="87"/>
      <c r="LJO77" s="87"/>
      <c r="LJP77" s="87"/>
      <c r="LJQ77" s="87"/>
      <c r="LJR77" s="87"/>
      <c r="LJS77" s="87"/>
      <c r="LJT77" s="87"/>
      <c r="LJU77" s="87"/>
      <c r="LJV77" s="87"/>
      <c r="LJW77" s="87"/>
      <c r="LKC77" s="87"/>
      <c r="LKD77" s="87"/>
      <c r="LKE77" s="87"/>
      <c r="LKF77" s="87"/>
      <c r="LKG77" s="87"/>
      <c r="LKH77" s="87"/>
      <c r="LKI77" s="87"/>
      <c r="LKJ77" s="87"/>
      <c r="LKK77" s="87"/>
      <c r="LKL77" s="87"/>
      <c r="LKR77" s="87"/>
      <c r="LKS77" s="87"/>
      <c r="LKT77" s="87"/>
      <c r="LKU77" s="87"/>
      <c r="LKV77" s="87"/>
      <c r="LKW77" s="87"/>
      <c r="LKX77" s="87"/>
      <c r="LKY77" s="87"/>
      <c r="LKZ77" s="87"/>
      <c r="LLA77" s="87"/>
      <c r="LLG77" s="87"/>
      <c r="LLH77" s="87"/>
      <c r="LLI77" s="87"/>
      <c r="LLJ77" s="87"/>
      <c r="LLK77" s="87"/>
      <c r="LLL77" s="87"/>
      <c r="LLM77" s="87"/>
      <c r="LLN77" s="87"/>
      <c r="LLO77" s="87"/>
      <c r="LLP77" s="87"/>
      <c r="LLV77" s="87"/>
      <c r="LLW77" s="87"/>
      <c r="LLX77" s="87"/>
      <c r="LLY77" s="87"/>
      <c r="LLZ77" s="87"/>
      <c r="LMA77" s="87"/>
      <c r="LMB77" s="87"/>
      <c r="LMC77" s="87"/>
      <c r="LMD77" s="87"/>
      <c r="LME77" s="87"/>
      <c r="LMK77" s="87"/>
      <c r="LML77" s="87"/>
      <c r="LMM77" s="87"/>
      <c r="LMN77" s="87"/>
      <c r="LMO77" s="87"/>
      <c r="LMP77" s="87"/>
      <c r="LMQ77" s="87"/>
      <c r="LMR77" s="87"/>
      <c r="LMS77" s="87"/>
      <c r="LMT77" s="87"/>
      <c r="LMZ77" s="87"/>
      <c r="LNA77" s="87"/>
      <c r="LNB77" s="87"/>
      <c r="LNC77" s="87"/>
      <c r="LND77" s="87"/>
      <c r="LNE77" s="87"/>
      <c r="LNF77" s="87"/>
      <c r="LNG77" s="87"/>
      <c r="LNH77" s="87"/>
      <c r="LNI77" s="87"/>
      <c r="LNO77" s="87"/>
      <c r="LNP77" s="87"/>
      <c r="LNQ77" s="87"/>
      <c r="LNR77" s="87"/>
      <c r="LNS77" s="87"/>
      <c r="LNT77" s="87"/>
      <c r="LNU77" s="87"/>
      <c r="LNV77" s="87"/>
      <c r="LNW77" s="87"/>
      <c r="LNX77" s="87"/>
      <c r="LOD77" s="87"/>
      <c r="LOE77" s="87"/>
      <c r="LOF77" s="87"/>
      <c r="LOG77" s="87"/>
      <c r="LOH77" s="87"/>
      <c r="LOI77" s="87"/>
      <c r="LOJ77" s="87"/>
      <c r="LOK77" s="87"/>
      <c r="LOL77" s="87"/>
      <c r="LOM77" s="87"/>
      <c r="LOS77" s="87"/>
      <c r="LOT77" s="87"/>
      <c r="LOU77" s="87"/>
      <c r="LOV77" s="87"/>
      <c r="LOW77" s="87"/>
      <c r="LOX77" s="87"/>
      <c r="LOY77" s="87"/>
      <c r="LOZ77" s="87"/>
      <c r="LPA77" s="87"/>
      <c r="LPB77" s="87"/>
      <c r="LPH77" s="87"/>
      <c r="LPI77" s="87"/>
      <c r="LPJ77" s="87"/>
      <c r="LPK77" s="87"/>
      <c r="LPL77" s="87"/>
      <c r="LPM77" s="87"/>
      <c r="LPN77" s="87"/>
      <c r="LPO77" s="87"/>
      <c r="LPP77" s="87"/>
      <c r="LPQ77" s="87"/>
      <c r="LPW77" s="87"/>
      <c r="LPX77" s="87"/>
      <c r="LPY77" s="87"/>
      <c r="LPZ77" s="87"/>
      <c r="LQA77" s="87"/>
      <c r="LQB77" s="87"/>
      <c r="LQC77" s="87"/>
      <c r="LQD77" s="87"/>
      <c r="LQE77" s="87"/>
      <c r="LQF77" s="87"/>
      <c r="LQL77" s="87"/>
      <c r="LQM77" s="87"/>
      <c r="LQN77" s="87"/>
      <c r="LQO77" s="87"/>
      <c r="LQP77" s="87"/>
      <c r="LQQ77" s="87"/>
      <c r="LQR77" s="87"/>
      <c r="LQS77" s="87"/>
      <c r="LQT77" s="87"/>
      <c r="LQU77" s="87"/>
      <c r="LRA77" s="87"/>
      <c r="LRB77" s="87"/>
      <c r="LRC77" s="87"/>
      <c r="LRD77" s="87"/>
      <c r="LRE77" s="87"/>
      <c r="LRF77" s="87"/>
      <c r="LRG77" s="87"/>
      <c r="LRH77" s="87"/>
      <c r="LRI77" s="87"/>
      <c r="LRJ77" s="87"/>
      <c r="LRP77" s="87"/>
      <c r="LRQ77" s="87"/>
      <c r="LRR77" s="87"/>
      <c r="LRS77" s="87"/>
      <c r="LRT77" s="87"/>
      <c r="LRU77" s="87"/>
      <c r="LRV77" s="87"/>
      <c r="LRW77" s="87"/>
      <c r="LRX77" s="87"/>
      <c r="LRY77" s="87"/>
      <c r="LSE77" s="87"/>
      <c r="LSF77" s="87"/>
      <c r="LSG77" s="87"/>
      <c r="LSH77" s="87"/>
      <c r="LSI77" s="87"/>
      <c r="LSJ77" s="87"/>
      <c r="LSK77" s="87"/>
      <c r="LSL77" s="87"/>
      <c r="LSM77" s="87"/>
      <c r="LSN77" s="87"/>
      <c r="LST77" s="87"/>
      <c r="LSU77" s="87"/>
      <c r="LSV77" s="87"/>
      <c r="LSW77" s="87"/>
      <c r="LSX77" s="87"/>
      <c r="LSY77" s="87"/>
      <c r="LSZ77" s="87"/>
      <c r="LTA77" s="87"/>
      <c r="LTB77" s="87"/>
      <c r="LTC77" s="87"/>
      <c r="LTI77" s="87"/>
      <c r="LTJ77" s="87"/>
      <c r="LTK77" s="87"/>
      <c r="LTL77" s="87"/>
      <c r="LTM77" s="87"/>
      <c r="LTN77" s="87"/>
      <c r="LTO77" s="87"/>
      <c r="LTP77" s="87"/>
      <c r="LTQ77" s="87"/>
      <c r="LTR77" s="87"/>
      <c r="LTX77" s="87"/>
      <c r="LTY77" s="87"/>
      <c r="LTZ77" s="87"/>
      <c r="LUA77" s="87"/>
      <c r="LUB77" s="87"/>
      <c r="LUC77" s="87"/>
      <c r="LUD77" s="87"/>
      <c r="LUE77" s="87"/>
      <c r="LUF77" s="87"/>
      <c r="LUG77" s="87"/>
      <c r="LUM77" s="87"/>
      <c r="LUN77" s="87"/>
      <c r="LUO77" s="87"/>
      <c r="LUP77" s="87"/>
      <c r="LUQ77" s="87"/>
      <c r="LUR77" s="87"/>
      <c r="LUS77" s="87"/>
      <c r="LUT77" s="87"/>
      <c r="LUU77" s="87"/>
      <c r="LUV77" s="87"/>
      <c r="LVB77" s="87"/>
      <c r="LVC77" s="87"/>
      <c r="LVD77" s="87"/>
      <c r="LVE77" s="87"/>
      <c r="LVF77" s="87"/>
      <c r="LVG77" s="87"/>
      <c r="LVH77" s="87"/>
      <c r="LVI77" s="87"/>
      <c r="LVJ77" s="87"/>
      <c r="LVK77" s="87"/>
      <c r="LVQ77" s="87"/>
      <c r="LVR77" s="87"/>
      <c r="LVS77" s="87"/>
      <c r="LVT77" s="87"/>
      <c r="LVU77" s="87"/>
      <c r="LVV77" s="87"/>
      <c r="LVW77" s="87"/>
      <c r="LVX77" s="87"/>
      <c r="LVY77" s="87"/>
      <c r="LVZ77" s="87"/>
      <c r="LWF77" s="87"/>
      <c r="LWG77" s="87"/>
      <c r="LWH77" s="87"/>
      <c r="LWI77" s="87"/>
      <c r="LWJ77" s="87"/>
      <c r="LWK77" s="87"/>
      <c r="LWL77" s="87"/>
      <c r="LWM77" s="87"/>
      <c r="LWN77" s="87"/>
      <c r="LWO77" s="87"/>
      <c r="LWU77" s="87"/>
      <c r="LWV77" s="87"/>
      <c r="LWW77" s="87"/>
      <c r="LWX77" s="87"/>
      <c r="LWY77" s="87"/>
      <c r="LWZ77" s="87"/>
      <c r="LXA77" s="87"/>
      <c r="LXB77" s="87"/>
      <c r="LXC77" s="87"/>
      <c r="LXD77" s="87"/>
      <c r="LXJ77" s="87"/>
      <c r="LXK77" s="87"/>
      <c r="LXL77" s="87"/>
      <c r="LXM77" s="87"/>
      <c r="LXN77" s="87"/>
      <c r="LXO77" s="87"/>
      <c r="LXP77" s="87"/>
      <c r="LXQ77" s="87"/>
      <c r="LXR77" s="87"/>
      <c r="LXS77" s="87"/>
      <c r="LXY77" s="87"/>
      <c r="LXZ77" s="87"/>
      <c r="LYA77" s="87"/>
      <c r="LYB77" s="87"/>
      <c r="LYC77" s="87"/>
      <c r="LYD77" s="87"/>
      <c r="LYE77" s="87"/>
      <c r="LYF77" s="87"/>
      <c r="LYG77" s="87"/>
      <c r="LYH77" s="87"/>
      <c r="LYN77" s="87"/>
      <c r="LYO77" s="87"/>
      <c r="LYP77" s="87"/>
      <c r="LYQ77" s="87"/>
      <c r="LYR77" s="87"/>
      <c r="LYS77" s="87"/>
      <c r="LYT77" s="87"/>
      <c r="LYU77" s="87"/>
      <c r="LYV77" s="87"/>
      <c r="LYW77" s="87"/>
      <c r="LZC77" s="87"/>
      <c r="LZD77" s="87"/>
      <c r="LZE77" s="87"/>
      <c r="LZF77" s="87"/>
      <c r="LZG77" s="87"/>
      <c r="LZH77" s="87"/>
      <c r="LZI77" s="87"/>
      <c r="LZJ77" s="87"/>
      <c r="LZK77" s="87"/>
      <c r="LZL77" s="87"/>
      <c r="LZR77" s="87"/>
      <c r="LZS77" s="87"/>
      <c r="LZT77" s="87"/>
      <c r="LZU77" s="87"/>
      <c r="LZV77" s="87"/>
      <c r="LZW77" s="87"/>
      <c r="LZX77" s="87"/>
      <c r="LZY77" s="87"/>
      <c r="LZZ77" s="87"/>
      <c r="MAA77" s="87"/>
      <c r="MAG77" s="87"/>
      <c r="MAH77" s="87"/>
      <c r="MAI77" s="87"/>
      <c r="MAJ77" s="87"/>
      <c r="MAK77" s="87"/>
      <c r="MAL77" s="87"/>
      <c r="MAM77" s="87"/>
      <c r="MAN77" s="87"/>
      <c r="MAO77" s="87"/>
      <c r="MAP77" s="87"/>
      <c r="MAV77" s="87"/>
      <c r="MAW77" s="87"/>
      <c r="MAX77" s="87"/>
      <c r="MAY77" s="87"/>
      <c r="MAZ77" s="87"/>
      <c r="MBA77" s="87"/>
      <c r="MBB77" s="87"/>
      <c r="MBC77" s="87"/>
      <c r="MBD77" s="87"/>
      <c r="MBE77" s="87"/>
      <c r="MBK77" s="87"/>
      <c r="MBL77" s="87"/>
      <c r="MBM77" s="87"/>
      <c r="MBN77" s="87"/>
      <c r="MBO77" s="87"/>
      <c r="MBP77" s="87"/>
      <c r="MBQ77" s="87"/>
      <c r="MBR77" s="87"/>
      <c r="MBS77" s="87"/>
      <c r="MBT77" s="87"/>
      <c r="MBZ77" s="87"/>
      <c r="MCA77" s="87"/>
      <c r="MCB77" s="87"/>
      <c r="MCC77" s="87"/>
      <c r="MCD77" s="87"/>
      <c r="MCE77" s="87"/>
      <c r="MCF77" s="87"/>
      <c r="MCG77" s="87"/>
      <c r="MCH77" s="87"/>
      <c r="MCI77" s="87"/>
      <c r="MCO77" s="87"/>
      <c r="MCP77" s="87"/>
      <c r="MCQ77" s="87"/>
      <c r="MCR77" s="87"/>
      <c r="MCS77" s="87"/>
      <c r="MCT77" s="87"/>
      <c r="MCU77" s="87"/>
      <c r="MCV77" s="87"/>
      <c r="MCW77" s="87"/>
      <c r="MCX77" s="87"/>
      <c r="MDD77" s="87"/>
      <c r="MDE77" s="87"/>
      <c r="MDF77" s="87"/>
      <c r="MDG77" s="87"/>
      <c r="MDH77" s="87"/>
      <c r="MDI77" s="87"/>
      <c r="MDJ77" s="87"/>
      <c r="MDK77" s="87"/>
      <c r="MDL77" s="87"/>
      <c r="MDM77" s="87"/>
      <c r="MDS77" s="87"/>
      <c r="MDT77" s="87"/>
      <c r="MDU77" s="87"/>
      <c r="MDV77" s="87"/>
      <c r="MDW77" s="87"/>
      <c r="MDX77" s="87"/>
      <c r="MDY77" s="87"/>
      <c r="MDZ77" s="87"/>
      <c r="MEA77" s="87"/>
      <c r="MEB77" s="87"/>
      <c r="MEH77" s="87"/>
      <c r="MEI77" s="87"/>
      <c r="MEJ77" s="87"/>
      <c r="MEK77" s="87"/>
      <c r="MEL77" s="87"/>
      <c r="MEM77" s="87"/>
      <c r="MEN77" s="87"/>
      <c r="MEO77" s="87"/>
      <c r="MEP77" s="87"/>
      <c r="MEQ77" s="87"/>
      <c r="MEW77" s="87"/>
      <c r="MEX77" s="87"/>
      <c r="MEY77" s="87"/>
      <c r="MEZ77" s="87"/>
      <c r="MFA77" s="87"/>
      <c r="MFB77" s="87"/>
      <c r="MFC77" s="87"/>
      <c r="MFD77" s="87"/>
      <c r="MFE77" s="87"/>
      <c r="MFF77" s="87"/>
      <c r="MFL77" s="87"/>
      <c r="MFM77" s="87"/>
      <c r="MFN77" s="87"/>
      <c r="MFO77" s="87"/>
      <c r="MFP77" s="87"/>
      <c r="MFQ77" s="87"/>
      <c r="MFR77" s="87"/>
      <c r="MFS77" s="87"/>
      <c r="MFT77" s="87"/>
      <c r="MFU77" s="87"/>
      <c r="MGA77" s="87"/>
      <c r="MGB77" s="87"/>
      <c r="MGC77" s="87"/>
      <c r="MGD77" s="87"/>
      <c r="MGE77" s="87"/>
      <c r="MGF77" s="87"/>
      <c r="MGG77" s="87"/>
      <c r="MGH77" s="87"/>
      <c r="MGI77" s="87"/>
      <c r="MGJ77" s="87"/>
      <c r="MGP77" s="87"/>
      <c r="MGQ77" s="87"/>
      <c r="MGR77" s="87"/>
      <c r="MGS77" s="87"/>
      <c r="MGT77" s="87"/>
      <c r="MGU77" s="87"/>
      <c r="MGV77" s="87"/>
      <c r="MGW77" s="87"/>
      <c r="MGX77" s="87"/>
      <c r="MGY77" s="87"/>
      <c r="MHE77" s="87"/>
      <c r="MHF77" s="87"/>
      <c r="MHG77" s="87"/>
      <c r="MHH77" s="87"/>
      <c r="MHI77" s="87"/>
      <c r="MHJ77" s="87"/>
      <c r="MHK77" s="87"/>
      <c r="MHL77" s="87"/>
      <c r="MHM77" s="87"/>
      <c r="MHN77" s="87"/>
      <c r="MHT77" s="87"/>
      <c r="MHU77" s="87"/>
      <c r="MHV77" s="87"/>
      <c r="MHW77" s="87"/>
      <c r="MHX77" s="87"/>
      <c r="MHY77" s="87"/>
      <c r="MHZ77" s="87"/>
      <c r="MIA77" s="87"/>
      <c r="MIB77" s="87"/>
      <c r="MIC77" s="87"/>
      <c r="MII77" s="87"/>
      <c r="MIJ77" s="87"/>
      <c r="MIK77" s="87"/>
      <c r="MIL77" s="87"/>
      <c r="MIM77" s="87"/>
      <c r="MIN77" s="87"/>
      <c r="MIO77" s="87"/>
      <c r="MIP77" s="87"/>
      <c r="MIQ77" s="87"/>
      <c r="MIR77" s="87"/>
      <c r="MIX77" s="87"/>
      <c r="MIY77" s="87"/>
      <c r="MIZ77" s="87"/>
      <c r="MJA77" s="87"/>
      <c r="MJB77" s="87"/>
      <c r="MJC77" s="87"/>
      <c r="MJD77" s="87"/>
      <c r="MJE77" s="87"/>
      <c r="MJF77" s="87"/>
      <c r="MJG77" s="87"/>
      <c r="MJM77" s="87"/>
      <c r="MJN77" s="87"/>
      <c r="MJO77" s="87"/>
      <c r="MJP77" s="87"/>
      <c r="MJQ77" s="87"/>
      <c r="MJR77" s="87"/>
      <c r="MJS77" s="87"/>
      <c r="MJT77" s="87"/>
      <c r="MJU77" s="87"/>
      <c r="MJV77" s="87"/>
      <c r="MKB77" s="87"/>
      <c r="MKC77" s="87"/>
      <c r="MKD77" s="87"/>
      <c r="MKE77" s="87"/>
      <c r="MKF77" s="87"/>
      <c r="MKG77" s="87"/>
      <c r="MKH77" s="87"/>
      <c r="MKI77" s="87"/>
      <c r="MKJ77" s="87"/>
      <c r="MKK77" s="87"/>
      <c r="MKQ77" s="87"/>
      <c r="MKR77" s="87"/>
      <c r="MKS77" s="87"/>
      <c r="MKT77" s="87"/>
      <c r="MKU77" s="87"/>
      <c r="MKV77" s="87"/>
      <c r="MKW77" s="87"/>
      <c r="MKX77" s="87"/>
      <c r="MKY77" s="87"/>
      <c r="MKZ77" s="87"/>
      <c r="MLF77" s="87"/>
      <c r="MLG77" s="87"/>
      <c r="MLH77" s="87"/>
      <c r="MLI77" s="87"/>
      <c r="MLJ77" s="87"/>
      <c r="MLK77" s="87"/>
      <c r="MLL77" s="87"/>
      <c r="MLM77" s="87"/>
      <c r="MLN77" s="87"/>
      <c r="MLO77" s="87"/>
      <c r="MLU77" s="87"/>
      <c r="MLV77" s="87"/>
      <c r="MLW77" s="87"/>
      <c r="MLX77" s="87"/>
      <c r="MLY77" s="87"/>
      <c r="MLZ77" s="87"/>
      <c r="MMA77" s="87"/>
      <c r="MMB77" s="87"/>
      <c r="MMC77" s="87"/>
      <c r="MMD77" s="87"/>
      <c r="MMJ77" s="87"/>
      <c r="MMK77" s="87"/>
      <c r="MML77" s="87"/>
      <c r="MMM77" s="87"/>
      <c r="MMN77" s="87"/>
      <c r="MMO77" s="87"/>
      <c r="MMP77" s="87"/>
      <c r="MMQ77" s="87"/>
      <c r="MMR77" s="87"/>
      <c r="MMS77" s="87"/>
      <c r="MMY77" s="87"/>
      <c r="MMZ77" s="87"/>
      <c r="MNA77" s="87"/>
      <c r="MNB77" s="87"/>
      <c r="MNC77" s="87"/>
      <c r="MND77" s="87"/>
      <c r="MNE77" s="87"/>
      <c r="MNF77" s="87"/>
      <c r="MNG77" s="87"/>
      <c r="MNH77" s="87"/>
      <c r="MNN77" s="87"/>
      <c r="MNO77" s="87"/>
      <c r="MNP77" s="87"/>
      <c r="MNQ77" s="87"/>
      <c r="MNR77" s="87"/>
      <c r="MNS77" s="87"/>
      <c r="MNT77" s="87"/>
      <c r="MNU77" s="87"/>
      <c r="MNV77" s="87"/>
      <c r="MNW77" s="87"/>
      <c r="MOC77" s="87"/>
      <c r="MOD77" s="87"/>
      <c r="MOE77" s="87"/>
      <c r="MOF77" s="87"/>
      <c r="MOG77" s="87"/>
      <c r="MOH77" s="87"/>
      <c r="MOI77" s="87"/>
      <c r="MOJ77" s="87"/>
      <c r="MOK77" s="87"/>
      <c r="MOL77" s="87"/>
      <c r="MOR77" s="87"/>
      <c r="MOS77" s="87"/>
      <c r="MOT77" s="87"/>
      <c r="MOU77" s="87"/>
      <c r="MOV77" s="87"/>
      <c r="MOW77" s="87"/>
      <c r="MOX77" s="87"/>
      <c r="MOY77" s="87"/>
      <c r="MOZ77" s="87"/>
      <c r="MPA77" s="87"/>
      <c r="MPG77" s="87"/>
      <c r="MPH77" s="87"/>
      <c r="MPI77" s="87"/>
      <c r="MPJ77" s="87"/>
      <c r="MPK77" s="87"/>
      <c r="MPL77" s="87"/>
      <c r="MPM77" s="87"/>
      <c r="MPN77" s="87"/>
      <c r="MPO77" s="87"/>
      <c r="MPP77" s="87"/>
      <c r="MPV77" s="87"/>
      <c r="MPW77" s="87"/>
      <c r="MPX77" s="87"/>
      <c r="MPY77" s="87"/>
      <c r="MPZ77" s="87"/>
      <c r="MQA77" s="87"/>
      <c r="MQB77" s="87"/>
      <c r="MQC77" s="87"/>
      <c r="MQD77" s="87"/>
      <c r="MQE77" s="87"/>
      <c r="MQK77" s="87"/>
      <c r="MQL77" s="87"/>
      <c r="MQM77" s="87"/>
      <c r="MQN77" s="87"/>
      <c r="MQO77" s="87"/>
      <c r="MQP77" s="87"/>
      <c r="MQQ77" s="87"/>
      <c r="MQR77" s="87"/>
      <c r="MQS77" s="87"/>
      <c r="MQT77" s="87"/>
      <c r="MQZ77" s="87"/>
      <c r="MRA77" s="87"/>
      <c r="MRB77" s="87"/>
      <c r="MRC77" s="87"/>
      <c r="MRD77" s="87"/>
      <c r="MRE77" s="87"/>
      <c r="MRF77" s="87"/>
      <c r="MRG77" s="87"/>
      <c r="MRH77" s="87"/>
      <c r="MRI77" s="87"/>
      <c r="MRO77" s="87"/>
      <c r="MRP77" s="87"/>
      <c r="MRQ77" s="87"/>
      <c r="MRR77" s="87"/>
      <c r="MRS77" s="87"/>
      <c r="MRT77" s="87"/>
      <c r="MRU77" s="87"/>
      <c r="MRV77" s="87"/>
      <c r="MRW77" s="87"/>
      <c r="MRX77" s="87"/>
      <c r="MSD77" s="87"/>
      <c r="MSE77" s="87"/>
      <c r="MSF77" s="87"/>
      <c r="MSG77" s="87"/>
      <c r="MSH77" s="87"/>
      <c r="MSI77" s="87"/>
      <c r="MSJ77" s="87"/>
      <c r="MSK77" s="87"/>
      <c r="MSL77" s="87"/>
      <c r="MSM77" s="87"/>
      <c r="MSS77" s="87"/>
      <c r="MST77" s="87"/>
      <c r="MSU77" s="87"/>
      <c r="MSV77" s="87"/>
      <c r="MSW77" s="87"/>
      <c r="MSX77" s="87"/>
      <c r="MSY77" s="87"/>
      <c r="MSZ77" s="87"/>
      <c r="MTA77" s="87"/>
      <c r="MTB77" s="87"/>
      <c r="MTH77" s="87"/>
      <c r="MTI77" s="87"/>
      <c r="MTJ77" s="87"/>
      <c r="MTK77" s="87"/>
      <c r="MTL77" s="87"/>
      <c r="MTM77" s="87"/>
      <c r="MTN77" s="87"/>
      <c r="MTO77" s="87"/>
      <c r="MTP77" s="87"/>
      <c r="MTQ77" s="87"/>
      <c r="MTW77" s="87"/>
      <c r="MTX77" s="87"/>
      <c r="MTY77" s="87"/>
      <c r="MTZ77" s="87"/>
      <c r="MUA77" s="87"/>
      <c r="MUB77" s="87"/>
      <c r="MUC77" s="87"/>
      <c r="MUD77" s="87"/>
      <c r="MUE77" s="87"/>
      <c r="MUF77" s="87"/>
      <c r="MUL77" s="87"/>
      <c r="MUM77" s="87"/>
      <c r="MUN77" s="87"/>
      <c r="MUO77" s="87"/>
      <c r="MUP77" s="87"/>
      <c r="MUQ77" s="87"/>
      <c r="MUR77" s="87"/>
      <c r="MUS77" s="87"/>
      <c r="MUT77" s="87"/>
      <c r="MUU77" s="87"/>
      <c r="MVA77" s="87"/>
      <c r="MVB77" s="87"/>
      <c r="MVC77" s="87"/>
      <c r="MVD77" s="87"/>
      <c r="MVE77" s="87"/>
      <c r="MVF77" s="87"/>
      <c r="MVG77" s="87"/>
      <c r="MVH77" s="87"/>
      <c r="MVI77" s="87"/>
      <c r="MVJ77" s="87"/>
      <c r="MVP77" s="87"/>
      <c r="MVQ77" s="87"/>
      <c r="MVR77" s="87"/>
      <c r="MVS77" s="87"/>
      <c r="MVT77" s="87"/>
      <c r="MVU77" s="87"/>
      <c r="MVV77" s="87"/>
      <c r="MVW77" s="87"/>
      <c r="MVX77" s="87"/>
      <c r="MVY77" s="87"/>
      <c r="MWE77" s="87"/>
      <c r="MWF77" s="87"/>
      <c r="MWG77" s="87"/>
      <c r="MWH77" s="87"/>
      <c r="MWI77" s="87"/>
      <c r="MWJ77" s="87"/>
      <c r="MWK77" s="87"/>
      <c r="MWL77" s="87"/>
      <c r="MWM77" s="87"/>
      <c r="MWN77" s="87"/>
      <c r="MWT77" s="87"/>
      <c r="MWU77" s="87"/>
      <c r="MWV77" s="87"/>
      <c r="MWW77" s="87"/>
      <c r="MWX77" s="87"/>
      <c r="MWY77" s="87"/>
      <c r="MWZ77" s="87"/>
      <c r="MXA77" s="87"/>
      <c r="MXB77" s="87"/>
      <c r="MXC77" s="87"/>
      <c r="MXI77" s="87"/>
      <c r="MXJ77" s="87"/>
      <c r="MXK77" s="87"/>
      <c r="MXL77" s="87"/>
      <c r="MXM77" s="87"/>
      <c r="MXN77" s="87"/>
      <c r="MXO77" s="87"/>
      <c r="MXP77" s="87"/>
      <c r="MXQ77" s="87"/>
      <c r="MXR77" s="87"/>
      <c r="MXX77" s="87"/>
      <c r="MXY77" s="87"/>
      <c r="MXZ77" s="87"/>
      <c r="MYA77" s="87"/>
      <c r="MYB77" s="87"/>
      <c r="MYC77" s="87"/>
      <c r="MYD77" s="87"/>
      <c r="MYE77" s="87"/>
      <c r="MYF77" s="87"/>
      <c r="MYG77" s="87"/>
      <c r="MYM77" s="87"/>
      <c r="MYN77" s="87"/>
      <c r="MYO77" s="87"/>
      <c r="MYP77" s="87"/>
      <c r="MYQ77" s="87"/>
      <c r="MYR77" s="87"/>
      <c r="MYS77" s="87"/>
      <c r="MYT77" s="87"/>
      <c r="MYU77" s="87"/>
      <c r="MYV77" s="87"/>
      <c r="MZB77" s="87"/>
      <c r="MZC77" s="87"/>
      <c r="MZD77" s="87"/>
      <c r="MZE77" s="87"/>
      <c r="MZF77" s="87"/>
      <c r="MZG77" s="87"/>
      <c r="MZH77" s="87"/>
      <c r="MZI77" s="87"/>
      <c r="MZJ77" s="87"/>
      <c r="MZK77" s="87"/>
      <c r="MZQ77" s="87"/>
      <c r="MZR77" s="87"/>
      <c r="MZS77" s="87"/>
      <c r="MZT77" s="87"/>
      <c r="MZU77" s="87"/>
      <c r="MZV77" s="87"/>
      <c r="MZW77" s="87"/>
      <c r="MZX77" s="87"/>
      <c r="MZY77" s="87"/>
      <c r="MZZ77" s="87"/>
      <c r="NAF77" s="87"/>
      <c r="NAG77" s="87"/>
      <c r="NAH77" s="87"/>
      <c r="NAI77" s="87"/>
      <c r="NAJ77" s="87"/>
      <c r="NAK77" s="87"/>
      <c r="NAL77" s="87"/>
      <c r="NAM77" s="87"/>
      <c r="NAN77" s="87"/>
      <c r="NAO77" s="87"/>
      <c r="NAU77" s="87"/>
      <c r="NAV77" s="87"/>
      <c r="NAW77" s="87"/>
      <c r="NAX77" s="87"/>
      <c r="NAY77" s="87"/>
      <c r="NAZ77" s="87"/>
      <c r="NBA77" s="87"/>
      <c r="NBB77" s="87"/>
      <c r="NBC77" s="87"/>
      <c r="NBD77" s="87"/>
      <c r="NBJ77" s="87"/>
      <c r="NBK77" s="87"/>
      <c r="NBL77" s="87"/>
      <c r="NBM77" s="87"/>
      <c r="NBN77" s="87"/>
      <c r="NBO77" s="87"/>
      <c r="NBP77" s="87"/>
      <c r="NBQ77" s="87"/>
      <c r="NBR77" s="87"/>
      <c r="NBS77" s="87"/>
      <c r="NBY77" s="87"/>
      <c r="NBZ77" s="87"/>
      <c r="NCA77" s="87"/>
      <c r="NCB77" s="87"/>
      <c r="NCC77" s="87"/>
      <c r="NCD77" s="87"/>
      <c r="NCE77" s="87"/>
      <c r="NCF77" s="87"/>
      <c r="NCG77" s="87"/>
      <c r="NCH77" s="87"/>
      <c r="NCN77" s="87"/>
      <c r="NCO77" s="87"/>
      <c r="NCP77" s="87"/>
      <c r="NCQ77" s="87"/>
      <c r="NCR77" s="87"/>
      <c r="NCS77" s="87"/>
      <c r="NCT77" s="87"/>
      <c r="NCU77" s="87"/>
      <c r="NCV77" s="87"/>
      <c r="NCW77" s="87"/>
      <c r="NDC77" s="87"/>
      <c r="NDD77" s="87"/>
      <c r="NDE77" s="87"/>
      <c r="NDF77" s="87"/>
      <c r="NDG77" s="87"/>
      <c r="NDH77" s="87"/>
      <c r="NDI77" s="87"/>
      <c r="NDJ77" s="87"/>
      <c r="NDK77" s="87"/>
      <c r="NDL77" s="87"/>
      <c r="NDR77" s="87"/>
      <c r="NDS77" s="87"/>
      <c r="NDT77" s="87"/>
      <c r="NDU77" s="87"/>
      <c r="NDV77" s="87"/>
      <c r="NDW77" s="87"/>
      <c r="NDX77" s="87"/>
      <c r="NDY77" s="87"/>
      <c r="NDZ77" s="87"/>
      <c r="NEA77" s="87"/>
      <c r="NEG77" s="87"/>
      <c r="NEH77" s="87"/>
      <c r="NEI77" s="87"/>
      <c r="NEJ77" s="87"/>
      <c r="NEK77" s="87"/>
      <c r="NEL77" s="87"/>
      <c r="NEM77" s="87"/>
      <c r="NEN77" s="87"/>
      <c r="NEO77" s="87"/>
      <c r="NEP77" s="87"/>
      <c r="NEV77" s="87"/>
      <c r="NEW77" s="87"/>
      <c r="NEX77" s="87"/>
      <c r="NEY77" s="87"/>
      <c r="NEZ77" s="87"/>
      <c r="NFA77" s="87"/>
      <c r="NFB77" s="87"/>
      <c r="NFC77" s="87"/>
      <c r="NFD77" s="87"/>
      <c r="NFE77" s="87"/>
      <c r="NFK77" s="87"/>
      <c r="NFL77" s="87"/>
      <c r="NFM77" s="87"/>
      <c r="NFN77" s="87"/>
      <c r="NFO77" s="87"/>
      <c r="NFP77" s="87"/>
      <c r="NFQ77" s="87"/>
      <c r="NFR77" s="87"/>
      <c r="NFS77" s="87"/>
      <c r="NFT77" s="87"/>
      <c r="NFZ77" s="87"/>
      <c r="NGA77" s="87"/>
      <c r="NGB77" s="87"/>
      <c r="NGC77" s="87"/>
      <c r="NGD77" s="87"/>
      <c r="NGE77" s="87"/>
      <c r="NGF77" s="87"/>
      <c r="NGG77" s="87"/>
      <c r="NGH77" s="87"/>
      <c r="NGI77" s="87"/>
      <c r="NGO77" s="87"/>
      <c r="NGP77" s="87"/>
      <c r="NGQ77" s="87"/>
      <c r="NGR77" s="87"/>
      <c r="NGS77" s="87"/>
      <c r="NGT77" s="87"/>
      <c r="NGU77" s="87"/>
      <c r="NGV77" s="87"/>
      <c r="NGW77" s="87"/>
      <c r="NGX77" s="87"/>
      <c r="NHD77" s="87"/>
      <c r="NHE77" s="87"/>
      <c r="NHF77" s="87"/>
      <c r="NHG77" s="87"/>
      <c r="NHH77" s="87"/>
      <c r="NHI77" s="87"/>
      <c r="NHJ77" s="87"/>
      <c r="NHK77" s="87"/>
      <c r="NHL77" s="87"/>
      <c r="NHM77" s="87"/>
      <c r="NHS77" s="87"/>
      <c r="NHT77" s="87"/>
      <c r="NHU77" s="87"/>
      <c r="NHV77" s="87"/>
      <c r="NHW77" s="87"/>
      <c r="NHX77" s="87"/>
      <c r="NHY77" s="87"/>
      <c r="NHZ77" s="87"/>
      <c r="NIA77" s="87"/>
      <c r="NIB77" s="87"/>
      <c r="NIH77" s="87"/>
      <c r="NII77" s="87"/>
      <c r="NIJ77" s="87"/>
      <c r="NIK77" s="87"/>
      <c r="NIL77" s="87"/>
      <c r="NIM77" s="87"/>
      <c r="NIN77" s="87"/>
      <c r="NIO77" s="87"/>
      <c r="NIP77" s="87"/>
      <c r="NIQ77" s="87"/>
      <c r="NIW77" s="87"/>
      <c r="NIX77" s="87"/>
      <c r="NIY77" s="87"/>
      <c r="NIZ77" s="87"/>
      <c r="NJA77" s="87"/>
      <c r="NJB77" s="87"/>
      <c r="NJC77" s="87"/>
      <c r="NJD77" s="87"/>
      <c r="NJE77" s="87"/>
      <c r="NJF77" s="87"/>
      <c r="NJL77" s="87"/>
      <c r="NJM77" s="87"/>
      <c r="NJN77" s="87"/>
      <c r="NJO77" s="87"/>
      <c r="NJP77" s="87"/>
      <c r="NJQ77" s="87"/>
      <c r="NJR77" s="87"/>
      <c r="NJS77" s="87"/>
      <c r="NJT77" s="87"/>
      <c r="NJU77" s="87"/>
      <c r="NKA77" s="87"/>
      <c r="NKB77" s="87"/>
      <c r="NKC77" s="87"/>
      <c r="NKD77" s="87"/>
      <c r="NKE77" s="87"/>
      <c r="NKF77" s="87"/>
      <c r="NKG77" s="87"/>
      <c r="NKH77" s="87"/>
      <c r="NKI77" s="87"/>
      <c r="NKJ77" s="87"/>
      <c r="NKP77" s="87"/>
      <c r="NKQ77" s="87"/>
      <c r="NKR77" s="87"/>
      <c r="NKS77" s="87"/>
      <c r="NKT77" s="87"/>
      <c r="NKU77" s="87"/>
      <c r="NKV77" s="87"/>
      <c r="NKW77" s="87"/>
      <c r="NKX77" s="87"/>
      <c r="NKY77" s="87"/>
      <c r="NLE77" s="87"/>
      <c r="NLF77" s="87"/>
      <c r="NLG77" s="87"/>
      <c r="NLH77" s="87"/>
      <c r="NLI77" s="87"/>
      <c r="NLJ77" s="87"/>
      <c r="NLK77" s="87"/>
      <c r="NLL77" s="87"/>
      <c r="NLM77" s="87"/>
      <c r="NLN77" s="87"/>
      <c r="NLT77" s="87"/>
      <c r="NLU77" s="87"/>
      <c r="NLV77" s="87"/>
      <c r="NLW77" s="87"/>
      <c r="NLX77" s="87"/>
      <c r="NLY77" s="87"/>
      <c r="NLZ77" s="87"/>
      <c r="NMA77" s="87"/>
      <c r="NMB77" s="87"/>
      <c r="NMC77" s="87"/>
      <c r="NMI77" s="87"/>
      <c r="NMJ77" s="87"/>
      <c r="NMK77" s="87"/>
      <c r="NML77" s="87"/>
      <c r="NMM77" s="87"/>
      <c r="NMN77" s="87"/>
      <c r="NMO77" s="87"/>
      <c r="NMP77" s="87"/>
      <c r="NMQ77" s="87"/>
      <c r="NMR77" s="87"/>
      <c r="NMX77" s="87"/>
      <c r="NMY77" s="87"/>
      <c r="NMZ77" s="87"/>
      <c r="NNA77" s="87"/>
      <c r="NNB77" s="87"/>
      <c r="NNC77" s="87"/>
      <c r="NND77" s="87"/>
      <c r="NNE77" s="87"/>
      <c r="NNF77" s="87"/>
      <c r="NNG77" s="87"/>
      <c r="NNM77" s="87"/>
      <c r="NNN77" s="87"/>
      <c r="NNO77" s="87"/>
      <c r="NNP77" s="87"/>
      <c r="NNQ77" s="87"/>
      <c r="NNR77" s="87"/>
      <c r="NNS77" s="87"/>
      <c r="NNT77" s="87"/>
      <c r="NNU77" s="87"/>
      <c r="NNV77" s="87"/>
      <c r="NOB77" s="87"/>
      <c r="NOC77" s="87"/>
      <c r="NOD77" s="87"/>
      <c r="NOE77" s="87"/>
      <c r="NOF77" s="87"/>
      <c r="NOG77" s="87"/>
      <c r="NOH77" s="87"/>
      <c r="NOI77" s="87"/>
      <c r="NOJ77" s="87"/>
      <c r="NOK77" s="87"/>
      <c r="NOQ77" s="87"/>
      <c r="NOR77" s="87"/>
      <c r="NOS77" s="87"/>
      <c r="NOT77" s="87"/>
      <c r="NOU77" s="87"/>
      <c r="NOV77" s="87"/>
      <c r="NOW77" s="87"/>
      <c r="NOX77" s="87"/>
      <c r="NOY77" s="87"/>
      <c r="NOZ77" s="87"/>
      <c r="NPF77" s="87"/>
      <c r="NPG77" s="87"/>
      <c r="NPH77" s="87"/>
      <c r="NPI77" s="87"/>
      <c r="NPJ77" s="87"/>
      <c r="NPK77" s="87"/>
      <c r="NPL77" s="87"/>
      <c r="NPM77" s="87"/>
      <c r="NPN77" s="87"/>
      <c r="NPO77" s="87"/>
      <c r="NPU77" s="87"/>
      <c r="NPV77" s="87"/>
      <c r="NPW77" s="87"/>
      <c r="NPX77" s="87"/>
      <c r="NPY77" s="87"/>
      <c r="NPZ77" s="87"/>
      <c r="NQA77" s="87"/>
      <c r="NQB77" s="87"/>
      <c r="NQC77" s="87"/>
      <c r="NQD77" s="87"/>
      <c r="NQJ77" s="87"/>
      <c r="NQK77" s="87"/>
      <c r="NQL77" s="87"/>
      <c r="NQM77" s="87"/>
      <c r="NQN77" s="87"/>
      <c r="NQO77" s="87"/>
      <c r="NQP77" s="87"/>
      <c r="NQQ77" s="87"/>
      <c r="NQR77" s="87"/>
      <c r="NQS77" s="87"/>
      <c r="NQY77" s="87"/>
      <c r="NQZ77" s="87"/>
      <c r="NRA77" s="87"/>
      <c r="NRB77" s="87"/>
      <c r="NRC77" s="87"/>
      <c r="NRD77" s="87"/>
      <c r="NRE77" s="87"/>
      <c r="NRF77" s="87"/>
      <c r="NRG77" s="87"/>
      <c r="NRH77" s="87"/>
      <c r="NRN77" s="87"/>
      <c r="NRO77" s="87"/>
      <c r="NRP77" s="87"/>
      <c r="NRQ77" s="87"/>
      <c r="NRR77" s="87"/>
      <c r="NRS77" s="87"/>
      <c r="NRT77" s="87"/>
      <c r="NRU77" s="87"/>
      <c r="NRV77" s="87"/>
      <c r="NRW77" s="87"/>
      <c r="NSC77" s="87"/>
      <c r="NSD77" s="87"/>
      <c r="NSE77" s="87"/>
      <c r="NSF77" s="87"/>
      <c r="NSG77" s="87"/>
      <c r="NSH77" s="87"/>
      <c r="NSI77" s="87"/>
      <c r="NSJ77" s="87"/>
      <c r="NSK77" s="87"/>
      <c r="NSL77" s="87"/>
      <c r="NSR77" s="87"/>
      <c r="NSS77" s="87"/>
      <c r="NST77" s="87"/>
      <c r="NSU77" s="87"/>
      <c r="NSV77" s="87"/>
      <c r="NSW77" s="87"/>
      <c r="NSX77" s="87"/>
      <c r="NSY77" s="87"/>
      <c r="NSZ77" s="87"/>
      <c r="NTA77" s="87"/>
      <c r="NTG77" s="87"/>
      <c r="NTH77" s="87"/>
      <c r="NTI77" s="87"/>
      <c r="NTJ77" s="87"/>
      <c r="NTK77" s="87"/>
      <c r="NTL77" s="87"/>
      <c r="NTM77" s="87"/>
      <c r="NTN77" s="87"/>
      <c r="NTO77" s="87"/>
      <c r="NTP77" s="87"/>
      <c r="NTV77" s="87"/>
      <c r="NTW77" s="87"/>
      <c r="NTX77" s="87"/>
      <c r="NTY77" s="87"/>
      <c r="NTZ77" s="87"/>
      <c r="NUA77" s="87"/>
      <c r="NUB77" s="87"/>
      <c r="NUC77" s="87"/>
      <c r="NUD77" s="87"/>
      <c r="NUE77" s="87"/>
      <c r="NUK77" s="87"/>
      <c r="NUL77" s="87"/>
      <c r="NUM77" s="87"/>
      <c r="NUN77" s="87"/>
      <c r="NUO77" s="87"/>
      <c r="NUP77" s="87"/>
      <c r="NUQ77" s="87"/>
      <c r="NUR77" s="87"/>
      <c r="NUS77" s="87"/>
      <c r="NUT77" s="87"/>
      <c r="NUZ77" s="87"/>
      <c r="NVA77" s="87"/>
      <c r="NVB77" s="87"/>
      <c r="NVC77" s="87"/>
      <c r="NVD77" s="87"/>
      <c r="NVE77" s="87"/>
      <c r="NVF77" s="87"/>
      <c r="NVG77" s="87"/>
      <c r="NVH77" s="87"/>
      <c r="NVI77" s="87"/>
      <c r="NVO77" s="87"/>
      <c r="NVP77" s="87"/>
      <c r="NVQ77" s="87"/>
      <c r="NVR77" s="87"/>
      <c r="NVS77" s="87"/>
      <c r="NVT77" s="87"/>
      <c r="NVU77" s="87"/>
      <c r="NVV77" s="87"/>
      <c r="NVW77" s="87"/>
      <c r="NVX77" s="87"/>
      <c r="NWD77" s="87"/>
      <c r="NWE77" s="87"/>
      <c r="NWF77" s="87"/>
      <c r="NWG77" s="87"/>
      <c r="NWH77" s="87"/>
      <c r="NWI77" s="87"/>
      <c r="NWJ77" s="87"/>
      <c r="NWK77" s="87"/>
      <c r="NWL77" s="87"/>
      <c r="NWM77" s="87"/>
      <c r="NWS77" s="87"/>
      <c r="NWT77" s="87"/>
      <c r="NWU77" s="87"/>
      <c r="NWV77" s="87"/>
      <c r="NWW77" s="87"/>
      <c r="NWX77" s="87"/>
      <c r="NWY77" s="87"/>
      <c r="NWZ77" s="87"/>
      <c r="NXA77" s="87"/>
      <c r="NXB77" s="87"/>
      <c r="NXH77" s="87"/>
      <c r="NXI77" s="87"/>
      <c r="NXJ77" s="87"/>
      <c r="NXK77" s="87"/>
      <c r="NXL77" s="87"/>
      <c r="NXM77" s="87"/>
      <c r="NXN77" s="87"/>
      <c r="NXO77" s="87"/>
      <c r="NXP77" s="87"/>
      <c r="NXQ77" s="87"/>
      <c r="NXW77" s="87"/>
      <c r="NXX77" s="87"/>
      <c r="NXY77" s="87"/>
      <c r="NXZ77" s="87"/>
      <c r="NYA77" s="87"/>
      <c r="NYB77" s="87"/>
      <c r="NYC77" s="87"/>
      <c r="NYD77" s="87"/>
      <c r="NYE77" s="87"/>
      <c r="NYF77" s="87"/>
      <c r="NYL77" s="87"/>
      <c r="NYM77" s="87"/>
      <c r="NYN77" s="87"/>
      <c r="NYO77" s="87"/>
      <c r="NYP77" s="87"/>
      <c r="NYQ77" s="87"/>
      <c r="NYR77" s="87"/>
      <c r="NYS77" s="87"/>
      <c r="NYT77" s="87"/>
      <c r="NYU77" s="87"/>
      <c r="NZA77" s="87"/>
      <c r="NZB77" s="87"/>
      <c r="NZC77" s="87"/>
      <c r="NZD77" s="87"/>
      <c r="NZE77" s="87"/>
      <c r="NZF77" s="87"/>
      <c r="NZG77" s="87"/>
      <c r="NZH77" s="87"/>
      <c r="NZI77" s="87"/>
      <c r="NZJ77" s="87"/>
      <c r="NZP77" s="87"/>
      <c r="NZQ77" s="87"/>
      <c r="NZR77" s="87"/>
      <c r="NZS77" s="87"/>
      <c r="NZT77" s="87"/>
      <c r="NZU77" s="87"/>
      <c r="NZV77" s="87"/>
      <c r="NZW77" s="87"/>
      <c r="NZX77" s="87"/>
      <c r="NZY77" s="87"/>
      <c r="OAE77" s="87"/>
      <c r="OAF77" s="87"/>
      <c r="OAG77" s="87"/>
      <c r="OAH77" s="87"/>
      <c r="OAI77" s="87"/>
      <c r="OAJ77" s="87"/>
      <c r="OAK77" s="87"/>
      <c r="OAL77" s="87"/>
      <c r="OAM77" s="87"/>
      <c r="OAN77" s="87"/>
      <c r="OAT77" s="87"/>
      <c r="OAU77" s="87"/>
      <c r="OAV77" s="87"/>
      <c r="OAW77" s="87"/>
      <c r="OAX77" s="87"/>
      <c r="OAY77" s="87"/>
      <c r="OAZ77" s="87"/>
      <c r="OBA77" s="87"/>
      <c r="OBB77" s="87"/>
      <c r="OBC77" s="87"/>
      <c r="OBI77" s="87"/>
      <c r="OBJ77" s="87"/>
      <c r="OBK77" s="87"/>
      <c r="OBL77" s="87"/>
      <c r="OBM77" s="87"/>
      <c r="OBN77" s="87"/>
      <c r="OBO77" s="87"/>
      <c r="OBP77" s="87"/>
      <c r="OBQ77" s="87"/>
      <c r="OBR77" s="87"/>
      <c r="OBX77" s="87"/>
      <c r="OBY77" s="87"/>
      <c r="OBZ77" s="87"/>
      <c r="OCA77" s="87"/>
      <c r="OCB77" s="87"/>
      <c r="OCC77" s="87"/>
      <c r="OCD77" s="87"/>
      <c r="OCE77" s="87"/>
      <c r="OCF77" s="87"/>
      <c r="OCG77" s="87"/>
      <c r="OCM77" s="87"/>
      <c r="OCN77" s="87"/>
      <c r="OCO77" s="87"/>
      <c r="OCP77" s="87"/>
      <c r="OCQ77" s="87"/>
      <c r="OCR77" s="87"/>
      <c r="OCS77" s="87"/>
      <c r="OCT77" s="87"/>
      <c r="OCU77" s="87"/>
      <c r="OCV77" s="87"/>
      <c r="ODB77" s="87"/>
      <c r="ODC77" s="87"/>
      <c r="ODD77" s="87"/>
      <c r="ODE77" s="87"/>
      <c r="ODF77" s="87"/>
      <c r="ODG77" s="87"/>
      <c r="ODH77" s="87"/>
      <c r="ODI77" s="87"/>
      <c r="ODJ77" s="87"/>
      <c r="ODK77" s="87"/>
      <c r="ODQ77" s="87"/>
      <c r="ODR77" s="87"/>
      <c r="ODS77" s="87"/>
      <c r="ODT77" s="87"/>
      <c r="ODU77" s="87"/>
      <c r="ODV77" s="87"/>
      <c r="ODW77" s="87"/>
      <c r="ODX77" s="87"/>
      <c r="ODY77" s="87"/>
      <c r="ODZ77" s="87"/>
      <c r="OEF77" s="87"/>
      <c r="OEG77" s="87"/>
      <c r="OEH77" s="87"/>
      <c r="OEI77" s="87"/>
      <c r="OEJ77" s="87"/>
      <c r="OEK77" s="87"/>
      <c r="OEL77" s="87"/>
      <c r="OEM77" s="87"/>
      <c r="OEN77" s="87"/>
      <c r="OEO77" s="87"/>
      <c r="OEU77" s="87"/>
      <c r="OEV77" s="87"/>
      <c r="OEW77" s="87"/>
      <c r="OEX77" s="87"/>
      <c r="OEY77" s="87"/>
      <c r="OEZ77" s="87"/>
      <c r="OFA77" s="87"/>
      <c r="OFB77" s="87"/>
      <c r="OFC77" s="87"/>
      <c r="OFD77" s="87"/>
      <c r="OFJ77" s="87"/>
      <c r="OFK77" s="87"/>
      <c r="OFL77" s="87"/>
      <c r="OFM77" s="87"/>
      <c r="OFN77" s="87"/>
      <c r="OFO77" s="87"/>
      <c r="OFP77" s="87"/>
      <c r="OFQ77" s="87"/>
      <c r="OFR77" s="87"/>
      <c r="OFS77" s="87"/>
      <c r="OFY77" s="87"/>
      <c r="OFZ77" s="87"/>
      <c r="OGA77" s="87"/>
      <c r="OGB77" s="87"/>
      <c r="OGC77" s="87"/>
      <c r="OGD77" s="87"/>
      <c r="OGE77" s="87"/>
      <c r="OGF77" s="87"/>
      <c r="OGG77" s="87"/>
      <c r="OGH77" s="87"/>
      <c r="OGN77" s="87"/>
      <c r="OGO77" s="87"/>
      <c r="OGP77" s="87"/>
      <c r="OGQ77" s="87"/>
      <c r="OGR77" s="87"/>
      <c r="OGS77" s="87"/>
      <c r="OGT77" s="87"/>
      <c r="OGU77" s="87"/>
      <c r="OGV77" s="87"/>
      <c r="OGW77" s="87"/>
      <c r="OHC77" s="87"/>
      <c r="OHD77" s="87"/>
      <c r="OHE77" s="87"/>
      <c r="OHF77" s="87"/>
      <c r="OHG77" s="87"/>
      <c r="OHH77" s="87"/>
      <c r="OHI77" s="87"/>
      <c r="OHJ77" s="87"/>
      <c r="OHK77" s="87"/>
      <c r="OHL77" s="87"/>
      <c r="OHR77" s="87"/>
      <c r="OHS77" s="87"/>
      <c r="OHT77" s="87"/>
      <c r="OHU77" s="87"/>
      <c r="OHV77" s="87"/>
      <c r="OHW77" s="87"/>
      <c r="OHX77" s="87"/>
      <c r="OHY77" s="87"/>
      <c r="OHZ77" s="87"/>
      <c r="OIA77" s="87"/>
      <c r="OIG77" s="87"/>
      <c r="OIH77" s="87"/>
      <c r="OII77" s="87"/>
      <c r="OIJ77" s="87"/>
      <c r="OIK77" s="87"/>
      <c r="OIL77" s="87"/>
      <c r="OIM77" s="87"/>
      <c r="OIN77" s="87"/>
      <c r="OIO77" s="87"/>
      <c r="OIP77" s="87"/>
      <c r="OIV77" s="87"/>
      <c r="OIW77" s="87"/>
      <c r="OIX77" s="87"/>
      <c r="OIY77" s="87"/>
      <c r="OIZ77" s="87"/>
      <c r="OJA77" s="87"/>
      <c r="OJB77" s="87"/>
      <c r="OJC77" s="87"/>
      <c r="OJD77" s="87"/>
      <c r="OJE77" s="87"/>
      <c r="OJK77" s="87"/>
      <c r="OJL77" s="87"/>
      <c r="OJM77" s="87"/>
      <c r="OJN77" s="87"/>
      <c r="OJO77" s="87"/>
      <c r="OJP77" s="87"/>
      <c r="OJQ77" s="87"/>
      <c r="OJR77" s="87"/>
      <c r="OJS77" s="87"/>
      <c r="OJT77" s="87"/>
      <c r="OJZ77" s="87"/>
      <c r="OKA77" s="87"/>
      <c r="OKB77" s="87"/>
      <c r="OKC77" s="87"/>
      <c r="OKD77" s="87"/>
      <c r="OKE77" s="87"/>
      <c r="OKF77" s="87"/>
      <c r="OKG77" s="87"/>
      <c r="OKH77" s="87"/>
      <c r="OKI77" s="87"/>
      <c r="OKO77" s="87"/>
      <c r="OKP77" s="87"/>
      <c r="OKQ77" s="87"/>
      <c r="OKR77" s="87"/>
      <c r="OKS77" s="87"/>
      <c r="OKT77" s="87"/>
      <c r="OKU77" s="87"/>
      <c r="OKV77" s="87"/>
      <c r="OKW77" s="87"/>
      <c r="OKX77" s="87"/>
      <c r="OLD77" s="87"/>
      <c r="OLE77" s="87"/>
      <c r="OLF77" s="87"/>
      <c r="OLG77" s="87"/>
      <c r="OLH77" s="87"/>
      <c r="OLI77" s="87"/>
      <c r="OLJ77" s="87"/>
      <c r="OLK77" s="87"/>
      <c r="OLL77" s="87"/>
      <c r="OLM77" s="87"/>
      <c r="OLS77" s="87"/>
      <c r="OLT77" s="87"/>
      <c r="OLU77" s="87"/>
      <c r="OLV77" s="87"/>
      <c r="OLW77" s="87"/>
      <c r="OLX77" s="87"/>
      <c r="OLY77" s="87"/>
      <c r="OLZ77" s="87"/>
      <c r="OMA77" s="87"/>
      <c r="OMB77" s="87"/>
      <c r="OMH77" s="87"/>
      <c r="OMI77" s="87"/>
      <c r="OMJ77" s="87"/>
      <c r="OMK77" s="87"/>
      <c r="OML77" s="87"/>
      <c r="OMM77" s="87"/>
      <c r="OMN77" s="87"/>
      <c r="OMO77" s="87"/>
      <c r="OMP77" s="87"/>
      <c r="OMQ77" s="87"/>
      <c r="OMW77" s="87"/>
      <c r="OMX77" s="87"/>
      <c r="OMY77" s="87"/>
      <c r="OMZ77" s="87"/>
      <c r="ONA77" s="87"/>
      <c r="ONB77" s="87"/>
      <c r="ONC77" s="87"/>
      <c r="OND77" s="87"/>
      <c r="ONE77" s="87"/>
      <c r="ONF77" s="87"/>
      <c r="ONL77" s="87"/>
      <c r="ONM77" s="87"/>
      <c r="ONN77" s="87"/>
      <c r="ONO77" s="87"/>
      <c r="ONP77" s="87"/>
      <c r="ONQ77" s="87"/>
      <c r="ONR77" s="87"/>
      <c r="ONS77" s="87"/>
      <c r="ONT77" s="87"/>
      <c r="ONU77" s="87"/>
      <c r="OOA77" s="87"/>
      <c r="OOB77" s="87"/>
      <c r="OOC77" s="87"/>
      <c r="OOD77" s="87"/>
      <c r="OOE77" s="87"/>
      <c r="OOF77" s="87"/>
      <c r="OOG77" s="87"/>
      <c r="OOH77" s="87"/>
      <c r="OOI77" s="87"/>
      <c r="OOJ77" s="87"/>
      <c r="OOP77" s="87"/>
      <c r="OOQ77" s="87"/>
      <c r="OOR77" s="87"/>
      <c r="OOS77" s="87"/>
      <c r="OOT77" s="87"/>
      <c r="OOU77" s="87"/>
      <c r="OOV77" s="87"/>
      <c r="OOW77" s="87"/>
      <c r="OOX77" s="87"/>
      <c r="OOY77" s="87"/>
      <c r="OPE77" s="87"/>
      <c r="OPF77" s="87"/>
      <c r="OPG77" s="87"/>
      <c r="OPH77" s="87"/>
      <c r="OPI77" s="87"/>
      <c r="OPJ77" s="87"/>
      <c r="OPK77" s="87"/>
      <c r="OPL77" s="87"/>
      <c r="OPM77" s="87"/>
      <c r="OPN77" s="87"/>
      <c r="OPT77" s="87"/>
      <c r="OPU77" s="87"/>
      <c r="OPV77" s="87"/>
      <c r="OPW77" s="87"/>
      <c r="OPX77" s="87"/>
      <c r="OPY77" s="87"/>
      <c r="OPZ77" s="87"/>
      <c r="OQA77" s="87"/>
      <c r="OQB77" s="87"/>
      <c r="OQC77" s="87"/>
      <c r="OQI77" s="87"/>
      <c r="OQJ77" s="87"/>
      <c r="OQK77" s="87"/>
      <c r="OQL77" s="87"/>
      <c r="OQM77" s="87"/>
      <c r="OQN77" s="87"/>
      <c r="OQO77" s="87"/>
      <c r="OQP77" s="87"/>
      <c r="OQQ77" s="87"/>
      <c r="OQR77" s="87"/>
      <c r="OQX77" s="87"/>
      <c r="OQY77" s="87"/>
      <c r="OQZ77" s="87"/>
      <c r="ORA77" s="87"/>
      <c r="ORB77" s="87"/>
      <c r="ORC77" s="87"/>
      <c r="ORD77" s="87"/>
      <c r="ORE77" s="87"/>
      <c r="ORF77" s="87"/>
      <c r="ORG77" s="87"/>
      <c r="ORM77" s="87"/>
      <c r="ORN77" s="87"/>
      <c r="ORO77" s="87"/>
      <c r="ORP77" s="87"/>
      <c r="ORQ77" s="87"/>
      <c r="ORR77" s="87"/>
      <c r="ORS77" s="87"/>
      <c r="ORT77" s="87"/>
      <c r="ORU77" s="87"/>
      <c r="ORV77" s="87"/>
      <c r="OSB77" s="87"/>
      <c r="OSC77" s="87"/>
      <c r="OSD77" s="87"/>
      <c r="OSE77" s="87"/>
      <c r="OSF77" s="87"/>
      <c r="OSG77" s="87"/>
      <c r="OSH77" s="87"/>
      <c r="OSI77" s="87"/>
      <c r="OSJ77" s="87"/>
      <c r="OSK77" s="87"/>
      <c r="OSQ77" s="87"/>
      <c r="OSR77" s="87"/>
      <c r="OSS77" s="87"/>
      <c r="OST77" s="87"/>
      <c r="OSU77" s="87"/>
      <c r="OSV77" s="87"/>
      <c r="OSW77" s="87"/>
      <c r="OSX77" s="87"/>
      <c r="OSY77" s="87"/>
      <c r="OSZ77" s="87"/>
      <c r="OTF77" s="87"/>
      <c r="OTG77" s="87"/>
      <c r="OTH77" s="87"/>
      <c r="OTI77" s="87"/>
      <c r="OTJ77" s="87"/>
      <c r="OTK77" s="87"/>
      <c r="OTL77" s="87"/>
      <c r="OTM77" s="87"/>
      <c r="OTN77" s="87"/>
      <c r="OTO77" s="87"/>
      <c r="OTU77" s="87"/>
      <c r="OTV77" s="87"/>
      <c r="OTW77" s="87"/>
      <c r="OTX77" s="87"/>
      <c r="OTY77" s="87"/>
      <c r="OTZ77" s="87"/>
      <c r="OUA77" s="87"/>
      <c r="OUB77" s="87"/>
      <c r="OUC77" s="87"/>
      <c r="OUD77" s="87"/>
      <c r="OUJ77" s="87"/>
      <c r="OUK77" s="87"/>
      <c r="OUL77" s="87"/>
      <c r="OUM77" s="87"/>
      <c r="OUN77" s="87"/>
      <c r="OUO77" s="87"/>
      <c r="OUP77" s="87"/>
      <c r="OUQ77" s="87"/>
      <c r="OUR77" s="87"/>
      <c r="OUS77" s="87"/>
      <c r="OUY77" s="87"/>
      <c r="OUZ77" s="87"/>
      <c r="OVA77" s="87"/>
      <c r="OVB77" s="87"/>
      <c r="OVC77" s="87"/>
      <c r="OVD77" s="87"/>
      <c r="OVE77" s="87"/>
      <c r="OVF77" s="87"/>
      <c r="OVG77" s="87"/>
      <c r="OVH77" s="87"/>
      <c r="OVN77" s="87"/>
      <c r="OVO77" s="87"/>
      <c r="OVP77" s="87"/>
      <c r="OVQ77" s="87"/>
      <c r="OVR77" s="87"/>
      <c r="OVS77" s="87"/>
      <c r="OVT77" s="87"/>
      <c r="OVU77" s="87"/>
      <c r="OVV77" s="87"/>
      <c r="OVW77" s="87"/>
      <c r="OWC77" s="87"/>
      <c r="OWD77" s="87"/>
      <c r="OWE77" s="87"/>
      <c r="OWF77" s="87"/>
      <c r="OWG77" s="87"/>
      <c r="OWH77" s="87"/>
      <c r="OWI77" s="87"/>
      <c r="OWJ77" s="87"/>
      <c r="OWK77" s="87"/>
      <c r="OWL77" s="87"/>
      <c r="OWR77" s="87"/>
      <c r="OWS77" s="87"/>
      <c r="OWT77" s="87"/>
      <c r="OWU77" s="87"/>
      <c r="OWV77" s="87"/>
      <c r="OWW77" s="87"/>
      <c r="OWX77" s="87"/>
      <c r="OWY77" s="87"/>
      <c r="OWZ77" s="87"/>
      <c r="OXA77" s="87"/>
      <c r="OXG77" s="87"/>
      <c r="OXH77" s="87"/>
      <c r="OXI77" s="87"/>
      <c r="OXJ77" s="87"/>
      <c r="OXK77" s="87"/>
      <c r="OXL77" s="87"/>
      <c r="OXM77" s="87"/>
      <c r="OXN77" s="87"/>
      <c r="OXO77" s="87"/>
      <c r="OXP77" s="87"/>
      <c r="OXV77" s="87"/>
      <c r="OXW77" s="87"/>
      <c r="OXX77" s="87"/>
      <c r="OXY77" s="87"/>
      <c r="OXZ77" s="87"/>
      <c r="OYA77" s="87"/>
      <c r="OYB77" s="87"/>
      <c r="OYC77" s="87"/>
      <c r="OYD77" s="87"/>
      <c r="OYE77" s="87"/>
      <c r="OYK77" s="87"/>
      <c r="OYL77" s="87"/>
      <c r="OYM77" s="87"/>
      <c r="OYN77" s="87"/>
      <c r="OYO77" s="87"/>
      <c r="OYP77" s="87"/>
      <c r="OYQ77" s="87"/>
      <c r="OYR77" s="87"/>
      <c r="OYS77" s="87"/>
      <c r="OYT77" s="87"/>
      <c r="OYZ77" s="87"/>
      <c r="OZA77" s="87"/>
      <c r="OZB77" s="87"/>
      <c r="OZC77" s="87"/>
      <c r="OZD77" s="87"/>
      <c r="OZE77" s="87"/>
      <c r="OZF77" s="87"/>
      <c r="OZG77" s="87"/>
      <c r="OZH77" s="87"/>
      <c r="OZI77" s="87"/>
      <c r="OZO77" s="87"/>
      <c r="OZP77" s="87"/>
      <c r="OZQ77" s="87"/>
      <c r="OZR77" s="87"/>
      <c r="OZS77" s="87"/>
      <c r="OZT77" s="87"/>
      <c r="OZU77" s="87"/>
      <c r="OZV77" s="87"/>
      <c r="OZW77" s="87"/>
      <c r="OZX77" s="87"/>
      <c r="PAD77" s="87"/>
      <c r="PAE77" s="87"/>
      <c r="PAF77" s="87"/>
      <c r="PAG77" s="87"/>
      <c r="PAH77" s="87"/>
      <c r="PAI77" s="87"/>
      <c r="PAJ77" s="87"/>
      <c r="PAK77" s="87"/>
      <c r="PAL77" s="87"/>
      <c r="PAM77" s="87"/>
      <c r="PAS77" s="87"/>
      <c r="PAT77" s="87"/>
      <c r="PAU77" s="87"/>
      <c r="PAV77" s="87"/>
      <c r="PAW77" s="87"/>
      <c r="PAX77" s="87"/>
      <c r="PAY77" s="87"/>
      <c r="PAZ77" s="87"/>
      <c r="PBA77" s="87"/>
      <c r="PBB77" s="87"/>
      <c r="PBH77" s="87"/>
      <c r="PBI77" s="87"/>
      <c r="PBJ77" s="87"/>
      <c r="PBK77" s="87"/>
      <c r="PBL77" s="87"/>
      <c r="PBM77" s="87"/>
      <c r="PBN77" s="87"/>
      <c r="PBO77" s="87"/>
      <c r="PBP77" s="87"/>
      <c r="PBQ77" s="87"/>
      <c r="PBW77" s="87"/>
      <c r="PBX77" s="87"/>
      <c r="PBY77" s="87"/>
      <c r="PBZ77" s="87"/>
      <c r="PCA77" s="87"/>
      <c r="PCB77" s="87"/>
      <c r="PCC77" s="87"/>
      <c r="PCD77" s="87"/>
      <c r="PCE77" s="87"/>
      <c r="PCF77" s="87"/>
      <c r="PCL77" s="87"/>
      <c r="PCM77" s="87"/>
      <c r="PCN77" s="87"/>
      <c r="PCO77" s="87"/>
      <c r="PCP77" s="87"/>
      <c r="PCQ77" s="87"/>
      <c r="PCR77" s="87"/>
      <c r="PCS77" s="87"/>
      <c r="PCT77" s="87"/>
      <c r="PCU77" s="87"/>
      <c r="PDA77" s="87"/>
      <c r="PDB77" s="87"/>
      <c r="PDC77" s="87"/>
      <c r="PDD77" s="87"/>
      <c r="PDE77" s="87"/>
      <c r="PDF77" s="87"/>
      <c r="PDG77" s="87"/>
      <c r="PDH77" s="87"/>
      <c r="PDI77" s="87"/>
      <c r="PDJ77" s="87"/>
      <c r="PDP77" s="87"/>
      <c r="PDQ77" s="87"/>
      <c r="PDR77" s="87"/>
      <c r="PDS77" s="87"/>
      <c r="PDT77" s="87"/>
      <c r="PDU77" s="87"/>
      <c r="PDV77" s="87"/>
      <c r="PDW77" s="87"/>
      <c r="PDX77" s="87"/>
      <c r="PDY77" s="87"/>
      <c r="PEE77" s="87"/>
      <c r="PEF77" s="87"/>
      <c r="PEG77" s="87"/>
      <c r="PEH77" s="87"/>
      <c r="PEI77" s="87"/>
      <c r="PEJ77" s="87"/>
      <c r="PEK77" s="87"/>
      <c r="PEL77" s="87"/>
      <c r="PEM77" s="87"/>
      <c r="PEN77" s="87"/>
      <c r="PET77" s="87"/>
      <c r="PEU77" s="87"/>
      <c r="PEV77" s="87"/>
      <c r="PEW77" s="87"/>
      <c r="PEX77" s="87"/>
      <c r="PEY77" s="87"/>
      <c r="PEZ77" s="87"/>
      <c r="PFA77" s="87"/>
      <c r="PFB77" s="87"/>
      <c r="PFC77" s="87"/>
      <c r="PFI77" s="87"/>
      <c r="PFJ77" s="87"/>
      <c r="PFK77" s="87"/>
      <c r="PFL77" s="87"/>
      <c r="PFM77" s="87"/>
      <c r="PFN77" s="87"/>
      <c r="PFO77" s="87"/>
      <c r="PFP77" s="87"/>
      <c r="PFQ77" s="87"/>
      <c r="PFR77" s="87"/>
      <c r="PFX77" s="87"/>
      <c r="PFY77" s="87"/>
      <c r="PFZ77" s="87"/>
      <c r="PGA77" s="87"/>
      <c r="PGB77" s="87"/>
      <c r="PGC77" s="87"/>
      <c r="PGD77" s="87"/>
      <c r="PGE77" s="87"/>
      <c r="PGF77" s="87"/>
      <c r="PGG77" s="87"/>
      <c r="PGM77" s="87"/>
      <c r="PGN77" s="87"/>
      <c r="PGO77" s="87"/>
      <c r="PGP77" s="87"/>
      <c r="PGQ77" s="87"/>
      <c r="PGR77" s="87"/>
      <c r="PGS77" s="87"/>
      <c r="PGT77" s="87"/>
      <c r="PGU77" s="87"/>
      <c r="PGV77" s="87"/>
      <c r="PHB77" s="87"/>
      <c r="PHC77" s="87"/>
      <c r="PHD77" s="87"/>
      <c r="PHE77" s="87"/>
      <c r="PHF77" s="87"/>
      <c r="PHG77" s="87"/>
      <c r="PHH77" s="87"/>
      <c r="PHI77" s="87"/>
      <c r="PHJ77" s="87"/>
      <c r="PHK77" s="87"/>
      <c r="PHQ77" s="87"/>
      <c r="PHR77" s="87"/>
      <c r="PHS77" s="87"/>
      <c r="PHT77" s="87"/>
      <c r="PHU77" s="87"/>
      <c r="PHV77" s="87"/>
      <c r="PHW77" s="87"/>
      <c r="PHX77" s="87"/>
      <c r="PHY77" s="87"/>
      <c r="PHZ77" s="87"/>
      <c r="PIF77" s="87"/>
      <c r="PIG77" s="87"/>
      <c r="PIH77" s="87"/>
      <c r="PII77" s="87"/>
      <c r="PIJ77" s="87"/>
      <c r="PIK77" s="87"/>
      <c r="PIL77" s="87"/>
      <c r="PIM77" s="87"/>
      <c r="PIN77" s="87"/>
      <c r="PIO77" s="87"/>
      <c r="PIU77" s="87"/>
      <c r="PIV77" s="87"/>
      <c r="PIW77" s="87"/>
      <c r="PIX77" s="87"/>
      <c r="PIY77" s="87"/>
      <c r="PIZ77" s="87"/>
      <c r="PJA77" s="87"/>
      <c r="PJB77" s="87"/>
      <c r="PJC77" s="87"/>
      <c r="PJD77" s="87"/>
      <c r="PJJ77" s="87"/>
      <c r="PJK77" s="87"/>
      <c r="PJL77" s="87"/>
      <c r="PJM77" s="87"/>
      <c r="PJN77" s="87"/>
      <c r="PJO77" s="87"/>
      <c r="PJP77" s="87"/>
      <c r="PJQ77" s="87"/>
      <c r="PJR77" s="87"/>
      <c r="PJS77" s="87"/>
      <c r="PJY77" s="87"/>
      <c r="PJZ77" s="87"/>
      <c r="PKA77" s="87"/>
      <c r="PKB77" s="87"/>
      <c r="PKC77" s="87"/>
      <c r="PKD77" s="87"/>
      <c r="PKE77" s="87"/>
      <c r="PKF77" s="87"/>
      <c r="PKG77" s="87"/>
      <c r="PKH77" s="87"/>
      <c r="PKN77" s="87"/>
      <c r="PKO77" s="87"/>
      <c r="PKP77" s="87"/>
      <c r="PKQ77" s="87"/>
      <c r="PKR77" s="87"/>
      <c r="PKS77" s="87"/>
      <c r="PKT77" s="87"/>
      <c r="PKU77" s="87"/>
      <c r="PKV77" s="87"/>
      <c r="PKW77" s="87"/>
      <c r="PLC77" s="87"/>
      <c r="PLD77" s="87"/>
      <c r="PLE77" s="87"/>
      <c r="PLF77" s="87"/>
      <c r="PLG77" s="87"/>
      <c r="PLH77" s="87"/>
      <c r="PLI77" s="87"/>
      <c r="PLJ77" s="87"/>
      <c r="PLK77" s="87"/>
      <c r="PLL77" s="87"/>
      <c r="PLR77" s="87"/>
      <c r="PLS77" s="87"/>
      <c r="PLT77" s="87"/>
      <c r="PLU77" s="87"/>
      <c r="PLV77" s="87"/>
      <c r="PLW77" s="87"/>
      <c r="PLX77" s="87"/>
      <c r="PLY77" s="87"/>
      <c r="PLZ77" s="87"/>
      <c r="PMA77" s="87"/>
      <c r="PMG77" s="87"/>
      <c r="PMH77" s="87"/>
      <c r="PMI77" s="87"/>
      <c r="PMJ77" s="87"/>
      <c r="PMK77" s="87"/>
      <c r="PML77" s="87"/>
      <c r="PMM77" s="87"/>
      <c r="PMN77" s="87"/>
      <c r="PMO77" s="87"/>
      <c r="PMP77" s="87"/>
      <c r="PMV77" s="87"/>
      <c r="PMW77" s="87"/>
      <c r="PMX77" s="87"/>
      <c r="PMY77" s="87"/>
      <c r="PMZ77" s="87"/>
      <c r="PNA77" s="87"/>
      <c r="PNB77" s="87"/>
      <c r="PNC77" s="87"/>
      <c r="PND77" s="87"/>
      <c r="PNE77" s="87"/>
      <c r="PNK77" s="87"/>
      <c r="PNL77" s="87"/>
      <c r="PNM77" s="87"/>
      <c r="PNN77" s="87"/>
      <c r="PNO77" s="87"/>
      <c r="PNP77" s="87"/>
      <c r="PNQ77" s="87"/>
      <c r="PNR77" s="87"/>
      <c r="PNS77" s="87"/>
      <c r="PNT77" s="87"/>
      <c r="PNZ77" s="87"/>
      <c r="POA77" s="87"/>
      <c r="POB77" s="87"/>
      <c r="POC77" s="87"/>
      <c r="POD77" s="87"/>
      <c r="POE77" s="87"/>
      <c r="POF77" s="87"/>
      <c r="POG77" s="87"/>
      <c r="POH77" s="87"/>
      <c r="POI77" s="87"/>
      <c r="POO77" s="87"/>
      <c r="POP77" s="87"/>
      <c r="POQ77" s="87"/>
      <c r="POR77" s="87"/>
      <c r="POS77" s="87"/>
      <c r="POT77" s="87"/>
      <c r="POU77" s="87"/>
      <c r="POV77" s="87"/>
      <c r="POW77" s="87"/>
      <c r="POX77" s="87"/>
      <c r="PPD77" s="87"/>
      <c r="PPE77" s="87"/>
      <c r="PPF77" s="87"/>
      <c r="PPG77" s="87"/>
      <c r="PPH77" s="87"/>
      <c r="PPI77" s="87"/>
      <c r="PPJ77" s="87"/>
      <c r="PPK77" s="87"/>
      <c r="PPL77" s="87"/>
      <c r="PPM77" s="87"/>
      <c r="PPS77" s="87"/>
      <c r="PPT77" s="87"/>
      <c r="PPU77" s="87"/>
      <c r="PPV77" s="87"/>
      <c r="PPW77" s="87"/>
      <c r="PPX77" s="87"/>
      <c r="PPY77" s="87"/>
      <c r="PPZ77" s="87"/>
      <c r="PQA77" s="87"/>
      <c r="PQB77" s="87"/>
      <c r="PQH77" s="87"/>
      <c r="PQI77" s="87"/>
      <c r="PQJ77" s="87"/>
      <c r="PQK77" s="87"/>
      <c r="PQL77" s="87"/>
      <c r="PQM77" s="87"/>
      <c r="PQN77" s="87"/>
      <c r="PQO77" s="87"/>
      <c r="PQP77" s="87"/>
      <c r="PQQ77" s="87"/>
      <c r="PQW77" s="87"/>
      <c r="PQX77" s="87"/>
      <c r="PQY77" s="87"/>
      <c r="PQZ77" s="87"/>
      <c r="PRA77" s="87"/>
      <c r="PRB77" s="87"/>
      <c r="PRC77" s="87"/>
      <c r="PRD77" s="87"/>
      <c r="PRE77" s="87"/>
      <c r="PRF77" s="87"/>
      <c r="PRL77" s="87"/>
      <c r="PRM77" s="87"/>
      <c r="PRN77" s="87"/>
      <c r="PRO77" s="87"/>
      <c r="PRP77" s="87"/>
      <c r="PRQ77" s="87"/>
      <c r="PRR77" s="87"/>
      <c r="PRS77" s="87"/>
      <c r="PRT77" s="87"/>
      <c r="PRU77" s="87"/>
      <c r="PSA77" s="87"/>
      <c r="PSB77" s="87"/>
      <c r="PSC77" s="87"/>
      <c r="PSD77" s="87"/>
      <c r="PSE77" s="87"/>
      <c r="PSF77" s="87"/>
      <c r="PSG77" s="87"/>
      <c r="PSH77" s="87"/>
      <c r="PSI77" s="87"/>
      <c r="PSJ77" s="87"/>
      <c r="PSP77" s="87"/>
      <c r="PSQ77" s="87"/>
      <c r="PSR77" s="87"/>
      <c r="PSS77" s="87"/>
      <c r="PST77" s="87"/>
      <c r="PSU77" s="87"/>
      <c r="PSV77" s="87"/>
      <c r="PSW77" s="87"/>
      <c r="PSX77" s="87"/>
      <c r="PSY77" s="87"/>
      <c r="PTE77" s="87"/>
      <c r="PTF77" s="87"/>
      <c r="PTG77" s="87"/>
      <c r="PTH77" s="87"/>
      <c r="PTI77" s="87"/>
      <c r="PTJ77" s="87"/>
      <c r="PTK77" s="87"/>
      <c r="PTL77" s="87"/>
      <c r="PTM77" s="87"/>
      <c r="PTN77" s="87"/>
      <c r="PTT77" s="87"/>
      <c r="PTU77" s="87"/>
      <c r="PTV77" s="87"/>
      <c r="PTW77" s="87"/>
      <c r="PTX77" s="87"/>
      <c r="PTY77" s="87"/>
      <c r="PTZ77" s="87"/>
      <c r="PUA77" s="87"/>
      <c r="PUB77" s="87"/>
      <c r="PUC77" s="87"/>
      <c r="PUI77" s="87"/>
      <c r="PUJ77" s="87"/>
      <c r="PUK77" s="87"/>
      <c r="PUL77" s="87"/>
      <c r="PUM77" s="87"/>
      <c r="PUN77" s="87"/>
      <c r="PUO77" s="87"/>
      <c r="PUP77" s="87"/>
      <c r="PUQ77" s="87"/>
      <c r="PUR77" s="87"/>
      <c r="PUX77" s="87"/>
      <c r="PUY77" s="87"/>
      <c r="PUZ77" s="87"/>
      <c r="PVA77" s="87"/>
      <c r="PVB77" s="87"/>
      <c r="PVC77" s="87"/>
      <c r="PVD77" s="87"/>
      <c r="PVE77" s="87"/>
      <c r="PVF77" s="87"/>
      <c r="PVG77" s="87"/>
      <c r="PVM77" s="87"/>
      <c r="PVN77" s="87"/>
      <c r="PVO77" s="87"/>
      <c r="PVP77" s="87"/>
      <c r="PVQ77" s="87"/>
      <c r="PVR77" s="87"/>
      <c r="PVS77" s="87"/>
      <c r="PVT77" s="87"/>
      <c r="PVU77" s="87"/>
      <c r="PVV77" s="87"/>
      <c r="PWB77" s="87"/>
      <c r="PWC77" s="87"/>
      <c r="PWD77" s="87"/>
      <c r="PWE77" s="87"/>
      <c r="PWF77" s="87"/>
      <c r="PWG77" s="87"/>
      <c r="PWH77" s="87"/>
      <c r="PWI77" s="87"/>
      <c r="PWJ77" s="87"/>
      <c r="PWK77" s="87"/>
      <c r="PWQ77" s="87"/>
      <c r="PWR77" s="87"/>
      <c r="PWS77" s="87"/>
      <c r="PWT77" s="87"/>
      <c r="PWU77" s="87"/>
      <c r="PWV77" s="87"/>
      <c r="PWW77" s="87"/>
      <c r="PWX77" s="87"/>
      <c r="PWY77" s="87"/>
      <c r="PWZ77" s="87"/>
      <c r="PXF77" s="87"/>
      <c r="PXG77" s="87"/>
      <c r="PXH77" s="87"/>
      <c r="PXI77" s="87"/>
      <c r="PXJ77" s="87"/>
      <c r="PXK77" s="87"/>
      <c r="PXL77" s="87"/>
      <c r="PXM77" s="87"/>
      <c r="PXN77" s="87"/>
      <c r="PXO77" s="87"/>
      <c r="PXU77" s="87"/>
      <c r="PXV77" s="87"/>
      <c r="PXW77" s="87"/>
      <c r="PXX77" s="87"/>
      <c r="PXY77" s="87"/>
      <c r="PXZ77" s="87"/>
      <c r="PYA77" s="87"/>
      <c r="PYB77" s="87"/>
      <c r="PYC77" s="87"/>
      <c r="PYD77" s="87"/>
      <c r="PYJ77" s="87"/>
      <c r="PYK77" s="87"/>
      <c r="PYL77" s="87"/>
      <c r="PYM77" s="87"/>
      <c r="PYN77" s="87"/>
      <c r="PYO77" s="87"/>
      <c r="PYP77" s="87"/>
      <c r="PYQ77" s="87"/>
      <c r="PYR77" s="87"/>
      <c r="PYS77" s="87"/>
      <c r="PYY77" s="87"/>
      <c r="PYZ77" s="87"/>
      <c r="PZA77" s="87"/>
      <c r="PZB77" s="87"/>
      <c r="PZC77" s="87"/>
      <c r="PZD77" s="87"/>
      <c r="PZE77" s="87"/>
      <c r="PZF77" s="87"/>
      <c r="PZG77" s="87"/>
      <c r="PZH77" s="87"/>
      <c r="PZN77" s="87"/>
      <c r="PZO77" s="87"/>
      <c r="PZP77" s="87"/>
      <c r="PZQ77" s="87"/>
      <c r="PZR77" s="87"/>
      <c r="PZS77" s="87"/>
      <c r="PZT77" s="87"/>
      <c r="PZU77" s="87"/>
      <c r="PZV77" s="87"/>
      <c r="PZW77" s="87"/>
      <c r="QAC77" s="87"/>
      <c r="QAD77" s="87"/>
      <c r="QAE77" s="87"/>
      <c r="QAF77" s="87"/>
      <c r="QAG77" s="87"/>
      <c r="QAH77" s="87"/>
      <c r="QAI77" s="87"/>
      <c r="QAJ77" s="87"/>
      <c r="QAK77" s="87"/>
      <c r="QAL77" s="87"/>
      <c r="QAR77" s="87"/>
      <c r="QAS77" s="87"/>
      <c r="QAT77" s="87"/>
      <c r="QAU77" s="87"/>
      <c r="QAV77" s="87"/>
      <c r="QAW77" s="87"/>
      <c r="QAX77" s="87"/>
      <c r="QAY77" s="87"/>
      <c r="QAZ77" s="87"/>
      <c r="QBA77" s="87"/>
      <c r="QBG77" s="87"/>
      <c r="QBH77" s="87"/>
      <c r="QBI77" s="87"/>
      <c r="QBJ77" s="87"/>
      <c r="QBK77" s="87"/>
      <c r="QBL77" s="87"/>
      <c r="QBM77" s="87"/>
      <c r="QBN77" s="87"/>
      <c r="QBO77" s="87"/>
      <c r="QBP77" s="87"/>
      <c r="QBV77" s="87"/>
      <c r="QBW77" s="87"/>
      <c r="QBX77" s="87"/>
      <c r="QBY77" s="87"/>
      <c r="QBZ77" s="87"/>
      <c r="QCA77" s="87"/>
      <c r="QCB77" s="87"/>
      <c r="QCC77" s="87"/>
      <c r="QCD77" s="87"/>
      <c r="QCE77" s="87"/>
      <c r="QCK77" s="87"/>
      <c r="QCL77" s="87"/>
      <c r="QCM77" s="87"/>
      <c r="QCN77" s="87"/>
      <c r="QCO77" s="87"/>
      <c r="QCP77" s="87"/>
      <c r="QCQ77" s="87"/>
      <c r="QCR77" s="87"/>
      <c r="QCS77" s="87"/>
      <c r="QCT77" s="87"/>
      <c r="QCZ77" s="87"/>
      <c r="QDA77" s="87"/>
      <c r="QDB77" s="87"/>
      <c r="QDC77" s="87"/>
      <c r="QDD77" s="87"/>
      <c r="QDE77" s="87"/>
      <c r="QDF77" s="87"/>
      <c r="QDG77" s="87"/>
      <c r="QDH77" s="87"/>
      <c r="QDI77" s="87"/>
      <c r="QDO77" s="87"/>
      <c r="QDP77" s="87"/>
      <c r="QDQ77" s="87"/>
      <c r="QDR77" s="87"/>
      <c r="QDS77" s="87"/>
      <c r="QDT77" s="87"/>
      <c r="QDU77" s="87"/>
      <c r="QDV77" s="87"/>
      <c r="QDW77" s="87"/>
      <c r="QDX77" s="87"/>
      <c r="QED77" s="87"/>
      <c r="QEE77" s="87"/>
      <c r="QEF77" s="87"/>
      <c r="QEG77" s="87"/>
      <c r="QEH77" s="87"/>
      <c r="QEI77" s="87"/>
      <c r="QEJ77" s="87"/>
      <c r="QEK77" s="87"/>
      <c r="QEL77" s="87"/>
      <c r="QEM77" s="87"/>
      <c r="QES77" s="87"/>
      <c r="QET77" s="87"/>
      <c r="QEU77" s="87"/>
      <c r="QEV77" s="87"/>
      <c r="QEW77" s="87"/>
      <c r="QEX77" s="87"/>
      <c r="QEY77" s="87"/>
      <c r="QEZ77" s="87"/>
      <c r="QFA77" s="87"/>
      <c r="QFB77" s="87"/>
      <c r="QFH77" s="87"/>
      <c r="QFI77" s="87"/>
      <c r="QFJ77" s="87"/>
      <c r="QFK77" s="87"/>
      <c r="QFL77" s="87"/>
      <c r="QFM77" s="87"/>
      <c r="QFN77" s="87"/>
      <c r="QFO77" s="87"/>
      <c r="QFP77" s="87"/>
      <c r="QFQ77" s="87"/>
      <c r="QFW77" s="87"/>
      <c r="QFX77" s="87"/>
      <c r="QFY77" s="87"/>
      <c r="QFZ77" s="87"/>
      <c r="QGA77" s="87"/>
      <c r="QGB77" s="87"/>
      <c r="QGC77" s="87"/>
      <c r="QGD77" s="87"/>
      <c r="QGE77" s="87"/>
      <c r="QGF77" s="87"/>
      <c r="QGL77" s="87"/>
      <c r="QGM77" s="87"/>
      <c r="QGN77" s="87"/>
      <c r="QGO77" s="87"/>
      <c r="QGP77" s="87"/>
      <c r="QGQ77" s="87"/>
      <c r="QGR77" s="87"/>
      <c r="QGS77" s="87"/>
      <c r="QGT77" s="87"/>
      <c r="QGU77" s="87"/>
      <c r="QHA77" s="87"/>
      <c r="QHB77" s="87"/>
      <c r="QHC77" s="87"/>
      <c r="QHD77" s="87"/>
      <c r="QHE77" s="87"/>
      <c r="QHF77" s="87"/>
      <c r="QHG77" s="87"/>
      <c r="QHH77" s="87"/>
      <c r="QHI77" s="87"/>
      <c r="QHJ77" s="87"/>
      <c r="QHP77" s="87"/>
      <c r="QHQ77" s="87"/>
      <c r="QHR77" s="87"/>
      <c r="QHS77" s="87"/>
      <c r="QHT77" s="87"/>
      <c r="QHU77" s="87"/>
      <c r="QHV77" s="87"/>
      <c r="QHW77" s="87"/>
      <c r="QHX77" s="87"/>
      <c r="QHY77" s="87"/>
      <c r="QIE77" s="87"/>
      <c r="QIF77" s="87"/>
      <c r="QIG77" s="87"/>
      <c r="QIH77" s="87"/>
      <c r="QII77" s="87"/>
      <c r="QIJ77" s="87"/>
      <c r="QIK77" s="87"/>
      <c r="QIL77" s="87"/>
      <c r="QIM77" s="87"/>
      <c r="QIN77" s="87"/>
      <c r="QIT77" s="87"/>
      <c r="QIU77" s="87"/>
      <c r="QIV77" s="87"/>
      <c r="QIW77" s="87"/>
      <c r="QIX77" s="87"/>
      <c r="QIY77" s="87"/>
      <c r="QIZ77" s="87"/>
      <c r="QJA77" s="87"/>
      <c r="QJB77" s="87"/>
      <c r="QJC77" s="87"/>
      <c r="QJI77" s="87"/>
      <c r="QJJ77" s="87"/>
      <c r="QJK77" s="87"/>
      <c r="QJL77" s="87"/>
      <c r="QJM77" s="87"/>
      <c r="QJN77" s="87"/>
      <c r="QJO77" s="87"/>
      <c r="QJP77" s="87"/>
      <c r="QJQ77" s="87"/>
      <c r="QJR77" s="87"/>
      <c r="QJX77" s="87"/>
      <c r="QJY77" s="87"/>
      <c r="QJZ77" s="87"/>
      <c r="QKA77" s="87"/>
      <c r="QKB77" s="87"/>
      <c r="QKC77" s="87"/>
      <c r="QKD77" s="87"/>
      <c r="QKE77" s="87"/>
      <c r="QKF77" s="87"/>
      <c r="QKG77" s="87"/>
      <c r="QKM77" s="87"/>
      <c r="QKN77" s="87"/>
      <c r="QKO77" s="87"/>
      <c r="QKP77" s="87"/>
      <c r="QKQ77" s="87"/>
      <c r="QKR77" s="87"/>
      <c r="QKS77" s="87"/>
      <c r="QKT77" s="87"/>
      <c r="QKU77" s="87"/>
      <c r="QKV77" s="87"/>
      <c r="QLB77" s="87"/>
      <c r="QLC77" s="87"/>
      <c r="QLD77" s="87"/>
      <c r="QLE77" s="87"/>
      <c r="QLF77" s="87"/>
      <c r="QLG77" s="87"/>
      <c r="QLH77" s="87"/>
      <c r="QLI77" s="87"/>
      <c r="QLJ77" s="87"/>
      <c r="QLK77" s="87"/>
      <c r="QLQ77" s="87"/>
      <c r="QLR77" s="87"/>
      <c r="QLS77" s="87"/>
      <c r="QLT77" s="87"/>
      <c r="QLU77" s="87"/>
      <c r="QLV77" s="87"/>
      <c r="QLW77" s="87"/>
      <c r="QLX77" s="87"/>
      <c r="QLY77" s="87"/>
      <c r="QLZ77" s="87"/>
      <c r="QMF77" s="87"/>
      <c r="QMG77" s="87"/>
      <c r="QMH77" s="87"/>
      <c r="QMI77" s="87"/>
      <c r="QMJ77" s="87"/>
      <c r="QMK77" s="87"/>
      <c r="QML77" s="87"/>
      <c r="QMM77" s="87"/>
      <c r="QMN77" s="87"/>
      <c r="QMO77" s="87"/>
      <c r="QMU77" s="87"/>
      <c r="QMV77" s="87"/>
      <c r="QMW77" s="87"/>
      <c r="QMX77" s="87"/>
      <c r="QMY77" s="87"/>
      <c r="QMZ77" s="87"/>
      <c r="QNA77" s="87"/>
      <c r="QNB77" s="87"/>
      <c r="QNC77" s="87"/>
      <c r="QND77" s="87"/>
      <c r="QNJ77" s="87"/>
      <c r="QNK77" s="87"/>
      <c r="QNL77" s="87"/>
      <c r="QNM77" s="87"/>
      <c r="QNN77" s="87"/>
      <c r="QNO77" s="87"/>
      <c r="QNP77" s="87"/>
      <c r="QNQ77" s="87"/>
      <c r="QNR77" s="87"/>
      <c r="QNS77" s="87"/>
      <c r="QNY77" s="87"/>
      <c r="QNZ77" s="87"/>
      <c r="QOA77" s="87"/>
      <c r="QOB77" s="87"/>
      <c r="QOC77" s="87"/>
      <c r="QOD77" s="87"/>
      <c r="QOE77" s="87"/>
      <c r="QOF77" s="87"/>
      <c r="QOG77" s="87"/>
      <c r="QOH77" s="87"/>
      <c r="QON77" s="87"/>
      <c r="QOO77" s="87"/>
      <c r="QOP77" s="87"/>
      <c r="QOQ77" s="87"/>
      <c r="QOR77" s="87"/>
      <c r="QOS77" s="87"/>
      <c r="QOT77" s="87"/>
      <c r="QOU77" s="87"/>
      <c r="QOV77" s="87"/>
      <c r="QOW77" s="87"/>
      <c r="QPC77" s="87"/>
      <c r="QPD77" s="87"/>
      <c r="QPE77" s="87"/>
      <c r="QPF77" s="87"/>
      <c r="QPG77" s="87"/>
      <c r="QPH77" s="87"/>
      <c r="QPI77" s="87"/>
      <c r="QPJ77" s="87"/>
      <c r="QPK77" s="87"/>
      <c r="QPL77" s="87"/>
      <c r="QPR77" s="87"/>
      <c r="QPS77" s="87"/>
      <c r="QPT77" s="87"/>
      <c r="QPU77" s="87"/>
      <c r="QPV77" s="87"/>
      <c r="QPW77" s="87"/>
      <c r="QPX77" s="87"/>
      <c r="QPY77" s="87"/>
      <c r="QPZ77" s="87"/>
      <c r="QQA77" s="87"/>
      <c r="QQG77" s="87"/>
      <c r="QQH77" s="87"/>
      <c r="QQI77" s="87"/>
      <c r="QQJ77" s="87"/>
      <c r="QQK77" s="87"/>
      <c r="QQL77" s="87"/>
      <c r="QQM77" s="87"/>
      <c r="QQN77" s="87"/>
      <c r="QQO77" s="87"/>
      <c r="QQP77" s="87"/>
      <c r="QQV77" s="87"/>
      <c r="QQW77" s="87"/>
      <c r="QQX77" s="87"/>
      <c r="QQY77" s="87"/>
      <c r="QQZ77" s="87"/>
      <c r="QRA77" s="87"/>
      <c r="QRB77" s="87"/>
      <c r="QRC77" s="87"/>
      <c r="QRD77" s="87"/>
      <c r="QRE77" s="87"/>
      <c r="QRK77" s="87"/>
      <c r="QRL77" s="87"/>
      <c r="QRM77" s="87"/>
      <c r="QRN77" s="87"/>
      <c r="QRO77" s="87"/>
      <c r="QRP77" s="87"/>
      <c r="QRQ77" s="87"/>
      <c r="QRR77" s="87"/>
      <c r="QRS77" s="87"/>
      <c r="QRT77" s="87"/>
      <c r="QRZ77" s="87"/>
      <c r="QSA77" s="87"/>
      <c r="QSB77" s="87"/>
      <c r="QSC77" s="87"/>
      <c r="QSD77" s="87"/>
      <c r="QSE77" s="87"/>
      <c r="QSF77" s="87"/>
      <c r="QSG77" s="87"/>
      <c r="QSH77" s="87"/>
      <c r="QSI77" s="87"/>
      <c r="QSO77" s="87"/>
      <c r="QSP77" s="87"/>
      <c r="QSQ77" s="87"/>
      <c r="QSR77" s="87"/>
      <c r="QSS77" s="87"/>
      <c r="QST77" s="87"/>
      <c r="QSU77" s="87"/>
      <c r="QSV77" s="87"/>
      <c r="QSW77" s="87"/>
      <c r="QSX77" s="87"/>
      <c r="QTD77" s="87"/>
      <c r="QTE77" s="87"/>
      <c r="QTF77" s="87"/>
      <c r="QTG77" s="87"/>
      <c r="QTH77" s="87"/>
      <c r="QTI77" s="87"/>
      <c r="QTJ77" s="87"/>
      <c r="QTK77" s="87"/>
      <c r="QTL77" s="87"/>
      <c r="QTM77" s="87"/>
      <c r="QTS77" s="87"/>
      <c r="QTT77" s="87"/>
      <c r="QTU77" s="87"/>
      <c r="QTV77" s="87"/>
      <c r="QTW77" s="87"/>
      <c r="QTX77" s="87"/>
      <c r="QTY77" s="87"/>
      <c r="QTZ77" s="87"/>
      <c r="QUA77" s="87"/>
      <c r="QUB77" s="87"/>
      <c r="QUH77" s="87"/>
      <c r="QUI77" s="87"/>
      <c r="QUJ77" s="87"/>
      <c r="QUK77" s="87"/>
      <c r="QUL77" s="87"/>
      <c r="QUM77" s="87"/>
      <c r="QUN77" s="87"/>
      <c r="QUO77" s="87"/>
      <c r="QUP77" s="87"/>
      <c r="QUQ77" s="87"/>
      <c r="QUW77" s="87"/>
      <c r="QUX77" s="87"/>
      <c r="QUY77" s="87"/>
      <c r="QUZ77" s="87"/>
      <c r="QVA77" s="87"/>
      <c r="QVB77" s="87"/>
      <c r="QVC77" s="87"/>
      <c r="QVD77" s="87"/>
      <c r="QVE77" s="87"/>
      <c r="QVF77" s="87"/>
      <c r="QVL77" s="87"/>
      <c r="QVM77" s="87"/>
      <c r="QVN77" s="87"/>
      <c r="QVO77" s="87"/>
      <c r="QVP77" s="87"/>
      <c r="QVQ77" s="87"/>
      <c r="QVR77" s="87"/>
      <c r="QVS77" s="87"/>
      <c r="QVT77" s="87"/>
      <c r="QVU77" s="87"/>
      <c r="QWA77" s="87"/>
      <c r="QWB77" s="87"/>
      <c r="QWC77" s="87"/>
      <c r="QWD77" s="87"/>
      <c r="QWE77" s="87"/>
      <c r="QWF77" s="87"/>
      <c r="QWG77" s="87"/>
      <c r="QWH77" s="87"/>
      <c r="QWI77" s="87"/>
      <c r="QWJ77" s="87"/>
      <c r="QWP77" s="87"/>
      <c r="QWQ77" s="87"/>
      <c r="QWR77" s="87"/>
      <c r="QWS77" s="87"/>
      <c r="QWT77" s="87"/>
      <c r="QWU77" s="87"/>
      <c r="QWV77" s="87"/>
      <c r="QWW77" s="87"/>
      <c r="QWX77" s="87"/>
      <c r="QWY77" s="87"/>
      <c r="QXE77" s="87"/>
      <c r="QXF77" s="87"/>
      <c r="QXG77" s="87"/>
      <c r="QXH77" s="87"/>
      <c r="QXI77" s="87"/>
      <c r="QXJ77" s="87"/>
      <c r="QXK77" s="87"/>
      <c r="QXL77" s="87"/>
      <c r="QXM77" s="87"/>
      <c r="QXN77" s="87"/>
      <c r="QXT77" s="87"/>
      <c r="QXU77" s="87"/>
      <c r="QXV77" s="87"/>
      <c r="QXW77" s="87"/>
      <c r="QXX77" s="87"/>
      <c r="QXY77" s="87"/>
      <c r="QXZ77" s="87"/>
      <c r="QYA77" s="87"/>
      <c r="QYB77" s="87"/>
      <c r="QYC77" s="87"/>
      <c r="QYI77" s="87"/>
      <c r="QYJ77" s="87"/>
      <c r="QYK77" s="87"/>
      <c r="QYL77" s="87"/>
      <c r="QYM77" s="87"/>
      <c r="QYN77" s="87"/>
      <c r="QYO77" s="87"/>
      <c r="QYP77" s="87"/>
      <c r="QYQ77" s="87"/>
      <c r="QYR77" s="87"/>
      <c r="QYX77" s="87"/>
      <c r="QYY77" s="87"/>
      <c r="QYZ77" s="87"/>
      <c r="QZA77" s="87"/>
      <c r="QZB77" s="87"/>
      <c r="QZC77" s="87"/>
      <c r="QZD77" s="87"/>
      <c r="QZE77" s="87"/>
      <c r="QZF77" s="87"/>
      <c r="QZG77" s="87"/>
      <c r="QZM77" s="87"/>
      <c r="QZN77" s="87"/>
      <c r="QZO77" s="87"/>
      <c r="QZP77" s="87"/>
      <c r="QZQ77" s="87"/>
      <c r="QZR77" s="87"/>
      <c r="QZS77" s="87"/>
      <c r="QZT77" s="87"/>
      <c r="QZU77" s="87"/>
      <c r="QZV77" s="87"/>
      <c r="RAB77" s="87"/>
      <c r="RAC77" s="87"/>
      <c r="RAD77" s="87"/>
      <c r="RAE77" s="87"/>
      <c r="RAF77" s="87"/>
      <c r="RAG77" s="87"/>
      <c r="RAH77" s="87"/>
      <c r="RAI77" s="87"/>
      <c r="RAJ77" s="87"/>
      <c r="RAK77" s="87"/>
      <c r="RAQ77" s="87"/>
      <c r="RAR77" s="87"/>
      <c r="RAS77" s="87"/>
      <c r="RAT77" s="87"/>
      <c r="RAU77" s="87"/>
      <c r="RAV77" s="87"/>
      <c r="RAW77" s="87"/>
      <c r="RAX77" s="87"/>
      <c r="RAY77" s="87"/>
      <c r="RAZ77" s="87"/>
      <c r="RBF77" s="87"/>
      <c r="RBG77" s="87"/>
      <c r="RBH77" s="87"/>
      <c r="RBI77" s="87"/>
      <c r="RBJ77" s="87"/>
      <c r="RBK77" s="87"/>
      <c r="RBL77" s="87"/>
      <c r="RBM77" s="87"/>
      <c r="RBN77" s="87"/>
      <c r="RBO77" s="87"/>
      <c r="RBU77" s="87"/>
      <c r="RBV77" s="87"/>
      <c r="RBW77" s="87"/>
      <c r="RBX77" s="87"/>
      <c r="RBY77" s="87"/>
      <c r="RBZ77" s="87"/>
      <c r="RCA77" s="87"/>
      <c r="RCB77" s="87"/>
      <c r="RCC77" s="87"/>
      <c r="RCD77" s="87"/>
      <c r="RCJ77" s="87"/>
      <c r="RCK77" s="87"/>
      <c r="RCL77" s="87"/>
      <c r="RCM77" s="87"/>
      <c r="RCN77" s="87"/>
      <c r="RCO77" s="87"/>
      <c r="RCP77" s="87"/>
      <c r="RCQ77" s="87"/>
      <c r="RCR77" s="87"/>
      <c r="RCS77" s="87"/>
      <c r="RCY77" s="87"/>
      <c r="RCZ77" s="87"/>
      <c r="RDA77" s="87"/>
      <c r="RDB77" s="87"/>
      <c r="RDC77" s="87"/>
      <c r="RDD77" s="87"/>
      <c r="RDE77" s="87"/>
      <c r="RDF77" s="87"/>
      <c r="RDG77" s="87"/>
      <c r="RDH77" s="87"/>
      <c r="RDN77" s="87"/>
      <c r="RDO77" s="87"/>
      <c r="RDP77" s="87"/>
      <c r="RDQ77" s="87"/>
      <c r="RDR77" s="87"/>
      <c r="RDS77" s="87"/>
      <c r="RDT77" s="87"/>
      <c r="RDU77" s="87"/>
      <c r="RDV77" s="87"/>
      <c r="RDW77" s="87"/>
      <c r="REC77" s="87"/>
      <c r="RED77" s="87"/>
      <c r="REE77" s="87"/>
      <c r="REF77" s="87"/>
      <c r="REG77" s="87"/>
      <c r="REH77" s="87"/>
      <c r="REI77" s="87"/>
      <c r="REJ77" s="87"/>
      <c r="REK77" s="87"/>
      <c r="REL77" s="87"/>
      <c r="RER77" s="87"/>
      <c r="RES77" s="87"/>
      <c r="RET77" s="87"/>
      <c r="REU77" s="87"/>
      <c r="REV77" s="87"/>
      <c r="REW77" s="87"/>
      <c r="REX77" s="87"/>
      <c r="REY77" s="87"/>
      <c r="REZ77" s="87"/>
      <c r="RFA77" s="87"/>
      <c r="RFG77" s="87"/>
      <c r="RFH77" s="87"/>
      <c r="RFI77" s="87"/>
      <c r="RFJ77" s="87"/>
      <c r="RFK77" s="87"/>
      <c r="RFL77" s="87"/>
      <c r="RFM77" s="87"/>
      <c r="RFN77" s="87"/>
      <c r="RFO77" s="87"/>
      <c r="RFP77" s="87"/>
      <c r="RFV77" s="87"/>
      <c r="RFW77" s="87"/>
      <c r="RFX77" s="87"/>
      <c r="RFY77" s="87"/>
      <c r="RFZ77" s="87"/>
      <c r="RGA77" s="87"/>
      <c r="RGB77" s="87"/>
      <c r="RGC77" s="87"/>
      <c r="RGD77" s="87"/>
      <c r="RGE77" s="87"/>
      <c r="RGK77" s="87"/>
      <c r="RGL77" s="87"/>
      <c r="RGM77" s="87"/>
      <c r="RGN77" s="87"/>
      <c r="RGO77" s="87"/>
      <c r="RGP77" s="87"/>
      <c r="RGQ77" s="87"/>
      <c r="RGR77" s="87"/>
      <c r="RGS77" s="87"/>
      <c r="RGT77" s="87"/>
      <c r="RGZ77" s="87"/>
      <c r="RHA77" s="87"/>
      <c r="RHB77" s="87"/>
      <c r="RHC77" s="87"/>
      <c r="RHD77" s="87"/>
      <c r="RHE77" s="87"/>
      <c r="RHF77" s="87"/>
      <c r="RHG77" s="87"/>
      <c r="RHH77" s="87"/>
      <c r="RHI77" s="87"/>
      <c r="RHO77" s="87"/>
      <c r="RHP77" s="87"/>
      <c r="RHQ77" s="87"/>
      <c r="RHR77" s="87"/>
      <c r="RHS77" s="87"/>
      <c r="RHT77" s="87"/>
      <c r="RHU77" s="87"/>
      <c r="RHV77" s="87"/>
      <c r="RHW77" s="87"/>
      <c r="RHX77" s="87"/>
      <c r="RID77" s="87"/>
      <c r="RIE77" s="87"/>
      <c r="RIF77" s="87"/>
      <c r="RIG77" s="87"/>
      <c r="RIH77" s="87"/>
      <c r="RII77" s="87"/>
      <c r="RIJ77" s="87"/>
      <c r="RIK77" s="87"/>
      <c r="RIL77" s="87"/>
      <c r="RIM77" s="87"/>
      <c r="RIS77" s="87"/>
      <c r="RIT77" s="87"/>
      <c r="RIU77" s="87"/>
      <c r="RIV77" s="87"/>
      <c r="RIW77" s="87"/>
      <c r="RIX77" s="87"/>
      <c r="RIY77" s="87"/>
      <c r="RIZ77" s="87"/>
      <c r="RJA77" s="87"/>
      <c r="RJB77" s="87"/>
      <c r="RJH77" s="87"/>
      <c r="RJI77" s="87"/>
      <c r="RJJ77" s="87"/>
      <c r="RJK77" s="87"/>
      <c r="RJL77" s="87"/>
      <c r="RJM77" s="87"/>
      <c r="RJN77" s="87"/>
      <c r="RJO77" s="87"/>
      <c r="RJP77" s="87"/>
      <c r="RJQ77" s="87"/>
      <c r="RJW77" s="87"/>
      <c r="RJX77" s="87"/>
      <c r="RJY77" s="87"/>
      <c r="RJZ77" s="87"/>
      <c r="RKA77" s="87"/>
      <c r="RKB77" s="87"/>
      <c r="RKC77" s="87"/>
      <c r="RKD77" s="87"/>
      <c r="RKE77" s="87"/>
      <c r="RKF77" s="87"/>
      <c r="RKL77" s="87"/>
      <c r="RKM77" s="87"/>
      <c r="RKN77" s="87"/>
      <c r="RKO77" s="87"/>
      <c r="RKP77" s="87"/>
      <c r="RKQ77" s="87"/>
      <c r="RKR77" s="87"/>
      <c r="RKS77" s="87"/>
      <c r="RKT77" s="87"/>
      <c r="RKU77" s="87"/>
      <c r="RLA77" s="87"/>
      <c r="RLB77" s="87"/>
      <c r="RLC77" s="87"/>
      <c r="RLD77" s="87"/>
      <c r="RLE77" s="87"/>
      <c r="RLF77" s="87"/>
      <c r="RLG77" s="87"/>
      <c r="RLH77" s="87"/>
      <c r="RLI77" s="87"/>
      <c r="RLJ77" s="87"/>
      <c r="RLP77" s="87"/>
      <c r="RLQ77" s="87"/>
      <c r="RLR77" s="87"/>
      <c r="RLS77" s="87"/>
      <c r="RLT77" s="87"/>
      <c r="RLU77" s="87"/>
      <c r="RLV77" s="87"/>
      <c r="RLW77" s="87"/>
      <c r="RLX77" s="87"/>
      <c r="RLY77" s="87"/>
      <c r="RME77" s="87"/>
      <c r="RMF77" s="87"/>
      <c r="RMG77" s="87"/>
      <c r="RMH77" s="87"/>
      <c r="RMI77" s="87"/>
      <c r="RMJ77" s="87"/>
      <c r="RMK77" s="87"/>
      <c r="RML77" s="87"/>
      <c r="RMM77" s="87"/>
      <c r="RMN77" s="87"/>
      <c r="RMT77" s="87"/>
      <c r="RMU77" s="87"/>
      <c r="RMV77" s="87"/>
      <c r="RMW77" s="87"/>
      <c r="RMX77" s="87"/>
      <c r="RMY77" s="87"/>
      <c r="RMZ77" s="87"/>
      <c r="RNA77" s="87"/>
      <c r="RNB77" s="87"/>
      <c r="RNC77" s="87"/>
      <c r="RNI77" s="87"/>
      <c r="RNJ77" s="87"/>
      <c r="RNK77" s="87"/>
      <c r="RNL77" s="87"/>
      <c r="RNM77" s="87"/>
      <c r="RNN77" s="87"/>
      <c r="RNO77" s="87"/>
      <c r="RNP77" s="87"/>
      <c r="RNQ77" s="87"/>
      <c r="RNR77" s="87"/>
      <c r="RNX77" s="87"/>
      <c r="RNY77" s="87"/>
      <c r="RNZ77" s="87"/>
      <c r="ROA77" s="87"/>
      <c r="ROB77" s="87"/>
      <c r="ROC77" s="87"/>
      <c r="ROD77" s="87"/>
      <c r="ROE77" s="87"/>
      <c r="ROF77" s="87"/>
      <c r="ROG77" s="87"/>
      <c r="ROM77" s="87"/>
      <c r="RON77" s="87"/>
      <c r="ROO77" s="87"/>
      <c r="ROP77" s="87"/>
      <c r="ROQ77" s="87"/>
      <c r="ROR77" s="87"/>
      <c r="ROS77" s="87"/>
      <c r="ROT77" s="87"/>
      <c r="ROU77" s="87"/>
      <c r="ROV77" s="87"/>
      <c r="RPB77" s="87"/>
      <c r="RPC77" s="87"/>
      <c r="RPD77" s="87"/>
      <c r="RPE77" s="87"/>
      <c r="RPF77" s="87"/>
      <c r="RPG77" s="87"/>
      <c r="RPH77" s="87"/>
      <c r="RPI77" s="87"/>
      <c r="RPJ77" s="87"/>
      <c r="RPK77" s="87"/>
      <c r="RPQ77" s="87"/>
      <c r="RPR77" s="87"/>
      <c r="RPS77" s="87"/>
      <c r="RPT77" s="87"/>
      <c r="RPU77" s="87"/>
      <c r="RPV77" s="87"/>
      <c r="RPW77" s="87"/>
      <c r="RPX77" s="87"/>
      <c r="RPY77" s="87"/>
      <c r="RPZ77" s="87"/>
      <c r="RQF77" s="87"/>
      <c r="RQG77" s="87"/>
      <c r="RQH77" s="87"/>
      <c r="RQI77" s="87"/>
      <c r="RQJ77" s="87"/>
      <c r="RQK77" s="87"/>
      <c r="RQL77" s="87"/>
      <c r="RQM77" s="87"/>
      <c r="RQN77" s="87"/>
      <c r="RQO77" s="87"/>
      <c r="RQU77" s="87"/>
      <c r="RQV77" s="87"/>
      <c r="RQW77" s="87"/>
      <c r="RQX77" s="87"/>
      <c r="RQY77" s="87"/>
      <c r="RQZ77" s="87"/>
      <c r="RRA77" s="87"/>
      <c r="RRB77" s="87"/>
      <c r="RRC77" s="87"/>
      <c r="RRD77" s="87"/>
      <c r="RRJ77" s="87"/>
      <c r="RRK77" s="87"/>
      <c r="RRL77" s="87"/>
      <c r="RRM77" s="87"/>
      <c r="RRN77" s="87"/>
      <c r="RRO77" s="87"/>
      <c r="RRP77" s="87"/>
      <c r="RRQ77" s="87"/>
      <c r="RRR77" s="87"/>
      <c r="RRS77" s="87"/>
      <c r="RRY77" s="87"/>
      <c r="RRZ77" s="87"/>
      <c r="RSA77" s="87"/>
      <c r="RSB77" s="87"/>
      <c r="RSC77" s="87"/>
      <c r="RSD77" s="87"/>
      <c r="RSE77" s="87"/>
      <c r="RSF77" s="87"/>
      <c r="RSG77" s="87"/>
      <c r="RSH77" s="87"/>
      <c r="RSN77" s="87"/>
      <c r="RSO77" s="87"/>
      <c r="RSP77" s="87"/>
      <c r="RSQ77" s="87"/>
      <c r="RSR77" s="87"/>
      <c r="RSS77" s="87"/>
      <c r="RST77" s="87"/>
      <c r="RSU77" s="87"/>
      <c r="RSV77" s="87"/>
      <c r="RSW77" s="87"/>
      <c r="RTC77" s="87"/>
      <c r="RTD77" s="87"/>
      <c r="RTE77" s="87"/>
      <c r="RTF77" s="87"/>
      <c r="RTG77" s="87"/>
      <c r="RTH77" s="87"/>
      <c r="RTI77" s="87"/>
      <c r="RTJ77" s="87"/>
      <c r="RTK77" s="87"/>
      <c r="RTL77" s="87"/>
      <c r="RTR77" s="87"/>
      <c r="RTS77" s="87"/>
      <c r="RTT77" s="87"/>
      <c r="RTU77" s="87"/>
      <c r="RTV77" s="87"/>
      <c r="RTW77" s="87"/>
      <c r="RTX77" s="87"/>
      <c r="RTY77" s="87"/>
      <c r="RTZ77" s="87"/>
      <c r="RUA77" s="87"/>
      <c r="RUG77" s="87"/>
      <c r="RUH77" s="87"/>
      <c r="RUI77" s="87"/>
      <c r="RUJ77" s="87"/>
      <c r="RUK77" s="87"/>
      <c r="RUL77" s="87"/>
      <c r="RUM77" s="87"/>
      <c r="RUN77" s="87"/>
      <c r="RUO77" s="87"/>
      <c r="RUP77" s="87"/>
      <c r="RUV77" s="87"/>
      <c r="RUW77" s="87"/>
      <c r="RUX77" s="87"/>
      <c r="RUY77" s="87"/>
      <c r="RUZ77" s="87"/>
      <c r="RVA77" s="87"/>
      <c r="RVB77" s="87"/>
      <c r="RVC77" s="87"/>
      <c r="RVD77" s="87"/>
      <c r="RVE77" s="87"/>
      <c r="RVK77" s="87"/>
      <c r="RVL77" s="87"/>
      <c r="RVM77" s="87"/>
      <c r="RVN77" s="87"/>
      <c r="RVO77" s="87"/>
      <c r="RVP77" s="87"/>
      <c r="RVQ77" s="87"/>
      <c r="RVR77" s="87"/>
      <c r="RVS77" s="87"/>
      <c r="RVT77" s="87"/>
      <c r="RVZ77" s="87"/>
      <c r="RWA77" s="87"/>
      <c r="RWB77" s="87"/>
      <c r="RWC77" s="87"/>
      <c r="RWD77" s="87"/>
      <c r="RWE77" s="87"/>
      <c r="RWF77" s="87"/>
      <c r="RWG77" s="87"/>
      <c r="RWH77" s="87"/>
      <c r="RWI77" s="87"/>
      <c r="RWO77" s="87"/>
      <c r="RWP77" s="87"/>
      <c r="RWQ77" s="87"/>
      <c r="RWR77" s="87"/>
      <c r="RWS77" s="87"/>
      <c r="RWT77" s="87"/>
      <c r="RWU77" s="87"/>
      <c r="RWV77" s="87"/>
      <c r="RWW77" s="87"/>
      <c r="RWX77" s="87"/>
      <c r="RXD77" s="87"/>
      <c r="RXE77" s="87"/>
      <c r="RXF77" s="87"/>
      <c r="RXG77" s="87"/>
      <c r="RXH77" s="87"/>
      <c r="RXI77" s="87"/>
      <c r="RXJ77" s="87"/>
      <c r="RXK77" s="87"/>
      <c r="RXL77" s="87"/>
      <c r="RXM77" s="87"/>
      <c r="RXS77" s="87"/>
      <c r="RXT77" s="87"/>
      <c r="RXU77" s="87"/>
      <c r="RXV77" s="87"/>
      <c r="RXW77" s="87"/>
      <c r="RXX77" s="87"/>
      <c r="RXY77" s="87"/>
      <c r="RXZ77" s="87"/>
      <c r="RYA77" s="87"/>
      <c r="RYB77" s="87"/>
      <c r="RYH77" s="87"/>
      <c r="RYI77" s="87"/>
      <c r="RYJ77" s="87"/>
      <c r="RYK77" s="87"/>
      <c r="RYL77" s="87"/>
      <c r="RYM77" s="87"/>
      <c r="RYN77" s="87"/>
      <c r="RYO77" s="87"/>
      <c r="RYP77" s="87"/>
      <c r="RYQ77" s="87"/>
      <c r="RYW77" s="87"/>
      <c r="RYX77" s="87"/>
      <c r="RYY77" s="87"/>
      <c r="RYZ77" s="87"/>
      <c r="RZA77" s="87"/>
      <c r="RZB77" s="87"/>
      <c r="RZC77" s="87"/>
      <c r="RZD77" s="87"/>
      <c r="RZE77" s="87"/>
      <c r="RZF77" s="87"/>
      <c r="RZL77" s="87"/>
      <c r="RZM77" s="87"/>
      <c r="RZN77" s="87"/>
      <c r="RZO77" s="87"/>
      <c r="RZP77" s="87"/>
      <c r="RZQ77" s="87"/>
      <c r="RZR77" s="87"/>
      <c r="RZS77" s="87"/>
      <c r="RZT77" s="87"/>
      <c r="RZU77" s="87"/>
      <c r="SAA77" s="87"/>
      <c r="SAB77" s="87"/>
      <c r="SAC77" s="87"/>
      <c r="SAD77" s="87"/>
      <c r="SAE77" s="87"/>
      <c r="SAF77" s="87"/>
      <c r="SAG77" s="87"/>
      <c r="SAH77" s="87"/>
      <c r="SAI77" s="87"/>
      <c r="SAJ77" s="87"/>
      <c r="SAP77" s="87"/>
      <c r="SAQ77" s="87"/>
      <c r="SAR77" s="87"/>
      <c r="SAS77" s="87"/>
      <c r="SAT77" s="87"/>
      <c r="SAU77" s="87"/>
      <c r="SAV77" s="87"/>
      <c r="SAW77" s="87"/>
      <c r="SAX77" s="87"/>
      <c r="SAY77" s="87"/>
      <c r="SBE77" s="87"/>
      <c r="SBF77" s="87"/>
      <c r="SBG77" s="87"/>
      <c r="SBH77" s="87"/>
      <c r="SBI77" s="87"/>
      <c r="SBJ77" s="87"/>
      <c r="SBK77" s="87"/>
      <c r="SBL77" s="87"/>
      <c r="SBM77" s="87"/>
      <c r="SBN77" s="87"/>
      <c r="SBT77" s="87"/>
      <c r="SBU77" s="87"/>
      <c r="SBV77" s="87"/>
      <c r="SBW77" s="87"/>
      <c r="SBX77" s="87"/>
      <c r="SBY77" s="87"/>
      <c r="SBZ77" s="87"/>
      <c r="SCA77" s="87"/>
      <c r="SCB77" s="87"/>
      <c r="SCC77" s="87"/>
      <c r="SCI77" s="87"/>
      <c r="SCJ77" s="87"/>
      <c r="SCK77" s="87"/>
      <c r="SCL77" s="87"/>
      <c r="SCM77" s="87"/>
      <c r="SCN77" s="87"/>
      <c r="SCO77" s="87"/>
      <c r="SCP77" s="87"/>
      <c r="SCQ77" s="87"/>
      <c r="SCR77" s="87"/>
      <c r="SCX77" s="87"/>
      <c r="SCY77" s="87"/>
      <c r="SCZ77" s="87"/>
      <c r="SDA77" s="87"/>
      <c r="SDB77" s="87"/>
      <c r="SDC77" s="87"/>
      <c r="SDD77" s="87"/>
      <c r="SDE77" s="87"/>
      <c r="SDF77" s="87"/>
      <c r="SDG77" s="87"/>
      <c r="SDM77" s="87"/>
      <c r="SDN77" s="87"/>
      <c r="SDO77" s="87"/>
      <c r="SDP77" s="87"/>
      <c r="SDQ77" s="87"/>
      <c r="SDR77" s="87"/>
      <c r="SDS77" s="87"/>
      <c r="SDT77" s="87"/>
      <c r="SDU77" s="87"/>
      <c r="SDV77" s="87"/>
      <c r="SEB77" s="87"/>
      <c r="SEC77" s="87"/>
      <c r="SED77" s="87"/>
      <c r="SEE77" s="87"/>
      <c r="SEF77" s="87"/>
      <c r="SEG77" s="87"/>
      <c r="SEH77" s="87"/>
      <c r="SEI77" s="87"/>
      <c r="SEJ77" s="87"/>
      <c r="SEK77" s="87"/>
      <c r="SEQ77" s="87"/>
      <c r="SER77" s="87"/>
      <c r="SES77" s="87"/>
      <c r="SET77" s="87"/>
      <c r="SEU77" s="87"/>
      <c r="SEV77" s="87"/>
      <c r="SEW77" s="87"/>
      <c r="SEX77" s="87"/>
      <c r="SEY77" s="87"/>
      <c r="SEZ77" s="87"/>
      <c r="SFF77" s="87"/>
      <c r="SFG77" s="87"/>
      <c r="SFH77" s="87"/>
      <c r="SFI77" s="87"/>
      <c r="SFJ77" s="87"/>
      <c r="SFK77" s="87"/>
      <c r="SFL77" s="87"/>
      <c r="SFM77" s="87"/>
      <c r="SFN77" s="87"/>
      <c r="SFO77" s="87"/>
      <c r="SFU77" s="87"/>
      <c r="SFV77" s="87"/>
      <c r="SFW77" s="87"/>
      <c r="SFX77" s="87"/>
      <c r="SFY77" s="87"/>
      <c r="SFZ77" s="87"/>
      <c r="SGA77" s="87"/>
      <c r="SGB77" s="87"/>
      <c r="SGC77" s="87"/>
      <c r="SGD77" s="87"/>
      <c r="SGJ77" s="87"/>
      <c r="SGK77" s="87"/>
      <c r="SGL77" s="87"/>
      <c r="SGM77" s="87"/>
      <c r="SGN77" s="87"/>
      <c r="SGO77" s="87"/>
      <c r="SGP77" s="87"/>
      <c r="SGQ77" s="87"/>
      <c r="SGR77" s="87"/>
      <c r="SGS77" s="87"/>
      <c r="SGY77" s="87"/>
      <c r="SGZ77" s="87"/>
      <c r="SHA77" s="87"/>
      <c r="SHB77" s="87"/>
      <c r="SHC77" s="87"/>
      <c r="SHD77" s="87"/>
      <c r="SHE77" s="87"/>
      <c r="SHF77" s="87"/>
      <c r="SHG77" s="87"/>
      <c r="SHH77" s="87"/>
      <c r="SHN77" s="87"/>
      <c r="SHO77" s="87"/>
      <c r="SHP77" s="87"/>
      <c r="SHQ77" s="87"/>
      <c r="SHR77" s="87"/>
      <c r="SHS77" s="87"/>
      <c r="SHT77" s="87"/>
      <c r="SHU77" s="87"/>
      <c r="SHV77" s="87"/>
      <c r="SHW77" s="87"/>
      <c r="SIC77" s="87"/>
      <c r="SID77" s="87"/>
      <c r="SIE77" s="87"/>
      <c r="SIF77" s="87"/>
      <c r="SIG77" s="87"/>
      <c r="SIH77" s="87"/>
      <c r="SII77" s="87"/>
      <c r="SIJ77" s="87"/>
      <c r="SIK77" s="87"/>
      <c r="SIL77" s="87"/>
      <c r="SIR77" s="87"/>
      <c r="SIS77" s="87"/>
      <c r="SIT77" s="87"/>
      <c r="SIU77" s="87"/>
      <c r="SIV77" s="87"/>
      <c r="SIW77" s="87"/>
      <c r="SIX77" s="87"/>
      <c r="SIY77" s="87"/>
      <c r="SIZ77" s="87"/>
      <c r="SJA77" s="87"/>
      <c r="SJG77" s="87"/>
      <c r="SJH77" s="87"/>
      <c r="SJI77" s="87"/>
      <c r="SJJ77" s="87"/>
      <c r="SJK77" s="87"/>
      <c r="SJL77" s="87"/>
      <c r="SJM77" s="87"/>
      <c r="SJN77" s="87"/>
      <c r="SJO77" s="87"/>
      <c r="SJP77" s="87"/>
      <c r="SJV77" s="87"/>
      <c r="SJW77" s="87"/>
      <c r="SJX77" s="87"/>
      <c r="SJY77" s="87"/>
      <c r="SJZ77" s="87"/>
      <c r="SKA77" s="87"/>
      <c r="SKB77" s="87"/>
      <c r="SKC77" s="87"/>
      <c r="SKD77" s="87"/>
      <c r="SKE77" s="87"/>
      <c r="SKK77" s="87"/>
      <c r="SKL77" s="87"/>
      <c r="SKM77" s="87"/>
      <c r="SKN77" s="87"/>
      <c r="SKO77" s="87"/>
      <c r="SKP77" s="87"/>
      <c r="SKQ77" s="87"/>
      <c r="SKR77" s="87"/>
      <c r="SKS77" s="87"/>
      <c r="SKT77" s="87"/>
      <c r="SKZ77" s="87"/>
      <c r="SLA77" s="87"/>
      <c r="SLB77" s="87"/>
      <c r="SLC77" s="87"/>
      <c r="SLD77" s="87"/>
      <c r="SLE77" s="87"/>
      <c r="SLF77" s="87"/>
      <c r="SLG77" s="87"/>
      <c r="SLH77" s="87"/>
      <c r="SLI77" s="87"/>
      <c r="SLO77" s="87"/>
      <c r="SLP77" s="87"/>
      <c r="SLQ77" s="87"/>
      <c r="SLR77" s="87"/>
      <c r="SLS77" s="87"/>
      <c r="SLT77" s="87"/>
      <c r="SLU77" s="87"/>
      <c r="SLV77" s="87"/>
      <c r="SLW77" s="87"/>
      <c r="SLX77" s="87"/>
      <c r="SMD77" s="87"/>
      <c r="SME77" s="87"/>
      <c r="SMF77" s="87"/>
      <c r="SMG77" s="87"/>
      <c r="SMH77" s="87"/>
      <c r="SMI77" s="87"/>
      <c r="SMJ77" s="87"/>
      <c r="SMK77" s="87"/>
      <c r="SML77" s="87"/>
      <c r="SMM77" s="87"/>
      <c r="SMS77" s="87"/>
      <c r="SMT77" s="87"/>
      <c r="SMU77" s="87"/>
      <c r="SMV77" s="87"/>
      <c r="SMW77" s="87"/>
      <c r="SMX77" s="87"/>
      <c r="SMY77" s="87"/>
      <c r="SMZ77" s="87"/>
      <c r="SNA77" s="87"/>
      <c r="SNB77" s="87"/>
      <c r="SNH77" s="87"/>
      <c r="SNI77" s="87"/>
      <c r="SNJ77" s="87"/>
      <c r="SNK77" s="87"/>
      <c r="SNL77" s="87"/>
      <c r="SNM77" s="87"/>
      <c r="SNN77" s="87"/>
      <c r="SNO77" s="87"/>
      <c r="SNP77" s="87"/>
      <c r="SNQ77" s="87"/>
      <c r="SNW77" s="87"/>
      <c r="SNX77" s="87"/>
      <c r="SNY77" s="87"/>
      <c r="SNZ77" s="87"/>
      <c r="SOA77" s="87"/>
      <c r="SOB77" s="87"/>
      <c r="SOC77" s="87"/>
      <c r="SOD77" s="87"/>
      <c r="SOE77" s="87"/>
      <c r="SOF77" s="87"/>
      <c r="SOL77" s="87"/>
      <c r="SOM77" s="87"/>
      <c r="SON77" s="87"/>
      <c r="SOO77" s="87"/>
      <c r="SOP77" s="87"/>
      <c r="SOQ77" s="87"/>
      <c r="SOR77" s="87"/>
      <c r="SOS77" s="87"/>
      <c r="SOT77" s="87"/>
      <c r="SOU77" s="87"/>
      <c r="SPA77" s="87"/>
      <c r="SPB77" s="87"/>
      <c r="SPC77" s="87"/>
      <c r="SPD77" s="87"/>
      <c r="SPE77" s="87"/>
      <c r="SPF77" s="87"/>
      <c r="SPG77" s="87"/>
      <c r="SPH77" s="87"/>
      <c r="SPI77" s="87"/>
      <c r="SPJ77" s="87"/>
      <c r="SPP77" s="87"/>
      <c r="SPQ77" s="87"/>
      <c r="SPR77" s="87"/>
      <c r="SPS77" s="87"/>
      <c r="SPT77" s="87"/>
      <c r="SPU77" s="87"/>
      <c r="SPV77" s="87"/>
      <c r="SPW77" s="87"/>
      <c r="SPX77" s="87"/>
      <c r="SPY77" s="87"/>
      <c r="SQE77" s="87"/>
      <c r="SQF77" s="87"/>
      <c r="SQG77" s="87"/>
      <c r="SQH77" s="87"/>
      <c r="SQI77" s="87"/>
      <c r="SQJ77" s="87"/>
      <c r="SQK77" s="87"/>
      <c r="SQL77" s="87"/>
      <c r="SQM77" s="87"/>
      <c r="SQN77" s="87"/>
      <c r="SQT77" s="87"/>
      <c r="SQU77" s="87"/>
      <c r="SQV77" s="87"/>
      <c r="SQW77" s="87"/>
      <c r="SQX77" s="87"/>
      <c r="SQY77" s="87"/>
      <c r="SQZ77" s="87"/>
      <c r="SRA77" s="87"/>
      <c r="SRB77" s="87"/>
      <c r="SRC77" s="87"/>
      <c r="SRI77" s="87"/>
      <c r="SRJ77" s="87"/>
      <c r="SRK77" s="87"/>
      <c r="SRL77" s="87"/>
      <c r="SRM77" s="87"/>
      <c r="SRN77" s="87"/>
      <c r="SRO77" s="87"/>
      <c r="SRP77" s="87"/>
      <c r="SRQ77" s="87"/>
      <c r="SRR77" s="87"/>
      <c r="SRX77" s="87"/>
      <c r="SRY77" s="87"/>
      <c r="SRZ77" s="87"/>
      <c r="SSA77" s="87"/>
      <c r="SSB77" s="87"/>
      <c r="SSC77" s="87"/>
      <c r="SSD77" s="87"/>
      <c r="SSE77" s="87"/>
      <c r="SSF77" s="87"/>
      <c r="SSG77" s="87"/>
      <c r="SSM77" s="87"/>
      <c r="SSN77" s="87"/>
      <c r="SSO77" s="87"/>
      <c r="SSP77" s="87"/>
      <c r="SSQ77" s="87"/>
      <c r="SSR77" s="87"/>
      <c r="SSS77" s="87"/>
      <c r="SST77" s="87"/>
      <c r="SSU77" s="87"/>
      <c r="SSV77" s="87"/>
      <c r="STB77" s="87"/>
      <c r="STC77" s="87"/>
      <c r="STD77" s="87"/>
      <c r="STE77" s="87"/>
      <c r="STF77" s="87"/>
      <c r="STG77" s="87"/>
      <c r="STH77" s="87"/>
      <c r="STI77" s="87"/>
      <c r="STJ77" s="87"/>
      <c r="STK77" s="87"/>
      <c r="STQ77" s="87"/>
      <c r="STR77" s="87"/>
      <c r="STS77" s="87"/>
      <c r="STT77" s="87"/>
      <c r="STU77" s="87"/>
      <c r="STV77" s="87"/>
      <c r="STW77" s="87"/>
      <c r="STX77" s="87"/>
      <c r="STY77" s="87"/>
      <c r="STZ77" s="87"/>
      <c r="SUF77" s="87"/>
      <c r="SUG77" s="87"/>
      <c r="SUH77" s="87"/>
      <c r="SUI77" s="87"/>
      <c r="SUJ77" s="87"/>
      <c r="SUK77" s="87"/>
      <c r="SUL77" s="87"/>
      <c r="SUM77" s="87"/>
      <c r="SUN77" s="87"/>
      <c r="SUO77" s="87"/>
      <c r="SUU77" s="87"/>
      <c r="SUV77" s="87"/>
      <c r="SUW77" s="87"/>
      <c r="SUX77" s="87"/>
      <c r="SUY77" s="87"/>
      <c r="SUZ77" s="87"/>
      <c r="SVA77" s="87"/>
      <c r="SVB77" s="87"/>
      <c r="SVC77" s="87"/>
      <c r="SVD77" s="87"/>
      <c r="SVJ77" s="87"/>
      <c r="SVK77" s="87"/>
      <c r="SVL77" s="87"/>
      <c r="SVM77" s="87"/>
      <c r="SVN77" s="87"/>
      <c r="SVO77" s="87"/>
      <c r="SVP77" s="87"/>
      <c r="SVQ77" s="87"/>
      <c r="SVR77" s="87"/>
      <c r="SVS77" s="87"/>
      <c r="SVY77" s="87"/>
      <c r="SVZ77" s="87"/>
      <c r="SWA77" s="87"/>
      <c r="SWB77" s="87"/>
      <c r="SWC77" s="87"/>
      <c r="SWD77" s="87"/>
      <c r="SWE77" s="87"/>
      <c r="SWF77" s="87"/>
      <c r="SWG77" s="87"/>
      <c r="SWH77" s="87"/>
      <c r="SWN77" s="87"/>
      <c r="SWO77" s="87"/>
      <c r="SWP77" s="87"/>
      <c r="SWQ77" s="87"/>
      <c r="SWR77" s="87"/>
      <c r="SWS77" s="87"/>
      <c r="SWT77" s="87"/>
      <c r="SWU77" s="87"/>
      <c r="SWV77" s="87"/>
      <c r="SWW77" s="87"/>
      <c r="SXC77" s="87"/>
      <c r="SXD77" s="87"/>
      <c r="SXE77" s="87"/>
      <c r="SXF77" s="87"/>
      <c r="SXG77" s="87"/>
      <c r="SXH77" s="87"/>
      <c r="SXI77" s="87"/>
      <c r="SXJ77" s="87"/>
      <c r="SXK77" s="87"/>
      <c r="SXL77" s="87"/>
      <c r="SXR77" s="87"/>
      <c r="SXS77" s="87"/>
      <c r="SXT77" s="87"/>
      <c r="SXU77" s="87"/>
      <c r="SXV77" s="87"/>
      <c r="SXW77" s="87"/>
      <c r="SXX77" s="87"/>
      <c r="SXY77" s="87"/>
      <c r="SXZ77" s="87"/>
      <c r="SYA77" s="87"/>
      <c r="SYG77" s="87"/>
      <c r="SYH77" s="87"/>
      <c r="SYI77" s="87"/>
      <c r="SYJ77" s="87"/>
      <c r="SYK77" s="87"/>
      <c r="SYL77" s="87"/>
      <c r="SYM77" s="87"/>
      <c r="SYN77" s="87"/>
      <c r="SYO77" s="87"/>
      <c r="SYP77" s="87"/>
      <c r="SYV77" s="87"/>
      <c r="SYW77" s="87"/>
      <c r="SYX77" s="87"/>
      <c r="SYY77" s="87"/>
      <c r="SYZ77" s="87"/>
      <c r="SZA77" s="87"/>
      <c r="SZB77" s="87"/>
      <c r="SZC77" s="87"/>
      <c r="SZD77" s="87"/>
      <c r="SZE77" s="87"/>
      <c r="SZK77" s="87"/>
      <c r="SZL77" s="87"/>
      <c r="SZM77" s="87"/>
      <c r="SZN77" s="87"/>
      <c r="SZO77" s="87"/>
      <c r="SZP77" s="87"/>
      <c r="SZQ77" s="87"/>
      <c r="SZR77" s="87"/>
      <c r="SZS77" s="87"/>
      <c r="SZT77" s="87"/>
      <c r="SZZ77" s="87"/>
      <c r="TAA77" s="87"/>
      <c r="TAB77" s="87"/>
      <c r="TAC77" s="87"/>
      <c r="TAD77" s="87"/>
      <c r="TAE77" s="87"/>
      <c r="TAF77" s="87"/>
      <c r="TAG77" s="87"/>
      <c r="TAH77" s="87"/>
      <c r="TAI77" s="87"/>
      <c r="TAO77" s="87"/>
      <c r="TAP77" s="87"/>
      <c r="TAQ77" s="87"/>
      <c r="TAR77" s="87"/>
      <c r="TAS77" s="87"/>
      <c r="TAT77" s="87"/>
      <c r="TAU77" s="87"/>
      <c r="TAV77" s="87"/>
      <c r="TAW77" s="87"/>
      <c r="TAX77" s="87"/>
      <c r="TBD77" s="87"/>
      <c r="TBE77" s="87"/>
      <c r="TBF77" s="87"/>
      <c r="TBG77" s="87"/>
      <c r="TBH77" s="87"/>
      <c r="TBI77" s="87"/>
      <c r="TBJ77" s="87"/>
      <c r="TBK77" s="87"/>
      <c r="TBL77" s="87"/>
      <c r="TBM77" s="87"/>
      <c r="TBS77" s="87"/>
      <c r="TBT77" s="87"/>
      <c r="TBU77" s="87"/>
      <c r="TBV77" s="87"/>
      <c r="TBW77" s="87"/>
      <c r="TBX77" s="87"/>
      <c r="TBY77" s="87"/>
      <c r="TBZ77" s="87"/>
      <c r="TCA77" s="87"/>
      <c r="TCB77" s="87"/>
      <c r="TCH77" s="87"/>
      <c r="TCI77" s="87"/>
      <c r="TCJ77" s="87"/>
      <c r="TCK77" s="87"/>
      <c r="TCL77" s="87"/>
      <c r="TCM77" s="87"/>
      <c r="TCN77" s="87"/>
      <c r="TCO77" s="87"/>
      <c r="TCP77" s="87"/>
      <c r="TCQ77" s="87"/>
      <c r="TCW77" s="87"/>
      <c r="TCX77" s="87"/>
      <c r="TCY77" s="87"/>
      <c r="TCZ77" s="87"/>
      <c r="TDA77" s="87"/>
      <c r="TDB77" s="87"/>
      <c r="TDC77" s="87"/>
      <c r="TDD77" s="87"/>
      <c r="TDE77" s="87"/>
      <c r="TDF77" s="87"/>
      <c r="TDL77" s="87"/>
      <c r="TDM77" s="87"/>
      <c r="TDN77" s="87"/>
      <c r="TDO77" s="87"/>
      <c r="TDP77" s="87"/>
      <c r="TDQ77" s="87"/>
      <c r="TDR77" s="87"/>
      <c r="TDS77" s="87"/>
      <c r="TDT77" s="87"/>
      <c r="TDU77" s="87"/>
      <c r="TEA77" s="87"/>
      <c r="TEB77" s="87"/>
      <c r="TEC77" s="87"/>
      <c r="TED77" s="87"/>
      <c r="TEE77" s="87"/>
      <c r="TEF77" s="87"/>
      <c r="TEG77" s="87"/>
      <c r="TEH77" s="87"/>
      <c r="TEI77" s="87"/>
      <c r="TEJ77" s="87"/>
      <c r="TEP77" s="87"/>
      <c r="TEQ77" s="87"/>
      <c r="TER77" s="87"/>
      <c r="TES77" s="87"/>
      <c r="TET77" s="87"/>
      <c r="TEU77" s="87"/>
      <c r="TEV77" s="87"/>
      <c r="TEW77" s="87"/>
      <c r="TEX77" s="87"/>
      <c r="TEY77" s="87"/>
      <c r="TFE77" s="87"/>
      <c r="TFF77" s="87"/>
      <c r="TFG77" s="87"/>
      <c r="TFH77" s="87"/>
      <c r="TFI77" s="87"/>
      <c r="TFJ77" s="87"/>
      <c r="TFK77" s="87"/>
      <c r="TFL77" s="87"/>
      <c r="TFM77" s="87"/>
      <c r="TFN77" s="87"/>
      <c r="TFT77" s="87"/>
      <c r="TFU77" s="87"/>
      <c r="TFV77" s="87"/>
      <c r="TFW77" s="87"/>
      <c r="TFX77" s="87"/>
      <c r="TFY77" s="87"/>
      <c r="TFZ77" s="87"/>
      <c r="TGA77" s="87"/>
      <c r="TGB77" s="87"/>
      <c r="TGC77" s="87"/>
      <c r="TGI77" s="87"/>
      <c r="TGJ77" s="87"/>
      <c r="TGK77" s="87"/>
      <c r="TGL77" s="87"/>
      <c r="TGM77" s="87"/>
      <c r="TGN77" s="87"/>
      <c r="TGO77" s="87"/>
      <c r="TGP77" s="87"/>
      <c r="TGQ77" s="87"/>
      <c r="TGR77" s="87"/>
      <c r="TGX77" s="87"/>
      <c r="TGY77" s="87"/>
      <c r="TGZ77" s="87"/>
      <c r="THA77" s="87"/>
      <c r="THB77" s="87"/>
      <c r="THC77" s="87"/>
      <c r="THD77" s="87"/>
      <c r="THE77" s="87"/>
      <c r="THF77" s="87"/>
      <c r="THG77" s="87"/>
      <c r="THM77" s="87"/>
      <c r="THN77" s="87"/>
      <c r="THO77" s="87"/>
      <c r="THP77" s="87"/>
      <c r="THQ77" s="87"/>
      <c r="THR77" s="87"/>
      <c r="THS77" s="87"/>
      <c r="THT77" s="87"/>
      <c r="THU77" s="87"/>
      <c r="THV77" s="87"/>
      <c r="TIB77" s="87"/>
      <c r="TIC77" s="87"/>
      <c r="TID77" s="87"/>
      <c r="TIE77" s="87"/>
      <c r="TIF77" s="87"/>
      <c r="TIG77" s="87"/>
      <c r="TIH77" s="87"/>
      <c r="TII77" s="87"/>
      <c r="TIJ77" s="87"/>
      <c r="TIK77" s="87"/>
      <c r="TIQ77" s="87"/>
      <c r="TIR77" s="87"/>
      <c r="TIS77" s="87"/>
      <c r="TIT77" s="87"/>
      <c r="TIU77" s="87"/>
      <c r="TIV77" s="87"/>
      <c r="TIW77" s="87"/>
      <c r="TIX77" s="87"/>
      <c r="TIY77" s="87"/>
      <c r="TIZ77" s="87"/>
      <c r="TJF77" s="87"/>
      <c r="TJG77" s="87"/>
      <c r="TJH77" s="87"/>
      <c r="TJI77" s="87"/>
      <c r="TJJ77" s="87"/>
      <c r="TJK77" s="87"/>
      <c r="TJL77" s="87"/>
      <c r="TJM77" s="87"/>
      <c r="TJN77" s="87"/>
      <c r="TJO77" s="87"/>
      <c r="TJU77" s="87"/>
      <c r="TJV77" s="87"/>
      <c r="TJW77" s="87"/>
      <c r="TJX77" s="87"/>
      <c r="TJY77" s="87"/>
      <c r="TJZ77" s="87"/>
      <c r="TKA77" s="87"/>
      <c r="TKB77" s="87"/>
      <c r="TKC77" s="87"/>
      <c r="TKD77" s="87"/>
      <c r="TKJ77" s="87"/>
      <c r="TKK77" s="87"/>
      <c r="TKL77" s="87"/>
      <c r="TKM77" s="87"/>
      <c r="TKN77" s="87"/>
      <c r="TKO77" s="87"/>
      <c r="TKP77" s="87"/>
      <c r="TKQ77" s="87"/>
      <c r="TKR77" s="87"/>
      <c r="TKS77" s="87"/>
      <c r="TKY77" s="87"/>
      <c r="TKZ77" s="87"/>
      <c r="TLA77" s="87"/>
      <c r="TLB77" s="87"/>
      <c r="TLC77" s="87"/>
      <c r="TLD77" s="87"/>
      <c r="TLE77" s="87"/>
      <c r="TLF77" s="87"/>
      <c r="TLG77" s="87"/>
      <c r="TLH77" s="87"/>
      <c r="TLN77" s="87"/>
      <c r="TLO77" s="87"/>
      <c r="TLP77" s="87"/>
      <c r="TLQ77" s="87"/>
      <c r="TLR77" s="87"/>
      <c r="TLS77" s="87"/>
      <c r="TLT77" s="87"/>
      <c r="TLU77" s="87"/>
      <c r="TLV77" s="87"/>
      <c r="TLW77" s="87"/>
      <c r="TMC77" s="87"/>
      <c r="TMD77" s="87"/>
      <c r="TME77" s="87"/>
      <c r="TMF77" s="87"/>
      <c r="TMG77" s="87"/>
      <c r="TMH77" s="87"/>
      <c r="TMI77" s="87"/>
      <c r="TMJ77" s="87"/>
      <c r="TMK77" s="87"/>
      <c r="TML77" s="87"/>
      <c r="TMR77" s="87"/>
      <c r="TMS77" s="87"/>
      <c r="TMT77" s="87"/>
      <c r="TMU77" s="87"/>
      <c r="TMV77" s="87"/>
      <c r="TMW77" s="87"/>
      <c r="TMX77" s="87"/>
      <c r="TMY77" s="87"/>
      <c r="TMZ77" s="87"/>
      <c r="TNA77" s="87"/>
      <c r="TNG77" s="87"/>
      <c r="TNH77" s="87"/>
      <c r="TNI77" s="87"/>
      <c r="TNJ77" s="87"/>
      <c r="TNK77" s="87"/>
      <c r="TNL77" s="87"/>
      <c r="TNM77" s="87"/>
      <c r="TNN77" s="87"/>
      <c r="TNO77" s="87"/>
      <c r="TNP77" s="87"/>
      <c r="TNV77" s="87"/>
      <c r="TNW77" s="87"/>
      <c r="TNX77" s="87"/>
      <c r="TNY77" s="87"/>
      <c r="TNZ77" s="87"/>
      <c r="TOA77" s="87"/>
      <c r="TOB77" s="87"/>
      <c r="TOC77" s="87"/>
      <c r="TOD77" s="87"/>
      <c r="TOE77" s="87"/>
      <c r="TOK77" s="87"/>
      <c r="TOL77" s="87"/>
      <c r="TOM77" s="87"/>
      <c r="TON77" s="87"/>
      <c r="TOO77" s="87"/>
      <c r="TOP77" s="87"/>
      <c r="TOQ77" s="87"/>
      <c r="TOR77" s="87"/>
      <c r="TOS77" s="87"/>
      <c r="TOT77" s="87"/>
      <c r="TOZ77" s="87"/>
      <c r="TPA77" s="87"/>
      <c r="TPB77" s="87"/>
      <c r="TPC77" s="87"/>
      <c r="TPD77" s="87"/>
      <c r="TPE77" s="87"/>
      <c r="TPF77" s="87"/>
      <c r="TPG77" s="87"/>
      <c r="TPH77" s="87"/>
      <c r="TPI77" s="87"/>
      <c r="TPO77" s="87"/>
      <c r="TPP77" s="87"/>
      <c r="TPQ77" s="87"/>
      <c r="TPR77" s="87"/>
      <c r="TPS77" s="87"/>
      <c r="TPT77" s="87"/>
      <c r="TPU77" s="87"/>
      <c r="TPV77" s="87"/>
      <c r="TPW77" s="87"/>
      <c r="TPX77" s="87"/>
      <c r="TQD77" s="87"/>
      <c r="TQE77" s="87"/>
      <c r="TQF77" s="87"/>
      <c r="TQG77" s="87"/>
      <c r="TQH77" s="87"/>
      <c r="TQI77" s="87"/>
      <c r="TQJ77" s="87"/>
      <c r="TQK77" s="87"/>
      <c r="TQL77" s="87"/>
      <c r="TQM77" s="87"/>
      <c r="TQS77" s="87"/>
      <c r="TQT77" s="87"/>
      <c r="TQU77" s="87"/>
      <c r="TQV77" s="87"/>
      <c r="TQW77" s="87"/>
      <c r="TQX77" s="87"/>
      <c r="TQY77" s="87"/>
      <c r="TQZ77" s="87"/>
      <c r="TRA77" s="87"/>
      <c r="TRB77" s="87"/>
      <c r="TRH77" s="87"/>
      <c r="TRI77" s="87"/>
      <c r="TRJ77" s="87"/>
      <c r="TRK77" s="87"/>
      <c r="TRL77" s="87"/>
      <c r="TRM77" s="87"/>
      <c r="TRN77" s="87"/>
      <c r="TRO77" s="87"/>
      <c r="TRP77" s="87"/>
      <c r="TRQ77" s="87"/>
      <c r="TRW77" s="87"/>
      <c r="TRX77" s="87"/>
      <c r="TRY77" s="87"/>
      <c r="TRZ77" s="87"/>
      <c r="TSA77" s="87"/>
      <c r="TSB77" s="87"/>
      <c r="TSC77" s="87"/>
      <c r="TSD77" s="87"/>
      <c r="TSE77" s="87"/>
      <c r="TSF77" s="87"/>
      <c r="TSL77" s="87"/>
      <c r="TSM77" s="87"/>
      <c r="TSN77" s="87"/>
      <c r="TSO77" s="87"/>
      <c r="TSP77" s="87"/>
      <c r="TSQ77" s="87"/>
      <c r="TSR77" s="87"/>
      <c r="TSS77" s="87"/>
      <c r="TST77" s="87"/>
      <c r="TSU77" s="87"/>
      <c r="TTA77" s="87"/>
      <c r="TTB77" s="87"/>
      <c r="TTC77" s="87"/>
      <c r="TTD77" s="87"/>
      <c r="TTE77" s="87"/>
      <c r="TTF77" s="87"/>
      <c r="TTG77" s="87"/>
      <c r="TTH77" s="87"/>
      <c r="TTI77" s="87"/>
      <c r="TTJ77" s="87"/>
      <c r="TTP77" s="87"/>
      <c r="TTQ77" s="87"/>
      <c r="TTR77" s="87"/>
      <c r="TTS77" s="87"/>
      <c r="TTT77" s="87"/>
      <c r="TTU77" s="87"/>
      <c r="TTV77" s="87"/>
      <c r="TTW77" s="87"/>
      <c r="TTX77" s="87"/>
      <c r="TTY77" s="87"/>
      <c r="TUE77" s="87"/>
      <c r="TUF77" s="87"/>
      <c r="TUG77" s="87"/>
      <c r="TUH77" s="87"/>
      <c r="TUI77" s="87"/>
      <c r="TUJ77" s="87"/>
      <c r="TUK77" s="87"/>
      <c r="TUL77" s="87"/>
      <c r="TUM77" s="87"/>
      <c r="TUN77" s="87"/>
      <c r="TUT77" s="87"/>
      <c r="TUU77" s="87"/>
      <c r="TUV77" s="87"/>
      <c r="TUW77" s="87"/>
      <c r="TUX77" s="87"/>
      <c r="TUY77" s="87"/>
      <c r="TUZ77" s="87"/>
      <c r="TVA77" s="87"/>
      <c r="TVB77" s="87"/>
      <c r="TVC77" s="87"/>
      <c r="TVI77" s="87"/>
      <c r="TVJ77" s="87"/>
      <c r="TVK77" s="87"/>
      <c r="TVL77" s="87"/>
      <c r="TVM77" s="87"/>
      <c r="TVN77" s="87"/>
      <c r="TVO77" s="87"/>
      <c r="TVP77" s="87"/>
      <c r="TVQ77" s="87"/>
      <c r="TVR77" s="87"/>
      <c r="TVX77" s="87"/>
      <c r="TVY77" s="87"/>
      <c r="TVZ77" s="87"/>
      <c r="TWA77" s="87"/>
      <c r="TWB77" s="87"/>
      <c r="TWC77" s="87"/>
      <c r="TWD77" s="87"/>
      <c r="TWE77" s="87"/>
      <c r="TWF77" s="87"/>
      <c r="TWG77" s="87"/>
      <c r="TWM77" s="87"/>
      <c r="TWN77" s="87"/>
      <c r="TWO77" s="87"/>
      <c r="TWP77" s="87"/>
      <c r="TWQ77" s="87"/>
      <c r="TWR77" s="87"/>
      <c r="TWS77" s="87"/>
      <c r="TWT77" s="87"/>
      <c r="TWU77" s="87"/>
      <c r="TWV77" s="87"/>
      <c r="TXB77" s="87"/>
      <c r="TXC77" s="87"/>
      <c r="TXD77" s="87"/>
      <c r="TXE77" s="87"/>
      <c r="TXF77" s="87"/>
      <c r="TXG77" s="87"/>
      <c r="TXH77" s="87"/>
      <c r="TXI77" s="87"/>
      <c r="TXJ77" s="87"/>
      <c r="TXK77" s="87"/>
      <c r="TXQ77" s="87"/>
      <c r="TXR77" s="87"/>
      <c r="TXS77" s="87"/>
      <c r="TXT77" s="87"/>
      <c r="TXU77" s="87"/>
      <c r="TXV77" s="87"/>
      <c r="TXW77" s="87"/>
      <c r="TXX77" s="87"/>
      <c r="TXY77" s="87"/>
      <c r="TXZ77" s="87"/>
      <c r="TYF77" s="87"/>
      <c r="TYG77" s="87"/>
      <c r="TYH77" s="87"/>
      <c r="TYI77" s="87"/>
      <c r="TYJ77" s="87"/>
      <c r="TYK77" s="87"/>
      <c r="TYL77" s="87"/>
      <c r="TYM77" s="87"/>
      <c r="TYN77" s="87"/>
      <c r="TYO77" s="87"/>
      <c r="TYU77" s="87"/>
      <c r="TYV77" s="87"/>
      <c r="TYW77" s="87"/>
      <c r="TYX77" s="87"/>
      <c r="TYY77" s="87"/>
      <c r="TYZ77" s="87"/>
      <c r="TZA77" s="87"/>
      <c r="TZB77" s="87"/>
      <c r="TZC77" s="87"/>
      <c r="TZD77" s="87"/>
      <c r="TZJ77" s="87"/>
      <c r="TZK77" s="87"/>
      <c r="TZL77" s="87"/>
      <c r="TZM77" s="87"/>
      <c r="TZN77" s="87"/>
      <c r="TZO77" s="87"/>
      <c r="TZP77" s="87"/>
      <c r="TZQ77" s="87"/>
      <c r="TZR77" s="87"/>
      <c r="TZS77" s="87"/>
      <c r="TZY77" s="87"/>
      <c r="TZZ77" s="87"/>
      <c r="UAA77" s="87"/>
      <c r="UAB77" s="87"/>
      <c r="UAC77" s="87"/>
      <c r="UAD77" s="87"/>
      <c r="UAE77" s="87"/>
      <c r="UAF77" s="87"/>
      <c r="UAG77" s="87"/>
      <c r="UAH77" s="87"/>
      <c r="UAN77" s="87"/>
      <c r="UAO77" s="87"/>
      <c r="UAP77" s="87"/>
      <c r="UAQ77" s="87"/>
      <c r="UAR77" s="87"/>
      <c r="UAS77" s="87"/>
      <c r="UAT77" s="87"/>
      <c r="UAU77" s="87"/>
      <c r="UAV77" s="87"/>
      <c r="UAW77" s="87"/>
      <c r="UBC77" s="87"/>
      <c r="UBD77" s="87"/>
      <c r="UBE77" s="87"/>
      <c r="UBF77" s="87"/>
      <c r="UBG77" s="87"/>
      <c r="UBH77" s="87"/>
      <c r="UBI77" s="87"/>
      <c r="UBJ77" s="87"/>
      <c r="UBK77" s="87"/>
      <c r="UBL77" s="87"/>
      <c r="UBR77" s="87"/>
      <c r="UBS77" s="87"/>
      <c r="UBT77" s="87"/>
      <c r="UBU77" s="87"/>
      <c r="UBV77" s="87"/>
      <c r="UBW77" s="87"/>
      <c r="UBX77" s="87"/>
      <c r="UBY77" s="87"/>
      <c r="UBZ77" s="87"/>
      <c r="UCA77" s="87"/>
      <c r="UCG77" s="87"/>
      <c r="UCH77" s="87"/>
      <c r="UCI77" s="87"/>
      <c r="UCJ77" s="87"/>
      <c r="UCK77" s="87"/>
      <c r="UCL77" s="87"/>
      <c r="UCM77" s="87"/>
      <c r="UCN77" s="87"/>
      <c r="UCO77" s="87"/>
      <c r="UCP77" s="87"/>
      <c r="UCV77" s="87"/>
      <c r="UCW77" s="87"/>
      <c r="UCX77" s="87"/>
      <c r="UCY77" s="87"/>
      <c r="UCZ77" s="87"/>
      <c r="UDA77" s="87"/>
      <c r="UDB77" s="87"/>
      <c r="UDC77" s="87"/>
      <c r="UDD77" s="87"/>
      <c r="UDE77" s="87"/>
      <c r="UDK77" s="87"/>
      <c r="UDL77" s="87"/>
      <c r="UDM77" s="87"/>
      <c r="UDN77" s="87"/>
      <c r="UDO77" s="87"/>
      <c r="UDP77" s="87"/>
      <c r="UDQ77" s="87"/>
      <c r="UDR77" s="87"/>
      <c r="UDS77" s="87"/>
      <c r="UDT77" s="87"/>
      <c r="UDZ77" s="87"/>
      <c r="UEA77" s="87"/>
      <c r="UEB77" s="87"/>
      <c r="UEC77" s="87"/>
      <c r="UED77" s="87"/>
      <c r="UEE77" s="87"/>
      <c r="UEF77" s="87"/>
      <c r="UEG77" s="87"/>
      <c r="UEH77" s="87"/>
      <c r="UEI77" s="87"/>
      <c r="UEO77" s="87"/>
      <c r="UEP77" s="87"/>
      <c r="UEQ77" s="87"/>
      <c r="UER77" s="87"/>
      <c r="UES77" s="87"/>
      <c r="UET77" s="87"/>
      <c r="UEU77" s="87"/>
      <c r="UEV77" s="87"/>
      <c r="UEW77" s="87"/>
      <c r="UEX77" s="87"/>
      <c r="UFD77" s="87"/>
      <c r="UFE77" s="87"/>
      <c r="UFF77" s="87"/>
      <c r="UFG77" s="87"/>
      <c r="UFH77" s="87"/>
      <c r="UFI77" s="87"/>
      <c r="UFJ77" s="87"/>
      <c r="UFK77" s="87"/>
      <c r="UFL77" s="87"/>
      <c r="UFM77" s="87"/>
      <c r="UFS77" s="87"/>
      <c r="UFT77" s="87"/>
      <c r="UFU77" s="87"/>
      <c r="UFV77" s="87"/>
      <c r="UFW77" s="87"/>
      <c r="UFX77" s="87"/>
      <c r="UFY77" s="87"/>
      <c r="UFZ77" s="87"/>
      <c r="UGA77" s="87"/>
      <c r="UGB77" s="87"/>
      <c r="UGH77" s="87"/>
      <c r="UGI77" s="87"/>
      <c r="UGJ77" s="87"/>
      <c r="UGK77" s="87"/>
      <c r="UGL77" s="87"/>
      <c r="UGM77" s="87"/>
      <c r="UGN77" s="87"/>
      <c r="UGO77" s="87"/>
      <c r="UGP77" s="87"/>
      <c r="UGQ77" s="87"/>
      <c r="UGW77" s="87"/>
      <c r="UGX77" s="87"/>
      <c r="UGY77" s="87"/>
      <c r="UGZ77" s="87"/>
      <c r="UHA77" s="87"/>
      <c r="UHB77" s="87"/>
      <c r="UHC77" s="87"/>
      <c r="UHD77" s="87"/>
      <c r="UHE77" s="87"/>
      <c r="UHF77" s="87"/>
      <c r="UHL77" s="87"/>
      <c r="UHM77" s="87"/>
      <c r="UHN77" s="87"/>
      <c r="UHO77" s="87"/>
      <c r="UHP77" s="87"/>
      <c r="UHQ77" s="87"/>
      <c r="UHR77" s="87"/>
      <c r="UHS77" s="87"/>
      <c r="UHT77" s="87"/>
      <c r="UHU77" s="87"/>
      <c r="UIA77" s="87"/>
      <c r="UIB77" s="87"/>
      <c r="UIC77" s="87"/>
      <c r="UID77" s="87"/>
      <c r="UIE77" s="87"/>
      <c r="UIF77" s="87"/>
      <c r="UIG77" s="87"/>
      <c r="UIH77" s="87"/>
      <c r="UII77" s="87"/>
      <c r="UIJ77" s="87"/>
      <c r="UIP77" s="87"/>
      <c r="UIQ77" s="87"/>
      <c r="UIR77" s="87"/>
      <c r="UIS77" s="87"/>
      <c r="UIT77" s="87"/>
      <c r="UIU77" s="87"/>
      <c r="UIV77" s="87"/>
      <c r="UIW77" s="87"/>
      <c r="UIX77" s="87"/>
      <c r="UIY77" s="87"/>
      <c r="UJE77" s="87"/>
      <c r="UJF77" s="87"/>
      <c r="UJG77" s="87"/>
      <c r="UJH77" s="87"/>
      <c r="UJI77" s="87"/>
      <c r="UJJ77" s="87"/>
      <c r="UJK77" s="87"/>
      <c r="UJL77" s="87"/>
      <c r="UJM77" s="87"/>
      <c r="UJN77" s="87"/>
      <c r="UJT77" s="87"/>
      <c r="UJU77" s="87"/>
      <c r="UJV77" s="87"/>
      <c r="UJW77" s="87"/>
      <c r="UJX77" s="87"/>
      <c r="UJY77" s="87"/>
      <c r="UJZ77" s="87"/>
      <c r="UKA77" s="87"/>
      <c r="UKB77" s="87"/>
      <c r="UKC77" s="87"/>
      <c r="UKI77" s="87"/>
      <c r="UKJ77" s="87"/>
      <c r="UKK77" s="87"/>
      <c r="UKL77" s="87"/>
      <c r="UKM77" s="87"/>
      <c r="UKN77" s="87"/>
      <c r="UKO77" s="87"/>
      <c r="UKP77" s="87"/>
      <c r="UKQ77" s="87"/>
      <c r="UKR77" s="87"/>
      <c r="UKX77" s="87"/>
      <c r="UKY77" s="87"/>
      <c r="UKZ77" s="87"/>
      <c r="ULA77" s="87"/>
      <c r="ULB77" s="87"/>
      <c r="ULC77" s="87"/>
      <c r="ULD77" s="87"/>
      <c r="ULE77" s="87"/>
      <c r="ULF77" s="87"/>
      <c r="ULG77" s="87"/>
      <c r="ULM77" s="87"/>
      <c r="ULN77" s="87"/>
      <c r="ULO77" s="87"/>
      <c r="ULP77" s="87"/>
      <c r="ULQ77" s="87"/>
      <c r="ULR77" s="87"/>
      <c r="ULS77" s="87"/>
      <c r="ULT77" s="87"/>
      <c r="ULU77" s="87"/>
      <c r="ULV77" s="87"/>
      <c r="UMB77" s="87"/>
      <c r="UMC77" s="87"/>
      <c r="UMD77" s="87"/>
      <c r="UME77" s="87"/>
      <c r="UMF77" s="87"/>
      <c r="UMG77" s="87"/>
      <c r="UMH77" s="87"/>
      <c r="UMI77" s="87"/>
      <c r="UMJ77" s="87"/>
      <c r="UMK77" s="87"/>
      <c r="UMQ77" s="87"/>
      <c r="UMR77" s="87"/>
      <c r="UMS77" s="87"/>
      <c r="UMT77" s="87"/>
      <c r="UMU77" s="87"/>
      <c r="UMV77" s="87"/>
      <c r="UMW77" s="87"/>
      <c r="UMX77" s="87"/>
      <c r="UMY77" s="87"/>
      <c r="UMZ77" s="87"/>
      <c r="UNF77" s="87"/>
      <c r="UNG77" s="87"/>
      <c r="UNH77" s="87"/>
      <c r="UNI77" s="87"/>
      <c r="UNJ77" s="87"/>
      <c r="UNK77" s="87"/>
      <c r="UNL77" s="87"/>
      <c r="UNM77" s="87"/>
      <c r="UNN77" s="87"/>
      <c r="UNO77" s="87"/>
      <c r="UNU77" s="87"/>
      <c r="UNV77" s="87"/>
      <c r="UNW77" s="87"/>
      <c r="UNX77" s="87"/>
      <c r="UNY77" s="87"/>
      <c r="UNZ77" s="87"/>
      <c r="UOA77" s="87"/>
      <c r="UOB77" s="87"/>
      <c r="UOC77" s="87"/>
      <c r="UOD77" s="87"/>
      <c r="UOJ77" s="87"/>
      <c r="UOK77" s="87"/>
      <c r="UOL77" s="87"/>
      <c r="UOM77" s="87"/>
      <c r="UON77" s="87"/>
      <c r="UOO77" s="87"/>
      <c r="UOP77" s="87"/>
      <c r="UOQ77" s="87"/>
      <c r="UOR77" s="87"/>
      <c r="UOS77" s="87"/>
      <c r="UOY77" s="87"/>
      <c r="UOZ77" s="87"/>
      <c r="UPA77" s="87"/>
      <c r="UPB77" s="87"/>
      <c r="UPC77" s="87"/>
      <c r="UPD77" s="87"/>
      <c r="UPE77" s="87"/>
      <c r="UPF77" s="87"/>
      <c r="UPG77" s="87"/>
      <c r="UPH77" s="87"/>
      <c r="UPN77" s="87"/>
      <c r="UPO77" s="87"/>
      <c r="UPP77" s="87"/>
      <c r="UPQ77" s="87"/>
      <c r="UPR77" s="87"/>
      <c r="UPS77" s="87"/>
      <c r="UPT77" s="87"/>
      <c r="UPU77" s="87"/>
      <c r="UPV77" s="87"/>
      <c r="UPW77" s="87"/>
      <c r="UQC77" s="87"/>
      <c r="UQD77" s="87"/>
      <c r="UQE77" s="87"/>
      <c r="UQF77" s="87"/>
      <c r="UQG77" s="87"/>
      <c r="UQH77" s="87"/>
      <c r="UQI77" s="87"/>
      <c r="UQJ77" s="87"/>
      <c r="UQK77" s="87"/>
      <c r="UQL77" s="87"/>
      <c r="UQR77" s="87"/>
      <c r="UQS77" s="87"/>
      <c r="UQT77" s="87"/>
      <c r="UQU77" s="87"/>
      <c r="UQV77" s="87"/>
      <c r="UQW77" s="87"/>
      <c r="UQX77" s="87"/>
      <c r="UQY77" s="87"/>
      <c r="UQZ77" s="87"/>
      <c r="URA77" s="87"/>
      <c r="URG77" s="87"/>
      <c r="URH77" s="87"/>
      <c r="URI77" s="87"/>
      <c r="URJ77" s="87"/>
      <c r="URK77" s="87"/>
      <c r="URL77" s="87"/>
      <c r="URM77" s="87"/>
      <c r="URN77" s="87"/>
      <c r="URO77" s="87"/>
      <c r="URP77" s="87"/>
      <c r="URV77" s="87"/>
      <c r="URW77" s="87"/>
      <c r="URX77" s="87"/>
      <c r="URY77" s="87"/>
      <c r="URZ77" s="87"/>
      <c r="USA77" s="87"/>
      <c r="USB77" s="87"/>
      <c r="USC77" s="87"/>
      <c r="USD77" s="87"/>
      <c r="USE77" s="87"/>
      <c r="USK77" s="87"/>
      <c r="USL77" s="87"/>
      <c r="USM77" s="87"/>
      <c r="USN77" s="87"/>
      <c r="USO77" s="87"/>
      <c r="USP77" s="87"/>
      <c r="USQ77" s="87"/>
      <c r="USR77" s="87"/>
      <c r="USS77" s="87"/>
      <c r="UST77" s="87"/>
      <c r="USZ77" s="87"/>
      <c r="UTA77" s="87"/>
      <c r="UTB77" s="87"/>
      <c r="UTC77" s="87"/>
      <c r="UTD77" s="87"/>
      <c r="UTE77" s="87"/>
      <c r="UTF77" s="87"/>
      <c r="UTG77" s="87"/>
      <c r="UTH77" s="87"/>
      <c r="UTI77" s="87"/>
      <c r="UTO77" s="87"/>
      <c r="UTP77" s="87"/>
      <c r="UTQ77" s="87"/>
      <c r="UTR77" s="87"/>
      <c r="UTS77" s="87"/>
      <c r="UTT77" s="87"/>
      <c r="UTU77" s="87"/>
      <c r="UTV77" s="87"/>
      <c r="UTW77" s="87"/>
      <c r="UTX77" s="87"/>
      <c r="UUD77" s="87"/>
      <c r="UUE77" s="87"/>
      <c r="UUF77" s="87"/>
      <c r="UUG77" s="87"/>
      <c r="UUH77" s="87"/>
      <c r="UUI77" s="87"/>
      <c r="UUJ77" s="87"/>
      <c r="UUK77" s="87"/>
      <c r="UUL77" s="87"/>
      <c r="UUM77" s="87"/>
      <c r="UUS77" s="87"/>
      <c r="UUT77" s="87"/>
      <c r="UUU77" s="87"/>
      <c r="UUV77" s="87"/>
      <c r="UUW77" s="87"/>
      <c r="UUX77" s="87"/>
      <c r="UUY77" s="87"/>
      <c r="UUZ77" s="87"/>
      <c r="UVA77" s="87"/>
      <c r="UVB77" s="87"/>
      <c r="UVH77" s="87"/>
      <c r="UVI77" s="87"/>
      <c r="UVJ77" s="87"/>
      <c r="UVK77" s="87"/>
      <c r="UVL77" s="87"/>
      <c r="UVM77" s="87"/>
      <c r="UVN77" s="87"/>
      <c r="UVO77" s="87"/>
      <c r="UVP77" s="87"/>
      <c r="UVQ77" s="87"/>
      <c r="UVW77" s="87"/>
      <c r="UVX77" s="87"/>
      <c r="UVY77" s="87"/>
      <c r="UVZ77" s="87"/>
      <c r="UWA77" s="87"/>
      <c r="UWB77" s="87"/>
      <c r="UWC77" s="87"/>
      <c r="UWD77" s="87"/>
      <c r="UWE77" s="87"/>
      <c r="UWF77" s="87"/>
      <c r="UWL77" s="87"/>
      <c r="UWM77" s="87"/>
      <c r="UWN77" s="87"/>
      <c r="UWO77" s="87"/>
      <c r="UWP77" s="87"/>
      <c r="UWQ77" s="87"/>
      <c r="UWR77" s="87"/>
      <c r="UWS77" s="87"/>
      <c r="UWT77" s="87"/>
      <c r="UWU77" s="87"/>
      <c r="UXA77" s="87"/>
      <c r="UXB77" s="87"/>
      <c r="UXC77" s="87"/>
      <c r="UXD77" s="87"/>
      <c r="UXE77" s="87"/>
      <c r="UXF77" s="87"/>
      <c r="UXG77" s="87"/>
      <c r="UXH77" s="87"/>
      <c r="UXI77" s="87"/>
      <c r="UXJ77" s="87"/>
      <c r="UXP77" s="87"/>
      <c r="UXQ77" s="87"/>
      <c r="UXR77" s="87"/>
      <c r="UXS77" s="87"/>
      <c r="UXT77" s="87"/>
      <c r="UXU77" s="87"/>
      <c r="UXV77" s="87"/>
      <c r="UXW77" s="87"/>
      <c r="UXX77" s="87"/>
      <c r="UXY77" s="87"/>
      <c r="UYE77" s="87"/>
      <c r="UYF77" s="87"/>
      <c r="UYG77" s="87"/>
      <c r="UYH77" s="87"/>
      <c r="UYI77" s="87"/>
      <c r="UYJ77" s="87"/>
      <c r="UYK77" s="87"/>
      <c r="UYL77" s="87"/>
      <c r="UYM77" s="87"/>
      <c r="UYN77" s="87"/>
      <c r="UYT77" s="87"/>
      <c r="UYU77" s="87"/>
      <c r="UYV77" s="87"/>
      <c r="UYW77" s="87"/>
      <c r="UYX77" s="87"/>
      <c r="UYY77" s="87"/>
      <c r="UYZ77" s="87"/>
      <c r="UZA77" s="87"/>
      <c r="UZB77" s="87"/>
      <c r="UZC77" s="87"/>
      <c r="UZI77" s="87"/>
      <c r="UZJ77" s="87"/>
      <c r="UZK77" s="87"/>
      <c r="UZL77" s="87"/>
      <c r="UZM77" s="87"/>
      <c r="UZN77" s="87"/>
      <c r="UZO77" s="87"/>
      <c r="UZP77" s="87"/>
      <c r="UZQ77" s="87"/>
      <c r="UZR77" s="87"/>
      <c r="UZX77" s="87"/>
      <c r="UZY77" s="87"/>
      <c r="UZZ77" s="87"/>
      <c r="VAA77" s="87"/>
      <c r="VAB77" s="87"/>
      <c r="VAC77" s="87"/>
      <c r="VAD77" s="87"/>
      <c r="VAE77" s="87"/>
      <c r="VAF77" s="87"/>
      <c r="VAG77" s="87"/>
      <c r="VAM77" s="87"/>
      <c r="VAN77" s="87"/>
      <c r="VAO77" s="87"/>
      <c r="VAP77" s="87"/>
      <c r="VAQ77" s="87"/>
      <c r="VAR77" s="87"/>
      <c r="VAS77" s="87"/>
      <c r="VAT77" s="87"/>
      <c r="VAU77" s="87"/>
      <c r="VAV77" s="87"/>
      <c r="VBB77" s="87"/>
      <c r="VBC77" s="87"/>
      <c r="VBD77" s="87"/>
      <c r="VBE77" s="87"/>
      <c r="VBF77" s="87"/>
      <c r="VBG77" s="87"/>
      <c r="VBH77" s="87"/>
      <c r="VBI77" s="87"/>
      <c r="VBJ77" s="87"/>
      <c r="VBK77" s="87"/>
      <c r="VBQ77" s="87"/>
      <c r="VBR77" s="87"/>
      <c r="VBS77" s="87"/>
      <c r="VBT77" s="87"/>
      <c r="VBU77" s="87"/>
      <c r="VBV77" s="87"/>
      <c r="VBW77" s="87"/>
      <c r="VBX77" s="87"/>
      <c r="VBY77" s="87"/>
      <c r="VBZ77" s="87"/>
      <c r="VCF77" s="87"/>
      <c r="VCG77" s="87"/>
      <c r="VCH77" s="87"/>
      <c r="VCI77" s="87"/>
      <c r="VCJ77" s="87"/>
      <c r="VCK77" s="87"/>
      <c r="VCL77" s="87"/>
      <c r="VCM77" s="87"/>
      <c r="VCN77" s="87"/>
      <c r="VCO77" s="87"/>
      <c r="VCU77" s="87"/>
      <c r="VCV77" s="87"/>
      <c r="VCW77" s="87"/>
      <c r="VCX77" s="87"/>
      <c r="VCY77" s="87"/>
      <c r="VCZ77" s="87"/>
      <c r="VDA77" s="87"/>
      <c r="VDB77" s="87"/>
      <c r="VDC77" s="87"/>
      <c r="VDD77" s="87"/>
      <c r="VDJ77" s="87"/>
      <c r="VDK77" s="87"/>
      <c r="VDL77" s="87"/>
      <c r="VDM77" s="87"/>
      <c r="VDN77" s="87"/>
      <c r="VDO77" s="87"/>
      <c r="VDP77" s="87"/>
      <c r="VDQ77" s="87"/>
      <c r="VDR77" s="87"/>
      <c r="VDS77" s="87"/>
      <c r="VDY77" s="87"/>
      <c r="VDZ77" s="87"/>
      <c r="VEA77" s="87"/>
      <c r="VEB77" s="87"/>
      <c r="VEC77" s="87"/>
      <c r="VED77" s="87"/>
      <c r="VEE77" s="87"/>
      <c r="VEF77" s="87"/>
      <c r="VEG77" s="87"/>
      <c r="VEH77" s="87"/>
      <c r="VEN77" s="87"/>
      <c r="VEO77" s="87"/>
      <c r="VEP77" s="87"/>
      <c r="VEQ77" s="87"/>
      <c r="VER77" s="87"/>
      <c r="VES77" s="87"/>
      <c r="VET77" s="87"/>
      <c r="VEU77" s="87"/>
      <c r="VEV77" s="87"/>
      <c r="VEW77" s="87"/>
      <c r="VFC77" s="87"/>
      <c r="VFD77" s="87"/>
      <c r="VFE77" s="87"/>
      <c r="VFF77" s="87"/>
      <c r="VFG77" s="87"/>
      <c r="VFH77" s="87"/>
      <c r="VFI77" s="87"/>
      <c r="VFJ77" s="87"/>
      <c r="VFK77" s="87"/>
      <c r="VFL77" s="87"/>
      <c r="VFR77" s="87"/>
      <c r="VFS77" s="87"/>
      <c r="VFT77" s="87"/>
      <c r="VFU77" s="87"/>
      <c r="VFV77" s="87"/>
      <c r="VFW77" s="87"/>
      <c r="VFX77" s="87"/>
      <c r="VFY77" s="87"/>
      <c r="VFZ77" s="87"/>
      <c r="VGA77" s="87"/>
      <c r="VGG77" s="87"/>
      <c r="VGH77" s="87"/>
      <c r="VGI77" s="87"/>
      <c r="VGJ77" s="87"/>
      <c r="VGK77" s="87"/>
      <c r="VGL77" s="87"/>
      <c r="VGM77" s="87"/>
      <c r="VGN77" s="87"/>
      <c r="VGO77" s="87"/>
      <c r="VGP77" s="87"/>
      <c r="VGV77" s="87"/>
      <c r="VGW77" s="87"/>
      <c r="VGX77" s="87"/>
      <c r="VGY77" s="87"/>
      <c r="VGZ77" s="87"/>
      <c r="VHA77" s="87"/>
      <c r="VHB77" s="87"/>
      <c r="VHC77" s="87"/>
      <c r="VHD77" s="87"/>
      <c r="VHE77" s="87"/>
      <c r="VHK77" s="87"/>
      <c r="VHL77" s="87"/>
      <c r="VHM77" s="87"/>
      <c r="VHN77" s="87"/>
      <c r="VHO77" s="87"/>
      <c r="VHP77" s="87"/>
      <c r="VHQ77" s="87"/>
      <c r="VHR77" s="87"/>
      <c r="VHS77" s="87"/>
      <c r="VHT77" s="87"/>
      <c r="VHZ77" s="87"/>
      <c r="VIA77" s="87"/>
      <c r="VIB77" s="87"/>
      <c r="VIC77" s="87"/>
      <c r="VID77" s="87"/>
      <c r="VIE77" s="87"/>
      <c r="VIF77" s="87"/>
      <c r="VIG77" s="87"/>
      <c r="VIH77" s="87"/>
      <c r="VII77" s="87"/>
      <c r="VIO77" s="87"/>
      <c r="VIP77" s="87"/>
      <c r="VIQ77" s="87"/>
      <c r="VIR77" s="87"/>
      <c r="VIS77" s="87"/>
      <c r="VIT77" s="87"/>
      <c r="VIU77" s="87"/>
      <c r="VIV77" s="87"/>
      <c r="VIW77" s="87"/>
      <c r="VIX77" s="87"/>
      <c r="VJD77" s="87"/>
      <c r="VJE77" s="87"/>
      <c r="VJF77" s="87"/>
      <c r="VJG77" s="87"/>
      <c r="VJH77" s="87"/>
      <c r="VJI77" s="87"/>
      <c r="VJJ77" s="87"/>
      <c r="VJK77" s="87"/>
      <c r="VJL77" s="87"/>
      <c r="VJM77" s="87"/>
      <c r="VJS77" s="87"/>
      <c r="VJT77" s="87"/>
      <c r="VJU77" s="87"/>
      <c r="VJV77" s="87"/>
      <c r="VJW77" s="87"/>
      <c r="VJX77" s="87"/>
      <c r="VJY77" s="87"/>
      <c r="VJZ77" s="87"/>
      <c r="VKA77" s="87"/>
      <c r="VKB77" s="87"/>
      <c r="VKH77" s="87"/>
      <c r="VKI77" s="87"/>
      <c r="VKJ77" s="87"/>
      <c r="VKK77" s="87"/>
      <c r="VKL77" s="87"/>
      <c r="VKM77" s="87"/>
      <c r="VKN77" s="87"/>
      <c r="VKO77" s="87"/>
      <c r="VKP77" s="87"/>
      <c r="VKQ77" s="87"/>
      <c r="VKW77" s="87"/>
      <c r="VKX77" s="87"/>
      <c r="VKY77" s="87"/>
      <c r="VKZ77" s="87"/>
      <c r="VLA77" s="87"/>
      <c r="VLB77" s="87"/>
      <c r="VLC77" s="87"/>
      <c r="VLD77" s="87"/>
      <c r="VLE77" s="87"/>
      <c r="VLF77" s="87"/>
      <c r="VLL77" s="87"/>
      <c r="VLM77" s="87"/>
      <c r="VLN77" s="87"/>
      <c r="VLO77" s="87"/>
      <c r="VLP77" s="87"/>
      <c r="VLQ77" s="87"/>
      <c r="VLR77" s="87"/>
      <c r="VLS77" s="87"/>
      <c r="VLT77" s="87"/>
      <c r="VLU77" s="87"/>
      <c r="VMA77" s="87"/>
      <c r="VMB77" s="87"/>
      <c r="VMC77" s="87"/>
      <c r="VMD77" s="87"/>
      <c r="VME77" s="87"/>
      <c r="VMF77" s="87"/>
      <c r="VMG77" s="87"/>
      <c r="VMH77" s="87"/>
      <c r="VMI77" s="87"/>
      <c r="VMJ77" s="87"/>
      <c r="VMP77" s="87"/>
      <c r="VMQ77" s="87"/>
      <c r="VMR77" s="87"/>
      <c r="VMS77" s="87"/>
      <c r="VMT77" s="87"/>
      <c r="VMU77" s="87"/>
      <c r="VMV77" s="87"/>
      <c r="VMW77" s="87"/>
      <c r="VMX77" s="87"/>
      <c r="VMY77" s="87"/>
      <c r="VNE77" s="87"/>
      <c r="VNF77" s="87"/>
      <c r="VNG77" s="87"/>
      <c r="VNH77" s="87"/>
      <c r="VNI77" s="87"/>
      <c r="VNJ77" s="87"/>
      <c r="VNK77" s="87"/>
      <c r="VNL77" s="87"/>
      <c r="VNM77" s="87"/>
      <c r="VNN77" s="87"/>
      <c r="VNT77" s="87"/>
      <c r="VNU77" s="87"/>
      <c r="VNV77" s="87"/>
      <c r="VNW77" s="87"/>
      <c r="VNX77" s="87"/>
      <c r="VNY77" s="87"/>
      <c r="VNZ77" s="87"/>
      <c r="VOA77" s="87"/>
      <c r="VOB77" s="87"/>
      <c r="VOC77" s="87"/>
      <c r="VOI77" s="87"/>
      <c r="VOJ77" s="87"/>
      <c r="VOK77" s="87"/>
      <c r="VOL77" s="87"/>
      <c r="VOM77" s="87"/>
      <c r="VON77" s="87"/>
      <c r="VOO77" s="87"/>
      <c r="VOP77" s="87"/>
      <c r="VOQ77" s="87"/>
      <c r="VOR77" s="87"/>
      <c r="VOX77" s="87"/>
      <c r="VOY77" s="87"/>
      <c r="VOZ77" s="87"/>
      <c r="VPA77" s="87"/>
      <c r="VPB77" s="87"/>
      <c r="VPC77" s="87"/>
      <c r="VPD77" s="87"/>
      <c r="VPE77" s="87"/>
      <c r="VPF77" s="87"/>
      <c r="VPG77" s="87"/>
      <c r="VPM77" s="87"/>
      <c r="VPN77" s="87"/>
      <c r="VPO77" s="87"/>
      <c r="VPP77" s="87"/>
      <c r="VPQ77" s="87"/>
      <c r="VPR77" s="87"/>
      <c r="VPS77" s="87"/>
      <c r="VPT77" s="87"/>
      <c r="VPU77" s="87"/>
      <c r="VPV77" s="87"/>
      <c r="VQB77" s="87"/>
      <c r="VQC77" s="87"/>
      <c r="VQD77" s="87"/>
      <c r="VQE77" s="87"/>
      <c r="VQF77" s="87"/>
      <c r="VQG77" s="87"/>
      <c r="VQH77" s="87"/>
      <c r="VQI77" s="87"/>
      <c r="VQJ77" s="87"/>
      <c r="VQK77" s="87"/>
      <c r="VQQ77" s="87"/>
      <c r="VQR77" s="87"/>
      <c r="VQS77" s="87"/>
      <c r="VQT77" s="87"/>
      <c r="VQU77" s="87"/>
      <c r="VQV77" s="87"/>
      <c r="VQW77" s="87"/>
      <c r="VQX77" s="87"/>
      <c r="VQY77" s="87"/>
      <c r="VQZ77" s="87"/>
      <c r="VRF77" s="87"/>
      <c r="VRG77" s="87"/>
      <c r="VRH77" s="87"/>
      <c r="VRI77" s="87"/>
      <c r="VRJ77" s="87"/>
      <c r="VRK77" s="87"/>
      <c r="VRL77" s="87"/>
      <c r="VRM77" s="87"/>
      <c r="VRN77" s="87"/>
      <c r="VRO77" s="87"/>
      <c r="VRU77" s="87"/>
      <c r="VRV77" s="87"/>
      <c r="VRW77" s="87"/>
      <c r="VRX77" s="87"/>
      <c r="VRY77" s="87"/>
      <c r="VRZ77" s="87"/>
      <c r="VSA77" s="87"/>
      <c r="VSB77" s="87"/>
      <c r="VSC77" s="87"/>
      <c r="VSD77" s="87"/>
      <c r="VSJ77" s="87"/>
      <c r="VSK77" s="87"/>
      <c r="VSL77" s="87"/>
      <c r="VSM77" s="87"/>
      <c r="VSN77" s="87"/>
      <c r="VSO77" s="87"/>
      <c r="VSP77" s="87"/>
      <c r="VSQ77" s="87"/>
      <c r="VSR77" s="87"/>
      <c r="VSS77" s="87"/>
      <c r="VSY77" s="87"/>
      <c r="VSZ77" s="87"/>
      <c r="VTA77" s="87"/>
      <c r="VTB77" s="87"/>
      <c r="VTC77" s="87"/>
      <c r="VTD77" s="87"/>
      <c r="VTE77" s="87"/>
      <c r="VTF77" s="87"/>
      <c r="VTG77" s="87"/>
      <c r="VTH77" s="87"/>
      <c r="VTN77" s="87"/>
      <c r="VTO77" s="87"/>
      <c r="VTP77" s="87"/>
      <c r="VTQ77" s="87"/>
      <c r="VTR77" s="87"/>
      <c r="VTS77" s="87"/>
      <c r="VTT77" s="87"/>
      <c r="VTU77" s="87"/>
      <c r="VTV77" s="87"/>
      <c r="VTW77" s="87"/>
      <c r="VUC77" s="87"/>
      <c r="VUD77" s="87"/>
      <c r="VUE77" s="87"/>
      <c r="VUF77" s="87"/>
      <c r="VUG77" s="87"/>
      <c r="VUH77" s="87"/>
      <c r="VUI77" s="87"/>
      <c r="VUJ77" s="87"/>
      <c r="VUK77" s="87"/>
      <c r="VUL77" s="87"/>
      <c r="VUR77" s="87"/>
      <c r="VUS77" s="87"/>
      <c r="VUT77" s="87"/>
      <c r="VUU77" s="87"/>
      <c r="VUV77" s="87"/>
      <c r="VUW77" s="87"/>
      <c r="VUX77" s="87"/>
      <c r="VUY77" s="87"/>
      <c r="VUZ77" s="87"/>
      <c r="VVA77" s="87"/>
      <c r="VVG77" s="87"/>
      <c r="VVH77" s="87"/>
      <c r="VVI77" s="87"/>
      <c r="VVJ77" s="87"/>
      <c r="VVK77" s="87"/>
      <c r="VVL77" s="87"/>
      <c r="VVM77" s="87"/>
      <c r="VVN77" s="87"/>
      <c r="VVO77" s="87"/>
      <c r="VVP77" s="87"/>
      <c r="VVV77" s="87"/>
      <c r="VVW77" s="87"/>
      <c r="VVX77" s="87"/>
      <c r="VVY77" s="87"/>
      <c r="VVZ77" s="87"/>
      <c r="VWA77" s="87"/>
      <c r="VWB77" s="87"/>
      <c r="VWC77" s="87"/>
      <c r="VWD77" s="87"/>
      <c r="VWE77" s="87"/>
      <c r="VWK77" s="87"/>
      <c r="VWL77" s="87"/>
      <c r="VWM77" s="87"/>
      <c r="VWN77" s="87"/>
      <c r="VWO77" s="87"/>
      <c r="VWP77" s="87"/>
      <c r="VWQ77" s="87"/>
      <c r="VWR77" s="87"/>
      <c r="VWS77" s="87"/>
      <c r="VWT77" s="87"/>
      <c r="VWZ77" s="87"/>
      <c r="VXA77" s="87"/>
      <c r="VXB77" s="87"/>
      <c r="VXC77" s="87"/>
      <c r="VXD77" s="87"/>
      <c r="VXE77" s="87"/>
      <c r="VXF77" s="87"/>
      <c r="VXG77" s="87"/>
      <c r="VXH77" s="87"/>
      <c r="VXI77" s="87"/>
      <c r="VXO77" s="87"/>
      <c r="VXP77" s="87"/>
      <c r="VXQ77" s="87"/>
      <c r="VXR77" s="87"/>
      <c r="VXS77" s="87"/>
      <c r="VXT77" s="87"/>
      <c r="VXU77" s="87"/>
      <c r="VXV77" s="87"/>
      <c r="VXW77" s="87"/>
      <c r="VXX77" s="87"/>
      <c r="VYD77" s="87"/>
      <c r="VYE77" s="87"/>
      <c r="VYF77" s="87"/>
      <c r="VYG77" s="87"/>
      <c r="VYH77" s="87"/>
      <c r="VYI77" s="87"/>
      <c r="VYJ77" s="87"/>
      <c r="VYK77" s="87"/>
      <c r="VYL77" s="87"/>
      <c r="VYM77" s="87"/>
      <c r="VYS77" s="87"/>
      <c r="VYT77" s="87"/>
      <c r="VYU77" s="87"/>
      <c r="VYV77" s="87"/>
      <c r="VYW77" s="87"/>
      <c r="VYX77" s="87"/>
      <c r="VYY77" s="87"/>
      <c r="VYZ77" s="87"/>
      <c r="VZA77" s="87"/>
      <c r="VZB77" s="87"/>
      <c r="VZH77" s="87"/>
      <c r="VZI77" s="87"/>
      <c r="VZJ77" s="87"/>
      <c r="VZK77" s="87"/>
      <c r="VZL77" s="87"/>
      <c r="VZM77" s="87"/>
      <c r="VZN77" s="87"/>
      <c r="VZO77" s="87"/>
      <c r="VZP77" s="87"/>
      <c r="VZQ77" s="87"/>
      <c r="VZW77" s="87"/>
      <c r="VZX77" s="87"/>
      <c r="VZY77" s="87"/>
      <c r="VZZ77" s="87"/>
      <c r="WAA77" s="87"/>
      <c r="WAB77" s="87"/>
      <c r="WAC77" s="87"/>
      <c r="WAD77" s="87"/>
      <c r="WAE77" s="87"/>
      <c r="WAF77" s="87"/>
      <c r="WAL77" s="87"/>
      <c r="WAM77" s="87"/>
      <c r="WAN77" s="87"/>
      <c r="WAO77" s="87"/>
      <c r="WAP77" s="87"/>
      <c r="WAQ77" s="87"/>
      <c r="WAR77" s="87"/>
      <c r="WAS77" s="87"/>
      <c r="WAT77" s="87"/>
      <c r="WAU77" s="87"/>
      <c r="WBA77" s="87"/>
      <c r="WBB77" s="87"/>
      <c r="WBC77" s="87"/>
      <c r="WBD77" s="87"/>
      <c r="WBE77" s="87"/>
    </row>
    <row r="78" spans="8:3070 3076:7165 7171:10240 10246:11260 11266:14335 14341:15355 15361:15605">
      <c r="H78" s="86"/>
      <c r="I78" s="86"/>
      <c r="J78" s="86"/>
      <c r="L78" s="87"/>
      <c r="N78" s="87"/>
      <c r="O78" s="87"/>
      <c r="P78" s="87"/>
      <c r="Q78" s="87"/>
      <c r="R78" s="86"/>
      <c r="S78" s="86"/>
      <c r="T78" s="86"/>
      <c r="U78" s="86"/>
      <c r="V78" s="86"/>
      <c r="W78" s="86"/>
      <c r="X78" s="86"/>
      <c r="Y78" s="86"/>
      <c r="Z78" s="86"/>
      <c r="AA78" s="86"/>
      <c r="AB78" s="86"/>
      <c r="AC78" s="86"/>
      <c r="AD78" s="86"/>
      <c r="AE78" s="86"/>
      <c r="AG78" s="87"/>
      <c r="AH78" s="86" t="s">
        <v>220</v>
      </c>
      <c r="AI78" s="154">
        <f>SUMIFS($U:$U,$E:$E,"Ore",$G:$G,"Op")+SUMIFS($U:$U,$E:$E,"LG",$G:$G,"Op")</f>
        <v>0</v>
      </c>
      <c r="AJ78" s="87"/>
      <c r="AK78" s="87"/>
      <c r="AL78" s="153"/>
      <c r="AM78" s="87"/>
      <c r="AN78" s="86" t="s">
        <v>220</v>
      </c>
      <c r="AO78" s="154">
        <f>SUMIFS($Z:$Z,$E:$E,"Ore",$G:$G,"Op")+SUMIFS($U:$U,$E:$E,"LG",$G:$G,"Op")</f>
        <v>0</v>
      </c>
      <c r="AP78" s="87"/>
      <c r="AQ78" s="158"/>
      <c r="AT78" s="87"/>
      <c r="AU78" s="87"/>
      <c r="AV78" s="87"/>
      <c r="AW78" s="87"/>
      <c r="AX78" s="87"/>
      <c r="AY78" s="87"/>
      <c r="AZ78" s="87"/>
      <c r="BA78" s="87"/>
      <c r="BB78" s="87"/>
      <c r="BC78" s="87"/>
      <c r="BI78" s="87"/>
      <c r="BJ78" s="87"/>
      <c r="BK78" s="87"/>
      <c r="BL78" s="87"/>
      <c r="BM78" s="87"/>
      <c r="BN78" s="87"/>
      <c r="BO78" s="87"/>
      <c r="BP78" s="87"/>
      <c r="BQ78" s="87"/>
      <c r="BR78" s="87"/>
      <c r="BX78" s="87"/>
      <c r="BY78" s="87"/>
      <c r="BZ78" s="87"/>
      <c r="CA78" s="87"/>
      <c r="CB78" s="87"/>
      <c r="CC78" s="87"/>
      <c r="CD78" s="87"/>
      <c r="CE78" s="87"/>
      <c r="CF78" s="87"/>
      <c r="CG78" s="87"/>
      <c r="CM78" s="87"/>
      <c r="CN78" s="87"/>
      <c r="CO78" s="87"/>
      <c r="CP78" s="87"/>
      <c r="CQ78" s="87"/>
      <c r="CR78" s="87"/>
      <c r="CS78" s="87"/>
      <c r="CT78" s="87"/>
      <c r="CU78" s="87"/>
      <c r="CV78" s="87"/>
      <c r="DB78" s="87"/>
      <c r="DC78" s="87"/>
      <c r="DD78" s="87"/>
      <c r="DE78" s="87"/>
      <c r="DF78" s="87"/>
      <c r="DG78" s="87"/>
      <c r="DH78" s="87"/>
      <c r="DI78" s="87"/>
      <c r="DJ78" s="87"/>
      <c r="DK78" s="87"/>
      <c r="DQ78" s="87"/>
      <c r="DR78" s="87"/>
      <c r="DS78" s="87"/>
      <c r="DT78" s="87"/>
      <c r="DU78" s="87"/>
      <c r="DV78" s="87"/>
      <c r="DW78" s="87"/>
      <c r="DX78" s="87"/>
      <c r="DY78" s="87"/>
      <c r="DZ78" s="87"/>
      <c r="EF78" s="87"/>
      <c r="EG78" s="87"/>
      <c r="EH78" s="87"/>
      <c r="EI78" s="87"/>
      <c r="EJ78" s="87"/>
      <c r="EK78" s="87"/>
      <c r="EL78" s="87"/>
      <c r="EM78" s="87"/>
      <c r="EN78" s="87"/>
      <c r="EO78" s="87"/>
      <c r="EU78" s="87"/>
      <c r="EV78" s="87"/>
      <c r="EW78" s="87"/>
      <c r="EX78" s="87"/>
      <c r="EY78" s="87"/>
      <c r="EZ78" s="87"/>
      <c r="FA78" s="87"/>
      <c r="FB78" s="87"/>
      <c r="FC78" s="87"/>
      <c r="FD78" s="87"/>
      <c r="FJ78" s="87"/>
      <c r="FK78" s="87"/>
      <c r="FL78" s="87"/>
      <c r="FM78" s="87"/>
      <c r="FN78" s="87"/>
      <c r="FO78" s="87"/>
      <c r="FP78" s="87"/>
      <c r="FQ78" s="87"/>
      <c r="FR78" s="87"/>
      <c r="FS78" s="87"/>
      <c r="FY78" s="87"/>
      <c r="FZ78" s="87"/>
      <c r="GA78" s="87"/>
      <c r="GB78" s="87"/>
      <c r="GC78" s="87"/>
      <c r="GD78" s="87"/>
      <c r="GE78" s="87"/>
      <c r="GF78" s="87"/>
      <c r="GG78" s="87"/>
      <c r="GH78" s="87"/>
      <c r="GN78" s="87"/>
      <c r="GO78" s="87"/>
      <c r="GP78" s="87"/>
      <c r="GQ78" s="87"/>
      <c r="GR78" s="87"/>
      <c r="GS78" s="87"/>
      <c r="GT78" s="87"/>
      <c r="GU78" s="87"/>
      <c r="GV78" s="87"/>
      <c r="GW78" s="87"/>
      <c r="HC78" s="87"/>
      <c r="HD78" s="87"/>
      <c r="HE78" s="87"/>
      <c r="HF78" s="87"/>
      <c r="HG78" s="87"/>
      <c r="HH78" s="87"/>
      <c r="HI78" s="87"/>
      <c r="HJ78" s="87"/>
      <c r="HK78" s="87"/>
      <c r="HL78" s="87"/>
      <c r="HR78" s="87"/>
      <c r="HS78" s="87"/>
      <c r="HT78" s="87"/>
      <c r="HU78" s="87"/>
      <c r="HV78" s="87"/>
      <c r="HW78" s="87"/>
      <c r="HX78" s="87"/>
      <c r="HY78" s="87"/>
      <c r="HZ78" s="87"/>
      <c r="IA78" s="87"/>
      <c r="IG78" s="87"/>
      <c r="IH78" s="87"/>
      <c r="II78" s="87"/>
      <c r="IJ78" s="87"/>
      <c r="IK78" s="87"/>
      <c r="IL78" s="87"/>
      <c r="IM78" s="87"/>
      <c r="IN78" s="87"/>
      <c r="IO78" s="87"/>
      <c r="IP78" s="87"/>
      <c r="IV78" s="87"/>
      <c r="IW78" s="87"/>
      <c r="IX78" s="87"/>
      <c r="IY78" s="87"/>
      <c r="IZ78" s="87"/>
      <c r="JA78" s="87"/>
      <c r="JB78" s="87"/>
      <c r="JC78" s="87"/>
      <c r="JD78" s="87"/>
      <c r="JE78" s="87"/>
      <c r="JK78" s="87"/>
      <c r="JL78" s="87"/>
      <c r="JM78" s="87"/>
      <c r="JN78" s="87"/>
      <c r="JO78" s="87"/>
      <c r="JP78" s="87"/>
      <c r="JQ78" s="87"/>
      <c r="JR78" s="87"/>
      <c r="JS78" s="87"/>
      <c r="JT78" s="87"/>
      <c r="JZ78" s="87"/>
      <c r="KA78" s="87"/>
      <c r="KB78" s="87"/>
      <c r="KC78" s="87"/>
      <c r="KD78" s="87"/>
      <c r="KE78" s="87"/>
      <c r="KF78" s="87"/>
      <c r="KG78" s="87"/>
      <c r="KH78" s="87"/>
      <c r="KI78" s="87"/>
      <c r="KO78" s="87"/>
      <c r="KP78" s="87"/>
      <c r="KQ78" s="87"/>
      <c r="KR78" s="87"/>
      <c r="KS78" s="87"/>
      <c r="KT78" s="87"/>
      <c r="KU78" s="87"/>
      <c r="KV78" s="87"/>
      <c r="KW78" s="87"/>
      <c r="KX78" s="87"/>
      <c r="LD78" s="87"/>
      <c r="LE78" s="87"/>
      <c r="LF78" s="87"/>
      <c r="LG78" s="87"/>
      <c r="LH78" s="87"/>
      <c r="LI78" s="87"/>
      <c r="LJ78" s="87"/>
      <c r="LK78" s="87"/>
      <c r="LL78" s="87"/>
      <c r="LM78" s="87"/>
      <c r="LS78" s="87"/>
      <c r="LT78" s="87"/>
      <c r="LU78" s="87"/>
      <c r="LV78" s="87"/>
      <c r="LW78" s="87"/>
      <c r="LX78" s="87"/>
      <c r="LY78" s="87"/>
      <c r="LZ78" s="87"/>
      <c r="MA78" s="87"/>
      <c r="MB78" s="87"/>
      <c r="MH78" s="87"/>
      <c r="MI78" s="87"/>
      <c r="MJ78" s="87"/>
      <c r="MK78" s="87"/>
      <c r="ML78" s="87"/>
      <c r="MM78" s="87"/>
      <c r="MN78" s="87"/>
      <c r="MO78" s="87"/>
      <c r="MP78" s="87"/>
      <c r="MQ78" s="87"/>
      <c r="MW78" s="87"/>
      <c r="MX78" s="87"/>
      <c r="MY78" s="87"/>
      <c r="MZ78" s="87"/>
      <c r="NA78" s="87"/>
      <c r="NB78" s="87"/>
      <c r="NC78" s="87"/>
      <c r="ND78" s="87"/>
      <c r="NE78" s="87"/>
      <c r="NF78" s="87"/>
      <c r="NL78" s="87"/>
      <c r="NM78" s="87"/>
      <c r="NN78" s="87"/>
      <c r="NO78" s="87"/>
      <c r="NP78" s="87"/>
      <c r="NQ78" s="87"/>
      <c r="NR78" s="87"/>
      <c r="NS78" s="87"/>
      <c r="NT78" s="87"/>
      <c r="NU78" s="87"/>
      <c r="OA78" s="87"/>
      <c r="OB78" s="87"/>
      <c r="OC78" s="87"/>
      <c r="OD78" s="87"/>
      <c r="OE78" s="87"/>
      <c r="OF78" s="87"/>
      <c r="OG78" s="87"/>
      <c r="OH78" s="87"/>
      <c r="OI78" s="87"/>
      <c r="OJ78" s="87"/>
      <c r="OP78" s="87"/>
      <c r="OQ78" s="87"/>
      <c r="OR78" s="87"/>
      <c r="OS78" s="87"/>
      <c r="OT78" s="87"/>
      <c r="OU78" s="87"/>
      <c r="OV78" s="87"/>
      <c r="OW78" s="87"/>
      <c r="OX78" s="87"/>
      <c r="OY78" s="87"/>
      <c r="PE78" s="87"/>
      <c r="PF78" s="87"/>
      <c r="PG78" s="87"/>
      <c r="PH78" s="87"/>
      <c r="PI78" s="87"/>
      <c r="PJ78" s="87"/>
      <c r="PK78" s="87"/>
      <c r="PL78" s="87"/>
      <c r="PM78" s="87"/>
      <c r="PN78" s="87"/>
      <c r="PT78" s="87"/>
      <c r="PU78" s="87"/>
      <c r="PV78" s="87"/>
      <c r="PW78" s="87"/>
      <c r="PX78" s="87"/>
      <c r="PY78" s="87"/>
      <c r="PZ78" s="87"/>
      <c r="QA78" s="87"/>
      <c r="QB78" s="87"/>
      <c r="QC78" s="87"/>
      <c r="QI78" s="87"/>
      <c r="QJ78" s="87"/>
      <c r="QK78" s="87"/>
      <c r="QL78" s="87"/>
      <c r="QM78" s="87"/>
      <c r="QN78" s="87"/>
      <c r="QO78" s="87"/>
      <c r="QP78" s="87"/>
      <c r="QQ78" s="87"/>
      <c r="QR78" s="87"/>
      <c r="QX78" s="87"/>
      <c r="QY78" s="87"/>
      <c r="QZ78" s="87"/>
      <c r="RA78" s="87"/>
      <c r="RB78" s="87"/>
      <c r="RC78" s="87"/>
      <c r="RD78" s="87"/>
      <c r="RE78" s="87"/>
      <c r="RF78" s="87"/>
      <c r="RG78" s="87"/>
      <c r="RM78" s="87"/>
      <c r="RN78" s="87"/>
      <c r="RO78" s="87"/>
      <c r="RP78" s="87"/>
      <c r="RQ78" s="87"/>
      <c r="RR78" s="87"/>
      <c r="RS78" s="87"/>
      <c r="RT78" s="87"/>
      <c r="RU78" s="87"/>
      <c r="RV78" s="87"/>
      <c r="SB78" s="87"/>
      <c r="SC78" s="87"/>
      <c r="SD78" s="87"/>
      <c r="SE78" s="87"/>
      <c r="SF78" s="87"/>
      <c r="SG78" s="87"/>
      <c r="SH78" s="87"/>
      <c r="SI78" s="87"/>
      <c r="SJ78" s="87"/>
      <c r="SK78" s="87"/>
      <c r="SQ78" s="87"/>
      <c r="SR78" s="87"/>
      <c r="SS78" s="87"/>
      <c r="ST78" s="87"/>
      <c r="SU78" s="87"/>
      <c r="SV78" s="87"/>
      <c r="SW78" s="87"/>
      <c r="SX78" s="87"/>
      <c r="SY78" s="87"/>
      <c r="SZ78" s="87"/>
      <c r="TF78" s="87"/>
      <c r="TG78" s="87"/>
      <c r="TH78" s="87"/>
      <c r="TI78" s="87"/>
      <c r="TJ78" s="87"/>
      <c r="TK78" s="87"/>
      <c r="TL78" s="87"/>
      <c r="TM78" s="87"/>
      <c r="TN78" s="87"/>
      <c r="TO78" s="87"/>
      <c r="TU78" s="87"/>
      <c r="TV78" s="87"/>
      <c r="TW78" s="87"/>
      <c r="TX78" s="87"/>
      <c r="TY78" s="87"/>
      <c r="TZ78" s="87"/>
      <c r="UA78" s="87"/>
      <c r="UB78" s="87"/>
      <c r="UC78" s="87"/>
      <c r="UD78" s="87"/>
      <c r="UJ78" s="87"/>
      <c r="UK78" s="87"/>
      <c r="UL78" s="87"/>
      <c r="UM78" s="87"/>
      <c r="UN78" s="87"/>
      <c r="UO78" s="87"/>
      <c r="UP78" s="87"/>
      <c r="UQ78" s="87"/>
      <c r="UR78" s="87"/>
      <c r="US78" s="87"/>
      <c r="UY78" s="87"/>
      <c r="UZ78" s="87"/>
      <c r="VA78" s="87"/>
      <c r="VB78" s="87"/>
      <c r="VC78" s="87"/>
      <c r="VD78" s="87"/>
      <c r="VE78" s="87"/>
      <c r="VF78" s="87"/>
      <c r="VG78" s="87"/>
      <c r="VH78" s="87"/>
      <c r="VN78" s="87"/>
      <c r="VO78" s="87"/>
      <c r="VP78" s="87"/>
      <c r="VQ78" s="87"/>
      <c r="VR78" s="87"/>
      <c r="VS78" s="87"/>
      <c r="VT78" s="87"/>
      <c r="VU78" s="87"/>
      <c r="VV78" s="87"/>
      <c r="VW78" s="87"/>
      <c r="WC78" s="87"/>
      <c r="WD78" s="87"/>
      <c r="WE78" s="87"/>
      <c r="WF78" s="87"/>
      <c r="WG78" s="87"/>
      <c r="WH78" s="87"/>
      <c r="WI78" s="87"/>
      <c r="WJ78" s="87"/>
      <c r="WK78" s="87"/>
      <c r="WL78" s="87"/>
      <c r="WR78" s="87"/>
      <c r="WS78" s="87"/>
      <c r="WT78" s="87"/>
      <c r="WU78" s="87"/>
      <c r="WV78" s="87"/>
      <c r="WW78" s="87"/>
      <c r="WX78" s="87"/>
      <c r="WY78" s="87"/>
      <c r="WZ78" s="87"/>
      <c r="XA78" s="87"/>
      <c r="XG78" s="87"/>
      <c r="XH78" s="87"/>
      <c r="XI78" s="87"/>
      <c r="XJ78" s="87"/>
      <c r="XK78" s="87"/>
      <c r="XL78" s="87"/>
      <c r="XM78" s="87"/>
      <c r="XN78" s="87"/>
      <c r="XO78" s="87"/>
      <c r="XP78" s="87"/>
      <c r="XV78" s="87"/>
      <c r="XW78" s="87"/>
      <c r="XX78" s="87"/>
      <c r="XY78" s="87"/>
      <c r="XZ78" s="87"/>
      <c r="YA78" s="87"/>
      <c r="YB78" s="87"/>
      <c r="YC78" s="87"/>
      <c r="YD78" s="87"/>
      <c r="YE78" s="87"/>
      <c r="YK78" s="87"/>
      <c r="YL78" s="87"/>
      <c r="YM78" s="87"/>
      <c r="YN78" s="87"/>
      <c r="YO78" s="87"/>
      <c r="YP78" s="87"/>
      <c r="YQ78" s="87"/>
      <c r="YR78" s="87"/>
      <c r="YS78" s="87"/>
      <c r="YT78" s="87"/>
      <c r="YZ78" s="87"/>
      <c r="ZA78" s="87"/>
      <c r="ZB78" s="87"/>
      <c r="ZC78" s="87"/>
      <c r="ZD78" s="87"/>
      <c r="ZE78" s="87"/>
      <c r="ZF78" s="87"/>
      <c r="ZG78" s="87"/>
      <c r="ZH78" s="87"/>
      <c r="ZI78" s="87"/>
      <c r="ZO78" s="87"/>
      <c r="ZP78" s="87"/>
      <c r="ZQ78" s="87"/>
      <c r="ZR78" s="87"/>
      <c r="ZS78" s="87"/>
      <c r="ZT78" s="87"/>
      <c r="ZU78" s="87"/>
      <c r="ZV78" s="87"/>
      <c r="ZW78" s="87"/>
      <c r="ZX78" s="87"/>
      <c r="AAD78" s="87"/>
      <c r="AAE78" s="87"/>
      <c r="AAF78" s="87"/>
      <c r="AAG78" s="87"/>
      <c r="AAH78" s="87"/>
      <c r="AAI78" s="87"/>
      <c r="AAJ78" s="87"/>
      <c r="AAK78" s="87"/>
      <c r="AAL78" s="87"/>
      <c r="AAM78" s="87"/>
      <c r="AAS78" s="87"/>
      <c r="AAT78" s="87"/>
      <c r="AAU78" s="87"/>
      <c r="AAV78" s="87"/>
      <c r="AAW78" s="87"/>
      <c r="AAX78" s="87"/>
      <c r="AAY78" s="87"/>
      <c r="AAZ78" s="87"/>
      <c r="ABA78" s="87"/>
      <c r="ABB78" s="87"/>
      <c r="ABH78" s="87"/>
      <c r="ABI78" s="87"/>
      <c r="ABJ78" s="87"/>
      <c r="ABK78" s="87"/>
      <c r="ABL78" s="87"/>
      <c r="ABM78" s="87"/>
      <c r="ABN78" s="87"/>
      <c r="ABO78" s="87"/>
      <c r="ABP78" s="87"/>
      <c r="ABQ78" s="87"/>
      <c r="ABW78" s="87"/>
      <c r="ABX78" s="87"/>
      <c r="ABY78" s="87"/>
      <c r="ABZ78" s="87"/>
      <c r="ACA78" s="87"/>
      <c r="ACB78" s="87"/>
      <c r="ACC78" s="87"/>
      <c r="ACD78" s="87"/>
      <c r="ACE78" s="87"/>
      <c r="ACF78" s="87"/>
      <c r="ACL78" s="87"/>
      <c r="ACM78" s="87"/>
      <c r="ACN78" s="87"/>
      <c r="ACO78" s="87"/>
      <c r="ACP78" s="87"/>
      <c r="ACQ78" s="87"/>
      <c r="ACR78" s="87"/>
      <c r="ACS78" s="87"/>
      <c r="ACT78" s="87"/>
      <c r="ACU78" s="87"/>
      <c r="ADA78" s="87"/>
      <c r="ADB78" s="87"/>
      <c r="ADC78" s="87"/>
      <c r="ADD78" s="87"/>
      <c r="ADE78" s="87"/>
      <c r="ADF78" s="87"/>
      <c r="ADG78" s="87"/>
      <c r="ADH78" s="87"/>
      <c r="ADI78" s="87"/>
      <c r="ADJ78" s="87"/>
      <c r="ADP78" s="87"/>
      <c r="ADQ78" s="87"/>
      <c r="ADR78" s="87"/>
      <c r="ADS78" s="87"/>
      <c r="ADT78" s="87"/>
      <c r="ADU78" s="87"/>
      <c r="ADV78" s="87"/>
      <c r="ADW78" s="87"/>
      <c r="ADX78" s="87"/>
      <c r="ADY78" s="87"/>
      <c r="AEE78" s="87"/>
      <c r="AEF78" s="87"/>
      <c r="AEG78" s="87"/>
      <c r="AEH78" s="87"/>
      <c r="AEI78" s="87"/>
      <c r="AEJ78" s="87"/>
      <c r="AEK78" s="87"/>
      <c r="AEL78" s="87"/>
      <c r="AEM78" s="87"/>
      <c r="AEN78" s="87"/>
      <c r="AET78" s="87"/>
      <c r="AEU78" s="87"/>
      <c r="AEV78" s="87"/>
      <c r="AEW78" s="87"/>
      <c r="AEX78" s="87"/>
      <c r="AEY78" s="87"/>
      <c r="AEZ78" s="87"/>
      <c r="AFA78" s="87"/>
      <c r="AFB78" s="87"/>
      <c r="AFC78" s="87"/>
      <c r="AFI78" s="87"/>
      <c r="AFJ78" s="87"/>
      <c r="AFK78" s="87"/>
      <c r="AFL78" s="87"/>
      <c r="AFM78" s="87"/>
      <c r="AFN78" s="87"/>
      <c r="AFO78" s="87"/>
      <c r="AFP78" s="87"/>
      <c r="AFQ78" s="87"/>
      <c r="AFR78" s="87"/>
      <c r="AFX78" s="87"/>
      <c r="AFY78" s="87"/>
      <c r="AFZ78" s="87"/>
      <c r="AGA78" s="87"/>
      <c r="AGB78" s="87"/>
      <c r="AGC78" s="87"/>
      <c r="AGD78" s="87"/>
      <c r="AGE78" s="87"/>
      <c r="AGF78" s="87"/>
      <c r="AGG78" s="87"/>
      <c r="AGM78" s="87"/>
      <c r="AGN78" s="87"/>
      <c r="AGO78" s="87"/>
      <c r="AGP78" s="87"/>
      <c r="AGQ78" s="87"/>
      <c r="AGR78" s="87"/>
      <c r="AGS78" s="87"/>
      <c r="AGT78" s="87"/>
      <c r="AGU78" s="87"/>
      <c r="AGV78" s="87"/>
      <c r="AHB78" s="87"/>
      <c r="AHC78" s="87"/>
      <c r="AHD78" s="87"/>
      <c r="AHE78" s="87"/>
      <c r="AHF78" s="87"/>
      <c r="AHG78" s="87"/>
      <c r="AHH78" s="87"/>
      <c r="AHI78" s="87"/>
      <c r="AHJ78" s="87"/>
      <c r="AHK78" s="87"/>
      <c r="AHQ78" s="87"/>
      <c r="AHR78" s="87"/>
      <c r="AHS78" s="87"/>
      <c r="AHT78" s="87"/>
      <c r="AHU78" s="87"/>
      <c r="AHV78" s="87"/>
      <c r="AHW78" s="87"/>
      <c r="AHX78" s="87"/>
      <c r="AHY78" s="87"/>
      <c r="AHZ78" s="87"/>
      <c r="AIF78" s="87"/>
      <c r="AIG78" s="87"/>
      <c r="AIH78" s="87"/>
      <c r="AII78" s="87"/>
      <c r="AIJ78" s="87"/>
      <c r="AIK78" s="87"/>
      <c r="AIL78" s="87"/>
      <c r="AIM78" s="87"/>
      <c r="AIN78" s="87"/>
      <c r="AIO78" s="87"/>
      <c r="AIU78" s="87"/>
      <c r="AIV78" s="87"/>
      <c r="AIW78" s="87"/>
      <c r="AIX78" s="87"/>
      <c r="AIY78" s="87"/>
      <c r="AIZ78" s="87"/>
      <c r="AJA78" s="87"/>
      <c r="AJB78" s="87"/>
      <c r="AJC78" s="87"/>
      <c r="AJD78" s="87"/>
      <c r="AJJ78" s="87"/>
      <c r="AJK78" s="87"/>
      <c r="AJL78" s="87"/>
      <c r="AJM78" s="87"/>
      <c r="AJN78" s="87"/>
      <c r="AJO78" s="87"/>
      <c r="AJP78" s="87"/>
      <c r="AJQ78" s="87"/>
      <c r="AJR78" s="87"/>
      <c r="AJS78" s="87"/>
      <c r="AJY78" s="87"/>
      <c r="AJZ78" s="87"/>
      <c r="AKA78" s="87"/>
      <c r="AKB78" s="87"/>
      <c r="AKC78" s="87"/>
      <c r="AKD78" s="87"/>
      <c r="AKE78" s="87"/>
      <c r="AKF78" s="87"/>
      <c r="AKG78" s="87"/>
      <c r="AKH78" s="87"/>
      <c r="AKN78" s="87"/>
      <c r="AKO78" s="87"/>
      <c r="AKP78" s="87"/>
      <c r="AKQ78" s="87"/>
      <c r="AKR78" s="87"/>
      <c r="AKS78" s="87"/>
      <c r="AKT78" s="87"/>
      <c r="AKU78" s="87"/>
      <c r="AKV78" s="87"/>
      <c r="AKW78" s="87"/>
      <c r="ALC78" s="87"/>
      <c r="ALD78" s="87"/>
      <c r="ALE78" s="87"/>
      <c r="ALF78" s="87"/>
      <c r="ALG78" s="87"/>
      <c r="ALH78" s="87"/>
      <c r="ALI78" s="87"/>
      <c r="ALJ78" s="87"/>
      <c r="ALK78" s="87"/>
      <c r="ALL78" s="87"/>
      <c r="ALR78" s="87"/>
      <c r="ALS78" s="87"/>
      <c r="ALT78" s="87"/>
      <c r="ALU78" s="87"/>
      <c r="ALV78" s="87"/>
      <c r="ALW78" s="87"/>
      <c r="ALX78" s="87"/>
      <c r="ALY78" s="87"/>
      <c r="ALZ78" s="87"/>
      <c r="AMA78" s="87"/>
      <c r="AMG78" s="87"/>
      <c r="AMH78" s="87"/>
      <c r="AMI78" s="87"/>
      <c r="AMJ78" s="87"/>
      <c r="AMK78" s="87"/>
      <c r="AML78" s="87"/>
      <c r="AMM78" s="87"/>
      <c r="AMN78" s="87"/>
      <c r="AMO78" s="87"/>
      <c r="AMP78" s="87"/>
      <c r="AMV78" s="87"/>
      <c r="AMW78" s="87"/>
      <c r="AMX78" s="87"/>
      <c r="AMY78" s="87"/>
      <c r="AMZ78" s="87"/>
      <c r="ANA78" s="87"/>
      <c r="ANB78" s="87"/>
      <c r="ANC78" s="87"/>
      <c r="AND78" s="87"/>
      <c r="ANE78" s="87"/>
      <c r="ANK78" s="87"/>
      <c r="ANL78" s="87"/>
      <c r="ANM78" s="87"/>
      <c r="ANN78" s="87"/>
      <c r="ANO78" s="87"/>
      <c r="ANP78" s="87"/>
      <c r="ANQ78" s="87"/>
      <c r="ANR78" s="87"/>
      <c r="ANS78" s="87"/>
      <c r="ANT78" s="87"/>
      <c r="ANZ78" s="87"/>
      <c r="AOA78" s="87"/>
      <c r="AOB78" s="87"/>
      <c r="AOC78" s="87"/>
      <c r="AOD78" s="87"/>
      <c r="AOE78" s="87"/>
      <c r="AOF78" s="87"/>
      <c r="AOG78" s="87"/>
      <c r="AOH78" s="87"/>
      <c r="AOI78" s="87"/>
      <c r="AOO78" s="87"/>
      <c r="AOP78" s="87"/>
      <c r="AOQ78" s="87"/>
      <c r="AOR78" s="87"/>
      <c r="AOS78" s="87"/>
      <c r="AOT78" s="87"/>
      <c r="AOU78" s="87"/>
      <c r="AOV78" s="87"/>
      <c r="AOW78" s="87"/>
      <c r="AOX78" s="87"/>
      <c r="APD78" s="87"/>
      <c r="APE78" s="87"/>
      <c r="APF78" s="87"/>
      <c r="APG78" s="87"/>
      <c r="APH78" s="87"/>
      <c r="API78" s="87"/>
      <c r="APJ78" s="87"/>
      <c r="APK78" s="87"/>
      <c r="APL78" s="87"/>
      <c r="APM78" s="87"/>
      <c r="APS78" s="87"/>
      <c r="APT78" s="87"/>
      <c r="APU78" s="87"/>
      <c r="APV78" s="87"/>
      <c r="APW78" s="87"/>
      <c r="APX78" s="87"/>
      <c r="APY78" s="87"/>
      <c r="APZ78" s="87"/>
      <c r="AQA78" s="87"/>
      <c r="AQB78" s="87"/>
      <c r="AQH78" s="87"/>
      <c r="AQI78" s="87"/>
      <c r="AQJ78" s="87"/>
      <c r="AQK78" s="87"/>
      <c r="AQL78" s="87"/>
      <c r="AQM78" s="87"/>
      <c r="AQN78" s="87"/>
      <c r="AQO78" s="87"/>
      <c r="AQP78" s="87"/>
      <c r="AQQ78" s="87"/>
      <c r="AQW78" s="87"/>
      <c r="AQX78" s="87"/>
      <c r="AQY78" s="87"/>
      <c r="AQZ78" s="87"/>
      <c r="ARA78" s="87"/>
      <c r="ARB78" s="87"/>
      <c r="ARC78" s="87"/>
      <c r="ARD78" s="87"/>
      <c r="ARE78" s="87"/>
      <c r="ARF78" s="87"/>
      <c r="ARL78" s="87"/>
      <c r="ARM78" s="87"/>
      <c r="ARN78" s="87"/>
      <c r="ARO78" s="87"/>
      <c r="ARP78" s="87"/>
      <c r="ARQ78" s="87"/>
      <c r="ARR78" s="87"/>
      <c r="ARS78" s="87"/>
      <c r="ART78" s="87"/>
      <c r="ARU78" s="87"/>
      <c r="ASA78" s="87"/>
      <c r="ASB78" s="87"/>
      <c r="ASC78" s="87"/>
      <c r="ASD78" s="87"/>
      <c r="ASE78" s="87"/>
      <c r="ASF78" s="87"/>
      <c r="ASG78" s="87"/>
      <c r="ASH78" s="87"/>
      <c r="ASI78" s="87"/>
      <c r="ASJ78" s="87"/>
      <c r="ASP78" s="87"/>
      <c r="ASQ78" s="87"/>
      <c r="ASR78" s="87"/>
      <c r="ASS78" s="87"/>
      <c r="AST78" s="87"/>
      <c r="ASU78" s="87"/>
      <c r="ASV78" s="87"/>
      <c r="ASW78" s="87"/>
      <c r="ASX78" s="87"/>
      <c r="ASY78" s="87"/>
      <c r="ATE78" s="87"/>
      <c r="ATF78" s="87"/>
      <c r="ATG78" s="87"/>
      <c r="ATH78" s="87"/>
      <c r="ATI78" s="87"/>
      <c r="ATJ78" s="87"/>
      <c r="ATK78" s="87"/>
      <c r="ATL78" s="87"/>
      <c r="ATM78" s="87"/>
      <c r="ATN78" s="87"/>
      <c r="ATT78" s="87"/>
      <c r="ATU78" s="87"/>
      <c r="ATV78" s="87"/>
      <c r="ATW78" s="87"/>
      <c r="ATX78" s="87"/>
      <c r="ATY78" s="87"/>
      <c r="ATZ78" s="87"/>
      <c r="AUA78" s="87"/>
      <c r="AUB78" s="87"/>
      <c r="AUC78" s="87"/>
      <c r="AUI78" s="87"/>
      <c r="AUJ78" s="87"/>
      <c r="AUK78" s="87"/>
      <c r="AUL78" s="87"/>
      <c r="AUM78" s="87"/>
      <c r="AUN78" s="87"/>
      <c r="AUO78" s="87"/>
      <c r="AUP78" s="87"/>
      <c r="AUQ78" s="87"/>
      <c r="AUR78" s="87"/>
      <c r="AUX78" s="87"/>
      <c r="AUY78" s="87"/>
      <c r="AUZ78" s="87"/>
      <c r="AVA78" s="87"/>
      <c r="AVB78" s="87"/>
      <c r="AVC78" s="87"/>
      <c r="AVD78" s="87"/>
      <c r="AVE78" s="87"/>
      <c r="AVF78" s="87"/>
      <c r="AVG78" s="87"/>
      <c r="AVM78" s="87"/>
      <c r="AVN78" s="87"/>
      <c r="AVO78" s="87"/>
      <c r="AVP78" s="87"/>
      <c r="AVQ78" s="87"/>
      <c r="AVR78" s="87"/>
      <c r="AVS78" s="87"/>
      <c r="AVT78" s="87"/>
      <c r="AVU78" s="87"/>
      <c r="AVV78" s="87"/>
      <c r="AWB78" s="87"/>
      <c r="AWC78" s="87"/>
      <c r="AWD78" s="87"/>
      <c r="AWE78" s="87"/>
      <c r="AWF78" s="87"/>
      <c r="AWG78" s="87"/>
      <c r="AWH78" s="87"/>
      <c r="AWI78" s="87"/>
      <c r="AWJ78" s="87"/>
      <c r="AWK78" s="87"/>
      <c r="AWQ78" s="87"/>
      <c r="AWR78" s="87"/>
      <c r="AWS78" s="87"/>
      <c r="AWT78" s="87"/>
      <c r="AWU78" s="87"/>
      <c r="AWV78" s="87"/>
      <c r="AWW78" s="87"/>
      <c r="AWX78" s="87"/>
      <c r="AWY78" s="87"/>
      <c r="AWZ78" s="87"/>
      <c r="AXF78" s="87"/>
      <c r="AXG78" s="87"/>
      <c r="AXH78" s="87"/>
      <c r="AXI78" s="87"/>
      <c r="AXJ78" s="87"/>
      <c r="AXK78" s="87"/>
      <c r="AXL78" s="87"/>
      <c r="AXM78" s="87"/>
      <c r="AXN78" s="87"/>
      <c r="AXO78" s="87"/>
      <c r="AXU78" s="87"/>
      <c r="AXV78" s="87"/>
      <c r="AXW78" s="87"/>
      <c r="AXX78" s="87"/>
      <c r="AXY78" s="87"/>
      <c r="AXZ78" s="87"/>
      <c r="AYA78" s="87"/>
      <c r="AYB78" s="87"/>
      <c r="AYC78" s="87"/>
      <c r="AYD78" s="87"/>
      <c r="AYJ78" s="87"/>
      <c r="AYK78" s="87"/>
      <c r="AYL78" s="87"/>
      <c r="AYM78" s="87"/>
      <c r="AYN78" s="87"/>
      <c r="AYO78" s="87"/>
      <c r="AYP78" s="87"/>
      <c r="AYQ78" s="87"/>
      <c r="AYR78" s="87"/>
      <c r="AYS78" s="87"/>
      <c r="AYY78" s="87"/>
      <c r="AYZ78" s="87"/>
      <c r="AZA78" s="87"/>
      <c r="AZB78" s="87"/>
      <c r="AZC78" s="87"/>
      <c r="AZD78" s="87"/>
      <c r="AZE78" s="87"/>
      <c r="AZF78" s="87"/>
      <c r="AZG78" s="87"/>
      <c r="AZH78" s="87"/>
      <c r="AZN78" s="87"/>
      <c r="AZO78" s="87"/>
      <c r="AZP78" s="87"/>
      <c r="AZQ78" s="87"/>
      <c r="AZR78" s="87"/>
      <c r="AZS78" s="87"/>
      <c r="AZT78" s="87"/>
      <c r="AZU78" s="87"/>
      <c r="AZV78" s="87"/>
      <c r="AZW78" s="87"/>
      <c r="BAC78" s="87"/>
      <c r="BAD78" s="87"/>
      <c r="BAE78" s="87"/>
      <c r="BAF78" s="87"/>
      <c r="BAG78" s="87"/>
      <c r="BAH78" s="87"/>
      <c r="BAI78" s="87"/>
      <c r="BAJ78" s="87"/>
      <c r="BAK78" s="87"/>
      <c r="BAL78" s="87"/>
      <c r="BAR78" s="87"/>
      <c r="BAS78" s="87"/>
      <c r="BAT78" s="87"/>
      <c r="BAU78" s="87"/>
      <c r="BAV78" s="87"/>
      <c r="BAW78" s="87"/>
      <c r="BAX78" s="87"/>
      <c r="BAY78" s="87"/>
      <c r="BAZ78" s="87"/>
      <c r="BBA78" s="87"/>
      <c r="BBG78" s="87"/>
      <c r="BBH78" s="87"/>
      <c r="BBI78" s="87"/>
      <c r="BBJ78" s="87"/>
      <c r="BBK78" s="87"/>
      <c r="BBL78" s="87"/>
      <c r="BBM78" s="87"/>
      <c r="BBN78" s="87"/>
      <c r="BBO78" s="87"/>
      <c r="BBP78" s="87"/>
      <c r="BBV78" s="87"/>
      <c r="BBW78" s="87"/>
      <c r="BBX78" s="87"/>
      <c r="BBY78" s="87"/>
      <c r="BBZ78" s="87"/>
      <c r="BCA78" s="87"/>
      <c r="BCB78" s="87"/>
      <c r="BCC78" s="87"/>
      <c r="BCD78" s="87"/>
      <c r="BCE78" s="87"/>
      <c r="BCK78" s="87"/>
      <c r="BCL78" s="87"/>
      <c r="BCM78" s="87"/>
      <c r="BCN78" s="87"/>
      <c r="BCO78" s="87"/>
      <c r="BCP78" s="87"/>
      <c r="BCQ78" s="87"/>
      <c r="BCR78" s="87"/>
      <c r="BCS78" s="87"/>
      <c r="BCT78" s="87"/>
      <c r="BCZ78" s="87"/>
      <c r="BDA78" s="87"/>
      <c r="BDB78" s="87"/>
      <c r="BDC78" s="87"/>
      <c r="BDD78" s="87"/>
      <c r="BDE78" s="87"/>
      <c r="BDF78" s="87"/>
      <c r="BDG78" s="87"/>
      <c r="BDH78" s="87"/>
      <c r="BDI78" s="87"/>
      <c r="BDO78" s="87"/>
      <c r="BDP78" s="87"/>
      <c r="BDQ78" s="87"/>
      <c r="BDR78" s="87"/>
      <c r="BDS78" s="87"/>
      <c r="BDT78" s="87"/>
      <c r="BDU78" s="87"/>
      <c r="BDV78" s="87"/>
      <c r="BDW78" s="87"/>
      <c r="BDX78" s="87"/>
      <c r="BED78" s="87"/>
      <c r="BEE78" s="87"/>
      <c r="BEF78" s="87"/>
      <c r="BEG78" s="87"/>
      <c r="BEH78" s="87"/>
      <c r="BEI78" s="87"/>
      <c r="BEJ78" s="87"/>
      <c r="BEK78" s="87"/>
      <c r="BEL78" s="87"/>
      <c r="BEM78" s="87"/>
      <c r="BES78" s="87"/>
      <c r="BET78" s="87"/>
      <c r="BEU78" s="87"/>
      <c r="BEV78" s="87"/>
      <c r="BEW78" s="87"/>
      <c r="BEX78" s="87"/>
      <c r="BEY78" s="87"/>
      <c r="BEZ78" s="87"/>
      <c r="BFA78" s="87"/>
      <c r="BFB78" s="87"/>
      <c r="BFH78" s="87"/>
      <c r="BFI78" s="87"/>
      <c r="BFJ78" s="87"/>
      <c r="BFK78" s="87"/>
      <c r="BFL78" s="87"/>
      <c r="BFM78" s="87"/>
      <c r="BFN78" s="87"/>
      <c r="BFO78" s="87"/>
      <c r="BFP78" s="87"/>
      <c r="BFQ78" s="87"/>
      <c r="BFW78" s="87"/>
      <c r="BFX78" s="87"/>
      <c r="BFY78" s="87"/>
      <c r="BFZ78" s="87"/>
      <c r="BGA78" s="87"/>
      <c r="BGB78" s="87"/>
      <c r="BGC78" s="87"/>
      <c r="BGD78" s="87"/>
      <c r="BGE78" s="87"/>
      <c r="BGF78" s="87"/>
      <c r="BGL78" s="87"/>
      <c r="BGM78" s="87"/>
      <c r="BGN78" s="87"/>
      <c r="BGO78" s="87"/>
      <c r="BGP78" s="87"/>
      <c r="BGQ78" s="87"/>
      <c r="BGR78" s="87"/>
      <c r="BGS78" s="87"/>
      <c r="BGT78" s="87"/>
      <c r="BGU78" s="87"/>
      <c r="BHA78" s="87"/>
      <c r="BHB78" s="87"/>
      <c r="BHC78" s="87"/>
      <c r="BHD78" s="87"/>
      <c r="BHE78" s="87"/>
      <c r="BHF78" s="87"/>
      <c r="BHG78" s="87"/>
      <c r="BHH78" s="87"/>
      <c r="BHI78" s="87"/>
      <c r="BHJ78" s="87"/>
      <c r="BHP78" s="87"/>
      <c r="BHQ78" s="87"/>
      <c r="BHR78" s="87"/>
      <c r="BHS78" s="87"/>
      <c r="BHT78" s="87"/>
      <c r="BHU78" s="87"/>
      <c r="BHV78" s="87"/>
      <c r="BHW78" s="87"/>
      <c r="BHX78" s="87"/>
      <c r="BHY78" s="87"/>
      <c r="BIE78" s="87"/>
      <c r="BIF78" s="87"/>
      <c r="BIG78" s="87"/>
      <c r="BIH78" s="87"/>
      <c r="BII78" s="87"/>
      <c r="BIJ78" s="87"/>
      <c r="BIK78" s="87"/>
      <c r="BIL78" s="87"/>
      <c r="BIM78" s="87"/>
      <c r="BIN78" s="87"/>
      <c r="BIT78" s="87"/>
      <c r="BIU78" s="87"/>
      <c r="BIV78" s="87"/>
      <c r="BIW78" s="87"/>
      <c r="BIX78" s="87"/>
      <c r="BIY78" s="87"/>
      <c r="BIZ78" s="87"/>
      <c r="BJA78" s="87"/>
      <c r="BJB78" s="87"/>
      <c r="BJC78" s="87"/>
      <c r="BJI78" s="87"/>
      <c r="BJJ78" s="87"/>
      <c r="BJK78" s="87"/>
      <c r="BJL78" s="87"/>
      <c r="BJM78" s="87"/>
      <c r="BJN78" s="87"/>
      <c r="BJO78" s="87"/>
      <c r="BJP78" s="87"/>
      <c r="BJQ78" s="87"/>
      <c r="BJR78" s="87"/>
      <c r="BJX78" s="87"/>
      <c r="BJY78" s="87"/>
      <c r="BJZ78" s="87"/>
      <c r="BKA78" s="87"/>
      <c r="BKB78" s="87"/>
      <c r="BKC78" s="87"/>
      <c r="BKD78" s="87"/>
      <c r="BKE78" s="87"/>
      <c r="BKF78" s="87"/>
      <c r="BKG78" s="87"/>
      <c r="BKM78" s="87"/>
      <c r="BKN78" s="87"/>
      <c r="BKO78" s="87"/>
      <c r="BKP78" s="87"/>
      <c r="BKQ78" s="87"/>
      <c r="BKR78" s="87"/>
      <c r="BKS78" s="87"/>
      <c r="BKT78" s="87"/>
      <c r="BKU78" s="87"/>
      <c r="BKV78" s="87"/>
      <c r="BLB78" s="87"/>
      <c r="BLC78" s="87"/>
      <c r="BLD78" s="87"/>
      <c r="BLE78" s="87"/>
      <c r="BLF78" s="87"/>
      <c r="BLG78" s="87"/>
      <c r="BLH78" s="87"/>
      <c r="BLI78" s="87"/>
      <c r="BLJ78" s="87"/>
      <c r="BLK78" s="87"/>
      <c r="BLQ78" s="87"/>
      <c r="BLR78" s="87"/>
      <c r="BLS78" s="87"/>
      <c r="BLT78" s="87"/>
      <c r="BLU78" s="87"/>
      <c r="BLV78" s="87"/>
      <c r="BLW78" s="87"/>
      <c r="BLX78" s="87"/>
      <c r="BLY78" s="87"/>
      <c r="BLZ78" s="87"/>
      <c r="BMF78" s="87"/>
      <c r="BMG78" s="87"/>
      <c r="BMH78" s="87"/>
      <c r="BMI78" s="87"/>
      <c r="BMJ78" s="87"/>
      <c r="BMK78" s="87"/>
      <c r="BML78" s="87"/>
      <c r="BMM78" s="87"/>
      <c r="BMN78" s="87"/>
      <c r="BMO78" s="87"/>
      <c r="BMU78" s="87"/>
      <c r="BMV78" s="87"/>
      <c r="BMW78" s="87"/>
      <c r="BMX78" s="87"/>
      <c r="BMY78" s="87"/>
      <c r="BMZ78" s="87"/>
      <c r="BNA78" s="87"/>
      <c r="BNB78" s="87"/>
      <c r="BNC78" s="87"/>
      <c r="BND78" s="87"/>
      <c r="BNJ78" s="87"/>
      <c r="BNK78" s="87"/>
      <c r="BNL78" s="87"/>
      <c r="BNM78" s="87"/>
      <c r="BNN78" s="87"/>
      <c r="BNO78" s="87"/>
      <c r="BNP78" s="87"/>
      <c r="BNQ78" s="87"/>
      <c r="BNR78" s="87"/>
      <c r="BNS78" s="87"/>
      <c r="BNY78" s="87"/>
      <c r="BNZ78" s="87"/>
      <c r="BOA78" s="87"/>
      <c r="BOB78" s="87"/>
      <c r="BOC78" s="87"/>
      <c r="BOD78" s="87"/>
      <c r="BOE78" s="87"/>
      <c r="BOF78" s="87"/>
      <c r="BOG78" s="87"/>
      <c r="BOH78" s="87"/>
      <c r="BON78" s="87"/>
      <c r="BOO78" s="87"/>
      <c r="BOP78" s="87"/>
      <c r="BOQ78" s="87"/>
      <c r="BOR78" s="87"/>
      <c r="BOS78" s="87"/>
      <c r="BOT78" s="87"/>
      <c r="BOU78" s="87"/>
      <c r="BOV78" s="87"/>
      <c r="BOW78" s="87"/>
      <c r="BPC78" s="87"/>
      <c r="BPD78" s="87"/>
      <c r="BPE78" s="87"/>
      <c r="BPF78" s="87"/>
      <c r="BPG78" s="87"/>
      <c r="BPH78" s="87"/>
      <c r="BPI78" s="87"/>
      <c r="BPJ78" s="87"/>
      <c r="BPK78" s="87"/>
      <c r="BPL78" s="87"/>
      <c r="BPR78" s="87"/>
      <c r="BPS78" s="87"/>
      <c r="BPT78" s="87"/>
      <c r="BPU78" s="87"/>
      <c r="BPV78" s="87"/>
      <c r="BPW78" s="87"/>
      <c r="BPX78" s="87"/>
      <c r="BPY78" s="87"/>
      <c r="BPZ78" s="87"/>
      <c r="BQA78" s="87"/>
      <c r="BQG78" s="87"/>
      <c r="BQH78" s="87"/>
      <c r="BQI78" s="87"/>
      <c r="BQJ78" s="87"/>
      <c r="BQK78" s="87"/>
      <c r="BQL78" s="87"/>
      <c r="BQM78" s="87"/>
      <c r="BQN78" s="87"/>
      <c r="BQO78" s="87"/>
      <c r="BQP78" s="87"/>
      <c r="BQV78" s="87"/>
      <c r="BQW78" s="87"/>
      <c r="BQX78" s="87"/>
      <c r="BQY78" s="87"/>
      <c r="BQZ78" s="87"/>
      <c r="BRA78" s="87"/>
      <c r="BRB78" s="87"/>
      <c r="BRC78" s="87"/>
      <c r="BRD78" s="87"/>
      <c r="BRE78" s="87"/>
      <c r="BRK78" s="87"/>
      <c r="BRL78" s="87"/>
      <c r="BRM78" s="87"/>
      <c r="BRN78" s="87"/>
      <c r="BRO78" s="87"/>
      <c r="BRP78" s="87"/>
      <c r="BRQ78" s="87"/>
      <c r="BRR78" s="87"/>
      <c r="BRS78" s="87"/>
      <c r="BRT78" s="87"/>
      <c r="BRZ78" s="87"/>
      <c r="BSA78" s="87"/>
      <c r="BSB78" s="87"/>
      <c r="BSC78" s="87"/>
      <c r="BSD78" s="87"/>
      <c r="BSE78" s="87"/>
      <c r="BSF78" s="87"/>
      <c r="BSG78" s="87"/>
      <c r="BSH78" s="87"/>
      <c r="BSI78" s="87"/>
      <c r="BSO78" s="87"/>
      <c r="BSP78" s="87"/>
      <c r="BSQ78" s="87"/>
      <c r="BSR78" s="87"/>
      <c r="BSS78" s="87"/>
      <c r="BST78" s="87"/>
      <c r="BSU78" s="87"/>
      <c r="BSV78" s="87"/>
      <c r="BSW78" s="87"/>
      <c r="BSX78" s="87"/>
      <c r="BTD78" s="87"/>
      <c r="BTE78" s="87"/>
      <c r="BTF78" s="87"/>
      <c r="BTG78" s="87"/>
      <c r="BTH78" s="87"/>
      <c r="BTI78" s="87"/>
      <c r="BTJ78" s="87"/>
      <c r="BTK78" s="87"/>
      <c r="BTL78" s="87"/>
      <c r="BTM78" s="87"/>
      <c r="BTS78" s="87"/>
      <c r="BTT78" s="87"/>
      <c r="BTU78" s="87"/>
      <c r="BTV78" s="87"/>
      <c r="BTW78" s="87"/>
      <c r="BTX78" s="87"/>
      <c r="BTY78" s="87"/>
      <c r="BTZ78" s="87"/>
      <c r="BUA78" s="87"/>
      <c r="BUB78" s="87"/>
      <c r="BUH78" s="87"/>
      <c r="BUI78" s="87"/>
      <c r="BUJ78" s="87"/>
      <c r="BUK78" s="87"/>
      <c r="BUL78" s="87"/>
      <c r="BUM78" s="87"/>
      <c r="BUN78" s="87"/>
      <c r="BUO78" s="87"/>
      <c r="BUP78" s="87"/>
      <c r="BUQ78" s="87"/>
      <c r="BUW78" s="87"/>
      <c r="BUX78" s="87"/>
      <c r="BUY78" s="87"/>
      <c r="BUZ78" s="87"/>
      <c r="BVA78" s="87"/>
      <c r="BVB78" s="87"/>
      <c r="BVC78" s="87"/>
      <c r="BVD78" s="87"/>
      <c r="BVE78" s="87"/>
      <c r="BVF78" s="87"/>
      <c r="BVL78" s="87"/>
      <c r="BVM78" s="87"/>
      <c r="BVN78" s="87"/>
      <c r="BVO78" s="87"/>
      <c r="BVP78" s="87"/>
      <c r="BVQ78" s="87"/>
      <c r="BVR78" s="87"/>
      <c r="BVS78" s="87"/>
      <c r="BVT78" s="87"/>
      <c r="BVU78" s="87"/>
      <c r="BWA78" s="87"/>
      <c r="BWB78" s="87"/>
      <c r="BWC78" s="87"/>
      <c r="BWD78" s="87"/>
      <c r="BWE78" s="87"/>
      <c r="BWF78" s="87"/>
      <c r="BWG78" s="87"/>
      <c r="BWH78" s="87"/>
      <c r="BWI78" s="87"/>
      <c r="BWJ78" s="87"/>
      <c r="BWP78" s="87"/>
      <c r="BWQ78" s="87"/>
      <c r="BWR78" s="87"/>
      <c r="BWS78" s="87"/>
      <c r="BWT78" s="87"/>
      <c r="BWU78" s="87"/>
      <c r="BWV78" s="87"/>
      <c r="BWW78" s="87"/>
      <c r="BWX78" s="87"/>
      <c r="BWY78" s="87"/>
      <c r="BXE78" s="87"/>
      <c r="BXF78" s="87"/>
      <c r="BXG78" s="87"/>
      <c r="BXH78" s="87"/>
      <c r="BXI78" s="87"/>
      <c r="BXJ78" s="87"/>
      <c r="BXK78" s="87"/>
      <c r="BXL78" s="87"/>
      <c r="BXM78" s="87"/>
      <c r="BXN78" s="87"/>
      <c r="BXT78" s="87"/>
      <c r="BXU78" s="87"/>
      <c r="BXV78" s="87"/>
      <c r="BXW78" s="87"/>
      <c r="BXX78" s="87"/>
      <c r="BXY78" s="87"/>
      <c r="BXZ78" s="87"/>
      <c r="BYA78" s="87"/>
      <c r="BYB78" s="87"/>
      <c r="BYC78" s="87"/>
      <c r="BYI78" s="87"/>
      <c r="BYJ78" s="87"/>
      <c r="BYK78" s="87"/>
      <c r="BYL78" s="87"/>
      <c r="BYM78" s="87"/>
      <c r="BYN78" s="87"/>
      <c r="BYO78" s="87"/>
      <c r="BYP78" s="87"/>
      <c r="BYQ78" s="87"/>
      <c r="BYR78" s="87"/>
      <c r="BYX78" s="87"/>
      <c r="BYY78" s="87"/>
      <c r="BYZ78" s="87"/>
      <c r="BZA78" s="87"/>
      <c r="BZB78" s="87"/>
      <c r="BZC78" s="87"/>
      <c r="BZD78" s="87"/>
      <c r="BZE78" s="87"/>
      <c r="BZF78" s="87"/>
      <c r="BZG78" s="87"/>
      <c r="BZM78" s="87"/>
      <c r="BZN78" s="87"/>
      <c r="BZO78" s="87"/>
      <c r="BZP78" s="87"/>
      <c r="BZQ78" s="87"/>
      <c r="BZR78" s="87"/>
      <c r="BZS78" s="87"/>
      <c r="BZT78" s="87"/>
      <c r="BZU78" s="87"/>
      <c r="BZV78" s="87"/>
      <c r="CAB78" s="87"/>
      <c r="CAC78" s="87"/>
      <c r="CAD78" s="87"/>
      <c r="CAE78" s="87"/>
      <c r="CAF78" s="87"/>
      <c r="CAG78" s="87"/>
      <c r="CAH78" s="87"/>
      <c r="CAI78" s="87"/>
      <c r="CAJ78" s="87"/>
      <c r="CAK78" s="87"/>
      <c r="CAQ78" s="87"/>
      <c r="CAR78" s="87"/>
      <c r="CAS78" s="87"/>
      <c r="CAT78" s="87"/>
      <c r="CAU78" s="87"/>
      <c r="CAV78" s="87"/>
      <c r="CAW78" s="87"/>
      <c r="CAX78" s="87"/>
      <c r="CAY78" s="87"/>
      <c r="CAZ78" s="87"/>
      <c r="CBF78" s="87"/>
      <c r="CBG78" s="87"/>
      <c r="CBH78" s="87"/>
      <c r="CBI78" s="87"/>
      <c r="CBJ78" s="87"/>
      <c r="CBK78" s="87"/>
      <c r="CBL78" s="87"/>
      <c r="CBM78" s="87"/>
      <c r="CBN78" s="87"/>
      <c r="CBO78" s="87"/>
      <c r="CBU78" s="87"/>
      <c r="CBV78" s="87"/>
      <c r="CBW78" s="87"/>
      <c r="CBX78" s="87"/>
      <c r="CBY78" s="87"/>
      <c r="CBZ78" s="87"/>
      <c r="CCA78" s="87"/>
      <c r="CCB78" s="87"/>
      <c r="CCC78" s="87"/>
      <c r="CCD78" s="87"/>
      <c r="CCJ78" s="87"/>
      <c r="CCK78" s="87"/>
      <c r="CCL78" s="87"/>
      <c r="CCM78" s="87"/>
      <c r="CCN78" s="87"/>
      <c r="CCO78" s="87"/>
      <c r="CCP78" s="87"/>
      <c r="CCQ78" s="87"/>
      <c r="CCR78" s="87"/>
      <c r="CCS78" s="87"/>
      <c r="CCY78" s="87"/>
      <c r="CCZ78" s="87"/>
      <c r="CDA78" s="87"/>
      <c r="CDB78" s="87"/>
      <c r="CDC78" s="87"/>
      <c r="CDD78" s="87"/>
      <c r="CDE78" s="87"/>
      <c r="CDF78" s="87"/>
      <c r="CDG78" s="87"/>
      <c r="CDH78" s="87"/>
      <c r="CDN78" s="87"/>
      <c r="CDO78" s="87"/>
      <c r="CDP78" s="87"/>
      <c r="CDQ78" s="87"/>
      <c r="CDR78" s="87"/>
      <c r="CDS78" s="87"/>
      <c r="CDT78" s="87"/>
      <c r="CDU78" s="87"/>
      <c r="CDV78" s="87"/>
      <c r="CDW78" s="87"/>
      <c r="CEC78" s="87"/>
      <c r="CED78" s="87"/>
      <c r="CEE78" s="87"/>
      <c r="CEF78" s="87"/>
      <c r="CEG78" s="87"/>
      <c r="CEH78" s="87"/>
      <c r="CEI78" s="87"/>
      <c r="CEJ78" s="87"/>
      <c r="CEK78" s="87"/>
      <c r="CEL78" s="87"/>
      <c r="CER78" s="87"/>
      <c r="CES78" s="87"/>
      <c r="CET78" s="87"/>
      <c r="CEU78" s="87"/>
      <c r="CEV78" s="87"/>
      <c r="CEW78" s="87"/>
      <c r="CEX78" s="87"/>
      <c r="CEY78" s="87"/>
      <c r="CEZ78" s="87"/>
      <c r="CFA78" s="87"/>
      <c r="CFG78" s="87"/>
      <c r="CFH78" s="87"/>
      <c r="CFI78" s="87"/>
      <c r="CFJ78" s="87"/>
      <c r="CFK78" s="87"/>
      <c r="CFL78" s="87"/>
      <c r="CFM78" s="87"/>
      <c r="CFN78" s="87"/>
      <c r="CFO78" s="87"/>
      <c r="CFP78" s="87"/>
      <c r="CFV78" s="87"/>
      <c r="CFW78" s="87"/>
      <c r="CFX78" s="87"/>
      <c r="CFY78" s="87"/>
      <c r="CFZ78" s="87"/>
      <c r="CGA78" s="87"/>
      <c r="CGB78" s="87"/>
      <c r="CGC78" s="87"/>
      <c r="CGD78" s="87"/>
      <c r="CGE78" s="87"/>
      <c r="CGK78" s="87"/>
      <c r="CGL78" s="87"/>
      <c r="CGM78" s="87"/>
      <c r="CGN78" s="87"/>
      <c r="CGO78" s="87"/>
      <c r="CGP78" s="87"/>
      <c r="CGQ78" s="87"/>
      <c r="CGR78" s="87"/>
      <c r="CGS78" s="87"/>
      <c r="CGT78" s="87"/>
      <c r="CGZ78" s="87"/>
      <c r="CHA78" s="87"/>
      <c r="CHB78" s="87"/>
      <c r="CHC78" s="87"/>
      <c r="CHD78" s="87"/>
      <c r="CHE78" s="87"/>
      <c r="CHF78" s="87"/>
      <c r="CHG78" s="87"/>
      <c r="CHH78" s="87"/>
      <c r="CHI78" s="87"/>
      <c r="CHO78" s="87"/>
      <c r="CHP78" s="87"/>
      <c r="CHQ78" s="87"/>
      <c r="CHR78" s="87"/>
      <c r="CHS78" s="87"/>
      <c r="CHT78" s="87"/>
      <c r="CHU78" s="87"/>
      <c r="CHV78" s="87"/>
      <c r="CHW78" s="87"/>
      <c r="CHX78" s="87"/>
      <c r="CID78" s="87"/>
      <c r="CIE78" s="87"/>
      <c r="CIF78" s="87"/>
      <c r="CIG78" s="87"/>
      <c r="CIH78" s="87"/>
      <c r="CII78" s="87"/>
      <c r="CIJ78" s="87"/>
      <c r="CIK78" s="87"/>
      <c r="CIL78" s="87"/>
      <c r="CIM78" s="87"/>
      <c r="CIS78" s="87"/>
      <c r="CIT78" s="87"/>
      <c r="CIU78" s="87"/>
      <c r="CIV78" s="87"/>
      <c r="CIW78" s="87"/>
      <c r="CIX78" s="87"/>
      <c r="CIY78" s="87"/>
      <c r="CIZ78" s="87"/>
      <c r="CJA78" s="87"/>
      <c r="CJB78" s="87"/>
      <c r="CJH78" s="87"/>
      <c r="CJI78" s="87"/>
      <c r="CJJ78" s="87"/>
      <c r="CJK78" s="87"/>
      <c r="CJL78" s="87"/>
      <c r="CJM78" s="87"/>
      <c r="CJN78" s="87"/>
      <c r="CJO78" s="87"/>
      <c r="CJP78" s="87"/>
      <c r="CJQ78" s="87"/>
      <c r="CJW78" s="87"/>
      <c r="CJX78" s="87"/>
      <c r="CJY78" s="87"/>
      <c r="CJZ78" s="87"/>
      <c r="CKA78" s="87"/>
      <c r="CKB78" s="87"/>
      <c r="CKC78" s="87"/>
      <c r="CKD78" s="87"/>
      <c r="CKE78" s="87"/>
      <c r="CKF78" s="87"/>
      <c r="CKL78" s="87"/>
      <c r="CKM78" s="87"/>
      <c r="CKN78" s="87"/>
      <c r="CKO78" s="87"/>
      <c r="CKP78" s="87"/>
      <c r="CKQ78" s="87"/>
      <c r="CKR78" s="87"/>
      <c r="CKS78" s="87"/>
      <c r="CKT78" s="87"/>
      <c r="CKU78" s="87"/>
      <c r="CLA78" s="87"/>
      <c r="CLB78" s="87"/>
      <c r="CLC78" s="87"/>
      <c r="CLD78" s="87"/>
      <c r="CLE78" s="87"/>
      <c r="CLF78" s="87"/>
      <c r="CLG78" s="87"/>
      <c r="CLH78" s="87"/>
      <c r="CLI78" s="87"/>
      <c r="CLJ78" s="87"/>
      <c r="CLP78" s="87"/>
      <c r="CLQ78" s="87"/>
      <c r="CLR78" s="87"/>
      <c r="CLS78" s="87"/>
      <c r="CLT78" s="87"/>
      <c r="CLU78" s="87"/>
      <c r="CLV78" s="87"/>
      <c r="CLW78" s="87"/>
      <c r="CLX78" s="87"/>
      <c r="CLY78" s="87"/>
      <c r="CME78" s="87"/>
      <c r="CMF78" s="87"/>
      <c r="CMG78" s="87"/>
      <c r="CMH78" s="87"/>
      <c r="CMI78" s="87"/>
      <c r="CMJ78" s="87"/>
      <c r="CMK78" s="87"/>
      <c r="CML78" s="87"/>
      <c r="CMM78" s="87"/>
      <c r="CMN78" s="87"/>
      <c r="CMT78" s="87"/>
      <c r="CMU78" s="87"/>
      <c r="CMV78" s="87"/>
      <c r="CMW78" s="87"/>
      <c r="CMX78" s="87"/>
      <c r="CMY78" s="87"/>
      <c r="CMZ78" s="87"/>
      <c r="CNA78" s="87"/>
      <c r="CNB78" s="87"/>
      <c r="CNC78" s="87"/>
      <c r="CNI78" s="87"/>
      <c r="CNJ78" s="87"/>
      <c r="CNK78" s="87"/>
      <c r="CNL78" s="87"/>
      <c r="CNM78" s="87"/>
      <c r="CNN78" s="87"/>
      <c r="CNO78" s="87"/>
      <c r="CNP78" s="87"/>
      <c r="CNQ78" s="87"/>
      <c r="CNR78" s="87"/>
      <c r="CNX78" s="87"/>
      <c r="CNY78" s="87"/>
      <c r="CNZ78" s="87"/>
      <c r="COA78" s="87"/>
      <c r="COB78" s="87"/>
      <c r="COC78" s="87"/>
      <c r="COD78" s="87"/>
      <c r="COE78" s="87"/>
      <c r="COF78" s="87"/>
      <c r="COG78" s="87"/>
      <c r="COM78" s="87"/>
      <c r="CON78" s="87"/>
      <c r="COO78" s="87"/>
      <c r="COP78" s="87"/>
      <c r="COQ78" s="87"/>
      <c r="COR78" s="87"/>
      <c r="COS78" s="87"/>
      <c r="COT78" s="87"/>
      <c r="COU78" s="87"/>
      <c r="COV78" s="87"/>
      <c r="CPB78" s="87"/>
      <c r="CPC78" s="87"/>
      <c r="CPD78" s="87"/>
      <c r="CPE78" s="87"/>
      <c r="CPF78" s="87"/>
      <c r="CPG78" s="87"/>
      <c r="CPH78" s="87"/>
      <c r="CPI78" s="87"/>
      <c r="CPJ78" s="87"/>
      <c r="CPK78" s="87"/>
      <c r="CPQ78" s="87"/>
      <c r="CPR78" s="87"/>
      <c r="CPS78" s="87"/>
      <c r="CPT78" s="87"/>
      <c r="CPU78" s="87"/>
      <c r="CPV78" s="87"/>
      <c r="CPW78" s="87"/>
      <c r="CPX78" s="87"/>
      <c r="CPY78" s="87"/>
      <c r="CPZ78" s="87"/>
      <c r="CQF78" s="87"/>
      <c r="CQG78" s="87"/>
      <c r="CQH78" s="87"/>
      <c r="CQI78" s="87"/>
      <c r="CQJ78" s="87"/>
      <c r="CQK78" s="87"/>
      <c r="CQL78" s="87"/>
      <c r="CQM78" s="87"/>
      <c r="CQN78" s="87"/>
      <c r="CQO78" s="87"/>
      <c r="CQU78" s="87"/>
      <c r="CQV78" s="87"/>
      <c r="CQW78" s="87"/>
      <c r="CQX78" s="87"/>
      <c r="CQY78" s="87"/>
      <c r="CQZ78" s="87"/>
      <c r="CRA78" s="87"/>
      <c r="CRB78" s="87"/>
      <c r="CRC78" s="87"/>
      <c r="CRD78" s="87"/>
      <c r="CRJ78" s="87"/>
      <c r="CRK78" s="87"/>
      <c r="CRL78" s="87"/>
      <c r="CRM78" s="87"/>
      <c r="CRN78" s="87"/>
      <c r="CRO78" s="87"/>
      <c r="CRP78" s="87"/>
      <c r="CRQ78" s="87"/>
      <c r="CRR78" s="87"/>
      <c r="CRS78" s="87"/>
      <c r="CRY78" s="87"/>
      <c r="CRZ78" s="87"/>
      <c r="CSA78" s="87"/>
      <c r="CSB78" s="87"/>
      <c r="CSC78" s="87"/>
      <c r="CSD78" s="87"/>
      <c r="CSE78" s="87"/>
      <c r="CSF78" s="87"/>
      <c r="CSG78" s="87"/>
      <c r="CSH78" s="87"/>
      <c r="CSN78" s="87"/>
      <c r="CSO78" s="87"/>
      <c r="CSP78" s="87"/>
      <c r="CSQ78" s="87"/>
      <c r="CSR78" s="87"/>
      <c r="CSS78" s="87"/>
      <c r="CST78" s="87"/>
      <c r="CSU78" s="87"/>
      <c r="CSV78" s="87"/>
      <c r="CSW78" s="87"/>
      <c r="CTC78" s="87"/>
      <c r="CTD78" s="87"/>
      <c r="CTE78" s="87"/>
      <c r="CTF78" s="87"/>
      <c r="CTG78" s="87"/>
      <c r="CTH78" s="87"/>
      <c r="CTI78" s="87"/>
      <c r="CTJ78" s="87"/>
      <c r="CTK78" s="87"/>
      <c r="CTL78" s="87"/>
      <c r="CTR78" s="87"/>
      <c r="CTS78" s="87"/>
      <c r="CTT78" s="87"/>
      <c r="CTU78" s="87"/>
      <c r="CTV78" s="87"/>
      <c r="CTW78" s="87"/>
      <c r="CTX78" s="87"/>
      <c r="CTY78" s="87"/>
      <c r="CTZ78" s="87"/>
      <c r="CUA78" s="87"/>
      <c r="CUG78" s="87"/>
      <c r="CUH78" s="87"/>
      <c r="CUI78" s="87"/>
      <c r="CUJ78" s="87"/>
      <c r="CUK78" s="87"/>
      <c r="CUL78" s="87"/>
      <c r="CUM78" s="87"/>
      <c r="CUN78" s="87"/>
      <c r="CUO78" s="87"/>
      <c r="CUP78" s="87"/>
      <c r="CUV78" s="87"/>
      <c r="CUW78" s="87"/>
      <c r="CUX78" s="87"/>
      <c r="CUY78" s="87"/>
      <c r="CUZ78" s="87"/>
      <c r="CVA78" s="87"/>
      <c r="CVB78" s="87"/>
      <c r="CVC78" s="87"/>
      <c r="CVD78" s="87"/>
      <c r="CVE78" s="87"/>
      <c r="CVK78" s="87"/>
      <c r="CVL78" s="87"/>
      <c r="CVM78" s="87"/>
      <c r="CVN78" s="87"/>
      <c r="CVO78" s="87"/>
      <c r="CVP78" s="87"/>
      <c r="CVQ78" s="87"/>
      <c r="CVR78" s="87"/>
      <c r="CVS78" s="87"/>
      <c r="CVT78" s="87"/>
      <c r="CVZ78" s="87"/>
      <c r="CWA78" s="87"/>
      <c r="CWB78" s="87"/>
      <c r="CWC78" s="87"/>
      <c r="CWD78" s="87"/>
      <c r="CWE78" s="87"/>
      <c r="CWF78" s="87"/>
      <c r="CWG78" s="87"/>
      <c r="CWH78" s="87"/>
      <c r="CWI78" s="87"/>
      <c r="CWO78" s="87"/>
      <c r="CWP78" s="87"/>
      <c r="CWQ78" s="87"/>
      <c r="CWR78" s="87"/>
      <c r="CWS78" s="87"/>
      <c r="CWT78" s="87"/>
      <c r="CWU78" s="87"/>
      <c r="CWV78" s="87"/>
      <c r="CWW78" s="87"/>
      <c r="CWX78" s="87"/>
      <c r="CXD78" s="87"/>
      <c r="CXE78" s="87"/>
      <c r="CXF78" s="87"/>
      <c r="CXG78" s="87"/>
      <c r="CXH78" s="87"/>
      <c r="CXI78" s="87"/>
      <c r="CXJ78" s="87"/>
      <c r="CXK78" s="87"/>
      <c r="CXL78" s="87"/>
      <c r="CXM78" s="87"/>
      <c r="CXS78" s="87"/>
      <c r="CXT78" s="87"/>
      <c r="CXU78" s="87"/>
      <c r="CXV78" s="87"/>
      <c r="CXW78" s="87"/>
      <c r="CXX78" s="87"/>
      <c r="CXY78" s="87"/>
      <c r="CXZ78" s="87"/>
      <c r="CYA78" s="87"/>
      <c r="CYB78" s="87"/>
      <c r="CYH78" s="87"/>
      <c r="CYI78" s="87"/>
      <c r="CYJ78" s="87"/>
      <c r="CYK78" s="87"/>
      <c r="CYL78" s="87"/>
      <c r="CYM78" s="87"/>
      <c r="CYN78" s="87"/>
      <c r="CYO78" s="87"/>
      <c r="CYP78" s="87"/>
      <c r="CYQ78" s="87"/>
      <c r="CYW78" s="87"/>
      <c r="CYX78" s="87"/>
      <c r="CYY78" s="87"/>
      <c r="CYZ78" s="87"/>
      <c r="CZA78" s="87"/>
      <c r="CZB78" s="87"/>
      <c r="CZC78" s="87"/>
      <c r="CZD78" s="87"/>
      <c r="CZE78" s="87"/>
      <c r="CZF78" s="87"/>
      <c r="CZL78" s="87"/>
      <c r="CZM78" s="87"/>
      <c r="CZN78" s="87"/>
      <c r="CZO78" s="87"/>
      <c r="CZP78" s="87"/>
      <c r="CZQ78" s="87"/>
      <c r="CZR78" s="87"/>
      <c r="CZS78" s="87"/>
      <c r="CZT78" s="87"/>
      <c r="CZU78" s="87"/>
      <c r="DAA78" s="87"/>
      <c r="DAB78" s="87"/>
      <c r="DAC78" s="87"/>
      <c r="DAD78" s="87"/>
      <c r="DAE78" s="87"/>
      <c r="DAF78" s="87"/>
      <c r="DAG78" s="87"/>
      <c r="DAH78" s="87"/>
      <c r="DAI78" s="87"/>
      <c r="DAJ78" s="87"/>
      <c r="DAP78" s="87"/>
      <c r="DAQ78" s="87"/>
      <c r="DAR78" s="87"/>
      <c r="DAS78" s="87"/>
      <c r="DAT78" s="87"/>
      <c r="DAU78" s="87"/>
      <c r="DAV78" s="87"/>
      <c r="DAW78" s="87"/>
      <c r="DAX78" s="87"/>
      <c r="DAY78" s="87"/>
      <c r="DBE78" s="87"/>
      <c r="DBF78" s="87"/>
      <c r="DBG78" s="87"/>
      <c r="DBH78" s="87"/>
      <c r="DBI78" s="87"/>
      <c r="DBJ78" s="87"/>
      <c r="DBK78" s="87"/>
      <c r="DBL78" s="87"/>
      <c r="DBM78" s="87"/>
      <c r="DBN78" s="87"/>
      <c r="DBT78" s="87"/>
      <c r="DBU78" s="87"/>
      <c r="DBV78" s="87"/>
      <c r="DBW78" s="87"/>
      <c r="DBX78" s="87"/>
      <c r="DBY78" s="87"/>
      <c r="DBZ78" s="87"/>
      <c r="DCA78" s="87"/>
      <c r="DCB78" s="87"/>
      <c r="DCC78" s="87"/>
      <c r="DCI78" s="87"/>
      <c r="DCJ78" s="87"/>
      <c r="DCK78" s="87"/>
      <c r="DCL78" s="87"/>
      <c r="DCM78" s="87"/>
      <c r="DCN78" s="87"/>
      <c r="DCO78" s="87"/>
      <c r="DCP78" s="87"/>
      <c r="DCQ78" s="87"/>
      <c r="DCR78" s="87"/>
      <c r="DCX78" s="87"/>
      <c r="DCY78" s="87"/>
      <c r="DCZ78" s="87"/>
      <c r="DDA78" s="87"/>
      <c r="DDB78" s="87"/>
      <c r="DDC78" s="87"/>
      <c r="DDD78" s="87"/>
      <c r="DDE78" s="87"/>
      <c r="DDF78" s="87"/>
      <c r="DDG78" s="87"/>
      <c r="DDM78" s="87"/>
      <c r="DDN78" s="87"/>
      <c r="DDO78" s="87"/>
      <c r="DDP78" s="87"/>
      <c r="DDQ78" s="87"/>
      <c r="DDR78" s="87"/>
      <c r="DDS78" s="87"/>
      <c r="DDT78" s="87"/>
      <c r="DDU78" s="87"/>
      <c r="DDV78" s="87"/>
      <c r="DEB78" s="87"/>
      <c r="DEC78" s="87"/>
      <c r="DED78" s="87"/>
      <c r="DEE78" s="87"/>
      <c r="DEF78" s="87"/>
      <c r="DEG78" s="87"/>
      <c r="DEH78" s="87"/>
      <c r="DEI78" s="87"/>
      <c r="DEJ78" s="87"/>
      <c r="DEK78" s="87"/>
      <c r="DEQ78" s="87"/>
      <c r="DER78" s="87"/>
      <c r="DES78" s="87"/>
      <c r="DET78" s="87"/>
      <c r="DEU78" s="87"/>
      <c r="DEV78" s="87"/>
      <c r="DEW78" s="87"/>
      <c r="DEX78" s="87"/>
      <c r="DEY78" s="87"/>
      <c r="DEZ78" s="87"/>
      <c r="DFF78" s="87"/>
      <c r="DFG78" s="87"/>
      <c r="DFH78" s="87"/>
      <c r="DFI78" s="87"/>
      <c r="DFJ78" s="87"/>
      <c r="DFK78" s="87"/>
      <c r="DFL78" s="87"/>
      <c r="DFM78" s="87"/>
      <c r="DFN78" s="87"/>
      <c r="DFO78" s="87"/>
      <c r="DFU78" s="87"/>
      <c r="DFV78" s="87"/>
      <c r="DFW78" s="87"/>
      <c r="DFX78" s="87"/>
      <c r="DFY78" s="87"/>
      <c r="DFZ78" s="87"/>
      <c r="DGA78" s="87"/>
      <c r="DGB78" s="87"/>
      <c r="DGC78" s="87"/>
      <c r="DGD78" s="87"/>
      <c r="DGJ78" s="87"/>
      <c r="DGK78" s="87"/>
      <c r="DGL78" s="87"/>
      <c r="DGM78" s="87"/>
      <c r="DGN78" s="87"/>
      <c r="DGO78" s="87"/>
      <c r="DGP78" s="87"/>
      <c r="DGQ78" s="87"/>
      <c r="DGR78" s="87"/>
      <c r="DGS78" s="87"/>
      <c r="DGY78" s="87"/>
      <c r="DGZ78" s="87"/>
      <c r="DHA78" s="87"/>
      <c r="DHB78" s="87"/>
      <c r="DHC78" s="87"/>
      <c r="DHD78" s="87"/>
      <c r="DHE78" s="87"/>
      <c r="DHF78" s="87"/>
      <c r="DHG78" s="87"/>
      <c r="DHH78" s="87"/>
      <c r="DHN78" s="87"/>
      <c r="DHO78" s="87"/>
      <c r="DHP78" s="87"/>
      <c r="DHQ78" s="87"/>
      <c r="DHR78" s="87"/>
      <c r="DHS78" s="87"/>
      <c r="DHT78" s="87"/>
      <c r="DHU78" s="87"/>
      <c r="DHV78" s="87"/>
      <c r="DHW78" s="87"/>
      <c r="DIC78" s="87"/>
      <c r="DID78" s="87"/>
      <c r="DIE78" s="87"/>
      <c r="DIF78" s="87"/>
      <c r="DIG78" s="87"/>
      <c r="DIH78" s="87"/>
      <c r="DII78" s="87"/>
      <c r="DIJ78" s="87"/>
      <c r="DIK78" s="87"/>
      <c r="DIL78" s="87"/>
      <c r="DIR78" s="87"/>
      <c r="DIS78" s="87"/>
      <c r="DIT78" s="87"/>
      <c r="DIU78" s="87"/>
      <c r="DIV78" s="87"/>
      <c r="DIW78" s="87"/>
      <c r="DIX78" s="87"/>
      <c r="DIY78" s="87"/>
      <c r="DIZ78" s="87"/>
      <c r="DJA78" s="87"/>
      <c r="DJG78" s="87"/>
      <c r="DJH78" s="87"/>
      <c r="DJI78" s="87"/>
      <c r="DJJ78" s="87"/>
      <c r="DJK78" s="87"/>
      <c r="DJL78" s="87"/>
      <c r="DJM78" s="87"/>
      <c r="DJN78" s="87"/>
      <c r="DJO78" s="87"/>
      <c r="DJP78" s="87"/>
      <c r="DJV78" s="87"/>
      <c r="DJW78" s="87"/>
      <c r="DJX78" s="87"/>
      <c r="DJY78" s="87"/>
      <c r="DJZ78" s="87"/>
      <c r="DKA78" s="87"/>
      <c r="DKB78" s="87"/>
      <c r="DKC78" s="87"/>
      <c r="DKD78" s="87"/>
      <c r="DKE78" s="87"/>
      <c r="DKK78" s="87"/>
      <c r="DKL78" s="87"/>
      <c r="DKM78" s="87"/>
      <c r="DKN78" s="87"/>
      <c r="DKO78" s="87"/>
      <c r="DKP78" s="87"/>
      <c r="DKQ78" s="87"/>
      <c r="DKR78" s="87"/>
      <c r="DKS78" s="87"/>
      <c r="DKT78" s="87"/>
      <c r="DKZ78" s="87"/>
      <c r="DLA78" s="87"/>
      <c r="DLB78" s="87"/>
      <c r="DLC78" s="87"/>
      <c r="DLD78" s="87"/>
      <c r="DLE78" s="87"/>
      <c r="DLF78" s="87"/>
      <c r="DLG78" s="87"/>
      <c r="DLH78" s="87"/>
      <c r="DLI78" s="87"/>
      <c r="DLO78" s="87"/>
      <c r="DLP78" s="87"/>
      <c r="DLQ78" s="87"/>
      <c r="DLR78" s="87"/>
      <c r="DLS78" s="87"/>
      <c r="DLT78" s="87"/>
      <c r="DLU78" s="87"/>
      <c r="DLV78" s="87"/>
      <c r="DLW78" s="87"/>
      <c r="DLX78" s="87"/>
      <c r="DMD78" s="87"/>
      <c r="DME78" s="87"/>
      <c r="DMF78" s="87"/>
      <c r="DMG78" s="87"/>
      <c r="DMH78" s="87"/>
      <c r="DMI78" s="87"/>
      <c r="DMJ78" s="87"/>
      <c r="DMK78" s="87"/>
      <c r="DML78" s="87"/>
      <c r="DMM78" s="87"/>
      <c r="DMS78" s="87"/>
      <c r="DMT78" s="87"/>
      <c r="DMU78" s="87"/>
      <c r="DMV78" s="87"/>
      <c r="DMW78" s="87"/>
      <c r="DMX78" s="87"/>
      <c r="DMY78" s="87"/>
      <c r="DMZ78" s="87"/>
      <c r="DNA78" s="87"/>
      <c r="DNB78" s="87"/>
      <c r="DNH78" s="87"/>
      <c r="DNI78" s="87"/>
      <c r="DNJ78" s="87"/>
      <c r="DNK78" s="87"/>
      <c r="DNL78" s="87"/>
      <c r="DNM78" s="87"/>
      <c r="DNN78" s="87"/>
      <c r="DNO78" s="87"/>
      <c r="DNP78" s="87"/>
      <c r="DNQ78" s="87"/>
      <c r="DNW78" s="87"/>
      <c r="DNX78" s="87"/>
      <c r="DNY78" s="87"/>
      <c r="DNZ78" s="87"/>
      <c r="DOA78" s="87"/>
      <c r="DOB78" s="87"/>
      <c r="DOC78" s="87"/>
      <c r="DOD78" s="87"/>
      <c r="DOE78" s="87"/>
      <c r="DOF78" s="87"/>
      <c r="DOL78" s="87"/>
      <c r="DOM78" s="87"/>
      <c r="DON78" s="87"/>
      <c r="DOO78" s="87"/>
      <c r="DOP78" s="87"/>
      <c r="DOQ78" s="87"/>
      <c r="DOR78" s="87"/>
      <c r="DOS78" s="87"/>
      <c r="DOT78" s="87"/>
      <c r="DOU78" s="87"/>
      <c r="DPA78" s="87"/>
      <c r="DPB78" s="87"/>
      <c r="DPC78" s="87"/>
      <c r="DPD78" s="87"/>
      <c r="DPE78" s="87"/>
      <c r="DPF78" s="87"/>
      <c r="DPG78" s="87"/>
      <c r="DPH78" s="87"/>
      <c r="DPI78" s="87"/>
      <c r="DPJ78" s="87"/>
      <c r="DPP78" s="87"/>
      <c r="DPQ78" s="87"/>
      <c r="DPR78" s="87"/>
      <c r="DPS78" s="87"/>
      <c r="DPT78" s="87"/>
      <c r="DPU78" s="87"/>
      <c r="DPV78" s="87"/>
      <c r="DPW78" s="87"/>
      <c r="DPX78" s="87"/>
      <c r="DPY78" s="87"/>
      <c r="DQE78" s="87"/>
      <c r="DQF78" s="87"/>
      <c r="DQG78" s="87"/>
      <c r="DQH78" s="87"/>
      <c r="DQI78" s="87"/>
      <c r="DQJ78" s="87"/>
      <c r="DQK78" s="87"/>
      <c r="DQL78" s="87"/>
      <c r="DQM78" s="87"/>
      <c r="DQN78" s="87"/>
      <c r="DQT78" s="87"/>
      <c r="DQU78" s="87"/>
      <c r="DQV78" s="87"/>
      <c r="DQW78" s="87"/>
      <c r="DQX78" s="87"/>
      <c r="DQY78" s="87"/>
      <c r="DQZ78" s="87"/>
      <c r="DRA78" s="87"/>
      <c r="DRB78" s="87"/>
      <c r="DRC78" s="87"/>
      <c r="DRI78" s="87"/>
      <c r="DRJ78" s="87"/>
      <c r="DRK78" s="87"/>
      <c r="DRL78" s="87"/>
      <c r="DRM78" s="87"/>
      <c r="DRN78" s="87"/>
      <c r="DRO78" s="87"/>
      <c r="DRP78" s="87"/>
      <c r="DRQ78" s="87"/>
      <c r="DRR78" s="87"/>
      <c r="DRX78" s="87"/>
      <c r="DRY78" s="87"/>
      <c r="DRZ78" s="87"/>
      <c r="DSA78" s="87"/>
      <c r="DSB78" s="87"/>
      <c r="DSC78" s="87"/>
      <c r="DSD78" s="87"/>
      <c r="DSE78" s="87"/>
      <c r="DSF78" s="87"/>
      <c r="DSG78" s="87"/>
      <c r="DSM78" s="87"/>
      <c r="DSN78" s="87"/>
      <c r="DSO78" s="87"/>
      <c r="DSP78" s="87"/>
      <c r="DSQ78" s="87"/>
      <c r="DSR78" s="87"/>
      <c r="DSS78" s="87"/>
      <c r="DST78" s="87"/>
      <c r="DSU78" s="87"/>
      <c r="DSV78" s="87"/>
      <c r="DTB78" s="87"/>
      <c r="DTC78" s="87"/>
      <c r="DTD78" s="87"/>
      <c r="DTE78" s="87"/>
      <c r="DTF78" s="87"/>
      <c r="DTG78" s="87"/>
      <c r="DTH78" s="87"/>
      <c r="DTI78" s="87"/>
      <c r="DTJ78" s="87"/>
      <c r="DTK78" s="87"/>
      <c r="DTQ78" s="87"/>
      <c r="DTR78" s="87"/>
      <c r="DTS78" s="87"/>
      <c r="DTT78" s="87"/>
      <c r="DTU78" s="87"/>
      <c r="DTV78" s="87"/>
      <c r="DTW78" s="87"/>
      <c r="DTX78" s="87"/>
      <c r="DTY78" s="87"/>
      <c r="DTZ78" s="87"/>
      <c r="DUF78" s="87"/>
      <c r="DUG78" s="87"/>
      <c r="DUH78" s="87"/>
      <c r="DUI78" s="87"/>
      <c r="DUJ78" s="87"/>
      <c r="DUK78" s="87"/>
      <c r="DUL78" s="87"/>
      <c r="DUM78" s="87"/>
      <c r="DUN78" s="87"/>
      <c r="DUO78" s="87"/>
      <c r="DUU78" s="87"/>
      <c r="DUV78" s="87"/>
      <c r="DUW78" s="87"/>
      <c r="DUX78" s="87"/>
      <c r="DUY78" s="87"/>
      <c r="DUZ78" s="87"/>
      <c r="DVA78" s="87"/>
      <c r="DVB78" s="87"/>
      <c r="DVC78" s="87"/>
      <c r="DVD78" s="87"/>
      <c r="DVJ78" s="87"/>
      <c r="DVK78" s="87"/>
      <c r="DVL78" s="87"/>
      <c r="DVM78" s="87"/>
      <c r="DVN78" s="87"/>
      <c r="DVO78" s="87"/>
      <c r="DVP78" s="87"/>
      <c r="DVQ78" s="87"/>
      <c r="DVR78" s="87"/>
      <c r="DVS78" s="87"/>
      <c r="DVY78" s="87"/>
      <c r="DVZ78" s="87"/>
      <c r="DWA78" s="87"/>
      <c r="DWB78" s="87"/>
      <c r="DWC78" s="87"/>
      <c r="DWD78" s="87"/>
      <c r="DWE78" s="87"/>
      <c r="DWF78" s="87"/>
      <c r="DWG78" s="87"/>
      <c r="DWH78" s="87"/>
      <c r="DWN78" s="87"/>
      <c r="DWO78" s="87"/>
      <c r="DWP78" s="87"/>
      <c r="DWQ78" s="87"/>
      <c r="DWR78" s="87"/>
      <c r="DWS78" s="87"/>
      <c r="DWT78" s="87"/>
      <c r="DWU78" s="87"/>
      <c r="DWV78" s="87"/>
      <c r="DWW78" s="87"/>
      <c r="DXC78" s="87"/>
      <c r="DXD78" s="87"/>
      <c r="DXE78" s="87"/>
      <c r="DXF78" s="87"/>
      <c r="DXG78" s="87"/>
      <c r="DXH78" s="87"/>
      <c r="DXI78" s="87"/>
      <c r="DXJ78" s="87"/>
      <c r="DXK78" s="87"/>
      <c r="DXL78" s="87"/>
      <c r="DXR78" s="87"/>
      <c r="DXS78" s="87"/>
      <c r="DXT78" s="87"/>
      <c r="DXU78" s="87"/>
      <c r="DXV78" s="87"/>
      <c r="DXW78" s="87"/>
      <c r="DXX78" s="87"/>
      <c r="DXY78" s="87"/>
      <c r="DXZ78" s="87"/>
      <c r="DYA78" s="87"/>
      <c r="DYG78" s="87"/>
      <c r="DYH78" s="87"/>
      <c r="DYI78" s="87"/>
      <c r="DYJ78" s="87"/>
      <c r="DYK78" s="87"/>
      <c r="DYL78" s="87"/>
      <c r="DYM78" s="87"/>
      <c r="DYN78" s="87"/>
      <c r="DYO78" s="87"/>
      <c r="DYP78" s="87"/>
      <c r="DYV78" s="87"/>
      <c r="DYW78" s="87"/>
      <c r="DYX78" s="87"/>
      <c r="DYY78" s="87"/>
      <c r="DYZ78" s="87"/>
      <c r="DZA78" s="87"/>
      <c r="DZB78" s="87"/>
      <c r="DZC78" s="87"/>
      <c r="DZD78" s="87"/>
      <c r="DZE78" s="87"/>
      <c r="DZK78" s="87"/>
      <c r="DZL78" s="87"/>
      <c r="DZM78" s="87"/>
      <c r="DZN78" s="87"/>
      <c r="DZO78" s="87"/>
      <c r="DZP78" s="87"/>
      <c r="DZQ78" s="87"/>
      <c r="DZR78" s="87"/>
      <c r="DZS78" s="87"/>
      <c r="DZT78" s="87"/>
      <c r="DZZ78" s="87"/>
      <c r="EAA78" s="87"/>
      <c r="EAB78" s="87"/>
      <c r="EAC78" s="87"/>
      <c r="EAD78" s="87"/>
      <c r="EAE78" s="87"/>
      <c r="EAF78" s="87"/>
      <c r="EAG78" s="87"/>
      <c r="EAH78" s="87"/>
      <c r="EAI78" s="87"/>
      <c r="EAO78" s="87"/>
      <c r="EAP78" s="87"/>
      <c r="EAQ78" s="87"/>
      <c r="EAR78" s="87"/>
      <c r="EAS78" s="87"/>
      <c r="EAT78" s="87"/>
      <c r="EAU78" s="87"/>
      <c r="EAV78" s="87"/>
      <c r="EAW78" s="87"/>
      <c r="EAX78" s="87"/>
      <c r="EBD78" s="87"/>
      <c r="EBE78" s="87"/>
      <c r="EBF78" s="87"/>
      <c r="EBG78" s="87"/>
      <c r="EBH78" s="87"/>
      <c r="EBI78" s="87"/>
      <c r="EBJ78" s="87"/>
      <c r="EBK78" s="87"/>
      <c r="EBL78" s="87"/>
      <c r="EBM78" s="87"/>
      <c r="EBS78" s="87"/>
      <c r="EBT78" s="87"/>
      <c r="EBU78" s="87"/>
      <c r="EBV78" s="87"/>
      <c r="EBW78" s="87"/>
      <c r="EBX78" s="87"/>
      <c r="EBY78" s="87"/>
      <c r="EBZ78" s="87"/>
      <c r="ECA78" s="87"/>
      <c r="ECB78" s="87"/>
      <c r="ECH78" s="87"/>
      <c r="ECI78" s="87"/>
      <c r="ECJ78" s="87"/>
      <c r="ECK78" s="87"/>
      <c r="ECL78" s="87"/>
      <c r="ECM78" s="87"/>
      <c r="ECN78" s="87"/>
      <c r="ECO78" s="87"/>
      <c r="ECP78" s="87"/>
      <c r="ECQ78" s="87"/>
      <c r="ECW78" s="87"/>
      <c r="ECX78" s="87"/>
      <c r="ECY78" s="87"/>
      <c r="ECZ78" s="87"/>
      <c r="EDA78" s="87"/>
      <c r="EDB78" s="87"/>
      <c r="EDC78" s="87"/>
      <c r="EDD78" s="87"/>
      <c r="EDE78" s="87"/>
      <c r="EDF78" s="87"/>
      <c r="EDL78" s="87"/>
      <c r="EDM78" s="87"/>
      <c r="EDN78" s="87"/>
      <c r="EDO78" s="87"/>
      <c r="EDP78" s="87"/>
      <c r="EDQ78" s="87"/>
      <c r="EDR78" s="87"/>
      <c r="EDS78" s="87"/>
      <c r="EDT78" s="87"/>
      <c r="EDU78" s="87"/>
      <c r="EEA78" s="87"/>
      <c r="EEB78" s="87"/>
      <c r="EEC78" s="87"/>
      <c r="EED78" s="87"/>
      <c r="EEE78" s="87"/>
      <c r="EEF78" s="87"/>
      <c r="EEG78" s="87"/>
      <c r="EEH78" s="87"/>
      <c r="EEI78" s="87"/>
      <c r="EEJ78" s="87"/>
      <c r="EEP78" s="87"/>
      <c r="EEQ78" s="87"/>
      <c r="EER78" s="87"/>
      <c r="EES78" s="87"/>
      <c r="EET78" s="87"/>
      <c r="EEU78" s="87"/>
      <c r="EEV78" s="87"/>
      <c r="EEW78" s="87"/>
      <c r="EEX78" s="87"/>
      <c r="EEY78" s="87"/>
      <c r="EFE78" s="87"/>
      <c r="EFF78" s="87"/>
      <c r="EFG78" s="87"/>
      <c r="EFH78" s="87"/>
      <c r="EFI78" s="87"/>
      <c r="EFJ78" s="87"/>
      <c r="EFK78" s="87"/>
      <c r="EFL78" s="87"/>
      <c r="EFM78" s="87"/>
      <c r="EFN78" s="87"/>
      <c r="EFT78" s="87"/>
      <c r="EFU78" s="87"/>
      <c r="EFV78" s="87"/>
      <c r="EFW78" s="87"/>
      <c r="EFX78" s="87"/>
      <c r="EFY78" s="87"/>
      <c r="EFZ78" s="87"/>
      <c r="EGA78" s="87"/>
      <c r="EGB78" s="87"/>
      <c r="EGC78" s="87"/>
      <c r="EGI78" s="87"/>
      <c r="EGJ78" s="87"/>
      <c r="EGK78" s="87"/>
      <c r="EGL78" s="87"/>
      <c r="EGM78" s="87"/>
      <c r="EGN78" s="87"/>
      <c r="EGO78" s="87"/>
      <c r="EGP78" s="87"/>
      <c r="EGQ78" s="87"/>
      <c r="EGR78" s="87"/>
      <c r="EGX78" s="87"/>
      <c r="EGY78" s="87"/>
      <c r="EGZ78" s="87"/>
      <c r="EHA78" s="87"/>
      <c r="EHB78" s="87"/>
      <c r="EHC78" s="87"/>
      <c r="EHD78" s="87"/>
      <c r="EHE78" s="87"/>
      <c r="EHF78" s="87"/>
      <c r="EHG78" s="87"/>
      <c r="EHM78" s="87"/>
      <c r="EHN78" s="87"/>
      <c r="EHO78" s="87"/>
      <c r="EHP78" s="87"/>
      <c r="EHQ78" s="87"/>
      <c r="EHR78" s="87"/>
      <c r="EHS78" s="87"/>
      <c r="EHT78" s="87"/>
      <c r="EHU78" s="87"/>
      <c r="EHV78" s="87"/>
      <c r="EIB78" s="87"/>
      <c r="EIC78" s="87"/>
      <c r="EID78" s="87"/>
      <c r="EIE78" s="87"/>
      <c r="EIF78" s="87"/>
      <c r="EIG78" s="87"/>
      <c r="EIH78" s="87"/>
      <c r="EII78" s="87"/>
      <c r="EIJ78" s="87"/>
      <c r="EIK78" s="87"/>
      <c r="EIQ78" s="87"/>
      <c r="EIR78" s="87"/>
      <c r="EIS78" s="87"/>
      <c r="EIT78" s="87"/>
      <c r="EIU78" s="87"/>
      <c r="EIV78" s="87"/>
      <c r="EIW78" s="87"/>
      <c r="EIX78" s="87"/>
      <c r="EIY78" s="87"/>
      <c r="EIZ78" s="87"/>
      <c r="EJF78" s="87"/>
      <c r="EJG78" s="87"/>
      <c r="EJH78" s="87"/>
      <c r="EJI78" s="87"/>
      <c r="EJJ78" s="87"/>
      <c r="EJK78" s="87"/>
      <c r="EJL78" s="87"/>
      <c r="EJM78" s="87"/>
      <c r="EJN78" s="87"/>
      <c r="EJO78" s="87"/>
      <c r="EJU78" s="87"/>
      <c r="EJV78" s="87"/>
      <c r="EJW78" s="87"/>
      <c r="EJX78" s="87"/>
      <c r="EJY78" s="87"/>
      <c r="EJZ78" s="87"/>
      <c r="EKA78" s="87"/>
      <c r="EKB78" s="87"/>
      <c r="EKC78" s="87"/>
      <c r="EKD78" s="87"/>
      <c r="EKJ78" s="87"/>
      <c r="EKK78" s="87"/>
      <c r="EKL78" s="87"/>
      <c r="EKM78" s="87"/>
      <c r="EKN78" s="87"/>
      <c r="EKO78" s="87"/>
      <c r="EKP78" s="87"/>
      <c r="EKQ78" s="87"/>
      <c r="EKR78" s="87"/>
      <c r="EKS78" s="87"/>
      <c r="EKY78" s="87"/>
      <c r="EKZ78" s="87"/>
      <c r="ELA78" s="87"/>
      <c r="ELB78" s="87"/>
      <c r="ELC78" s="87"/>
      <c r="ELD78" s="87"/>
      <c r="ELE78" s="87"/>
      <c r="ELF78" s="87"/>
      <c r="ELG78" s="87"/>
      <c r="ELH78" s="87"/>
      <c r="ELN78" s="87"/>
      <c r="ELO78" s="87"/>
      <c r="ELP78" s="87"/>
      <c r="ELQ78" s="87"/>
      <c r="ELR78" s="87"/>
      <c r="ELS78" s="87"/>
      <c r="ELT78" s="87"/>
      <c r="ELU78" s="87"/>
      <c r="ELV78" s="87"/>
      <c r="ELW78" s="87"/>
      <c r="EMC78" s="87"/>
      <c r="EMD78" s="87"/>
      <c r="EME78" s="87"/>
      <c r="EMF78" s="87"/>
      <c r="EMG78" s="87"/>
      <c r="EMH78" s="87"/>
      <c r="EMI78" s="87"/>
      <c r="EMJ78" s="87"/>
      <c r="EMK78" s="87"/>
      <c r="EML78" s="87"/>
      <c r="EMR78" s="87"/>
      <c r="EMS78" s="87"/>
      <c r="EMT78" s="87"/>
      <c r="EMU78" s="87"/>
      <c r="EMV78" s="87"/>
      <c r="EMW78" s="87"/>
      <c r="EMX78" s="87"/>
      <c r="EMY78" s="87"/>
      <c r="EMZ78" s="87"/>
      <c r="ENA78" s="87"/>
      <c r="ENG78" s="87"/>
      <c r="ENH78" s="87"/>
      <c r="ENI78" s="87"/>
      <c r="ENJ78" s="87"/>
      <c r="ENK78" s="87"/>
      <c r="ENL78" s="87"/>
      <c r="ENM78" s="87"/>
      <c r="ENN78" s="87"/>
      <c r="ENO78" s="87"/>
      <c r="ENP78" s="87"/>
      <c r="ENV78" s="87"/>
      <c r="ENW78" s="87"/>
      <c r="ENX78" s="87"/>
      <c r="ENY78" s="87"/>
      <c r="ENZ78" s="87"/>
      <c r="EOA78" s="87"/>
      <c r="EOB78" s="87"/>
      <c r="EOC78" s="87"/>
      <c r="EOD78" s="87"/>
      <c r="EOE78" s="87"/>
      <c r="EOK78" s="87"/>
      <c r="EOL78" s="87"/>
      <c r="EOM78" s="87"/>
      <c r="EON78" s="87"/>
      <c r="EOO78" s="87"/>
      <c r="EOP78" s="87"/>
      <c r="EOQ78" s="87"/>
      <c r="EOR78" s="87"/>
      <c r="EOS78" s="87"/>
      <c r="EOT78" s="87"/>
      <c r="EOZ78" s="87"/>
      <c r="EPA78" s="87"/>
      <c r="EPB78" s="87"/>
      <c r="EPC78" s="87"/>
      <c r="EPD78" s="87"/>
      <c r="EPE78" s="87"/>
      <c r="EPF78" s="87"/>
      <c r="EPG78" s="87"/>
      <c r="EPH78" s="87"/>
      <c r="EPI78" s="87"/>
      <c r="EPO78" s="87"/>
      <c r="EPP78" s="87"/>
      <c r="EPQ78" s="87"/>
      <c r="EPR78" s="87"/>
      <c r="EPS78" s="87"/>
      <c r="EPT78" s="87"/>
      <c r="EPU78" s="87"/>
      <c r="EPV78" s="87"/>
      <c r="EPW78" s="87"/>
      <c r="EPX78" s="87"/>
      <c r="EQD78" s="87"/>
      <c r="EQE78" s="87"/>
      <c r="EQF78" s="87"/>
      <c r="EQG78" s="87"/>
      <c r="EQH78" s="87"/>
      <c r="EQI78" s="87"/>
      <c r="EQJ78" s="87"/>
      <c r="EQK78" s="87"/>
      <c r="EQL78" s="87"/>
      <c r="EQM78" s="87"/>
      <c r="EQS78" s="87"/>
      <c r="EQT78" s="87"/>
      <c r="EQU78" s="87"/>
      <c r="EQV78" s="87"/>
      <c r="EQW78" s="87"/>
      <c r="EQX78" s="87"/>
      <c r="EQY78" s="87"/>
      <c r="EQZ78" s="87"/>
      <c r="ERA78" s="87"/>
      <c r="ERB78" s="87"/>
      <c r="ERH78" s="87"/>
      <c r="ERI78" s="87"/>
      <c r="ERJ78" s="87"/>
      <c r="ERK78" s="87"/>
      <c r="ERL78" s="87"/>
      <c r="ERM78" s="87"/>
      <c r="ERN78" s="87"/>
      <c r="ERO78" s="87"/>
      <c r="ERP78" s="87"/>
      <c r="ERQ78" s="87"/>
      <c r="ERW78" s="87"/>
      <c r="ERX78" s="87"/>
      <c r="ERY78" s="87"/>
      <c r="ERZ78" s="87"/>
      <c r="ESA78" s="87"/>
      <c r="ESB78" s="87"/>
      <c r="ESC78" s="87"/>
      <c r="ESD78" s="87"/>
      <c r="ESE78" s="87"/>
      <c r="ESF78" s="87"/>
      <c r="ESL78" s="87"/>
      <c r="ESM78" s="87"/>
      <c r="ESN78" s="87"/>
      <c r="ESO78" s="87"/>
      <c r="ESP78" s="87"/>
      <c r="ESQ78" s="87"/>
      <c r="ESR78" s="87"/>
      <c r="ESS78" s="87"/>
      <c r="EST78" s="87"/>
      <c r="ESU78" s="87"/>
      <c r="ETA78" s="87"/>
      <c r="ETB78" s="87"/>
      <c r="ETC78" s="87"/>
      <c r="ETD78" s="87"/>
      <c r="ETE78" s="87"/>
      <c r="ETF78" s="87"/>
      <c r="ETG78" s="87"/>
      <c r="ETH78" s="87"/>
      <c r="ETI78" s="87"/>
      <c r="ETJ78" s="87"/>
      <c r="ETP78" s="87"/>
      <c r="ETQ78" s="87"/>
      <c r="ETR78" s="87"/>
      <c r="ETS78" s="87"/>
      <c r="ETT78" s="87"/>
      <c r="ETU78" s="87"/>
      <c r="ETV78" s="87"/>
      <c r="ETW78" s="87"/>
      <c r="ETX78" s="87"/>
      <c r="ETY78" s="87"/>
      <c r="EUE78" s="87"/>
      <c r="EUF78" s="87"/>
      <c r="EUG78" s="87"/>
      <c r="EUH78" s="87"/>
      <c r="EUI78" s="87"/>
      <c r="EUJ78" s="87"/>
      <c r="EUK78" s="87"/>
      <c r="EUL78" s="87"/>
      <c r="EUM78" s="87"/>
      <c r="EUN78" s="87"/>
      <c r="EUT78" s="87"/>
      <c r="EUU78" s="87"/>
      <c r="EUV78" s="87"/>
      <c r="EUW78" s="87"/>
      <c r="EUX78" s="87"/>
      <c r="EUY78" s="87"/>
      <c r="EUZ78" s="87"/>
      <c r="EVA78" s="87"/>
      <c r="EVB78" s="87"/>
      <c r="EVC78" s="87"/>
      <c r="EVI78" s="87"/>
      <c r="EVJ78" s="87"/>
      <c r="EVK78" s="87"/>
      <c r="EVL78" s="87"/>
      <c r="EVM78" s="87"/>
      <c r="EVN78" s="87"/>
      <c r="EVO78" s="87"/>
      <c r="EVP78" s="87"/>
      <c r="EVQ78" s="87"/>
      <c r="EVR78" s="87"/>
      <c r="EVX78" s="87"/>
      <c r="EVY78" s="87"/>
      <c r="EVZ78" s="87"/>
      <c r="EWA78" s="87"/>
      <c r="EWB78" s="87"/>
      <c r="EWC78" s="87"/>
      <c r="EWD78" s="87"/>
      <c r="EWE78" s="87"/>
      <c r="EWF78" s="87"/>
      <c r="EWG78" s="87"/>
      <c r="EWM78" s="87"/>
      <c r="EWN78" s="87"/>
      <c r="EWO78" s="87"/>
      <c r="EWP78" s="87"/>
      <c r="EWQ78" s="87"/>
      <c r="EWR78" s="87"/>
      <c r="EWS78" s="87"/>
      <c r="EWT78" s="87"/>
      <c r="EWU78" s="87"/>
      <c r="EWV78" s="87"/>
      <c r="EXB78" s="87"/>
      <c r="EXC78" s="87"/>
      <c r="EXD78" s="87"/>
      <c r="EXE78" s="87"/>
      <c r="EXF78" s="87"/>
      <c r="EXG78" s="87"/>
      <c r="EXH78" s="87"/>
      <c r="EXI78" s="87"/>
      <c r="EXJ78" s="87"/>
      <c r="EXK78" s="87"/>
      <c r="EXQ78" s="87"/>
      <c r="EXR78" s="87"/>
      <c r="EXS78" s="87"/>
      <c r="EXT78" s="87"/>
      <c r="EXU78" s="87"/>
      <c r="EXV78" s="87"/>
      <c r="EXW78" s="87"/>
      <c r="EXX78" s="87"/>
      <c r="EXY78" s="87"/>
      <c r="EXZ78" s="87"/>
      <c r="EYF78" s="87"/>
      <c r="EYG78" s="87"/>
      <c r="EYH78" s="87"/>
      <c r="EYI78" s="87"/>
      <c r="EYJ78" s="87"/>
      <c r="EYK78" s="87"/>
      <c r="EYL78" s="87"/>
      <c r="EYM78" s="87"/>
      <c r="EYN78" s="87"/>
      <c r="EYO78" s="87"/>
      <c r="EYU78" s="87"/>
      <c r="EYV78" s="87"/>
      <c r="EYW78" s="87"/>
      <c r="EYX78" s="87"/>
      <c r="EYY78" s="87"/>
      <c r="EYZ78" s="87"/>
      <c r="EZA78" s="87"/>
      <c r="EZB78" s="87"/>
      <c r="EZC78" s="87"/>
      <c r="EZD78" s="87"/>
      <c r="EZJ78" s="87"/>
      <c r="EZK78" s="87"/>
      <c r="EZL78" s="87"/>
      <c r="EZM78" s="87"/>
      <c r="EZN78" s="87"/>
      <c r="EZO78" s="87"/>
      <c r="EZP78" s="87"/>
      <c r="EZQ78" s="87"/>
      <c r="EZR78" s="87"/>
      <c r="EZS78" s="87"/>
      <c r="EZY78" s="87"/>
      <c r="EZZ78" s="87"/>
      <c r="FAA78" s="87"/>
      <c r="FAB78" s="87"/>
      <c r="FAC78" s="87"/>
      <c r="FAD78" s="87"/>
      <c r="FAE78" s="87"/>
      <c r="FAF78" s="87"/>
      <c r="FAG78" s="87"/>
      <c r="FAH78" s="87"/>
      <c r="FAN78" s="87"/>
      <c r="FAO78" s="87"/>
      <c r="FAP78" s="87"/>
      <c r="FAQ78" s="87"/>
      <c r="FAR78" s="87"/>
      <c r="FAS78" s="87"/>
      <c r="FAT78" s="87"/>
      <c r="FAU78" s="87"/>
      <c r="FAV78" s="87"/>
      <c r="FAW78" s="87"/>
      <c r="FBC78" s="87"/>
      <c r="FBD78" s="87"/>
      <c r="FBE78" s="87"/>
      <c r="FBF78" s="87"/>
      <c r="FBG78" s="87"/>
      <c r="FBH78" s="87"/>
      <c r="FBI78" s="87"/>
      <c r="FBJ78" s="87"/>
      <c r="FBK78" s="87"/>
      <c r="FBL78" s="87"/>
      <c r="FBR78" s="87"/>
      <c r="FBS78" s="87"/>
      <c r="FBT78" s="87"/>
      <c r="FBU78" s="87"/>
      <c r="FBV78" s="87"/>
      <c r="FBW78" s="87"/>
      <c r="FBX78" s="87"/>
      <c r="FBY78" s="87"/>
      <c r="FBZ78" s="87"/>
      <c r="FCA78" s="87"/>
      <c r="FCG78" s="87"/>
      <c r="FCH78" s="87"/>
      <c r="FCI78" s="87"/>
      <c r="FCJ78" s="87"/>
      <c r="FCK78" s="87"/>
      <c r="FCL78" s="87"/>
      <c r="FCM78" s="87"/>
      <c r="FCN78" s="87"/>
      <c r="FCO78" s="87"/>
      <c r="FCP78" s="87"/>
      <c r="FCV78" s="87"/>
      <c r="FCW78" s="87"/>
      <c r="FCX78" s="87"/>
      <c r="FCY78" s="87"/>
      <c r="FCZ78" s="87"/>
      <c r="FDA78" s="87"/>
      <c r="FDB78" s="87"/>
      <c r="FDC78" s="87"/>
      <c r="FDD78" s="87"/>
      <c r="FDE78" s="87"/>
      <c r="FDK78" s="87"/>
      <c r="FDL78" s="87"/>
      <c r="FDM78" s="87"/>
      <c r="FDN78" s="87"/>
      <c r="FDO78" s="87"/>
      <c r="FDP78" s="87"/>
      <c r="FDQ78" s="87"/>
      <c r="FDR78" s="87"/>
      <c r="FDS78" s="87"/>
      <c r="FDT78" s="87"/>
      <c r="FDZ78" s="87"/>
      <c r="FEA78" s="87"/>
      <c r="FEB78" s="87"/>
      <c r="FEC78" s="87"/>
      <c r="FED78" s="87"/>
      <c r="FEE78" s="87"/>
      <c r="FEF78" s="87"/>
      <c r="FEG78" s="87"/>
      <c r="FEH78" s="87"/>
      <c r="FEI78" s="87"/>
      <c r="FEO78" s="87"/>
      <c r="FEP78" s="87"/>
      <c r="FEQ78" s="87"/>
      <c r="FER78" s="87"/>
      <c r="FES78" s="87"/>
      <c r="FET78" s="87"/>
      <c r="FEU78" s="87"/>
      <c r="FEV78" s="87"/>
      <c r="FEW78" s="87"/>
      <c r="FEX78" s="87"/>
      <c r="FFD78" s="87"/>
      <c r="FFE78" s="87"/>
      <c r="FFF78" s="87"/>
      <c r="FFG78" s="87"/>
      <c r="FFH78" s="87"/>
      <c r="FFI78" s="87"/>
      <c r="FFJ78" s="87"/>
      <c r="FFK78" s="87"/>
      <c r="FFL78" s="87"/>
      <c r="FFM78" s="87"/>
      <c r="FFS78" s="87"/>
      <c r="FFT78" s="87"/>
      <c r="FFU78" s="87"/>
      <c r="FFV78" s="87"/>
      <c r="FFW78" s="87"/>
      <c r="FFX78" s="87"/>
      <c r="FFY78" s="87"/>
      <c r="FFZ78" s="87"/>
      <c r="FGA78" s="87"/>
      <c r="FGB78" s="87"/>
      <c r="FGH78" s="87"/>
      <c r="FGI78" s="87"/>
      <c r="FGJ78" s="87"/>
      <c r="FGK78" s="87"/>
      <c r="FGL78" s="87"/>
      <c r="FGM78" s="87"/>
      <c r="FGN78" s="87"/>
      <c r="FGO78" s="87"/>
      <c r="FGP78" s="87"/>
      <c r="FGQ78" s="87"/>
      <c r="FGW78" s="87"/>
      <c r="FGX78" s="87"/>
      <c r="FGY78" s="87"/>
      <c r="FGZ78" s="87"/>
      <c r="FHA78" s="87"/>
      <c r="FHB78" s="87"/>
      <c r="FHC78" s="87"/>
      <c r="FHD78" s="87"/>
      <c r="FHE78" s="87"/>
      <c r="FHF78" s="87"/>
      <c r="FHL78" s="87"/>
      <c r="FHM78" s="87"/>
      <c r="FHN78" s="87"/>
      <c r="FHO78" s="87"/>
      <c r="FHP78" s="87"/>
      <c r="FHQ78" s="87"/>
      <c r="FHR78" s="87"/>
      <c r="FHS78" s="87"/>
      <c r="FHT78" s="87"/>
      <c r="FHU78" s="87"/>
      <c r="FIA78" s="87"/>
      <c r="FIB78" s="87"/>
      <c r="FIC78" s="87"/>
      <c r="FID78" s="87"/>
      <c r="FIE78" s="87"/>
      <c r="FIF78" s="87"/>
      <c r="FIG78" s="87"/>
      <c r="FIH78" s="87"/>
      <c r="FII78" s="87"/>
      <c r="FIJ78" s="87"/>
      <c r="FIP78" s="87"/>
      <c r="FIQ78" s="87"/>
      <c r="FIR78" s="87"/>
      <c r="FIS78" s="87"/>
      <c r="FIT78" s="87"/>
      <c r="FIU78" s="87"/>
      <c r="FIV78" s="87"/>
      <c r="FIW78" s="87"/>
      <c r="FIX78" s="87"/>
      <c r="FIY78" s="87"/>
      <c r="FJE78" s="87"/>
      <c r="FJF78" s="87"/>
      <c r="FJG78" s="87"/>
      <c r="FJH78" s="87"/>
      <c r="FJI78" s="87"/>
      <c r="FJJ78" s="87"/>
      <c r="FJK78" s="87"/>
      <c r="FJL78" s="87"/>
      <c r="FJM78" s="87"/>
      <c r="FJN78" s="87"/>
      <c r="FJT78" s="87"/>
      <c r="FJU78" s="87"/>
      <c r="FJV78" s="87"/>
      <c r="FJW78" s="87"/>
      <c r="FJX78" s="87"/>
      <c r="FJY78" s="87"/>
      <c r="FJZ78" s="87"/>
      <c r="FKA78" s="87"/>
      <c r="FKB78" s="87"/>
      <c r="FKC78" s="87"/>
      <c r="FKI78" s="87"/>
      <c r="FKJ78" s="87"/>
      <c r="FKK78" s="87"/>
      <c r="FKL78" s="87"/>
      <c r="FKM78" s="87"/>
      <c r="FKN78" s="87"/>
      <c r="FKO78" s="87"/>
      <c r="FKP78" s="87"/>
      <c r="FKQ78" s="87"/>
      <c r="FKR78" s="87"/>
      <c r="FKX78" s="87"/>
      <c r="FKY78" s="87"/>
      <c r="FKZ78" s="87"/>
      <c r="FLA78" s="87"/>
      <c r="FLB78" s="87"/>
      <c r="FLC78" s="87"/>
      <c r="FLD78" s="87"/>
      <c r="FLE78" s="87"/>
      <c r="FLF78" s="87"/>
      <c r="FLG78" s="87"/>
      <c r="FLM78" s="87"/>
      <c r="FLN78" s="87"/>
      <c r="FLO78" s="87"/>
      <c r="FLP78" s="87"/>
      <c r="FLQ78" s="87"/>
      <c r="FLR78" s="87"/>
      <c r="FLS78" s="87"/>
      <c r="FLT78" s="87"/>
      <c r="FLU78" s="87"/>
      <c r="FLV78" s="87"/>
      <c r="FMB78" s="87"/>
      <c r="FMC78" s="87"/>
      <c r="FMD78" s="87"/>
      <c r="FME78" s="87"/>
      <c r="FMF78" s="87"/>
      <c r="FMG78" s="87"/>
      <c r="FMH78" s="87"/>
      <c r="FMI78" s="87"/>
      <c r="FMJ78" s="87"/>
      <c r="FMK78" s="87"/>
      <c r="FMQ78" s="87"/>
      <c r="FMR78" s="87"/>
      <c r="FMS78" s="87"/>
      <c r="FMT78" s="87"/>
      <c r="FMU78" s="87"/>
      <c r="FMV78" s="87"/>
      <c r="FMW78" s="87"/>
      <c r="FMX78" s="87"/>
      <c r="FMY78" s="87"/>
      <c r="FMZ78" s="87"/>
      <c r="FNF78" s="87"/>
      <c r="FNG78" s="87"/>
      <c r="FNH78" s="87"/>
      <c r="FNI78" s="87"/>
      <c r="FNJ78" s="87"/>
      <c r="FNK78" s="87"/>
      <c r="FNL78" s="87"/>
      <c r="FNM78" s="87"/>
      <c r="FNN78" s="87"/>
      <c r="FNO78" s="87"/>
      <c r="FNU78" s="87"/>
      <c r="FNV78" s="87"/>
      <c r="FNW78" s="87"/>
      <c r="FNX78" s="87"/>
      <c r="FNY78" s="87"/>
      <c r="FNZ78" s="87"/>
      <c r="FOA78" s="87"/>
      <c r="FOB78" s="87"/>
      <c r="FOC78" s="87"/>
      <c r="FOD78" s="87"/>
      <c r="FOJ78" s="87"/>
      <c r="FOK78" s="87"/>
      <c r="FOL78" s="87"/>
      <c r="FOM78" s="87"/>
      <c r="FON78" s="87"/>
      <c r="FOO78" s="87"/>
      <c r="FOP78" s="87"/>
      <c r="FOQ78" s="87"/>
      <c r="FOR78" s="87"/>
      <c r="FOS78" s="87"/>
      <c r="FOY78" s="87"/>
      <c r="FOZ78" s="87"/>
      <c r="FPA78" s="87"/>
      <c r="FPB78" s="87"/>
      <c r="FPC78" s="87"/>
      <c r="FPD78" s="87"/>
      <c r="FPE78" s="87"/>
      <c r="FPF78" s="87"/>
      <c r="FPG78" s="87"/>
      <c r="FPH78" s="87"/>
      <c r="FPN78" s="87"/>
      <c r="FPO78" s="87"/>
      <c r="FPP78" s="87"/>
      <c r="FPQ78" s="87"/>
      <c r="FPR78" s="87"/>
      <c r="FPS78" s="87"/>
      <c r="FPT78" s="87"/>
      <c r="FPU78" s="87"/>
      <c r="FPV78" s="87"/>
      <c r="FPW78" s="87"/>
      <c r="FQC78" s="87"/>
      <c r="FQD78" s="87"/>
      <c r="FQE78" s="87"/>
      <c r="FQF78" s="87"/>
      <c r="FQG78" s="87"/>
      <c r="FQH78" s="87"/>
      <c r="FQI78" s="87"/>
      <c r="FQJ78" s="87"/>
      <c r="FQK78" s="87"/>
      <c r="FQL78" s="87"/>
      <c r="FQR78" s="87"/>
      <c r="FQS78" s="87"/>
      <c r="FQT78" s="87"/>
      <c r="FQU78" s="87"/>
      <c r="FQV78" s="87"/>
      <c r="FQW78" s="87"/>
      <c r="FQX78" s="87"/>
      <c r="FQY78" s="87"/>
      <c r="FQZ78" s="87"/>
      <c r="FRA78" s="87"/>
      <c r="FRG78" s="87"/>
      <c r="FRH78" s="87"/>
      <c r="FRI78" s="87"/>
      <c r="FRJ78" s="87"/>
      <c r="FRK78" s="87"/>
      <c r="FRL78" s="87"/>
      <c r="FRM78" s="87"/>
      <c r="FRN78" s="87"/>
      <c r="FRO78" s="87"/>
      <c r="FRP78" s="87"/>
      <c r="FRV78" s="87"/>
      <c r="FRW78" s="87"/>
      <c r="FRX78" s="87"/>
      <c r="FRY78" s="87"/>
      <c r="FRZ78" s="87"/>
      <c r="FSA78" s="87"/>
      <c r="FSB78" s="87"/>
      <c r="FSC78" s="87"/>
      <c r="FSD78" s="87"/>
      <c r="FSE78" s="87"/>
      <c r="FSK78" s="87"/>
      <c r="FSL78" s="87"/>
      <c r="FSM78" s="87"/>
      <c r="FSN78" s="87"/>
      <c r="FSO78" s="87"/>
      <c r="FSP78" s="87"/>
      <c r="FSQ78" s="87"/>
      <c r="FSR78" s="87"/>
      <c r="FSS78" s="87"/>
      <c r="FST78" s="87"/>
      <c r="FSZ78" s="87"/>
      <c r="FTA78" s="87"/>
      <c r="FTB78" s="87"/>
      <c r="FTC78" s="87"/>
      <c r="FTD78" s="87"/>
      <c r="FTE78" s="87"/>
      <c r="FTF78" s="87"/>
      <c r="FTG78" s="87"/>
      <c r="FTH78" s="87"/>
      <c r="FTI78" s="87"/>
      <c r="FTO78" s="87"/>
      <c r="FTP78" s="87"/>
      <c r="FTQ78" s="87"/>
      <c r="FTR78" s="87"/>
      <c r="FTS78" s="87"/>
      <c r="FTT78" s="87"/>
      <c r="FTU78" s="87"/>
      <c r="FTV78" s="87"/>
      <c r="FTW78" s="87"/>
      <c r="FTX78" s="87"/>
      <c r="FUD78" s="87"/>
      <c r="FUE78" s="87"/>
      <c r="FUF78" s="87"/>
      <c r="FUG78" s="87"/>
      <c r="FUH78" s="87"/>
      <c r="FUI78" s="87"/>
      <c r="FUJ78" s="87"/>
      <c r="FUK78" s="87"/>
      <c r="FUL78" s="87"/>
      <c r="FUM78" s="87"/>
      <c r="FUS78" s="87"/>
      <c r="FUT78" s="87"/>
      <c r="FUU78" s="87"/>
      <c r="FUV78" s="87"/>
      <c r="FUW78" s="87"/>
      <c r="FUX78" s="87"/>
      <c r="FUY78" s="87"/>
      <c r="FUZ78" s="87"/>
      <c r="FVA78" s="87"/>
      <c r="FVB78" s="87"/>
      <c r="FVH78" s="87"/>
      <c r="FVI78" s="87"/>
      <c r="FVJ78" s="87"/>
      <c r="FVK78" s="87"/>
      <c r="FVL78" s="87"/>
      <c r="FVM78" s="87"/>
      <c r="FVN78" s="87"/>
      <c r="FVO78" s="87"/>
      <c r="FVP78" s="87"/>
      <c r="FVQ78" s="87"/>
      <c r="FVW78" s="87"/>
      <c r="FVX78" s="87"/>
      <c r="FVY78" s="87"/>
      <c r="FVZ78" s="87"/>
      <c r="FWA78" s="87"/>
      <c r="FWB78" s="87"/>
      <c r="FWC78" s="87"/>
      <c r="FWD78" s="87"/>
      <c r="FWE78" s="87"/>
      <c r="FWF78" s="87"/>
      <c r="FWL78" s="87"/>
      <c r="FWM78" s="87"/>
      <c r="FWN78" s="87"/>
      <c r="FWO78" s="87"/>
      <c r="FWP78" s="87"/>
      <c r="FWQ78" s="87"/>
      <c r="FWR78" s="87"/>
      <c r="FWS78" s="87"/>
      <c r="FWT78" s="87"/>
      <c r="FWU78" s="87"/>
      <c r="FXA78" s="87"/>
      <c r="FXB78" s="87"/>
      <c r="FXC78" s="87"/>
      <c r="FXD78" s="87"/>
      <c r="FXE78" s="87"/>
      <c r="FXF78" s="87"/>
      <c r="FXG78" s="87"/>
      <c r="FXH78" s="87"/>
      <c r="FXI78" s="87"/>
      <c r="FXJ78" s="87"/>
      <c r="FXP78" s="87"/>
      <c r="FXQ78" s="87"/>
      <c r="FXR78" s="87"/>
      <c r="FXS78" s="87"/>
      <c r="FXT78" s="87"/>
      <c r="FXU78" s="87"/>
      <c r="FXV78" s="87"/>
      <c r="FXW78" s="87"/>
      <c r="FXX78" s="87"/>
      <c r="FXY78" s="87"/>
      <c r="FYE78" s="87"/>
      <c r="FYF78" s="87"/>
      <c r="FYG78" s="87"/>
      <c r="FYH78" s="87"/>
      <c r="FYI78" s="87"/>
      <c r="FYJ78" s="87"/>
      <c r="FYK78" s="87"/>
      <c r="FYL78" s="87"/>
      <c r="FYM78" s="87"/>
      <c r="FYN78" s="87"/>
      <c r="FYT78" s="87"/>
      <c r="FYU78" s="87"/>
      <c r="FYV78" s="87"/>
      <c r="FYW78" s="87"/>
      <c r="FYX78" s="87"/>
      <c r="FYY78" s="87"/>
      <c r="FYZ78" s="87"/>
      <c r="FZA78" s="87"/>
      <c r="FZB78" s="87"/>
      <c r="FZC78" s="87"/>
      <c r="FZI78" s="87"/>
      <c r="FZJ78" s="87"/>
      <c r="FZK78" s="87"/>
      <c r="FZL78" s="87"/>
      <c r="FZM78" s="87"/>
      <c r="FZN78" s="87"/>
      <c r="FZO78" s="87"/>
      <c r="FZP78" s="87"/>
      <c r="FZQ78" s="87"/>
      <c r="FZR78" s="87"/>
      <c r="FZX78" s="87"/>
      <c r="FZY78" s="87"/>
      <c r="FZZ78" s="87"/>
      <c r="GAA78" s="87"/>
      <c r="GAB78" s="87"/>
      <c r="GAC78" s="87"/>
      <c r="GAD78" s="87"/>
      <c r="GAE78" s="87"/>
      <c r="GAF78" s="87"/>
      <c r="GAG78" s="87"/>
      <c r="GAM78" s="87"/>
      <c r="GAN78" s="87"/>
      <c r="GAO78" s="87"/>
      <c r="GAP78" s="87"/>
      <c r="GAQ78" s="87"/>
      <c r="GAR78" s="87"/>
      <c r="GAS78" s="87"/>
      <c r="GAT78" s="87"/>
      <c r="GAU78" s="87"/>
      <c r="GAV78" s="87"/>
      <c r="GBB78" s="87"/>
      <c r="GBC78" s="87"/>
      <c r="GBD78" s="87"/>
      <c r="GBE78" s="87"/>
      <c r="GBF78" s="87"/>
      <c r="GBG78" s="87"/>
      <c r="GBH78" s="87"/>
      <c r="GBI78" s="87"/>
      <c r="GBJ78" s="87"/>
      <c r="GBK78" s="87"/>
      <c r="GBQ78" s="87"/>
      <c r="GBR78" s="87"/>
      <c r="GBS78" s="87"/>
      <c r="GBT78" s="87"/>
      <c r="GBU78" s="87"/>
      <c r="GBV78" s="87"/>
      <c r="GBW78" s="87"/>
      <c r="GBX78" s="87"/>
      <c r="GBY78" s="87"/>
      <c r="GBZ78" s="87"/>
      <c r="GCF78" s="87"/>
      <c r="GCG78" s="87"/>
      <c r="GCH78" s="87"/>
      <c r="GCI78" s="87"/>
      <c r="GCJ78" s="87"/>
      <c r="GCK78" s="87"/>
      <c r="GCL78" s="87"/>
      <c r="GCM78" s="87"/>
      <c r="GCN78" s="87"/>
      <c r="GCO78" s="87"/>
      <c r="GCU78" s="87"/>
      <c r="GCV78" s="87"/>
      <c r="GCW78" s="87"/>
      <c r="GCX78" s="87"/>
      <c r="GCY78" s="87"/>
      <c r="GCZ78" s="87"/>
      <c r="GDA78" s="87"/>
      <c r="GDB78" s="87"/>
      <c r="GDC78" s="87"/>
      <c r="GDD78" s="87"/>
      <c r="GDJ78" s="87"/>
      <c r="GDK78" s="87"/>
      <c r="GDL78" s="87"/>
      <c r="GDM78" s="87"/>
      <c r="GDN78" s="87"/>
      <c r="GDO78" s="87"/>
      <c r="GDP78" s="87"/>
      <c r="GDQ78" s="87"/>
      <c r="GDR78" s="87"/>
      <c r="GDS78" s="87"/>
      <c r="GDY78" s="87"/>
      <c r="GDZ78" s="87"/>
      <c r="GEA78" s="87"/>
      <c r="GEB78" s="87"/>
      <c r="GEC78" s="87"/>
      <c r="GED78" s="87"/>
      <c r="GEE78" s="87"/>
      <c r="GEF78" s="87"/>
      <c r="GEG78" s="87"/>
      <c r="GEH78" s="87"/>
      <c r="GEN78" s="87"/>
      <c r="GEO78" s="87"/>
      <c r="GEP78" s="87"/>
      <c r="GEQ78" s="87"/>
      <c r="GER78" s="87"/>
      <c r="GES78" s="87"/>
      <c r="GET78" s="87"/>
      <c r="GEU78" s="87"/>
      <c r="GEV78" s="87"/>
      <c r="GEW78" s="87"/>
      <c r="GFC78" s="87"/>
      <c r="GFD78" s="87"/>
      <c r="GFE78" s="87"/>
      <c r="GFF78" s="87"/>
      <c r="GFG78" s="87"/>
      <c r="GFH78" s="87"/>
      <c r="GFI78" s="87"/>
      <c r="GFJ78" s="87"/>
      <c r="GFK78" s="87"/>
      <c r="GFL78" s="87"/>
      <c r="GFR78" s="87"/>
      <c r="GFS78" s="87"/>
      <c r="GFT78" s="87"/>
      <c r="GFU78" s="87"/>
      <c r="GFV78" s="87"/>
      <c r="GFW78" s="87"/>
      <c r="GFX78" s="87"/>
      <c r="GFY78" s="87"/>
      <c r="GFZ78" s="87"/>
      <c r="GGA78" s="87"/>
      <c r="GGG78" s="87"/>
      <c r="GGH78" s="87"/>
      <c r="GGI78" s="87"/>
      <c r="GGJ78" s="87"/>
      <c r="GGK78" s="87"/>
      <c r="GGL78" s="87"/>
      <c r="GGM78" s="87"/>
      <c r="GGN78" s="87"/>
      <c r="GGO78" s="87"/>
      <c r="GGP78" s="87"/>
      <c r="GGV78" s="87"/>
      <c r="GGW78" s="87"/>
      <c r="GGX78" s="87"/>
      <c r="GGY78" s="87"/>
      <c r="GGZ78" s="87"/>
      <c r="GHA78" s="87"/>
      <c r="GHB78" s="87"/>
      <c r="GHC78" s="87"/>
      <c r="GHD78" s="87"/>
      <c r="GHE78" s="87"/>
      <c r="GHK78" s="87"/>
      <c r="GHL78" s="87"/>
      <c r="GHM78" s="87"/>
      <c r="GHN78" s="87"/>
      <c r="GHO78" s="87"/>
      <c r="GHP78" s="87"/>
      <c r="GHQ78" s="87"/>
      <c r="GHR78" s="87"/>
      <c r="GHS78" s="87"/>
      <c r="GHT78" s="87"/>
      <c r="GHZ78" s="87"/>
      <c r="GIA78" s="87"/>
      <c r="GIB78" s="87"/>
      <c r="GIC78" s="87"/>
      <c r="GID78" s="87"/>
      <c r="GIE78" s="87"/>
      <c r="GIF78" s="87"/>
      <c r="GIG78" s="87"/>
      <c r="GIH78" s="87"/>
      <c r="GII78" s="87"/>
      <c r="GIO78" s="87"/>
      <c r="GIP78" s="87"/>
      <c r="GIQ78" s="87"/>
      <c r="GIR78" s="87"/>
      <c r="GIS78" s="87"/>
      <c r="GIT78" s="87"/>
      <c r="GIU78" s="87"/>
      <c r="GIV78" s="87"/>
      <c r="GIW78" s="87"/>
      <c r="GIX78" s="87"/>
      <c r="GJD78" s="87"/>
      <c r="GJE78" s="87"/>
      <c r="GJF78" s="87"/>
      <c r="GJG78" s="87"/>
      <c r="GJH78" s="87"/>
      <c r="GJI78" s="87"/>
      <c r="GJJ78" s="87"/>
      <c r="GJK78" s="87"/>
      <c r="GJL78" s="87"/>
      <c r="GJM78" s="87"/>
      <c r="GJS78" s="87"/>
      <c r="GJT78" s="87"/>
      <c r="GJU78" s="87"/>
      <c r="GJV78" s="87"/>
      <c r="GJW78" s="87"/>
      <c r="GJX78" s="87"/>
      <c r="GJY78" s="87"/>
      <c r="GJZ78" s="87"/>
      <c r="GKA78" s="87"/>
      <c r="GKB78" s="87"/>
      <c r="GKH78" s="87"/>
      <c r="GKI78" s="87"/>
      <c r="GKJ78" s="87"/>
      <c r="GKK78" s="87"/>
      <c r="GKL78" s="87"/>
      <c r="GKM78" s="87"/>
      <c r="GKN78" s="87"/>
      <c r="GKO78" s="87"/>
      <c r="GKP78" s="87"/>
      <c r="GKQ78" s="87"/>
      <c r="GKW78" s="87"/>
      <c r="GKX78" s="87"/>
      <c r="GKY78" s="87"/>
      <c r="GKZ78" s="87"/>
      <c r="GLA78" s="87"/>
      <c r="GLB78" s="87"/>
      <c r="GLC78" s="87"/>
      <c r="GLD78" s="87"/>
      <c r="GLE78" s="87"/>
      <c r="GLF78" s="87"/>
      <c r="GLL78" s="87"/>
      <c r="GLM78" s="87"/>
      <c r="GLN78" s="87"/>
      <c r="GLO78" s="87"/>
      <c r="GLP78" s="87"/>
      <c r="GLQ78" s="87"/>
      <c r="GLR78" s="87"/>
      <c r="GLS78" s="87"/>
      <c r="GLT78" s="87"/>
      <c r="GLU78" s="87"/>
      <c r="GMA78" s="87"/>
      <c r="GMB78" s="87"/>
      <c r="GMC78" s="87"/>
      <c r="GMD78" s="87"/>
      <c r="GME78" s="87"/>
      <c r="GMF78" s="87"/>
      <c r="GMG78" s="87"/>
      <c r="GMH78" s="87"/>
      <c r="GMI78" s="87"/>
      <c r="GMJ78" s="87"/>
      <c r="GMP78" s="87"/>
      <c r="GMQ78" s="87"/>
      <c r="GMR78" s="87"/>
      <c r="GMS78" s="87"/>
      <c r="GMT78" s="87"/>
      <c r="GMU78" s="87"/>
      <c r="GMV78" s="87"/>
      <c r="GMW78" s="87"/>
      <c r="GMX78" s="87"/>
      <c r="GMY78" s="87"/>
      <c r="GNE78" s="87"/>
      <c r="GNF78" s="87"/>
      <c r="GNG78" s="87"/>
      <c r="GNH78" s="87"/>
      <c r="GNI78" s="87"/>
      <c r="GNJ78" s="87"/>
      <c r="GNK78" s="87"/>
      <c r="GNL78" s="87"/>
      <c r="GNM78" s="87"/>
      <c r="GNN78" s="87"/>
      <c r="GNT78" s="87"/>
      <c r="GNU78" s="87"/>
      <c r="GNV78" s="87"/>
      <c r="GNW78" s="87"/>
      <c r="GNX78" s="87"/>
      <c r="GNY78" s="87"/>
      <c r="GNZ78" s="87"/>
      <c r="GOA78" s="87"/>
      <c r="GOB78" s="87"/>
      <c r="GOC78" s="87"/>
      <c r="GOI78" s="87"/>
      <c r="GOJ78" s="87"/>
      <c r="GOK78" s="87"/>
      <c r="GOL78" s="87"/>
      <c r="GOM78" s="87"/>
      <c r="GON78" s="87"/>
      <c r="GOO78" s="87"/>
      <c r="GOP78" s="87"/>
      <c r="GOQ78" s="87"/>
      <c r="GOR78" s="87"/>
      <c r="GOX78" s="87"/>
      <c r="GOY78" s="87"/>
      <c r="GOZ78" s="87"/>
      <c r="GPA78" s="87"/>
      <c r="GPB78" s="87"/>
      <c r="GPC78" s="87"/>
      <c r="GPD78" s="87"/>
      <c r="GPE78" s="87"/>
      <c r="GPF78" s="87"/>
      <c r="GPG78" s="87"/>
      <c r="GPM78" s="87"/>
      <c r="GPN78" s="87"/>
      <c r="GPO78" s="87"/>
      <c r="GPP78" s="87"/>
      <c r="GPQ78" s="87"/>
      <c r="GPR78" s="87"/>
      <c r="GPS78" s="87"/>
      <c r="GPT78" s="87"/>
      <c r="GPU78" s="87"/>
      <c r="GPV78" s="87"/>
      <c r="GQB78" s="87"/>
      <c r="GQC78" s="87"/>
      <c r="GQD78" s="87"/>
      <c r="GQE78" s="87"/>
      <c r="GQF78" s="87"/>
      <c r="GQG78" s="87"/>
      <c r="GQH78" s="87"/>
      <c r="GQI78" s="87"/>
      <c r="GQJ78" s="87"/>
      <c r="GQK78" s="87"/>
      <c r="GQQ78" s="87"/>
      <c r="GQR78" s="87"/>
      <c r="GQS78" s="87"/>
      <c r="GQT78" s="87"/>
      <c r="GQU78" s="87"/>
      <c r="GQV78" s="87"/>
      <c r="GQW78" s="87"/>
      <c r="GQX78" s="87"/>
      <c r="GQY78" s="87"/>
      <c r="GQZ78" s="87"/>
      <c r="GRF78" s="87"/>
      <c r="GRG78" s="87"/>
      <c r="GRH78" s="87"/>
      <c r="GRI78" s="87"/>
      <c r="GRJ78" s="87"/>
      <c r="GRK78" s="87"/>
      <c r="GRL78" s="87"/>
      <c r="GRM78" s="87"/>
      <c r="GRN78" s="87"/>
      <c r="GRO78" s="87"/>
      <c r="GRU78" s="87"/>
      <c r="GRV78" s="87"/>
      <c r="GRW78" s="87"/>
      <c r="GRX78" s="87"/>
      <c r="GRY78" s="87"/>
      <c r="GRZ78" s="87"/>
      <c r="GSA78" s="87"/>
      <c r="GSB78" s="87"/>
      <c r="GSC78" s="87"/>
      <c r="GSD78" s="87"/>
      <c r="GSJ78" s="87"/>
      <c r="GSK78" s="87"/>
      <c r="GSL78" s="87"/>
      <c r="GSM78" s="87"/>
      <c r="GSN78" s="87"/>
      <c r="GSO78" s="87"/>
      <c r="GSP78" s="87"/>
      <c r="GSQ78" s="87"/>
      <c r="GSR78" s="87"/>
      <c r="GSS78" s="87"/>
      <c r="GSY78" s="87"/>
      <c r="GSZ78" s="87"/>
      <c r="GTA78" s="87"/>
      <c r="GTB78" s="87"/>
      <c r="GTC78" s="87"/>
      <c r="GTD78" s="87"/>
      <c r="GTE78" s="87"/>
      <c r="GTF78" s="87"/>
      <c r="GTG78" s="87"/>
      <c r="GTH78" s="87"/>
      <c r="GTN78" s="87"/>
      <c r="GTO78" s="87"/>
      <c r="GTP78" s="87"/>
      <c r="GTQ78" s="87"/>
      <c r="GTR78" s="87"/>
      <c r="GTS78" s="87"/>
      <c r="GTT78" s="87"/>
      <c r="GTU78" s="87"/>
      <c r="GTV78" s="87"/>
      <c r="GTW78" s="87"/>
      <c r="GUC78" s="87"/>
      <c r="GUD78" s="87"/>
      <c r="GUE78" s="87"/>
      <c r="GUF78" s="87"/>
      <c r="GUG78" s="87"/>
      <c r="GUH78" s="87"/>
      <c r="GUI78" s="87"/>
      <c r="GUJ78" s="87"/>
      <c r="GUK78" s="87"/>
      <c r="GUL78" s="87"/>
      <c r="GUR78" s="87"/>
      <c r="GUS78" s="87"/>
      <c r="GUT78" s="87"/>
      <c r="GUU78" s="87"/>
      <c r="GUV78" s="87"/>
      <c r="GUW78" s="87"/>
      <c r="GUX78" s="87"/>
      <c r="GUY78" s="87"/>
      <c r="GUZ78" s="87"/>
      <c r="GVA78" s="87"/>
      <c r="GVG78" s="87"/>
      <c r="GVH78" s="87"/>
      <c r="GVI78" s="87"/>
      <c r="GVJ78" s="87"/>
      <c r="GVK78" s="87"/>
      <c r="GVL78" s="87"/>
      <c r="GVM78" s="87"/>
      <c r="GVN78" s="87"/>
      <c r="GVO78" s="87"/>
      <c r="GVP78" s="87"/>
      <c r="GVV78" s="87"/>
      <c r="GVW78" s="87"/>
      <c r="GVX78" s="87"/>
      <c r="GVY78" s="87"/>
      <c r="GVZ78" s="87"/>
      <c r="GWA78" s="87"/>
      <c r="GWB78" s="87"/>
      <c r="GWC78" s="87"/>
      <c r="GWD78" s="87"/>
      <c r="GWE78" s="87"/>
      <c r="GWK78" s="87"/>
      <c r="GWL78" s="87"/>
      <c r="GWM78" s="87"/>
      <c r="GWN78" s="87"/>
      <c r="GWO78" s="87"/>
      <c r="GWP78" s="87"/>
      <c r="GWQ78" s="87"/>
      <c r="GWR78" s="87"/>
      <c r="GWS78" s="87"/>
      <c r="GWT78" s="87"/>
      <c r="GWZ78" s="87"/>
      <c r="GXA78" s="87"/>
      <c r="GXB78" s="87"/>
      <c r="GXC78" s="87"/>
      <c r="GXD78" s="87"/>
      <c r="GXE78" s="87"/>
      <c r="GXF78" s="87"/>
      <c r="GXG78" s="87"/>
      <c r="GXH78" s="87"/>
      <c r="GXI78" s="87"/>
      <c r="GXO78" s="87"/>
      <c r="GXP78" s="87"/>
      <c r="GXQ78" s="87"/>
      <c r="GXR78" s="87"/>
      <c r="GXS78" s="87"/>
      <c r="GXT78" s="87"/>
      <c r="GXU78" s="87"/>
      <c r="GXV78" s="87"/>
      <c r="GXW78" s="87"/>
      <c r="GXX78" s="87"/>
      <c r="GYD78" s="87"/>
      <c r="GYE78" s="87"/>
      <c r="GYF78" s="87"/>
      <c r="GYG78" s="87"/>
      <c r="GYH78" s="87"/>
      <c r="GYI78" s="87"/>
      <c r="GYJ78" s="87"/>
      <c r="GYK78" s="87"/>
      <c r="GYL78" s="87"/>
      <c r="GYM78" s="87"/>
      <c r="GYS78" s="87"/>
      <c r="GYT78" s="87"/>
      <c r="GYU78" s="87"/>
      <c r="GYV78" s="87"/>
      <c r="GYW78" s="87"/>
      <c r="GYX78" s="87"/>
      <c r="GYY78" s="87"/>
      <c r="GYZ78" s="87"/>
      <c r="GZA78" s="87"/>
      <c r="GZB78" s="87"/>
      <c r="GZH78" s="87"/>
      <c r="GZI78" s="87"/>
      <c r="GZJ78" s="87"/>
      <c r="GZK78" s="87"/>
      <c r="GZL78" s="87"/>
      <c r="GZM78" s="87"/>
      <c r="GZN78" s="87"/>
      <c r="GZO78" s="87"/>
      <c r="GZP78" s="87"/>
      <c r="GZQ78" s="87"/>
      <c r="GZW78" s="87"/>
      <c r="GZX78" s="87"/>
      <c r="GZY78" s="87"/>
      <c r="GZZ78" s="87"/>
      <c r="HAA78" s="87"/>
      <c r="HAB78" s="87"/>
      <c r="HAC78" s="87"/>
      <c r="HAD78" s="87"/>
      <c r="HAE78" s="87"/>
      <c r="HAF78" s="87"/>
      <c r="HAL78" s="87"/>
      <c r="HAM78" s="87"/>
      <c r="HAN78" s="87"/>
      <c r="HAO78" s="87"/>
      <c r="HAP78" s="87"/>
      <c r="HAQ78" s="87"/>
      <c r="HAR78" s="87"/>
      <c r="HAS78" s="87"/>
      <c r="HAT78" s="87"/>
      <c r="HAU78" s="87"/>
      <c r="HBA78" s="87"/>
      <c r="HBB78" s="87"/>
      <c r="HBC78" s="87"/>
      <c r="HBD78" s="87"/>
      <c r="HBE78" s="87"/>
      <c r="HBF78" s="87"/>
      <c r="HBG78" s="87"/>
      <c r="HBH78" s="87"/>
      <c r="HBI78" s="87"/>
      <c r="HBJ78" s="87"/>
      <c r="HBP78" s="87"/>
      <c r="HBQ78" s="87"/>
      <c r="HBR78" s="87"/>
      <c r="HBS78" s="87"/>
      <c r="HBT78" s="87"/>
      <c r="HBU78" s="87"/>
      <c r="HBV78" s="87"/>
      <c r="HBW78" s="87"/>
      <c r="HBX78" s="87"/>
      <c r="HBY78" s="87"/>
      <c r="HCE78" s="87"/>
      <c r="HCF78" s="87"/>
      <c r="HCG78" s="87"/>
      <c r="HCH78" s="87"/>
      <c r="HCI78" s="87"/>
      <c r="HCJ78" s="87"/>
      <c r="HCK78" s="87"/>
      <c r="HCL78" s="87"/>
      <c r="HCM78" s="87"/>
      <c r="HCN78" s="87"/>
      <c r="HCT78" s="87"/>
      <c r="HCU78" s="87"/>
      <c r="HCV78" s="87"/>
      <c r="HCW78" s="87"/>
      <c r="HCX78" s="87"/>
      <c r="HCY78" s="87"/>
      <c r="HCZ78" s="87"/>
      <c r="HDA78" s="87"/>
      <c r="HDB78" s="87"/>
      <c r="HDC78" s="87"/>
      <c r="HDI78" s="87"/>
      <c r="HDJ78" s="87"/>
      <c r="HDK78" s="87"/>
      <c r="HDL78" s="87"/>
      <c r="HDM78" s="87"/>
      <c r="HDN78" s="87"/>
      <c r="HDO78" s="87"/>
      <c r="HDP78" s="87"/>
      <c r="HDQ78" s="87"/>
      <c r="HDR78" s="87"/>
      <c r="HDX78" s="87"/>
      <c r="HDY78" s="87"/>
      <c r="HDZ78" s="87"/>
      <c r="HEA78" s="87"/>
      <c r="HEB78" s="87"/>
      <c r="HEC78" s="87"/>
      <c r="HED78" s="87"/>
      <c r="HEE78" s="87"/>
      <c r="HEF78" s="87"/>
      <c r="HEG78" s="87"/>
      <c r="HEM78" s="87"/>
      <c r="HEN78" s="87"/>
      <c r="HEO78" s="87"/>
      <c r="HEP78" s="87"/>
      <c r="HEQ78" s="87"/>
      <c r="HER78" s="87"/>
      <c r="HES78" s="87"/>
      <c r="HET78" s="87"/>
      <c r="HEU78" s="87"/>
      <c r="HEV78" s="87"/>
      <c r="HFB78" s="87"/>
      <c r="HFC78" s="87"/>
      <c r="HFD78" s="87"/>
      <c r="HFE78" s="87"/>
      <c r="HFF78" s="87"/>
      <c r="HFG78" s="87"/>
      <c r="HFH78" s="87"/>
      <c r="HFI78" s="87"/>
      <c r="HFJ78" s="87"/>
      <c r="HFK78" s="87"/>
      <c r="HFQ78" s="87"/>
      <c r="HFR78" s="87"/>
      <c r="HFS78" s="87"/>
      <c r="HFT78" s="87"/>
      <c r="HFU78" s="87"/>
      <c r="HFV78" s="87"/>
      <c r="HFW78" s="87"/>
      <c r="HFX78" s="87"/>
      <c r="HFY78" s="87"/>
      <c r="HFZ78" s="87"/>
      <c r="HGF78" s="87"/>
      <c r="HGG78" s="87"/>
      <c r="HGH78" s="87"/>
      <c r="HGI78" s="87"/>
      <c r="HGJ78" s="87"/>
      <c r="HGK78" s="87"/>
      <c r="HGL78" s="87"/>
      <c r="HGM78" s="87"/>
      <c r="HGN78" s="87"/>
      <c r="HGO78" s="87"/>
      <c r="HGU78" s="87"/>
      <c r="HGV78" s="87"/>
      <c r="HGW78" s="87"/>
      <c r="HGX78" s="87"/>
      <c r="HGY78" s="87"/>
      <c r="HGZ78" s="87"/>
      <c r="HHA78" s="87"/>
      <c r="HHB78" s="87"/>
      <c r="HHC78" s="87"/>
      <c r="HHD78" s="87"/>
      <c r="HHJ78" s="87"/>
      <c r="HHK78" s="87"/>
      <c r="HHL78" s="87"/>
      <c r="HHM78" s="87"/>
      <c r="HHN78" s="87"/>
      <c r="HHO78" s="87"/>
      <c r="HHP78" s="87"/>
      <c r="HHQ78" s="87"/>
      <c r="HHR78" s="87"/>
      <c r="HHS78" s="87"/>
      <c r="HHY78" s="87"/>
      <c r="HHZ78" s="87"/>
      <c r="HIA78" s="87"/>
      <c r="HIB78" s="87"/>
      <c r="HIC78" s="87"/>
      <c r="HID78" s="87"/>
      <c r="HIE78" s="87"/>
      <c r="HIF78" s="87"/>
      <c r="HIG78" s="87"/>
      <c r="HIH78" s="87"/>
      <c r="HIN78" s="87"/>
      <c r="HIO78" s="87"/>
      <c r="HIP78" s="87"/>
      <c r="HIQ78" s="87"/>
      <c r="HIR78" s="87"/>
      <c r="HIS78" s="87"/>
      <c r="HIT78" s="87"/>
      <c r="HIU78" s="87"/>
      <c r="HIV78" s="87"/>
      <c r="HIW78" s="87"/>
      <c r="HJC78" s="87"/>
      <c r="HJD78" s="87"/>
      <c r="HJE78" s="87"/>
      <c r="HJF78" s="87"/>
      <c r="HJG78" s="87"/>
      <c r="HJH78" s="87"/>
      <c r="HJI78" s="87"/>
      <c r="HJJ78" s="87"/>
      <c r="HJK78" s="87"/>
      <c r="HJL78" s="87"/>
      <c r="HJR78" s="87"/>
      <c r="HJS78" s="87"/>
      <c r="HJT78" s="87"/>
      <c r="HJU78" s="87"/>
      <c r="HJV78" s="87"/>
      <c r="HJW78" s="87"/>
      <c r="HJX78" s="87"/>
      <c r="HJY78" s="87"/>
      <c r="HJZ78" s="87"/>
      <c r="HKA78" s="87"/>
      <c r="HKG78" s="87"/>
      <c r="HKH78" s="87"/>
      <c r="HKI78" s="87"/>
      <c r="HKJ78" s="87"/>
      <c r="HKK78" s="87"/>
      <c r="HKL78" s="87"/>
      <c r="HKM78" s="87"/>
      <c r="HKN78" s="87"/>
      <c r="HKO78" s="87"/>
      <c r="HKP78" s="87"/>
      <c r="HKV78" s="87"/>
      <c r="HKW78" s="87"/>
      <c r="HKX78" s="87"/>
      <c r="HKY78" s="87"/>
      <c r="HKZ78" s="87"/>
      <c r="HLA78" s="87"/>
      <c r="HLB78" s="87"/>
      <c r="HLC78" s="87"/>
      <c r="HLD78" s="87"/>
      <c r="HLE78" s="87"/>
      <c r="HLK78" s="87"/>
      <c r="HLL78" s="87"/>
      <c r="HLM78" s="87"/>
      <c r="HLN78" s="87"/>
      <c r="HLO78" s="87"/>
      <c r="HLP78" s="87"/>
      <c r="HLQ78" s="87"/>
      <c r="HLR78" s="87"/>
      <c r="HLS78" s="87"/>
      <c r="HLT78" s="87"/>
      <c r="HLZ78" s="87"/>
      <c r="HMA78" s="87"/>
      <c r="HMB78" s="87"/>
      <c r="HMC78" s="87"/>
      <c r="HMD78" s="87"/>
      <c r="HME78" s="87"/>
      <c r="HMF78" s="87"/>
      <c r="HMG78" s="87"/>
      <c r="HMH78" s="87"/>
      <c r="HMI78" s="87"/>
      <c r="HMO78" s="87"/>
      <c r="HMP78" s="87"/>
      <c r="HMQ78" s="87"/>
      <c r="HMR78" s="87"/>
      <c r="HMS78" s="87"/>
      <c r="HMT78" s="87"/>
      <c r="HMU78" s="87"/>
      <c r="HMV78" s="87"/>
      <c r="HMW78" s="87"/>
      <c r="HMX78" s="87"/>
      <c r="HND78" s="87"/>
      <c r="HNE78" s="87"/>
      <c r="HNF78" s="87"/>
      <c r="HNG78" s="87"/>
      <c r="HNH78" s="87"/>
      <c r="HNI78" s="87"/>
      <c r="HNJ78" s="87"/>
      <c r="HNK78" s="87"/>
      <c r="HNL78" s="87"/>
      <c r="HNM78" s="87"/>
      <c r="HNS78" s="87"/>
      <c r="HNT78" s="87"/>
      <c r="HNU78" s="87"/>
      <c r="HNV78" s="87"/>
      <c r="HNW78" s="87"/>
      <c r="HNX78" s="87"/>
      <c r="HNY78" s="87"/>
      <c r="HNZ78" s="87"/>
      <c r="HOA78" s="87"/>
      <c r="HOB78" s="87"/>
      <c r="HOH78" s="87"/>
      <c r="HOI78" s="87"/>
      <c r="HOJ78" s="87"/>
      <c r="HOK78" s="87"/>
      <c r="HOL78" s="87"/>
      <c r="HOM78" s="87"/>
      <c r="HON78" s="87"/>
      <c r="HOO78" s="87"/>
      <c r="HOP78" s="87"/>
      <c r="HOQ78" s="87"/>
      <c r="HOW78" s="87"/>
      <c r="HOX78" s="87"/>
      <c r="HOY78" s="87"/>
      <c r="HOZ78" s="87"/>
      <c r="HPA78" s="87"/>
      <c r="HPB78" s="87"/>
      <c r="HPC78" s="87"/>
      <c r="HPD78" s="87"/>
      <c r="HPE78" s="87"/>
      <c r="HPF78" s="87"/>
      <c r="HPL78" s="87"/>
      <c r="HPM78" s="87"/>
      <c r="HPN78" s="87"/>
      <c r="HPO78" s="87"/>
      <c r="HPP78" s="87"/>
      <c r="HPQ78" s="87"/>
      <c r="HPR78" s="87"/>
      <c r="HPS78" s="87"/>
      <c r="HPT78" s="87"/>
      <c r="HPU78" s="87"/>
      <c r="HQA78" s="87"/>
      <c r="HQB78" s="87"/>
      <c r="HQC78" s="87"/>
      <c r="HQD78" s="87"/>
      <c r="HQE78" s="87"/>
      <c r="HQF78" s="87"/>
      <c r="HQG78" s="87"/>
      <c r="HQH78" s="87"/>
      <c r="HQI78" s="87"/>
      <c r="HQJ78" s="87"/>
      <c r="HQP78" s="87"/>
      <c r="HQQ78" s="87"/>
      <c r="HQR78" s="87"/>
      <c r="HQS78" s="87"/>
      <c r="HQT78" s="87"/>
      <c r="HQU78" s="87"/>
      <c r="HQV78" s="87"/>
      <c r="HQW78" s="87"/>
      <c r="HQX78" s="87"/>
      <c r="HQY78" s="87"/>
      <c r="HRE78" s="87"/>
      <c r="HRF78" s="87"/>
      <c r="HRG78" s="87"/>
      <c r="HRH78" s="87"/>
      <c r="HRI78" s="87"/>
      <c r="HRJ78" s="87"/>
      <c r="HRK78" s="87"/>
      <c r="HRL78" s="87"/>
      <c r="HRM78" s="87"/>
      <c r="HRN78" s="87"/>
      <c r="HRT78" s="87"/>
      <c r="HRU78" s="87"/>
      <c r="HRV78" s="87"/>
      <c r="HRW78" s="87"/>
      <c r="HRX78" s="87"/>
      <c r="HRY78" s="87"/>
      <c r="HRZ78" s="87"/>
      <c r="HSA78" s="87"/>
      <c r="HSB78" s="87"/>
      <c r="HSC78" s="87"/>
      <c r="HSI78" s="87"/>
      <c r="HSJ78" s="87"/>
      <c r="HSK78" s="87"/>
      <c r="HSL78" s="87"/>
      <c r="HSM78" s="87"/>
      <c r="HSN78" s="87"/>
      <c r="HSO78" s="87"/>
      <c r="HSP78" s="87"/>
      <c r="HSQ78" s="87"/>
      <c r="HSR78" s="87"/>
      <c r="HSX78" s="87"/>
      <c r="HSY78" s="87"/>
      <c r="HSZ78" s="87"/>
      <c r="HTA78" s="87"/>
      <c r="HTB78" s="87"/>
      <c r="HTC78" s="87"/>
      <c r="HTD78" s="87"/>
      <c r="HTE78" s="87"/>
      <c r="HTF78" s="87"/>
      <c r="HTG78" s="87"/>
      <c r="HTM78" s="87"/>
      <c r="HTN78" s="87"/>
      <c r="HTO78" s="87"/>
      <c r="HTP78" s="87"/>
      <c r="HTQ78" s="87"/>
      <c r="HTR78" s="87"/>
      <c r="HTS78" s="87"/>
      <c r="HTT78" s="87"/>
      <c r="HTU78" s="87"/>
      <c r="HTV78" s="87"/>
      <c r="HUB78" s="87"/>
      <c r="HUC78" s="87"/>
      <c r="HUD78" s="87"/>
      <c r="HUE78" s="87"/>
      <c r="HUF78" s="87"/>
      <c r="HUG78" s="87"/>
      <c r="HUH78" s="87"/>
      <c r="HUI78" s="87"/>
      <c r="HUJ78" s="87"/>
      <c r="HUK78" s="87"/>
      <c r="HUQ78" s="87"/>
      <c r="HUR78" s="87"/>
      <c r="HUS78" s="87"/>
      <c r="HUT78" s="87"/>
      <c r="HUU78" s="87"/>
      <c r="HUV78" s="87"/>
      <c r="HUW78" s="87"/>
      <c r="HUX78" s="87"/>
      <c r="HUY78" s="87"/>
      <c r="HUZ78" s="87"/>
      <c r="HVF78" s="87"/>
      <c r="HVG78" s="87"/>
      <c r="HVH78" s="87"/>
      <c r="HVI78" s="87"/>
      <c r="HVJ78" s="87"/>
      <c r="HVK78" s="87"/>
      <c r="HVL78" s="87"/>
      <c r="HVM78" s="87"/>
      <c r="HVN78" s="87"/>
      <c r="HVO78" s="87"/>
      <c r="HVU78" s="87"/>
      <c r="HVV78" s="87"/>
      <c r="HVW78" s="87"/>
      <c r="HVX78" s="87"/>
      <c r="HVY78" s="87"/>
      <c r="HVZ78" s="87"/>
      <c r="HWA78" s="87"/>
      <c r="HWB78" s="87"/>
      <c r="HWC78" s="87"/>
      <c r="HWD78" s="87"/>
      <c r="HWJ78" s="87"/>
      <c r="HWK78" s="87"/>
      <c r="HWL78" s="87"/>
      <c r="HWM78" s="87"/>
      <c r="HWN78" s="87"/>
      <c r="HWO78" s="87"/>
      <c r="HWP78" s="87"/>
      <c r="HWQ78" s="87"/>
      <c r="HWR78" s="87"/>
      <c r="HWS78" s="87"/>
      <c r="HWY78" s="87"/>
      <c r="HWZ78" s="87"/>
      <c r="HXA78" s="87"/>
      <c r="HXB78" s="87"/>
      <c r="HXC78" s="87"/>
      <c r="HXD78" s="87"/>
      <c r="HXE78" s="87"/>
      <c r="HXF78" s="87"/>
      <c r="HXG78" s="87"/>
      <c r="HXH78" s="87"/>
      <c r="HXN78" s="87"/>
      <c r="HXO78" s="87"/>
      <c r="HXP78" s="87"/>
      <c r="HXQ78" s="87"/>
      <c r="HXR78" s="87"/>
      <c r="HXS78" s="87"/>
      <c r="HXT78" s="87"/>
      <c r="HXU78" s="87"/>
      <c r="HXV78" s="87"/>
      <c r="HXW78" s="87"/>
      <c r="HYC78" s="87"/>
      <c r="HYD78" s="87"/>
      <c r="HYE78" s="87"/>
      <c r="HYF78" s="87"/>
      <c r="HYG78" s="87"/>
      <c r="HYH78" s="87"/>
      <c r="HYI78" s="87"/>
      <c r="HYJ78" s="87"/>
      <c r="HYK78" s="87"/>
      <c r="HYL78" s="87"/>
      <c r="HYR78" s="87"/>
      <c r="HYS78" s="87"/>
      <c r="HYT78" s="87"/>
      <c r="HYU78" s="87"/>
      <c r="HYV78" s="87"/>
      <c r="HYW78" s="87"/>
      <c r="HYX78" s="87"/>
      <c r="HYY78" s="87"/>
      <c r="HYZ78" s="87"/>
      <c r="HZA78" s="87"/>
      <c r="HZG78" s="87"/>
      <c r="HZH78" s="87"/>
      <c r="HZI78" s="87"/>
      <c r="HZJ78" s="87"/>
      <c r="HZK78" s="87"/>
      <c r="HZL78" s="87"/>
      <c r="HZM78" s="87"/>
      <c r="HZN78" s="87"/>
      <c r="HZO78" s="87"/>
      <c r="HZP78" s="87"/>
      <c r="HZV78" s="87"/>
      <c r="HZW78" s="87"/>
      <c r="HZX78" s="87"/>
      <c r="HZY78" s="87"/>
      <c r="HZZ78" s="87"/>
      <c r="IAA78" s="87"/>
      <c r="IAB78" s="87"/>
      <c r="IAC78" s="87"/>
      <c r="IAD78" s="87"/>
      <c r="IAE78" s="87"/>
      <c r="IAK78" s="87"/>
      <c r="IAL78" s="87"/>
      <c r="IAM78" s="87"/>
      <c r="IAN78" s="87"/>
      <c r="IAO78" s="87"/>
      <c r="IAP78" s="87"/>
      <c r="IAQ78" s="87"/>
      <c r="IAR78" s="87"/>
      <c r="IAS78" s="87"/>
      <c r="IAT78" s="87"/>
      <c r="IAZ78" s="87"/>
      <c r="IBA78" s="87"/>
      <c r="IBB78" s="87"/>
      <c r="IBC78" s="87"/>
      <c r="IBD78" s="87"/>
      <c r="IBE78" s="87"/>
      <c r="IBF78" s="87"/>
      <c r="IBG78" s="87"/>
      <c r="IBH78" s="87"/>
      <c r="IBI78" s="87"/>
      <c r="IBO78" s="87"/>
      <c r="IBP78" s="87"/>
      <c r="IBQ78" s="87"/>
      <c r="IBR78" s="87"/>
      <c r="IBS78" s="87"/>
      <c r="IBT78" s="87"/>
      <c r="IBU78" s="87"/>
      <c r="IBV78" s="87"/>
      <c r="IBW78" s="87"/>
      <c r="IBX78" s="87"/>
      <c r="ICD78" s="87"/>
      <c r="ICE78" s="87"/>
      <c r="ICF78" s="87"/>
      <c r="ICG78" s="87"/>
      <c r="ICH78" s="87"/>
      <c r="ICI78" s="87"/>
      <c r="ICJ78" s="87"/>
      <c r="ICK78" s="87"/>
      <c r="ICL78" s="87"/>
      <c r="ICM78" s="87"/>
      <c r="ICS78" s="87"/>
      <c r="ICT78" s="87"/>
      <c r="ICU78" s="87"/>
      <c r="ICV78" s="87"/>
      <c r="ICW78" s="87"/>
      <c r="ICX78" s="87"/>
      <c r="ICY78" s="87"/>
      <c r="ICZ78" s="87"/>
      <c r="IDA78" s="87"/>
      <c r="IDB78" s="87"/>
      <c r="IDH78" s="87"/>
      <c r="IDI78" s="87"/>
      <c r="IDJ78" s="87"/>
      <c r="IDK78" s="87"/>
      <c r="IDL78" s="87"/>
      <c r="IDM78" s="87"/>
      <c r="IDN78" s="87"/>
      <c r="IDO78" s="87"/>
      <c r="IDP78" s="87"/>
      <c r="IDQ78" s="87"/>
      <c r="IDW78" s="87"/>
      <c r="IDX78" s="87"/>
      <c r="IDY78" s="87"/>
      <c r="IDZ78" s="87"/>
      <c r="IEA78" s="87"/>
      <c r="IEB78" s="87"/>
      <c r="IEC78" s="87"/>
      <c r="IED78" s="87"/>
      <c r="IEE78" s="87"/>
      <c r="IEF78" s="87"/>
      <c r="IEL78" s="87"/>
      <c r="IEM78" s="87"/>
      <c r="IEN78" s="87"/>
      <c r="IEO78" s="87"/>
      <c r="IEP78" s="87"/>
      <c r="IEQ78" s="87"/>
      <c r="IER78" s="87"/>
      <c r="IES78" s="87"/>
      <c r="IET78" s="87"/>
      <c r="IEU78" s="87"/>
      <c r="IFA78" s="87"/>
      <c r="IFB78" s="87"/>
      <c r="IFC78" s="87"/>
      <c r="IFD78" s="87"/>
      <c r="IFE78" s="87"/>
      <c r="IFF78" s="87"/>
      <c r="IFG78" s="87"/>
      <c r="IFH78" s="87"/>
      <c r="IFI78" s="87"/>
      <c r="IFJ78" s="87"/>
      <c r="IFP78" s="87"/>
      <c r="IFQ78" s="87"/>
      <c r="IFR78" s="87"/>
      <c r="IFS78" s="87"/>
      <c r="IFT78" s="87"/>
      <c r="IFU78" s="87"/>
      <c r="IFV78" s="87"/>
      <c r="IFW78" s="87"/>
      <c r="IFX78" s="87"/>
      <c r="IFY78" s="87"/>
      <c r="IGE78" s="87"/>
      <c r="IGF78" s="87"/>
      <c r="IGG78" s="87"/>
      <c r="IGH78" s="87"/>
      <c r="IGI78" s="87"/>
      <c r="IGJ78" s="87"/>
      <c r="IGK78" s="87"/>
      <c r="IGL78" s="87"/>
      <c r="IGM78" s="87"/>
      <c r="IGN78" s="87"/>
      <c r="IGT78" s="87"/>
      <c r="IGU78" s="87"/>
      <c r="IGV78" s="87"/>
      <c r="IGW78" s="87"/>
      <c r="IGX78" s="87"/>
      <c r="IGY78" s="87"/>
      <c r="IGZ78" s="87"/>
      <c r="IHA78" s="87"/>
      <c r="IHB78" s="87"/>
      <c r="IHC78" s="87"/>
      <c r="IHI78" s="87"/>
      <c r="IHJ78" s="87"/>
      <c r="IHK78" s="87"/>
      <c r="IHL78" s="87"/>
      <c r="IHM78" s="87"/>
      <c r="IHN78" s="87"/>
      <c r="IHO78" s="87"/>
      <c r="IHP78" s="87"/>
      <c r="IHQ78" s="87"/>
      <c r="IHR78" s="87"/>
      <c r="IHX78" s="87"/>
      <c r="IHY78" s="87"/>
      <c r="IHZ78" s="87"/>
      <c r="IIA78" s="87"/>
      <c r="IIB78" s="87"/>
      <c r="IIC78" s="87"/>
      <c r="IID78" s="87"/>
      <c r="IIE78" s="87"/>
      <c r="IIF78" s="87"/>
      <c r="IIG78" s="87"/>
      <c r="IIM78" s="87"/>
      <c r="IIN78" s="87"/>
      <c r="IIO78" s="87"/>
      <c r="IIP78" s="87"/>
      <c r="IIQ78" s="87"/>
      <c r="IIR78" s="87"/>
      <c r="IIS78" s="87"/>
      <c r="IIT78" s="87"/>
      <c r="IIU78" s="87"/>
      <c r="IIV78" s="87"/>
      <c r="IJB78" s="87"/>
      <c r="IJC78" s="87"/>
      <c r="IJD78" s="87"/>
      <c r="IJE78" s="87"/>
      <c r="IJF78" s="87"/>
      <c r="IJG78" s="87"/>
      <c r="IJH78" s="87"/>
      <c r="IJI78" s="87"/>
      <c r="IJJ78" s="87"/>
      <c r="IJK78" s="87"/>
      <c r="IJQ78" s="87"/>
      <c r="IJR78" s="87"/>
      <c r="IJS78" s="87"/>
      <c r="IJT78" s="87"/>
      <c r="IJU78" s="87"/>
      <c r="IJV78" s="87"/>
      <c r="IJW78" s="87"/>
      <c r="IJX78" s="87"/>
      <c r="IJY78" s="87"/>
      <c r="IJZ78" s="87"/>
      <c r="IKF78" s="87"/>
      <c r="IKG78" s="87"/>
      <c r="IKH78" s="87"/>
      <c r="IKI78" s="87"/>
      <c r="IKJ78" s="87"/>
      <c r="IKK78" s="87"/>
      <c r="IKL78" s="87"/>
      <c r="IKM78" s="87"/>
      <c r="IKN78" s="87"/>
      <c r="IKO78" s="87"/>
      <c r="IKU78" s="87"/>
      <c r="IKV78" s="87"/>
      <c r="IKW78" s="87"/>
      <c r="IKX78" s="87"/>
      <c r="IKY78" s="87"/>
      <c r="IKZ78" s="87"/>
      <c r="ILA78" s="87"/>
      <c r="ILB78" s="87"/>
      <c r="ILC78" s="87"/>
      <c r="ILD78" s="87"/>
      <c r="ILJ78" s="87"/>
      <c r="ILK78" s="87"/>
      <c r="ILL78" s="87"/>
      <c r="ILM78" s="87"/>
      <c r="ILN78" s="87"/>
      <c r="ILO78" s="87"/>
      <c r="ILP78" s="87"/>
      <c r="ILQ78" s="87"/>
      <c r="ILR78" s="87"/>
      <c r="ILS78" s="87"/>
      <c r="ILY78" s="87"/>
      <c r="ILZ78" s="87"/>
      <c r="IMA78" s="87"/>
      <c r="IMB78" s="87"/>
      <c r="IMC78" s="87"/>
      <c r="IMD78" s="87"/>
      <c r="IME78" s="87"/>
      <c r="IMF78" s="87"/>
      <c r="IMG78" s="87"/>
      <c r="IMH78" s="87"/>
      <c r="IMN78" s="87"/>
      <c r="IMO78" s="87"/>
      <c r="IMP78" s="87"/>
      <c r="IMQ78" s="87"/>
      <c r="IMR78" s="87"/>
      <c r="IMS78" s="87"/>
      <c r="IMT78" s="87"/>
      <c r="IMU78" s="87"/>
      <c r="IMV78" s="87"/>
      <c r="IMW78" s="87"/>
      <c r="INC78" s="87"/>
      <c r="IND78" s="87"/>
      <c r="INE78" s="87"/>
      <c r="INF78" s="87"/>
      <c r="ING78" s="87"/>
      <c r="INH78" s="87"/>
      <c r="INI78" s="87"/>
      <c r="INJ78" s="87"/>
      <c r="INK78" s="87"/>
      <c r="INL78" s="87"/>
      <c r="INR78" s="87"/>
      <c r="INS78" s="87"/>
      <c r="INT78" s="87"/>
      <c r="INU78" s="87"/>
      <c r="INV78" s="87"/>
      <c r="INW78" s="87"/>
      <c r="INX78" s="87"/>
      <c r="INY78" s="87"/>
      <c r="INZ78" s="87"/>
      <c r="IOA78" s="87"/>
      <c r="IOG78" s="87"/>
      <c r="IOH78" s="87"/>
      <c r="IOI78" s="87"/>
      <c r="IOJ78" s="87"/>
      <c r="IOK78" s="87"/>
      <c r="IOL78" s="87"/>
      <c r="IOM78" s="87"/>
      <c r="ION78" s="87"/>
      <c r="IOO78" s="87"/>
      <c r="IOP78" s="87"/>
      <c r="IOV78" s="87"/>
      <c r="IOW78" s="87"/>
      <c r="IOX78" s="87"/>
      <c r="IOY78" s="87"/>
      <c r="IOZ78" s="87"/>
      <c r="IPA78" s="87"/>
      <c r="IPB78" s="87"/>
      <c r="IPC78" s="87"/>
      <c r="IPD78" s="87"/>
      <c r="IPE78" s="87"/>
      <c r="IPK78" s="87"/>
      <c r="IPL78" s="87"/>
      <c r="IPM78" s="87"/>
      <c r="IPN78" s="87"/>
      <c r="IPO78" s="87"/>
      <c r="IPP78" s="87"/>
      <c r="IPQ78" s="87"/>
      <c r="IPR78" s="87"/>
      <c r="IPS78" s="87"/>
      <c r="IPT78" s="87"/>
      <c r="IPZ78" s="87"/>
      <c r="IQA78" s="87"/>
      <c r="IQB78" s="87"/>
      <c r="IQC78" s="87"/>
      <c r="IQD78" s="87"/>
      <c r="IQE78" s="87"/>
      <c r="IQF78" s="87"/>
      <c r="IQG78" s="87"/>
      <c r="IQH78" s="87"/>
      <c r="IQI78" s="87"/>
      <c r="IQO78" s="87"/>
      <c r="IQP78" s="87"/>
      <c r="IQQ78" s="87"/>
      <c r="IQR78" s="87"/>
      <c r="IQS78" s="87"/>
      <c r="IQT78" s="87"/>
      <c r="IQU78" s="87"/>
      <c r="IQV78" s="87"/>
      <c r="IQW78" s="87"/>
      <c r="IQX78" s="87"/>
      <c r="IRD78" s="87"/>
      <c r="IRE78" s="87"/>
      <c r="IRF78" s="87"/>
      <c r="IRG78" s="87"/>
      <c r="IRH78" s="87"/>
      <c r="IRI78" s="87"/>
      <c r="IRJ78" s="87"/>
      <c r="IRK78" s="87"/>
      <c r="IRL78" s="87"/>
      <c r="IRM78" s="87"/>
      <c r="IRS78" s="87"/>
      <c r="IRT78" s="87"/>
      <c r="IRU78" s="87"/>
      <c r="IRV78" s="87"/>
      <c r="IRW78" s="87"/>
      <c r="IRX78" s="87"/>
      <c r="IRY78" s="87"/>
      <c r="IRZ78" s="87"/>
      <c r="ISA78" s="87"/>
      <c r="ISB78" s="87"/>
      <c r="ISH78" s="87"/>
      <c r="ISI78" s="87"/>
      <c r="ISJ78" s="87"/>
      <c r="ISK78" s="87"/>
      <c r="ISL78" s="87"/>
      <c r="ISM78" s="87"/>
      <c r="ISN78" s="87"/>
      <c r="ISO78" s="87"/>
      <c r="ISP78" s="87"/>
      <c r="ISQ78" s="87"/>
      <c r="ISW78" s="87"/>
      <c r="ISX78" s="87"/>
      <c r="ISY78" s="87"/>
      <c r="ISZ78" s="87"/>
      <c r="ITA78" s="87"/>
      <c r="ITB78" s="87"/>
      <c r="ITC78" s="87"/>
      <c r="ITD78" s="87"/>
      <c r="ITE78" s="87"/>
      <c r="ITF78" s="87"/>
      <c r="ITL78" s="87"/>
      <c r="ITM78" s="87"/>
      <c r="ITN78" s="87"/>
      <c r="ITO78" s="87"/>
      <c r="ITP78" s="87"/>
      <c r="ITQ78" s="87"/>
      <c r="ITR78" s="87"/>
      <c r="ITS78" s="87"/>
      <c r="ITT78" s="87"/>
      <c r="ITU78" s="87"/>
      <c r="IUA78" s="87"/>
      <c r="IUB78" s="87"/>
      <c r="IUC78" s="87"/>
      <c r="IUD78" s="87"/>
      <c r="IUE78" s="87"/>
      <c r="IUF78" s="87"/>
      <c r="IUG78" s="87"/>
      <c r="IUH78" s="87"/>
      <c r="IUI78" s="87"/>
      <c r="IUJ78" s="87"/>
      <c r="IUP78" s="87"/>
      <c r="IUQ78" s="87"/>
      <c r="IUR78" s="87"/>
      <c r="IUS78" s="87"/>
      <c r="IUT78" s="87"/>
      <c r="IUU78" s="87"/>
      <c r="IUV78" s="87"/>
      <c r="IUW78" s="87"/>
      <c r="IUX78" s="87"/>
      <c r="IUY78" s="87"/>
      <c r="IVE78" s="87"/>
      <c r="IVF78" s="87"/>
      <c r="IVG78" s="87"/>
      <c r="IVH78" s="87"/>
      <c r="IVI78" s="87"/>
      <c r="IVJ78" s="87"/>
      <c r="IVK78" s="87"/>
      <c r="IVL78" s="87"/>
      <c r="IVM78" s="87"/>
      <c r="IVN78" s="87"/>
      <c r="IVT78" s="87"/>
      <c r="IVU78" s="87"/>
      <c r="IVV78" s="87"/>
      <c r="IVW78" s="87"/>
      <c r="IVX78" s="87"/>
      <c r="IVY78" s="87"/>
      <c r="IVZ78" s="87"/>
      <c r="IWA78" s="87"/>
      <c r="IWB78" s="87"/>
      <c r="IWC78" s="87"/>
      <c r="IWI78" s="87"/>
      <c r="IWJ78" s="87"/>
      <c r="IWK78" s="87"/>
      <c r="IWL78" s="87"/>
      <c r="IWM78" s="87"/>
      <c r="IWN78" s="87"/>
      <c r="IWO78" s="87"/>
      <c r="IWP78" s="87"/>
      <c r="IWQ78" s="87"/>
      <c r="IWR78" s="87"/>
      <c r="IWX78" s="87"/>
      <c r="IWY78" s="87"/>
      <c r="IWZ78" s="87"/>
      <c r="IXA78" s="87"/>
      <c r="IXB78" s="87"/>
      <c r="IXC78" s="87"/>
      <c r="IXD78" s="87"/>
      <c r="IXE78" s="87"/>
      <c r="IXF78" s="87"/>
      <c r="IXG78" s="87"/>
      <c r="IXM78" s="87"/>
      <c r="IXN78" s="87"/>
      <c r="IXO78" s="87"/>
      <c r="IXP78" s="87"/>
      <c r="IXQ78" s="87"/>
      <c r="IXR78" s="87"/>
      <c r="IXS78" s="87"/>
      <c r="IXT78" s="87"/>
      <c r="IXU78" s="87"/>
      <c r="IXV78" s="87"/>
      <c r="IYB78" s="87"/>
      <c r="IYC78" s="87"/>
      <c r="IYD78" s="87"/>
      <c r="IYE78" s="87"/>
      <c r="IYF78" s="87"/>
      <c r="IYG78" s="87"/>
      <c r="IYH78" s="87"/>
      <c r="IYI78" s="87"/>
      <c r="IYJ78" s="87"/>
      <c r="IYK78" s="87"/>
      <c r="IYQ78" s="87"/>
      <c r="IYR78" s="87"/>
      <c r="IYS78" s="87"/>
      <c r="IYT78" s="87"/>
      <c r="IYU78" s="87"/>
      <c r="IYV78" s="87"/>
      <c r="IYW78" s="87"/>
      <c r="IYX78" s="87"/>
      <c r="IYY78" s="87"/>
      <c r="IYZ78" s="87"/>
      <c r="IZF78" s="87"/>
      <c r="IZG78" s="87"/>
      <c r="IZH78" s="87"/>
      <c r="IZI78" s="87"/>
      <c r="IZJ78" s="87"/>
      <c r="IZK78" s="87"/>
      <c r="IZL78" s="87"/>
      <c r="IZM78" s="87"/>
      <c r="IZN78" s="87"/>
      <c r="IZO78" s="87"/>
      <c r="IZU78" s="87"/>
      <c r="IZV78" s="87"/>
      <c r="IZW78" s="87"/>
      <c r="IZX78" s="87"/>
      <c r="IZY78" s="87"/>
      <c r="IZZ78" s="87"/>
      <c r="JAA78" s="87"/>
      <c r="JAB78" s="87"/>
      <c r="JAC78" s="87"/>
      <c r="JAD78" s="87"/>
      <c r="JAJ78" s="87"/>
      <c r="JAK78" s="87"/>
      <c r="JAL78" s="87"/>
      <c r="JAM78" s="87"/>
      <c r="JAN78" s="87"/>
      <c r="JAO78" s="87"/>
      <c r="JAP78" s="87"/>
      <c r="JAQ78" s="87"/>
      <c r="JAR78" s="87"/>
      <c r="JAS78" s="87"/>
      <c r="JAY78" s="87"/>
      <c r="JAZ78" s="87"/>
      <c r="JBA78" s="87"/>
      <c r="JBB78" s="87"/>
      <c r="JBC78" s="87"/>
      <c r="JBD78" s="87"/>
      <c r="JBE78" s="87"/>
      <c r="JBF78" s="87"/>
      <c r="JBG78" s="87"/>
      <c r="JBH78" s="87"/>
      <c r="JBN78" s="87"/>
      <c r="JBO78" s="87"/>
      <c r="JBP78" s="87"/>
      <c r="JBQ78" s="87"/>
      <c r="JBR78" s="87"/>
      <c r="JBS78" s="87"/>
      <c r="JBT78" s="87"/>
      <c r="JBU78" s="87"/>
      <c r="JBV78" s="87"/>
      <c r="JBW78" s="87"/>
      <c r="JCC78" s="87"/>
      <c r="JCD78" s="87"/>
      <c r="JCE78" s="87"/>
      <c r="JCF78" s="87"/>
      <c r="JCG78" s="87"/>
      <c r="JCH78" s="87"/>
      <c r="JCI78" s="87"/>
      <c r="JCJ78" s="87"/>
      <c r="JCK78" s="87"/>
      <c r="JCL78" s="87"/>
      <c r="JCR78" s="87"/>
      <c r="JCS78" s="87"/>
      <c r="JCT78" s="87"/>
      <c r="JCU78" s="87"/>
      <c r="JCV78" s="87"/>
      <c r="JCW78" s="87"/>
      <c r="JCX78" s="87"/>
      <c r="JCY78" s="87"/>
      <c r="JCZ78" s="87"/>
      <c r="JDA78" s="87"/>
      <c r="JDG78" s="87"/>
      <c r="JDH78" s="87"/>
      <c r="JDI78" s="87"/>
      <c r="JDJ78" s="87"/>
      <c r="JDK78" s="87"/>
      <c r="JDL78" s="87"/>
      <c r="JDM78" s="87"/>
      <c r="JDN78" s="87"/>
      <c r="JDO78" s="87"/>
      <c r="JDP78" s="87"/>
      <c r="JDV78" s="87"/>
      <c r="JDW78" s="87"/>
      <c r="JDX78" s="87"/>
      <c r="JDY78" s="87"/>
      <c r="JDZ78" s="87"/>
      <c r="JEA78" s="87"/>
      <c r="JEB78" s="87"/>
      <c r="JEC78" s="87"/>
      <c r="JED78" s="87"/>
      <c r="JEE78" s="87"/>
      <c r="JEK78" s="87"/>
      <c r="JEL78" s="87"/>
      <c r="JEM78" s="87"/>
      <c r="JEN78" s="87"/>
      <c r="JEO78" s="87"/>
      <c r="JEP78" s="87"/>
      <c r="JEQ78" s="87"/>
      <c r="JER78" s="87"/>
      <c r="JES78" s="87"/>
      <c r="JET78" s="87"/>
      <c r="JEZ78" s="87"/>
      <c r="JFA78" s="87"/>
      <c r="JFB78" s="87"/>
      <c r="JFC78" s="87"/>
      <c r="JFD78" s="87"/>
      <c r="JFE78" s="87"/>
      <c r="JFF78" s="87"/>
      <c r="JFG78" s="87"/>
      <c r="JFH78" s="87"/>
      <c r="JFI78" s="87"/>
      <c r="JFO78" s="87"/>
      <c r="JFP78" s="87"/>
      <c r="JFQ78" s="87"/>
      <c r="JFR78" s="87"/>
      <c r="JFS78" s="87"/>
      <c r="JFT78" s="87"/>
      <c r="JFU78" s="87"/>
      <c r="JFV78" s="87"/>
      <c r="JFW78" s="87"/>
      <c r="JFX78" s="87"/>
      <c r="JGD78" s="87"/>
      <c r="JGE78" s="87"/>
      <c r="JGF78" s="87"/>
      <c r="JGG78" s="87"/>
      <c r="JGH78" s="87"/>
      <c r="JGI78" s="87"/>
      <c r="JGJ78" s="87"/>
      <c r="JGK78" s="87"/>
      <c r="JGL78" s="87"/>
      <c r="JGM78" s="87"/>
      <c r="JGS78" s="87"/>
      <c r="JGT78" s="87"/>
      <c r="JGU78" s="87"/>
      <c r="JGV78" s="87"/>
      <c r="JGW78" s="87"/>
      <c r="JGX78" s="87"/>
      <c r="JGY78" s="87"/>
      <c r="JGZ78" s="87"/>
      <c r="JHA78" s="87"/>
      <c r="JHB78" s="87"/>
      <c r="JHH78" s="87"/>
      <c r="JHI78" s="87"/>
      <c r="JHJ78" s="87"/>
      <c r="JHK78" s="87"/>
      <c r="JHL78" s="87"/>
      <c r="JHM78" s="87"/>
      <c r="JHN78" s="87"/>
      <c r="JHO78" s="87"/>
      <c r="JHP78" s="87"/>
      <c r="JHQ78" s="87"/>
      <c r="JHW78" s="87"/>
      <c r="JHX78" s="87"/>
      <c r="JHY78" s="87"/>
      <c r="JHZ78" s="87"/>
      <c r="JIA78" s="87"/>
      <c r="JIB78" s="87"/>
      <c r="JIC78" s="87"/>
      <c r="JID78" s="87"/>
      <c r="JIE78" s="87"/>
      <c r="JIF78" s="87"/>
      <c r="JIL78" s="87"/>
      <c r="JIM78" s="87"/>
      <c r="JIN78" s="87"/>
      <c r="JIO78" s="87"/>
      <c r="JIP78" s="87"/>
      <c r="JIQ78" s="87"/>
      <c r="JIR78" s="87"/>
      <c r="JIS78" s="87"/>
      <c r="JIT78" s="87"/>
      <c r="JIU78" s="87"/>
      <c r="JJA78" s="87"/>
      <c r="JJB78" s="87"/>
      <c r="JJC78" s="87"/>
      <c r="JJD78" s="87"/>
      <c r="JJE78" s="87"/>
      <c r="JJF78" s="87"/>
      <c r="JJG78" s="87"/>
      <c r="JJH78" s="87"/>
      <c r="JJI78" s="87"/>
      <c r="JJJ78" s="87"/>
      <c r="JJP78" s="87"/>
      <c r="JJQ78" s="87"/>
      <c r="JJR78" s="87"/>
      <c r="JJS78" s="87"/>
      <c r="JJT78" s="87"/>
      <c r="JJU78" s="87"/>
      <c r="JJV78" s="87"/>
      <c r="JJW78" s="87"/>
      <c r="JJX78" s="87"/>
      <c r="JJY78" s="87"/>
      <c r="JKE78" s="87"/>
      <c r="JKF78" s="87"/>
      <c r="JKG78" s="87"/>
      <c r="JKH78" s="87"/>
      <c r="JKI78" s="87"/>
      <c r="JKJ78" s="87"/>
      <c r="JKK78" s="87"/>
      <c r="JKL78" s="87"/>
      <c r="JKM78" s="87"/>
      <c r="JKN78" s="87"/>
      <c r="JKT78" s="87"/>
      <c r="JKU78" s="87"/>
      <c r="JKV78" s="87"/>
      <c r="JKW78" s="87"/>
      <c r="JKX78" s="87"/>
      <c r="JKY78" s="87"/>
      <c r="JKZ78" s="87"/>
      <c r="JLA78" s="87"/>
      <c r="JLB78" s="87"/>
      <c r="JLC78" s="87"/>
      <c r="JLI78" s="87"/>
      <c r="JLJ78" s="87"/>
      <c r="JLK78" s="87"/>
      <c r="JLL78" s="87"/>
      <c r="JLM78" s="87"/>
      <c r="JLN78" s="87"/>
      <c r="JLO78" s="87"/>
      <c r="JLP78" s="87"/>
      <c r="JLQ78" s="87"/>
      <c r="JLR78" s="87"/>
      <c r="JLX78" s="87"/>
      <c r="JLY78" s="87"/>
      <c r="JLZ78" s="87"/>
      <c r="JMA78" s="87"/>
      <c r="JMB78" s="87"/>
      <c r="JMC78" s="87"/>
      <c r="JMD78" s="87"/>
      <c r="JME78" s="87"/>
      <c r="JMF78" s="87"/>
      <c r="JMG78" s="87"/>
      <c r="JMM78" s="87"/>
      <c r="JMN78" s="87"/>
      <c r="JMO78" s="87"/>
      <c r="JMP78" s="87"/>
      <c r="JMQ78" s="87"/>
      <c r="JMR78" s="87"/>
      <c r="JMS78" s="87"/>
      <c r="JMT78" s="87"/>
      <c r="JMU78" s="87"/>
      <c r="JMV78" s="87"/>
      <c r="JNB78" s="87"/>
      <c r="JNC78" s="87"/>
      <c r="JND78" s="87"/>
      <c r="JNE78" s="87"/>
      <c r="JNF78" s="87"/>
      <c r="JNG78" s="87"/>
      <c r="JNH78" s="87"/>
      <c r="JNI78" s="87"/>
      <c r="JNJ78" s="87"/>
      <c r="JNK78" s="87"/>
      <c r="JNQ78" s="87"/>
      <c r="JNR78" s="87"/>
      <c r="JNS78" s="87"/>
      <c r="JNT78" s="87"/>
      <c r="JNU78" s="87"/>
      <c r="JNV78" s="87"/>
      <c r="JNW78" s="87"/>
      <c r="JNX78" s="87"/>
      <c r="JNY78" s="87"/>
      <c r="JNZ78" s="87"/>
      <c r="JOF78" s="87"/>
      <c r="JOG78" s="87"/>
      <c r="JOH78" s="87"/>
      <c r="JOI78" s="87"/>
      <c r="JOJ78" s="87"/>
      <c r="JOK78" s="87"/>
      <c r="JOL78" s="87"/>
      <c r="JOM78" s="87"/>
      <c r="JON78" s="87"/>
      <c r="JOO78" s="87"/>
      <c r="JOU78" s="87"/>
      <c r="JOV78" s="87"/>
      <c r="JOW78" s="87"/>
      <c r="JOX78" s="87"/>
      <c r="JOY78" s="87"/>
      <c r="JOZ78" s="87"/>
      <c r="JPA78" s="87"/>
      <c r="JPB78" s="87"/>
      <c r="JPC78" s="87"/>
      <c r="JPD78" s="87"/>
      <c r="JPJ78" s="87"/>
      <c r="JPK78" s="87"/>
      <c r="JPL78" s="87"/>
      <c r="JPM78" s="87"/>
      <c r="JPN78" s="87"/>
      <c r="JPO78" s="87"/>
      <c r="JPP78" s="87"/>
      <c r="JPQ78" s="87"/>
      <c r="JPR78" s="87"/>
      <c r="JPS78" s="87"/>
      <c r="JPY78" s="87"/>
      <c r="JPZ78" s="87"/>
      <c r="JQA78" s="87"/>
      <c r="JQB78" s="87"/>
      <c r="JQC78" s="87"/>
      <c r="JQD78" s="87"/>
      <c r="JQE78" s="87"/>
      <c r="JQF78" s="87"/>
      <c r="JQG78" s="87"/>
      <c r="JQH78" s="87"/>
      <c r="JQN78" s="87"/>
      <c r="JQO78" s="87"/>
      <c r="JQP78" s="87"/>
      <c r="JQQ78" s="87"/>
      <c r="JQR78" s="87"/>
      <c r="JQS78" s="87"/>
      <c r="JQT78" s="87"/>
      <c r="JQU78" s="87"/>
      <c r="JQV78" s="87"/>
      <c r="JQW78" s="87"/>
      <c r="JRC78" s="87"/>
      <c r="JRD78" s="87"/>
      <c r="JRE78" s="87"/>
      <c r="JRF78" s="87"/>
      <c r="JRG78" s="87"/>
      <c r="JRH78" s="87"/>
      <c r="JRI78" s="87"/>
      <c r="JRJ78" s="87"/>
      <c r="JRK78" s="87"/>
      <c r="JRL78" s="87"/>
      <c r="JRR78" s="87"/>
      <c r="JRS78" s="87"/>
      <c r="JRT78" s="87"/>
      <c r="JRU78" s="87"/>
      <c r="JRV78" s="87"/>
      <c r="JRW78" s="87"/>
      <c r="JRX78" s="87"/>
      <c r="JRY78" s="87"/>
      <c r="JRZ78" s="87"/>
      <c r="JSA78" s="87"/>
      <c r="JSG78" s="87"/>
      <c r="JSH78" s="87"/>
      <c r="JSI78" s="87"/>
      <c r="JSJ78" s="87"/>
      <c r="JSK78" s="87"/>
      <c r="JSL78" s="87"/>
      <c r="JSM78" s="87"/>
      <c r="JSN78" s="87"/>
      <c r="JSO78" s="87"/>
      <c r="JSP78" s="87"/>
      <c r="JSV78" s="87"/>
      <c r="JSW78" s="87"/>
      <c r="JSX78" s="87"/>
      <c r="JSY78" s="87"/>
      <c r="JSZ78" s="87"/>
      <c r="JTA78" s="87"/>
      <c r="JTB78" s="87"/>
      <c r="JTC78" s="87"/>
      <c r="JTD78" s="87"/>
      <c r="JTE78" s="87"/>
      <c r="JTK78" s="87"/>
      <c r="JTL78" s="87"/>
      <c r="JTM78" s="87"/>
      <c r="JTN78" s="87"/>
      <c r="JTO78" s="87"/>
      <c r="JTP78" s="87"/>
      <c r="JTQ78" s="87"/>
      <c r="JTR78" s="87"/>
      <c r="JTS78" s="87"/>
      <c r="JTT78" s="87"/>
      <c r="JTZ78" s="87"/>
      <c r="JUA78" s="87"/>
      <c r="JUB78" s="87"/>
      <c r="JUC78" s="87"/>
      <c r="JUD78" s="87"/>
      <c r="JUE78" s="87"/>
      <c r="JUF78" s="87"/>
      <c r="JUG78" s="87"/>
      <c r="JUH78" s="87"/>
      <c r="JUI78" s="87"/>
      <c r="JUO78" s="87"/>
      <c r="JUP78" s="87"/>
      <c r="JUQ78" s="87"/>
      <c r="JUR78" s="87"/>
      <c r="JUS78" s="87"/>
      <c r="JUT78" s="87"/>
      <c r="JUU78" s="87"/>
      <c r="JUV78" s="87"/>
      <c r="JUW78" s="87"/>
      <c r="JUX78" s="87"/>
      <c r="JVD78" s="87"/>
      <c r="JVE78" s="87"/>
      <c r="JVF78" s="87"/>
      <c r="JVG78" s="87"/>
      <c r="JVH78" s="87"/>
      <c r="JVI78" s="87"/>
      <c r="JVJ78" s="87"/>
      <c r="JVK78" s="87"/>
      <c r="JVL78" s="87"/>
      <c r="JVM78" s="87"/>
      <c r="JVS78" s="87"/>
      <c r="JVT78" s="87"/>
      <c r="JVU78" s="87"/>
      <c r="JVV78" s="87"/>
      <c r="JVW78" s="87"/>
      <c r="JVX78" s="87"/>
      <c r="JVY78" s="87"/>
      <c r="JVZ78" s="87"/>
      <c r="JWA78" s="87"/>
      <c r="JWB78" s="87"/>
      <c r="JWH78" s="87"/>
      <c r="JWI78" s="87"/>
      <c r="JWJ78" s="87"/>
      <c r="JWK78" s="87"/>
      <c r="JWL78" s="87"/>
      <c r="JWM78" s="87"/>
      <c r="JWN78" s="87"/>
      <c r="JWO78" s="87"/>
      <c r="JWP78" s="87"/>
      <c r="JWQ78" s="87"/>
      <c r="JWW78" s="87"/>
      <c r="JWX78" s="87"/>
      <c r="JWY78" s="87"/>
      <c r="JWZ78" s="87"/>
      <c r="JXA78" s="87"/>
      <c r="JXB78" s="87"/>
      <c r="JXC78" s="87"/>
      <c r="JXD78" s="87"/>
      <c r="JXE78" s="87"/>
      <c r="JXF78" s="87"/>
      <c r="JXL78" s="87"/>
      <c r="JXM78" s="87"/>
      <c r="JXN78" s="87"/>
      <c r="JXO78" s="87"/>
      <c r="JXP78" s="87"/>
      <c r="JXQ78" s="87"/>
      <c r="JXR78" s="87"/>
      <c r="JXS78" s="87"/>
      <c r="JXT78" s="87"/>
      <c r="JXU78" s="87"/>
      <c r="JYA78" s="87"/>
      <c r="JYB78" s="87"/>
      <c r="JYC78" s="87"/>
      <c r="JYD78" s="87"/>
      <c r="JYE78" s="87"/>
      <c r="JYF78" s="87"/>
      <c r="JYG78" s="87"/>
      <c r="JYH78" s="87"/>
      <c r="JYI78" s="87"/>
      <c r="JYJ78" s="87"/>
      <c r="JYP78" s="87"/>
      <c r="JYQ78" s="87"/>
      <c r="JYR78" s="87"/>
      <c r="JYS78" s="87"/>
      <c r="JYT78" s="87"/>
      <c r="JYU78" s="87"/>
      <c r="JYV78" s="87"/>
      <c r="JYW78" s="87"/>
      <c r="JYX78" s="87"/>
      <c r="JYY78" s="87"/>
      <c r="JZE78" s="87"/>
      <c r="JZF78" s="87"/>
      <c r="JZG78" s="87"/>
      <c r="JZH78" s="87"/>
      <c r="JZI78" s="87"/>
      <c r="JZJ78" s="87"/>
      <c r="JZK78" s="87"/>
      <c r="JZL78" s="87"/>
      <c r="JZM78" s="87"/>
      <c r="JZN78" s="87"/>
      <c r="JZT78" s="87"/>
      <c r="JZU78" s="87"/>
      <c r="JZV78" s="87"/>
      <c r="JZW78" s="87"/>
      <c r="JZX78" s="87"/>
      <c r="JZY78" s="87"/>
      <c r="JZZ78" s="87"/>
      <c r="KAA78" s="87"/>
      <c r="KAB78" s="87"/>
      <c r="KAC78" s="87"/>
      <c r="KAI78" s="87"/>
      <c r="KAJ78" s="87"/>
      <c r="KAK78" s="87"/>
      <c r="KAL78" s="87"/>
      <c r="KAM78" s="87"/>
      <c r="KAN78" s="87"/>
      <c r="KAO78" s="87"/>
      <c r="KAP78" s="87"/>
      <c r="KAQ78" s="87"/>
      <c r="KAR78" s="87"/>
      <c r="KAX78" s="87"/>
      <c r="KAY78" s="87"/>
      <c r="KAZ78" s="87"/>
      <c r="KBA78" s="87"/>
      <c r="KBB78" s="87"/>
      <c r="KBC78" s="87"/>
      <c r="KBD78" s="87"/>
      <c r="KBE78" s="87"/>
      <c r="KBF78" s="87"/>
      <c r="KBG78" s="87"/>
      <c r="KBM78" s="87"/>
      <c r="KBN78" s="87"/>
      <c r="KBO78" s="87"/>
      <c r="KBP78" s="87"/>
      <c r="KBQ78" s="87"/>
      <c r="KBR78" s="87"/>
      <c r="KBS78" s="87"/>
      <c r="KBT78" s="87"/>
      <c r="KBU78" s="87"/>
      <c r="KBV78" s="87"/>
      <c r="KCB78" s="87"/>
      <c r="KCC78" s="87"/>
      <c r="KCD78" s="87"/>
      <c r="KCE78" s="87"/>
      <c r="KCF78" s="87"/>
      <c r="KCG78" s="87"/>
      <c r="KCH78" s="87"/>
      <c r="KCI78" s="87"/>
      <c r="KCJ78" s="87"/>
      <c r="KCK78" s="87"/>
      <c r="KCQ78" s="87"/>
      <c r="KCR78" s="87"/>
      <c r="KCS78" s="87"/>
      <c r="KCT78" s="87"/>
      <c r="KCU78" s="87"/>
      <c r="KCV78" s="87"/>
      <c r="KCW78" s="87"/>
      <c r="KCX78" s="87"/>
      <c r="KCY78" s="87"/>
      <c r="KCZ78" s="87"/>
      <c r="KDF78" s="87"/>
      <c r="KDG78" s="87"/>
      <c r="KDH78" s="87"/>
      <c r="KDI78" s="87"/>
      <c r="KDJ78" s="87"/>
      <c r="KDK78" s="87"/>
      <c r="KDL78" s="87"/>
      <c r="KDM78" s="87"/>
      <c r="KDN78" s="87"/>
      <c r="KDO78" s="87"/>
      <c r="KDU78" s="87"/>
      <c r="KDV78" s="87"/>
      <c r="KDW78" s="87"/>
      <c r="KDX78" s="87"/>
      <c r="KDY78" s="87"/>
      <c r="KDZ78" s="87"/>
      <c r="KEA78" s="87"/>
      <c r="KEB78" s="87"/>
      <c r="KEC78" s="87"/>
      <c r="KED78" s="87"/>
      <c r="KEJ78" s="87"/>
      <c r="KEK78" s="87"/>
      <c r="KEL78" s="87"/>
      <c r="KEM78" s="87"/>
      <c r="KEN78" s="87"/>
      <c r="KEO78" s="87"/>
      <c r="KEP78" s="87"/>
      <c r="KEQ78" s="87"/>
      <c r="KER78" s="87"/>
      <c r="KES78" s="87"/>
      <c r="KEY78" s="87"/>
      <c r="KEZ78" s="87"/>
      <c r="KFA78" s="87"/>
      <c r="KFB78" s="87"/>
      <c r="KFC78" s="87"/>
      <c r="KFD78" s="87"/>
      <c r="KFE78" s="87"/>
      <c r="KFF78" s="87"/>
      <c r="KFG78" s="87"/>
      <c r="KFH78" s="87"/>
      <c r="KFN78" s="87"/>
      <c r="KFO78" s="87"/>
      <c r="KFP78" s="87"/>
      <c r="KFQ78" s="87"/>
      <c r="KFR78" s="87"/>
      <c r="KFS78" s="87"/>
      <c r="KFT78" s="87"/>
      <c r="KFU78" s="87"/>
      <c r="KFV78" s="87"/>
      <c r="KFW78" s="87"/>
      <c r="KGC78" s="87"/>
      <c r="KGD78" s="87"/>
      <c r="KGE78" s="87"/>
      <c r="KGF78" s="87"/>
      <c r="KGG78" s="87"/>
      <c r="KGH78" s="87"/>
      <c r="KGI78" s="87"/>
      <c r="KGJ78" s="87"/>
      <c r="KGK78" s="87"/>
      <c r="KGL78" s="87"/>
      <c r="KGR78" s="87"/>
      <c r="KGS78" s="87"/>
      <c r="KGT78" s="87"/>
      <c r="KGU78" s="87"/>
      <c r="KGV78" s="87"/>
      <c r="KGW78" s="87"/>
      <c r="KGX78" s="87"/>
      <c r="KGY78" s="87"/>
      <c r="KGZ78" s="87"/>
      <c r="KHA78" s="87"/>
      <c r="KHG78" s="87"/>
      <c r="KHH78" s="87"/>
      <c r="KHI78" s="87"/>
      <c r="KHJ78" s="87"/>
      <c r="KHK78" s="87"/>
      <c r="KHL78" s="87"/>
      <c r="KHM78" s="87"/>
      <c r="KHN78" s="87"/>
      <c r="KHO78" s="87"/>
      <c r="KHP78" s="87"/>
      <c r="KHV78" s="87"/>
      <c r="KHW78" s="87"/>
      <c r="KHX78" s="87"/>
      <c r="KHY78" s="87"/>
      <c r="KHZ78" s="87"/>
      <c r="KIA78" s="87"/>
      <c r="KIB78" s="87"/>
      <c r="KIC78" s="87"/>
      <c r="KID78" s="87"/>
      <c r="KIE78" s="87"/>
      <c r="KIK78" s="87"/>
      <c r="KIL78" s="87"/>
      <c r="KIM78" s="87"/>
      <c r="KIN78" s="87"/>
      <c r="KIO78" s="87"/>
      <c r="KIP78" s="87"/>
      <c r="KIQ78" s="87"/>
      <c r="KIR78" s="87"/>
      <c r="KIS78" s="87"/>
      <c r="KIT78" s="87"/>
      <c r="KIZ78" s="87"/>
      <c r="KJA78" s="87"/>
      <c r="KJB78" s="87"/>
      <c r="KJC78" s="87"/>
      <c r="KJD78" s="87"/>
      <c r="KJE78" s="87"/>
      <c r="KJF78" s="87"/>
      <c r="KJG78" s="87"/>
      <c r="KJH78" s="87"/>
      <c r="KJI78" s="87"/>
      <c r="KJO78" s="87"/>
      <c r="KJP78" s="87"/>
      <c r="KJQ78" s="87"/>
      <c r="KJR78" s="87"/>
      <c r="KJS78" s="87"/>
      <c r="KJT78" s="87"/>
      <c r="KJU78" s="87"/>
      <c r="KJV78" s="87"/>
      <c r="KJW78" s="87"/>
      <c r="KJX78" s="87"/>
      <c r="KKD78" s="87"/>
      <c r="KKE78" s="87"/>
      <c r="KKF78" s="87"/>
      <c r="KKG78" s="87"/>
      <c r="KKH78" s="87"/>
      <c r="KKI78" s="87"/>
      <c r="KKJ78" s="87"/>
      <c r="KKK78" s="87"/>
      <c r="KKL78" s="87"/>
      <c r="KKM78" s="87"/>
      <c r="KKS78" s="87"/>
      <c r="KKT78" s="87"/>
      <c r="KKU78" s="87"/>
      <c r="KKV78" s="87"/>
      <c r="KKW78" s="87"/>
      <c r="KKX78" s="87"/>
      <c r="KKY78" s="87"/>
      <c r="KKZ78" s="87"/>
      <c r="KLA78" s="87"/>
      <c r="KLB78" s="87"/>
      <c r="KLH78" s="87"/>
      <c r="KLI78" s="87"/>
      <c r="KLJ78" s="87"/>
      <c r="KLK78" s="87"/>
      <c r="KLL78" s="87"/>
      <c r="KLM78" s="87"/>
      <c r="KLN78" s="87"/>
      <c r="KLO78" s="87"/>
      <c r="KLP78" s="87"/>
      <c r="KLQ78" s="87"/>
      <c r="KLW78" s="87"/>
      <c r="KLX78" s="87"/>
      <c r="KLY78" s="87"/>
      <c r="KLZ78" s="87"/>
      <c r="KMA78" s="87"/>
      <c r="KMB78" s="87"/>
      <c r="KMC78" s="87"/>
      <c r="KMD78" s="87"/>
      <c r="KME78" s="87"/>
      <c r="KMF78" s="87"/>
      <c r="KML78" s="87"/>
      <c r="KMM78" s="87"/>
      <c r="KMN78" s="87"/>
      <c r="KMO78" s="87"/>
      <c r="KMP78" s="87"/>
      <c r="KMQ78" s="87"/>
      <c r="KMR78" s="87"/>
      <c r="KMS78" s="87"/>
      <c r="KMT78" s="87"/>
      <c r="KMU78" s="87"/>
      <c r="KNA78" s="87"/>
      <c r="KNB78" s="87"/>
      <c r="KNC78" s="87"/>
      <c r="KND78" s="87"/>
      <c r="KNE78" s="87"/>
      <c r="KNF78" s="87"/>
      <c r="KNG78" s="87"/>
      <c r="KNH78" s="87"/>
      <c r="KNI78" s="87"/>
      <c r="KNJ78" s="87"/>
      <c r="KNP78" s="87"/>
      <c r="KNQ78" s="87"/>
      <c r="KNR78" s="87"/>
      <c r="KNS78" s="87"/>
      <c r="KNT78" s="87"/>
      <c r="KNU78" s="87"/>
      <c r="KNV78" s="87"/>
      <c r="KNW78" s="87"/>
      <c r="KNX78" s="87"/>
      <c r="KNY78" s="87"/>
      <c r="KOE78" s="87"/>
      <c r="KOF78" s="87"/>
      <c r="KOG78" s="87"/>
      <c r="KOH78" s="87"/>
      <c r="KOI78" s="87"/>
      <c r="KOJ78" s="87"/>
      <c r="KOK78" s="87"/>
      <c r="KOL78" s="87"/>
      <c r="KOM78" s="87"/>
      <c r="KON78" s="87"/>
      <c r="KOT78" s="87"/>
      <c r="KOU78" s="87"/>
      <c r="KOV78" s="87"/>
      <c r="KOW78" s="87"/>
      <c r="KOX78" s="87"/>
      <c r="KOY78" s="87"/>
      <c r="KOZ78" s="87"/>
      <c r="KPA78" s="87"/>
      <c r="KPB78" s="87"/>
      <c r="KPC78" s="87"/>
      <c r="KPI78" s="87"/>
      <c r="KPJ78" s="87"/>
      <c r="KPK78" s="87"/>
      <c r="KPL78" s="87"/>
      <c r="KPM78" s="87"/>
      <c r="KPN78" s="87"/>
      <c r="KPO78" s="87"/>
      <c r="KPP78" s="87"/>
      <c r="KPQ78" s="87"/>
      <c r="KPR78" s="87"/>
      <c r="KPX78" s="87"/>
      <c r="KPY78" s="87"/>
      <c r="KPZ78" s="87"/>
      <c r="KQA78" s="87"/>
      <c r="KQB78" s="87"/>
      <c r="KQC78" s="87"/>
      <c r="KQD78" s="87"/>
      <c r="KQE78" s="87"/>
      <c r="KQF78" s="87"/>
      <c r="KQG78" s="87"/>
      <c r="KQM78" s="87"/>
      <c r="KQN78" s="87"/>
      <c r="KQO78" s="87"/>
      <c r="KQP78" s="87"/>
      <c r="KQQ78" s="87"/>
      <c r="KQR78" s="87"/>
      <c r="KQS78" s="87"/>
      <c r="KQT78" s="87"/>
      <c r="KQU78" s="87"/>
      <c r="KQV78" s="87"/>
      <c r="KRB78" s="87"/>
      <c r="KRC78" s="87"/>
      <c r="KRD78" s="87"/>
      <c r="KRE78" s="87"/>
      <c r="KRF78" s="87"/>
      <c r="KRG78" s="87"/>
      <c r="KRH78" s="87"/>
      <c r="KRI78" s="87"/>
      <c r="KRJ78" s="87"/>
      <c r="KRK78" s="87"/>
      <c r="KRQ78" s="87"/>
      <c r="KRR78" s="87"/>
      <c r="KRS78" s="87"/>
      <c r="KRT78" s="87"/>
      <c r="KRU78" s="87"/>
      <c r="KRV78" s="87"/>
      <c r="KRW78" s="87"/>
      <c r="KRX78" s="87"/>
      <c r="KRY78" s="87"/>
      <c r="KRZ78" s="87"/>
      <c r="KSF78" s="87"/>
      <c r="KSG78" s="87"/>
      <c r="KSH78" s="87"/>
      <c r="KSI78" s="87"/>
      <c r="KSJ78" s="87"/>
      <c r="KSK78" s="87"/>
      <c r="KSL78" s="87"/>
      <c r="KSM78" s="87"/>
      <c r="KSN78" s="87"/>
      <c r="KSO78" s="87"/>
      <c r="KSU78" s="87"/>
      <c r="KSV78" s="87"/>
      <c r="KSW78" s="87"/>
      <c r="KSX78" s="87"/>
      <c r="KSY78" s="87"/>
      <c r="KSZ78" s="87"/>
      <c r="KTA78" s="87"/>
      <c r="KTB78" s="87"/>
      <c r="KTC78" s="87"/>
      <c r="KTD78" s="87"/>
      <c r="KTJ78" s="87"/>
      <c r="KTK78" s="87"/>
      <c r="KTL78" s="87"/>
      <c r="KTM78" s="87"/>
      <c r="KTN78" s="87"/>
      <c r="KTO78" s="87"/>
      <c r="KTP78" s="87"/>
      <c r="KTQ78" s="87"/>
      <c r="KTR78" s="87"/>
      <c r="KTS78" s="87"/>
      <c r="KTY78" s="87"/>
      <c r="KTZ78" s="87"/>
      <c r="KUA78" s="87"/>
      <c r="KUB78" s="87"/>
      <c r="KUC78" s="87"/>
      <c r="KUD78" s="87"/>
      <c r="KUE78" s="87"/>
      <c r="KUF78" s="87"/>
      <c r="KUG78" s="87"/>
      <c r="KUH78" s="87"/>
      <c r="KUN78" s="87"/>
      <c r="KUO78" s="87"/>
      <c r="KUP78" s="87"/>
      <c r="KUQ78" s="87"/>
      <c r="KUR78" s="87"/>
      <c r="KUS78" s="87"/>
      <c r="KUT78" s="87"/>
      <c r="KUU78" s="87"/>
      <c r="KUV78" s="87"/>
      <c r="KUW78" s="87"/>
      <c r="KVC78" s="87"/>
      <c r="KVD78" s="87"/>
      <c r="KVE78" s="87"/>
      <c r="KVF78" s="87"/>
      <c r="KVG78" s="87"/>
      <c r="KVH78" s="87"/>
      <c r="KVI78" s="87"/>
      <c r="KVJ78" s="87"/>
      <c r="KVK78" s="87"/>
      <c r="KVL78" s="87"/>
      <c r="KVR78" s="87"/>
      <c r="KVS78" s="87"/>
      <c r="KVT78" s="87"/>
      <c r="KVU78" s="87"/>
      <c r="KVV78" s="87"/>
      <c r="KVW78" s="87"/>
      <c r="KVX78" s="87"/>
      <c r="KVY78" s="87"/>
      <c r="KVZ78" s="87"/>
      <c r="KWA78" s="87"/>
      <c r="KWG78" s="87"/>
      <c r="KWH78" s="87"/>
      <c r="KWI78" s="87"/>
      <c r="KWJ78" s="87"/>
      <c r="KWK78" s="87"/>
      <c r="KWL78" s="87"/>
      <c r="KWM78" s="87"/>
      <c r="KWN78" s="87"/>
      <c r="KWO78" s="87"/>
      <c r="KWP78" s="87"/>
      <c r="KWV78" s="87"/>
      <c r="KWW78" s="87"/>
      <c r="KWX78" s="87"/>
      <c r="KWY78" s="87"/>
      <c r="KWZ78" s="87"/>
      <c r="KXA78" s="87"/>
      <c r="KXB78" s="87"/>
      <c r="KXC78" s="87"/>
      <c r="KXD78" s="87"/>
      <c r="KXE78" s="87"/>
      <c r="KXK78" s="87"/>
      <c r="KXL78" s="87"/>
      <c r="KXM78" s="87"/>
      <c r="KXN78" s="87"/>
      <c r="KXO78" s="87"/>
      <c r="KXP78" s="87"/>
      <c r="KXQ78" s="87"/>
      <c r="KXR78" s="87"/>
      <c r="KXS78" s="87"/>
      <c r="KXT78" s="87"/>
      <c r="KXZ78" s="87"/>
      <c r="KYA78" s="87"/>
      <c r="KYB78" s="87"/>
      <c r="KYC78" s="87"/>
      <c r="KYD78" s="87"/>
      <c r="KYE78" s="87"/>
      <c r="KYF78" s="87"/>
      <c r="KYG78" s="87"/>
      <c r="KYH78" s="87"/>
      <c r="KYI78" s="87"/>
      <c r="KYO78" s="87"/>
      <c r="KYP78" s="87"/>
      <c r="KYQ78" s="87"/>
      <c r="KYR78" s="87"/>
      <c r="KYS78" s="87"/>
      <c r="KYT78" s="87"/>
      <c r="KYU78" s="87"/>
      <c r="KYV78" s="87"/>
      <c r="KYW78" s="87"/>
      <c r="KYX78" s="87"/>
      <c r="KZD78" s="87"/>
      <c r="KZE78" s="87"/>
      <c r="KZF78" s="87"/>
      <c r="KZG78" s="87"/>
      <c r="KZH78" s="87"/>
      <c r="KZI78" s="87"/>
      <c r="KZJ78" s="87"/>
      <c r="KZK78" s="87"/>
      <c r="KZL78" s="87"/>
      <c r="KZM78" s="87"/>
      <c r="KZS78" s="87"/>
      <c r="KZT78" s="87"/>
      <c r="KZU78" s="87"/>
      <c r="KZV78" s="87"/>
      <c r="KZW78" s="87"/>
      <c r="KZX78" s="87"/>
      <c r="KZY78" s="87"/>
      <c r="KZZ78" s="87"/>
      <c r="LAA78" s="87"/>
      <c r="LAB78" s="87"/>
      <c r="LAH78" s="87"/>
      <c r="LAI78" s="87"/>
      <c r="LAJ78" s="87"/>
      <c r="LAK78" s="87"/>
      <c r="LAL78" s="87"/>
      <c r="LAM78" s="87"/>
      <c r="LAN78" s="87"/>
      <c r="LAO78" s="87"/>
      <c r="LAP78" s="87"/>
      <c r="LAQ78" s="87"/>
      <c r="LAW78" s="87"/>
      <c r="LAX78" s="87"/>
      <c r="LAY78" s="87"/>
      <c r="LAZ78" s="87"/>
      <c r="LBA78" s="87"/>
      <c r="LBB78" s="87"/>
      <c r="LBC78" s="87"/>
      <c r="LBD78" s="87"/>
      <c r="LBE78" s="87"/>
      <c r="LBF78" s="87"/>
      <c r="LBL78" s="87"/>
      <c r="LBM78" s="87"/>
      <c r="LBN78" s="87"/>
      <c r="LBO78" s="87"/>
      <c r="LBP78" s="87"/>
      <c r="LBQ78" s="87"/>
      <c r="LBR78" s="87"/>
      <c r="LBS78" s="87"/>
      <c r="LBT78" s="87"/>
      <c r="LBU78" s="87"/>
      <c r="LCA78" s="87"/>
      <c r="LCB78" s="87"/>
      <c r="LCC78" s="87"/>
      <c r="LCD78" s="87"/>
      <c r="LCE78" s="87"/>
      <c r="LCF78" s="87"/>
      <c r="LCG78" s="87"/>
      <c r="LCH78" s="87"/>
      <c r="LCI78" s="87"/>
      <c r="LCJ78" s="87"/>
      <c r="LCP78" s="87"/>
      <c r="LCQ78" s="87"/>
      <c r="LCR78" s="87"/>
      <c r="LCS78" s="87"/>
      <c r="LCT78" s="87"/>
      <c r="LCU78" s="87"/>
      <c r="LCV78" s="87"/>
      <c r="LCW78" s="87"/>
      <c r="LCX78" s="87"/>
      <c r="LCY78" s="87"/>
      <c r="LDE78" s="87"/>
      <c r="LDF78" s="87"/>
      <c r="LDG78" s="87"/>
      <c r="LDH78" s="87"/>
      <c r="LDI78" s="87"/>
      <c r="LDJ78" s="87"/>
      <c r="LDK78" s="87"/>
      <c r="LDL78" s="87"/>
      <c r="LDM78" s="87"/>
      <c r="LDN78" s="87"/>
      <c r="LDT78" s="87"/>
      <c r="LDU78" s="87"/>
      <c r="LDV78" s="87"/>
      <c r="LDW78" s="87"/>
      <c r="LDX78" s="87"/>
      <c r="LDY78" s="87"/>
      <c r="LDZ78" s="87"/>
      <c r="LEA78" s="87"/>
      <c r="LEB78" s="87"/>
      <c r="LEC78" s="87"/>
      <c r="LEI78" s="87"/>
      <c r="LEJ78" s="87"/>
      <c r="LEK78" s="87"/>
      <c r="LEL78" s="87"/>
      <c r="LEM78" s="87"/>
      <c r="LEN78" s="87"/>
      <c r="LEO78" s="87"/>
      <c r="LEP78" s="87"/>
      <c r="LEQ78" s="87"/>
      <c r="LER78" s="87"/>
      <c r="LEX78" s="87"/>
      <c r="LEY78" s="87"/>
      <c r="LEZ78" s="87"/>
      <c r="LFA78" s="87"/>
      <c r="LFB78" s="87"/>
      <c r="LFC78" s="87"/>
      <c r="LFD78" s="87"/>
      <c r="LFE78" s="87"/>
      <c r="LFF78" s="87"/>
      <c r="LFG78" s="87"/>
      <c r="LFM78" s="87"/>
      <c r="LFN78" s="87"/>
      <c r="LFO78" s="87"/>
      <c r="LFP78" s="87"/>
      <c r="LFQ78" s="87"/>
      <c r="LFR78" s="87"/>
      <c r="LFS78" s="87"/>
      <c r="LFT78" s="87"/>
      <c r="LFU78" s="87"/>
      <c r="LFV78" s="87"/>
      <c r="LGB78" s="87"/>
      <c r="LGC78" s="87"/>
      <c r="LGD78" s="87"/>
      <c r="LGE78" s="87"/>
      <c r="LGF78" s="87"/>
      <c r="LGG78" s="87"/>
      <c r="LGH78" s="87"/>
      <c r="LGI78" s="87"/>
      <c r="LGJ78" s="87"/>
      <c r="LGK78" s="87"/>
      <c r="LGQ78" s="87"/>
      <c r="LGR78" s="87"/>
      <c r="LGS78" s="87"/>
      <c r="LGT78" s="87"/>
      <c r="LGU78" s="87"/>
      <c r="LGV78" s="87"/>
      <c r="LGW78" s="87"/>
      <c r="LGX78" s="87"/>
      <c r="LGY78" s="87"/>
      <c r="LGZ78" s="87"/>
      <c r="LHF78" s="87"/>
      <c r="LHG78" s="87"/>
      <c r="LHH78" s="87"/>
      <c r="LHI78" s="87"/>
      <c r="LHJ78" s="87"/>
      <c r="LHK78" s="87"/>
      <c r="LHL78" s="87"/>
      <c r="LHM78" s="87"/>
      <c r="LHN78" s="87"/>
      <c r="LHO78" s="87"/>
      <c r="LHU78" s="87"/>
      <c r="LHV78" s="87"/>
      <c r="LHW78" s="87"/>
      <c r="LHX78" s="87"/>
      <c r="LHY78" s="87"/>
      <c r="LHZ78" s="87"/>
      <c r="LIA78" s="87"/>
      <c r="LIB78" s="87"/>
      <c r="LIC78" s="87"/>
      <c r="LID78" s="87"/>
      <c r="LIJ78" s="87"/>
      <c r="LIK78" s="87"/>
      <c r="LIL78" s="87"/>
      <c r="LIM78" s="87"/>
      <c r="LIN78" s="87"/>
      <c r="LIO78" s="87"/>
      <c r="LIP78" s="87"/>
      <c r="LIQ78" s="87"/>
      <c r="LIR78" s="87"/>
      <c r="LIS78" s="87"/>
      <c r="LIY78" s="87"/>
      <c r="LIZ78" s="87"/>
      <c r="LJA78" s="87"/>
      <c r="LJB78" s="87"/>
      <c r="LJC78" s="87"/>
      <c r="LJD78" s="87"/>
      <c r="LJE78" s="87"/>
      <c r="LJF78" s="87"/>
      <c r="LJG78" s="87"/>
      <c r="LJH78" s="87"/>
      <c r="LJN78" s="87"/>
      <c r="LJO78" s="87"/>
      <c r="LJP78" s="87"/>
      <c r="LJQ78" s="87"/>
      <c r="LJR78" s="87"/>
      <c r="LJS78" s="87"/>
      <c r="LJT78" s="87"/>
      <c r="LJU78" s="87"/>
      <c r="LJV78" s="87"/>
      <c r="LJW78" s="87"/>
      <c r="LKC78" s="87"/>
      <c r="LKD78" s="87"/>
      <c r="LKE78" s="87"/>
      <c r="LKF78" s="87"/>
      <c r="LKG78" s="87"/>
      <c r="LKH78" s="87"/>
      <c r="LKI78" s="87"/>
      <c r="LKJ78" s="87"/>
      <c r="LKK78" s="87"/>
      <c r="LKL78" s="87"/>
      <c r="LKR78" s="87"/>
      <c r="LKS78" s="87"/>
      <c r="LKT78" s="87"/>
      <c r="LKU78" s="87"/>
      <c r="LKV78" s="87"/>
      <c r="LKW78" s="87"/>
      <c r="LKX78" s="87"/>
      <c r="LKY78" s="87"/>
      <c r="LKZ78" s="87"/>
      <c r="LLA78" s="87"/>
      <c r="LLG78" s="87"/>
      <c r="LLH78" s="87"/>
      <c r="LLI78" s="87"/>
      <c r="LLJ78" s="87"/>
      <c r="LLK78" s="87"/>
      <c r="LLL78" s="87"/>
      <c r="LLM78" s="87"/>
      <c r="LLN78" s="87"/>
      <c r="LLO78" s="87"/>
      <c r="LLP78" s="87"/>
      <c r="LLV78" s="87"/>
      <c r="LLW78" s="87"/>
      <c r="LLX78" s="87"/>
      <c r="LLY78" s="87"/>
      <c r="LLZ78" s="87"/>
      <c r="LMA78" s="87"/>
      <c r="LMB78" s="87"/>
      <c r="LMC78" s="87"/>
      <c r="LMD78" s="87"/>
      <c r="LME78" s="87"/>
      <c r="LMK78" s="87"/>
      <c r="LML78" s="87"/>
      <c r="LMM78" s="87"/>
      <c r="LMN78" s="87"/>
      <c r="LMO78" s="87"/>
      <c r="LMP78" s="87"/>
      <c r="LMQ78" s="87"/>
      <c r="LMR78" s="87"/>
      <c r="LMS78" s="87"/>
      <c r="LMT78" s="87"/>
      <c r="LMZ78" s="87"/>
      <c r="LNA78" s="87"/>
      <c r="LNB78" s="87"/>
      <c r="LNC78" s="87"/>
      <c r="LND78" s="87"/>
      <c r="LNE78" s="87"/>
      <c r="LNF78" s="87"/>
      <c r="LNG78" s="87"/>
      <c r="LNH78" s="87"/>
      <c r="LNI78" s="87"/>
      <c r="LNO78" s="87"/>
      <c r="LNP78" s="87"/>
      <c r="LNQ78" s="87"/>
      <c r="LNR78" s="87"/>
      <c r="LNS78" s="87"/>
      <c r="LNT78" s="87"/>
      <c r="LNU78" s="87"/>
      <c r="LNV78" s="87"/>
      <c r="LNW78" s="87"/>
      <c r="LNX78" s="87"/>
      <c r="LOD78" s="87"/>
      <c r="LOE78" s="87"/>
      <c r="LOF78" s="87"/>
      <c r="LOG78" s="87"/>
      <c r="LOH78" s="87"/>
      <c r="LOI78" s="87"/>
      <c r="LOJ78" s="87"/>
      <c r="LOK78" s="87"/>
      <c r="LOL78" s="87"/>
      <c r="LOM78" s="87"/>
      <c r="LOS78" s="87"/>
      <c r="LOT78" s="87"/>
      <c r="LOU78" s="87"/>
      <c r="LOV78" s="87"/>
      <c r="LOW78" s="87"/>
      <c r="LOX78" s="87"/>
      <c r="LOY78" s="87"/>
      <c r="LOZ78" s="87"/>
      <c r="LPA78" s="87"/>
      <c r="LPB78" s="87"/>
      <c r="LPH78" s="87"/>
      <c r="LPI78" s="87"/>
      <c r="LPJ78" s="87"/>
      <c r="LPK78" s="87"/>
      <c r="LPL78" s="87"/>
      <c r="LPM78" s="87"/>
      <c r="LPN78" s="87"/>
      <c r="LPO78" s="87"/>
      <c r="LPP78" s="87"/>
      <c r="LPQ78" s="87"/>
      <c r="LPW78" s="87"/>
      <c r="LPX78" s="87"/>
      <c r="LPY78" s="87"/>
      <c r="LPZ78" s="87"/>
      <c r="LQA78" s="87"/>
      <c r="LQB78" s="87"/>
      <c r="LQC78" s="87"/>
      <c r="LQD78" s="87"/>
      <c r="LQE78" s="87"/>
      <c r="LQF78" s="87"/>
      <c r="LQL78" s="87"/>
      <c r="LQM78" s="87"/>
      <c r="LQN78" s="87"/>
      <c r="LQO78" s="87"/>
      <c r="LQP78" s="87"/>
      <c r="LQQ78" s="87"/>
      <c r="LQR78" s="87"/>
      <c r="LQS78" s="87"/>
      <c r="LQT78" s="87"/>
      <c r="LQU78" s="87"/>
      <c r="LRA78" s="87"/>
      <c r="LRB78" s="87"/>
      <c r="LRC78" s="87"/>
      <c r="LRD78" s="87"/>
      <c r="LRE78" s="87"/>
      <c r="LRF78" s="87"/>
      <c r="LRG78" s="87"/>
      <c r="LRH78" s="87"/>
      <c r="LRI78" s="87"/>
      <c r="LRJ78" s="87"/>
      <c r="LRP78" s="87"/>
      <c r="LRQ78" s="87"/>
      <c r="LRR78" s="87"/>
      <c r="LRS78" s="87"/>
      <c r="LRT78" s="87"/>
      <c r="LRU78" s="87"/>
      <c r="LRV78" s="87"/>
      <c r="LRW78" s="87"/>
      <c r="LRX78" s="87"/>
      <c r="LRY78" s="87"/>
      <c r="LSE78" s="87"/>
      <c r="LSF78" s="87"/>
      <c r="LSG78" s="87"/>
      <c r="LSH78" s="87"/>
      <c r="LSI78" s="87"/>
      <c r="LSJ78" s="87"/>
      <c r="LSK78" s="87"/>
      <c r="LSL78" s="87"/>
      <c r="LSM78" s="87"/>
      <c r="LSN78" s="87"/>
      <c r="LST78" s="87"/>
      <c r="LSU78" s="87"/>
      <c r="LSV78" s="87"/>
      <c r="LSW78" s="87"/>
      <c r="LSX78" s="87"/>
      <c r="LSY78" s="87"/>
      <c r="LSZ78" s="87"/>
      <c r="LTA78" s="87"/>
      <c r="LTB78" s="87"/>
      <c r="LTC78" s="87"/>
      <c r="LTI78" s="87"/>
      <c r="LTJ78" s="87"/>
      <c r="LTK78" s="87"/>
      <c r="LTL78" s="87"/>
      <c r="LTM78" s="87"/>
      <c r="LTN78" s="87"/>
      <c r="LTO78" s="87"/>
      <c r="LTP78" s="87"/>
      <c r="LTQ78" s="87"/>
      <c r="LTR78" s="87"/>
      <c r="LTX78" s="87"/>
      <c r="LTY78" s="87"/>
      <c r="LTZ78" s="87"/>
      <c r="LUA78" s="87"/>
      <c r="LUB78" s="87"/>
      <c r="LUC78" s="87"/>
      <c r="LUD78" s="87"/>
      <c r="LUE78" s="87"/>
      <c r="LUF78" s="87"/>
      <c r="LUG78" s="87"/>
      <c r="LUM78" s="87"/>
      <c r="LUN78" s="87"/>
      <c r="LUO78" s="87"/>
      <c r="LUP78" s="87"/>
      <c r="LUQ78" s="87"/>
      <c r="LUR78" s="87"/>
      <c r="LUS78" s="87"/>
      <c r="LUT78" s="87"/>
      <c r="LUU78" s="87"/>
      <c r="LUV78" s="87"/>
      <c r="LVB78" s="87"/>
      <c r="LVC78" s="87"/>
      <c r="LVD78" s="87"/>
      <c r="LVE78" s="87"/>
      <c r="LVF78" s="87"/>
      <c r="LVG78" s="87"/>
      <c r="LVH78" s="87"/>
      <c r="LVI78" s="87"/>
      <c r="LVJ78" s="87"/>
      <c r="LVK78" s="87"/>
      <c r="LVQ78" s="87"/>
      <c r="LVR78" s="87"/>
      <c r="LVS78" s="87"/>
      <c r="LVT78" s="87"/>
      <c r="LVU78" s="87"/>
      <c r="LVV78" s="87"/>
      <c r="LVW78" s="87"/>
      <c r="LVX78" s="87"/>
      <c r="LVY78" s="87"/>
      <c r="LVZ78" s="87"/>
      <c r="LWF78" s="87"/>
      <c r="LWG78" s="87"/>
      <c r="LWH78" s="87"/>
      <c r="LWI78" s="87"/>
      <c r="LWJ78" s="87"/>
      <c r="LWK78" s="87"/>
      <c r="LWL78" s="87"/>
      <c r="LWM78" s="87"/>
      <c r="LWN78" s="87"/>
      <c r="LWO78" s="87"/>
      <c r="LWU78" s="87"/>
      <c r="LWV78" s="87"/>
      <c r="LWW78" s="87"/>
      <c r="LWX78" s="87"/>
      <c r="LWY78" s="87"/>
      <c r="LWZ78" s="87"/>
      <c r="LXA78" s="87"/>
      <c r="LXB78" s="87"/>
      <c r="LXC78" s="87"/>
      <c r="LXD78" s="87"/>
      <c r="LXJ78" s="87"/>
      <c r="LXK78" s="87"/>
      <c r="LXL78" s="87"/>
      <c r="LXM78" s="87"/>
      <c r="LXN78" s="87"/>
      <c r="LXO78" s="87"/>
      <c r="LXP78" s="87"/>
      <c r="LXQ78" s="87"/>
      <c r="LXR78" s="87"/>
      <c r="LXS78" s="87"/>
      <c r="LXY78" s="87"/>
      <c r="LXZ78" s="87"/>
      <c r="LYA78" s="87"/>
      <c r="LYB78" s="87"/>
      <c r="LYC78" s="87"/>
      <c r="LYD78" s="87"/>
      <c r="LYE78" s="87"/>
      <c r="LYF78" s="87"/>
      <c r="LYG78" s="87"/>
      <c r="LYH78" s="87"/>
      <c r="LYN78" s="87"/>
      <c r="LYO78" s="87"/>
      <c r="LYP78" s="87"/>
      <c r="LYQ78" s="87"/>
      <c r="LYR78" s="87"/>
      <c r="LYS78" s="87"/>
      <c r="LYT78" s="87"/>
      <c r="LYU78" s="87"/>
      <c r="LYV78" s="87"/>
      <c r="LYW78" s="87"/>
      <c r="LZC78" s="87"/>
      <c r="LZD78" s="87"/>
      <c r="LZE78" s="87"/>
      <c r="LZF78" s="87"/>
      <c r="LZG78" s="87"/>
      <c r="LZH78" s="87"/>
      <c r="LZI78" s="87"/>
      <c r="LZJ78" s="87"/>
      <c r="LZK78" s="87"/>
      <c r="LZL78" s="87"/>
      <c r="LZR78" s="87"/>
      <c r="LZS78" s="87"/>
      <c r="LZT78" s="87"/>
      <c r="LZU78" s="87"/>
      <c r="LZV78" s="87"/>
      <c r="LZW78" s="87"/>
      <c r="LZX78" s="87"/>
      <c r="LZY78" s="87"/>
      <c r="LZZ78" s="87"/>
      <c r="MAA78" s="87"/>
      <c r="MAG78" s="87"/>
      <c r="MAH78" s="87"/>
      <c r="MAI78" s="87"/>
      <c r="MAJ78" s="87"/>
      <c r="MAK78" s="87"/>
      <c r="MAL78" s="87"/>
      <c r="MAM78" s="87"/>
      <c r="MAN78" s="87"/>
      <c r="MAO78" s="87"/>
      <c r="MAP78" s="87"/>
      <c r="MAV78" s="87"/>
      <c r="MAW78" s="87"/>
      <c r="MAX78" s="87"/>
      <c r="MAY78" s="87"/>
      <c r="MAZ78" s="87"/>
      <c r="MBA78" s="87"/>
      <c r="MBB78" s="87"/>
      <c r="MBC78" s="87"/>
      <c r="MBD78" s="87"/>
      <c r="MBE78" s="87"/>
      <c r="MBK78" s="87"/>
      <c r="MBL78" s="87"/>
      <c r="MBM78" s="87"/>
      <c r="MBN78" s="87"/>
      <c r="MBO78" s="87"/>
      <c r="MBP78" s="87"/>
      <c r="MBQ78" s="87"/>
      <c r="MBR78" s="87"/>
      <c r="MBS78" s="87"/>
      <c r="MBT78" s="87"/>
      <c r="MBZ78" s="87"/>
      <c r="MCA78" s="87"/>
      <c r="MCB78" s="87"/>
      <c r="MCC78" s="87"/>
      <c r="MCD78" s="87"/>
      <c r="MCE78" s="87"/>
      <c r="MCF78" s="87"/>
      <c r="MCG78" s="87"/>
      <c r="MCH78" s="87"/>
      <c r="MCI78" s="87"/>
      <c r="MCO78" s="87"/>
      <c r="MCP78" s="87"/>
      <c r="MCQ78" s="87"/>
      <c r="MCR78" s="87"/>
      <c r="MCS78" s="87"/>
      <c r="MCT78" s="87"/>
      <c r="MCU78" s="87"/>
      <c r="MCV78" s="87"/>
      <c r="MCW78" s="87"/>
      <c r="MCX78" s="87"/>
      <c r="MDD78" s="87"/>
      <c r="MDE78" s="87"/>
      <c r="MDF78" s="87"/>
      <c r="MDG78" s="87"/>
      <c r="MDH78" s="87"/>
      <c r="MDI78" s="87"/>
      <c r="MDJ78" s="87"/>
      <c r="MDK78" s="87"/>
      <c r="MDL78" s="87"/>
      <c r="MDM78" s="87"/>
      <c r="MDS78" s="87"/>
      <c r="MDT78" s="87"/>
      <c r="MDU78" s="87"/>
      <c r="MDV78" s="87"/>
      <c r="MDW78" s="87"/>
      <c r="MDX78" s="87"/>
      <c r="MDY78" s="87"/>
      <c r="MDZ78" s="87"/>
      <c r="MEA78" s="87"/>
      <c r="MEB78" s="87"/>
      <c r="MEH78" s="87"/>
      <c r="MEI78" s="87"/>
      <c r="MEJ78" s="87"/>
      <c r="MEK78" s="87"/>
      <c r="MEL78" s="87"/>
      <c r="MEM78" s="87"/>
      <c r="MEN78" s="87"/>
      <c r="MEO78" s="87"/>
      <c r="MEP78" s="87"/>
      <c r="MEQ78" s="87"/>
      <c r="MEW78" s="87"/>
      <c r="MEX78" s="87"/>
      <c r="MEY78" s="87"/>
      <c r="MEZ78" s="87"/>
      <c r="MFA78" s="87"/>
      <c r="MFB78" s="87"/>
      <c r="MFC78" s="87"/>
      <c r="MFD78" s="87"/>
      <c r="MFE78" s="87"/>
      <c r="MFF78" s="87"/>
      <c r="MFL78" s="87"/>
      <c r="MFM78" s="87"/>
      <c r="MFN78" s="87"/>
      <c r="MFO78" s="87"/>
      <c r="MFP78" s="87"/>
      <c r="MFQ78" s="87"/>
      <c r="MFR78" s="87"/>
      <c r="MFS78" s="87"/>
      <c r="MFT78" s="87"/>
      <c r="MFU78" s="87"/>
      <c r="MGA78" s="87"/>
      <c r="MGB78" s="87"/>
      <c r="MGC78" s="87"/>
      <c r="MGD78" s="87"/>
      <c r="MGE78" s="87"/>
      <c r="MGF78" s="87"/>
      <c r="MGG78" s="87"/>
      <c r="MGH78" s="87"/>
      <c r="MGI78" s="87"/>
      <c r="MGJ78" s="87"/>
      <c r="MGP78" s="87"/>
      <c r="MGQ78" s="87"/>
      <c r="MGR78" s="87"/>
      <c r="MGS78" s="87"/>
      <c r="MGT78" s="87"/>
      <c r="MGU78" s="87"/>
      <c r="MGV78" s="87"/>
      <c r="MGW78" s="87"/>
      <c r="MGX78" s="87"/>
      <c r="MGY78" s="87"/>
      <c r="MHE78" s="87"/>
      <c r="MHF78" s="87"/>
      <c r="MHG78" s="87"/>
      <c r="MHH78" s="87"/>
      <c r="MHI78" s="87"/>
      <c r="MHJ78" s="87"/>
      <c r="MHK78" s="87"/>
      <c r="MHL78" s="87"/>
      <c r="MHM78" s="87"/>
      <c r="MHN78" s="87"/>
      <c r="MHT78" s="87"/>
      <c r="MHU78" s="87"/>
      <c r="MHV78" s="87"/>
      <c r="MHW78" s="87"/>
      <c r="MHX78" s="87"/>
      <c r="MHY78" s="87"/>
      <c r="MHZ78" s="87"/>
      <c r="MIA78" s="87"/>
      <c r="MIB78" s="87"/>
      <c r="MIC78" s="87"/>
      <c r="MII78" s="87"/>
      <c r="MIJ78" s="87"/>
      <c r="MIK78" s="87"/>
      <c r="MIL78" s="87"/>
      <c r="MIM78" s="87"/>
      <c r="MIN78" s="87"/>
      <c r="MIO78" s="87"/>
      <c r="MIP78" s="87"/>
      <c r="MIQ78" s="87"/>
      <c r="MIR78" s="87"/>
      <c r="MIX78" s="87"/>
      <c r="MIY78" s="87"/>
      <c r="MIZ78" s="87"/>
      <c r="MJA78" s="87"/>
      <c r="MJB78" s="87"/>
      <c r="MJC78" s="87"/>
      <c r="MJD78" s="87"/>
      <c r="MJE78" s="87"/>
      <c r="MJF78" s="87"/>
      <c r="MJG78" s="87"/>
      <c r="MJM78" s="87"/>
      <c r="MJN78" s="87"/>
      <c r="MJO78" s="87"/>
      <c r="MJP78" s="87"/>
      <c r="MJQ78" s="87"/>
      <c r="MJR78" s="87"/>
      <c r="MJS78" s="87"/>
      <c r="MJT78" s="87"/>
      <c r="MJU78" s="87"/>
      <c r="MJV78" s="87"/>
      <c r="MKB78" s="87"/>
      <c r="MKC78" s="87"/>
      <c r="MKD78" s="87"/>
      <c r="MKE78" s="87"/>
      <c r="MKF78" s="87"/>
      <c r="MKG78" s="87"/>
      <c r="MKH78" s="87"/>
      <c r="MKI78" s="87"/>
      <c r="MKJ78" s="87"/>
      <c r="MKK78" s="87"/>
      <c r="MKQ78" s="87"/>
      <c r="MKR78" s="87"/>
      <c r="MKS78" s="87"/>
      <c r="MKT78" s="87"/>
      <c r="MKU78" s="87"/>
      <c r="MKV78" s="87"/>
      <c r="MKW78" s="87"/>
      <c r="MKX78" s="87"/>
      <c r="MKY78" s="87"/>
      <c r="MKZ78" s="87"/>
      <c r="MLF78" s="87"/>
      <c r="MLG78" s="87"/>
      <c r="MLH78" s="87"/>
      <c r="MLI78" s="87"/>
      <c r="MLJ78" s="87"/>
      <c r="MLK78" s="87"/>
      <c r="MLL78" s="87"/>
      <c r="MLM78" s="87"/>
      <c r="MLN78" s="87"/>
      <c r="MLO78" s="87"/>
      <c r="MLU78" s="87"/>
      <c r="MLV78" s="87"/>
      <c r="MLW78" s="87"/>
      <c r="MLX78" s="87"/>
      <c r="MLY78" s="87"/>
      <c r="MLZ78" s="87"/>
      <c r="MMA78" s="87"/>
      <c r="MMB78" s="87"/>
      <c r="MMC78" s="87"/>
      <c r="MMD78" s="87"/>
      <c r="MMJ78" s="87"/>
      <c r="MMK78" s="87"/>
      <c r="MML78" s="87"/>
      <c r="MMM78" s="87"/>
      <c r="MMN78" s="87"/>
      <c r="MMO78" s="87"/>
      <c r="MMP78" s="87"/>
      <c r="MMQ78" s="87"/>
      <c r="MMR78" s="87"/>
      <c r="MMS78" s="87"/>
      <c r="MMY78" s="87"/>
      <c r="MMZ78" s="87"/>
      <c r="MNA78" s="87"/>
      <c r="MNB78" s="87"/>
      <c r="MNC78" s="87"/>
      <c r="MND78" s="87"/>
      <c r="MNE78" s="87"/>
      <c r="MNF78" s="87"/>
      <c r="MNG78" s="87"/>
      <c r="MNH78" s="87"/>
      <c r="MNN78" s="87"/>
      <c r="MNO78" s="87"/>
      <c r="MNP78" s="87"/>
      <c r="MNQ78" s="87"/>
      <c r="MNR78" s="87"/>
      <c r="MNS78" s="87"/>
      <c r="MNT78" s="87"/>
      <c r="MNU78" s="87"/>
      <c r="MNV78" s="87"/>
      <c r="MNW78" s="87"/>
      <c r="MOC78" s="87"/>
      <c r="MOD78" s="87"/>
      <c r="MOE78" s="87"/>
      <c r="MOF78" s="87"/>
      <c r="MOG78" s="87"/>
      <c r="MOH78" s="87"/>
      <c r="MOI78" s="87"/>
      <c r="MOJ78" s="87"/>
      <c r="MOK78" s="87"/>
      <c r="MOL78" s="87"/>
      <c r="MOR78" s="87"/>
      <c r="MOS78" s="87"/>
      <c r="MOT78" s="87"/>
      <c r="MOU78" s="87"/>
      <c r="MOV78" s="87"/>
      <c r="MOW78" s="87"/>
      <c r="MOX78" s="87"/>
      <c r="MOY78" s="87"/>
      <c r="MOZ78" s="87"/>
      <c r="MPA78" s="87"/>
      <c r="MPG78" s="87"/>
      <c r="MPH78" s="87"/>
      <c r="MPI78" s="87"/>
      <c r="MPJ78" s="87"/>
      <c r="MPK78" s="87"/>
      <c r="MPL78" s="87"/>
      <c r="MPM78" s="87"/>
      <c r="MPN78" s="87"/>
      <c r="MPO78" s="87"/>
      <c r="MPP78" s="87"/>
      <c r="MPV78" s="87"/>
      <c r="MPW78" s="87"/>
      <c r="MPX78" s="87"/>
      <c r="MPY78" s="87"/>
      <c r="MPZ78" s="87"/>
      <c r="MQA78" s="87"/>
      <c r="MQB78" s="87"/>
      <c r="MQC78" s="87"/>
      <c r="MQD78" s="87"/>
      <c r="MQE78" s="87"/>
      <c r="MQK78" s="87"/>
      <c r="MQL78" s="87"/>
      <c r="MQM78" s="87"/>
      <c r="MQN78" s="87"/>
      <c r="MQO78" s="87"/>
      <c r="MQP78" s="87"/>
      <c r="MQQ78" s="87"/>
      <c r="MQR78" s="87"/>
      <c r="MQS78" s="87"/>
      <c r="MQT78" s="87"/>
      <c r="MQZ78" s="87"/>
      <c r="MRA78" s="87"/>
      <c r="MRB78" s="87"/>
      <c r="MRC78" s="87"/>
      <c r="MRD78" s="87"/>
      <c r="MRE78" s="87"/>
      <c r="MRF78" s="87"/>
      <c r="MRG78" s="87"/>
      <c r="MRH78" s="87"/>
      <c r="MRI78" s="87"/>
      <c r="MRO78" s="87"/>
      <c r="MRP78" s="87"/>
      <c r="MRQ78" s="87"/>
      <c r="MRR78" s="87"/>
      <c r="MRS78" s="87"/>
      <c r="MRT78" s="87"/>
      <c r="MRU78" s="87"/>
      <c r="MRV78" s="87"/>
      <c r="MRW78" s="87"/>
      <c r="MRX78" s="87"/>
      <c r="MSD78" s="87"/>
      <c r="MSE78" s="87"/>
      <c r="MSF78" s="87"/>
      <c r="MSG78" s="87"/>
      <c r="MSH78" s="87"/>
      <c r="MSI78" s="87"/>
      <c r="MSJ78" s="87"/>
      <c r="MSK78" s="87"/>
      <c r="MSL78" s="87"/>
      <c r="MSM78" s="87"/>
      <c r="MSS78" s="87"/>
      <c r="MST78" s="87"/>
      <c r="MSU78" s="87"/>
      <c r="MSV78" s="87"/>
      <c r="MSW78" s="87"/>
      <c r="MSX78" s="87"/>
      <c r="MSY78" s="87"/>
      <c r="MSZ78" s="87"/>
      <c r="MTA78" s="87"/>
      <c r="MTB78" s="87"/>
      <c r="MTH78" s="87"/>
      <c r="MTI78" s="87"/>
      <c r="MTJ78" s="87"/>
      <c r="MTK78" s="87"/>
      <c r="MTL78" s="87"/>
      <c r="MTM78" s="87"/>
      <c r="MTN78" s="87"/>
      <c r="MTO78" s="87"/>
      <c r="MTP78" s="87"/>
      <c r="MTQ78" s="87"/>
      <c r="MTW78" s="87"/>
      <c r="MTX78" s="87"/>
      <c r="MTY78" s="87"/>
      <c r="MTZ78" s="87"/>
      <c r="MUA78" s="87"/>
      <c r="MUB78" s="87"/>
      <c r="MUC78" s="87"/>
      <c r="MUD78" s="87"/>
      <c r="MUE78" s="87"/>
      <c r="MUF78" s="87"/>
      <c r="MUL78" s="87"/>
      <c r="MUM78" s="87"/>
      <c r="MUN78" s="87"/>
      <c r="MUO78" s="87"/>
      <c r="MUP78" s="87"/>
      <c r="MUQ78" s="87"/>
      <c r="MUR78" s="87"/>
      <c r="MUS78" s="87"/>
      <c r="MUT78" s="87"/>
      <c r="MUU78" s="87"/>
      <c r="MVA78" s="87"/>
      <c r="MVB78" s="87"/>
      <c r="MVC78" s="87"/>
      <c r="MVD78" s="87"/>
      <c r="MVE78" s="87"/>
      <c r="MVF78" s="87"/>
      <c r="MVG78" s="87"/>
      <c r="MVH78" s="87"/>
      <c r="MVI78" s="87"/>
      <c r="MVJ78" s="87"/>
      <c r="MVP78" s="87"/>
      <c r="MVQ78" s="87"/>
      <c r="MVR78" s="87"/>
      <c r="MVS78" s="87"/>
      <c r="MVT78" s="87"/>
      <c r="MVU78" s="87"/>
      <c r="MVV78" s="87"/>
      <c r="MVW78" s="87"/>
      <c r="MVX78" s="87"/>
      <c r="MVY78" s="87"/>
      <c r="MWE78" s="87"/>
      <c r="MWF78" s="87"/>
      <c r="MWG78" s="87"/>
      <c r="MWH78" s="87"/>
      <c r="MWI78" s="87"/>
      <c r="MWJ78" s="87"/>
      <c r="MWK78" s="87"/>
      <c r="MWL78" s="87"/>
      <c r="MWM78" s="87"/>
      <c r="MWN78" s="87"/>
      <c r="MWT78" s="87"/>
      <c r="MWU78" s="87"/>
      <c r="MWV78" s="87"/>
      <c r="MWW78" s="87"/>
      <c r="MWX78" s="87"/>
      <c r="MWY78" s="87"/>
      <c r="MWZ78" s="87"/>
      <c r="MXA78" s="87"/>
      <c r="MXB78" s="87"/>
      <c r="MXC78" s="87"/>
      <c r="MXI78" s="87"/>
      <c r="MXJ78" s="87"/>
      <c r="MXK78" s="87"/>
      <c r="MXL78" s="87"/>
      <c r="MXM78" s="87"/>
      <c r="MXN78" s="87"/>
      <c r="MXO78" s="87"/>
      <c r="MXP78" s="87"/>
      <c r="MXQ78" s="87"/>
      <c r="MXR78" s="87"/>
      <c r="MXX78" s="87"/>
      <c r="MXY78" s="87"/>
      <c r="MXZ78" s="87"/>
      <c r="MYA78" s="87"/>
      <c r="MYB78" s="87"/>
      <c r="MYC78" s="87"/>
      <c r="MYD78" s="87"/>
      <c r="MYE78" s="87"/>
      <c r="MYF78" s="87"/>
      <c r="MYG78" s="87"/>
      <c r="MYM78" s="87"/>
      <c r="MYN78" s="87"/>
      <c r="MYO78" s="87"/>
      <c r="MYP78" s="87"/>
      <c r="MYQ78" s="87"/>
      <c r="MYR78" s="87"/>
      <c r="MYS78" s="87"/>
      <c r="MYT78" s="87"/>
      <c r="MYU78" s="87"/>
      <c r="MYV78" s="87"/>
      <c r="MZB78" s="87"/>
      <c r="MZC78" s="87"/>
      <c r="MZD78" s="87"/>
      <c r="MZE78" s="87"/>
      <c r="MZF78" s="87"/>
      <c r="MZG78" s="87"/>
      <c r="MZH78" s="87"/>
      <c r="MZI78" s="87"/>
      <c r="MZJ78" s="87"/>
      <c r="MZK78" s="87"/>
      <c r="MZQ78" s="87"/>
      <c r="MZR78" s="87"/>
      <c r="MZS78" s="87"/>
      <c r="MZT78" s="87"/>
      <c r="MZU78" s="87"/>
      <c r="MZV78" s="87"/>
      <c r="MZW78" s="87"/>
      <c r="MZX78" s="87"/>
      <c r="MZY78" s="87"/>
      <c r="MZZ78" s="87"/>
      <c r="NAF78" s="87"/>
      <c r="NAG78" s="87"/>
      <c r="NAH78" s="87"/>
      <c r="NAI78" s="87"/>
      <c r="NAJ78" s="87"/>
      <c r="NAK78" s="87"/>
      <c r="NAL78" s="87"/>
      <c r="NAM78" s="87"/>
      <c r="NAN78" s="87"/>
      <c r="NAO78" s="87"/>
      <c r="NAU78" s="87"/>
      <c r="NAV78" s="87"/>
      <c r="NAW78" s="87"/>
      <c r="NAX78" s="87"/>
      <c r="NAY78" s="87"/>
      <c r="NAZ78" s="87"/>
      <c r="NBA78" s="87"/>
      <c r="NBB78" s="87"/>
      <c r="NBC78" s="87"/>
      <c r="NBD78" s="87"/>
      <c r="NBJ78" s="87"/>
      <c r="NBK78" s="87"/>
      <c r="NBL78" s="87"/>
      <c r="NBM78" s="87"/>
      <c r="NBN78" s="87"/>
      <c r="NBO78" s="87"/>
      <c r="NBP78" s="87"/>
      <c r="NBQ78" s="87"/>
      <c r="NBR78" s="87"/>
      <c r="NBS78" s="87"/>
      <c r="NBY78" s="87"/>
      <c r="NBZ78" s="87"/>
      <c r="NCA78" s="87"/>
      <c r="NCB78" s="87"/>
      <c r="NCC78" s="87"/>
      <c r="NCD78" s="87"/>
      <c r="NCE78" s="87"/>
      <c r="NCF78" s="87"/>
      <c r="NCG78" s="87"/>
      <c r="NCH78" s="87"/>
      <c r="NCN78" s="87"/>
      <c r="NCO78" s="87"/>
      <c r="NCP78" s="87"/>
      <c r="NCQ78" s="87"/>
      <c r="NCR78" s="87"/>
      <c r="NCS78" s="87"/>
      <c r="NCT78" s="87"/>
      <c r="NCU78" s="87"/>
      <c r="NCV78" s="87"/>
      <c r="NCW78" s="87"/>
      <c r="NDC78" s="87"/>
      <c r="NDD78" s="87"/>
      <c r="NDE78" s="87"/>
      <c r="NDF78" s="87"/>
      <c r="NDG78" s="87"/>
      <c r="NDH78" s="87"/>
      <c r="NDI78" s="87"/>
      <c r="NDJ78" s="87"/>
      <c r="NDK78" s="87"/>
      <c r="NDL78" s="87"/>
      <c r="NDR78" s="87"/>
      <c r="NDS78" s="87"/>
      <c r="NDT78" s="87"/>
      <c r="NDU78" s="87"/>
      <c r="NDV78" s="87"/>
      <c r="NDW78" s="87"/>
      <c r="NDX78" s="87"/>
      <c r="NDY78" s="87"/>
      <c r="NDZ78" s="87"/>
      <c r="NEA78" s="87"/>
      <c r="NEG78" s="87"/>
      <c r="NEH78" s="87"/>
      <c r="NEI78" s="87"/>
      <c r="NEJ78" s="87"/>
      <c r="NEK78" s="87"/>
      <c r="NEL78" s="87"/>
      <c r="NEM78" s="87"/>
      <c r="NEN78" s="87"/>
      <c r="NEO78" s="87"/>
      <c r="NEP78" s="87"/>
      <c r="NEV78" s="87"/>
      <c r="NEW78" s="87"/>
      <c r="NEX78" s="87"/>
      <c r="NEY78" s="87"/>
      <c r="NEZ78" s="87"/>
      <c r="NFA78" s="87"/>
      <c r="NFB78" s="87"/>
      <c r="NFC78" s="87"/>
      <c r="NFD78" s="87"/>
      <c r="NFE78" s="87"/>
      <c r="NFK78" s="87"/>
      <c r="NFL78" s="87"/>
      <c r="NFM78" s="87"/>
      <c r="NFN78" s="87"/>
      <c r="NFO78" s="87"/>
      <c r="NFP78" s="87"/>
      <c r="NFQ78" s="87"/>
      <c r="NFR78" s="87"/>
      <c r="NFS78" s="87"/>
      <c r="NFT78" s="87"/>
      <c r="NFZ78" s="87"/>
      <c r="NGA78" s="87"/>
      <c r="NGB78" s="87"/>
      <c r="NGC78" s="87"/>
      <c r="NGD78" s="87"/>
      <c r="NGE78" s="87"/>
      <c r="NGF78" s="87"/>
      <c r="NGG78" s="87"/>
      <c r="NGH78" s="87"/>
      <c r="NGI78" s="87"/>
      <c r="NGO78" s="87"/>
      <c r="NGP78" s="87"/>
      <c r="NGQ78" s="87"/>
      <c r="NGR78" s="87"/>
      <c r="NGS78" s="87"/>
      <c r="NGT78" s="87"/>
      <c r="NGU78" s="87"/>
      <c r="NGV78" s="87"/>
      <c r="NGW78" s="87"/>
      <c r="NGX78" s="87"/>
      <c r="NHD78" s="87"/>
      <c r="NHE78" s="87"/>
      <c r="NHF78" s="87"/>
      <c r="NHG78" s="87"/>
      <c r="NHH78" s="87"/>
      <c r="NHI78" s="87"/>
      <c r="NHJ78" s="87"/>
      <c r="NHK78" s="87"/>
      <c r="NHL78" s="87"/>
      <c r="NHM78" s="87"/>
      <c r="NHS78" s="87"/>
      <c r="NHT78" s="87"/>
      <c r="NHU78" s="87"/>
      <c r="NHV78" s="87"/>
      <c r="NHW78" s="87"/>
      <c r="NHX78" s="87"/>
      <c r="NHY78" s="87"/>
      <c r="NHZ78" s="87"/>
      <c r="NIA78" s="87"/>
      <c r="NIB78" s="87"/>
      <c r="NIH78" s="87"/>
      <c r="NII78" s="87"/>
      <c r="NIJ78" s="87"/>
      <c r="NIK78" s="87"/>
      <c r="NIL78" s="87"/>
      <c r="NIM78" s="87"/>
      <c r="NIN78" s="87"/>
      <c r="NIO78" s="87"/>
      <c r="NIP78" s="87"/>
      <c r="NIQ78" s="87"/>
      <c r="NIW78" s="87"/>
      <c r="NIX78" s="87"/>
      <c r="NIY78" s="87"/>
      <c r="NIZ78" s="87"/>
      <c r="NJA78" s="87"/>
      <c r="NJB78" s="87"/>
      <c r="NJC78" s="87"/>
      <c r="NJD78" s="87"/>
      <c r="NJE78" s="87"/>
      <c r="NJF78" s="87"/>
      <c r="NJL78" s="87"/>
      <c r="NJM78" s="87"/>
      <c r="NJN78" s="87"/>
      <c r="NJO78" s="87"/>
      <c r="NJP78" s="87"/>
      <c r="NJQ78" s="87"/>
      <c r="NJR78" s="87"/>
      <c r="NJS78" s="87"/>
      <c r="NJT78" s="87"/>
      <c r="NJU78" s="87"/>
      <c r="NKA78" s="87"/>
      <c r="NKB78" s="87"/>
      <c r="NKC78" s="87"/>
      <c r="NKD78" s="87"/>
      <c r="NKE78" s="87"/>
      <c r="NKF78" s="87"/>
      <c r="NKG78" s="87"/>
      <c r="NKH78" s="87"/>
      <c r="NKI78" s="87"/>
      <c r="NKJ78" s="87"/>
      <c r="NKP78" s="87"/>
      <c r="NKQ78" s="87"/>
      <c r="NKR78" s="87"/>
      <c r="NKS78" s="87"/>
      <c r="NKT78" s="87"/>
      <c r="NKU78" s="87"/>
      <c r="NKV78" s="87"/>
      <c r="NKW78" s="87"/>
      <c r="NKX78" s="87"/>
      <c r="NKY78" s="87"/>
      <c r="NLE78" s="87"/>
      <c r="NLF78" s="87"/>
      <c r="NLG78" s="87"/>
      <c r="NLH78" s="87"/>
      <c r="NLI78" s="87"/>
      <c r="NLJ78" s="87"/>
      <c r="NLK78" s="87"/>
      <c r="NLL78" s="87"/>
      <c r="NLM78" s="87"/>
      <c r="NLN78" s="87"/>
      <c r="NLT78" s="87"/>
      <c r="NLU78" s="87"/>
      <c r="NLV78" s="87"/>
      <c r="NLW78" s="87"/>
      <c r="NLX78" s="87"/>
      <c r="NLY78" s="87"/>
      <c r="NLZ78" s="87"/>
      <c r="NMA78" s="87"/>
      <c r="NMB78" s="87"/>
      <c r="NMC78" s="87"/>
      <c r="NMI78" s="87"/>
      <c r="NMJ78" s="87"/>
      <c r="NMK78" s="87"/>
      <c r="NML78" s="87"/>
      <c r="NMM78" s="87"/>
      <c r="NMN78" s="87"/>
      <c r="NMO78" s="87"/>
      <c r="NMP78" s="87"/>
      <c r="NMQ78" s="87"/>
      <c r="NMR78" s="87"/>
      <c r="NMX78" s="87"/>
      <c r="NMY78" s="87"/>
      <c r="NMZ78" s="87"/>
      <c r="NNA78" s="87"/>
      <c r="NNB78" s="87"/>
      <c r="NNC78" s="87"/>
      <c r="NND78" s="87"/>
      <c r="NNE78" s="87"/>
      <c r="NNF78" s="87"/>
      <c r="NNG78" s="87"/>
      <c r="NNM78" s="87"/>
      <c r="NNN78" s="87"/>
      <c r="NNO78" s="87"/>
      <c r="NNP78" s="87"/>
      <c r="NNQ78" s="87"/>
      <c r="NNR78" s="87"/>
      <c r="NNS78" s="87"/>
      <c r="NNT78" s="87"/>
      <c r="NNU78" s="87"/>
      <c r="NNV78" s="87"/>
      <c r="NOB78" s="87"/>
      <c r="NOC78" s="87"/>
      <c r="NOD78" s="87"/>
      <c r="NOE78" s="87"/>
      <c r="NOF78" s="87"/>
      <c r="NOG78" s="87"/>
      <c r="NOH78" s="87"/>
      <c r="NOI78" s="87"/>
      <c r="NOJ78" s="87"/>
      <c r="NOK78" s="87"/>
      <c r="NOQ78" s="87"/>
      <c r="NOR78" s="87"/>
      <c r="NOS78" s="87"/>
      <c r="NOT78" s="87"/>
      <c r="NOU78" s="87"/>
      <c r="NOV78" s="87"/>
      <c r="NOW78" s="87"/>
      <c r="NOX78" s="87"/>
      <c r="NOY78" s="87"/>
      <c r="NOZ78" s="87"/>
      <c r="NPF78" s="87"/>
      <c r="NPG78" s="87"/>
      <c r="NPH78" s="87"/>
      <c r="NPI78" s="87"/>
      <c r="NPJ78" s="87"/>
      <c r="NPK78" s="87"/>
      <c r="NPL78" s="87"/>
      <c r="NPM78" s="87"/>
      <c r="NPN78" s="87"/>
      <c r="NPO78" s="87"/>
      <c r="NPU78" s="87"/>
      <c r="NPV78" s="87"/>
      <c r="NPW78" s="87"/>
      <c r="NPX78" s="87"/>
      <c r="NPY78" s="87"/>
      <c r="NPZ78" s="87"/>
      <c r="NQA78" s="87"/>
      <c r="NQB78" s="87"/>
      <c r="NQC78" s="87"/>
      <c r="NQD78" s="87"/>
      <c r="NQJ78" s="87"/>
      <c r="NQK78" s="87"/>
      <c r="NQL78" s="87"/>
      <c r="NQM78" s="87"/>
      <c r="NQN78" s="87"/>
      <c r="NQO78" s="87"/>
      <c r="NQP78" s="87"/>
      <c r="NQQ78" s="87"/>
      <c r="NQR78" s="87"/>
      <c r="NQS78" s="87"/>
      <c r="NQY78" s="87"/>
      <c r="NQZ78" s="87"/>
      <c r="NRA78" s="87"/>
      <c r="NRB78" s="87"/>
      <c r="NRC78" s="87"/>
      <c r="NRD78" s="87"/>
      <c r="NRE78" s="87"/>
      <c r="NRF78" s="87"/>
      <c r="NRG78" s="87"/>
      <c r="NRH78" s="87"/>
      <c r="NRN78" s="87"/>
      <c r="NRO78" s="87"/>
      <c r="NRP78" s="87"/>
      <c r="NRQ78" s="87"/>
      <c r="NRR78" s="87"/>
      <c r="NRS78" s="87"/>
      <c r="NRT78" s="87"/>
      <c r="NRU78" s="87"/>
      <c r="NRV78" s="87"/>
      <c r="NRW78" s="87"/>
      <c r="NSC78" s="87"/>
      <c r="NSD78" s="87"/>
      <c r="NSE78" s="87"/>
      <c r="NSF78" s="87"/>
      <c r="NSG78" s="87"/>
      <c r="NSH78" s="87"/>
      <c r="NSI78" s="87"/>
      <c r="NSJ78" s="87"/>
      <c r="NSK78" s="87"/>
      <c r="NSL78" s="87"/>
      <c r="NSR78" s="87"/>
      <c r="NSS78" s="87"/>
      <c r="NST78" s="87"/>
      <c r="NSU78" s="87"/>
      <c r="NSV78" s="87"/>
      <c r="NSW78" s="87"/>
      <c r="NSX78" s="87"/>
      <c r="NSY78" s="87"/>
      <c r="NSZ78" s="87"/>
      <c r="NTA78" s="87"/>
      <c r="NTG78" s="87"/>
      <c r="NTH78" s="87"/>
      <c r="NTI78" s="87"/>
      <c r="NTJ78" s="87"/>
      <c r="NTK78" s="87"/>
      <c r="NTL78" s="87"/>
      <c r="NTM78" s="87"/>
      <c r="NTN78" s="87"/>
      <c r="NTO78" s="87"/>
      <c r="NTP78" s="87"/>
      <c r="NTV78" s="87"/>
      <c r="NTW78" s="87"/>
      <c r="NTX78" s="87"/>
      <c r="NTY78" s="87"/>
      <c r="NTZ78" s="87"/>
      <c r="NUA78" s="87"/>
      <c r="NUB78" s="87"/>
      <c r="NUC78" s="87"/>
      <c r="NUD78" s="87"/>
      <c r="NUE78" s="87"/>
      <c r="NUK78" s="87"/>
      <c r="NUL78" s="87"/>
      <c r="NUM78" s="87"/>
      <c r="NUN78" s="87"/>
      <c r="NUO78" s="87"/>
      <c r="NUP78" s="87"/>
      <c r="NUQ78" s="87"/>
      <c r="NUR78" s="87"/>
      <c r="NUS78" s="87"/>
      <c r="NUT78" s="87"/>
      <c r="NUZ78" s="87"/>
      <c r="NVA78" s="87"/>
      <c r="NVB78" s="87"/>
      <c r="NVC78" s="87"/>
      <c r="NVD78" s="87"/>
      <c r="NVE78" s="87"/>
      <c r="NVF78" s="87"/>
      <c r="NVG78" s="87"/>
      <c r="NVH78" s="87"/>
      <c r="NVI78" s="87"/>
      <c r="NVO78" s="87"/>
      <c r="NVP78" s="87"/>
      <c r="NVQ78" s="87"/>
      <c r="NVR78" s="87"/>
      <c r="NVS78" s="87"/>
      <c r="NVT78" s="87"/>
      <c r="NVU78" s="87"/>
      <c r="NVV78" s="87"/>
      <c r="NVW78" s="87"/>
      <c r="NVX78" s="87"/>
      <c r="NWD78" s="87"/>
      <c r="NWE78" s="87"/>
      <c r="NWF78" s="87"/>
      <c r="NWG78" s="87"/>
      <c r="NWH78" s="87"/>
      <c r="NWI78" s="87"/>
      <c r="NWJ78" s="87"/>
      <c r="NWK78" s="87"/>
      <c r="NWL78" s="87"/>
      <c r="NWM78" s="87"/>
      <c r="NWS78" s="87"/>
      <c r="NWT78" s="87"/>
      <c r="NWU78" s="87"/>
      <c r="NWV78" s="87"/>
      <c r="NWW78" s="87"/>
      <c r="NWX78" s="87"/>
      <c r="NWY78" s="87"/>
      <c r="NWZ78" s="87"/>
      <c r="NXA78" s="87"/>
      <c r="NXB78" s="87"/>
      <c r="NXH78" s="87"/>
      <c r="NXI78" s="87"/>
      <c r="NXJ78" s="87"/>
      <c r="NXK78" s="87"/>
      <c r="NXL78" s="87"/>
      <c r="NXM78" s="87"/>
      <c r="NXN78" s="87"/>
      <c r="NXO78" s="87"/>
      <c r="NXP78" s="87"/>
      <c r="NXQ78" s="87"/>
      <c r="NXW78" s="87"/>
      <c r="NXX78" s="87"/>
      <c r="NXY78" s="87"/>
      <c r="NXZ78" s="87"/>
      <c r="NYA78" s="87"/>
      <c r="NYB78" s="87"/>
      <c r="NYC78" s="87"/>
      <c r="NYD78" s="87"/>
      <c r="NYE78" s="87"/>
      <c r="NYF78" s="87"/>
      <c r="NYL78" s="87"/>
      <c r="NYM78" s="87"/>
      <c r="NYN78" s="87"/>
      <c r="NYO78" s="87"/>
      <c r="NYP78" s="87"/>
      <c r="NYQ78" s="87"/>
      <c r="NYR78" s="87"/>
      <c r="NYS78" s="87"/>
      <c r="NYT78" s="87"/>
      <c r="NYU78" s="87"/>
      <c r="NZA78" s="87"/>
      <c r="NZB78" s="87"/>
      <c r="NZC78" s="87"/>
      <c r="NZD78" s="87"/>
      <c r="NZE78" s="87"/>
      <c r="NZF78" s="87"/>
      <c r="NZG78" s="87"/>
      <c r="NZH78" s="87"/>
      <c r="NZI78" s="87"/>
      <c r="NZJ78" s="87"/>
      <c r="NZP78" s="87"/>
      <c r="NZQ78" s="87"/>
      <c r="NZR78" s="87"/>
      <c r="NZS78" s="87"/>
      <c r="NZT78" s="87"/>
      <c r="NZU78" s="87"/>
      <c r="NZV78" s="87"/>
      <c r="NZW78" s="87"/>
      <c r="NZX78" s="87"/>
      <c r="NZY78" s="87"/>
      <c r="OAE78" s="87"/>
      <c r="OAF78" s="87"/>
      <c r="OAG78" s="87"/>
      <c r="OAH78" s="87"/>
      <c r="OAI78" s="87"/>
      <c r="OAJ78" s="87"/>
      <c r="OAK78" s="87"/>
      <c r="OAL78" s="87"/>
      <c r="OAM78" s="87"/>
      <c r="OAN78" s="87"/>
      <c r="OAT78" s="87"/>
      <c r="OAU78" s="87"/>
      <c r="OAV78" s="87"/>
      <c r="OAW78" s="87"/>
      <c r="OAX78" s="87"/>
      <c r="OAY78" s="87"/>
      <c r="OAZ78" s="87"/>
      <c r="OBA78" s="87"/>
      <c r="OBB78" s="87"/>
      <c r="OBC78" s="87"/>
      <c r="OBI78" s="87"/>
      <c r="OBJ78" s="87"/>
      <c r="OBK78" s="87"/>
      <c r="OBL78" s="87"/>
      <c r="OBM78" s="87"/>
      <c r="OBN78" s="87"/>
      <c r="OBO78" s="87"/>
      <c r="OBP78" s="87"/>
      <c r="OBQ78" s="87"/>
      <c r="OBR78" s="87"/>
      <c r="OBX78" s="87"/>
      <c r="OBY78" s="87"/>
      <c r="OBZ78" s="87"/>
      <c r="OCA78" s="87"/>
      <c r="OCB78" s="87"/>
      <c r="OCC78" s="87"/>
      <c r="OCD78" s="87"/>
      <c r="OCE78" s="87"/>
      <c r="OCF78" s="87"/>
      <c r="OCG78" s="87"/>
      <c r="OCM78" s="87"/>
      <c r="OCN78" s="87"/>
      <c r="OCO78" s="87"/>
      <c r="OCP78" s="87"/>
      <c r="OCQ78" s="87"/>
      <c r="OCR78" s="87"/>
      <c r="OCS78" s="87"/>
      <c r="OCT78" s="87"/>
      <c r="OCU78" s="87"/>
      <c r="OCV78" s="87"/>
      <c r="ODB78" s="87"/>
      <c r="ODC78" s="87"/>
      <c r="ODD78" s="87"/>
      <c r="ODE78" s="87"/>
      <c r="ODF78" s="87"/>
      <c r="ODG78" s="87"/>
      <c r="ODH78" s="87"/>
      <c r="ODI78" s="87"/>
      <c r="ODJ78" s="87"/>
      <c r="ODK78" s="87"/>
      <c r="ODQ78" s="87"/>
      <c r="ODR78" s="87"/>
      <c r="ODS78" s="87"/>
      <c r="ODT78" s="87"/>
      <c r="ODU78" s="87"/>
      <c r="ODV78" s="87"/>
      <c r="ODW78" s="87"/>
      <c r="ODX78" s="87"/>
      <c r="ODY78" s="87"/>
      <c r="ODZ78" s="87"/>
      <c r="OEF78" s="87"/>
      <c r="OEG78" s="87"/>
      <c r="OEH78" s="87"/>
      <c r="OEI78" s="87"/>
      <c r="OEJ78" s="87"/>
      <c r="OEK78" s="87"/>
      <c r="OEL78" s="87"/>
      <c r="OEM78" s="87"/>
      <c r="OEN78" s="87"/>
      <c r="OEO78" s="87"/>
      <c r="OEU78" s="87"/>
      <c r="OEV78" s="87"/>
      <c r="OEW78" s="87"/>
      <c r="OEX78" s="87"/>
      <c r="OEY78" s="87"/>
      <c r="OEZ78" s="87"/>
      <c r="OFA78" s="87"/>
      <c r="OFB78" s="87"/>
      <c r="OFC78" s="87"/>
      <c r="OFD78" s="87"/>
      <c r="OFJ78" s="87"/>
      <c r="OFK78" s="87"/>
      <c r="OFL78" s="87"/>
      <c r="OFM78" s="87"/>
      <c r="OFN78" s="87"/>
      <c r="OFO78" s="87"/>
      <c r="OFP78" s="87"/>
      <c r="OFQ78" s="87"/>
      <c r="OFR78" s="87"/>
      <c r="OFS78" s="87"/>
      <c r="OFY78" s="87"/>
      <c r="OFZ78" s="87"/>
      <c r="OGA78" s="87"/>
      <c r="OGB78" s="87"/>
      <c r="OGC78" s="87"/>
      <c r="OGD78" s="87"/>
      <c r="OGE78" s="87"/>
      <c r="OGF78" s="87"/>
      <c r="OGG78" s="87"/>
      <c r="OGH78" s="87"/>
      <c r="OGN78" s="87"/>
      <c r="OGO78" s="87"/>
      <c r="OGP78" s="87"/>
      <c r="OGQ78" s="87"/>
      <c r="OGR78" s="87"/>
      <c r="OGS78" s="87"/>
      <c r="OGT78" s="87"/>
      <c r="OGU78" s="87"/>
      <c r="OGV78" s="87"/>
      <c r="OGW78" s="87"/>
      <c r="OHC78" s="87"/>
      <c r="OHD78" s="87"/>
      <c r="OHE78" s="87"/>
      <c r="OHF78" s="87"/>
      <c r="OHG78" s="87"/>
      <c r="OHH78" s="87"/>
      <c r="OHI78" s="87"/>
      <c r="OHJ78" s="87"/>
      <c r="OHK78" s="87"/>
      <c r="OHL78" s="87"/>
      <c r="OHR78" s="87"/>
      <c r="OHS78" s="87"/>
      <c r="OHT78" s="87"/>
      <c r="OHU78" s="87"/>
      <c r="OHV78" s="87"/>
      <c r="OHW78" s="87"/>
      <c r="OHX78" s="87"/>
      <c r="OHY78" s="87"/>
      <c r="OHZ78" s="87"/>
      <c r="OIA78" s="87"/>
      <c r="OIG78" s="87"/>
      <c r="OIH78" s="87"/>
      <c r="OII78" s="87"/>
      <c r="OIJ78" s="87"/>
      <c r="OIK78" s="87"/>
      <c r="OIL78" s="87"/>
      <c r="OIM78" s="87"/>
      <c r="OIN78" s="87"/>
      <c r="OIO78" s="87"/>
      <c r="OIP78" s="87"/>
      <c r="OIV78" s="87"/>
      <c r="OIW78" s="87"/>
      <c r="OIX78" s="87"/>
      <c r="OIY78" s="87"/>
      <c r="OIZ78" s="87"/>
      <c r="OJA78" s="87"/>
      <c r="OJB78" s="87"/>
      <c r="OJC78" s="87"/>
      <c r="OJD78" s="87"/>
      <c r="OJE78" s="87"/>
      <c r="OJK78" s="87"/>
      <c r="OJL78" s="87"/>
      <c r="OJM78" s="87"/>
      <c r="OJN78" s="87"/>
      <c r="OJO78" s="87"/>
      <c r="OJP78" s="87"/>
      <c r="OJQ78" s="87"/>
      <c r="OJR78" s="87"/>
      <c r="OJS78" s="87"/>
      <c r="OJT78" s="87"/>
      <c r="OJZ78" s="87"/>
      <c r="OKA78" s="87"/>
      <c r="OKB78" s="87"/>
      <c r="OKC78" s="87"/>
      <c r="OKD78" s="87"/>
      <c r="OKE78" s="87"/>
      <c r="OKF78" s="87"/>
      <c r="OKG78" s="87"/>
      <c r="OKH78" s="87"/>
      <c r="OKI78" s="87"/>
      <c r="OKO78" s="87"/>
      <c r="OKP78" s="87"/>
      <c r="OKQ78" s="87"/>
      <c r="OKR78" s="87"/>
      <c r="OKS78" s="87"/>
      <c r="OKT78" s="87"/>
      <c r="OKU78" s="87"/>
      <c r="OKV78" s="87"/>
      <c r="OKW78" s="87"/>
      <c r="OKX78" s="87"/>
      <c r="OLD78" s="87"/>
      <c r="OLE78" s="87"/>
      <c r="OLF78" s="87"/>
      <c r="OLG78" s="87"/>
      <c r="OLH78" s="87"/>
      <c r="OLI78" s="87"/>
      <c r="OLJ78" s="87"/>
      <c r="OLK78" s="87"/>
      <c r="OLL78" s="87"/>
      <c r="OLM78" s="87"/>
      <c r="OLS78" s="87"/>
      <c r="OLT78" s="87"/>
      <c r="OLU78" s="87"/>
      <c r="OLV78" s="87"/>
      <c r="OLW78" s="87"/>
      <c r="OLX78" s="87"/>
      <c r="OLY78" s="87"/>
      <c r="OLZ78" s="87"/>
      <c r="OMA78" s="87"/>
      <c r="OMB78" s="87"/>
      <c r="OMH78" s="87"/>
      <c r="OMI78" s="87"/>
      <c r="OMJ78" s="87"/>
      <c r="OMK78" s="87"/>
      <c r="OML78" s="87"/>
      <c r="OMM78" s="87"/>
      <c r="OMN78" s="87"/>
      <c r="OMO78" s="87"/>
      <c r="OMP78" s="87"/>
      <c r="OMQ78" s="87"/>
      <c r="OMW78" s="87"/>
      <c r="OMX78" s="87"/>
      <c r="OMY78" s="87"/>
      <c r="OMZ78" s="87"/>
      <c r="ONA78" s="87"/>
      <c r="ONB78" s="87"/>
      <c r="ONC78" s="87"/>
      <c r="OND78" s="87"/>
      <c r="ONE78" s="87"/>
      <c r="ONF78" s="87"/>
      <c r="ONL78" s="87"/>
      <c r="ONM78" s="87"/>
      <c r="ONN78" s="87"/>
      <c r="ONO78" s="87"/>
      <c r="ONP78" s="87"/>
      <c r="ONQ78" s="87"/>
      <c r="ONR78" s="87"/>
      <c r="ONS78" s="87"/>
      <c r="ONT78" s="87"/>
      <c r="ONU78" s="87"/>
      <c r="OOA78" s="87"/>
      <c r="OOB78" s="87"/>
      <c r="OOC78" s="87"/>
      <c r="OOD78" s="87"/>
      <c r="OOE78" s="87"/>
      <c r="OOF78" s="87"/>
      <c r="OOG78" s="87"/>
      <c r="OOH78" s="87"/>
      <c r="OOI78" s="87"/>
      <c r="OOJ78" s="87"/>
      <c r="OOP78" s="87"/>
      <c r="OOQ78" s="87"/>
      <c r="OOR78" s="87"/>
      <c r="OOS78" s="87"/>
      <c r="OOT78" s="87"/>
      <c r="OOU78" s="87"/>
      <c r="OOV78" s="87"/>
      <c r="OOW78" s="87"/>
      <c r="OOX78" s="87"/>
      <c r="OOY78" s="87"/>
      <c r="OPE78" s="87"/>
      <c r="OPF78" s="87"/>
      <c r="OPG78" s="87"/>
      <c r="OPH78" s="87"/>
      <c r="OPI78" s="87"/>
      <c r="OPJ78" s="87"/>
      <c r="OPK78" s="87"/>
      <c r="OPL78" s="87"/>
      <c r="OPM78" s="87"/>
      <c r="OPN78" s="87"/>
      <c r="OPT78" s="87"/>
      <c r="OPU78" s="87"/>
      <c r="OPV78" s="87"/>
      <c r="OPW78" s="87"/>
      <c r="OPX78" s="87"/>
      <c r="OPY78" s="87"/>
      <c r="OPZ78" s="87"/>
      <c r="OQA78" s="87"/>
      <c r="OQB78" s="87"/>
      <c r="OQC78" s="87"/>
      <c r="OQI78" s="87"/>
      <c r="OQJ78" s="87"/>
      <c r="OQK78" s="87"/>
      <c r="OQL78" s="87"/>
      <c r="OQM78" s="87"/>
      <c r="OQN78" s="87"/>
      <c r="OQO78" s="87"/>
      <c r="OQP78" s="87"/>
      <c r="OQQ78" s="87"/>
      <c r="OQR78" s="87"/>
      <c r="OQX78" s="87"/>
      <c r="OQY78" s="87"/>
      <c r="OQZ78" s="87"/>
      <c r="ORA78" s="87"/>
      <c r="ORB78" s="87"/>
      <c r="ORC78" s="87"/>
      <c r="ORD78" s="87"/>
      <c r="ORE78" s="87"/>
      <c r="ORF78" s="87"/>
      <c r="ORG78" s="87"/>
      <c r="ORM78" s="87"/>
      <c r="ORN78" s="87"/>
      <c r="ORO78" s="87"/>
      <c r="ORP78" s="87"/>
      <c r="ORQ78" s="87"/>
      <c r="ORR78" s="87"/>
      <c r="ORS78" s="87"/>
      <c r="ORT78" s="87"/>
      <c r="ORU78" s="87"/>
      <c r="ORV78" s="87"/>
      <c r="OSB78" s="87"/>
      <c r="OSC78" s="87"/>
      <c r="OSD78" s="87"/>
      <c r="OSE78" s="87"/>
      <c r="OSF78" s="87"/>
      <c r="OSG78" s="87"/>
      <c r="OSH78" s="87"/>
      <c r="OSI78" s="87"/>
      <c r="OSJ78" s="87"/>
      <c r="OSK78" s="87"/>
      <c r="OSQ78" s="87"/>
      <c r="OSR78" s="87"/>
      <c r="OSS78" s="87"/>
      <c r="OST78" s="87"/>
      <c r="OSU78" s="87"/>
      <c r="OSV78" s="87"/>
      <c r="OSW78" s="87"/>
      <c r="OSX78" s="87"/>
      <c r="OSY78" s="87"/>
      <c r="OSZ78" s="87"/>
      <c r="OTF78" s="87"/>
      <c r="OTG78" s="87"/>
      <c r="OTH78" s="87"/>
      <c r="OTI78" s="87"/>
      <c r="OTJ78" s="87"/>
      <c r="OTK78" s="87"/>
      <c r="OTL78" s="87"/>
      <c r="OTM78" s="87"/>
      <c r="OTN78" s="87"/>
      <c r="OTO78" s="87"/>
      <c r="OTU78" s="87"/>
      <c r="OTV78" s="87"/>
      <c r="OTW78" s="87"/>
      <c r="OTX78" s="87"/>
      <c r="OTY78" s="87"/>
      <c r="OTZ78" s="87"/>
      <c r="OUA78" s="87"/>
      <c r="OUB78" s="87"/>
      <c r="OUC78" s="87"/>
      <c r="OUD78" s="87"/>
      <c r="OUJ78" s="87"/>
      <c r="OUK78" s="87"/>
      <c r="OUL78" s="87"/>
      <c r="OUM78" s="87"/>
      <c r="OUN78" s="87"/>
      <c r="OUO78" s="87"/>
      <c r="OUP78" s="87"/>
      <c r="OUQ78" s="87"/>
      <c r="OUR78" s="87"/>
      <c r="OUS78" s="87"/>
      <c r="OUY78" s="87"/>
      <c r="OUZ78" s="87"/>
      <c r="OVA78" s="87"/>
      <c r="OVB78" s="87"/>
      <c r="OVC78" s="87"/>
      <c r="OVD78" s="87"/>
      <c r="OVE78" s="87"/>
      <c r="OVF78" s="87"/>
      <c r="OVG78" s="87"/>
      <c r="OVH78" s="87"/>
      <c r="OVN78" s="87"/>
      <c r="OVO78" s="87"/>
      <c r="OVP78" s="87"/>
      <c r="OVQ78" s="87"/>
      <c r="OVR78" s="87"/>
      <c r="OVS78" s="87"/>
      <c r="OVT78" s="87"/>
      <c r="OVU78" s="87"/>
      <c r="OVV78" s="87"/>
      <c r="OVW78" s="87"/>
      <c r="OWC78" s="87"/>
      <c r="OWD78" s="87"/>
      <c r="OWE78" s="87"/>
      <c r="OWF78" s="87"/>
      <c r="OWG78" s="87"/>
      <c r="OWH78" s="87"/>
      <c r="OWI78" s="87"/>
      <c r="OWJ78" s="87"/>
      <c r="OWK78" s="87"/>
      <c r="OWL78" s="87"/>
      <c r="OWR78" s="87"/>
      <c r="OWS78" s="87"/>
      <c r="OWT78" s="87"/>
      <c r="OWU78" s="87"/>
      <c r="OWV78" s="87"/>
      <c r="OWW78" s="87"/>
      <c r="OWX78" s="87"/>
      <c r="OWY78" s="87"/>
      <c r="OWZ78" s="87"/>
      <c r="OXA78" s="87"/>
      <c r="OXG78" s="87"/>
      <c r="OXH78" s="87"/>
      <c r="OXI78" s="87"/>
      <c r="OXJ78" s="87"/>
      <c r="OXK78" s="87"/>
      <c r="OXL78" s="87"/>
      <c r="OXM78" s="87"/>
      <c r="OXN78" s="87"/>
      <c r="OXO78" s="87"/>
      <c r="OXP78" s="87"/>
      <c r="OXV78" s="87"/>
      <c r="OXW78" s="87"/>
      <c r="OXX78" s="87"/>
      <c r="OXY78" s="87"/>
      <c r="OXZ78" s="87"/>
      <c r="OYA78" s="87"/>
      <c r="OYB78" s="87"/>
      <c r="OYC78" s="87"/>
      <c r="OYD78" s="87"/>
      <c r="OYE78" s="87"/>
      <c r="OYK78" s="87"/>
      <c r="OYL78" s="87"/>
      <c r="OYM78" s="87"/>
      <c r="OYN78" s="87"/>
      <c r="OYO78" s="87"/>
      <c r="OYP78" s="87"/>
      <c r="OYQ78" s="87"/>
      <c r="OYR78" s="87"/>
      <c r="OYS78" s="87"/>
      <c r="OYT78" s="87"/>
      <c r="OYZ78" s="87"/>
      <c r="OZA78" s="87"/>
      <c r="OZB78" s="87"/>
      <c r="OZC78" s="87"/>
      <c r="OZD78" s="87"/>
      <c r="OZE78" s="87"/>
      <c r="OZF78" s="87"/>
      <c r="OZG78" s="87"/>
      <c r="OZH78" s="87"/>
      <c r="OZI78" s="87"/>
      <c r="OZO78" s="87"/>
      <c r="OZP78" s="87"/>
      <c r="OZQ78" s="87"/>
      <c r="OZR78" s="87"/>
      <c r="OZS78" s="87"/>
      <c r="OZT78" s="87"/>
      <c r="OZU78" s="87"/>
      <c r="OZV78" s="87"/>
      <c r="OZW78" s="87"/>
      <c r="OZX78" s="87"/>
      <c r="PAD78" s="87"/>
      <c r="PAE78" s="87"/>
      <c r="PAF78" s="87"/>
      <c r="PAG78" s="87"/>
      <c r="PAH78" s="87"/>
      <c r="PAI78" s="87"/>
      <c r="PAJ78" s="87"/>
      <c r="PAK78" s="87"/>
      <c r="PAL78" s="87"/>
      <c r="PAM78" s="87"/>
      <c r="PAS78" s="87"/>
      <c r="PAT78" s="87"/>
      <c r="PAU78" s="87"/>
      <c r="PAV78" s="87"/>
      <c r="PAW78" s="87"/>
      <c r="PAX78" s="87"/>
      <c r="PAY78" s="87"/>
      <c r="PAZ78" s="87"/>
      <c r="PBA78" s="87"/>
      <c r="PBB78" s="87"/>
      <c r="PBH78" s="87"/>
      <c r="PBI78" s="87"/>
      <c r="PBJ78" s="87"/>
      <c r="PBK78" s="87"/>
      <c r="PBL78" s="87"/>
      <c r="PBM78" s="87"/>
      <c r="PBN78" s="87"/>
      <c r="PBO78" s="87"/>
      <c r="PBP78" s="87"/>
      <c r="PBQ78" s="87"/>
      <c r="PBW78" s="87"/>
      <c r="PBX78" s="87"/>
      <c r="PBY78" s="87"/>
      <c r="PBZ78" s="87"/>
      <c r="PCA78" s="87"/>
      <c r="PCB78" s="87"/>
      <c r="PCC78" s="87"/>
      <c r="PCD78" s="87"/>
      <c r="PCE78" s="87"/>
      <c r="PCF78" s="87"/>
      <c r="PCL78" s="87"/>
      <c r="PCM78" s="87"/>
      <c r="PCN78" s="87"/>
      <c r="PCO78" s="87"/>
      <c r="PCP78" s="87"/>
      <c r="PCQ78" s="87"/>
      <c r="PCR78" s="87"/>
      <c r="PCS78" s="87"/>
      <c r="PCT78" s="87"/>
      <c r="PCU78" s="87"/>
      <c r="PDA78" s="87"/>
      <c r="PDB78" s="87"/>
      <c r="PDC78" s="87"/>
      <c r="PDD78" s="87"/>
      <c r="PDE78" s="87"/>
      <c r="PDF78" s="87"/>
      <c r="PDG78" s="87"/>
      <c r="PDH78" s="87"/>
      <c r="PDI78" s="87"/>
      <c r="PDJ78" s="87"/>
      <c r="PDP78" s="87"/>
      <c r="PDQ78" s="87"/>
      <c r="PDR78" s="87"/>
      <c r="PDS78" s="87"/>
      <c r="PDT78" s="87"/>
      <c r="PDU78" s="87"/>
      <c r="PDV78" s="87"/>
      <c r="PDW78" s="87"/>
      <c r="PDX78" s="87"/>
      <c r="PDY78" s="87"/>
      <c r="PEE78" s="87"/>
      <c r="PEF78" s="87"/>
      <c r="PEG78" s="87"/>
      <c r="PEH78" s="87"/>
      <c r="PEI78" s="87"/>
      <c r="PEJ78" s="87"/>
      <c r="PEK78" s="87"/>
      <c r="PEL78" s="87"/>
      <c r="PEM78" s="87"/>
      <c r="PEN78" s="87"/>
      <c r="PET78" s="87"/>
      <c r="PEU78" s="87"/>
      <c r="PEV78" s="87"/>
      <c r="PEW78" s="87"/>
      <c r="PEX78" s="87"/>
      <c r="PEY78" s="87"/>
      <c r="PEZ78" s="87"/>
      <c r="PFA78" s="87"/>
      <c r="PFB78" s="87"/>
      <c r="PFC78" s="87"/>
      <c r="PFI78" s="87"/>
      <c r="PFJ78" s="87"/>
      <c r="PFK78" s="87"/>
      <c r="PFL78" s="87"/>
      <c r="PFM78" s="87"/>
      <c r="PFN78" s="87"/>
      <c r="PFO78" s="87"/>
      <c r="PFP78" s="87"/>
      <c r="PFQ78" s="87"/>
      <c r="PFR78" s="87"/>
      <c r="PFX78" s="87"/>
      <c r="PFY78" s="87"/>
      <c r="PFZ78" s="87"/>
      <c r="PGA78" s="87"/>
      <c r="PGB78" s="87"/>
      <c r="PGC78" s="87"/>
      <c r="PGD78" s="87"/>
      <c r="PGE78" s="87"/>
      <c r="PGF78" s="87"/>
      <c r="PGG78" s="87"/>
      <c r="PGM78" s="87"/>
      <c r="PGN78" s="87"/>
      <c r="PGO78" s="87"/>
      <c r="PGP78" s="87"/>
      <c r="PGQ78" s="87"/>
      <c r="PGR78" s="87"/>
      <c r="PGS78" s="87"/>
      <c r="PGT78" s="87"/>
      <c r="PGU78" s="87"/>
      <c r="PGV78" s="87"/>
      <c r="PHB78" s="87"/>
      <c r="PHC78" s="87"/>
      <c r="PHD78" s="87"/>
      <c r="PHE78" s="87"/>
      <c r="PHF78" s="87"/>
      <c r="PHG78" s="87"/>
      <c r="PHH78" s="87"/>
      <c r="PHI78" s="87"/>
      <c r="PHJ78" s="87"/>
      <c r="PHK78" s="87"/>
      <c r="PHQ78" s="87"/>
      <c r="PHR78" s="87"/>
      <c r="PHS78" s="87"/>
      <c r="PHT78" s="87"/>
      <c r="PHU78" s="87"/>
      <c r="PHV78" s="87"/>
      <c r="PHW78" s="87"/>
      <c r="PHX78" s="87"/>
      <c r="PHY78" s="87"/>
      <c r="PHZ78" s="87"/>
      <c r="PIF78" s="87"/>
      <c r="PIG78" s="87"/>
      <c r="PIH78" s="87"/>
      <c r="PII78" s="87"/>
      <c r="PIJ78" s="87"/>
      <c r="PIK78" s="87"/>
      <c r="PIL78" s="87"/>
      <c r="PIM78" s="87"/>
      <c r="PIN78" s="87"/>
      <c r="PIO78" s="87"/>
      <c r="PIU78" s="87"/>
      <c r="PIV78" s="87"/>
      <c r="PIW78" s="87"/>
      <c r="PIX78" s="87"/>
      <c r="PIY78" s="87"/>
      <c r="PIZ78" s="87"/>
      <c r="PJA78" s="87"/>
      <c r="PJB78" s="87"/>
      <c r="PJC78" s="87"/>
      <c r="PJD78" s="87"/>
      <c r="PJJ78" s="87"/>
      <c r="PJK78" s="87"/>
      <c r="PJL78" s="87"/>
      <c r="PJM78" s="87"/>
      <c r="PJN78" s="87"/>
      <c r="PJO78" s="87"/>
      <c r="PJP78" s="87"/>
      <c r="PJQ78" s="87"/>
      <c r="PJR78" s="87"/>
      <c r="PJS78" s="87"/>
      <c r="PJY78" s="87"/>
      <c r="PJZ78" s="87"/>
      <c r="PKA78" s="87"/>
      <c r="PKB78" s="87"/>
      <c r="PKC78" s="87"/>
      <c r="PKD78" s="87"/>
      <c r="PKE78" s="87"/>
      <c r="PKF78" s="87"/>
      <c r="PKG78" s="87"/>
      <c r="PKH78" s="87"/>
      <c r="PKN78" s="87"/>
      <c r="PKO78" s="87"/>
      <c r="PKP78" s="87"/>
      <c r="PKQ78" s="87"/>
      <c r="PKR78" s="87"/>
      <c r="PKS78" s="87"/>
      <c r="PKT78" s="87"/>
      <c r="PKU78" s="87"/>
      <c r="PKV78" s="87"/>
      <c r="PKW78" s="87"/>
      <c r="PLC78" s="87"/>
      <c r="PLD78" s="87"/>
      <c r="PLE78" s="87"/>
      <c r="PLF78" s="87"/>
      <c r="PLG78" s="87"/>
      <c r="PLH78" s="87"/>
      <c r="PLI78" s="87"/>
      <c r="PLJ78" s="87"/>
      <c r="PLK78" s="87"/>
      <c r="PLL78" s="87"/>
      <c r="PLR78" s="87"/>
      <c r="PLS78" s="87"/>
      <c r="PLT78" s="87"/>
      <c r="PLU78" s="87"/>
      <c r="PLV78" s="87"/>
      <c r="PLW78" s="87"/>
      <c r="PLX78" s="87"/>
      <c r="PLY78" s="87"/>
      <c r="PLZ78" s="87"/>
      <c r="PMA78" s="87"/>
      <c r="PMG78" s="87"/>
      <c r="PMH78" s="87"/>
      <c r="PMI78" s="87"/>
      <c r="PMJ78" s="87"/>
      <c r="PMK78" s="87"/>
      <c r="PML78" s="87"/>
      <c r="PMM78" s="87"/>
      <c r="PMN78" s="87"/>
      <c r="PMO78" s="87"/>
      <c r="PMP78" s="87"/>
      <c r="PMV78" s="87"/>
      <c r="PMW78" s="87"/>
      <c r="PMX78" s="87"/>
      <c r="PMY78" s="87"/>
      <c r="PMZ78" s="87"/>
      <c r="PNA78" s="87"/>
      <c r="PNB78" s="87"/>
      <c r="PNC78" s="87"/>
      <c r="PND78" s="87"/>
      <c r="PNE78" s="87"/>
      <c r="PNK78" s="87"/>
      <c r="PNL78" s="87"/>
      <c r="PNM78" s="87"/>
      <c r="PNN78" s="87"/>
      <c r="PNO78" s="87"/>
      <c r="PNP78" s="87"/>
      <c r="PNQ78" s="87"/>
      <c r="PNR78" s="87"/>
      <c r="PNS78" s="87"/>
      <c r="PNT78" s="87"/>
      <c r="PNZ78" s="87"/>
      <c r="POA78" s="87"/>
      <c r="POB78" s="87"/>
      <c r="POC78" s="87"/>
      <c r="POD78" s="87"/>
      <c r="POE78" s="87"/>
      <c r="POF78" s="87"/>
      <c r="POG78" s="87"/>
      <c r="POH78" s="87"/>
      <c r="POI78" s="87"/>
      <c r="POO78" s="87"/>
      <c r="POP78" s="87"/>
      <c r="POQ78" s="87"/>
      <c r="POR78" s="87"/>
      <c r="POS78" s="87"/>
      <c r="POT78" s="87"/>
      <c r="POU78" s="87"/>
      <c r="POV78" s="87"/>
      <c r="POW78" s="87"/>
      <c r="POX78" s="87"/>
      <c r="PPD78" s="87"/>
      <c r="PPE78" s="87"/>
      <c r="PPF78" s="87"/>
      <c r="PPG78" s="87"/>
      <c r="PPH78" s="87"/>
      <c r="PPI78" s="87"/>
      <c r="PPJ78" s="87"/>
      <c r="PPK78" s="87"/>
      <c r="PPL78" s="87"/>
      <c r="PPM78" s="87"/>
      <c r="PPS78" s="87"/>
      <c r="PPT78" s="87"/>
      <c r="PPU78" s="87"/>
      <c r="PPV78" s="87"/>
      <c r="PPW78" s="87"/>
      <c r="PPX78" s="87"/>
      <c r="PPY78" s="87"/>
      <c r="PPZ78" s="87"/>
      <c r="PQA78" s="87"/>
      <c r="PQB78" s="87"/>
      <c r="PQH78" s="87"/>
      <c r="PQI78" s="87"/>
      <c r="PQJ78" s="87"/>
      <c r="PQK78" s="87"/>
      <c r="PQL78" s="87"/>
      <c r="PQM78" s="87"/>
      <c r="PQN78" s="87"/>
      <c r="PQO78" s="87"/>
      <c r="PQP78" s="87"/>
      <c r="PQQ78" s="87"/>
      <c r="PQW78" s="87"/>
      <c r="PQX78" s="87"/>
      <c r="PQY78" s="87"/>
      <c r="PQZ78" s="87"/>
      <c r="PRA78" s="87"/>
      <c r="PRB78" s="87"/>
      <c r="PRC78" s="87"/>
      <c r="PRD78" s="87"/>
      <c r="PRE78" s="87"/>
      <c r="PRF78" s="87"/>
      <c r="PRL78" s="87"/>
      <c r="PRM78" s="87"/>
      <c r="PRN78" s="87"/>
      <c r="PRO78" s="87"/>
      <c r="PRP78" s="87"/>
      <c r="PRQ78" s="87"/>
      <c r="PRR78" s="87"/>
      <c r="PRS78" s="87"/>
      <c r="PRT78" s="87"/>
      <c r="PRU78" s="87"/>
      <c r="PSA78" s="87"/>
      <c r="PSB78" s="87"/>
      <c r="PSC78" s="87"/>
      <c r="PSD78" s="87"/>
      <c r="PSE78" s="87"/>
      <c r="PSF78" s="87"/>
      <c r="PSG78" s="87"/>
      <c r="PSH78" s="87"/>
      <c r="PSI78" s="87"/>
      <c r="PSJ78" s="87"/>
      <c r="PSP78" s="87"/>
      <c r="PSQ78" s="87"/>
      <c r="PSR78" s="87"/>
      <c r="PSS78" s="87"/>
      <c r="PST78" s="87"/>
      <c r="PSU78" s="87"/>
      <c r="PSV78" s="87"/>
      <c r="PSW78" s="87"/>
      <c r="PSX78" s="87"/>
      <c r="PSY78" s="87"/>
      <c r="PTE78" s="87"/>
      <c r="PTF78" s="87"/>
      <c r="PTG78" s="87"/>
      <c r="PTH78" s="87"/>
      <c r="PTI78" s="87"/>
      <c r="PTJ78" s="87"/>
      <c r="PTK78" s="87"/>
      <c r="PTL78" s="87"/>
      <c r="PTM78" s="87"/>
      <c r="PTN78" s="87"/>
      <c r="PTT78" s="87"/>
      <c r="PTU78" s="87"/>
      <c r="PTV78" s="87"/>
      <c r="PTW78" s="87"/>
      <c r="PTX78" s="87"/>
      <c r="PTY78" s="87"/>
      <c r="PTZ78" s="87"/>
      <c r="PUA78" s="87"/>
      <c r="PUB78" s="87"/>
      <c r="PUC78" s="87"/>
      <c r="PUI78" s="87"/>
      <c r="PUJ78" s="87"/>
      <c r="PUK78" s="87"/>
      <c r="PUL78" s="87"/>
      <c r="PUM78" s="87"/>
      <c r="PUN78" s="87"/>
      <c r="PUO78" s="87"/>
      <c r="PUP78" s="87"/>
      <c r="PUQ78" s="87"/>
      <c r="PUR78" s="87"/>
      <c r="PUX78" s="87"/>
      <c r="PUY78" s="87"/>
      <c r="PUZ78" s="87"/>
      <c r="PVA78" s="87"/>
      <c r="PVB78" s="87"/>
      <c r="PVC78" s="87"/>
      <c r="PVD78" s="87"/>
      <c r="PVE78" s="87"/>
      <c r="PVF78" s="87"/>
      <c r="PVG78" s="87"/>
      <c r="PVM78" s="87"/>
      <c r="PVN78" s="87"/>
      <c r="PVO78" s="87"/>
      <c r="PVP78" s="87"/>
      <c r="PVQ78" s="87"/>
      <c r="PVR78" s="87"/>
      <c r="PVS78" s="87"/>
      <c r="PVT78" s="87"/>
      <c r="PVU78" s="87"/>
      <c r="PVV78" s="87"/>
      <c r="PWB78" s="87"/>
      <c r="PWC78" s="87"/>
      <c r="PWD78" s="87"/>
      <c r="PWE78" s="87"/>
      <c r="PWF78" s="87"/>
      <c r="PWG78" s="87"/>
      <c r="PWH78" s="87"/>
      <c r="PWI78" s="87"/>
      <c r="PWJ78" s="87"/>
      <c r="PWK78" s="87"/>
      <c r="PWQ78" s="87"/>
      <c r="PWR78" s="87"/>
      <c r="PWS78" s="87"/>
      <c r="PWT78" s="87"/>
      <c r="PWU78" s="87"/>
      <c r="PWV78" s="87"/>
      <c r="PWW78" s="87"/>
      <c r="PWX78" s="87"/>
      <c r="PWY78" s="87"/>
      <c r="PWZ78" s="87"/>
      <c r="PXF78" s="87"/>
      <c r="PXG78" s="87"/>
      <c r="PXH78" s="87"/>
      <c r="PXI78" s="87"/>
      <c r="PXJ78" s="87"/>
      <c r="PXK78" s="87"/>
      <c r="PXL78" s="87"/>
      <c r="PXM78" s="87"/>
      <c r="PXN78" s="87"/>
      <c r="PXO78" s="87"/>
      <c r="PXU78" s="87"/>
      <c r="PXV78" s="87"/>
      <c r="PXW78" s="87"/>
      <c r="PXX78" s="87"/>
      <c r="PXY78" s="87"/>
      <c r="PXZ78" s="87"/>
      <c r="PYA78" s="87"/>
      <c r="PYB78" s="87"/>
      <c r="PYC78" s="87"/>
      <c r="PYD78" s="87"/>
      <c r="PYJ78" s="87"/>
      <c r="PYK78" s="87"/>
      <c r="PYL78" s="87"/>
      <c r="PYM78" s="87"/>
      <c r="PYN78" s="87"/>
      <c r="PYO78" s="87"/>
      <c r="PYP78" s="87"/>
      <c r="PYQ78" s="87"/>
      <c r="PYR78" s="87"/>
      <c r="PYS78" s="87"/>
      <c r="PYY78" s="87"/>
      <c r="PYZ78" s="87"/>
      <c r="PZA78" s="87"/>
      <c r="PZB78" s="87"/>
      <c r="PZC78" s="87"/>
      <c r="PZD78" s="87"/>
      <c r="PZE78" s="87"/>
      <c r="PZF78" s="87"/>
      <c r="PZG78" s="87"/>
      <c r="PZH78" s="87"/>
      <c r="PZN78" s="87"/>
      <c r="PZO78" s="87"/>
      <c r="PZP78" s="87"/>
      <c r="PZQ78" s="87"/>
      <c r="PZR78" s="87"/>
      <c r="PZS78" s="87"/>
      <c r="PZT78" s="87"/>
      <c r="PZU78" s="87"/>
      <c r="PZV78" s="87"/>
      <c r="PZW78" s="87"/>
      <c r="QAC78" s="87"/>
      <c r="QAD78" s="87"/>
      <c r="QAE78" s="87"/>
      <c r="QAF78" s="87"/>
      <c r="QAG78" s="87"/>
      <c r="QAH78" s="87"/>
      <c r="QAI78" s="87"/>
      <c r="QAJ78" s="87"/>
      <c r="QAK78" s="87"/>
      <c r="QAL78" s="87"/>
      <c r="QAR78" s="87"/>
      <c r="QAS78" s="87"/>
      <c r="QAT78" s="87"/>
      <c r="QAU78" s="87"/>
      <c r="QAV78" s="87"/>
      <c r="QAW78" s="87"/>
      <c r="QAX78" s="87"/>
      <c r="QAY78" s="87"/>
      <c r="QAZ78" s="87"/>
      <c r="QBA78" s="87"/>
      <c r="QBG78" s="87"/>
      <c r="QBH78" s="87"/>
      <c r="QBI78" s="87"/>
      <c r="QBJ78" s="87"/>
      <c r="QBK78" s="87"/>
      <c r="QBL78" s="87"/>
      <c r="QBM78" s="87"/>
      <c r="QBN78" s="87"/>
      <c r="QBO78" s="87"/>
      <c r="QBP78" s="87"/>
      <c r="QBV78" s="87"/>
      <c r="QBW78" s="87"/>
      <c r="QBX78" s="87"/>
      <c r="QBY78" s="87"/>
      <c r="QBZ78" s="87"/>
      <c r="QCA78" s="87"/>
      <c r="QCB78" s="87"/>
      <c r="QCC78" s="87"/>
      <c r="QCD78" s="87"/>
      <c r="QCE78" s="87"/>
      <c r="QCK78" s="87"/>
      <c r="QCL78" s="87"/>
      <c r="QCM78" s="87"/>
      <c r="QCN78" s="87"/>
      <c r="QCO78" s="87"/>
      <c r="QCP78" s="87"/>
      <c r="QCQ78" s="87"/>
      <c r="QCR78" s="87"/>
      <c r="QCS78" s="87"/>
      <c r="QCT78" s="87"/>
      <c r="QCZ78" s="87"/>
      <c r="QDA78" s="87"/>
      <c r="QDB78" s="87"/>
      <c r="QDC78" s="87"/>
      <c r="QDD78" s="87"/>
      <c r="QDE78" s="87"/>
      <c r="QDF78" s="87"/>
      <c r="QDG78" s="87"/>
      <c r="QDH78" s="87"/>
      <c r="QDI78" s="87"/>
      <c r="QDO78" s="87"/>
      <c r="QDP78" s="87"/>
      <c r="QDQ78" s="87"/>
      <c r="QDR78" s="87"/>
      <c r="QDS78" s="87"/>
      <c r="QDT78" s="87"/>
      <c r="QDU78" s="87"/>
      <c r="QDV78" s="87"/>
      <c r="QDW78" s="87"/>
      <c r="QDX78" s="87"/>
      <c r="QED78" s="87"/>
      <c r="QEE78" s="87"/>
      <c r="QEF78" s="87"/>
      <c r="QEG78" s="87"/>
      <c r="QEH78" s="87"/>
      <c r="QEI78" s="87"/>
      <c r="QEJ78" s="87"/>
      <c r="QEK78" s="87"/>
      <c r="QEL78" s="87"/>
      <c r="QEM78" s="87"/>
      <c r="QES78" s="87"/>
      <c r="QET78" s="87"/>
      <c r="QEU78" s="87"/>
      <c r="QEV78" s="87"/>
      <c r="QEW78" s="87"/>
      <c r="QEX78" s="87"/>
      <c r="QEY78" s="87"/>
      <c r="QEZ78" s="87"/>
      <c r="QFA78" s="87"/>
      <c r="QFB78" s="87"/>
      <c r="QFH78" s="87"/>
      <c r="QFI78" s="87"/>
      <c r="QFJ78" s="87"/>
      <c r="QFK78" s="87"/>
      <c r="QFL78" s="87"/>
      <c r="QFM78" s="87"/>
      <c r="QFN78" s="87"/>
      <c r="QFO78" s="87"/>
      <c r="QFP78" s="87"/>
      <c r="QFQ78" s="87"/>
      <c r="QFW78" s="87"/>
      <c r="QFX78" s="87"/>
      <c r="QFY78" s="87"/>
      <c r="QFZ78" s="87"/>
      <c r="QGA78" s="87"/>
      <c r="QGB78" s="87"/>
      <c r="QGC78" s="87"/>
      <c r="QGD78" s="87"/>
      <c r="QGE78" s="87"/>
      <c r="QGF78" s="87"/>
      <c r="QGL78" s="87"/>
      <c r="QGM78" s="87"/>
      <c r="QGN78" s="87"/>
      <c r="QGO78" s="87"/>
      <c r="QGP78" s="87"/>
      <c r="QGQ78" s="87"/>
      <c r="QGR78" s="87"/>
      <c r="QGS78" s="87"/>
      <c r="QGT78" s="87"/>
      <c r="QGU78" s="87"/>
      <c r="QHA78" s="87"/>
      <c r="QHB78" s="87"/>
      <c r="QHC78" s="87"/>
      <c r="QHD78" s="87"/>
      <c r="QHE78" s="87"/>
      <c r="QHF78" s="87"/>
      <c r="QHG78" s="87"/>
      <c r="QHH78" s="87"/>
      <c r="QHI78" s="87"/>
      <c r="QHJ78" s="87"/>
      <c r="QHP78" s="87"/>
      <c r="QHQ78" s="87"/>
      <c r="QHR78" s="87"/>
      <c r="QHS78" s="87"/>
      <c r="QHT78" s="87"/>
      <c r="QHU78" s="87"/>
      <c r="QHV78" s="87"/>
      <c r="QHW78" s="87"/>
      <c r="QHX78" s="87"/>
      <c r="QHY78" s="87"/>
      <c r="QIE78" s="87"/>
      <c r="QIF78" s="87"/>
      <c r="QIG78" s="87"/>
      <c r="QIH78" s="87"/>
      <c r="QII78" s="87"/>
      <c r="QIJ78" s="87"/>
      <c r="QIK78" s="87"/>
      <c r="QIL78" s="87"/>
      <c r="QIM78" s="87"/>
      <c r="QIN78" s="87"/>
      <c r="QIT78" s="87"/>
      <c r="QIU78" s="87"/>
      <c r="QIV78" s="87"/>
      <c r="QIW78" s="87"/>
      <c r="QIX78" s="87"/>
      <c r="QIY78" s="87"/>
      <c r="QIZ78" s="87"/>
      <c r="QJA78" s="87"/>
      <c r="QJB78" s="87"/>
      <c r="QJC78" s="87"/>
      <c r="QJI78" s="87"/>
      <c r="QJJ78" s="87"/>
      <c r="QJK78" s="87"/>
      <c r="QJL78" s="87"/>
      <c r="QJM78" s="87"/>
      <c r="QJN78" s="87"/>
      <c r="QJO78" s="87"/>
      <c r="QJP78" s="87"/>
      <c r="QJQ78" s="87"/>
      <c r="QJR78" s="87"/>
      <c r="QJX78" s="87"/>
      <c r="QJY78" s="87"/>
      <c r="QJZ78" s="87"/>
      <c r="QKA78" s="87"/>
      <c r="QKB78" s="87"/>
      <c r="QKC78" s="87"/>
      <c r="QKD78" s="87"/>
      <c r="QKE78" s="87"/>
      <c r="QKF78" s="87"/>
      <c r="QKG78" s="87"/>
      <c r="QKM78" s="87"/>
      <c r="QKN78" s="87"/>
      <c r="QKO78" s="87"/>
      <c r="QKP78" s="87"/>
      <c r="QKQ78" s="87"/>
      <c r="QKR78" s="87"/>
      <c r="QKS78" s="87"/>
      <c r="QKT78" s="87"/>
      <c r="QKU78" s="87"/>
      <c r="QKV78" s="87"/>
      <c r="QLB78" s="87"/>
      <c r="QLC78" s="87"/>
      <c r="QLD78" s="87"/>
      <c r="QLE78" s="87"/>
      <c r="QLF78" s="87"/>
      <c r="QLG78" s="87"/>
      <c r="QLH78" s="87"/>
      <c r="QLI78" s="87"/>
      <c r="QLJ78" s="87"/>
      <c r="QLK78" s="87"/>
      <c r="QLQ78" s="87"/>
      <c r="QLR78" s="87"/>
      <c r="QLS78" s="87"/>
      <c r="QLT78" s="87"/>
      <c r="QLU78" s="87"/>
      <c r="QLV78" s="87"/>
      <c r="QLW78" s="87"/>
      <c r="QLX78" s="87"/>
      <c r="QLY78" s="87"/>
      <c r="QLZ78" s="87"/>
      <c r="QMF78" s="87"/>
      <c r="QMG78" s="87"/>
      <c r="QMH78" s="87"/>
      <c r="QMI78" s="87"/>
      <c r="QMJ78" s="87"/>
      <c r="QMK78" s="87"/>
      <c r="QML78" s="87"/>
      <c r="QMM78" s="87"/>
      <c r="QMN78" s="87"/>
      <c r="QMO78" s="87"/>
      <c r="QMU78" s="87"/>
      <c r="QMV78" s="87"/>
      <c r="QMW78" s="87"/>
      <c r="QMX78" s="87"/>
      <c r="QMY78" s="87"/>
      <c r="QMZ78" s="87"/>
      <c r="QNA78" s="87"/>
      <c r="QNB78" s="87"/>
      <c r="QNC78" s="87"/>
      <c r="QND78" s="87"/>
      <c r="QNJ78" s="87"/>
      <c r="QNK78" s="87"/>
      <c r="QNL78" s="87"/>
      <c r="QNM78" s="87"/>
      <c r="QNN78" s="87"/>
      <c r="QNO78" s="87"/>
      <c r="QNP78" s="87"/>
      <c r="QNQ78" s="87"/>
      <c r="QNR78" s="87"/>
      <c r="QNS78" s="87"/>
      <c r="QNY78" s="87"/>
      <c r="QNZ78" s="87"/>
      <c r="QOA78" s="87"/>
      <c r="QOB78" s="87"/>
      <c r="QOC78" s="87"/>
      <c r="QOD78" s="87"/>
      <c r="QOE78" s="87"/>
      <c r="QOF78" s="87"/>
      <c r="QOG78" s="87"/>
      <c r="QOH78" s="87"/>
      <c r="QON78" s="87"/>
      <c r="QOO78" s="87"/>
      <c r="QOP78" s="87"/>
      <c r="QOQ78" s="87"/>
      <c r="QOR78" s="87"/>
      <c r="QOS78" s="87"/>
      <c r="QOT78" s="87"/>
      <c r="QOU78" s="87"/>
      <c r="QOV78" s="87"/>
      <c r="QOW78" s="87"/>
      <c r="QPC78" s="87"/>
      <c r="QPD78" s="87"/>
      <c r="QPE78" s="87"/>
      <c r="QPF78" s="87"/>
      <c r="QPG78" s="87"/>
      <c r="QPH78" s="87"/>
      <c r="QPI78" s="87"/>
      <c r="QPJ78" s="87"/>
      <c r="QPK78" s="87"/>
      <c r="QPL78" s="87"/>
      <c r="QPR78" s="87"/>
      <c r="QPS78" s="87"/>
      <c r="QPT78" s="87"/>
      <c r="QPU78" s="87"/>
      <c r="QPV78" s="87"/>
      <c r="QPW78" s="87"/>
      <c r="QPX78" s="87"/>
      <c r="QPY78" s="87"/>
      <c r="QPZ78" s="87"/>
      <c r="QQA78" s="87"/>
      <c r="QQG78" s="87"/>
      <c r="QQH78" s="87"/>
      <c r="QQI78" s="87"/>
      <c r="QQJ78" s="87"/>
      <c r="QQK78" s="87"/>
      <c r="QQL78" s="87"/>
      <c r="QQM78" s="87"/>
      <c r="QQN78" s="87"/>
      <c r="QQO78" s="87"/>
      <c r="QQP78" s="87"/>
      <c r="QQV78" s="87"/>
      <c r="QQW78" s="87"/>
      <c r="QQX78" s="87"/>
      <c r="QQY78" s="87"/>
      <c r="QQZ78" s="87"/>
      <c r="QRA78" s="87"/>
      <c r="QRB78" s="87"/>
      <c r="QRC78" s="87"/>
      <c r="QRD78" s="87"/>
      <c r="QRE78" s="87"/>
      <c r="QRK78" s="87"/>
      <c r="QRL78" s="87"/>
      <c r="QRM78" s="87"/>
      <c r="QRN78" s="87"/>
      <c r="QRO78" s="87"/>
      <c r="QRP78" s="87"/>
      <c r="QRQ78" s="87"/>
      <c r="QRR78" s="87"/>
      <c r="QRS78" s="87"/>
      <c r="QRT78" s="87"/>
      <c r="QRZ78" s="87"/>
      <c r="QSA78" s="87"/>
      <c r="QSB78" s="87"/>
      <c r="QSC78" s="87"/>
      <c r="QSD78" s="87"/>
      <c r="QSE78" s="87"/>
      <c r="QSF78" s="87"/>
      <c r="QSG78" s="87"/>
      <c r="QSH78" s="87"/>
      <c r="QSI78" s="87"/>
      <c r="QSO78" s="87"/>
      <c r="QSP78" s="87"/>
      <c r="QSQ78" s="87"/>
      <c r="QSR78" s="87"/>
      <c r="QSS78" s="87"/>
      <c r="QST78" s="87"/>
      <c r="QSU78" s="87"/>
      <c r="QSV78" s="87"/>
      <c r="QSW78" s="87"/>
      <c r="QSX78" s="87"/>
      <c r="QTD78" s="87"/>
      <c r="QTE78" s="87"/>
      <c r="QTF78" s="87"/>
      <c r="QTG78" s="87"/>
      <c r="QTH78" s="87"/>
      <c r="QTI78" s="87"/>
      <c r="QTJ78" s="87"/>
      <c r="QTK78" s="87"/>
      <c r="QTL78" s="87"/>
      <c r="QTM78" s="87"/>
      <c r="QTS78" s="87"/>
      <c r="QTT78" s="87"/>
      <c r="QTU78" s="87"/>
      <c r="QTV78" s="87"/>
      <c r="QTW78" s="87"/>
      <c r="QTX78" s="87"/>
      <c r="QTY78" s="87"/>
      <c r="QTZ78" s="87"/>
      <c r="QUA78" s="87"/>
      <c r="QUB78" s="87"/>
      <c r="QUH78" s="87"/>
      <c r="QUI78" s="87"/>
      <c r="QUJ78" s="87"/>
      <c r="QUK78" s="87"/>
      <c r="QUL78" s="87"/>
      <c r="QUM78" s="87"/>
      <c r="QUN78" s="87"/>
      <c r="QUO78" s="87"/>
      <c r="QUP78" s="87"/>
      <c r="QUQ78" s="87"/>
      <c r="QUW78" s="87"/>
      <c r="QUX78" s="87"/>
      <c r="QUY78" s="87"/>
      <c r="QUZ78" s="87"/>
      <c r="QVA78" s="87"/>
      <c r="QVB78" s="87"/>
      <c r="QVC78" s="87"/>
      <c r="QVD78" s="87"/>
      <c r="QVE78" s="87"/>
      <c r="QVF78" s="87"/>
      <c r="QVL78" s="87"/>
      <c r="QVM78" s="87"/>
      <c r="QVN78" s="87"/>
      <c r="QVO78" s="87"/>
      <c r="QVP78" s="87"/>
      <c r="QVQ78" s="87"/>
      <c r="QVR78" s="87"/>
      <c r="QVS78" s="87"/>
      <c r="QVT78" s="87"/>
      <c r="QVU78" s="87"/>
      <c r="QWA78" s="87"/>
      <c r="QWB78" s="87"/>
      <c r="QWC78" s="87"/>
      <c r="QWD78" s="87"/>
      <c r="QWE78" s="87"/>
      <c r="QWF78" s="87"/>
      <c r="QWG78" s="87"/>
      <c r="QWH78" s="87"/>
      <c r="QWI78" s="87"/>
      <c r="QWJ78" s="87"/>
      <c r="QWP78" s="87"/>
      <c r="QWQ78" s="87"/>
      <c r="QWR78" s="87"/>
      <c r="QWS78" s="87"/>
      <c r="QWT78" s="87"/>
      <c r="QWU78" s="87"/>
      <c r="QWV78" s="87"/>
      <c r="QWW78" s="87"/>
      <c r="QWX78" s="87"/>
      <c r="QWY78" s="87"/>
      <c r="QXE78" s="87"/>
      <c r="QXF78" s="87"/>
      <c r="QXG78" s="87"/>
      <c r="QXH78" s="87"/>
      <c r="QXI78" s="87"/>
      <c r="QXJ78" s="87"/>
      <c r="QXK78" s="87"/>
      <c r="QXL78" s="87"/>
      <c r="QXM78" s="87"/>
      <c r="QXN78" s="87"/>
      <c r="QXT78" s="87"/>
      <c r="QXU78" s="87"/>
      <c r="QXV78" s="87"/>
      <c r="QXW78" s="87"/>
      <c r="QXX78" s="87"/>
      <c r="QXY78" s="87"/>
      <c r="QXZ78" s="87"/>
      <c r="QYA78" s="87"/>
      <c r="QYB78" s="87"/>
      <c r="QYC78" s="87"/>
      <c r="QYI78" s="87"/>
      <c r="QYJ78" s="87"/>
      <c r="QYK78" s="87"/>
      <c r="QYL78" s="87"/>
      <c r="QYM78" s="87"/>
      <c r="QYN78" s="87"/>
      <c r="QYO78" s="87"/>
      <c r="QYP78" s="87"/>
      <c r="QYQ78" s="87"/>
      <c r="QYR78" s="87"/>
      <c r="QYX78" s="87"/>
      <c r="QYY78" s="87"/>
      <c r="QYZ78" s="87"/>
      <c r="QZA78" s="87"/>
      <c r="QZB78" s="87"/>
      <c r="QZC78" s="87"/>
      <c r="QZD78" s="87"/>
      <c r="QZE78" s="87"/>
      <c r="QZF78" s="87"/>
      <c r="QZG78" s="87"/>
      <c r="QZM78" s="87"/>
      <c r="QZN78" s="87"/>
      <c r="QZO78" s="87"/>
      <c r="QZP78" s="87"/>
      <c r="QZQ78" s="87"/>
      <c r="QZR78" s="87"/>
      <c r="QZS78" s="87"/>
      <c r="QZT78" s="87"/>
      <c r="QZU78" s="87"/>
      <c r="QZV78" s="87"/>
      <c r="RAB78" s="87"/>
      <c r="RAC78" s="87"/>
      <c r="RAD78" s="87"/>
      <c r="RAE78" s="87"/>
      <c r="RAF78" s="87"/>
      <c r="RAG78" s="87"/>
      <c r="RAH78" s="87"/>
      <c r="RAI78" s="87"/>
      <c r="RAJ78" s="87"/>
      <c r="RAK78" s="87"/>
      <c r="RAQ78" s="87"/>
      <c r="RAR78" s="87"/>
      <c r="RAS78" s="87"/>
      <c r="RAT78" s="87"/>
      <c r="RAU78" s="87"/>
      <c r="RAV78" s="87"/>
      <c r="RAW78" s="87"/>
      <c r="RAX78" s="87"/>
      <c r="RAY78" s="87"/>
      <c r="RAZ78" s="87"/>
      <c r="RBF78" s="87"/>
      <c r="RBG78" s="87"/>
      <c r="RBH78" s="87"/>
      <c r="RBI78" s="87"/>
      <c r="RBJ78" s="87"/>
      <c r="RBK78" s="87"/>
      <c r="RBL78" s="87"/>
      <c r="RBM78" s="87"/>
      <c r="RBN78" s="87"/>
      <c r="RBO78" s="87"/>
      <c r="RBU78" s="87"/>
      <c r="RBV78" s="87"/>
      <c r="RBW78" s="87"/>
      <c r="RBX78" s="87"/>
      <c r="RBY78" s="87"/>
      <c r="RBZ78" s="87"/>
      <c r="RCA78" s="87"/>
      <c r="RCB78" s="87"/>
      <c r="RCC78" s="87"/>
      <c r="RCD78" s="87"/>
      <c r="RCJ78" s="87"/>
      <c r="RCK78" s="87"/>
      <c r="RCL78" s="87"/>
      <c r="RCM78" s="87"/>
      <c r="RCN78" s="87"/>
      <c r="RCO78" s="87"/>
      <c r="RCP78" s="87"/>
      <c r="RCQ78" s="87"/>
      <c r="RCR78" s="87"/>
      <c r="RCS78" s="87"/>
      <c r="RCY78" s="87"/>
      <c r="RCZ78" s="87"/>
      <c r="RDA78" s="87"/>
      <c r="RDB78" s="87"/>
      <c r="RDC78" s="87"/>
      <c r="RDD78" s="87"/>
      <c r="RDE78" s="87"/>
      <c r="RDF78" s="87"/>
      <c r="RDG78" s="87"/>
      <c r="RDH78" s="87"/>
      <c r="RDN78" s="87"/>
      <c r="RDO78" s="87"/>
      <c r="RDP78" s="87"/>
      <c r="RDQ78" s="87"/>
      <c r="RDR78" s="87"/>
      <c r="RDS78" s="87"/>
      <c r="RDT78" s="87"/>
      <c r="RDU78" s="87"/>
      <c r="RDV78" s="87"/>
      <c r="RDW78" s="87"/>
      <c r="REC78" s="87"/>
      <c r="RED78" s="87"/>
      <c r="REE78" s="87"/>
      <c r="REF78" s="87"/>
      <c r="REG78" s="87"/>
      <c r="REH78" s="87"/>
      <c r="REI78" s="87"/>
      <c r="REJ78" s="87"/>
      <c r="REK78" s="87"/>
      <c r="REL78" s="87"/>
      <c r="RER78" s="87"/>
      <c r="RES78" s="87"/>
      <c r="RET78" s="87"/>
      <c r="REU78" s="87"/>
      <c r="REV78" s="87"/>
      <c r="REW78" s="87"/>
      <c r="REX78" s="87"/>
      <c r="REY78" s="87"/>
      <c r="REZ78" s="87"/>
      <c r="RFA78" s="87"/>
      <c r="RFG78" s="87"/>
      <c r="RFH78" s="87"/>
      <c r="RFI78" s="87"/>
      <c r="RFJ78" s="87"/>
      <c r="RFK78" s="87"/>
      <c r="RFL78" s="87"/>
      <c r="RFM78" s="87"/>
      <c r="RFN78" s="87"/>
      <c r="RFO78" s="87"/>
      <c r="RFP78" s="87"/>
      <c r="RFV78" s="87"/>
      <c r="RFW78" s="87"/>
      <c r="RFX78" s="87"/>
      <c r="RFY78" s="87"/>
      <c r="RFZ78" s="87"/>
      <c r="RGA78" s="87"/>
      <c r="RGB78" s="87"/>
      <c r="RGC78" s="87"/>
      <c r="RGD78" s="87"/>
      <c r="RGE78" s="87"/>
      <c r="RGK78" s="87"/>
      <c r="RGL78" s="87"/>
      <c r="RGM78" s="87"/>
      <c r="RGN78" s="87"/>
      <c r="RGO78" s="87"/>
      <c r="RGP78" s="87"/>
      <c r="RGQ78" s="87"/>
      <c r="RGR78" s="87"/>
      <c r="RGS78" s="87"/>
      <c r="RGT78" s="87"/>
      <c r="RGZ78" s="87"/>
      <c r="RHA78" s="87"/>
      <c r="RHB78" s="87"/>
      <c r="RHC78" s="87"/>
      <c r="RHD78" s="87"/>
      <c r="RHE78" s="87"/>
      <c r="RHF78" s="87"/>
      <c r="RHG78" s="87"/>
      <c r="RHH78" s="87"/>
      <c r="RHI78" s="87"/>
      <c r="RHO78" s="87"/>
      <c r="RHP78" s="87"/>
      <c r="RHQ78" s="87"/>
      <c r="RHR78" s="87"/>
      <c r="RHS78" s="87"/>
      <c r="RHT78" s="87"/>
      <c r="RHU78" s="87"/>
      <c r="RHV78" s="87"/>
      <c r="RHW78" s="87"/>
      <c r="RHX78" s="87"/>
      <c r="RID78" s="87"/>
      <c r="RIE78" s="87"/>
      <c r="RIF78" s="87"/>
      <c r="RIG78" s="87"/>
      <c r="RIH78" s="87"/>
      <c r="RII78" s="87"/>
      <c r="RIJ78" s="87"/>
      <c r="RIK78" s="87"/>
      <c r="RIL78" s="87"/>
      <c r="RIM78" s="87"/>
      <c r="RIS78" s="87"/>
      <c r="RIT78" s="87"/>
      <c r="RIU78" s="87"/>
      <c r="RIV78" s="87"/>
      <c r="RIW78" s="87"/>
      <c r="RIX78" s="87"/>
      <c r="RIY78" s="87"/>
      <c r="RIZ78" s="87"/>
      <c r="RJA78" s="87"/>
      <c r="RJB78" s="87"/>
      <c r="RJH78" s="87"/>
      <c r="RJI78" s="87"/>
      <c r="RJJ78" s="87"/>
      <c r="RJK78" s="87"/>
      <c r="RJL78" s="87"/>
      <c r="RJM78" s="87"/>
      <c r="RJN78" s="87"/>
      <c r="RJO78" s="87"/>
      <c r="RJP78" s="87"/>
      <c r="RJQ78" s="87"/>
      <c r="RJW78" s="87"/>
      <c r="RJX78" s="87"/>
      <c r="RJY78" s="87"/>
      <c r="RJZ78" s="87"/>
      <c r="RKA78" s="87"/>
      <c r="RKB78" s="87"/>
      <c r="RKC78" s="87"/>
      <c r="RKD78" s="87"/>
      <c r="RKE78" s="87"/>
      <c r="RKF78" s="87"/>
      <c r="RKL78" s="87"/>
      <c r="RKM78" s="87"/>
      <c r="RKN78" s="87"/>
      <c r="RKO78" s="87"/>
      <c r="RKP78" s="87"/>
      <c r="RKQ78" s="87"/>
      <c r="RKR78" s="87"/>
      <c r="RKS78" s="87"/>
      <c r="RKT78" s="87"/>
      <c r="RKU78" s="87"/>
      <c r="RLA78" s="87"/>
      <c r="RLB78" s="87"/>
      <c r="RLC78" s="87"/>
      <c r="RLD78" s="87"/>
      <c r="RLE78" s="87"/>
      <c r="RLF78" s="87"/>
      <c r="RLG78" s="87"/>
      <c r="RLH78" s="87"/>
      <c r="RLI78" s="87"/>
      <c r="RLJ78" s="87"/>
      <c r="RLP78" s="87"/>
      <c r="RLQ78" s="87"/>
      <c r="RLR78" s="87"/>
      <c r="RLS78" s="87"/>
      <c r="RLT78" s="87"/>
      <c r="RLU78" s="87"/>
      <c r="RLV78" s="87"/>
      <c r="RLW78" s="87"/>
      <c r="RLX78" s="87"/>
      <c r="RLY78" s="87"/>
      <c r="RME78" s="87"/>
      <c r="RMF78" s="87"/>
      <c r="RMG78" s="87"/>
      <c r="RMH78" s="87"/>
      <c r="RMI78" s="87"/>
      <c r="RMJ78" s="87"/>
      <c r="RMK78" s="87"/>
      <c r="RML78" s="87"/>
      <c r="RMM78" s="87"/>
      <c r="RMN78" s="87"/>
      <c r="RMT78" s="87"/>
      <c r="RMU78" s="87"/>
      <c r="RMV78" s="87"/>
      <c r="RMW78" s="87"/>
      <c r="RMX78" s="87"/>
      <c r="RMY78" s="87"/>
      <c r="RMZ78" s="87"/>
      <c r="RNA78" s="87"/>
      <c r="RNB78" s="87"/>
      <c r="RNC78" s="87"/>
      <c r="RNI78" s="87"/>
      <c r="RNJ78" s="87"/>
      <c r="RNK78" s="87"/>
      <c r="RNL78" s="87"/>
      <c r="RNM78" s="87"/>
      <c r="RNN78" s="87"/>
      <c r="RNO78" s="87"/>
      <c r="RNP78" s="87"/>
      <c r="RNQ78" s="87"/>
      <c r="RNR78" s="87"/>
      <c r="RNX78" s="87"/>
      <c r="RNY78" s="87"/>
      <c r="RNZ78" s="87"/>
      <c r="ROA78" s="87"/>
      <c r="ROB78" s="87"/>
      <c r="ROC78" s="87"/>
      <c r="ROD78" s="87"/>
      <c r="ROE78" s="87"/>
      <c r="ROF78" s="87"/>
      <c r="ROG78" s="87"/>
      <c r="ROM78" s="87"/>
      <c r="RON78" s="87"/>
      <c r="ROO78" s="87"/>
      <c r="ROP78" s="87"/>
      <c r="ROQ78" s="87"/>
      <c r="ROR78" s="87"/>
      <c r="ROS78" s="87"/>
      <c r="ROT78" s="87"/>
      <c r="ROU78" s="87"/>
      <c r="ROV78" s="87"/>
      <c r="RPB78" s="87"/>
      <c r="RPC78" s="87"/>
      <c r="RPD78" s="87"/>
      <c r="RPE78" s="87"/>
      <c r="RPF78" s="87"/>
      <c r="RPG78" s="87"/>
      <c r="RPH78" s="87"/>
      <c r="RPI78" s="87"/>
      <c r="RPJ78" s="87"/>
      <c r="RPK78" s="87"/>
      <c r="RPQ78" s="87"/>
      <c r="RPR78" s="87"/>
      <c r="RPS78" s="87"/>
      <c r="RPT78" s="87"/>
      <c r="RPU78" s="87"/>
      <c r="RPV78" s="87"/>
      <c r="RPW78" s="87"/>
      <c r="RPX78" s="87"/>
      <c r="RPY78" s="87"/>
      <c r="RPZ78" s="87"/>
      <c r="RQF78" s="87"/>
      <c r="RQG78" s="87"/>
      <c r="RQH78" s="87"/>
      <c r="RQI78" s="87"/>
      <c r="RQJ78" s="87"/>
      <c r="RQK78" s="87"/>
      <c r="RQL78" s="87"/>
      <c r="RQM78" s="87"/>
      <c r="RQN78" s="87"/>
      <c r="RQO78" s="87"/>
      <c r="RQU78" s="87"/>
      <c r="RQV78" s="87"/>
      <c r="RQW78" s="87"/>
      <c r="RQX78" s="87"/>
      <c r="RQY78" s="87"/>
      <c r="RQZ78" s="87"/>
      <c r="RRA78" s="87"/>
      <c r="RRB78" s="87"/>
      <c r="RRC78" s="87"/>
      <c r="RRD78" s="87"/>
      <c r="RRJ78" s="87"/>
      <c r="RRK78" s="87"/>
      <c r="RRL78" s="87"/>
      <c r="RRM78" s="87"/>
      <c r="RRN78" s="87"/>
      <c r="RRO78" s="87"/>
      <c r="RRP78" s="87"/>
      <c r="RRQ78" s="87"/>
      <c r="RRR78" s="87"/>
      <c r="RRS78" s="87"/>
      <c r="RRY78" s="87"/>
      <c r="RRZ78" s="87"/>
      <c r="RSA78" s="87"/>
      <c r="RSB78" s="87"/>
      <c r="RSC78" s="87"/>
      <c r="RSD78" s="87"/>
      <c r="RSE78" s="87"/>
      <c r="RSF78" s="87"/>
      <c r="RSG78" s="87"/>
      <c r="RSH78" s="87"/>
      <c r="RSN78" s="87"/>
      <c r="RSO78" s="87"/>
      <c r="RSP78" s="87"/>
      <c r="RSQ78" s="87"/>
      <c r="RSR78" s="87"/>
      <c r="RSS78" s="87"/>
      <c r="RST78" s="87"/>
      <c r="RSU78" s="87"/>
      <c r="RSV78" s="87"/>
      <c r="RSW78" s="87"/>
      <c r="RTC78" s="87"/>
      <c r="RTD78" s="87"/>
      <c r="RTE78" s="87"/>
      <c r="RTF78" s="87"/>
      <c r="RTG78" s="87"/>
      <c r="RTH78" s="87"/>
      <c r="RTI78" s="87"/>
      <c r="RTJ78" s="87"/>
      <c r="RTK78" s="87"/>
      <c r="RTL78" s="87"/>
      <c r="RTR78" s="87"/>
      <c r="RTS78" s="87"/>
      <c r="RTT78" s="87"/>
      <c r="RTU78" s="87"/>
      <c r="RTV78" s="87"/>
      <c r="RTW78" s="87"/>
      <c r="RTX78" s="87"/>
      <c r="RTY78" s="87"/>
      <c r="RTZ78" s="87"/>
      <c r="RUA78" s="87"/>
      <c r="RUG78" s="87"/>
      <c r="RUH78" s="87"/>
      <c r="RUI78" s="87"/>
      <c r="RUJ78" s="87"/>
      <c r="RUK78" s="87"/>
      <c r="RUL78" s="87"/>
      <c r="RUM78" s="87"/>
      <c r="RUN78" s="87"/>
      <c r="RUO78" s="87"/>
      <c r="RUP78" s="87"/>
      <c r="RUV78" s="87"/>
      <c r="RUW78" s="87"/>
      <c r="RUX78" s="87"/>
      <c r="RUY78" s="87"/>
      <c r="RUZ78" s="87"/>
      <c r="RVA78" s="87"/>
      <c r="RVB78" s="87"/>
      <c r="RVC78" s="87"/>
      <c r="RVD78" s="87"/>
      <c r="RVE78" s="87"/>
      <c r="RVK78" s="87"/>
      <c r="RVL78" s="87"/>
      <c r="RVM78" s="87"/>
      <c r="RVN78" s="87"/>
      <c r="RVO78" s="87"/>
      <c r="RVP78" s="87"/>
      <c r="RVQ78" s="87"/>
      <c r="RVR78" s="87"/>
      <c r="RVS78" s="87"/>
      <c r="RVT78" s="87"/>
      <c r="RVZ78" s="87"/>
      <c r="RWA78" s="87"/>
      <c r="RWB78" s="87"/>
      <c r="RWC78" s="87"/>
      <c r="RWD78" s="87"/>
      <c r="RWE78" s="87"/>
      <c r="RWF78" s="87"/>
      <c r="RWG78" s="87"/>
      <c r="RWH78" s="87"/>
      <c r="RWI78" s="87"/>
      <c r="RWO78" s="87"/>
      <c r="RWP78" s="87"/>
      <c r="RWQ78" s="87"/>
      <c r="RWR78" s="87"/>
      <c r="RWS78" s="87"/>
      <c r="RWT78" s="87"/>
      <c r="RWU78" s="87"/>
      <c r="RWV78" s="87"/>
      <c r="RWW78" s="87"/>
      <c r="RWX78" s="87"/>
      <c r="RXD78" s="87"/>
      <c r="RXE78" s="87"/>
      <c r="RXF78" s="87"/>
      <c r="RXG78" s="87"/>
      <c r="RXH78" s="87"/>
      <c r="RXI78" s="87"/>
      <c r="RXJ78" s="87"/>
      <c r="RXK78" s="87"/>
      <c r="RXL78" s="87"/>
      <c r="RXM78" s="87"/>
      <c r="RXS78" s="87"/>
      <c r="RXT78" s="87"/>
      <c r="RXU78" s="87"/>
      <c r="RXV78" s="87"/>
      <c r="RXW78" s="87"/>
      <c r="RXX78" s="87"/>
      <c r="RXY78" s="87"/>
      <c r="RXZ78" s="87"/>
      <c r="RYA78" s="87"/>
      <c r="RYB78" s="87"/>
      <c r="RYH78" s="87"/>
      <c r="RYI78" s="87"/>
      <c r="RYJ78" s="87"/>
      <c r="RYK78" s="87"/>
      <c r="RYL78" s="87"/>
      <c r="RYM78" s="87"/>
      <c r="RYN78" s="87"/>
      <c r="RYO78" s="87"/>
      <c r="RYP78" s="87"/>
      <c r="RYQ78" s="87"/>
      <c r="RYW78" s="87"/>
      <c r="RYX78" s="87"/>
      <c r="RYY78" s="87"/>
      <c r="RYZ78" s="87"/>
      <c r="RZA78" s="87"/>
      <c r="RZB78" s="87"/>
      <c r="RZC78" s="87"/>
      <c r="RZD78" s="87"/>
      <c r="RZE78" s="87"/>
      <c r="RZF78" s="87"/>
      <c r="RZL78" s="87"/>
      <c r="RZM78" s="87"/>
      <c r="RZN78" s="87"/>
      <c r="RZO78" s="87"/>
      <c r="RZP78" s="87"/>
      <c r="RZQ78" s="87"/>
      <c r="RZR78" s="87"/>
      <c r="RZS78" s="87"/>
      <c r="RZT78" s="87"/>
      <c r="RZU78" s="87"/>
      <c r="SAA78" s="87"/>
      <c r="SAB78" s="87"/>
      <c r="SAC78" s="87"/>
      <c r="SAD78" s="87"/>
      <c r="SAE78" s="87"/>
      <c r="SAF78" s="87"/>
      <c r="SAG78" s="87"/>
      <c r="SAH78" s="87"/>
      <c r="SAI78" s="87"/>
      <c r="SAJ78" s="87"/>
      <c r="SAP78" s="87"/>
      <c r="SAQ78" s="87"/>
      <c r="SAR78" s="87"/>
      <c r="SAS78" s="87"/>
      <c r="SAT78" s="87"/>
      <c r="SAU78" s="87"/>
      <c r="SAV78" s="87"/>
      <c r="SAW78" s="87"/>
      <c r="SAX78" s="87"/>
      <c r="SAY78" s="87"/>
      <c r="SBE78" s="87"/>
      <c r="SBF78" s="87"/>
      <c r="SBG78" s="87"/>
      <c r="SBH78" s="87"/>
      <c r="SBI78" s="87"/>
      <c r="SBJ78" s="87"/>
      <c r="SBK78" s="87"/>
      <c r="SBL78" s="87"/>
      <c r="SBM78" s="87"/>
      <c r="SBN78" s="87"/>
      <c r="SBT78" s="87"/>
      <c r="SBU78" s="87"/>
      <c r="SBV78" s="87"/>
      <c r="SBW78" s="87"/>
      <c r="SBX78" s="87"/>
      <c r="SBY78" s="87"/>
      <c r="SBZ78" s="87"/>
      <c r="SCA78" s="87"/>
      <c r="SCB78" s="87"/>
      <c r="SCC78" s="87"/>
      <c r="SCI78" s="87"/>
      <c r="SCJ78" s="87"/>
      <c r="SCK78" s="87"/>
      <c r="SCL78" s="87"/>
      <c r="SCM78" s="87"/>
      <c r="SCN78" s="87"/>
      <c r="SCO78" s="87"/>
      <c r="SCP78" s="87"/>
      <c r="SCQ78" s="87"/>
      <c r="SCR78" s="87"/>
      <c r="SCX78" s="87"/>
      <c r="SCY78" s="87"/>
      <c r="SCZ78" s="87"/>
      <c r="SDA78" s="87"/>
      <c r="SDB78" s="87"/>
      <c r="SDC78" s="87"/>
      <c r="SDD78" s="87"/>
      <c r="SDE78" s="87"/>
      <c r="SDF78" s="87"/>
      <c r="SDG78" s="87"/>
      <c r="SDM78" s="87"/>
      <c r="SDN78" s="87"/>
      <c r="SDO78" s="87"/>
      <c r="SDP78" s="87"/>
      <c r="SDQ78" s="87"/>
      <c r="SDR78" s="87"/>
      <c r="SDS78" s="87"/>
      <c r="SDT78" s="87"/>
      <c r="SDU78" s="87"/>
      <c r="SDV78" s="87"/>
      <c r="SEB78" s="87"/>
      <c r="SEC78" s="87"/>
      <c r="SED78" s="87"/>
      <c r="SEE78" s="87"/>
      <c r="SEF78" s="87"/>
      <c r="SEG78" s="87"/>
      <c r="SEH78" s="87"/>
      <c r="SEI78" s="87"/>
      <c r="SEJ78" s="87"/>
      <c r="SEK78" s="87"/>
      <c r="SEQ78" s="87"/>
      <c r="SER78" s="87"/>
      <c r="SES78" s="87"/>
      <c r="SET78" s="87"/>
      <c r="SEU78" s="87"/>
      <c r="SEV78" s="87"/>
      <c r="SEW78" s="87"/>
      <c r="SEX78" s="87"/>
      <c r="SEY78" s="87"/>
      <c r="SEZ78" s="87"/>
      <c r="SFF78" s="87"/>
      <c r="SFG78" s="87"/>
      <c r="SFH78" s="87"/>
      <c r="SFI78" s="87"/>
      <c r="SFJ78" s="87"/>
      <c r="SFK78" s="87"/>
      <c r="SFL78" s="87"/>
      <c r="SFM78" s="87"/>
      <c r="SFN78" s="87"/>
      <c r="SFO78" s="87"/>
      <c r="SFU78" s="87"/>
      <c r="SFV78" s="87"/>
      <c r="SFW78" s="87"/>
      <c r="SFX78" s="87"/>
      <c r="SFY78" s="87"/>
      <c r="SFZ78" s="87"/>
      <c r="SGA78" s="87"/>
      <c r="SGB78" s="87"/>
      <c r="SGC78" s="87"/>
      <c r="SGD78" s="87"/>
      <c r="SGJ78" s="87"/>
      <c r="SGK78" s="87"/>
      <c r="SGL78" s="87"/>
      <c r="SGM78" s="87"/>
      <c r="SGN78" s="87"/>
      <c r="SGO78" s="87"/>
      <c r="SGP78" s="87"/>
      <c r="SGQ78" s="87"/>
      <c r="SGR78" s="87"/>
      <c r="SGS78" s="87"/>
      <c r="SGY78" s="87"/>
      <c r="SGZ78" s="87"/>
      <c r="SHA78" s="87"/>
      <c r="SHB78" s="87"/>
      <c r="SHC78" s="87"/>
      <c r="SHD78" s="87"/>
      <c r="SHE78" s="87"/>
      <c r="SHF78" s="87"/>
      <c r="SHG78" s="87"/>
      <c r="SHH78" s="87"/>
      <c r="SHN78" s="87"/>
      <c r="SHO78" s="87"/>
      <c r="SHP78" s="87"/>
      <c r="SHQ78" s="87"/>
      <c r="SHR78" s="87"/>
      <c r="SHS78" s="87"/>
      <c r="SHT78" s="87"/>
      <c r="SHU78" s="87"/>
      <c r="SHV78" s="87"/>
      <c r="SHW78" s="87"/>
      <c r="SIC78" s="87"/>
      <c r="SID78" s="87"/>
      <c r="SIE78" s="87"/>
      <c r="SIF78" s="87"/>
      <c r="SIG78" s="87"/>
      <c r="SIH78" s="87"/>
      <c r="SII78" s="87"/>
      <c r="SIJ78" s="87"/>
      <c r="SIK78" s="87"/>
      <c r="SIL78" s="87"/>
      <c r="SIR78" s="87"/>
      <c r="SIS78" s="87"/>
      <c r="SIT78" s="87"/>
      <c r="SIU78" s="87"/>
      <c r="SIV78" s="87"/>
      <c r="SIW78" s="87"/>
      <c r="SIX78" s="87"/>
      <c r="SIY78" s="87"/>
      <c r="SIZ78" s="87"/>
      <c r="SJA78" s="87"/>
      <c r="SJG78" s="87"/>
      <c r="SJH78" s="87"/>
      <c r="SJI78" s="87"/>
      <c r="SJJ78" s="87"/>
      <c r="SJK78" s="87"/>
      <c r="SJL78" s="87"/>
      <c r="SJM78" s="87"/>
      <c r="SJN78" s="87"/>
      <c r="SJO78" s="87"/>
      <c r="SJP78" s="87"/>
      <c r="SJV78" s="87"/>
      <c r="SJW78" s="87"/>
      <c r="SJX78" s="87"/>
      <c r="SJY78" s="87"/>
      <c r="SJZ78" s="87"/>
      <c r="SKA78" s="87"/>
      <c r="SKB78" s="87"/>
      <c r="SKC78" s="87"/>
      <c r="SKD78" s="87"/>
      <c r="SKE78" s="87"/>
      <c r="SKK78" s="87"/>
      <c r="SKL78" s="87"/>
      <c r="SKM78" s="87"/>
      <c r="SKN78" s="87"/>
      <c r="SKO78" s="87"/>
      <c r="SKP78" s="87"/>
      <c r="SKQ78" s="87"/>
      <c r="SKR78" s="87"/>
      <c r="SKS78" s="87"/>
      <c r="SKT78" s="87"/>
      <c r="SKZ78" s="87"/>
      <c r="SLA78" s="87"/>
      <c r="SLB78" s="87"/>
      <c r="SLC78" s="87"/>
      <c r="SLD78" s="87"/>
      <c r="SLE78" s="87"/>
      <c r="SLF78" s="87"/>
      <c r="SLG78" s="87"/>
      <c r="SLH78" s="87"/>
      <c r="SLI78" s="87"/>
      <c r="SLO78" s="87"/>
      <c r="SLP78" s="87"/>
      <c r="SLQ78" s="87"/>
      <c r="SLR78" s="87"/>
      <c r="SLS78" s="87"/>
      <c r="SLT78" s="87"/>
      <c r="SLU78" s="87"/>
      <c r="SLV78" s="87"/>
      <c r="SLW78" s="87"/>
      <c r="SLX78" s="87"/>
      <c r="SMD78" s="87"/>
      <c r="SME78" s="87"/>
      <c r="SMF78" s="87"/>
      <c r="SMG78" s="87"/>
      <c r="SMH78" s="87"/>
      <c r="SMI78" s="87"/>
      <c r="SMJ78" s="87"/>
      <c r="SMK78" s="87"/>
      <c r="SML78" s="87"/>
      <c r="SMM78" s="87"/>
      <c r="SMS78" s="87"/>
      <c r="SMT78" s="87"/>
      <c r="SMU78" s="87"/>
      <c r="SMV78" s="87"/>
      <c r="SMW78" s="87"/>
      <c r="SMX78" s="87"/>
      <c r="SMY78" s="87"/>
      <c r="SMZ78" s="87"/>
      <c r="SNA78" s="87"/>
      <c r="SNB78" s="87"/>
      <c r="SNH78" s="87"/>
      <c r="SNI78" s="87"/>
      <c r="SNJ78" s="87"/>
      <c r="SNK78" s="87"/>
      <c r="SNL78" s="87"/>
      <c r="SNM78" s="87"/>
      <c r="SNN78" s="87"/>
      <c r="SNO78" s="87"/>
      <c r="SNP78" s="87"/>
      <c r="SNQ78" s="87"/>
      <c r="SNW78" s="87"/>
      <c r="SNX78" s="87"/>
      <c r="SNY78" s="87"/>
      <c r="SNZ78" s="87"/>
      <c r="SOA78" s="87"/>
      <c r="SOB78" s="87"/>
      <c r="SOC78" s="87"/>
      <c r="SOD78" s="87"/>
      <c r="SOE78" s="87"/>
      <c r="SOF78" s="87"/>
      <c r="SOL78" s="87"/>
      <c r="SOM78" s="87"/>
      <c r="SON78" s="87"/>
      <c r="SOO78" s="87"/>
      <c r="SOP78" s="87"/>
      <c r="SOQ78" s="87"/>
      <c r="SOR78" s="87"/>
      <c r="SOS78" s="87"/>
      <c r="SOT78" s="87"/>
      <c r="SOU78" s="87"/>
      <c r="SPA78" s="87"/>
      <c r="SPB78" s="87"/>
      <c r="SPC78" s="87"/>
      <c r="SPD78" s="87"/>
      <c r="SPE78" s="87"/>
      <c r="SPF78" s="87"/>
      <c r="SPG78" s="87"/>
      <c r="SPH78" s="87"/>
      <c r="SPI78" s="87"/>
      <c r="SPJ78" s="87"/>
      <c r="SPP78" s="87"/>
      <c r="SPQ78" s="87"/>
      <c r="SPR78" s="87"/>
      <c r="SPS78" s="87"/>
      <c r="SPT78" s="87"/>
      <c r="SPU78" s="87"/>
      <c r="SPV78" s="87"/>
      <c r="SPW78" s="87"/>
      <c r="SPX78" s="87"/>
      <c r="SPY78" s="87"/>
      <c r="SQE78" s="87"/>
      <c r="SQF78" s="87"/>
      <c r="SQG78" s="87"/>
      <c r="SQH78" s="87"/>
      <c r="SQI78" s="87"/>
      <c r="SQJ78" s="87"/>
      <c r="SQK78" s="87"/>
      <c r="SQL78" s="87"/>
      <c r="SQM78" s="87"/>
      <c r="SQN78" s="87"/>
      <c r="SQT78" s="87"/>
      <c r="SQU78" s="87"/>
      <c r="SQV78" s="87"/>
      <c r="SQW78" s="87"/>
      <c r="SQX78" s="87"/>
      <c r="SQY78" s="87"/>
      <c r="SQZ78" s="87"/>
      <c r="SRA78" s="87"/>
      <c r="SRB78" s="87"/>
      <c r="SRC78" s="87"/>
      <c r="SRI78" s="87"/>
      <c r="SRJ78" s="87"/>
      <c r="SRK78" s="87"/>
      <c r="SRL78" s="87"/>
      <c r="SRM78" s="87"/>
      <c r="SRN78" s="87"/>
      <c r="SRO78" s="87"/>
      <c r="SRP78" s="87"/>
      <c r="SRQ78" s="87"/>
      <c r="SRR78" s="87"/>
      <c r="SRX78" s="87"/>
      <c r="SRY78" s="87"/>
      <c r="SRZ78" s="87"/>
      <c r="SSA78" s="87"/>
      <c r="SSB78" s="87"/>
      <c r="SSC78" s="87"/>
      <c r="SSD78" s="87"/>
      <c r="SSE78" s="87"/>
      <c r="SSF78" s="87"/>
      <c r="SSG78" s="87"/>
      <c r="SSM78" s="87"/>
      <c r="SSN78" s="87"/>
      <c r="SSO78" s="87"/>
      <c r="SSP78" s="87"/>
      <c r="SSQ78" s="87"/>
      <c r="SSR78" s="87"/>
      <c r="SSS78" s="87"/>
      <c r="SST78" s="87"/>
      <c r="SSU78" s="87"/>
      <c r="SSV78" s="87"/>
      <c r="STB78" s="87"/>
      <c r="STC78" s="87"/>
      <c r="STD78" s="87"/>
      <c r="STE78" s="87"/>
      <c r="STF78" s="87"/>
      <c r="STG78" s="87"/>
      <c r="STH78" s="87"/>
      <c r="STI78" s="87"/>
      <c r="STJ78" s="87"/>
      <c r="STK78" s="87"/>
      <c r="STQ78" s="87"/>
      <c r="STR78" s="87"/>
      <c r="STS78" s="87"/>
      <c r="STT78" s="87"/>
      <c r="STU78" s="87"/>
      <c r="STV78" s="87"/>
      <c r="STW78" s="87"/>
      <c r="STX78" s="87"/>
      <c r="STY78" s="87"/>
      <c r="STZ78" s="87"/>
      <c r="SUF78" s="87"/>
      <c r="SUG78" s="87"/>
      <c r="SUH78" s="87"/>
      <c r="SUI78" s="87"/>
      <c r="SUJ78" s="87"/>
      <c r="SUK78" s="87"/>
      <c r="SUL78" s="87"/>
      <c r="SUM78" s="87"/>
      <c r="SUN78" s="87"/>
      <c r="SUO78" s="87"/>
      <c r="SUU78" s="87"/>
      <c r="SUV78" s="87"/>
      <c r="SUW78" s="87"/>
      <c r="SUX78" s="87"/>
      <c r="SUY78" s="87"/>
      <c r="SUZ78" s="87"/>
      <c r="SVA78" s="87"/>
      <c r="SVB78" s="87"/>
      <c r="SVC78" s="87"/>
      <c r="SVD78" s="87"/>
      <c r="SVJ78" s="87"/>
      <c r="SVK78" s="87"/>
      <c r="SVL78" s="87"/>
      <c r="SVM78" s="87"/>
      <c r="SVN78" s="87"/>
      <c r="SVO78" s="87"/>
      <c r="SVP78" s="87"/>
      <c r="SVQ78" s="87"/>
      <c r="SVR78" s="87"/>
      <c r="SVS78" s="87"/>
      <c r="SVY78" s="87"/>
      <c r="SVZ78" s="87"/>
      <c r="SWA78" s="87"/>
      <c r="SWB78" s="87"/>
      <c r="SWC78" s="87"/>
      <c r="SWD78" s="87"/>
      <c r="SWE78" s="87"/>
      <c r="SWF78" s="87"/>
      <c r="SWG78" s="87"/>
      <c r="SWH78" s="87"/>
      <c r="SWN78" s="87"/>
      <c r="SWO78" s="87"/>
      <c r="SWP78" s="87"/>
      <c r="SWQ78" s="87"/>
      <c r="SWR78" s="87"/>
      <c r="SWS78" s="87"/>
      <c r="SWT78" s="87"/>
      <c r="SWU78" s="87"/>
      <c r="SWV78" s="87"/>
      <c r="SWW78" s="87"/>
      <c r="SXC78" s="87"/>
      <c r="SXD78" s="87"/>
      <c r="SXE78" s="87"/>
      <c r="SXF78" s="87"/>
      <c r="SXG78" s="87"/>
      <c r="SXH78" s="87"/>
      <c r="SXI78" s="87"/>
      <c r="SXJ78" s="87"/>
      <c r="SXK78" s="87"/>
      <c r="SXL78" s="87"/>
      <c r="SXR78" s="87"/>
      <c r="SXS78" s="87"/>
      <c r="SXT78" s="87"/>
      <c r="SXU78" s="87"/>
      <c r="SXV78" s="87"/>
      <c r="SXW78" s="87"/>
      <c r="SXX78" s="87"/>
      <c r="SXY78" s="87"/>
      <c r="SXZ78" s="87"/>
      <c r="SYA78" s="87"/>
      <c r="SYG78" s="87"/>
      <c r="SYH78" s="87"/>
      <c r="SYI78" s="87"/>
      <c r="SYJ78" s="87"/>
      <c r="SYK78" s="87"/>
      <c r="SYL78" s="87"/>
      <c r="SYM78" s="87"/>
      <c r="SYN78" s="87"/>
      <c r="SYO78" s="87"/>
      <c r="SYP78" s="87"/>
      <c r="SYV78" s="87"/>
      <c r="SYW78" s="87"/>
      <c r="SYX78" s="87"/>
      <c r="SYY78" s="87"/>
      <c r="SYZ78" s="87"/>
      <c r="SZA78" s="87"/>
      <c r="SZB78" s="87"/>
      <c r="SZC78" s="87"/>
      <c r="SZD78" s="87"/>
      <c r="SZE78" s="87"/>
      <c r="SZK78" s="87"/>
      <c r="SZL78" s="87"/>
      <c r="SZM78" s="87"/>
      <c r="SZN78" s="87"/>
      <c r="SZO78" s="87"/>
      <c r="SZP78" s="87"/>
      <c r="SZQ78" s="87"/>
      <c r="SZR78" s="87"/>
      <c r="SZS78" s="87"/>
      <c r="SZT78" s="87"/>
      <c r="SZZ78" s="87"/>
      <c r="TAA78" s="87"/>
      <c r="TAB78" s="87"/>
      <c r="TAC78" s="87"/>
      <c r="TAD78" s="87"/>
      <c r="TAE78" s="87"/>
      <c r="TAF78" s="87"/>
      <c r="TAG78" s="87"/>
      <c r="TAH78" s="87"/>
      <c r="TAI78" s="87"/>
      <c r="TAO78" s="87"/>
      <c r="TAP78" s="87"/>
      <c r="TAQ78" s="87"/>
      <c r="TAR78" s="87"/>
      <c r="TAS78" s="87"/>
      <c r="TAT78" s="87"/>
      <c r="TAU78" s="87"/>
      <c r="TAV78" s="87"/>
      <c r="TAW78" s="87"/>
      <c r="TAX78" s="87"/>
      <c r="TBD78" s="87"/>
      <c r="TBE78" s="87"/>
      <c r="TBF78" s="87"/>
      <c r="TBG78" s="87"/>
      <c r="TBH78" s="87"/>
      <c r="TBI78" s="87"/>
      <c r="TBJ78" s="87"/>
      <c r="TBK78" s="87"/>
      <c r="TBL78" s="87"/>
      <c r="TBM78" s="87"/>
      <c r="TBS78" s="87"/>
      <c r="TBT78" s="87"/>
      <c r="TBU78" s="87"/>
      <c r="TBV78" s="87"/>
      <c r="TBW78" s="87"/>
      <c r="TBX78" s="87"/>
      <c r="TBY78" s="87"/>
      <c r="TBZ78" s="87"/>
      <c r="TCA78" s="87"/>
      <c r="TCB78" s="87"/>
      <c r="TCH78" s="87"/>
      <c r="TCI78" s="87"/>
      <c r="TCJ78" s="87"/>
      <c r="TCK78" s="87"/>
      <c r="TCL78" s="87"/>
      <c r="TCM78" s="87"/>
      <c r="TCN78" s="87"/>
      <c r="TCO78" s="87"/>
      <c r="TCP78" s="87"/>
      <c r="TCQ78" s="87"/>
      <c r="TCW78" s="87"/>
      <c r="TCX78" s="87"/>
      <c r="TCY78" s="87"/>
      <c r="TCZ78" s="87"/>
      <c r="TDA78" s="87"/>
      <c r="TDB78" s="87"/>
      <c r="TDC78" s="87"/>
      <c r="TDD78" s="87"/>
      <c r="TDE78" s="87"/>
      <c r="TDF78" s="87"/>
      <c r="TDL78" s="87"/>
      <c r="TDM78" s="87"/>
      <c r="TDN78" s="87"/>
      <c r="TDO78" s="87"/>
      <c r="TDP78" s="87"/>
      <c r="TDQ78" s="87"/>
      <c r="TDR78" s="87"/>
      <c r="TDS78" s="87"/>
      <c r="TDT78" s="87"/>
      <c r="TDU78" s="87"/>
      <c r="TEA78" s="87"/>
      <c r="TEB78" s="87"/>
      <c r="TEC78" s="87"/>
      <c r="TED78" s="87"/>
      <c r="TEE78" s="87"/>
      <c r="TEF78" s="87"/>
      <c r="TEG78" s="87"/>
      <c r="TEH78" s="87"/>
      <c r="TEI78" s="87"/>
      <c r="TEJ78" s="87"/>
      <c r="TEP78" s="87"/>
      <c r="TEQ78" s="87"/>
      <c r="TER78" s="87"/>
      <c r="TES78" s="87"/>
      <c r="TET78" s="87"/>
      <c r="TEU78" s="87"/>
      <c r="TEV78" s="87"/>
      <c r="TEW78" s="87"/>
      <c r="TEX78" s="87"/>
      <c r="TEY78" s="87"/>
      <c r="TFE78" s="87"/>
      <c r="TFF78" s="87"/>
      <c r="TFG78" s="87"/>
      <c r="TFH78" s="87"/>
      <c r="TFI78" s="87"/>
      <c r="TFJ78" s="87"/>
      <c r="TFK78" s="87"/>
      <c r="TFL78" s="87"/>
      <c r="TFM78" s="87"/>
      <c r="TFN78" s="87"/>
      <c r="TFT78" s="87"/>
      <c r="TFU78" s="87"/>
      <c r="TFV78" s="87"/>
      <c r="TFW78" s="87"/>
      <c r="TFX78" s="87"/>
      <c r="TFY78" s="87"/>
      <c r="TFZ78" s="87"/>
      <c r="TGA78" s="87"/>
      <c r="TGB78" s="87"/>
      <c r="TGC78" s="87"/>
      <c r="TGI78" s="87"/>
      <c r="TGJ78" s="87"/>
      <c r="TGK78" s="87"/>
      <c r="TGL78" s="87"/>
      <c r="TGM78" s="87"/>
      <c r="TGN78" s="87"/>
      <c r="TGO78" s="87"/>
      <c r="TGP78" s="87"/>
      <c r="TGQ78" s="87"/>
      <c r="TGR78" s="87"/>
      <c r="TGX78" s="87"/>
      <c r="TGY78" s="87"/>
      <c r="TGZ78" s="87"/>
      <c r="THA78" s="87"/>
      <c r="THB78" s="87"/>
      <c r="THC78" s="87"/>
      <c r="THD78" s="87"/>
      <c r="THE78" s="87"/>
      <c r="THF78" s="87"/>
      <c r="THG78" s="87"/>
      <c r="THM78" s="87"/>
      <c r="THN78" s="87"/>
      <c r="THO78" s="87"/>
      <c r="THP78" s="87"/>
      <c r="THQ78" s="87"/>
      <c r="THR78" s="87"/>
      <c r="THS78" s="87"/>
      <c r="THT78" s="87"/>
      <c r="THU78" s="87"/>
      <c r="THV78" s="87"/>
      <c r="TIB78" s="87"/>
      <c r="TIC78" s="87"/>
      <c r="TID78" s="87"/>
      <c r="TIE78" s="87"/>
      <c r="TIF78" s="87"/>
      <c r="TIG78" s="87"/>
      <c r="TIH78" s="87"/>
      <c r="TII78" s="87"/>
      <c r="TIJ78" s="87"/>
      <c r="TIK78" s="87"/>
      <c r="TIQ78" s="87"/>
      <c r="TIR78" s="87"/>
      <c r="TIS78" s="87"/>
      <c r="TIT78" s="87"/>
      <c r="TIU78" s="87"/>
      <c r="TIV78" s="87"/>
      <c r="TIW78" s="87"/>
      <c r="TIX78" s="87"/>
      <c r="TIY78" s="87"/>
      <c r="TIZ78" s="87"/>
      <c r="TJF78" s="87"/>
      <c r="TJG78" s="87"/>
      <c r="TJH78" s="87"/>
      <c r="TJI78" s="87"/>
      <c r="TJJ78" s="87"/>
      <c r="TJK78" s="87"/>
      <c r="TJL78" s="87"/>
      <c r="TJM78" s="87"/>
      <c r="TJN78" s="87"/>
      <c r="TJO78" s="87"/>
      <c r="TJU78" s="87"/>
      <c r="TJV78" s="87"/>
      <c r="TJW78" s="87"/>
      <c r="TJX78" s="87"/>
      <c r="TJY78" s="87"/>
      <c r="TJZ78" s="87"/>
      <c r="TKA78" s="87"/>
      <c r="TKB78" s="87"/>
      <c r="TKC78" s="87"/>
      <c r="TKD78" s="87"/>
      <c r="TKJ78" s="87"/>
      <c r="TKK78" s="87"/>
      <c r="TKL78" s="87"/>
      <c r="TKM78" s="87"/>
      <c r="TKN78" s="87"/>
      <c r="TKO78" s="87"/>
      <c r="TKP78" s="87"/>
      <c r="TKQ78" s="87"/>
      <c r="TKR78" s="87"/>
      <c r="TKS78" s="87"/>
      <c r="TKY78" s="87"/>
      <c r="TKZ78" s="87"/>
      <c r="TLA78" s="87"/>
      <c r="TLB78" s="87"/>
      <c r="TLC78" s="87"/>
      <c r="TLD78" s="87"/>
      <c r="TLE78" s="87"/>
      <c r="TLF78" s="87"/>
      <c r="TLG78" s="87"/>
      <c r="TLH78" s="87"/>
      <c r="TLN78" s="87"/>
      <c r="TLO78" s="87"/>
      <c r="TLP78" s="87"/>
      <c r="TLQ78" s="87"/>
      <c r="TLR78" s="87"/>
      <c r="TLS78" s="87"/>
      <c r="TLT78" s="87"/>
      <c r="TLU78" s="87"/>
      <c r="TLV78" s="87"/>
      <c r="TLW78" s="87"/>
      <c r="TMC78" s="87"/>
      <c r="TMD78" s="87"/>
      <c r="TME78" s="87"/>
      <c r="TMF78" s="87"/>
      <c r="TMG78" s="87"/>
      <c r="TMH78" s="87"/>
      <c r="TMI78" s="87"/>
      <c r="TMJ78" s="87"/>
      <c r="TMK78" s="87"/>
      <c r="TML78" s="87"/>
      <c r="TMR78" s="87"/>
      <c r="TMS78" s="87"/>
      <c r="TMT78" s="87"/>
      <c r="TMU78" s="87"/>
      <c r="TMV78" s="87"/>
      <c r="TMW78" s="87"/>
      <c r="TMX78" s="87"/>
      <c r="TMY78" s="87"/>
      <c r="TMZ78" s="87"/>
      <c r="TNA78" s="87"/>
      <c r="TNG78" s="87"/>
      <c r="TNH78" s="87"/>
      <c r="TNI78" s="87"/>
      <c r="TNJ78" s="87"/>
      <c r="TNK78" s="87"/>
      <c r="TNL78" s="87"/>
      <c r="TNM78" s="87"/>
      <c r="TNN78" s="87"/>
      <c r="TNO78" s="87"/>
      <c r="TNP78" s="87"/>
      <c r="TNV78" s="87"/>
      <c r="TNW78" s="87"/>
      <c r="TNX78" s="87"/>
      <c r="TNY78" s="87"/>
      <c r="TNZ78" s="87"/>
      <c r="TOA78" s="87"/>
      <c r="TOB78" s="87"/>
      <c r="TOC78" s="87"/>
      <c r="TOD78" s="87"/>
      <c r="TOE78" s="87"/>
      <c r="TOK78" s="87"/>
      <c r="TOL78" s="87"/>
      <c r="TOM78" s="87"/>
      <c r="TON78" s="87"/>
      <c r="TOO78" s="87"/>
      <c r="TOP78" s="87"/>
      <c r="TOQ78" s="87"/>
      <c r="TOR78" s="87"/>
      <c r="TOS78" s="87"/>
      <c r="TOT78" s="87"/>
      <c r="TOZ78" s="87"/>
      <c r="TPA78" s="87"/>
      <c r="TPB78" s="87"/>
      <c r="TPC78" s="87"/>
      <c r="TPD78" s="87"/>
      <c r="TPE78" s="87"/>
      <c r="TPF78" s="87"/>
      <c r="TPG78" s="87"/>
      <c r="TPH78" s="87"/>
      <c r="TPI78" s="87"/>
      <c r="TPO78" s="87"/>
      <c r="TPP78" s="87"/>
      <c r="TPQ78" s="87"/>
      <c r="TPR78" s="87"/>
      <c r="TPS78" s="87"/>
      <c r="TPT78" s="87"/>
      <c r="TPU78" s="87"/>
      <c r="TPV78" s="87"/>
      <c r="TPW78" s="87"/>
      <c r="TPX78" s="87"/>
      <c r="TQD78" s="87"/>
      <c r="TQE78" s="87"/>
      <c r="TQF78" s="87"/>
      <c r="TQG78" s="87"/>
      <c r="TQH78" s="87"/>
      <c r="TQI78" s="87"/>
      <c r="TQJ78" s="87"/>
      <c r="TQK78" s="87"/>
      <c r="TQL78" s="87"/>
      <c r="TQM78" s="87"/>
      <c r="TQS78" s="87"/>
      <c r="TQT78" s="87"/>
      <c r="TQU78" s="87"/>
      <c r="TQV78" s="87"/>
      <c r="TQW78" s="87"/>
      <c r="TQX78" s="87"/>
      <c r="TQY78" s="87"/>
      <c r="TQZ78" s="87"/>
      <c r="TRA78" s="87"/>
      <c r="TRB78" s="87"/>
      <c r="TRH78" s="87"/>
      <c r="TRI78" s="87"/>
      <c r="TRJ78" s="87"/>
      <c r="TRK78" s="87"/>
      <c r="TRL78" s="87"/>
      <c r="TRM78" s="87"/>
      <c r="TRN78" s="87"/>
      <c r="TRO78" s="87"/>
      <c r="TRP78" s="87"/>
      <c r="TRQ78" s="87"/>
      <c r="TRW78" s="87"/>
      <c r="TRX78" s="87"/>
      <c r="TRY78" s="87"/>
      <c r="TRZ78" s="87"/>
      <c r="TSA78" s="87"/>
      <c r="TSB78" s="87"/>
      <c r="TSC78" s="87"/>
      <c r="TSD78" s="87"/>
      <c r="TSE78" s="87"/>
      <c r="TSF78" s="87"/>
      <c r="TSL78" s="87"/>
      <c r="TSM78" s="87"/>
      <c r="TSN78" s="87"/>
      <c r="TSO78" s="87"/>
      <c r="TSP78" s="87"/>
      <c r="TSQ78" s="87"/>
      <c r="TSR78" s="87"/>
      <c r="TSS78" s="87"/>
      <c r="TST78" s="87"/>
      <c r="TSU78" s="87"/>
      <c r="TTA78" s="87"/>
      <c r="TTB78" s="87"/>
      <c r="TTC78" s="87"/>
      <c r="TTD78" s="87"/>
      <c r="TTE78" s="87"/>
      <c r="TTF78" s="87"/>
      <c r="TTG78" s="87"/>
      <c r="TTH78" s="87"/>
      <c r="TTI78" s="87"/>
      <c r="TTJ78" s="87"/>
      <c r="TTP78" s="87"/>
      <c r="TTQ78" s="87"/>
      <c r="TTR78" s="87"/>
      <c r="TTS78" s="87"/>
      <c r="TTT78" s="87"/>
      <c r="TTU78" s="87"/>
      <c r="TTV78" s="87"/>
      <c r="TTW78" s="87"/>
      <c r="TTX78" s="87"/>
      <c r="TTY78" s="87"/>
      <c r="TUE78" s="87"/>
      <c r="TUF78" s="87"/>
      <c r="TUG78" s="87"/>
      <c r="TUH78" s="87"/>
      <c r="TUI78" s="87"/>
      <c r="TUJ78" s="87"/>
      <c r="TUK78" s="87"/>
      <c r="TUL78" s="87"/>
      <c r="TUM78" s="87"/>
      <c r="TUN78" s="87"/>
      <c r="TUT78" s="87"/>
      <c r="TUU78" s="87"/>
      <c r="TUV78" s="87"/>
      <c r="TUW78" s="87"/>
      <c r="TUX78" s="87"/>
      <c r="TUY78" s="87"/>
      <c r="TUZ78" s="87"/>
      <c r="TVA78" s="87"/>
      <c r="TVB78" s="87"/>
      <c r="TVC78" s="87"/>
      <c r="TVI78" s="87"/>
      <c r="TVJ78" s="87"/>
      <c r="TVK78" s="87"/>
      <c r="TVL78" s="87"/>
      <c r="TVM78" s="87"/>
      <c r="TVN78" s="87"/>
      <c r="TVO78" s="87"/>
      <c r="TVP78" s="87"/>
      <c r="TVQ78" s="87"/>
      <c r="TVR78" s="87"/>
      <c r="TVX78" s="87"/>
      <c r="TVY78" s="87"/>
      <c r="TVZ78" s="87"/>
      <c r="TWA78" s="87"/>
      <c r="TWB78" s="87"/>
      <c r="TWC78" s="87"/>
      <c r="TWD78" s="87"/>
      <c r="TWE78" s="87"/>
      <c r="TWF78" s="87"/>
      <c r="TWG78" s="87"/>
      <c r="TWM78" s="87"/>
      <c r="TWN78" s="87"/>
      <c r="TWO78" s="87"/>
      <c r="TWP78" s="87"/>
      <c r="TWQ78" s="87"/>
      <c r="TWR78" s="87"/>
      <c r="TWS78" s="87"/>
      <c r="TWT78" s="87"/>
      <c r="TWU78" s="87"/>
      <c r="TWV78" s="87"/>
      <c r="TXB78" s="87"/>
      <c r="TXC78" s="87"/>
      <c r="TXD78" s="87"/>
      <c r="TXE78" s="87"/>
      <c r="TXF78" s="87"/>
      <c r="TXG78" s="87"/>
      <c r="TXH78" s="87"/>
      <c r="TXI78" s="87"/>
      <c r="TXJ78" s="87"/>
      <c r="TXK78" s="87"/>
      <c r="TXQ78" s="87"/>
      <c r="TXR78" s="87"/>
      <c r="TXS78" s="87"/>
      <c r="TXT78" s="87"/>
      <c r="TXU78" s="87"/>
      <c r="TXV78" s="87"/>
      <c r="TXW78" s="87"/>
      <c r="TXX78" s="87"/>
      <c r="TXY78" s="87"/>
      <c r="TXZ78" s="87"/>
      <c r="TYF78" s="87"/>
      <c r="TYG78" s="87"/>
      <c r="TYH78" s="87"/>
      <c r="TYI78" s="87"/>
      <c r="TYJ78" s="87"/>
      <c r="TYK78" s="87"/>
      <c r="TYL78" s="87"/>
      <c r="TYM78" s="87"/>
      <c r="TYN78" s="87"/>
      <c r="TYO78" s="87"/>
      <c r="TYU78" s="87"/>
      <c r="TYV78" s="87"/>
      <c r="TYW78" s="87"/>
      <c r="TYX78" s="87"/>
      <c r="TYY78" s="87"/>
      <c r="TYZ78" s="87"/>
      <c r="TZA78" s="87"/>
      <c r="TZB78" s="87"/>
      <c r="TZC78" s="87"/>
      <c r="TZD78" s="87"/>
      <c r="TZJ78" s="87"/>
      <c r="TZK78" s="87"/>
      <c r="TZL78" s="87"/>
      <c r="TZM78" s="87"/>
      <c r="TZN78" s="87"/>
      <c r="TZO78" s="87"/>
      <c r="TZP78" s="87"/>
      <c r="TZQ78" s="87"/>
      <c r="TZR78" s="87"/>
      <c r="TZS78" s="87"/>
      <c r="TZY78" s="87"/>
      <c r="TZZ78" s="87"/>
      <c r="UAA78" s="87"/>
      <c r="UAB78" s="87"/>
      <c r="UAC78" s="87"/>
      <c r="UAD78" s="87"/>
      <c r="UAE78" s="87"/>
      <c r="UAF78" s="87"/>
      <c r="UAG78" s="87"/>
      <c r="UAH78" s="87"/>
      <c r="UAN78" s="87"/>
      <c r="UAO78" s="87"/>
      <c r="UAP78" s="87"/>
      <c r="UAQ78" s="87"/>
      <c r="UAR78" s="87"/>
      <c r="UAS78" s="87"/>
      <c r="UAT78" s="87"/>
      <c r="UAU78" s="87"/>
      <c r="UAV78" s="87"/>
      <c r="UAW78" s="87"/>
      <c r="UBC78" s="87"/>
      <c r="UBD78" s="87"/>
      <c r="UBE78" s="87"/>
      <c r="UBF78" s="87"/>
      <c r="UBG78" s="87"/>
      <c r="UBH78" s="87"/>
      <c r="UBI78" s="87"/>
      <c r="UBJ78" s="87"/>
      <c r="UBK78" s="87"/>
      <c r="UBL78" s="87"/>
      <c r="UBR78" s="87"/>
      <c r="UBS78" s="87"/>
      <c r="UBT78" s="87"/>
      <c r="UBU78" s="87"/>
      <c r="UBV78" s="87"/>
      <c r="UBW78" s="87"/>
      <c r="UBX78" s="87"/>
      <c r="UBY78" s="87"/>
      <c r="UBZ78" s="87"/>
      <c r="UCA78" s="87"/>
      <c r="UCG78" s="87"/>
      <c r="UCH78" s="87"/>
      <c r="UCI78" s="87"/>
      <c r="UCJ78" s="87"/>
      <c r="UCK78" s="87"/>
      <c r="UCL78" s="87"/>
      <c r="UCM78" s="87"/>
      <c r="UCN78" s="87"/>
      <c r="UCO78" s="87"/>
      <c r="UCP78" s="87"/>
      <c r="UCV78" s="87"/>
      <c r="UCW78" s="87"/>
      <c r="UCX78" s="87"/>
      <c r="UCY78" s="87"/>
      <c r="UCZ78" s="87"/>
      <c r="UDA78" s="87"/>
      <c r="UDB78" s="87"/>
      <c r="UDC78" s="87"/>
      <c r="UDD78" s="87"/>
      <c r="UDE78" s="87"/>
      <c r="UDK78" s="87"/>
      <c r="UDL78" s="87"/>
      <c r="UDM78" s="87"/>
      <c r="UDN78" s="87"/>
      <c r="UDO78" s="87"/>
      <c r="UDP78" s="87"/>
      <c r="UDQ78" s="87"/>
      <c r="UDR78" s="87"/>
      <c r="UDS78" s="87"/>
      <c r="UDT78" s="87"/>
      <c r="UDZ78" s="87"/>
      <c r="UEA78" s="87"/>
      <c r="UEB78" s="87"/>
      <c r="UEC78" s="87"/>
      <c r="UED78" s="87"/>
      <c r="UEE78" s="87"/>
      <c r="UEF78" s="87"/>
      <c r="UEG78" s="87"/>
      <c r="UEH78" s="87"/>
      <c r="UEI78" s="87"/>
      <c r="UEO78" s="87"/>
      <c r="UEP78" s="87"/>
      <c r="UEQ78" s="87"/>
      <c r="UER78" s="87"/>
      <c r="UES78" s="87"/>
      <c r="UET78" s="87"/>
      <c r="UEU78" s="87"/>
      <c r="UEV78" s="87"/>
      <c r="UEW78" s="87"/>
      <c r="UEX78" s="87"/>
      <c r="UFD78" s="87"/>
      <c r="UFE78" s="87"/>
      <c r="UFF78" s="87"/>
      <c r="UFG78" s="87"/>
      <c r="UFH78" s="87"/>
      <c r="UFI78" s="87"/>
      <c r="UFJ78" s="87"/>
      <c r="UFK78" s="87"/>
      <c r="UFL78" s="87"/>
      <c r="UFM78" s="87"/>
      <c r="UFS78" s="87"/>
      <c r="UFT78" s="87"/>
      <c r="UFU78" s="87"/>
      <c r="UFV78" s="87"/>
      <c r="UFW78" s="87"/>
      <c r="UFX78" s="87"/>
      <c r="UFY78" s="87"/>
      <c r="UFZ78" s="87"/>
      <c r="UGA78" s="87"/>
      <c r="UGB78" s="87"/>
      <c r="UGH78" s="87"/>
      <c r="UGI78" s="87"/>
      <c r="UGJ78" s="87"/>
      <c r="UGK78" s="87"/>
      <c r="UGL78" s="87"/>
      <c r="UGM78" s="87"/>
      <c r="UGN78" s="87"/>
      <c r="UGO78" s="87"/>
      <c r="UGP78" s="87"/>
      <c r="UGQ78" s="87"/>
      <c r="UGW78" s="87"/>
      <c r="UGX78" s="87"/>
      <c r="UGY78" s="87"/>
      <c r="UGZ78" s="87"/>
      <c r="UHA78" s="87"/>
      <c r="UHB78" s="87"/>
      <c r="UHC78" s="87"/>
      <c r="UHD78" s="87"/>
      <c r="UHE78" s="87"/>
      <c r="UHF78" s="87"/>
      <c r="UHL78" s="87"/>
      <c r="UHM78" s="87"/>
      <c r="UHN78" s="87"/>
      <c r="UHO78" s="87"/>
      <c r="UHP78" s="87"/>
      <c r="UHQ78" s="87"/>
      <c r="UHR78" s="87"/>
      <c r="UHS78" s="87"/>
      <c r="UHT78" s="87"/>
      <c r="UHU78" s="87"/>
      <c r="UIA78" s="87"/>
      <c r="UIB78" s="87"/>
      <c r="UIC78" s="87"/>
      <c r="UID78" s="87"/>
      <c r="UIE78" s="87"/>
      <c r="UIF78" s="87"/>
      <c r="UIG78" s="87"/>
      <c r="UIH78" s="87"/>
      <c r="UII78" s="87"/>
      <c r="UIJ78" s="87"/>
      <c r="UIP78" s="87"/>
      <c r="UIQ78" s="87"/>
      <c r="UIR78" s="87"/>
      <c r="UIS78" s="87"/>
      <c r="UIT78" s="87"/>
      <c r="UIU78" s="87"/>
      <c r="UIV78" s="87"/>
      <c r="UIW78" s="87"/>
      <c r="UIX78" s="87"/>
      <c r="UIY78" s="87"/>
      <c r="UJE78" s="87"/>
      <c r="UJF78" s="87"/>
      <c r="UJG78" s="87"/>
      <c r="UJH78" s="87"/>
      <c r="UJI78" s="87"/>
      <c r="UJJ78" s="87"/>
      <c r="UJK78" s="87"/>
      <c r="UJL78" s="87"/>
      <c r="UJM78" s="87"/>
      <c r="UJN78" s="87"/>
      <c r="UJT78" s="87"/>
      <c r="UJU78" s="87"/>
      <c r="UJV78" s="87"/>
      <c r="UJW78" s="87"/>
      <c r="UJX78" s="87"/>
      <c r="UJY78" s="87"/>
      <c r="UJZ78" s="87"/>
      <c r="UKA78" s="87"/>
      <c r="UKB78" s="87"/>
      <c r="UKC78" s="87"/>
      <c r="UKI78" s="87"/>
      <c r="UKJ78" s="87"/>
      <c r="UKK78" s="87"/>
      <c r="UKL78" s="87"/>
      <c r="UKM78" s="87"/>
      <c r="UKN78" s="87"/>
      <c r="UKO78" s="87"/>
      <c r="UKP78" s="87"/>
      <c r="UKQ78" s="87"/>
      <c r="UKR78" s="87"/>
      <c r="UKX78" s="87"/>
      <c r="UKY78" s="87"/>
      <c r="UKZ78" s="87"/>
      <c r="ULA78" s="87"/>
      <c r="ULB78" s="87"/>
      <c r="ULC78" s="87"/>
      <c r="ULD78" s="87"/>
      <c r="ULE78" s="87"/>
      <c r="ULF78" s="87"/>
      <c r="ULG78" s="87"/>
      <c r="ULM78" s="87"/>
      <c r="ULN78" s="87"/>
      <c r="ULO78" s="87"/>
      <c r="ULP78" s="87"/>
      <c r="ULQ78" s="87"/>
      <c r="ULR78" s="87"/>
      <c r="ULS78" s="87"/>
      <c r="ULT78" s="87"/>
      <c r="ULU78" s="87"/>
      <c r="ULV78" s="87"/>
      <c r="UMB78" s="87"/>
      <c r="UMC78" s="87"/>
      <c r="UMD78" s="87"/>
      <c r="UME78" s="87"/>
      <c r="UMF78" s="87"/>
      <c r="UMG78" s="87"/>
      <c r="UMH78" s="87"/>
      <c r="UMI78" s="87"/>
      <c r="UMJ78" s="87"/>
      <c r="UMK78" s="87"/>
      <c r="UMQ78" s="87"/>
      <c r="UMR78" s="87"/>
      <c r="UMS78" s="87"/>
      <c r="UMT78" s="87"/>
      <c r="UMU78" s="87"/>
      <c r="UMV78" s="87"/>
      <c r="UMW78" s="87"/>
      <c r="UMX78" s="87"/>
      <c r="UMY78" s="87"/>
      <c r="UMZ78" s="87"/>
      <c r="UNF78" s="87"/>
      <c r="UNG78" s="87"/>
      <c r="UNH78" s="87"/>
      <c r="UNI78" s="87"/>
      <c r="UNJ78" s="87"/>
      <c r="UNK78" s="87"/>
      <c r="UNL78" s="87"/>
      <c r="UNM78" s="87"/>
      <c r="UNN78" s="87"/>
      <c r="UNO78" s="87"/>
      <c r="UNU78" s="87"/>
      <c r="UNV78" s="87"/>
      <c r="UNW78" s="87"/>
      <c r="UNX78" s="87"/>
      <c r="UNY78" s="87"/>
      <c r="UNZ78" s="87"/>
      <c r="UOA78" s="87"/>
      <c r="UOB78" s="87"/>
      <c r="UOC78" s="87"/>
      <c r="UOD78" s="87"/>
      <c r="UOJ78" s="87"/>
      <c r="UOK78" s="87"/>
      <c r="UOL78" s="87"/>
      <c r="UOM78" s="87"/>
      <c r="UON78" s="87"/>
      <c r="UOO78" s="87"/>
      <c r="UOP78" s="87"/>
      <c r="UOQ78" s="87"/>
      <c r="UOR78" s="87"/>
      <c r="UOS78" s="87"/>
      <c r="UOY78" s="87"/>
      <c r="UOZ78" s="87"/>
      <c r="UPA78" s="87"/>
      <c r="UPB78" s="87"/>
      <c r="UPC78" s="87"/>
      <c r="UPD78" s="87"/>
      <c r="UPE78" s="87"/>
      <c r="UPF78" s="87"/>
      <c r="UPG78" s="87"/>
      <c r="UPH78" s="87"/>
      <c r="UPN78" s="87"/>
      <c r="UPO78" s="87"/>
      <c r="UPP78" s="87"/>
      <c r="UPQ78" s="87"/>
      <c r="UPR78" s="87"/>
      <c r="UPS78" s="87"/>
      <c r="UPT78" s="87"/>
      <c r="UPU78" s="87"/>
      <c r="UPV78" s="87"/>
      <c r="UPW78" s="87"/>
      <c r="UQC78" s="87"/>
      <c r="UQD78" s="87"/>
      <c r="UQE78" s="87"/>
      <c r="UQF78" s="87"/>
      <c r="UQG78" s="87"/>
      <c r="UQH78" s="87"/>
      <c r="UQI78" s="87"/>
      <c r="UQJ78" s="87"/>
      <c r="UQK78" s="87"/>
      <c r="UQL78" s="87"/>
      <c r="UQR78" s="87"/>
      <c r="UQS78" s="87"/>
      <c r="UQT78" s="87"/>
      <c r="UQU78" s="87"/>
      <c r="UQV78" s="87"/>
      <c r="UQW78" s="87"/>
      <c r="UQX78" s="87"/>
      <c r="UQY78" s="87"/>
      <c r="UQZ78" s="87"/>
      <c r="URA78" s="87"/>
      <c r="URG78" s="87"/>
      <c r="URH78" s="87"/>
      <c r="URI78" s="87"/>
      <c r="URJ78" s="87"/>
      <c r="URK78" s="87"/>
      <c r="URL78" s="87"/>
      <c r="URM78" s="87"/>
      <c r="URN78" s="87"/>
      <c r="URO78" s="87"/>
      <c r="URP78" s="87"/>
      <c r="URV78" s="87"/>
      <c r="URW78" s="87"/>
      <c r="URX78" s="87"/>
      <c r="URY78" s="87"/>
      <c r="URZ78" s="87"/>
      <c r="USA78" s="87"/>
      <c r="USB78" s="87"/>
      <c r="USC78" s="87"/>
      <c r="USD78" s="87"/>
      <c r="USE78" s="87"/>
      <c r="USK78" s="87"/>
      <c r="USL78" s="87"/>
      <c r="USM78" s="87"/>
      <c r="USN78" s="87"/>
      <c r="USO78" s="87"/>
      <c r="USP78" s="87"/>
      <c r="USQ78" s="87"/>
      <c r="USR78" s="87"/>
      <c r="USS78" s="87"/>
      <c r="UST78" s="87"/>
      <c r="USZ78" s="87"/>
      <c r="UTA78" s="87"/>
      <c r="UTB78" s="87"/>
      <c r="UTC78" s="87"/>
      <c r="UTD78" s="87"/>
      <c r="UTE78" s="87"/>
      <c r="UTF78" s="87"/>
      <c r="UTG78" s="87"/>
      <c r="UTH78" s="87"/>
      <c r="UTI78" s="87"/>
      <c r="UTO78" s="87"/>
      <c r="UTP78" s="87"/>
      <c r="UTQ78" s="87"/>
      <c r="UTR78" s="87"/>
      <c r="UTS78" s="87"/>
      <c r="UTT78" s="87"/>
      <c r="UTU78" s="87"/>
      <c r="UTV78" s="87"/>
      <c r="UTW78" s="87"/>
      <c r="UTX78" s="87"/>
      <c r="UUD78" s="87"/>
      <c r="UUE78" s="87"/>
      <c r="UUF78" s="87"/>
      <c r="UUG78" s="87"/>
      <c r="UUH78" s="87"/>
      <c r="UUI78" s="87"/>
      <c r="UUJ78" s="87"/>
      <c r="UUK78" s="87"/>
      <c r="UUL78" s="87"/>
      <c r="UUM78" s="87"/>
      <c r="UUS78" s="87"/>
      <c r="UUT78" s="87"/>
      <c r="UUU78" s="87"/>
      <c r="UUV78" s="87"/>
      <c r="UUW78" s="87"/>
      <c r="UUX78" s="87"/>
      <c r="UUY78" s="87"/>
      <c r="UUZ78" s="87"/>
      <c r="UVA78" s="87"/>
      <c r="UVB78" s="87"/>
      <c r="UVH78" s="87"/>
      <c r="UVI78" s="87"/>
      <c r="UVJ78" s="87"/>
      <c r="UVK78" s="87"/>
      <c r="UVL78" s="87"/>
      <c r="UVM78" s="87"/>
      <c r="UVN78" s="87"/>
      <c r="UVO78" s="87"/>
      <c r="UVP78" s="87"/>
      <c r="UVQ78" s="87"/>
      <c r="UVW78" s="87"/>
      <c r="UVX78" s="87"/>
      <c r="UVY78" s="87"/>
      <c r="UVZ78" s="87"/>
      <c r="UWA78" s="87"/>
      <c r="UWB78" s="87"/>
      <c r="UWC78" s="87"/>
      <c r="UWD78" s="87"/>
      <c r="UWE78" s="87"/>
      <c r="UWF78" s="87"/>
      <c r="UWL78" s="87"/>
      <c r="UWM78" s="87"/>
      <c r="UWN78" s="87"/>
      <c r="UWO78" s="87"/>
      <c r="UWP78" s="87"/>
      <c r="UWQ78" s="87"/>
      <c r="UWR78" s="87"/>
      <c r="UWS78" s="87"/>
      <c r="UWT78" s="87"/>
      <c r="UWU78" s="87"/>
      <c r="UXA78" s="87"/>
      <c r="UXB78" s="87"/>
      <c r="UXC78" s="87"/>
      <c r="UXD78" s="87"/>
      <c r="UXE78" s="87"/>
      <c r="UXF78" s="87"/>
      <c r="UXG78" s="87"/>
      <c r="UXH78" s="87"/>
      <c r="UXI78" s="87"/>
      <c r="UXJ78" s="87"/>
      <c r="UXP78" s="87"/>
      <c r="UXQ78" s="87"/>
      <c r="UXR78" s="87"/>
      <c r="UXS78" s="87"/>
      <c r="UXT78" s="87"/>
      <c r="UXU78" s="87"/>
      <c r="UXV78" s="87"/>
      <c r="UXW78" s="87"/>
      <c r="UXX78" s="87"/>
      <c r="UXY78" s="87"/>
      <c r="UYE78" s="87"/>
      <c r="UYF78" s="87"/>
      <c r="UYG78" s="87"/>
      <c r="UYH78" s="87"/>
      <c r="UYI78" s="87"/>
      <c r="UYJ78" s="87"/>
      <c r="UYK78" s="87"/>
      <c r="UYL78" s="87"/>
      <c r="UYM78" s="87"/>
      <c r="UYN78" s="87"/>
      <c r="UYT78" s="87"/>
      <c r="UYU78" s="87"/>
      <c r="UYV78" s="87"/>
      <c r="UYW78" s="87"/>
      <c r="UYX78" s="87"/>
      <c r="UYY78" s="87"/>
      <c r="UYZ78" s="87"/>
      <c r="UZA78" s="87"/>
      <c r="UZB78" s="87"/>
      <c r="UZC78" s="87"/>
      <c r="UZI78" s="87"/>
      <c r="UZJ78" s="87"/>
      <c r="UZK78" s="87"/>
      <c r="UZL78" s="87"/>
      <c r="UZM78" s="87"/>
      <c r="UZN78" s="87"/>
      <c r="UZO78" s="87"/>
      <c r="UZP78" s="87"/>
      <c r="UZQ78" s="87"/>
      <c r="UZR78" s="87"/>
      <c r="UZX78" s="87"/>
      <c r="UZY78" s="87"/>
      <c r="UZZ78" s="87"/>
      <c r="VAA78" s="87"/>
      <c r="VAB78" s="87"/>
      <c r="VAC78" s="87"/>
      <c r="VAD78" s="87"/>
      <c r="VAE78" s="87"/>
      <c r="VAF78" s="87"/>
      <c r="VAG78" s="87"/>
      <c r="VAM78" s="87"/>
      <c r="VAN78" s="87"/>
      <c r="VAO78" s="87"/>
      <c r="VAP78" s="87"/>
      <c r="VAQ78" s="87"/>
      <c r="VAR78" s="87"/>
      <c r="VAS78" s="87"/>
      <c r="VAT78" s="87"/>
      <c r="VAU78" s="87"/>
      <c r="VAV78" s="87"/>
      <c r="VBB78" s="87"/>
      <c r="VBC78" s="87"/>
      <c r="VBD78" s="87"/>
      <c r="VBE78" s="87"/>
      <c r="VBF78" s="87"/>
      <c r="VBG78" s="87"/>
      <c r="VBH78" s="87"/>
      <c r="VBI78" s="87"/>
      <c r="VBJ78" s="87"/>
      <c r="VBK78" s="87"/>
      <c r="VBQ78" s="87"/>
      <c r="VBR78" s="87"/>
      <c r="VBS78" s="87"/>
      <c r="VBT78" s="87"/>
      <c r="VBU78" s="87"/>
      <c r="VBV78" s="87"/>
      <c r="VBW78" s="87"/>
      <c r="VBX78" s="87"/>
      <c r="VBY78" s="87"/>
      <c r="VBZ78" s="87"/>
      <c r="VCF78" s="87"/>
      <c r="VCG78" s="87"/>
      <c r="VCH78" s="87"/>
      <c r="VCI78" s="87"/>
      <c r="VCJ78" s="87"/>
      <c r="VCK78" s="87"/>
      <c r="VCL78" s="87"/>
      <c r="VCM78" s="87"/>
      <c r="VCN78" s="87"/>
      <c r="VCO78" s="87"/>
      <c r="VCU78" s="87"/>
      <c r="VCV78" s="87"/>
      <c r="VCW78" s="87"/>
      <c r="VCX78" s="87"/>
      <c r="VCY78" s="87"/>
      <c r="VCZ78" s="87"/>
      <c r="VDA78" s="87"/>
      <c r="VDB78" s="87"/>
      <c r="VDC78" s="87"/>
      <c r="VDD78" s="87"/>
      <c r="VDJ78" s="87"/>
      <c r="VDK78" s="87"/>
      <c r="VDL78" s="87"/>
      <c r="VDM78" s="87"/>
      <c r="VDN78" s="87"/>
      <c r="VDO78" s="87"/>
      <c r="VDP78" s="87"/>
      <c r="VDQ78" s="87"/>
      <c r="VDR78" s="87"/>
      <c r="VDS78" s="87"/>
      <c r="VDY78" s="87"/>
      <c r="VDZ78" s="87"/>
      <c r="VEA78" s="87"/>
      <c r="VEB78" s="87"/>
      <c r="VEC78" s="87"/>
      <c r="VED78" s="87"/>
      <c r="VEE78" s="87"/>
      <c r="VEF78" s="87"/>
      <c r="VEG78" s="87"/>
      <c r="VEH78" s="87"/>
      <c r="VEN78" s="87"/>
      <c r="VEO78" s="87"/>
      <c r="VEP78" s="87"/>
      <c r="VEQ78" s="87"/>
      <c r="VER78" s="87"/>
      <c r="VES78" s="87"/>
      <c r="VET78" s="87"/>
      <c r="VEU78" s="87"/>
      <c r="VEV78" s="87"/>
      <c r="VEW78" s="87"/>
      <c r="VFC78" s="87"/>
      <c r="VFD78" s="87"/>
      <c r="VFE78" s="87"/>
      <c r="VFF78" s="87"/>
      <c r="VFG78" s="87"/>
      <c r="VFH78" s="87"/>
      <c r="VFI78" s="87"/>
      <c r="VFJ78" s="87"/>
      <c r="VFK78" s="87"/>
      <c r="VFL78" s="87"/>
      <c r="VFR78" s="87"/>
      <c r="VFS78" s="87"/>
      <c r="VFT78" s="87"/>
      <c r="VFU78" s="87"/>
      <c r="VFV78" s="87"/>
      <c r="VFW78" s="87"/>
      <c r="VFX78" s="87"/>
      <c r="VFY78" s="87"/>
      <c r="VFZ78" s="87"/>
      <c r="VGA78" s="87"/>
      <c r="VGG78" s="87"/>
      <c r="VGH78" s="87"/>
      <c r="VGI78" s="87"/>
      <c r="VGJ78" s="87"/>
      <c r="VGK78" s="87"/>
      <c r="VGL78" s="87"/>
      <c r="VGM78" s="87"/>
      <c r="VGN78" s="87"/>
      <c r="VGO78" s="87"/>
      <c r="VGP78" s="87"/>
      <c r="VGV78" s="87"/>
      <c r="VGW78" s="87"/>
      <c r="VGX78" s="87"/>
      <c r="VGY78" s="87"/>
      <c r="VGZ78" s="87"/>
      <c r="VHA78" s="87"/>
      <c r="VHB78" s="87"/>
      <c r="VHC78" s="87"/>
      <c r="VHD78" s="87"/>
      <c r="VHE78" s="87"/>
      <c r="VHK78" s="87"/>
      <c r="VHL78" s="87"/>
      <c r="VHM78" s="87"/>
      <c r="VHN78" s="87"/>
      <c r="VHO78" s="87"/>
      <c r="VHP78" s="87"/>
      <c r="VHQ78" s="87"/>
      <c r="VHR78" s="87"/>
      <c r="VHS78" s="87"/>
      <c r="VHT78" s="87"/>
      <c r="VHZ78" s="87"/>
      <c r="VIA78" s="87"/>
      <c r="VIB78" s="87"/>
      <c r="VIC78" s="87"/>
      <c r="VID78" s="87"/>
      <c r="VIE78" s="87"/>
      <c r="VIF78" s="87"/>
      <c r="VIG78" s="87"/>
      <c r="VIH78" s="87"/>
      <c r="VII78" s="87"/>
      <c r="VIO78" s="87"/>
      <c r="VIP78" s="87"/>
      <c r="VIQ78" s="87"/>
      <c r="VIR78" s="87"/>
      <c r="VIS78" s="87"/>
      <c r="VIT78" s="87"/>
      <c r="VIU78" s="87"/>
      <c r="VIV78" s="87"/>
      <c r="VIW78" s="87"/>
      <c r="VIX78" s="87"/>
      <c r="VJD78" s="87"/>
      <c r="VJE78" s="87"/>
      <c r="VJF78" s="87"/>
      <c r="VJG78" s="87"/>
      <c r="VJH78" s="87"/>
      <c r="VJI78" s="87"/>
      <c r="VJJ78" s="87"/>
      <c r="VJK78" s="87"/>
      <c r="VJL78" s="87"/>
      <c r="VJM78" s="87"/>
      <c r="VJS78" s="87"/>
      <c r="VJT78" s="87"/>
      <c r="VJU78" s="87"/>
      <c r="VJV78" s="87"/>
      <c r="VJW78" s="87"/>
      <c r="VJX78" s="87"/>
      <c r="VJY78" s="87"/>
      <c r="VJZ78" s="87"/>
      <c r="VKA78" s="87"/>
      <c r="VKB78" s="87"/>
      <c r="VKH78" s="87"/>
      <c r="VKI78" s="87"/>
      <c r="VKJ78" s="87"/>
      <c r="VKK78" s="87"/>
      <c r="VKL78" s="87"/>
      <c r="VKM78" s="87"/>
      <c r="VKN78" s="87"/>
      <c r="VKO78" s="87"/>
      <c r="VKP78" s="87"/>
      <c r="VKQ78" s="87"/>
      <c r="VKW78" s="87"/>
      <c r="VKX78" s="87"/>
      <c r="VKY78" s="87"/>
      <c r="VKZ78" s="87"/>
      <c r="VLA78" s="87"/>
      <c r="VLB78" s="87"/>
      <c r="VLC78" s="87"/>
      <c r="VLD78" s="87"/>
      <c r="VLE78" s="87"/>
      <c r="VLF78" s="87"/>
      <c r="VLL78" s="87"/>
      <c r="VLM78" s="87"/>
      <c r="VLN78" s="87"/>
      <c r="VLO78" s="87"/>
      <c r="VLP78" s="87"/>
      <c r="VLQ78" s="87"/>
      <c r="VLR78" s="87"/>
      <c r="VLS78" s="87"/>
      <c r="VLT78" s="87"/>
      <c r="VLU78" s="87"/>
      <c r="VMA78" s="87"/>
      <c r="VMB78" s="87"/>
      <c r="VMC78" s="87"/>
      <c r="VMD78" s="87"/>
      <c r="VME78" s="87"/>
      <c r="VMF78" s="87"/>
      <c r="VMG78" s="87"/>
      <c r="VMH78" s="87"/>
      <c r="VMI78" s="87"/>
      <c r="VMJ78" s="87"/>
      <c r="VMP78" s="87"/>
      <c r="VMQ78" s="87"/>
      <c r="VMR78" s="87"/>
      <c r="VMS78" s="87"/>
      <c r="VMT78" s="87"/>
      <c r="VMU78" s="87"/>
      <c r="VMV78" s="87"/>
      <c r="VMW78" s="87"/>
      <c r="VMX78" s="87"/>
      <c r="VMY78" s="87"/>
      <c r="VNE78" s="87"/>
      <c r="VNF78" s="87"/>
      <c r="VNG78" s="87"/>
      <c r="VNH78" s="87"/>
      <c r="VNI78" s="87"/>
      <c r="VNJ78" s="87"/>
      <c r="VNK78" s="87"/>
      <c r="VNL78" s="87"/>
      <c r="VNM78" s="87"/>
      <c r="VNN78" s="87"/>
      <c r="VNT78" s="87"/>
      <c r="VNU78" s="87"/>
      <c r="VNV78" s="87"/>
      <c r="VNW78" s="87"/>
      <c r="VNX78" s="87"/>
      <c r="VNY78" s="87"/>
      <c r="VNZ78" s="87"/>
      <c r="VOA78" s="87"/>
      <c r="VOB78" s="87"/>
      <c r="VOC78" s="87"/>
      <c r="VOI78" s="87"/>
      <c r="VOJ78" s="87"/>
      <c r="VOK78" s="87"/>
      <c r="VOL78" s="87"/>
      <c r="VOM78" s="87"/>
      <c r="VON78" s="87"/>
      <c r="VOO78" s="87"/>
      <c r="VOP78" s="87"/>
      <c r="VOQ78" s="87"/>
      <c r="VOR78" s="87"/>
      <c r="VOX78" s="87"/>
      <c r="VOY78" s="87"/>
      <c r="VOZ78" s="87"/>
      <c r="VPA78" s="87"/>
      <c r="VPB78" s="87"/>
      <c r="VPC78" s="87"/>
      <c r="VPD78" s="87"/>
      <c r="VPE78" s="87"/>
      <c r="VPF78" s="87"/>
      <c r="VPG78" s="87"/>
      <c r="VPM78" s="87"/>
      <c r="VPN78" s="87"/>
      <c r="VPO78" s="87"/>
      <c r="VPP78" s="87"/>
      <c r="VPQ78" s="87"/>
      <c r="VPR78" s="87"/>
      <c r="VPS78" s="87"/>
      <c r="VPT78" s="87"/>
      <c r="VPU78" s="87"/>
      <c r="VPV78" s="87"/>
      <c r="VQB78" s="87"/>
      <c r="VQC78" s="87"/>
      <c r="VQD78" s="87"/>
      <c r="VQE78" s="87"/>
      <c r="VQF78" s="87"/>
      <c r="VQG78" s="87"/>
      <c r="VQH78" s="87"/>
      <c r="VQI78" s="87"/>
      <c r="VQJ78" s="87"/>
      <c r="VQK78" s="87"/>
      <c r="VQQ78" s="87"/>
      <c r="VQR78" s="87"/>
      <c r="VQS78" s="87"/>
      <c r="VQT78" s="87"/>
      <c r="VQU78" s="87"/>
      <c r="VQV78" s="87"/>
      <c r="VQW78" s="87"/>
      <c r="VQX78" s="87"/>
      <c r="VQY78" s="87"/>
      <c r="VQZ78" s="87"/>
      <c r="VRF78" s="87"/>
      <c r="VRG78" s="87"/>
      <c r="VRH78" s="87"/>
      <c r="VRI78" s="87"/>
      <c r="VRJ78" s="87"/>
      <c r="VRK78" s="87"/>
      <c r="VRL78" s="87"/>
      <c r="VRM78" s="87"/>
      <c r="VRN78" s="87"/>
      <c r="VRO78" s="87"/>
      <c r="VRU78" s="87"/>
      <c r="VRV78" s="87"/>
      <c r="VRW78" s="87"/>
      <c r="VRX78" s="87"/>
      <c r="VRY78" s="87"/>
      <c r="VRZ78" s="87"/>
      <c r="VSA78" s="87"/>
      <c r="VSB78" s="87"/>
      <c r="VSC78" s="87"/>
      <c r="VSD78" s="87"/>
      <c r="VSJ78" s="87"/>
      <c r="VSK78" s="87"/>
      <c r="VSL78" s="87"/>
      <c r="VSM78" s="87"/>
      <c r="VSN78" s="87"/>
      <c r="VSO78" s="87"/>
      <c r="VSP78" s="87"/>
      <c r="VSQ78" s="87"/>
      <c r="VSR78" s="87"/>
      <c r="VSS78" s="87"/>
      <c r="VSY78" s="87"/>
      <c r="VSZ78" s="87"/>
      <c r="VTA78" s="87"/>
      <c r="VTB78" s="87"/>
      <c r="VTC78" s="87"/>
      <c r="VTD78" s="87"/>
      <c r="VTE78" s="87"/>
      <c r="VTF78" s="87"/>
      <c r="VTG78" s="87"/>
      <c r="VTH78" s="87"/>
      <c r="VTN78" s="87"/>
      <c r="VTO78" s="87"/>
      <c r="VTP78" s="87"/>
      <c r="VTQ78" s="87"/>
      <c r="VTR78" s="87"/>
      <c r="VTS78" s="87"/>
      <c r="VTT78" s="87"/>
      <c r="VTU78" s="87"/>
      <c r="VTV78" s="87"/>
      <c r="VTW78" s="87"/>
      <c r="VUC78" s="87"/>
      <c r="VUD78" s="87"/>
      <c r="VUE78" s="87"/>
      <c r="VUF78" s="87"/>
      <c r="VUG78" s="87"/>
      <c r="VUH78" s="87"/>
      <c r="VUI78" s="87"/>
      <c r="VUJ78" s="87"/>
      <c r="VUK78" s="87"/>
      <c r="VUL78" s="87"/>
      <c r="VUR78" s="87"/>
      <c r="VUS78" s="87"/>
      <c r="VUT78" s="87"/>
      <c r="VUU78" s="87"/>
      <c r="VUV78" s="87"/>
      <c r="VUW78" s="87"/>
      <c r="VUX78" s="87"/>
      <c r="VUY78" s="87"/>
      <c r="VUZ78" s="87"/>
      <c r="VVA78" s="87"/>
      <c r="VVG78" s="87"/>
      <c r="VVH78" s="87"/>
      <c r="VVI78" s="87"/>
      <c r="VVJ78" s="87"/>
      <c r="VVK78" s="87"/>
      <c r="VVL78" s="87"/>
      <c r="VVM78" s="87"/>
      <c r="VVN78" s="87"/>
      <c r="VVO78" s="87"/>
      <c r="VVP78" s="87"/>
      <c r="VVV78" s="87"/>
      <c r="VVW78" s="87"/>
      <c r="VVX78" s="87"/>
      <c r="VVY78" s="87"/>
      <c r="VVZ78" s="87"/>
      <c r="VWA78" s="87"/>
      <c r="VWB78" s="87"/>
      <c r="VWC78" s="87"/>
      <c r="VWD78" s="87"/>
      <c r="VWE78" s="87"/>
      <c r="VWK78" s="87"/>
      <c r="VWL78" s="87"/>
      <c r="VWM78" s="87"/>
      <c r="VWN78" s="87"/>
      <c r="VWO78" s="87"/>
      <c r="VWP78" s="87"/>
      <c r="VWQ78" s="87"/>
      <c r="VWR78" s="87"/>
      <c r="VWS78" s="87"/>
      <c r="VWT78" s="87"/>
      <c r="VWZ78" s="87"/>
      <c r="VXA78" s="87"/>
      <c r="VXB78" s="87"/>
      <c r="VXC78" s="87"/>
      <c r="VXD78" s="87"/>
      <c r="VXE78" s="87"/>
      <c r="VXF78" s="87"/>
      <c r="VXG78" s="87"/>
      <c r="VXH78" s="87"/>
      <c r="VXI78" s="87"/>
      <c r="VXO78" s="87"/>
      <c r="VXP78" s="87"/>
      <c r="VXQ78" s="87"/>
      <c r="VXR78" s="87"/>
      <c r="VXS78" s="87"/>
      <c r="VXT78" s="87"/>
      <c r="VXU78" s="87"/>
      <c r="VXV78" s="87"/>
      <c r="VXW78" s="87"/>
      <c r="VXX78" s="87"/>
      <c r="VYD78" s="87"/>
      <c r="VYE78" s="87"/>
      <c r="VYF78" s="87"/>
      <c r="VYG78" s="87"/>
      <c r="VYH78" s="87"/>
      <c r="VYI78" s="87"/>
      <c r="VYJ78" s="87"/>
      <c r="VYK78" s="87"/>
      <c r="VYL78" s="87"/>
      <c r="VYM78" s="87"/>
      <c r="VYS78" s="87"/>
      <c r="VYT78" s="87"/>
      <c r="VYU78" s="87"/>
      <c r="VYV78" s="87"/>
      <c r="VYW78" s="87"/>
      <c r="VYX78" s="87"/>
      <c r="VYY78" s="87"/>
      <c r="VYZ78" s="87"/>
      <c r="VZA78" s="87"/>
      <c r="VZB78" s="87"/>
      <c r="VZH78" s="87"/>
      <c r="VZI78" s="87"/>
      <c r="VZJ78" s="87"/>
      <c r="VZK78" s="87"/>
      <c r="VZL78" s="87"/>
      <c r="VZM78" s="87"/>
      <c r="VZN78" s="87"/>
      <c r="VZO78" s="87"/>
      <c r="VZP78" s="87"/>
      <c r="VZQ78" s="87"/>
      <c r="VZW78" s="87"/>
      <c r="VZX78" s="87"/>
      <c r="VZY78" s="87"/>
      <c r="VZZ78" s="87"/>
      <c r="WAA78" s="87"/>
      <c r="WAB78" s="87"/>
      <c r="WAC78" s="87"/>
      <c r="WAD78" s="87"/>
      <c r="WAE78" s="87"/>
      <c r="WAF78" s="87"/>
      <c r="WAL78" s="87"/>
      <c r="WAM78" s="87"/>
      <c r="WAN78" s="87"/>
      <c r="WAO78" s="87"/>
      <c r="WAP78" s="87"/>
      <c r="WAQ78" s="87"/>
      <c r="WAR78" s="87"/>
      <c r="WAS78" s="87"/>
      <c r="WAT78" s="87"/>
      <c r="WAU78" s="87"/>
      <c r="WBA78" s="87"/>
      <c r="WBB78" s="87"/>
      <c r="WBC78" s="87"/>
      <c r="WBD78" s="87"/>
      <c r="WBE78" s="87"/>
    </row>
    <row r="79" spans="8:3070 3076:7165 7171:10240 10246:11260 11266:14335 14341:15355 15361:15605" ht="15.75" thickBot="1">
      <c r="H79" s="86"/>
      <c r="I79" s="86"/>
      <c r="J79" s="86"/>
      <c r="L79" s="87"/>
      <c r="N79" s="87"/>
      <c r="O79" s="87"/>
      <c r="P79" s="87"/>
      <c r="Q79" s="87"/>
      <c r="R79" s="86"/>
      <c r="S79" s="86"/>
      <c r="T79" s="86"/>
      <c r="U79" s="86"/>
      <c r="V79" s="86"/>
      <c r="W79" s="86"/>
      <c r="X79" s="86"/>
      <c r="Y79" s="86"/>
      <c r="Z79" s="86"/>
      <c r="AA79" s="86"/>
      <c r="AB79" s="86"/>
      <c r="AC79" s="86"/>
      <c r="AD79" s="86"/>
      <c r="AE79" s="86"/>
      <c r="AG79" s="87"/>
      <c r="AH79" s="87"/>
      <c r="AI79" s="149" t="e">
        <f>SUM(AI75:AI78)-#REF!-U22</f>
        <v>#REF!</v>
      </c>
      <c r="AJ79" s="86" t="s">
        <v>201</v>
      </c>
      <c r="AK79" s="87"/>
      <c r="AL79" s="138"/>
      <c r="AM79" s="139"/>
      <c r="AN79" s="139"/>
      <c r="AO79" s="155" t="e">
        <f>SUM(AO75:AO78)-#REF!-Z22</f>
        <v>#REF!</v>
      </c>
      <c r="AP79" s="156" t="s">
        <v>201</v>
      </c>
      <c r="AQ79" s="160"/>
    </row>
    <row r="80" spans="8:3070 3076:7165 7171:10240 10246:11260 11266:14335 14341:15355 15361:15605">
      <c r="H80" s="86"/>
      <c r="I80" s="86"/>
      <c r="J80" s="86"/>
      <c r="L80" s="87"/>
      <c r="N80" s="87"/>
      <c r="O80" s="87"/>
      <c r="P80" s="87"/>
      <c r="Q80" s="87"/>
      <c r="R80" s="86"/>
      <c r="S80" s="86"/>
      <c r="T80" s="86"/>
      <c r="U80" s="86"/>
      <c r="V80" s="86"/>
      <c r="W80" s="86"/>
      <c r="X80" s="86"/>
      <c r="Y80" s="86"/>
      <c r="Z80" s="86"/>
      <c r="AA80" s="86"/>
      <c r="AB80" s="86"/>
      <c r="AC80" s="86"/>
      <c r="AD80" s="86"/>
      <c r="AE80" s="86"/>
    </row>
    <row r="81" spans="8:38">
      <c r="H81" s="86"/>
      <c r="I81" s="86"/>
      <c r="J81" s="86"/>
      <c r="L81" s="87"/>
      <c r="N81" s="87"/>
      <c r="O81" s="87"/>
      <c r="P81" s="87"/>
      <c r="Q81" s="87"/>
      <c r="R81" s="86"/>
      <c r="S81" s="86"/>
      <c r="T81" s="86"/>
      <c r="U81" s="86"/>
      <c r="V81" s="86"/>
      <c r="W81" s="86"/>
      <c r="X81" s="86"/>
      <c r="Y81" s="86"/>
      <c r="Z81" s="86"/>
      <c r="AA81" s="86"/>
      <c r="AB81" s="86"/>
      <c r="AC81" s="86"/>
      <c r="AD81" s="86"/>
      <c r="AE81" s="86"/>
    </row>
    <row r="82" spans="8:38">
      <c r="H82" s="86"/>
      <c r="I82" s="86"/>
      <c r="J82" s="86"/>
      <c r="L82" s="87"/>
      <c r="N82" s="87"/>
      <c r="O82" s="87"/>
      <c r="P82" s="87"/>
      <c r="Q82" s="87"/>
      <c r="R82" s="86"/>
      <c r="S82" s="86"/>
      <c r="T82" s="86"/>
      <c r="U82" s="86"/>
      <c r="V82" s="86"/>
      <c r="W82" s="86"/>
      <c r="X82" s="86"/>
      <c r="Y82" s="86"/>
      <c r="Z82" s="86"/>
      <c r="AA82" s="86"/>
      <c r="AB82" s="86"/>
      <c r="AC82" s="86"/>
      <c r="AD82" s="86"/>
      <c r="AE82" s="86"/>
    </row>
    <row r="83" spans="8:38">
      <c r="H83" s="86"/>
      <c r="I83" s="86"/>
      <c r="J83" s="86"/>
      <c r="L83" s="87"/>
      <c r="N83" s="87"/>
      <c r="O83" s="87"/>
      <c r="P83" s="87"/>
      <c r="Q83" s="87"/>
      <c r="R83" s="86"/>
      <c r="S83" s="86"/>
      <c r="T83" s="86"/>
      <c r="U83" s="86"/>
      <c r="V83" s="86"/>
      <c r="W83" s="86"/>
      <c r="X83" s="86"/>
      <c r="Y83" s="86"/>
      <c r="Z83" s="86"/>
      <c r="AA83" s="86"/>
      <c r="AB83" s="86"/>
      <c r="AC83" s="86"/>
      <c r="AD83" s="86"/>
      <c r="AE83" s="86"/>
    </row>
    <row r="84" spans="8:38">
      <c r="H84" s="86"/>
      <c r="I84" s="86"/>
      <c r="J84" s="86"/>
      <c r="L84" s="87"/>
      <c r="N84" s="87"/>
      <c r="O84" s="87"/>
      <c r="P84" s="87"/>
      <c r="Q84" s="87"/>
      <c r="R84" s="86"/>
      <c r="S84" s="86"/>
      <c r="T84" s="86"/>
      <c r="U84" s="86"/>
      <c r="V84" s="86"/>
      <c r="W84" s="86"/>
      <c r="X84" s="86"/>
      <c r="Y84" s="86"/>
      <c r="Z84" s="86"/>
      <c r="AA84" s="86"/>
      <c r="AB84" s="86"/>
      <c r="AC84" s="86"/>
      <c r="AD84" s="86"/>
      <c r="AE84" s="86"/>
    </row>
    <row r="85" spans="8:38">
      <c r="H85" s="86"/>
      <c r="I85" s="86"/>
      <c r="J85" s="86"/>
      <c r="L85" s="87"/>
      <c r="N85" s="87"/>
      <c r="O85" s="87"/>
      <c r="P85" s="87"/>
      <c r="Q85" s="87"/>
      <c r="R85" s="86"/>
      <c r="S85" s="86"/>
      <c r="T85" s="86"/>
      <c r="U85" s="86"/>
      <c r="V85" s="86"/>
      <c r="W85" s="86"/>
      <c r="X85" s="86"/>
      <c r="Y85" s="86"/>
      <c r="Z85" s="86"/>
      <c r="AA85" s="86"/>
      <c r="AB85" s="86"/>
      <c r="AC85" s="86"/>
      <c r="AD85" s="86"/>
      <c r="AE85" s="86"/>
    </row>
    <row r="86" spans="8:38">
      <c r="H86" s="86"/>
      <c r="I86" s="86"/>
      <c r="J86" s="86"/>
      <c r="L86" s="87"/>
      <c r="N86" s="87"/>
      <c r="O86" s="87"/>
      <c r="P86" s="87"/>
      <c r="Q86" s="87"/>
      <c r="R86" s="86"/>
      <c r="S86" s="86"/>
      <c r="T86" s="86"/>
      <c r="U86" s="86"/>
      <c r="V86" s="86"/>
      <c r="W86" s="86"/>
      <c r="X86" s="86"/>
      <c r="Y86" s="86"/>
      <c r="Z86" s="86"/>
      <c r="AA86" s="86"/>
      <c r="AB86" s="86"/>
      <c r="AC86" s="86"/>
      <c r="AD86" s="86"/>
      <c r="AE86" s="86"/>
    </row>
    <row r="87" spans="8:38">
      <c r="H87" s="86"/>
      <c r="I87" s="86"/>
      <c r="J87" s="86"/>
      <c r="L87" s="87"/>
      <c r="N87" s="87"/>
      <c r="O87" s="87"/>
      <c r="P87" s="87"/>
      <c r="Q87" s="87"/>
      <c r="R87" s="86"/>
      <c r="S87" s="86"/>
      <c r="T87" s="86"/>
      <c r="U87" s="86"/>
      <c r="V87" s="86"/>
      <c r="W87" s="86"/>
      <c r="X87" s="86"/>
      <c r="Y87" s="86"/>
      <c r="Z87" s="86"/>
      <c r="AA87" s="86"/>
      <c r="AB87" s="86"/>
      <c r="AC87" s="86"/>
      <c r="AD87" s="86"/>
      <c r="AE87" s="86"/>
    </row>
    <row r="88" spans="8:38">
      <c r="H88" s="86"/>
      <c r="I88" s="86"/>
      <c r="J88" s="86"/>
      <c r="L88" s="87"/>
      <c r="N88" s="87"/>
      <c r="O88" s="87"/>
      <c r="P88" s="87"/>
      <c r="Q88" s="87"/>
      <c r="R88" s="86"/>
      <c r="S88" s="86"/>
      <c r="T88" s="86"/>
      <c r="U88" s="86"/>
      <c r="V88" s="86"/>
      <c r="W88" s="86"/>
      <c r="X88" s="86"/>
      <c r="Y88" s="86"/>
      <c r="Z88" s="86"/>
      <c r="AA88" s="86"/>
      <c r="AB88" s="86"/>
      <c r="AC88" s="86"/>
      <c r="AD88" s="86"/>
      <c r="AE88" s="86"/>
    </row>
    <row r="89" spans="8:38">
      <c r="H89" s="86"/>
      <c r="I89" s="86"/>
      <c r="J89" s="86"/>
      <c r="L89" s="87"/>
      <c r="N89" s="87"/>
      <c r="O89" s="87"/>
      <c r="P89" s="87"/>
      <c r="Q89" s="87"/>
      <c r="R89" s="86"/>
      <c r="S89" s="86"/>
      <c r="T89" s="86"/>
      <c r="U89" s="86"/>
      <c r="V89" s="86"/>
      <c r="W89" s="86"/>
      <c r="X89" s="86"/>
      <c r="Y89" s="86"/>
      <c r="Z89" s="86"/>
      <c r="AA89" s="86"/>
      <c r="AB89" s="86"/>
      <c r="AC89" s="86"/>
      <c r="AD89" s="86"/>
      <c r="AE89" s="86"/>
    </row>
    <row r="90" spans="8:38">
      <c r="H90" s="86"/>
      <c r="I90" s="86"/>
      <c r="J90" s="86"/>
      <c r="L90" s="87"/>
      <c r="N90" s="87"/>
      <c r="O90" s="87"/>
      <c r="P90" s="87"/>
      <c r="Q90" s="87"/>
      <c r="R90" s="86"/>
      <c r="S90" s="86"/>
      <c r="T90" s="86"/>
      <c r="U90" s="86"/>
      <c r="V90" s="86"/>
      <c r="W90" s="86"/>
      <c r="X90" s="86"/>
      <c r="Y90" s="86"/>
      <c r="Z90" s="86"/>
      <c r="AA90" s="86"/>
      <c r="AB90" s="86"/>
      <c r="AC90" s="86"/>
      <c r="AD90" s="86"/>
      <c r="AE90" s="86"/>
    </row>
    <row r="91" spans="8:38">
      <c r="H91" s="86"/>
      <c r="I91" s="86"/>
      <c r="J91" s="86"/>
      <c r="L91" s="87"/>
      <c r="N91" s="87"/>
      <c r="O91" s="87"/>
      <c r="P91" s="87"/>
      <c r="Q91" s="87"/>
      <c r="R91" s="86"/>
      <c r="S91" s="86"/>
      <c r="T91" s="86"/>
      <c r="U91" s="86"/>
      <c r="V91" s="86"/>
      <c r="W91" s="86"/>
      <c r="X91" s="86"/>
      <c r="Y91" s="86"/>
      <c r="Z91" s="86"/>
      <c r="AA91" s="86"/>
      <c r="AB91" s="86"/>
      <c r="AC91" s="86"/>
      <c r="AD91" s="86"/>
      <c r="AE91" s="86"/>
    </row>
    <row r="92" spans="8:38">
      <c r="H92" s="86"/>
      <c r="I92" s="86"/>
      <c r="J92" s="86"/>
      <c r="L92" s="87"/>
      <c r="N92" s="87"/>
      <c r="O92" s="87"/>
      <c r="P92" s="87"/>
      <c r="Q92" s="87"/>
      <c r="R92" s="86"/>
      <c r="S92" s="86"/>
      <c r="T92" s="86"/>
      <c r="U92" s="86"/>
      <c r="V92" s="86"/>
      <c r="W92" s="86"/>
      <c r="X92" s="86"/>
      <c r="Y92" s="86"/>
      <c r="Z92" s="86"/>
      <c r="AA92" s="86"/>
      <c r="AB92" s="86"/>
      <c r="AC92" s="86"/>
      <c r="AD92" s="86"/>
      <c r="AE92" s="86"/>
    </row>
    <row r="93" spans="8:38">
      <c r="H93" s="86"/>
      <c r="I93" s="86"/>
      <c r="J93" s="86"/>
      <c r="L93" s="87"/>
      <c r="N93" s="87"/>
      <c r="O93" s="87"/>
      <c r="P93" s="87"/>
      <c r="Q93" s="87"/>
      <c r="R93" s="86"/>
      <c r="S93" s="86"/>
      <c r="T93" s="86"/>
      <c r="U93" s="86"/>
      <c r="V93" s="86"/>
      <c r="W93" s="86"/>
      <c r="X93" s="86"/>
      <c r="Y93" s="86"/>
      <c r="Z93" s="86"/>
      <c r="AA93" s="86"/>
      <c r="AB93" s="86"/>
      <c r="AC93" s="86"/>
      <c r="AD93" s="86"/>
      <c r="AE93" s="86"/>
    </row>
    <row r="94" spans="8:38">
      <c r="H94" s="86"/>
      <c r="I94" s="86"/>
      <c r="J94" s="86"/>
      <c r="L94" s="87"/>
      <c r="N94" s="87"/>
      <c r="O94" s="87"/>
      <c r="P94" s="87"/>
      <c r="Q94" s="87"/>
      <c r="R94" s="86"/>
      <c r="S94" s="86"/>
      <c r="T94" s="86"/>
      <c r="U94" s="86"/>
      <c r="V94" s="86"/>
      <c r="W94" s="86"/>
      <c r="X94" s="86"/>
      <c r="Y94" s="86"/>
      <c r="Z94" s="86"/>
      <c r="AA94" s="86"/>
      <c r="AB94" s="86"/>
      <c r="AC94" s="86"/>
      <c r="AD94" s="86"/>
      <c r="AE94" s="86"/>
      <c r="AF94" s="86"/>
      <c r="AL94" s="86"/>
    </row>
    <row r="95" spans="8:38">
      <c r="H95" s="86"/>
      <c r="I95" s="86"/>
      <c r="J95" s="86"/>
      <c r="L95" s="87"/>
      <c r="N95" s="87"/>
      <c r="O95" s="87"/>
      <c r="P95" s="87"/>
      <c r="Q95" s="87"/>
      <c r="R95" s="86"/>
      <c r="S95" s="86"/>
      <c r="T95" s="86"/>
      <c r="U95" s="86"/>
      <c r="V95" s="86"/>
      <c r="W95" s="86"/>
      <c r="X95" s="86"/>
      <c r="Y95" s="86"/>
      <c r="Z95" s="86"/>
      <c r="AA95" s="86"/>
      <c r="AB95" s="86"/>
      <c r="AC95" s="86"/>
      <c r="AD95" s="86"/>
      <c r="AE95" s="86"/>
      <c r="AF95" s="86"/>
      <c r="AL95" s="86"/>
    </row>
    <row r="96" spans="8:38">
      <c r="H96" s="86"/>
      <c r="I96" s="86"/>
      <c r="J96" s="86"/>
      <c r="L96" s="87"/>
      <c r="N96" s="87"/>
      <c r="O96" s="87"/>
      <c r="P96" s="87"/>
      <c r="Q96" s="87"/>
      <c r="R96" s="86"/>
      <c r="S96" s="86"/>
      <c r="T96" s="86"/>
      <c r="U96" s="86"/>
      <c r="V96" s="86"/>
      <c r="W96" s="86"/>
      <c r="X96" s="86"/>
      <c r="Y96" s="86"/>
      <c r="Z96" s="86"/>
      <c r="AA96" s="86"/>
      <c r="AB96" s="86"/>
      <c r="AC96" s="86"/>
      <c r="AD96" s="86"/>
      <c r="AE96" s="86"/>
      <c r="AF96" s="86"/>
      <c r="AL96" s="86"/>
    </row>
    <row r="97" spans="11:17" s="86" customFormat="1">
      <c r="K97" s="87"/>
      <c r="L97" s="87"/>
      <c r="M97" s="87"/>
      <c r="N97" s="87"/>
      <c r="O97" s="87"/>
      <c r="P97" s="87"/>
      <c r="Q97" s="87"/>
    </row>
    <row r="98" spans="11:17" s="86" customFormat="1">
      <c r="K98" s="87"/>
      <c r="L98" s="87"/>
      <c r="M98" s="87"/>
      <c r="N98" s="87"/>
      <c r="O98" s="87"/>
      <c r="P98" s="87"/>
      <c r="Q98" s="87"/>
    </row>
    <row r="99" spans="11:17" s="86" customFormat="1">
      <c r="K99" s="87"/>
      <c r="L99" s="87"/>
      <c r="M99" s="87"/>
      <c r="N99" s="87"/>
      <c r="O99" s="87"/>
      <c r="P99" s="87"/>
      <c r="Q99" s="87"/>
    </row>
    <row r="100" spans="11:17" s="86" customFormat="1">
      <c r="K100" s="87"/>
      <c r="L100" s="87"/>
      <c r="M100" s="87"/>
      <c r="N100" s="87"/>
      <c r="O100" s="87"/>
      <c r="P100" s="87"/>
      <c r="Q100" s="87"/>
    </row>
    <row r="101" spans="11:17" s="86" customFormat="1">
      <c r="K101" s="87"/>
      <c r="L101" s="87"/>
      <c r="M101" s="87"/>
      <c r="N101" s="87"/>
      <c r="O101" s="87"/>
      <c r="P101" s="87"/>
      <c r="Q101" s="87"/>
    </row>
    <row r="102" spans="11:17" s="86" customFormat="1">
      <c r="K102" s="87"/>
      <c r="L102" s="87"/>
      <c r="M102" s="87"/>
      <c r="N102" s="87"/>
      <c r="O102" s="87"/>
      <c r="P102" s="87"/>
      <c r="Q102" s="87"/>
    </row>
    <row r="103" spans="11:17" s="86" customFormat="1">
      <c r="K103" s="87"/>
      <c r="L103" s="87"/>
      <c r="M103" s="87"/>
      <c r="N103" s="87"/>
      <c r="O103" s="87"/>
      <c r="P103" s="87"/>
      <c r="Q103" s="87"/>
    </row>
    <row r="104" spans="11:17" s="86" customFormat="1">
      <c r="K104" s="87"/>
      <c r="L104" s="87"/>
      <c r="M104" s="87"/>
      <c r="N104" s="87"/>
      <c r="O104" s="87"/>
      <c r="P104" s="87"/>
      <c r="Q104" s="87"/>
    </row>
    <row r="105" spans="11:17" s="86" customFormat="1">
      <c r="K105" s="87"/>
      <c r="L105" s="87"/>
      <c r="M105" s="87"/>
      <c r="N105" s="87"/>
      <c r="O105" s="87"/>
      <c r="P105" s="87"/>
      <c r="Q105" s="87"/>
    </row>
    <row r="106" spans="11:17" s="86" customFormat="1">
      <c r="K106" s="87"/>
      <c r="L106" s="87"/>
      <c r="M106" s="87"/>
      <c r="N106" s="87"/>
      <c r="O106" s="87"/>
      <c r="P106" s="87"/>
      <c r="Q106" s="87"/>
    </row>
    <row r="107" spans="11:17" s="86" customFormat="1">
      <c r="K107" s="87"/>
      <c r="L107" s="87"/>
      <c r="M107" s="87"/>
      <c r="N107" s="87"/>
      <c r="O107" s="87"/>
      <c r="P107" s="87"/>
      <c r="Q107" s="87"/>
    </row>
    <row r="108" spans="11:17" s="86" customFormat="1">
      <c r="K108" s="87"/>
      <c r="L108" s="87"/>
      <c r="M108" s="87"/>
      <c r="N108" s="87"/>
      <c r="O108" s="87"/>
      <c r="P108" s="87"/>
      <c r="Q108" s="87"/>
    </row>
    <row r="109" spans="11:17" s="86" customFormat="1">
      <c r="K109" s="87"/>
      <c r="L109" s="87"/>
      <c r="M109" s="87"/>
      <c r="N109" s="87"/>
      <c r="O109" s="87"/>
      <c r="P109" s="87"/>
      <c r="Q109" s="87"/>
    </row>
    <row r="110" spans="11:17" s="86" customFormat="1">
      <c r="K110" s="87"/>
      <c r="L110" s="87"/>
      <c r="M110" s="87"/>
      <c r="N110" s="87"/>
      <c r="O110" s="87"/>
      <c r="P110" s="87"/>
      <c r="Q110" s="87"/>
    </row>
    <row r="111" spans="11:17" s="86" customFormat="1">
      <c r="K111" s="87"/>
      <c r="L111" s="87"/>
      <c r="M111" s="87"/>
      <c r="N111" s="87"/>
      <c r="O111" s="87"/>
      <c r="P111" s="87"/>
      <c r="Q111" s="87"/>
    </row>
    <row r="112" spans="11:17" s="86" customFormat="1">
      <c r="K112" s="87"/>
      <c r="L112" s="87"/>
      <c r="M112" s="87"/>
      <c r="N112" s="87"/>
      <c r="O112" s="87"/>
      <c r="P112" s="87"/>
      <c r="Q112" s="87"/>
    </row>
    <row r="113" spans="11:17" s="86" customFormat="1">
      <c r="K113" s="87"/>
      <c r="L113" s="87"/>
      <c r="M113" s="87"/>
      <c r="N113" s="87"/>
      <c r="O113" s="87"/>
      <c r="P113" s="87"/>
      <c r="Q113" s="87"/>
    </row>
    <row r="114" spans="11:17" s="86" customFormat="1">
      <c r="K114" s="87"/>
      <c r="L114" s="87"/>
      <c r="M114" s="87"/>
      <c r="N114" s="87"/>
      <c r="O114" s="87"/>
      <c r="P114" s="87"/>
      <c r="Q114" s="87"/>
    </row>
    <row r="115" spans="11:17" s="86" customFormat="1">
      <c r="K115" s="87"/>
      <c r="L115" s="87"/>
      <c r="M115" s="87"/>
      <c r="N115" s="87"/>
      <c r="O115" s="87"/>
      <c r="P115" s="87"/>
      <c r="Q115" s="87"/>
    </row>
    <row r="116" spans="11:17" s="86" customFormat="1">
      <c r="K116" s="87"/>
      <c r="L116" s="87"/>
      <c r="M116" s="87"/>
      <c r="N116" s="87"/>
      <c r="O116" s="87"/>
      <c r="P116" s="87"/>
      <c r="Q116" s="87"/>
    </row>
    <row r="117" spans="11:17" s="86" customFormat="1">
      <c r="K117" s="87"/>
      <c r="L117" s="87"/>
      <c r="M117" s="87"/>
      <c r="N117" s="87"/>
      <c r="O117" s="87"/>
      <c r="P117" s="87"/>
      <c r="Q117" s="87"/>
    </row>
    <row r="118" spans="11:17" s="86" customFormat="1">
      <c r="K118" s="87"/>
      <c r="L118" s="87"/>
      <c r="M118" s="87"/>
      <c r="N118" s="87"/>
      <c r="O118" s="87"/>
      <c r="P118" s="87"/>
      <c r="Q118" s="87"/>
    </row>
    <row r="119" spans="11:17" s="86" customFormat="1">
      <c r="K119" s="87"/>
      <c r="L119" s="87"/>
      <c r="M119" s="87"/>
      <c r="N119" s="87"/>
      <c r="O119" s="87"/>
      <c r="P119" s="87"/>
      <c r="Q119" s="87"/>
    </row>
    <row r="120" spans="11:17" s="86" customFormat="1">
      <c r="K120" s="87"/>
      <c r="L120" s="87"/>
      <c r="M120" s="87"/>
      <c r="N120" s="87"/>
      <c r="O120" s="87"/>
      <c r="P120" s="87"/>
      <c r="Q120" s="87"/>
    </row>
    <row r="121" spans="11:17" s="86" customFormat="1">
      <c r="K121" s="87"/>
      <c r="L121" s="87"/>
      <c r="M121" s="87"/>
      <c r="N121" s="87"/>
      <c r="O121" s="87"/>
      <c r="P121" s="87"/>
      <c r="Q121" s="87"/>
    </row>
    <row r="122" spans="11:17" s="86" customFormat="1">
      <c r="K122" s="87"/>
      <c r="L122" s="87"/>
      <c r="M122" s="87"/>
      <c r="N122" s="87"/>
      <c r="O122" s="87"/>
      <c r="P122" s="87"/>
      <c r="Q122" s="87"/>
    </row>
    <row r="123" spans="11:17" s="86" customFormat="1">
      <c r="K123" s="87"/>
      <c r="L123" s="87"/>
      <c r="M123" s="87"/>
      <c r="N123" s="87"/>
      <c r="O123" s="87"/>
      <c r="P123" s="87"/>
      <c r="Q123" s="87"/>
    </row>
    <row r="124" spans="11:17" s="86" customFormat="1">
      <c r="K124" s="87"/>
      <c r="L124" s="87"/>
      <c r="M124" s="87"/>
      <c r="N124" s="87"/>
      <c r="O124" s="87"/>
      <c r="P124" s="87"/>
      <c r="Q124" s="87"/>
    </row>
    <row r="125" spans="11:17" s="86" customFormat="1">
      <c r="K125" s="87"/>
      <c r="L125" s="87"/>
      <c r="M125" s="87"/>
      <c r="N125" s="87"/>
      <c r="O125" s="87"/>
      <c r="P125" s="87"/>
      <c r="Q125" s="87"/>
    </row>
    <row r="126" spans="11:17" s="86" customFormat="1">
      <c r="K126" s="87"/>
      <c r="L126" s="87"/>
      <c r="M126" s="87"/>
      <c r="N126" s="87"/>
      <c r="O126" s="87"/>
      <c r="P126" s="87"/>
      <c r="Q126" s="87"/>
    </row>
    <row r="127" spans="11:17" s="86" customFormat="1">
      <c r="K127" s="87"/>
      <c r="L127" s="87"/>
      <c r="M127" s="87"/>
      <c r="N127" s="87"/>
      <c r="O127" s="87"/>
      <c r="P127" s="87"/>
      <c r="Q127" s="87"/>
    </row>
    <row r="128" spans="11:17" s="86" customFormat="1">
      <c r="K128" s="87"/>
      <c r="L128" s="87"/>
      <c r="M128" s="87"/>
      <c r="N128" s="87"/>
      <c r="O128" s="87"/>
      <c r="P128" s="87"/>
      <c r="Q128" s="87"/>
    </row>
    <row r="129" spans="11:17" s="86" customFormat="1">
      <c r="K129" s="87"/>
      <c r="L129" s="87"/>
      <c r="M129" s="87"/>
      <c r="N129" s="87"/>
      <c r="O129" s="87"/>
      <c r="P129" s="87"/>
      <c r="Q129" s="87"/>
    </row>
    <row r="130" spans="11:17" s="86" customFormat="1">
      <c r="K130" s="87"/>
      <c r="L130" s="87"/>
      <c r="M130" s="87"/>
      <c r="N130" s="87"/>
      <c r="O130" s="87"/>
      <c r="P130" s="87"/>
      <c r="Q130" s="87"/>
    </row>
    <row r="131" spans="11:17" s="86" customFormat="1">
      <c r="K131" s="87"/>
      <c r="L131" s="87"/>
      <c r="M131" s="87"/>
      <c r="N131" s="87"/>
      <c r="O131" s="87"/>
      <c r="P131" s="87"/>
      <c r="Q131" s="87"/>
    </row>
    <row r="132" spans="11:17" s="86" customFormat="1">
      <c r="K132" s="87"/>
      <c r="L132" s="87"/>
      <c r="M132" s="87"/>
      <c r="N132" s="87"/>
      <c r="O132" s="87"/>
      <c r="P132" s="87"/>
      <c r="Q132" s="87"/>
    </row>
    <row r="133" spans="11:17" s="86" customFormat="1">
      <c r="K133" s="87"/>
      <c r="L133" s="87"/>
      <c r="M133" s="87"/>
      <c r="N133" s="87"/>
      <c r="O133" s="87"/>
      <c r="P133" s="87"/>
      <c r="Q133" s="87"/>
    </row>
    <row r="134" spans="11:17" s="86" customFormat="1">
      <c r="K134" s="87"/>
      <c r="L134" s="87"/>
      <c r="M134" s="87"/>
      <c r="N134" s="87"/>
      <c r="O134" s="87"/>
      <c r="P134" s="87"/>
      <c r="Q134" s="87"/>
    </row>
    <row r="135" spans="11:17" s="86" customFormat="1">
      <c r="K135" s="87"/>
      <c r="L135" s="87"/>
      <c r="M135" s="87"/>
      <c r="N135" s="87"/>
      <c r="O135" s="87"/>
      <c r="P135" s="87"/>
      <c r="Q135" s="87"/>
    </row>
    <row r="136" spans="11:17" s="86" customFormat="1">
      <c r="K136" s="87"/>
      <c r="L136" s="87"/>
      <c r="M136" s="87"/>
      <c r="N136" s="87"/>
      <c r="O136" s="87"/>
      <c r="P136" s="87"/>
      <c r="Q136" s="87"/>
    </row>
    <row r="137" spans="11:17" s="86" customFormat="1">
      <c r="K137" s="87"/>
      <c r="L137" s="87"/>
      <c r="M137" s="87"/>
      <c r="N137" s="87"/>
      <c r="O137" s="87"/>
      <c r="P137" s="87"/>
      <c r="Q137" s="87"/>
    </row>
    <row r="138" spans="11:17" s="86" customFormat="1">
      <c r="K138" s="87"/>
      <c r="L138" s="87"/>
      <c r="M138" s="87"/>
      <c r="N138" s="87"/>
      <c r="O138" s="87"/>
      <c r="P138" s="87"/>
      <c r="Q138" s="87"/>
    </row>
    <row r="139" spans="11:17" s="86" customFormat="1">
      <c r="K139" s="87"/>
      <c r="L139" s="87"/>
      <c r="M139" s="87"/>
      <c r="N139" s="87"/>
      <c r="O139" s="87"/>
      <c r="P139" s="87"/>
      <c r="Q139" s="87"/>
    </row>
    <row r="140" spans="11:17" s="86" customFormat="1">
      <c r="K140" s="87"/>
      <c r="L140" s="87"/>
      <c r="M140" s="87"/>
      <c r="N140" s="87"/>
      <c r="O140" s="87"/>
      <c r="P140" s="87"/>
      <c r="Q140" s="87"/>
    </row>
    <row r="141" spans="11:17" s="86" customFormat="1">
      <c r="K141" s="87"/>
      <c r="L141" s="87"/>
      <c r="M141" s="87"/>
      <c r="N141" s="87"/>
      <c r="O141" s="87"/>
      <c r="P141" s="87"/>
      <c r="Q141" s="87"/>
    </row>
    <row r="142" spans="11:17" s="86" customFormat="1">
      <c r="K142" s="87"/>
      <c r="L142" s="87"/>
      <c r="M142" s="87"/>
      <c r="N142" s="87"/>
      <c r="O142" s="87"/>
      <c r="P142" s="87"/>
      <c r="Q142" s="87"/>
    </row>
    <row r="143" spans="11:17" s="86" customFormat="1">
      <c r="K143" s="87"/>
      <c r="L143" s="87"/>
      <c r="M143" s="87"/>
      <c r="N143" s="87"/>
      <c r="O143" s="87"/>
      <c r="P143" s="87"/>
      <c r="Q143" s="87"/>
    </row>
    <row r="144" spans="11:17" s="86" customFormat="1">
      <c r="K144" s="87"/>
      <c r="L144" s="87"/>
      <c r="M144" s="87"/>
      <c r="N144" s="87"/>
      <c r="O144" s="87"/>
      <c r="P144" s="87"/>
      <c r="Q144" s="87"/>
    </row>
    <row r="145" spans="11:17" s="86" customFormat="1">
      <c r="K145" s="87"/>
      <c r="L145" s="87"/>
      <c r="M145" s="87"/>
      <c r="N145" s="87"/>
      <c r="O145" s="87"/>
      <c r="P145" s="87"/>
      <c r="Q145" s="87"/>
    </row>
    <row r="146" spans="11:17" s="86" customFormat="1">
      <c r="K146" s="87"/>
      <c r="L146" s="87"/>
      <c r="M146" s="87"/>
      <c r="N146" s="87"/>
      <c r="O146" s="87"/>
      <c r="P146" s="87"/>
      <c r="Q146" s="87"/>
    </row>
    <row r="147" spans="11:17" s="86" customFormat="1">
      <c r="K147" s="87"/>
      <c r="L147" s="87"/>
      <c r="M147" s="87"/>
      <c r="N147" s="87"/>
      <c r="O147" s="87"/>
      <c r="P147" s="87"/>
      <c r="Q147" s="87"/>
    </row>
    <row r="148" spans="11:17" s="86" customFormat="1">
      <c r="K148" s="87"/>
      <c r="L148" s="87"/>
      <c r="M148" s="87"/>
      <c r="N148" s="87"/>
      <c r="O148" s="87"/>
      <c r="P148" s="87"/>
      <c r="Q148" s="87"/>
    </row>
    <row r="149" spans="11:17" s="86" customFormat="1">
      <c r="K149" s="87"/>
      <c r="L149" s="87"/>
      <c r="M149" s="87"/>
      <c r="N149" s="87"/>
      <c r="O149" s="87"/>
      <c r="P149" s="87"/>
      <c r="Q149" s="87"/>
    </row>
    <row r="150" spans="11:17" s="86" customFormat="1">
      <c r="K150" s="87"/>
      <c r="L150" s="87"/>
      <c r="M150" s="87"/>
      <c r="N150" s="87"/>
      <c r="O150" s="87"/>
      <c r="P150" s="87"/>
      <c r="Q150" s="87"/>
    </row>
    <row r="151" spans="11:17" s="86" customFormat="1">
      <c r="K151" s="87"/>
      <c r="L151" s="87"/>
      <c r="M151" s="87"/>
      <c r="N151" s="87"/>
      <c r="O151" s="87"/>
      <c r="P151" s="87"/>
      <c r="Q151" s="87"/>
    </row>
    <row r="152" spans="11:17" s="86" customFormat="1">
      <c r="K152" s="87"/>
      <c r="L152" s="87"/>
      <c r="M152" s="87"/>
      <c r="N152" s="87"/>
      <c r="O152" s="87"/>
      <c r="P152" s="87"/>
      <c r="Q152" s="87"/>
    </row>
    <row r="153" spans="11:17" s="86" customFormat="1">
      <c r="K153" s="87"/>
      <c r="L153" s="87"/>
      <c r="M153" s="87"/>
      <c r="N153" s="87"/>
      <c r="O153" s="87"/>
      <c r="P153" s="87"/>
      <c r="Q153" s="87"/>
    </row>
    <row r="154" spans="11:17" s="86" customFormat="1">
      <c r="K154" s="87"/>
      <c r="L154" s="87"/>
      <c r="M154" s="87"/>
      <c r="N154" s="87"/>
      <c r="O154" s="87"/>
      <c r="P154" s="87"/>
      <c r="Q154" s="87"/>
    </row>
    <row r="155" spans="11:17" s="86" customFormat="1">
      <c r="K155" s="87"/>
      <c r="L155" s="87"/>
      <c r="M155" s="87"/>
      <c r="N155" s="87"/>
      <c r="O155" s="87"/>
      <c r="P155" s="87"/>
      <c r="Q155" s="87"/>
    </row>
    <row r="156" spans="11:17" s="86" customFormat="1">
      <c r="K156" s="87"/>
      <c r="L156" s="87"/>
      <c r="M156" s="87"/>
      <c r="N156" s="87"/>
      <c r="O156" s="87"/>
      <c r="P156" s="87"/>
      <c r="Q156" s="87"/>
    </row>
    <row r="157" spans="11:17" s="86" customFormat="1">
      <c r="K157" s="87"/>
      <c r="L157" s="87"/>
      <c r="M157" s="87"/>
      <c r="N157" s="87"/>
      <c r="O157" s="87"/>
      <c r="P157" s="87"/>
      <c r="Q157" s="87"/>
    </row>
    <row r="158" spans="11:17" s="86" customFormat="1">
      <c r="K158" s="87"/>
      <c r="L158" s="87"/>
      <c r="M158" s="87"/>
      <c r="N158" s="87"/>
      <c r="O158" s="87"/>
      <c r="P158" s="87"/>
      <c r="Q158" s="87"/>
    </row>
    <row r="159" spans="11:17" s="86" customFormat="1">
      <c r="K159" s="87"/>
      <c r="L159" s="87"/>
      <c r="M159" s="87"/>
      <c r="N159" s="87"/>
      <c r="O159" s="87"/>
      <c r="P159" s="87"/>
      <c r="Q159" s="87"/>
    </row>
    <row r="160" spans="11:17" s="86" customFormat="1">
      <c r="K160" s="87"/>
      <c r="L160" s="87"/>
      <c r="M160" s="87"/>
      <c r="N160" s="87"/>
      <c r="O160" s="87"/>
      <c r="P160" s="87"/>
      <c r="Q160" s="87"/>
    </row>
    <row r="161" spans="11:17" s="86" customFormat="1">
      <c r="K161" s="87"/>
      <c r="L161" s="87"/>
      <c r="M161" s="87"/>
      <c r="N161" s="87"/>
      <c r="O161" s="87"/>
      <c r="P161" s="87"/>
      <c r="Q161" s="87"/>
    </row>
    <row r="162" spans="11:17" s="86" customFormat="1">
      <c r="K162" s="87"/>
      <c r="L162" s="87"/>
      <c r="M162" s="87"/>
      <c r="N162" s="87"/>
      <c r="O162" s="87"/>
      <c r="P162" s="87"/>
      <c r="Q162" s="87"/>
    </row>
    <row r="163" spans="11:17" s="86" customFormat="1">
      <c r="K163" s="87"/>
      <c r="L163" s="87"/>
      <c r="M163" s="87"/>
      <c r="N163" s="87"/>
      <c r="O163" s="87"/>
      <c r="P163" s="87"/>
      <c r="Q163" s="87"/>
    </row>
    <row r="164" spans="11:17" s="86" customFormat="1">
      <c r="K164" s="87"/>
      <c r="L164" s="87"/>
      <c r="M164" s="87"/>
      <c r="N164" s="87"/>
      <c r="O164" s="87"/>
      <c r="P164" s="87"/>
      <c r="Q164" s="87"/>
    </row>
    <row r="165" spans="11:17" s="86" customFormat="1">
      <c r="K165" s="87"/>
      <c r="L165" s="87"/>
      <c r="M165" s="87"/>
      <c r="N165" s="87"/>
      <c r="O165" s="87"/>
      <c r="P165" s="87"/>
      <c r="Q165" s="87"/>
    </row>
    <row r="166" spans="11:17" s="86" customFormat="1">
      <c r="K166" s="87"/>
      <c r="L166" s="87"/>
      <c r="M166" s="87"/>
      <c r="N166" s="87"/>
      <c r="O166" s="87"/>
      <c r="P166" s="87"/>
      <c r="Q166" s="87"/>
    </row>
    <row r="167" spans="11:17" s="86" customFormat="1">
      <c r="K167" s="87"/>
      <c r="L167" s="87"/>
      <c r="M167" s="87"/>
      <c r="N167" s="87"/>
      <c r="O167" s="87"/>
      <c r="P167" s="87"/>
      <c r="Q167" s="87"/>
    </row>
    <row r="168" spans="11:17" s="86" customFormat="1">
      <c r="K168" s="87"/>
      <c r="L168" s="87"/>
      <c r="M168" s="87"/>
      <c r="N168" s="87"/>
      <c r="O168" s="87"/>
      <c r="P168" s="87"/>
      <c r="Q168" s="87"/>
    </row>
    <row r="169" spans="11:17" s="86" customFormat="1">
      <c r="K169" s="87"/>
      <c r="L169" s="87"/>
      <c r="M169" s="87"/>
      <c r="N169" s="87"/>
      <c r="O169" s="87"/>
      <c r="P169" s="87"/>
      <c r="Q169" s="87"/>
    </row>
    <row r="170" spans="11:17" s="86" customFormat="1">
      <c r="K170" s="87"/>
      <c r="L170" s="87"/>
      <c r="M170" s="87"/>
      <c r="N170" s="87"/>
      <c r="O170" s="87"/>
      <c r="P170" s="87"/>
      <c r="Q170" s="87"/>
    </row>
    <row r="171" spans="11:17" s="86" customFormat="1">
      <c r="K171" s="87"/>
      <c r="L171" s="87"/>
      <c r="M171" s="87"/>
      <c r="N171" s="87"/>
      <c r="O171" s="87"/>
      <c r="P171" s="87"/>
      <c r="Q171" s="87"/>
    </row>
    <row r="172" spans="11:17" s="86" customFormat="1">
      <c r="K172" s="87"/>
      <c r="L172" s="87"/>
      <c r="M172" s="87"/>
      <c r="N172" s="87"/>
      <c r="O172" s="87"/>
      <c r="P172" s="87"/>
      <c r="Q172" s="87"/>
    </row>
    <row r="173" spans="11:17" s="86" customFormat="1">
      <c r="K173" s="87"/>
      <c r="L173" s="87"/>
      <c r="M173" s="87"/>
      <c r="N173" s="87"/>
      <c r="O173" s="87"/>
      <c r="P173" s="87"/>
      <c r="Q173" s="87"/>
    </row>
    <row r="174" spans="11:17" s="86" customFormat="1">
      <c r="K174" s="87"/>
      <c r="L174" s="87"/>
      <c r="M174" s="87"/>
      <c r="N174" s="87"/>
      <c r="O174" s="87"/>
      <c r="P174" s="87"/>
      <c r="Q174" s="87"/>
    </row>
    <row r="175" spans="11:17" s="86" customFormat="1">
      <c r="K175" s="87"/>
      <c r="L175" s="87"/>
      <c r="M175" s="87"/>
      <c r="N175" s="87"/>
      <c r="O175" s="87"/>
      <c r="P175" s="87"/>
      <c r="Q175" s="87"/>
    </row>
    <row r="176" spans="11:17" s="86" customFormat="1">
      <c r="K176" s="87"/>
      <c r="L176" s="87"/>
      <c r="M176" s="87"/>
      <c r="N176" s="87"/>
      <c r="O176" s="87"/>
      <c r="P176" s="87"/>
      <c r="Q176" s="87"/>
    </row>
    <row r="177" spans="11:17" s="86" customFormat="1">
      <c r="K177" s="87"/>
      <c r="L177" s="87"/>
      <c r="M177" s="87"/>
      <c r="N177" s="87"/>
      <c r="O177" s="87"/>
      <c r="P177" s="87"/>
      <c r="Q177" s="87"/>
    </row>
    <row r="178" spans="11:17" s="86" customFormat="1">
      <c r="K178" s="87"/>
      <c r="L178" s="87"/>
      <c r="M178" s="87"/>
      <c r="N178" s="87"/>
      <c r="O178" s="87"/>
      <c r="P178" s="87"/>
      <c r="Q178" s="87"/>
    </row>
    <row r="179" spans="11:17" s="86" customFormat="1">
      <c r="K179" s="87"/>
      <c r="L179" s="87"/>
      <c r="M179" s="87"/>
      <c r="N179" s="87"/>
      <c r="O179" s="87"/>
      <c r="P179" s="87"/>
      <c r="Q179" s="87"/>
    </row>
    <row r="180" spans="11:17" s="86" customFormat="1">
      <c r="K180" s="87"/>
      <c r="L180" s="87"/>
      <c r="M180" s="87"/>
      <c r="N180" s="87"/>
      <c r="O180" s="87"/>
      <c r="P180" s="87"/>
      <c r="Q180" s="87"/>
    </row>
    <row r="181" spans="11:17" s="86" customFormat="1">
      <c r="K181" s="87"/>
      <c r="L181" s="87"/>
      <c r="M181" s="87"/>
      <c r="N181" s="87"/>
      <c r="O181" s="87"/>
      <c r="P181" s="87"/>
      <c r="Q181" s="87"/>
    </row>
    <row r="182" spans="11:17" s="86" customFormat="1">
      <c r="K182" s="87"/>
      <c r="L182" s="87"/>
      <c r="M182" s="87"/>
      <c r="N182" s="87"/>
      <c r="O182" s="87"/>
      <c r="P182" s="87"/>
      <c r="Q182" s="87"/>
    </row>
    <row r="183" spans="11:17" s="86" customFormat="1">
      <c r="K183" s="87"/>
      <c r="L183" s="87"/>
      <c r="M183" s="87"/>
      <c r="N183" s="87"/>
      <c r="O183" s="87"/>
      <c r="P183" s="87"/>
      <c r="Q183" s="87"/>
    </row>
    <row r="184" spans="11:17" s="86" customFormat="1">
      <c r="K184" s="87"/>
      <c r="L184" s="87"/>
      <c r="M184" s="87"/>
      <c r="N184" s="87"/>
      <c r="O184" s="87"/>
      <c r="P184" s="87"/>
      <c r="Q184" s="87"/>
    </row>
    <row r="185" spans="11:17" s="86" customFormat="1">
      <c r="K185" s="87"/>
      <c r="L185" s="87"/>
      <c r="M185" s="87"/>
      <c r="N185" s="87"/>
      <c r="O185" s="87"/>
      <c r="P185" s="87"/>
      <c r="Q185" s="87"/>
    </row>
    <row r="186" spans="11:17" s="86" customFormat="1">
      <c r="K186" s="87"/>
      <c r="L186" s="87"/>
      <c r="M186" s="87"/>
      <c r="N186" s="87"/>
      <c r="O186" s="87"/>
      <c r="P186" s="87"/>
      <c r="Q186" s="87"/>
    </row>
    <row r="187" spans="11:17" s="86" customFormat="1">
      <c r="K187" s="87"/>
      <c r="L187" s="87"/>
      <c r="M187" s="87"/>
      <c r="N187" s="87"/>
      <c r="O187" s="87"/>
      <c r="P187" s="87"/>
      <c r="Q187" s="87"/>
    </row>
    <row r="188" spans="11:17" s="86" customFormat="1">
      <c r="K188" s="87"/>
      <c r="L188" s="87"/>
      <c r="M188" s="87"/>
      <c r="N188" s="87"/>
      <c r="O188" s="87"/>
      <c r="P188" s="87"/>
      <c r="Q188" s="87"/>
    </row>
    <row r="189" spans="11:17" s="86" customFormat="1">
      <c r="K189" s="87"/>
      <c r="L189" s="87"/>
      <c r="M189" s="87"/>
      <c r="N189" s="87"/>
      <c r="O189" s="87"/>
      <c r="P189" s="87"/>
      <c r="Q189" s="87"/>
    </row>
    <row r="190" spans="11:17" s="86" customFormat="1">
      <c r="K190" s="87"/>
      <c r="L190" s="87"/>
      <c r="M190" s="87"/>
      <c r="N190" s="87"/>
      <c r="O190" s="87"/>
      <c r="P190" s="87"/>
      <c r="Q190" s="87"/>
    </row>
    <row r="191" spans="11:17" s="86" customFormat="1">
      <c r="K191" s="87"/>
      <c r="L191" s="87"/>
      <c r="M191" s="87"/>
      <c r="N191" s="87"/>
      <c r="O191" s="87"/>
      <c r="P191" s="87"/>
      <c r="Q191" s="87"/>
    </row>
    <row r="192" spans="11:17" s="86" customFormat="1">
      <c r="K192" s="87"/>
      <c r="L192" s="87"/>
      <c r="M192" s="87"/>
      <c r="N192" s="87"/>
      <c r="O192" s="87"/>
      <c r="P192" s="87"/>
      <c r="Q192" s="87"/>
    </row>
    <row r="193" spans="11:17" s="86" customFormat="1">
      <c r="K193" s="87"/>
      <c r="L193" s="87"/>
      <c r="M193" s="87"/>
      <c r="N193" s="87"/>
      <c r="O193" s="87"/>
      <c r="P193" s="87"/>
      <c r="Q193" s="87"/>
    </row>
    <row r="194" spans="11:17" s="86" customFormat="1">
      <c r="K194" s="87"/>
      <c r="L194" s="87"/>
      <c r="M194" s="87"/>
      <c r="N194" s="87"/>
      <c r="O194" s="87"/>
      <c r="P194" s="87"/>
      <c r="Q194" s="87"/>
    </row>
    <row r="195" spans="11:17" s="86" customFormat="1">
      <c r="K195" s="87"/>
      <c r="L195" s="87"/>
      <c r="M195" s="87"/>
      <c r="N195" s="87"/>
      <c r="O195" s="87"/>
      <c r="P195" s="87"/>
      <c r="Q195" s="87"/>
    </row>
    <row r="196" spans="11:17" s="86" customFormat="1">
      <c r="K196" s="87"/>
      <c r="L196" s="87"/>
      <c r="M196" s="87"/>
      <c r="N196" s="87"/>
      <c r="O196" s="87"/>
      <c r="P196" s="87"/>
      <c r="Q196" s="87"/>
    </row>
    <row r="197" spans="11:17" s="86" customFormat="1">
      <c r="K197" s="87"/>
      <c r="L197" s="87"/>
      <c r="M197" s="87"/>
      <c r="N197" s="87"/>
      <c r="O197" s="87"/>
      <c r="P197" s="87"/>
      <c r="Q197" s="87"/>
    </row>
    <row r="198" spans="11:17" s="86" customFormat="1">
      <c r="K198" s="87"/>
      <c r="L198" s="87"/>
      <c r="M198" s="87"/>
      <c r="N198" s="87"/>
      <c r="O198" s="87"/>
      <c r="P198" s="87"/>
      <c r="Q198" s="87"/>
    </row>
    <row r="199" spans="11:17" s="86" customFormat="1">
      <c r="K199" s="87"/>
      <c r="L199" s="87"/>
      <c r="M199" s="87"/>
      <c r="N199" s="87"/>
      <c r="O199" s="87"/>
      <c r="P199" s="87"/>
      <c r="Q199" s="87"/>
    </row>
    <row r="200" spans="11:17" s="86" customFormat="1">
      <c r="K200" s="87"/>
      <c r="L200" s="87"/>
      <c r="M200" s="87"/>
      <c r="N200" s="87"/>
      <c r="O200" s="87"/>
      <c r="P200" s="87"/>
      <c r="Q200" s="87"/>
    </row>
    <row r="201" spans="11:17" s="86" customFormat="1">
      <c r="K201" s="87"/>
      <c r="L201" s="87"/>
      <c r="M201" s="87"/>
      <c r="N201" s="87"/>
      <c r="O201" s="87"/>
      <c r="P201" s="87"/>
      <c r="Q201" s="87"/>
    </row>
    <row r="202" spans="11:17" s="86" customFormat="1">
      <c r="K202" s="87"/>
      <c r="L202" s="87"/>
      <c r="M202" s="87"/>
      <c r="N202" s="87"/>
      <c r="O202" s="87"/>
      <c r="P202" s="87"/>
      <c r="Q202" s="87"/>
    </row>
    <row r="203" spans="11:17" s="86" customFormat="1">
      <c r="K203" s="87"/>
      <c r="L203" s="87"/>
      <c r="M203" s="87"/>
      <c r="N203" s="87"/>
      <c r="O203" s="87"/>
      <c r="P203" s="87"/>
      <c r="Q203" s="87"/>
    </row>
    <row r="204" spans="11:17" s="86" customFormat="1">
      <c r="K204" s="87"/>
      <c r="L204" s="87"/>
      <c r="M204" s="87"/>
      <c r="N204" s="87"/>
      <c r="O204" s="87"/>
      <c r="P204" s="87"/>
      <c r="Q204" s="87"/>
    </row>
    <row r="205" spans="11:17" s="86" customFormat="1">
      <c r="K205" s="87"/>
      <c r="L205" s="87"/>
      <c r="M205" s="87"/>
      <c r="N205" s="87"/>
      <c r="O205" s="87"/>
      <c r="P205" s="87"/>
      <c r="Q205" s="87"/>
    </row>
    <row r="206" spans="11:17" s="86" customFormat="1">
      <c r="K206" s="87"/>
      <c r="L206" s="87"/>
      <c r="M206" s="87"/>
      <c r="N206" s="87"/>
      <c r="O206" s="87"/>
      <c r="P206" s="87"/>
      <c r="Q206" s="87"/>
    </row>
    <row r="207" spans="11:17" s="86" customFormat="1">
      <c r="K207" s="87"/>
      <c r="L207" s="87"/>
      <c r="M207" s="87"/>
      <c r="N207" s="87"/>
      <c r="O207" s="87"/>
      <c r="P207" s="87"/>
      <c r="Q207" s="87"/>
    </row>
    <row r="208" spans="11:17" s="86" customFormat="1">
      <c r="K208" s="87"/>
      <c r="L208" s="87"/>
      <c r="M208" s="87"/>
      <c r="N208" s="87"/>
      <c r="O208" s="87"/>
      <c r="P208" s="87"/>
      <c r="Q208" s="87"/>
    </row>
    <row r="209" spans="11:17" s="86" customFormat="1">
      <c r="K209" s="87"/>
      <c r="L209" s="87"/>
      <c r="M209" s="87"/>
      <c r="N209" s="87"/>
      <c r="O209" s="87"/>
      <c r="P209" s="87"/>
      <c r="Q209" s="87"/>
    </row>
    <row r="210" spans="11:17" s="86" customFormat="1">
      <c r="K210" s="87"/>
      <c r="L210" s="87"/>
      <c r="M210" s="87"/>
      <c r="N210" s="87"/>
      <c r="O210" s="87"/>
      <c r="P210" s="87"/>
      <c r="Q210" s="87"/>
    </row>
    <row r="211" spans="11:17" s="86" customFormat="1">
      <c r="K211" s="87"/>
      <c r="L211" s="87"/>
      <c r="M211" s="87"/>
      <c r="N211" s="87"/>
      <c r="O211" s="87"/>
      <c r="P211" s="87"/>
      <c r="Q211" s="87"/>
    </row>
    <row r="212" spans="11:17" s="86" customFormat="1">
      <c r="K212" s="87"/>
      <c r="L212" s="87"/>
      <c r="M212" s="87"/>
      <c r="N212" s="87"/>
      <c r="O212" s="87"/>
      <c r="P212" s="87"/>
      <c r="Q212" s="87"/>
    </row>
    <row r="213" spans="11:17" s="86" customFormat="1">
      <c r="K213" s="87"/>
      <c r="L213" s="87"/>
      <c r="M213" s="87"/>
      <c r="N213" s="87"/>
      <c r="O213" s="87"/>
      <c r="P213" s="87"/>
      <c r="Q213" s="87"/>
    </row>
    <row r="214" spans="11:17" s="86" customFormat="1">
      <c r="K214" s="87"/>
      <c r="L214" s="87"/>
      <c r="M214" s="87"/>
      <c r="N214" s="87"/>
      <c r="O214" s="87"/>
      <c r="P214" s="87"/>
      <c r="Q214" s="87"/>
    </row>
    <row r="215" spans="11:17" s="86" customFormat="1">
      <c r="K215" s="87"/>
      <c r="L215" s="87"/>
      <c r="M215" s="87"/>
      <c r="N215" s="87"/>
      <c r="O215" s="87"/>
      <c r="P215" s="87"/>
      <c r="Q215" s="87"/>
    </row>
    <row r="216" spans="11:17" s="86" customFormat="1">
      <c r="K216" s="87"/>
      <c r="L216" s="87"/>
      <c r="M216" s="87"/>
      <c r="N216" s="87"/>
      <c r="O216" s="87"/>
      <c r="P216" s="87"/>
      <c r="Q216" s="87"/>
    </row>
    <row r="217" spans="11:17" s="86" customFormat="1">
      <c r="K217" s="87"/>
      <c r="L217" s="87"/>
      <c r="M217" s="87"/>
      <c r="N217" s="87"/>
      <c r="O217" s="87"/>
      <c r="P217" s="87"/>
      <c r="Q217" s="87"/>
    </row>
    <row r="218" spans="11:17" s="86" customFormat="1">
      <c r="K218" s="87"/>
      <c r="L218" s="87"/>
      <c r="M218" s="87"/>
      <c r="N218" s="87"/>
      <c r="O218" s="87"/>
      <c r="P218" s="87"/>
      <c r="Q218" s="87"/>
    </row>
    <row r="219" spans="11:17" s="86" customFormat="1">
      <c r="K219" s="87"/>
      <c r="L219" s="87"/>
      <c r="M219" s="87"/>
      <c r="N219" s="87"/>
      <c r="O219" s="87"/>
      <c r="P219" s="87"/>
      <c r="Q219" s="87"/>
    </row>
    <row r="220" spans="11:17" s="86" customFormat="1">
      <c r="K220" s="87"/>
      <c r="L220" s="87"/>
      <c r="M220" s="87"/>
      <c r="N220" s="87"/>
      <c r="O220" s="87"/>
      <c r="P220" s="87"/>
      <c r="Q220" s="87"/>
    </row>
    <row r="221" spans="11:17" s="86" customFormat="1">
      <c r="K221" s="87"/>
      <c r="L221" s="87"/>
      <c r="M221" s="87"/>
      <c r="N221" s="87"/>
      <c r="O221" s="87"/>
      <c r="P221" s="87"/>
      <c r="Q221" s="87"/>
    </row>
    <row r="222" spans="11:17" s="86" customFormat="1">
      <c r="K222" s="87"/>
      <c r="L222" s="87"/>
      <c r="M222" s="87"/>
      <c r="N222" s="87"/>
      <c r="O222" s="87"/>
      <c r="P222" s="87"/>
      <c r="Q222" s="87"/>
    </row>
    <row r="223" spans="11:17" s="86" customFormat="1">
      <c r="K223" s="87"/>
      <c r="L223" s="87"/>
      <c r="M223" s="87"/>
      <c r="N223" s="87"/>
      <c r="O223" s="87"/>
      <c r="P223" s="87"/>
      <c r="Q223" s="87"/>
    </row>
    <row r="224" spans="11:17" s="86" customFormat="1">
      <c r="K224" s="87"/>
      <c r="L224" s="87"/>
      <c r="M224" s="87"/>
      <c r="N224" s="87"/>
      <c r="O224" s="87"/>
      <c r="P224" s="87"/>
      <c r="Q224" s="87"/>
    </row>
    <row r="225" spans="11:17" s="86" customFormat="1">
      <c r="K225" s="87"/>
      <c r="L225" s="87"/>
      <c r="M225" s="87"/>
      <c r="N225" s="87"/>
      <c r="O225" s="87"/>
      <c r="P225" s="87"/>
      <c r="Q225" s="87"/>
    </row>
    <row r="226" spans="11:17" s="86" customFormat="1">
      <c r="K226" s="87"/>
      <c r="L226" s="87"/>
      <c r="M226" s="87"/>
      <c r="N226" s="87"/>
      <c r="O226" s="87"/>
      <c r="P226" s="87"/>
      <c r="Q226" s="87"/>
    </row>
    <row r="227" spans="11:17" s="86" customFormat="1">
      <c r="K227" s="87"/>
      <c r="L227" s="87"/>
      <c r="M227" s="87"/>
      <c r="N227" s="87"/>
      <c r="O227" s="87"/>
      <c r="P227" s="87"/>
      <c r="Q227" s="87"/>
    </row>
    <row r="228" spans="11:17" s="86" customFormat="1">
      <c r="K228" s="87"/>
      <c r="L228" s="87"/>
      <c r="M228" s="87"/>
      <c r="N228" s="87"/>
      <c r="O228" s="87"/>
      <c r="P228" s="87"/>
      <c r="Q228" s="87"/>
    </row>
    <row r="229" spans="11:17" s="86" customFormat="1">
      <c r="K229" s="87"/>
      <c r="L229" s="87"/>
      <c r="M229" s="87"/>
      <c r="N229" s="87"/>
      <c r="O229" s="87"/>
      <c r="P229" s="87"/>
      <c r="Q229" s="87"/>
    </row>
    <row r="230" spans="11:17" s="86" customFormat="1">
      <c r="K230" s="87"/>
      <c r="L230" s="87"/>
      <c r="M230" s="87"/>
      <c r="N230" s="87"/>
      <c r="O230" s="87"/>
      <c r="P230" s="87"/>
      <c r="Q230" s="87"/>
    </row>
    <row r="231" spans="11:17" s="86" customFormat="1">
      <c r="K231" s="87"/>
      <c r="L231" s="87"/>
      <c r="M231" s="87"/>
      <c r="N231" s="87"/>
      <c r="O231" s="87"/>
      <c r="P231" s="87"/>
      <c r="Q231" s="87"/>
    </row>
    <row r="232" spans="11:17" s="86" customFormat="1">
      <c r="K232" s="87"/>
      <c r="L232" s="87"/>
      <c r="M232" s="87"/>
      <c r="N232" s="87"/>
      <c r="O232" s="87"/>
      <c r="P232" s="87"/>
      <c r="Q232" s="87"/>
    </row>
    <row r="233" spans="11:17" s="86" customFormat="1">
      <c r="K233" s="87"/>
      <c r="L233" s="87"/>
      <c r="M233" s="87"/>
      <c r="N233" s="87"/>
      <c r="O233" s="87"/>
      <c r="P233" s="87"/>
      <c r="Q233" s="87"/>
    </row>
    <row r="234" spans="11:17" s="86" customFormat="1">
      <c r="K234" s="87"/>
      <c r="L234" s="87"/>
      <c r="M234" s="87"/>
      <c r="N234" s="87"/>
      <c r="O234" s="87"/>
      <c r="P234" s="87"/>
      <c r="Q234" s="87"/>
    </row>
    <row r="235" spans="11:17" s="86" customFormat="1">
      <c r="K235" s="87"/>
      <c r="L235" s="87"/>
      <c r="M235" s="87"/>
      <c r="N235" s="87"/>
      <c r="O235" s="87"/>
      <c r="P235" s="87"/>
      <c r="Q235" s="87"/>
    </row>
    <row r="236" spans="11:17" s="86" customFormat="1">
      <c r="K236" s="87"/>
      <c r="L236" s="87"/>
      <c r="M236" s="87"/>
      <c r="N236" s="87"/>
      <c r="O236" s="87"/>
      <c r="P236" s="87"/>
      <c r="Q236" s="87"/>
    </row>
    <row r="237" spans="11:17" s="86" customFormat="1">
      <c r="K237" s="87"/>
      <c r="L237" s="87"/>
      <c r="M237" s="87"/>
      <c r="N237" s="87"/>
      <c r="O237" s="87"/>
      <c r="P237" s="87"/>
      <c r="Q237" s="87"/>
    </row>
    <row r="238" spans="11:17" s="86" customFormat="1">
      <c r="K238" s="87"/>
      <c r="L238" s="87"/>
      <c r="M238" s="87"/>
      <c r="N238" s="87"/>
      <c r="O238" s="87"/>
      <c r="P238" s="87"/>
      <c r="Q238" s="87"/>
    </row>
    <row r="239" spans="11:17" s="86" customFormat="1">
      <c r="K239" s="87"/>
      <c r="L239" s="87"/>
      <c r="M239" s="87"/>
      <c r="N239" s="87"/>
      <c r="O239" s="87"/>
      <c r="P239" s="87"/>
      <c r="Q239" s="87"/>
    </row>
    <row r="240" spans="11:17" s="86" customFormat="1">
      <c r="K240" s="87"/>
      <c r="L240" s="87"/>
      <c r="M240" s="87"/>
      <c r="N240" s="87"/>
      <c r="O240" s="87"/>
      <c r="P240" s="87"/>
      <c r="Q240" s="87"/>
    </row>
    <row r="241" spans="11:17" s="86" customFormat="1">
      <c r="K241" s="87"/>
      <c r="L241" s="87"/>
      <c r="M241" s="87"/>
      <c r="N241" s="87"/>
      <c r="O241" s="87"/>
      <c r="P241" s="87"/>
      <c r="Q241" s="87"/>
    </row>
    <row r="242" spans="11:17" s="86" customFormat="1">
      <c r="K242" s="87"/>
      <c r="L242" s="87"/>
      <c r="M242" s="87"/>
      <c r="N242" s="87"/>
      <c r="O242" s="87"/>
      <c r="P242" s="87"/>
      <c r="Q242" s="87"/>
    </row>
    <row r="243" spans="11:17" s="86" customFormat="1">
      <c r="K243" s="87"/>
      <c r="L243" s="87"/>
      <c r="M243" s="87"/>
      <c r="N243" s="87"/>
      <c r="O243" s="87"/>
      <c r="P243" s="87"/>
      <c r="Q243" s="87"/>
    </row>
    <row r="244" spans="11:17" s="86" customFormat="1">
      <c r="K244" s="87"/>
      <c r="L244" s="87"/>
      <c r="M244" s="87"/>
      <c r="N244" s="87"/>
      <c r="O244" s="87"/>
      <c r="P244" s="87"/>
      <c r="Q244" s="87"/>
    </row>
    <row r="245" spans="11:17" s="86" customFormat="1">
      <c r="K245" s="87"/>
      <c r="L245" s="87"/>
      <c r="M245" s="87"/>
      <c r="N245" s="87"/>
      <c r="O245" s="87"/>
      <c r="P245" s="87"/>
      <c r="Q245" s="87"/>
    </row>
    <row r="246" spans="11:17" s="86" customFormat="1">
      <c r="K246" s="87"/>
      <c r="L246" s="87"/>
      <c r="M246" s="87"/>
      <c r="N246" s="87"/>
      <c r="O246" s="87"/>
      <c r="P246" s="87"/>
      <c r="Q246" s="87"/>
    </row>
    <row r="247" spans="11:17" s="86" customFormat="1">
      <c r="K247" s="87"/>
      <c r="L247" s="87"/>
      <c r="M247" s="87"/>
      <c r="N247" s="87"/>
      <c r="O247" s="87"/>
      <c r="P247" s="87"/>
      <c r="Q247" s="87"/>
    </row>
    <row r="248" spans="11:17" s="86" customFormat="1">
      <c r="K248" s="87"/>
      <c r="L248" s="87"/>
      <c r="M248" s="87"/>
      <c r="N248" s="87"/>
      <c r="O248" s="87"/>
      <c r="P248" s="87"/>
      <c r="Q248" s="87"/>
    </row>
    <row r="249" spans="11:17" s="86" customFormat="1">
      <c r="K249" s="87"/>
      <c r="L249" s="87"/>
      <c r="M249" s="87"/>
      <c r="N249" s="87"/>
      <c r="O249" s="87"/>
      <c r="P249" s="87"/>
      <c r="Q249" s="87"/>
    </row>
    <row r="250" spans="11:17" s="86" customFormat="1">
      <c r="K250" s="87"/>
      <c r="L250" s="87"/>
      <c r="M250" s="87"/>
      <c r="N250" s="87"/>
      <c r="O250" s="87"/>
      <c r="P250" s="87"/>
      <c r="Q250" s="87"/>
    </row>
    <row r="251" spans="11:17" s="86" customFormat="1">
      <c r="K251" s="87"/>
      <c r="L251" s="87"/>
      <c r="M251" s="87"/>
      <c r="N251" s="87"/>
      <c r="O251" s="87"/>
      <c r="P251" s="87"/>
      <c r="Q251" s="87"/>
    </row>
    <row r="252" spans="11:17" s="86" customFormat="1">
      <c r="K252" s="87"/>
      <c r="L252" s="87"/>
      <c r="M252" s="87"/>
      <c r="N252" s="87"/>
      <c r="O252" s="87"/>
      <c r="P252" s="87"/>
      <c r="Q252" s="87"/>
    </row>
    <row r="253" spans="11:17" s="86" customFormat="1">
      <c r="K253" s="87"/>
      <c r="L253" s="87"/>
      <c r="M253" s="87"/>
      <c r="N253" s="87"/>
      <c r="O253" s="87"/>
      <c r="P253" s="87"/>
      <c r="Q253" s="87"/>
    </row>
    <row r="254" spans="11:17" s="86" customFormat="1">
      <c r="K254" s="87"/>
      <c r="L254" s="87"/>
      <c r="M254" s="87"/>
      <c r="N254" s="87"/>
      <c r="O254" s="87"/>
      <c r="P254" s="87"/>
      <c r="Q254" s="87"/>
    </row>
    <row r="255" spans="11:17" s="86" customFormat="1">
      <c r="K255" s="87"/>
      <c r="L255" s="87"/>
      <c r="M255" s="87"/>
      <c r="N255" s="87"/>
      <c r="O255" s="87"/>
      <c r="P255" s="87"/>
      <c r="Q255" s="87"/>
    </row>
    <row r="256" spans="11:17" s="86" customFormat="1">
      <c r="K256" s="87"/>
      <c r="L256" s="87"/>
      <c r="M256" s="87"/>
      <c r="N256" s="87"/>
      <c r="O256" s="87"/>
      <c r="P256" s="87"/>
      <c r="Q256" s="87"/>
    </row>
    <row r="257" spans="11:17" s="86" customFormat="1">
      <c r="K257" s="87"/>
      <c r="L257" s="87"/>
      <c r="M257" s="87"/>
      <c r="N257" s="87"/>
      <c r="O257" s="87"/>
      <c r="P257" s="87"/>
      <c r="Q257" s="87"/>
    </row>
    <row r="258" spans="11:17" s="86" customFormat="1">
      <c r="K258" s="87"/>
      <c r="L258" s="87"/>
      <c r="M258" s="87"/>
      <c r="N258" s="87"/>
      <c r="O258" s="87"/>
      <c r="P258" s="87"/>
      <c r="Q258" s="87"/>
    </row>
    <row r="259" spans="11:17" s="86" customFormat="1">
      <c r="K259" s="87"/>
      <c r="L259" s="87"/>
      <c r="M259" s="87"/>
      <c r="N259" s="87"/>
      <c r="O259" s="87"/>
      <c r="P259" s="87"/>
      <c r="Q259" s="87"/>
    </row>
    <row r="260" spans="11:17" s="86" customFormat="1">
      <c r="K260" s="87"/>
      <c r="L260" s="87"/>
      <c r="M260" s="87"/>
      <c r="N260" s="87"/>
      <c r="O260" s="87"/>
      <c r="P260" s="87"/>
      <c r="Q260" s="87"/>
    </row>
    <row r="261" spans="11:17" s="86" customFormat="1">
      <c r="K261" s="87"/>
      <c r="L261" s="87"/>
      <c r="M261" s="87"/>
      <c r="N261" s="87"/>
      <c r="O261" s="87"/>
      <c r="P261" s="87"/>
      <c r="Q261" s="87"/>
    </row>
    <row r="262" spans="11:17" s="86" customFormat="1">
      <c r="K262" s="87"/>
      <c r="L262" s="87"/>
      <c r="M262" s="87"/>
      <c r="N262" s="87"/>
      <c r="O262" s="87"/>
      <c r="P262" s="87"/>
      <c r="Q262" s="87"/>
    </row>
    <row r="263" spans="11:17" s="86" customFormat="1">
      <c r="K263" s="87"/>
      <c r="L263" s="87"/>
      <c r="M263" s="87"/>
      <c r="N263" s="87"/>
      <c r="O263" s="87"/>
      <c r="P263" s="87"/>
      <c r="Q263" s="87"/>
    </row>
    <row r="264" spans="11:17" s="86" customFormat="1">
      <c r="K264" s="87"/>
      <c r="L264" s="87"/>
      <c r="M264" s="87"/>
      <c r="N264" s="87"/>
      <c r="O264" s="87"/>
      <c r="P264" s="87"/>
      <c r="Q264" s="87"/>
    </row>
    <row r="265" spans="11:17" s="86" customFormat="1">
      <c r="K265" s="87"/>
      <c r="L265" s="87"/>
      <c r="M265" s="87"/>
      <c r="N265" s="87"/>
      <c r="O265" s="87"/>
      <c r="P265" s="87"/>
      <c r="Q265" s="87"/>
    </row>
    <row r="266" spans="11:17" s="86" customFormat="1">
      <c r="K266" s="87"/>
      <c r="L266" s="87"/>
      <c r="M266" s="87"/>
      <c r="N266" s="87"/>
      <c r="O266" s="87"/>
      <c r="P266" s="87"/>
      <c r="Q266" s="87"/>
    </row>
    <row r="267" spans="11:17" s="86" customFormat="1">
      <c r="K267" s="87"/>
      <c r="L267" s="87"/>
      <c r="M267" s="87"/>
      <c r="N267" s="87"/>
      <c r="O267" s="87"/>
      <c r="P267" s="87"/>
      <c r="Q267" s="87"/>
    </row>
    <row r="268" spans="11:17" s="86" customFormat="1">
      <c r="K268" s="87"/>
      <c r="L268" s="87"/>
      <c r="M268" s="87"/>
      <c r="N268" s="87"/>
      <c r="O268" s="87"/>
      <c r="P268" s="87"/>
      <c r="Q268" s="87"/>
    </row>
    <row r="269" spans="11:17" s="86" customFormat="1">
      <c r="K269" s="87"/>
      <c r="L269" s="87"/>
      <c r="M269" s="87"/>
      <c r="N269" s="87"/>
      <c r="O269" s="87"/>
      <c r="P269" s="87"/>
      <c r="Q269" s="87"/>
    </row>
    <row r="270" spans="11:17" s="86" customFormat="1">
      <c r="K270" s="87"/>
      <c r="L270" s="87"/>
      <c r="M270" s="87"/>
      <c r="N270" s="87"/>
      <c r="O270" s="87"/>
      <c r="P270" s="87"/>
      <c r="Q270" s="87"/>
    </row>
    <row r="271" spans="11:17" s="86" customFormat="1">
      <c r="K271" s="87"/>
      <c r="L271" s="87"/>
      <c r="M271" s="87"/>
      <c r="N271" s="87"/>
      <c r="O271" s="87"/>
      <c r="P271" s="87"/>
      <c r="Q271" s="87"/>
    </row>
    <row r="272" spans="11:17" s="86" customFormat="1">
      <c r="K272" s="87"/>
      <c r="L272" s="87"/>
      <c r="M272" s="87"/>
      <c r="N272" s="87"/>
      <c r="O272" s="87"/>
      <c r="P272" s="87"/>
      <c r="Q272" s="87"/>
    </row>
    <row r="273" spans="11:17" s="86" customFormat="1">
      <c r="K273" s="87"/>
      <c r="L273" s="87"/>
      <c r="M273" s="87"/>
      <c r="N273" s="87"/>
      <c r="O273" s="87"/>
      <c r="P273" s="87"/>
      <c r="Q273" s="87"/>
    </row>
    <row r="274" spans="11:17" s="86" customFormat="1">
      <c r="K274" s="87"/>
      <c r="L274" s="87"/>
      <c r="M274" s="87"/>
      <c r="N274" s="87"/>
      <c r="O274" s="87"/>
      <c r="P274" s="87"/>
      <c r="Q274" s="87"/>
    </row>
    <row r="275" spans="11:17" s="86" customFormat="1">
      <c r="K275" s="87"/>
      <c r="L275" s="87"/>
      <c r="M275" s="87"/>
      <c r="N275" s="87"/>
      <c r="O275" s="87"/>
      <c r="P275" s="87"/>
      <c r="Q275" s="87"/>
    </row>
    <row r="276" spans="11:17" s="86" customFormat="1">
      <c r="K276" s="87"/>
      <c r="L276" s="87"/>
      <c r="M276" s="87"/>
      <c r="N276" s="87"/>
      <c r="O276" s="87"/>
      <c r="P276" s="87"/>
      <c r="Q276" s="87"/>
    </row>
    <row r="277" spans="11:17" s="86" customFormat="1">
      <c r="K277" s="87"/>
      <c r="L277" s="87"/>
      <c r="M277" s="87"/>
      <c r="N277" s="87"/>
      <c r="O277" s="87"/>
      <c r="P277" s="87"/>
      <c r="Q277" s="87"/>
    </row>
    <row r="278" spans="11:17" s="86" customFormat="1">
      <c r="K278" s="87"/>
      <c r="L278" s="87"/>
      <c r="M278" s="87"/>
      <c r="N278" s="87"/>
      <c r="O278" s="87"/>
      <c r="P278" s="87"/>
      <c r="Q278" s="87"/>
    </row>
    <row r="279" spans="11:17" s="86" customFormat="1">
      <c r="K279" s="87"/>
      <c r="L279" s="87"/>
      <c r="M279" s="87"/>
      <c r="N279" s="87"/>
      <c r="O279" s="87"/>
      <c r="P279" s="87"/>
      <c r="Q279" s="87"/>
    </row>
    <row r="280" spans="11:17" s="86" customFormat="1">
      <c r="K280" s="87"/>
      <c r="L280" s="87"/>
      <c r="M280" s="87"/>
      <c r="N280" s="87"/>
      <c r="O280" s="87"/>
      <c r="P280" s="87"/>
      <c r="Q280" s="87"/>
    </row>
    <row r="281" spans="11:17" s="86" customFormat="1">
      <c r="K281" s="87"/>
      <c r="L281" s="87"/>
      <c r="M281" s="87"/>
      <c r="N281" s="87"/>
      <c r="O281" s="87"/>
      <c r="P281" s="87"/>
      <c r="Q281" s="87"/>
    </row>
    <row r="282" spans="11:17" s="86" customFormat="1">
      <c r="K282" s="87"/>
      <c r="L282" s="87"/>
      <c r="M282" s="87"/>
      <c r="N282" s="87"/>
      <c r="O282" s="87"/>
      <c r="P282" s="87"/>
      <c r="Q282" s="87"/>
    </row>
    <row r="283" spans="11:17" s="86" customFormat="1">
      <c r="K283" s="87"/>
      <c r="L283" s="87"/>
      <c r="M283" s="87"/>
      <c r="N283" s="87"/>
      <c r="O283" s="87"/>
      <c r="P283" s="87"/>
      <c r="Q283" s="87"/>
    </row>
    <row r="284" spans="11:17" s="86" customFormat="1">
      <c r="K284" s="87"/>
      <c r="L284" s="87"/>
      <c r="M284" s="87"/>
      <c r="N284" s="87"/>
      <c r="O284" s="87"/>
      <c r="P284" s="87"/>
      <c r="Q284" s="87"/>
    </row>
    <row r="285" spans="11:17" s="86" customFormat="1">
      <c r="K285" s="87"/>
      <c r="L285" s="87"/>
      <c r="M285" s="87"/>
      <c r="N285" s="87"/>
      <c r="O285" s="87"/>
      <c r="P285" s="87"/>
      <c r="Q285" s="87"/>
    </row>
    <row r="286" spans="11:17" s="86" customFormat="1">
      <c r="K286" s="87"/>
      <c r="L286" s="87"/>
      <c r="M286" s="87"/>
      <c r="N286" s="87"/>
      <c r="O286" s="87"/>
      <c r="P286" s="87"/>
      <c r="Q286" s="87"/>
    </row>
    <row r="287" spans="11:17" s="86" customFormat="1">
      <c r="K287" s="87"/>
      <c r="L287" s="87"/>
      <c r="M287" s="87"/>
      <c r="N287" s="87"/>
      <c r="O287" s="87"/>
      <c r="P287" s="87"/>
      <c r="Q287" s="87"/>
    </row>
    <row r="288" spans="11:17" s="86" customFormat="1">
      <c r="K288" s="87"/>
      <c r="L288" s="87"/>
      <c r="M288" s="87"/>
      <c r="N288" s="87"/>
      <c r="O288" s="87"/>
      <c r="P288" s="87"/>
      <c r="Q288" s="87"/>
    </row>
    <row r="289" spans="11:17" s="86" customFormat="1">
      <c r="K289" s="87"/>
      <c r="L289" s="87"/>
      <c r="M289" s="87"/>
      <c r="N289" s="87"/>
      <c r="O289" s="87"/>
      <c r="P289" s="87"/>
      <c r="Q289" s="87"/>
    </row>
    <row r="290" spans="11:17" s="86" customFormat="1">
      <c r="K290" s="87"/>
      <c r="L290" s="87"/>
      <c r="M290" s="87"/>
      <c r="N290" s="87"/>
      <c r="O290" s="87"/>
      <c r="P290" s="87"/>
      <c r="Q290" s="87"/>
    </row>
    <row r="291" spans="11:17" s="86" customFormat="1">
      <c r="K291" s="87"/>
      <c r="L291" s="87"/>
      <c r="M291" s="87"/>
      <c r="N291" s="87"/>
      <c r="O291" s="87"/>
      <c r="P291" s="87"/>
      <c r="Q291" s="87"/>
    </row>
    <row r="292" spans="11:17" s="86" customFormat="1">
      <c r="K292" s="87"/>
      <c r="L292" s="87"/>
      <c r="M292" s="87"/>
      <c r="N292" s="87"/>
      <c r="O292" s="87"/>
      <c r="P292" s="87"/>
      <c r="Q292" s="87"/>
    </row>
    <row r="293" spans="11:17" s="86" customFormat="1">
      <c r="K293" s="87"/>
      <c r="L293" s="87"/>
      <c r="M293" s="87"/>
      <c r="N293" s="87"/>
      <c r="O293" s="87"/>
      <c r="P293" s="87"/>
      <c r="Q293" s="87"/>
    </row>
    <row r="294" spans="11:17" s="86" customFormat="1">
      <c r="K294" s="87"/>
      <c r="L294" s="87"/>
      <c r="M294" s="87"/>
      <c r="N294" s="87"/>
      <c r="O294" s="87"/>
      <c r="P294" s="87"/>
      <c r="Q294" s="87"/>
    </row>
    <row r="295" spans="11:17" s="86" customFormat="1">
      <c r="K295" s="87"/>
      <c r="L295" s="87"/>
      <c r="M295" s="87"/>
      <c r="N295" s="87"/>
      <c r="O295" s="87"/>
      <c r="P295" s="87"/>
      <c r="Q295" s="87"/>
    </row>
    <row r="296" spans="11:17" s="86" customFormat="1">
      <c r="K296" s="87"/>
      <c r="L296" s="87"/>
      <c r="M296" s="87"/>
      <c r="N296" s="87"/>
      <c r="O296" s="87"/>
      <c r="P296" s="87"/>
      <c r="Q296" s="87"/>
    </row>
    <row r="297" spans="11:17" s="86" customFormat="1">
      <c r="K297" s="87"/>
      <c r="L297" s="87"/>
      <c r="M297" s="87"/>
      <c r="N297" s="87"/>
      <c r="O297" s="87"/>
      <c r="P297" s="87"/>
      <c r="Q297" s="87"/>
    </row>
    <row r="298" spans="11:17" s="86" customFormat="1">
      <c r="K298" s="87"/>
      <c r="L298" s="87"/>
      <c r="M298" s="87"/>
      <c r="N298" s="87"/>
      <c r="O298" s="87"/>
      <c r="P298" s="87"/>
      <c r="Q298" s="87"/>
    </row>
    <row r="299" spans="11:17" s="86" customFormat="1">
      <c r="K299" s="87"/>
      <c r="L299" s="87"/>
      <c r="M299" s="87"/>
      <c r="N299" s="87"/>
      <c r="O299" s="87"/>
      <c r="P299" s="87"/>
      <c r="Q299" s="87"/>
    </row>
    <row r="300" spans="11:17" s="86" customFormat="1">
      <c r="K300" s="87"/>
      <c r="L300" s="87"/>
      <c r="M300" s="87"/>
      <c r="N300" s="87"/>
      <c r="O300" s="87"/>
      <c r="P300" s="87"/>
      <c r="Q300" s="87"/>
    </row>
    <row r="301" spans="11:17" s="86" customFormat="1">
      <c r="K301" s="87"/>
      <c r="L301" s="87"/>
      <c r="M301" s="87"/>
      <c r="N301" s="87"/>
      <c r="O301" s="87"/>
      <c r="P301" s="87"/>
      <c r="Q301" s="87"/>
    </row>
    <row r="302" spans="11:17" s="86" customFormat="1">
      <c r="K302" s="87"/>
      <c r="L302" s="87"/>
      <c r="M302" s="87"/>
      <c r="N302" s="87"/>
      <c r="O302" s="87"/>
      <c r="P302" s="87"/>
      <c r="Q302" s="87"/>
    </row>
    <row r="303" spans="11:17" s="86" customFormat="1">
      <c r="K303" s="87"/>
      <c r="L303" s="87"/>
      <c r="M303" s="87"/>
      <c r="N303" s="87"/>
      <c r="O303" s="87"/>
      <c r="P303" s="87"/>
      <c r="Q303" s="87"/>
    </row>
    <row r="304" spans="11:17" s="86" customFormat="1">
      <c r="K304" s="87"/>
      <c r="L304" s="87"/>
      <c r="M304" s="87"/>
      <c r="N304" s="87"/>
      <c r="O304" s="87"/>
      <c r="P304" s="87"/>
      <c r="Q304" s="87"/>
    </row>
    <row r="305" spans="11:17" s="86" customFormat="1">
      <c r="K305" s="87"/>
      <c r="L305" s="87"/>
      <c r="M305" s="87"/>
      <c r="N305" s="87"/>
      <c r="O305" s="87"/>
      <c r="P305" s="87"/>
      <c r="Q305" s="87"/>
    </row>
    <row r="306" spans="11:17" s="86" customFormat="1">
      <c r="K306" s="87"/>
      <c r="L306" s="87"/>
      <c r="M306" s="87"/>
      <c r="N306" s="87"/>
      <c r="O306" s="87"/>
      <c r="P306" s="87"/>
      <c r="Q306" s="87"/>
    </row>
    <row r="307" spans="11:17" s="86" customFormat="1">
      <c r="K307" s="87"/>
      <c r="L307" s="87"/>
      <c r="M307" s="87"/>
      <c r="N307" s="87"/>
      <c r="O307" s="87"/>
      <c r="P307" s="87"/>
      <c r="Q307" s="87"/>
    </row>
    <row r="308" spans="11:17" s="86" customFormat="1">
      <c r="K308" s="87"/>
      <c r="L308" s="87"/>
      <c r="M308" s="87"/>
      <c r="N308" s="87"/>
      <c r="O308" s="87"/>
      <c r="P308" s="87"/>
      <c r="Q308" s="87"/>
    </row>
    <row r="309" spans="11:17" s="86" customFormat="1">
      <c r="K309" s="87"/>
      <c r="L309" s="87"/>
      <c r="M309" s="87"/>
      <c r="N309" s="87"/>
      <c r="O309" s="87"/>
      <c r="P309" s="87"/>
      <c r="Q309" s="87"/>
    </row>
    <row r="310" spans="11:17" s="86" customFormat="1">
      <c r="K310" s="87"/>
      <c r="L310" s="87"/>
      <c r="M310" s="87"/>
      <c r="N310" s="87"/>
      <c r="O310" s="87"/>
      <c r="P310" s="87"/>
      <c r="Q310" s="87"/>
    </row>
    <row r="311" spans="11:17" s="86" customFormat="1">
      <c r="K311" s="87"/>
      <c r="L311" s="87"/>
      <c r="M311" s="87"/>
      <c r="N311" s="87"/>
      <c r="O311" s="87"/>
      <c r="P311" s="87"/>
      <c r="Q311" s="87"/>
    </row>
    <row r="312" spans="11:17" s="86" customFormat="1">
      <c r="K312" s="87"/>
      <c r="L312" s="87"/>
      <c r="M312" s="87"/>
      <c r="N312" s="87"/>
      <c r="O312" s="87"/>
      <c r="P312" s="87"/>
      <c r="Q312" s="87"/>
    </row>
    <row r="313" spans="11:17" s="86" customFormat="1">
      <c r="K313" s="87"/>
      <c r="L313" s="87"/>
      <c r="M313" s="87"/>
      <c r="N313" s="87"/>
      <c r="O313" s="87"/>
      <c r="P313" s="87"/>
      <c r="Q313" s="87"/>
    </row>
    <row r="314" spans="11:17" s="86" customFormat="1">
      <c r="K314" s="87"/>
      <c r="L314" s="87"/>
      <c r="M314" s="87"/>
      <c r="N314" s="87"/>
      <c r="O314" s="87"/>
      <c r="P314" s="87"/>
      <c r="Q314" s="87"/>
    </row>
    <row r="315" spans="11:17" s="86" customFormat="1">
      <c r="K315" s="87"/>
      <c r="L315" s="87"/>
      <c r="M315" s="87"/>
      <c r="N315" s="87"/>
      <c r="O315" s="87"/>
      <c r="P315" s="87"/>
      <c r="Q315" s="87"/>
    </row>
    <row r="316" spans="11:17" s="86" customFormat="1">
      <c r="K316" s="87"/>
      <c r="L316" s="87"/>
      <c r="M316" s="87"/>
      <c r="N316" s="87"/>
      <c r="O316" s="87"/>
      <c r="P316" s="87"/>
      <c r="Q316" s="87"/>
    </row>
    <row r="317" spans="11:17" s="86" customFormat="1">
      <c r="K317" s="87"/>
      <c r="L317" s="87"/>
      <c r="M317" s="87"/>
      <c r="N317" s="87"/>
      <c r="O317" s="87"/>
      <c r="P317" s="87"/>
      <c r="Q317" s="87"/>
    </row>
    <row r="318" spans="11:17" s="86" customFormat="1">
      <c r="K318" s="87"/>
      <c r="L318" s="87"/>
      <c r="M318" s="87"/>
      <c r="N318" s="87"/>
      <c r="O318" s="87"/>
      <c r="P318" s="87"/>
      <c r="Q318" s="87"/>
    </row>
    <row r="319" spans="11:17" s="86" customFormat="1">
      <c r="K319" s="87"/>
      <c r="L319" s="87"/>
      <c r="M319" s="87"/>
      <c r="N319" s="87"/>
      <c r="O319" s="87"/>
      <c r="P319" s="87"/>
      <c r="Q319" s="87"/>
    </row>
    <row r="320" spans="11:17" s="86" customFormat="1">
      <c r="K320" s="87"/>
      <c r="L320" s="87"/>
      <c r="M320" s="87"/>
      <c r="N320" s="87"/>
      <c r="O320" s="87"/>
      <c r="P320" s="87"/>
      <c r="Q320" s="87"/>
    </row>
    <row r="321" spans="11:17" s="86" customFormat="1">
      <c r="K321" s="87"/>
      <c r="L321" s="87"/>
      <c r="M321" s="87"/>
      <c r="N321" s="87"/>
      <c r="O321" s="87"/>
      <c r="P321" s="87"/>
      <c r="Q321" s="87"/>
    </row>
    <row r="322" spans="11:17" s="86" customFormat="1">
      <c r="K322" s="87"/>
      <c r="L322" s="87"/>
      <c r="M322" s="87"/>
      <c r="N322" s="87"/>
      <c r="O322" s="87"/>
      <c r="P322" s="87"/>
      <c r="Q322" s="87"/>
    </row>
    <row r="323" spans="11:17" s="86" customFormat="1">
      <c r="K323" s="87"/>
      <c r="L323" s="87"/>
      <c r="M323" s="87"/>
      <c r="N323" s="87"/>
      <c r="O323" s="87"/>
      <c r="P323" s="87"/>
      <c r="Q323" s="87"/>
    </row>
    <row r="324" spans="11:17" s="86" customFormat="1">
      <c r="K324" s="87"/>
      <c r="L324" s="87"/>
      <c r="M324" s="87"/>
      <c r="N324" s="87"/>
      <c r="O324" s="87"/>
      <c r="P324" s="87"/>
      <c r="Q324" s="87"/>
    </row>
    <row r="325" spans="11:17" s="86" customFormat="1">
      <c r="K325" s="87"/>
      <c r="L325" s="87"/>
      <c r="M325" s="87"/>
      <c r="N325" s="87"/>
      <c r="O325" s="87"/>
      <c r="P325" s="87"/>
      <c r="Q325" s="87"/>
    </row>
    <row r="326" spans="11:17" s="86" customFormat="1">
      <c r="K326" s="87"/>
      <c r="L326" s="87"/>
      <c r="M326" s="87"/>
      <c r="N326" s="87"/>
      <c r="O326" s="87"/>
      <c r="P326" s="87"/>
      <c r="Q326" s="87"/>
    </row>
    <row r="327" spans="11:17" s="86" customFormat="1">
      <c r="K327" s="87"/>
      <c r="L327" s="87"/>
      <c r="M327" s="87"/>
      <c r="N327" s="87"/>
      <c r="O327" s="87"/>
      <c r="P327" s="87"/>
      <c r="Q327" s="87"/>
    </row>
    <row r="328" spans="11:17" s="86" customFormat="1">
      <c r="K328" s="87"/>
      <c r="L328" s="87"/>
      <c r="M328" s="87"/>
      <c r="N328" s="87"/>
      <c r="O328" s="87"/>
      <c r="P328" s="87"/>
      <c r="Q328" s="87"/>
    </row>
    <row r="329" spans="11:17" s="86" customFormat="1">
      <c r="K329" s="87"/>
      <c r="L329" s="87"/>
      <c r="M329" s="87"/>
      <c r="N329" s="87"/>
      <c r="O329" s="87"/>
      <c r="P329" s="87"/>
      <c r="Q329" s="87"/>
    </row>
    <row r="330" spans="11:17" s="86" customFormat="1">
      <c r="K330" s="87"/>
      <c r="L330" s="87"/>
      <c r="M330" s="87"/>
      <c r="N330" s="87"/>
      <c r="O330" s="87"/>
      <c r="P330" s="87"/>
      <c r="Q330" s="87"/>
    </row>
    <row r="331" spans="11:17" s="86" customFormat="1">
      <c r="K331" s="87"/>
      <c r="L331" s="87"/>
      <c r="M331" s="87"/>
      <c r="N331" s="87"/>
      <c r="O331" s="87"/>
      <c r="P331" s="87"/>
      <c r="Q331" s="87"/>
    </row>
    <row r="332" spans="11:17" s="86" customFormat="1">
      <c r="K332" s="87"/>
      <c r="L332" s="87"/>
      <c r="M332" s="87"/>
      <c r="N332" s="87"/>
      <c r="O332" s="87"/>
      <c r="P332" s="87"/>
      <c r="Q332" s="87"/>
    </row>
    <row r="333" spans="11:17" s="86" customFormat="1">
      <c r="K333" s="87"/>
      <c r="L333" s="87"/>
      <c r="M333" s="87"/>
      <c r="N333" s="87"/>
      <c r="O333" s="87"/>
      <c r="P333" s="87"/>
      <c r="Q333" s="87"/>
    </row>
    <row r="334" spans="11:17" s="86" customFormat="1">
      <c r="K334" s="87"/>
      <c r="L334" s="87"/>
      <c r="M334" s="87"/>
      <c r="N334" s="87"/>
      <c r="O334" s="87"/>
      <c r="P334" s="87"/>
      <c r="Q334" s="87"/>
    </row>
    <row r="335" spans="11:17" s="86" customFormat="1">
      <c r="K335" s="87"/>
      <c r="L335" s="87"/>
      <c r="M335" s="87"/>
      <c r="N335" s="87"/>
      <c r="O335" s="87"/>
      <c r="P335" s="87"/>
      <c r="Q335" s="87"/>
    </row>
    <row r="336" spans="11:17" s="86" customFormat="1">
      <c r="K336" s="87"/>
      <c r="L336" s="87"/>
      <c r="M336" s="87"/>
      <c r="N336" s="87"/>
      <c r="O336" s="87"/>
      <c r="P336" s="87"/>
      <c r="Q336" s="87"/>
    </row>
    <row r="337" spans="8:38">
      <c r="H337" s="86"/>
      <c r="I337" s="86"/>
      <c r="J337" s="86"/>
      <c r="L337" s="87"/>
      <c r="N337" s="87"/>
      <c r="O337" s="87"/>
      <c r="P337" s="87"/>
      <c r="Q337" s="87"/>
      <c r="R337" s="86"/>
      <c r="S337" s="86"/>
      <c r="T337" s="86"/>
      <c r="U337" s="86"/>
      <c r="V337" s="86"/>
      <c r="W337" s="86"/>
      <c r="X337" s="86"/>
      <c r="Y337" s="86"/>
      <c r="Z337" s="86"/>
      <c r="AA337" s="86"/>
      <c r="AB337" s="86"/>
      <c r="AC337" s="86"/>
      <c r="AD337" s="86"/>
      <c r="AE337" s="86"/>
      <c r="AF337" s="86"/>
      <c r="AL337" s="86"/>
    </row>
    <row r="338" spans="8:38">
      <c r="H338" s="86"/>
      <c r="I338" s="86"/>
      <c r="J338" s="86"/>
      <c r="L338" s="87"/>
      <c r="N338" s="87"/>
      <c r="O338" s="87"/>
      <c r="P338" s="87"/>
      <c r="Q338" s="87"/>
      <c r="R338" s="86"/>
      <c r="S338" s="86"/>
      <c r="T338" s="86"/>
      <c r="U338" s="86"/>
      <c r="V338" s="86"/>
      <c r="W338" s="86"/>
      <c r="X338" s="86"/>
      <c r="Y338" s="86"/>
      <c r="Z338" s="86"/>
      <c r="AA338" s="86"/>
      <c r="AB338" s="86"/>
      <c r="AC338" s="86"/>
      <c r="AD338" s="86"/>
      <c r="AE338" s="86"/>
      <c r="AF338" s="86"/>
      <c r="AL338" s="86"/>
    </row>
    <row r="339" spans="8:38">
      <c r="H339" s="86"/>
      <c r="I339" s="86"/>
      <c r="J339" s="86"/>
      <c r="L339" s="87"/>
      <c r="N339" s="87"/>
      <c r="O339" s="87"/>
      <c r="P339" s="87"/>
      <c r="Q339" s="87"/>
      <c r="R339" s="86"/>
      <c r="S339" s="86"/>
      <c r="T339" s="86"/>
      <c r="U339" s="86"/>
      <c r="V339" s="86"/>
      <c r="W339" s="86"/>
      <c r="X339" s="86"/>
      <c r="Y339" s="86"/>
      <c r="Z339" s="86"/>
      <c r="AA339" s="86"/>
      <c r="AB339" s="86"/>
      <c r="AC339" s="86"/>
      <c r="AD339" s="86"/>
      <c r="AE339" s="86"/>
      <c r="AF339" s="86"/>
      <c r="AL339" s="86"/>
    </row>
    <row r="340" spans="8:38">
      <c r="L340" s="87"/>
      <c r="N340" s="87"/>
      <c r="O340" s="87"/>
      <c r="P340" s="87"/>
      <c r="Q340" s="87"/>
      <c r="AF340" s="86"/>
      <c r="AL340" s="86"/>
    </row>
    <row r="341" spans="8:38">
      <c r="L341" s="87"/>
      <c r="N341" s="87"/>
      <c r="O341" s="87"/>
      <c r="P341" s="87"/>
      <c r="Q341" s="87"/>
      <c r="AF341" s="86"/>
      <c r="AL341" s="86"/>
    </row>
    <row r="342" spans="8:38">
      <c r="L342" s="87"/>
      <c r="N342" s="87"/>
      <c r="O342" s="87"/>
      <c r="P342" s="87"/>
      <c r="Q342" s="87"/>
      <c r="AF342" s="86"/>
      <c r="AL342" s="86"/>
    </row>
    <row r="343" spans="8:38">
      <c r="L343" s="87"/>
      <c r="N343" s="87"/>
      <c r="O343" s="87"/>
      <c r="P343" s="87"/>
      <c r="Q343" s="87"/>
    </row>
    <row r="344" spans="8:38">
      <c r="L344" s="87"/>
      <c r="N344" s="87"/>
      <c r="O344" s="87"/>
      <c r="P344" s="87"/>
      <c r="Q344" s="87"/>
    </row>
    <row r="345" spans="8:38">
      <c r="L345" s="87"/>
      <c r="N345" s="87"/>
      <c r="O345" s="87"/>
      <c r="P345" s="87"/>
      <c r="Q345" s="87"/>
    </row>
    <row r="346" spans="8:38">
      <c r="L346" s="87"/>
      <c r="N346" s="87"/>
      <c r="O346" s="87"/>
      <c r="P346" s="87"/>
      <c r="Q346" s="87"/>
    </row>
    <row r="347" spans="8:38">
      <c r="L347" s="87"/>
      <c r="N347" s="87"/>
      <c r="O347" s="87"/>
      <c r="P347" s="87"/>
      <c r="Q347" s="87"/>
    </row>
    <row r="348" spans="8:38">
      <c r="L348" s="87"/>
      <c r="N348" s="87"/>
      <c r="O348" s="87"/>
      <c r="P348" s="87"/>
      <c r="Q348" s="87"/>
    </row>
    <row r="349" spans="8:38">
      <c r="L349" s="87"/>
      <c r="N349" s="87"/>
      <c r="O349" s="87"/>
      <c r="P349" s="87"/>
      <c r="Q349" s="87"/>
    </row>
    <row r="350" spans="8:38">
      <c r="L350" s="87"/>
      <c r="N350" s="87"/>
      <c r="O350" s="87"/>
      <c r="P350" s="87"/>
      <c r="Q350" s="87"/>
    </row>
    <row r="351" spans="8:38">
      <c r="L351" s="87"/>
      <c r="N351" s="87"/>
      <c r="O351" s="87"/>
      <c r="P351" s="87"/>
      <c r="Q351" s="87"/>
    </row>
    <row r="352" spans="8:38">
      <c r="L352" s="87"/>
      <c r="N352" s="87"/>
      <c r="O352" s="87"/>
      <c r="P352" s="87"/>
      <c r="Q352" s="87"/>
    </row>
    <row r="353" spans="12:17">
      <c r="L353" s="87"/>
      <c r="N353" s="87"/>
      <c r="O353" s="87"/>
      <c r="P353" s="87"/>
      <c r="Q353" s="87"/>
    </row>
    <row r="354" spans="12:17">
      <c r="L354" s="87"/>
      <c r="N354" s="87"/>
      <c r="O354" s="87"/>
      <c r="P354" s="87"/>
      <c r="Q354" s="87"/>
    </row>
    <row r="355" spans="12:17">
      <c r="L355" s="87"/>
      <c r="N355" s="87"/>
      <c r="O355" s="87"/>
      <c r="P355" s="87"/>
      <c r="Q355" s="87"/>
    </row>
    <row r="356" spans="12:17">
      <c r="L356" s="87"/>
      <c r="N356" s="87"/>
      <c r="O356" s="87"/>
      <c r="P356" s="87"/>
      <c r="Q356" s="87"/>
    </row>
    <row r="357" spans="12:17">
      <c r="L357" s="87"/>
      <c r="N357" s="87"/>
      <c r="O357" s="87"/>
      <c r="P357" s="87"/>
      <c r="Q357" s="87"/>
    </row>
    <row r="358" spans="12:17">
      <c r="L358" s="87"/>
      <c r="N358" s="87"/>
      <c r="O358" s="87"/>
      <c r="P358" s="87"/>
      <c r="Q358" s="87"/>
    </row>
    <row r="359" spans="12:17">
      <c r="L359" s="87"/>
      <c r="N359" s="87"/>
      <c r="O359" s="87"/>
      <c r="P359" s="87"/>
      <c r="Q359" s="87"/>
    </row>
    <row r="360" spans="12:17">
      <c r="L360" s="87"/>
      <c r="N360" s="87"/>
      <c r="O360" s="87"/>
      <c r="P360" s="87"/>
      <c r="Q360" s="87"/>
    </row>
    <row r="361" spans="12:17">
      <c r="L361" s="87"/>
      <c r="N361" s="87"/>
      <c r="O361" s="87"/>
      <c r="P361" s="87"/>
      <c r="Q361" s="87"/>
    </row>
    <row r="362" spans="12:17">
      <c r="L362" s="87"/>
      <c r="N362" s="87"/>
      <c r="O362" s="87"/>
      <c r="P362" s="87"/>
      <c r="Q362" s="87"/>
    </row>
    <row r="363" spans="12:17">
      <c r="L363" s="87"/>
      <c r="N363" s="87"/>
      <c r="O363" s="87"/>
      <c r="P363" s="87"/>
      <c r="Q363" s="87"/>
    </row>
    <row r="364" spans="12:17">
      <c r="L364" s="87"/>
      <c r="N364" s="87"/>
      <c r="O364" s="87"/>
      <c r="P364" s="87"/>
      <c r="Q364" s="87"/>
    </row>
    <row r="365" spans="12:17">
      <c r="L365" s="87"/>
      <c r="N365" s="87"/>
      <c r="O365" s="87"/>
      <c r="P365" s="87"/>
      <c r="Q365" s="87"/>
    </row>
    <row r="366" spans="12:17">
      <c r="L366" s="87"/>
      <c r="N366" s="87"/>
      <c r="O366" s="87"/>
      <c r="P366" s="87"/>
      <c r="Q366" s="87"/>
    </row>
    <row r="367" spans="12:17">
      <c r="L367" s="87"/>
      <c r="N367" s="87"/>
      <c r="O367" s="87"/>
      <c r="P367" s="87"/>
      <c r="Q367" s="87"/>
    </row>
    <row r="368" spans="12:17">
      <c r="L368" s="87"/>
      <c r="N368" s="87"/>
      <c r="O368" s="87"/>
      <c r="P368" s="87"/>
      <c r="Q368" s="87"/>
    </row>
    <row r="369" spans="12:17">
      <c r="L369" s="87"/>
      <c r="N369" s="87"/>
      <c r="O369" s="87"/>
      <c r="P369" s="87"/>
      <c r="Q369" s="87"/>
    </row>
    <row r="370" spans="12:17">
      <c r="L370" s="87"/>
      <c r="N370" s="87"/>
      <c r="O370" s="87"/>
      <c r="P370" s="87"/>
      <c r="Q370" s="87"/>
    </row>
    <row r="371" spans="12:17">
      <c r="L371" s="87"/>
      <c r="N371" s="87"/>
      <c r="O371" s="87"/>
      <c r="P371" s="87"/>
      <c r="Q371" s="87"/>
    </row>
    <row r="372" spans="12:17">
      <c r="L372" s="87"/>
      <c r="N372" s="87"/>
      <c r="O372" s="87"/>
      <c r="P372" s="87"/>
      <c r="Q372" s="87"/>
    </row>
    <row r="373" spans="12:17">
      <c r="L373" s="87"/>
      <c r="N373" s="87"/>
      <c r="O373" s="87"/>
      <c r="P373" s="87"/>
      <c r="Q373" s="87"/>
    </row>
    <row r="374" spans="12:17">
      <c r="L374" s="87"/>
      <c r="N374" s="87"/>
      <c r="O374" s="87"/>
      <c r="P374" s="87"/>
      <c r="Q374" s="87"/>
    </row>
    <row r="375" spans="12:17">
      <c r="L375" s="87"/>
      <c r="N375" s="87"/>
      <c r="O375" s="87"/>
      <c r="P375" s="87"/>
      <c r="Q375" s="87"/>
    </row>
    <row r="376" spans="12:17">
      <c r="L376" s="87"/>
      <c r="N376" s="87"/>
      <c r="O376" s="87"/>
      <c r="P376" s="87"/>
      <c r="Q376" s="87"/>
    </row>
    <row r="377" spans="12:17">
      <c r="L377" s="87"/>
      <c r="N377" s="87"/>
      <c r="O377" s="87"/>
      <c r="P377" s="87"/>
      <c r="Q377" s="87"/>
    </row>
    <row r="378" spans="12:17">
      <c r="L378" s="87"/>
      <c r="N378" s="87"/>
      <c r="O378" s="87"/>
      <c r="P378" s="87"/>
      <c r="Q378" s="87"/>
    </row>
    <row r="379" spans="12:17">
      <c r="L379" s="87"/>
      <c r="N379" s="87"/>
      <c r="O379" s="87"/>
      <c r="P379" s="87"/>
      <c r="Q379" s="87"/>
    </row>
    <row r="380" spans="12:17">
      <c r="L380" s="87"/>
      <c r="N380" s="87"/>
      <c r="O380" s="87"/>
      <c r="P380" s="87"/>
      <c r="Q380" s="87"/>
    </row>
    <row r="381" spans="12:17">
      <c r="L381" s="87"/>
      <c r="N381" s="87"/>
      <c r="O381" s="87"/>
      <c r="P381" s="87"/>
      <c r="Q381" s="87"/>
    </row>
    <row r="382" spans="12:17">
      <c r="L382" s="87"/>
      <c r="N382" s="87"/>
      <c r="O382" s="87"/>
      <c r="P382" s="87"/>
      <c r="Q382" s="87"/>
    </row>
    <row r="383" spans="12:17">
      <c r="L383" s="87"/>
      <c r="N383" s="87"/>
      <c r="O383" s="87"/>
      <c r="P383" s="87"/>
      <c r="Q383" s="87"/>
    </row>
    <row r="384" spans="12:17">
      <c r="L384" s="87"/>
      <c r="N384" s="87"/>
      <c r="O384" s="87"/>
      <c r="P384" s="87"/>
      <c r="Q384" s="87"/>
    </row>
    <row r="385" spans="12:17">
      <c r="L385" s="87"/>
      <c r="N385" s="87"/>
      <c r="O385" s="87"/>
      <c r="P385" s="87"/>
      <c r="Q385" s="87"/>
    </row>
    <row r="386" spans="12:17">
      <c r="L386" s="87"/>
      <c r="N386" s="87"/>
      <c r="O386" s="87"/>
      <c r="P386" s="87"/>
      <c r="Q386" s="87"/>
    </row>
    <row r="387" spans="12:17">
      <c r="L387" s="87"/>
      <c r="N387" s="87"/>
      <c r="O387" s="87"/>
      <c r="P387" s="87"/>
      <c r="Q387" s="87"/>
    </row>
    <row r="388" spans="12:17">
      <c r="L388" s="87"/>
      <c r="N388" s="87"/>
      <c r="O388" s="87"/>
      <c r="P388" s="87"/>
      <c r="Q388" s="87"/>
    </row>
    <row r="389" spans="12:17">
      <c r="L389" s="87"/>
      <c r="N389" s="87"/>
      <c r="O389" s="87"/>
      <c r="P389" s="87"/>
      <c r="Q389" s="87"/>
    </row>
    <row r="390" spans="12:17">
      <c r="L390" s="87"/>
      <c r="N390" s="87"/>
      <c r="O390" s="87"/>
      <c r="P390" s="87"/>
      <c r="Q390" s="87"/>
    </row>
    <row r="391" spans="12:17">
      <c r="L391" s="87"/>
      <c r="N391" s="87"/>
      <c r="O391" s="87"/>
      <c r="P391" s="87"/>
      <c r="Q391" s="87"/>
    </row>
    <row r="392" spans="12:17">
      <c r="L392" s="87"/>
      <c r="N392" s="87"/>
      <c r="O392" s="87"/>
      <c r="P392" s="87"/>
      <c r="Q392" s="87"/>
    </row>
    <row r="393" spans="12:17">
      <c r="L393" s="87"/>
      <c r="N393" s="87"/>
      <c r="O393" s="87"/>
      <c r="P393" s="87"/>
      <c r="Q393" s="87"/>
    </row>
    <row r="394" spans="12:17">
      <c r="L394" s="87"/>
      <c r="N394" s="87"/>
      <c r="O394" s="87"/>
      <c r="P394" s="87"/>
      <c r="Q394" s="87"/>
    </row>
    <row r="395" spans="12:17">
      <c r="L395" s="87"/>
      <c r="N395" s="87"/>
      <c r="O395" s="87"/>
      <c r="P395" s="87"/>
      <c r="Q395" s="87"/>
    </row>
    <row r="396" spans="12:17">
      <c r="L396" s="87"/>
      <c r="N396" s="87"/>
      <c r="O396" s="87"/>
      <c r="P396" s="87"/>
      <c r="Q396" s="87"/>
    </row>
    <row r="397" spans="12:17">
      <c r="L397" s="87"/>
      <c r="N397" s="87"/>
      <c r="O397" s="87"/>
      <c r="P397" s="87"/>
      <c r="Q397" s="87"/>
    </row>
    <row r="398" spans="12:17">
      <c r="L398" s="87"/>
      <c r="N398" s="87"/>
      <c r="O398" s="87"/>
      <c r="P398" s="87"/>
      <c r="Q398" s="87"/>
    </row>
    <row r="399" spans="12:17">
      <c r="L399" s="87"/>
      <c r="N399" s="87"/>
      <c r="O399" s="87"/>
      <c r="P399" s="87"/>
      <c r="Q399" s="87"/>
    </row>
    <row r="400" spans="12:17">
      <c r="L400" s="87"/>
      <c r="N400" s="87"/>
      <c r="O400" s="87"/>
      <c r="P400" s="87"/>
      <c r="Q400" s="87"/>
    </row>
    <row r="401" spans="12:17">
      <c r="L401" s="87"/>
      <c r="N401" s="87"/>
      <c r="O401" s="87"/>
      <c r="P401" s="87"/>
      <c r="Q401" s="87"/>
    </row>
    <row r="402" spans="12:17">
      <c r="L402" s="87"/>
      <c r="N402" s="87"/>
      <c r="O402" s="87"/>
      <c r="P402" s="87"/>
      <c r="Q402" s="87"/>
    </row>
    <row r="403" spans="12:17">
      <c r="L403" s="87"/>
      <c r="N403" s="87"/>
      <c r="O403" s="87"/>
      <c r="P403" s="87"/>
      <c r="Q403" s="87"/>
    </row>
    <row r="404" spans="12:17">
      <c r="L404" s="87"/>
      <c r="N404" s="87"/>
      <c r="O404" s="87"/>
      <c r="P404" s="87"/>
      <c r="Q404" s="87"/>
    </row>
    <row r="405" spans="12:17">
      <c r="L405" s="87"/>
      <c r="N405" s="87"/>
      <c r="O405" s="87"/>
      <c r="P405" s="87"/>
      <c r="Q405" s="87"/>
    </row>
    <row r="406" spans="12:17">
      <c r="L406" s="87"/>
      <c r="N406" s="87"/>
      <c r="O406" s="87"/>
      <c r="P406" s="87"/>
      <c r="Q406" s="87"/>
    </row>
    <row r="407" spans="12:17">
      <c r="L407" s="87"/>
      <c r="N407" s="87"/>
      <c r="O407" s="87"/>
      <c r="P407" s="87"/>
      <c r="Q407" s="87"/>
    </row>
    <row r="408" spans="12:17">
      <c r="L408" s="87"/>
      <c r="N408" s="87"/>
      <c r="O408" s="87"/>
      <c r="P408" s="87"/>
      <c r="Q408" s="87"/>
    </row>
    <row r="409" spans="12:17">
      <c r="L409" s="87"/>
      <c r="N409" s="87"/>
      <c r="O409" s="87"/>
      <c r="P409" s="87"/>
      <c r="Q409" s="87"/>
    </row>
    <row r="410" spans="12:17">
      <c r="L410" s="87"/>
      <c r="N410" s="87"/>
      <c r="O410" s="87"/>
      <c r="P410" s="87"/>
      <c r="Q410" s="87"/>
    </row>
    <row r="411" spans="12:17">
      <c r="L411" s="87"/>
      <c r="N411" s="87"/>
      <c r="O411" s="87"/>
      <c r="P411" s="87"/>
      <c r="Q411" s="87"/>
    </row>
    <row r="412" spans="12:17">
      <c r="L412" s="87"/>
      <c r="N412" s="87"/>
      <c r="O412" s="87"/>
      <c r="P412" s="87"/>
      <c r="Q412" s="87"/>
    </row>
    <row r="413" spans="12:17">
      <c r="L413" s="87"/>
      <c r="N413" s="87"/>
      <c r="O413" s="87"/>
      <c r="P413" s="87"/>
      <c r="Q413" s="87"/>
    </row>
    <row r="414" spans="12:17">
      <c r="L414" s="87"/>
      <c r="N414" s="87"/>
      <c r="O414" s="87"/>
      <c r="P414" s="87"/>
      <c r="Q414" s="87"/>
    </row>
    <row r="415" spans="12:17">
      <c r="L415" s="87"/>
      <c r="N415" s="87"/>
      <c r="O415" s="87"/>
      <c r="P415" s="87"/>
      <c r="Q415" s="87"/>
    </row>
    <row r="416" spans="12:17">
      <c r="L416" s="87"/>
      <c r="N416" s="87"/>
      <c r="O416" s="87"/>
      <c r="P416" s="87"/>
      <c r="Q416" s="87"/>
    </row>
    <row r="417" spans="12:17">
      <c r="L417" s="87"/>
      <c r="N417" s="87"/>
      <c r="O417" s="87"/>
      <c r="P417" s="87"/>
      <c r="Q417" s="87"/>
    </row>
    <row r="418" spans="12:17">
      <c r="L418" s="87"/>
      <c r="N418" s="87"/>
      <c r="O418" s="87"/>
      <c r="P418" s="87"/>
      <c r="Q418" s="87"/>
    </row>
    <row r="419" spans="12:17">
      <c r="L419" s="87"/>
      <c r="N419" s="87"/>
      <c r="O419" s="87"/>
      <c r="P419" s="87"/>
      <c r="Q419" s="87"/>
    </row>
    <row r="420" spans="12:17">
      <c r="L420" s="87"/>
      <c r="N420" s="87"/>
      <c r="O420" s="87"/>
      <c r="P420" s="87"/>
      <c r="Q420" s="87"/>
    </row>
    <row r="421" spans="12:17">
      <c r="L421" s="87"/>
      <c r="N421" s="87"/>
      <c r="O421" s="87"/>
      <c r="P421" s="87"/>
      <c r="Q421" s="87"/>
    </row>
    <row r="422" spans="12:17">
      <c r="L422" s="87"/>
      <c r="N422" s="87"/>
      <c r="O422" s="87"/>
      <c r="P422" s="87"/>
      <c r="Q422" s="87"/>
    </row>
    <row r="423" spans="12:17">
      <c r="L423" s="87"/>
      <c r="N423" s="87"/>
      <c r="O423" s="87"/>
      <c r="P423" s="87"/>
      <c r="Q423" s="87"/>
    </row>
    <row r="424" spans="12:17">
      <c r="L424" s="87"/>
      <c r="N424" s="87"/>
      <c r="O424" s="87"/>
      <c r="P424" s="87"/>
      <c r="Q424" s="87"/>
    </row>
    <row r="425" spans="12:17">
      <c r="L425" s="87"/>
      <c r="N425" s="87"/>
      <c r="O425" s="87"/>
      <c r="P425" s="87"/>
      <c r="Q425" s="87"/>
    </row>
    <row r="426" spans="12:17">
      <c r="L426" s="87"/>
      <c r="N426" s="87"/>
      <c r="O426" s="87"/>
      <c r="P426" s="87"/>
      <c r="Q426" s="87"/>
    </row>
    <row r="427" spans="12:17">
      <c r="L427" s="87"/>
      <c r="N427" s="87"/>
      <c r="O427" s="87"/>
      <c r="P427" s="87"/>
      <c r="Q427" s="87"/>
    </row>
    <row r="428" spans="12:17">
      <c r="L428" s="87"/>
      <c r="N428" s="87"/>
      <c r="O428" s="87"/>
      <c r="P428" s="87"/>
      <c r="Q428" s="87"/>
    </row>
    <row r="429" spans="12:17">
      <c r="L429" s="87"/>
      <c r="N429" s="87"/>
      <c r="O429" s="87"/>
      <c r="P429" s="87"/>
      <c r="Q429" s="87"/>
    </row>
    <row r="430" spans="12:17">
      <c r="L430" s="87"/>
      <c r="N430" s="87"/>
      <c r="O430" s="87"/>
      <c r="P430" s="87"/>
      <c r="Q430" s="87"/>
    </row>
    <row r="431" spans="12:17">
      <c r="L431" s="87"/>
      <c r="N431" s="87"/>
      <c r="O431" s="87"/>
      <c r="P431" s="87"/>
      <c r="Q431" s="87"/>
    </row>
    <row r="432" spans="12:17">
      <c r="L432" s="87"/>
      <c r="N432" s="87"/>
      <c r="O432" s="87"/>
      <c r="P432" s="87"/>
      <c r="Q432" s="87"/>
    </row>
    <row r="433" spans="12:17">
      <c r="L433" s="87"/>
      <c r="N433" s="87"/>
      <c r="O433" s="87"/>
      <c r="P433" s="87"/>
      <c r="Q433" s="87"/>
    </row>
    <row r="434" spans="12:17">
      <c r="L434" s="87"/>
      <c r="N434" s="87"/>
      <c r="O434" s="87"/>
      <c r="P434" s="87"/>
      <c r="Q434" s="87"/>
    </row>
    <row r="435" spans="12:17">
      <c r="L435" s="87"/>
      <c r="N435" s="87"/>
      <c r="O435" s="87"/>
      <c r="P435" s="87"/>
      <c r="Q435" s="87"/>
    </row>
    <row r="436" spans="12:17">
      <c r="L436" s="87"/>
      <c r="N436" s="87"/>
      <c r="O436" s="87"/>
      <c r="P436" s="87"/>
      <c r="Q436" s="87"/>
    </row>
    <row r="437" spans="12:17">
      <c r="L437" s="87"/>
      <c r="N437" s="87"/>
      <c r="O437" s="87"/>
      <c r="P437" s="87"/>
      <c r="Q437" s="87"/>
    </row>
    <row r="438" spans="12:17">
      <c r="L438" s="87"/>
      <c r="N438" s="87"/>
      <c r="O438" s="87"/>
      <c r="P438" s="87"/>
      <c r="Q438" s="87"/>
    </row>
    <row r="439" spans="12:17">
      <c r="L439" s="87"/>
      <c r="N439" s="87"/>
      <c r="O439" s="87"/>
      <c r="P439" s="87"/>
      <c r="Q439" s="87"/>
    </row>
    <row r="440" spans="12:17">
      <c r="L440" s="87"/>
      <c r="N440" s="87"/>
      <c r="O440" s="87"/>
      <c r="P440" s="87"/>
      <c r="Q440" s="87"/>
    </row>
    <row r="441" spans="12:17">
      <c r="L441" s="87"/>
      <c r="N441" s="87"/>
      <c r="O441" s="87"/>
      <c r="P441" s="87"/>
      <c r="Q441" s="87"/>
    </row>
    <row r="442" spans="12:17">
      <c r="L442" s="87"/>
      <c r="N442" s="87"/>
      <c r="O442" s="87"/>
      <c r="P442" s="87"/>
      <c r="Q442" s="87"/>
    </row>
    <row r="443" spans="12:17">
      <c r="L443" s="87"/>
      <c r="N443" s="87"/>
      <c r="O443" s="87"/>
      <c r="P443" s="87"/>
      <c r="Q443" s="87"/>
    </row>
    <row r="444" spans="12:17">
      <c r="L444" s="87"/>
      <c r="N444" s="87"/>
      <c r="O444" s="87"/>
      <c r="P444" s="87"/>
      <c r="Q444" s="87"/>
    </row>
    <row r="445" spans="12:17">
      <c r="L445" s="87"/>
      <c r="N445" s="87"/>
      <c r="O445" s="87"/>
      <c r="P445" s="87"/>
      <c r="Q445" s="87"/>
    </row>
    <row r="446" spans="12:17">
      <c r="L446" s="87"/>
      <c r="N446" s="87"/>
      <c r="O446" s="87"/>
      <c r="P446" s="87"/>
      <c r="Q446" s="87"/>
    </row>
    <row r="447" spans="12:17">
      <c r="L447" s="87"/>
      <c r="N447" s="87"/>
      <c r="O447" s="87"/>
      <c r="P447" s="87"/>
      <c r="Q447" s="87"/>
    </row>
    <row r="448" spans="12:17">
      <c r="L448" s="87"/>
      <c r="N448" s="87"/>
      <c r="O448" s="87"/>
      <c r="P448" s="87"/>
      <c r="Q448" s="87"/>
    </row>
    <row r="449" spans="12:17">
      <c r="L449" s="87"/>
      <c r="N449" s="87"/>
      <c r="O449" s="87"/>
      <c r="P449" s="87"/>
      <c r="Q449" s="87"/>
    </row>
    <row r="450" spans="12:17">
      <c r="L450" s="87"/>
      <c r="N450" s="87"/>
      <c r="O450" s="87"/>
      <c r="P450" s="87"/>
      <c r="Q450" s="87"/>
    </row>
    <row r="451" spans="12:17">
      <c r="L451" s="87"/>
      <c r="N451" s="87"/>
      <c r="O451" s="87"/>
      <c r="P451" s="87"/>
      <c r="Q451" s="87"/>
    </row>
    <row r="452" spans="12:17">
      <c r="L452" s="87"/>
      <c r="N452" s="87"/>
      <c r="O452" s="87"/>
      <c r="P452" s="87"/>
      <c r="Q452" s="87"/>
    </row>
    <row r="453" spans="12:17">
      <c r="L453" s="87"/>
      <c r="N453" s="87"/>
      <c r="O453" s="87"/>
      <c r="P453" s="87"/>
      <c r="Q453" s="87"/>
    </row>
    <row r="454" spans="12:17">
      <c r="L454" s="87"/>
      <c r="N454" s="87"/>
      <c r="O454" s="87"/>
      <c r="P454" s="87"/>
      <c r="Q454" s="87"/>
    </row>
    <row r="455" spans="12:17">
      <c r="L455" s="87"/>
      <c r="N455" s="87"/>
      <c r="O455" s="87"/>
      <c r="P455" s="87"/>
      <c r="Q455" s="87"/>
    </row>
    <row r="456" spans="12:17">
      <c r="L456" s="87"/>
      <c r="N456" s="87"/>
      <c r="O456" s="87"/>
      <c r="P456" s="87"/>
      <c r="Q456" s="87"/>
    </row>
    <row r="457" spans="12:17">
      <c r="L457" s="87"/>
      <c r="N457" s="87"/>
      <c r="O457" s="87"/>
      <c r="P457" s="87"/>
      <c r="Q457" s="87"/>
    </row>
    <row r="458" spans="12:17">
      <c r="L458" s="87"/>
      <c r="N458" s="87"/>
      <c r="O458" s="87"/>
      <c r="P458" s="87"/>
      <c r="Q458" s="87"/>
    </row>
    <row r="459" spans="12:17">
      <c r="L459" s="87"/>
      <c r="N459" s="87"/>
      <c r="O459" s="87"/>
      <c r="P459" s="87"/>
      <c r="Q459" s="87"/>
    </row>
    <row r="460" spans="12:17">
      <c r="L460" s="87"/>
      <c r="N460" s="87"/>
      <c r="O460" s="87"/>
      <c r="P460" s="87"/>
      <c r="Q460" s="87"/>
    </row>
    <row r="461" spans="12:17">
      <c r="L461" s="87"/>
      <c r="N461" s="87"/>
      <c r="O461" s="87"/>
      <c r="P461" s="87"/>
      <c r="Q461" s="87"/>
    </row>
    <row r="462" spans="12:17">
      <c r="L462" s="87"/>
      <c r="N462" s="87"/>
      <c r="O462" s="87"/>
      <c r="P462" s="87"/>
      <c r="Q462" s="87"/>
    </row>
    <row r="463" spans="12:17">
      <c r="L463" s="87"/>
      <c r="N463" s="87"/>
      <c r="O463" s="87"/>
      <c r="P463" s="87"/>
      <c r="Q463" s="87"/>
    </row>
    <row r="464" spans="12:17">
      <c r="L464" s="87"/>
      <c r="N464" s="87"/>
      <c r="O464" s="87"/>
      <c r="P464" s="87"/>
      <c r="Q464" s="87"/>
    </row>
    <row r="465" spans="12:17">
      <c r="L465" s="87"/>
      <c r="N465" s="87"/>
      <c r="O465" s="87"/>
      <c r="P465" s="87"/>
      <c r="Q465" s="87"/>
    </row>
    <row r="466" spans="12:17">
      <c r="L466" s="87"/>
      <c r="N466" s="87"/>
      <c r="O466" s="87"/>
      <c r="P466" s="87"/>
      <c r="Q466" s="87"/>
    </row>
    <row r="467" spans="12:17">
      <c r="L467" s="87"/>
      <c r="N467" s="87"/>
      <c r="O467" s="87"/>
      <c r="P467" s="87"/>
      <c r="Q467" s="87"/>
    </row>
    <row r="468" spans="12:17">
      <c r="L468" s="87"/>
      <c r="N468" s="87"/>
      <c r="O468" s="87"/>
      <c r="P468" s="87"/>
      <c r="Q468" s="87"/>
    </row>
    <row r="469" spans="12:17">
      <c r="L469" s="87"/>
      <c r="N469" s="87"/>
      <c r="O469" s="87"/>
      <c r="P469" s="87"/>
      <c r="Q469" s="87"/>
    </row>
    <row r="470" spans="12:17">
      <c r="L470" s="87"/>
      <c r="N470" s="87"/>
      <c r="O470" s="87"/>
      <c r="P470" s="87"/>
      <c r="Q470" s="87"/>
    </row>
    <row r="471" spans="12:17">
      <c r="L471" s="87"/>
      <c r="N471" s="87"/>
      <c r="O471" s="87"/>
      <c r="P471" s="87"/>
      <c r="Q471" s="87"/>
    </row>
    <row r="472" spans="12:17">
      <c r="L472" s="87"/>
      <c r="N472" s="87"/>
      <c r="O472" s="87"/>
      <c r="P472" s="87"/>
      <c r="Q472" s="87"/>
    </row>
    <row r="473" spans="12:17">
      <c r="L473" s="87"/>
      <c r="N473" s="87"/>
      <c r="O473" s="87"/>
      <c r="P473" s="87"/>
      <c r="Q473" s="87"/>
    </row>
    <row r="474" spans="12:17">
      <c r="L474" s="87"/>
      <c r="N474" s="87"/>
      <c r="O474" s="87"/>
      <c r="P474" s="87"/>
      <c r="Q474" s="87"/>
    </row>
    <row r="475" spans="12:17">
      <c r="L475" s="87"/>
      <c r="N475" s="87"/>
      <c r="O475" s="87"/>
      <c r="P475" s="87"/>
      <c r="Q475" s="87"/>
    </row>
    <row r="476" spans="12:17">
      <c r="L476" s="87"/>
      <c r="N476" s="87"/>
      <c r="O476" s="87"/>
      <c r="P476" s="87"/>
      <c r="Q476" s="87"/>
    </row>
    <row r="477" spans="12:17">
      <c r="L477" s="87"/>
      <c r="N477" s="87"/>
      <c r="O477" s="87"/>
      <c r="P477" s="87"/>
      <c r="Q477" s="87"/>
    </row>
    <row r="478" spans="12:17">
      <c r="L478" s="87"/>
      <c r="N478" s="87"/>
      <c r="O478" s="87"/>
      <c r="P478" s="87"/>
      <c r="Q478" s="87"/>
    </row>
    <row r="479" spans="12:17">
      <c r="L479" s="87"/>
      <c r="N479" s="87"/>
      <c r="O479" s="87"/>
      <c r="P479" s="87"/>
      <c r="Q479" s="87"/>
    </row>
    <row r="480" spans="12:17">
      <c r="L480" s="87"/>
      <c r="N480" s="87"/>
      <c r="O480" s="87"/>
      <c r="P480" s="87"/>
      <c r="Q480" s="87"/>
    </row>
    <row r="481" spans="12:17">
      <c r="L481" s="87"/>
      <c r="N481" s="87"/>
      <c r="O481" s="87"/>
      <c r="P481" s="87"/>
      <c r="Q481" s="87"/>
    </row>
    <row r="482" spans="12:17">
      <c r="L482" s="87"/>
      <c r="N482" s="87"/>
      <c r="O482" s="87"/>
      <c r="P482" s="87"/>
      <c r="Q482" s="87"/>
    </row>
    <row r="483" spans="12:17">
      <c r="L483" s="87"/>
      <c r="N483" s="87"/>
      <c r="O483" s="87"/>
      <c r="P483" s="87"/>
      <c r="Q483" s="87"/>
    </row>
    <row r="484" spans="12:17">
      <c r="L484" s="87"/>
      <c r="N484" s="87"/>
      <c r="O484" s="87"/>
      <c r="P484" s="87"/>
      <c r="Q484" s="87"/>
    </row>
    <row r="485" spans="12:17">
      <c r="L485" s="87"/>
      <c r="N485" s="87"/>
      <c r="O485" s="87"/>
      <c r="P485" s="87"/>
      <c r="Q485" s="87"/>
    </row>
    <row r="486" spans="12:17">
      <c r="L486" s="87"/>
      <c r="N486" s="87"/>
      <c r="O486" s="87"/>
      <c r="P486" s="87"/>
      <c r="Q486" s="87"/>
    </row>
    <row r="487" spans="12:17">
      <c r="L487" s="87"/>
      <c r="N487" s="87"/>
      <c r="O487" s="87"/>
      <c r="P487" s="87"/>
      <c r="Q487" s="87"/>
    </row>
    <row r="488" spans="12:17">
      <c r="L488" s="87"/>
      <c r="N488" s="87"/>
      <c r="O488" s="87"/>
      <c r="P488" s="87"/>
      <c r="Q488" s="87"/>
    </row>
    <row r="489" spans="12:17">
      <c r="L489" s="87"/>
      <c r="N489" s="87"/>
      <c r="O489" s="87"/>
      <c r="P489" s="87"/>
      <c r="Q489" s="87"/>
    </row>
    <row r="490" spans="12:17">
      <c r="L490" s="87"/>
      <c r="N490" s="87"/>
      <c r="O490" s="87"/>
      <c r="P490" s="87"/>
      <c r="Q490" s="87"/>
    </row>
    <row r="491" spans="12:17">
      <c r="L491" s="87"/>
      <c r="N491" s="87"/>
      <c r="O491" s="87"/>
      <c r="P491" s="87"/>
      <c r="Q491" s="87"/>
    </row>
    <row r="492" spans="12:17">
      <c r="L492" s="87"/>
      <c r="N492" s="87"/>
      <c r="O492" s="87"/>
      <c r="P492" s="87"/>
      <c r="Q492" s="87"/>
    </row>
    <row r="493" spans="12:17">
      <c r="L493" s="87"/>
      <c r="N493" s="87"/>
      <c r="O493" s="87"/>
      <c r="P493" s="87"/>
      <c r="Q493" s="87"/>
    </row>
    <row r="494" spans="12:17">
      <c r="L494" s="87"/>
      <c r="N494" s="87"/>
      <c r="O494" s="87"/>
      <c r="P494" s="87"/>
      <c r="Q494" s="87"/>
    </row>
    <row r="495" spans="12:17">
      <c r="L495" s="87"/>
      <c r="N495" s="87"/>
      <c r="O495" s="87"/>
      <c r="P495" s="87"/>
      <c r="Q495" s="87"/>
    </row>
    <row r="496" spans="12:17">
      <c r="L496" s="87"/>
      <c r="N496" s="87"/>
      <c r="O496" s="87"/>
      <c r="P496" s="87"/>
      <c r="Q496" s="87"/>
    </row>
    <row r="497" spans="12:17">
      <c r="L497" s="87"/>
      <c r="N497" s="87"/>
      <c r="O497" s="87"/>
      <c r="P497" s="87"/>
      <c r="Q497" s="87"/>
    </row>
    <row r="498" spans="12:17">
      <c r="L498" s="87"/>
      <c r="N498" s="87"/>
      <c r="O498" s="87"/>
      <c r="P498" s="87"/>
      <c r="Q498" s="87"/>
    </row>
    <row r="499" spans="12:17">
      <c r="L499" s="87"/>
      <c r="N499" s="87"/>
      <c r="O499" s="87"/>
      <c r="P499" s="87"/>
      <c r="Q499" s="87"/>
    </row>
    <row r="500" spans="12:17">
      <c r="L500" s="87"/>
      <c r="N500" s="87"/>
      <c r="O500" s="87"/>
      <c r="P500" s="87"/>
      <c r="Q500" s="87"/>
    </row>
    <row r="501" spans="12:17">
      <c r="L501" s="87"/>
      <c r="N501" s="87"/>
      <c r="O501" s="87"/>
      <c r="P501" s="87"/>
      <c r="Q501" s="87"/>
    </row>
    <row r="502" spans="12:17">
      <c r="L502" s="87"/>
      <c r="N502" s="87"/>
      <c r="O502" s="87"/>
      <c r="P502" s="87"/>
      <c r="Q502" s="87"/>
    </row>
    <row r="503" spans="12:17">
      <c r="L503" s="87"/>
      <c r="N503" s="87"/>
      <c r="O503" s="87"/>
      <c r="P503" s="87"/>
      <c r="Q503" s="87"/>
    </row>
    <row r="504" spans="12:17">
      <c r="L504" s="87"/>
      <c r="N504" s="87"/>
      <c r="O504" s="87"/>
      <c r="P504" s="87"/>
      <c r="Q504" s="87"/>
    </row>
    <row r="505" spans="12:17">
      <c r="L505" s="87"/>
      <c r="N505" s="87"/>
      <c r="O505" s="87"/>
      <c r="P505" s="87"/>
      <c r="Q505" s="87"/>
    </row>
    <row r="506" spans="12:17">
      <c r="L506" s="87"/>
      <c r="N506" s="87"/>
      <c r="O506" s="87"/>
      <c r="P506" s="87"/>
      <c r="Q506" s="87"/>
    </row>
    <row r="507" spans="12:17">
      <c r="L507" s="87"/>
      <c r="N507" s="87"/>
      <c r="O507" s="87"/>
      <c r="P507" s="87"/>
      <c r="Q507" s="87"/>
    </row>
    <row r="508" spans="12:17">
      <c r="L508" s="87"/>
      <c r="N508" s="87"/>
      <c r="O508" s="87"/>
      <c r="P508" s="87"/>
      <c r="Q508" s="87"/>
    </row>
    <row r="509" spans="12:17">
      <c r="L509" s="87"/>
      <c r="N509" s="87"/>
      <c r="O509" s="87"/>
      <c r="P509" s="87"/>
      <c r="Q509" s="87"/>
    </row>
    <row r="510" spans="12:17">
      <c r="L510" s="87"/>
      <c r="N510" s="87"/>
      <c r="O510" s="87"/>
      <c r="P510" s="87"/>
      <c r="Q510" s="87"/>
    </row>
    <row r="511" spans="12:17">
      <c r="L511" s="87"/>
      <c r="N511" s="87"/>
      <c r="O511" s="87"/>
      <c r="P511" s="87"/>
      <c r="Q511" s="87"/>
    </row>
    <row r="512" spans="12:17">
      <c r="L512" s="87"/>
      <c r="N512" s="87"/>
      <c r="O512" s="87"/>
      <c r="P512" s="87"/>
      <c r="Q512" s="87"/>
    </row>
    <row r="513" spans="12:17">
      <c r="L513" s="87"/>
      <c r="N513" s="87"/>
      <c r="O513" s="87"/>
      <c r="P513" s="87"/>
      <c r="Q513" s="87"/>
    </row>
    <row r="514" spans="12:17">
      <c r="L514" s="87"/>
      <c r="N514" s="87"/>
      <c r="O514" s="87"/>
      <c r="P514" s="87"/>
      <c r="Q514" s="87"/>
    </row>
    <row r="515" spans="12:17">
      <c r="L515" s="87"/>
      <c r="N515" s="87"/>
      <c r="O515" s="87"/>
      <c r="P515" s="87"/>
      <c r="Q515" s="87"/>
    </row>
    <row r="516" spans="12:17">
      <c r="L516" s="87"/>
      <c r="N516" s="87"/>
      <c r="O516" s="87"/>
      <c r="P516" s="87"/>
      <c r="Q516" s="87"/>
    </row>
    <row r="517" spans="12:17">
      <c r="L517" s="87"/>
      <c r="N517" s="87"/>
      <c r="O517" s="87"/>
      <c r="P517" s="87"/>
      <c r="Q517" s="87"/>
    </row>
    <row r="518" spans="12:17">
      <c r="L518" s="87"/>
      <c r="N518" s="87"/>
      <c r="O518" s="87"/>
      <c r="P518" s="87"/>
      <c r="Q518" s="87"/>
    </row>
    <row r="519" spans="12:17">
      <c r="L519" s="87"/>
      <c r="N519" s="87"/>
      <c r="O519" s="87"/>
      <c r="P519" s="87"/>
      <c r="Q519" s="87"/>
    </row>
    <row r="520" spans="12:17">
      <c r="L520" s="87"/>
      <c r="N520" s="87"/>
      <c r="O520" s="87"/>
      <c r="P520" s="87"/>
      <c r="Q520" s="87"/>
    </row>
    <row r="521" spans="12:17">
      <c r="L521" s="87"/>
      <c r="N521" s="87"/>
      <c r="O521" s="87"/>
      <c r="P521" s="87"/>
      <c r="Q521" s="87"/>
    </row>
    <row r="522" spans="12:17">
      <c r="L522" s="87"/>
      <c r="N522" s="87"/>
      <c r="O522" s="87"/>
      <c r="P522" s="87"/>
      <c r="Q522" s="87"/>
    </row>
    <row r="523" spans="12:17">
      <c r="L523" s="87"/>
      <c r="N523" s="87"/>
      <c r="O523" s="87"/>
      <c r="P523" s="87"/>
      <c r="Q523" s="87"/>
    </row>
    <row r="524" spans="12:17">
      <c r="L524" s="87"/>
      <c r="N524" s="87"/>
      <c r="O524" s="87"/>
      <c r="P524" s="87"/>
      <c r="Q524" s="87"/>
    </row>
    <row r="525" spans="12:17">
      <c r="L525" s="87"/>
      <c r="N525" s="87"/>
      <c r="O525" s="87"/>
      <c r="P525" s="87"/>
      <c r="Q525" s="87"/>
    </row>
    <row r="526" spans="12:17">
      <c r="L526" s="87"/>
      <c r="N526" s="87"/>
      <c r="O526" s="87"/>
      <c r="P526" s="87"/>
      <c r="Q526" s="87"/>
    </row>
    <row r="527" spans="12:17">
      <c r="L527" s="87"/>
      <c r="N527" s="87"/>
      <c r="O527" s="87"/>
      <c r="P527" s="87"/>
      <c r="Q527" s="87"/>
    </row>
    <row r="528" spans="12:17">
      <c r="L528" s="87"/>
      <c r="N528" s="87"/>
      <c r="O528" s="87"/>
      <c r="P528" s="87"/>
      <c r="Q528" s="87"/>
    </row>
    <row r="529" spans="12:17">
      <c r="L529" s="87"/>
      <c r="N529" s="87"/>
      <c r="O529" s="87"/>
      <c r="P529" s="87"/>
      <c r="Q529" s="87"/>
    </row>
    <row r="530" spans="12:17">
      <c r="L530" s="87"/>
      <c r="N530" s="87"/>
      <c r="O530" s="87"/>
      <c r="P530" s="87"/>
      <c r="Q530" s="87"/>
    </row>
    <row r="531" spans="12:17">
      <c r="L531" s="87"/>
      <c r="N531" s="87"/>
      <c r="O531" s="87"/>
      <c r="P531" s="87"/>
      <c r="Q531" s="87"/>
    </row>
    <row r="532" spans="12:17">
      <c r="L532" s="87"/>
      <c r="N532" s="87"/>
      <c r="O532" s="87"/>
      <c r="P532" s="87"/>
      <c r="Q532" s="87"/>
    </row>
    <row r="533" spans="12:17">
      <c r="L533" s="87"/>
      <c r="N533" s="87"/>
      <c r="O533" s="87"/>
      <c r="P533" s="87"/>
      <c r="Q533" s="87"/>
    </row>
    <row r="534" spans="12:17">
      <c r="L534" s="87"/>
      <c r="N534" s="87"/>
      <c r="O534" s="87"/>
      <c r="P534" s="87"/>
      <c r="Q534" s="87"/>
    </row>
    <row r="535" spans="12:17">
      <c r="L535" s="87"/>
      <c r="N535" s="87"/>
      <c r="O535" s="87"/>
      <c r="P535" s="87"/>
      <c r="Q535" s="87"/>
    </row>
    <row r="536" spans="12:17">
      <c r="L536" s="87"/>
      <c r="N536" s="87"/>
      <c r="O536" s="87"/>
      <c r="P536" s="87"/>
      <c r="Q536" s="87"/>
    </row>
    <row r="537" spans="12:17">
      <c r="L537" s="87"/>
      <c r="N537" s="87"/>
      <c r="O537" s="87"/>
      <c r="P537" s="87"/>
      <c r="Q537" s="87"/>
    </row>
    <row r="538" spans="12:17">
      <c r="L538" s="87"/>
      <c r="N538" s="87"/>
      <c r="O538" s="87"/>
      <c r="P538" s="87"/>
      <c r="Q538" s="87"/>
    </row>
    <row r="539" spans="12:17">
      <c r="L539" s="87"/>
      <c r="N539" s="87"/>
      <c r="O539" s="87"/>
      <c r="P539" s="87"/>
      <c r="Q539" s="87"/>
    </row>
    <row r="540" spans="12:17">
      <c r="L540" s="87"/>
      <c r="N540" s="87"/>
      <c r="O540" s="87"/>
      <c r="P540" s="87"/>
      <c r="Q540" s="87"/>
    </row>
    <row r="541" spans="12:17">
      <c r="L541" s="87"/>
      <c r="N541" s="87"/>
      <c r="O541" s="87"/>
      <c r="P541" s="87"/>
      <c r="Q541" s="87"/>
    </row>
    <row r="542" spans="12:17">
      <c r="L542" s="87"/>
      <c r="N542" s="87"/>
      <c r="O542" s="87"/>
      <c r="P542" s="87"/>
      <c r="Q542" s="87"/>
    </row>
    <row r="543" spans="12:17">
      <c r="L543" s="87"/>
      <c r="N543" s="87"/>
      <c r="O543" s="87"/>
      <c r="P543" s="87"/>
      <c r="Q543" s="87"/>
    </row>
    <row r="544" spans="12:17">
      <c r="L544" s="87"/>
      <c r="N544" s="87"/>
      <c r="O544" s="87"/>
      <c r="P544" s="87"/>
      <c r="Q544" s="87"/>
    </row>
    <row r="545" spans="12:17">
      <c r="L545" s="87"/>
      <c r="N545" s="87"/>
      <c r="O545" s="87"/>
      <c r="P545" s="87"/>
      <c r="Q545" s="87"/>
    </row>
    <row r="546" spans="12:17">
      <c r="L546" s="87"/>
      <c r="N546" s="87"/>
      <c r="O546" s="87"/>
      <c r="P546" s="87"/>
      <c r="Q546" s="87"/>
    </row>
    <row r="547" spans="12:17">
      <c r="L547" s="87"/>
      <c r="N547" s="87"/>
      <c r="O547" s="87"/>
      <c r="P547" s="87"/>
      <c r="Q547" s="87"/>
    </row>
    <row r="548" spans="12:17">
      <c r="L548" s="87"/>
      <c r="N548" s="87"/>
      <c r="O548" s="87"/>
      <c r="P548" s="87"/>
      <c r="Q548" s="87"/>
    </row>
    <row r="549" spans="12:17">
      <c r="L549" s="87"/>
      <c r="N549" s="87"/>
      <c r="O549" s="87"/>
      <c r="P549" s="87"/>
      <c r="Q549" s="87"/>
    </row>
    <row r="550" spans="12:17">
      <c r="L550" s="87"/>
      <c r="N550" s="87"/>
      <c r="O550" s="87"/>
      <c r="P550" s="87"/>
      <c r="Q550" s="87"/>
    </row>
    <row r="551" spans="12:17">
      <c r="L551" s="87"/>
      <c r="N551" s="87"/>
      <c r="O551" s="87"/>
      <c r="P551" s="87"/>
      <c r="Q551" s="87"/>
    </row>
    <row r="552" spans="12:17">
      <c r="L552" s="87"/>
      <c r="N552" s="87"/>
      <c r="O552" s="87"/>
      <c r="P552" s="87"/>
      <c r="Q552" s="87"/>
    </row>
    <row r="553" spans="12:17">
      <c r="L553" s="87"/>
      <c r="N553" s="87"/>
      <c r="O553" s="87"/>
      <c r="P553" s="87"/>
      <c r="Q553" s="87"/>
    </row>
    <row r="554" spans="12:17">
      <c r="L554" s="87"/>
      <c r="N554" s="87"/>
      <c r="O554" s="87"/>
      <c r="P554" s="87"/>
      <c r="Q554" s="87"/>
    </row>
    <row r="555" spans="12:17">
      <c r="L555" s="87"/>
      <c r="N555" s="87"/>
      <c r="O555" s="87"/>
      <c r="P555" s="87"/>
      <c r="Q555" s="87"/>
    </row>
    <row r="556" spans="12:17">
      <c r="L556" s="87"/>
      <c r="N556" s="87"/>
      <c r="O556" s="87"/>
      <c r="P556" s="87"/>
      <c r="Q556" s="87"/>
    </row>
    <row r="557" spans="12:17">
      <c r="L557" s="87"/>
      <c r="N557" s="87"/>
      <c r="O557" s="87"/>
      <c r="P557" s="87"/>
      <c r="Q557" s="87"/>
    </row>
    <row r="558" spans="12:17">
      <c r="L558" s="87"/>
      <c r="N558" s="87"/>
      <c r="O558" s="87"/>
      <c r="P558" s="87"/>
      <c r="Q558" s="87"/>
    </row>
    <row r="559" spans="12:17">
      <c r="L559" s="87"/>
      <c r="N559" s="87"/>
      <c r="O559" s="87"/>
      <c r="P559" s="87"/>
      <c r="Q559" s="87"/>
    </row>
    <row r="560" spans="12:17">
      <c r="L560" s="87"/>
      <c r="N560" s="87"/>
      <c r="O560" s="87"/>
      <c r="P560" s="87"/>
      <c r="Q560" s="87"/>
    </row>
    <row r="561" spans="12:17">
      <c r="L561" s="87"/>
      <c r="N561" s="87"/>
      <c r="O561" s="87"/>
      <c r="P561" s="87"/>
      <c r="Q561" s="87"/>
    </row>
    <row r="562" spans="12:17">
      <c r="L562" s="87"/>
      <c r="N562" s="87"/>
      <c r="O562" s="87"/>
      <c r="P562" s="87"/>
      <c r="Q562" s="87"/>
    </row>
    <row r="563" spans="12:17">
      <c r="L563" s="87"/>
      <c r="N563" s="87"/>
      <c r="O563" s="87"/>
      <c r="P563" s="87"/>
      <c r="Q563" s="87"/>
    </row>
    <row r="564" spans="12:17">
      <c r="L564" s="87"/>
      <c r="N564" s="87"/>
      <c r="O564" s="87"/>
      <c r="P564" s="87"/>
      <c r="Q564" s="87"/>
    </row>
    <row r="565" spans="12:17">
      <c r="L565" s="87"/>
      <c r="N565" s="87"/>
      <c r="O565" s="87"/>
      <c r="P565" s="87"/>
      <c r="Q565" s="87"/>
    </row>
    <row r="566" spans="12:17">
      <c r="L566" s="87"/>
      <c r="N566" s="87"/>
      <c r="O566" s="87"/>
      <c r="P566" s="87"/>
      <c r="Q566" s="87"/>
    </row>
    <row r="567" spans="12:17">
      <c r="L567" s="87"/>
      <c r="N567" s="87"/>
      <c r="O567" s="87"/>
      <c r="P567" s="87"/>
      <c r="Q567" s="87"/>
    </row>
    <row r="568" spans="12:17">
      <c r="L568" s="87"/>
      <c r="N568" s="87"/>
      <c r="O568" s="87"/>
      <c r="P568" s="87"/>
      <c r="Q568" s="87"/>
    </row>
    <row r="569" spans="12:17">
      <c r="L569" s="87"/>
      <c r="N569" s="87"/>
      <c r="O569" s="87"/>
      <c r="P569" s="87"/>
      <c r="Q569" s="87"/>
    </row>
    <row r="570" spans="12:17">
      <c r="L570" s="87"/>
      <c r="N570" s="87"/>
      <c r="O570" s="87"/>
      <c r="P570" s="87"/>
      <c r="Q570" s="87"/>
    </row>
    <row r="571" spans="12:17">
      <c r="L571" s="87"/>
      <c r="N571" s="87"/>
      <c r="O571" s="87"/>
      <c r="P571" s="87"/>
      <c r="Q571" s="87"/>
    </row>
    <row r="572" spans="12:17">
      <c r="L572" s="87"/>
      <c r="N572" s="87"/>
      <c r="O572" s="87"/>
      <c r="P572" s="87"/>
      <c r="Q572" s="87"/>
    </row>
    <row r="573" spans="12:17">
      <c r="L573" s="87"/>
      <c r="N573" s="87"/>
      <c r="O573" s="87"/>
      <c r="P573" s="87"/>
      <c r="Q573" s="87"/>
    </row>
    <row r="574" spans="12:17">
      <c r="L574" s="87"/>
      <c r="N574" s="87"/>
      <c r="O574" s="87"/>
      <c r="P574" s="87"/>
      <c r="Q574" s="87"/>
    </row>
    <row r="575" spans="12:17">
      <c r="L575" s="87"/>
      <c r="N575" s="87"/>
      <c r="O575" s="87"/>
      <c r="P575" s="87"/>
      <c r="Q575" s="87"/>
    </row>
    <row r="576" spans="12:17">
      <c r="L576" s="87"/>
      <c r="N576" s="87"/>
      <c r="O576" s="87"/>
      <c r="P576" s="87"/>
      <c r="Q576" s="87"/>
    </row>
    <row r="577" spans="12:17">
      <c r="L577" s="87"/>
      <c r="N577" s="87"/>
      <c r="O577" s="87"/>
      <c r="P577" s="87"/>
      <c r="Q577" s="87"/>
    </row>
    <row r="578" spans="12:17">
      <c r="L578" s="87"/>
      <c r="N578" s="87"/>
      <c r="O578" s="87"/>
      <c r="P578" s="87"/>
      <c r="Q578" s="87"/>
    </row>
    <row r="579" spans="12:17">
      <c r="L579" s="87"/>
      <c r="N579" s="87"/>
      <c r="O579" s="87"/>
      <c r="P579" s="87"/>
      <c r="Q579" s="87"/>
    </row>
    <row r="580" spans="12:17">
      <c r="L580" s="87"/>
      <c r="N580" s="87"/>
      <c r="O580" s="87"/>
      <c r="P580" s="87"/>
      <c r="Q580" s="87"/>
    </row>
    <row r="581" spans="12:17">
      <c r="L581" s="87"/>
      <c r="N581" s="87"/>
      <c r="O581" s="87"/>
      <c r="P581" s="87"/>
      <c r="Q581" s="87"/>
    </row>
    <row r="582" spans="12:17">
      <c r="L582" s="87"/>
      <c r="N582" s="87"/>
      <c r="O582" s="87"/>
      <c r="P582" s="87"/>
      <c r="Q582" s="87"/>
    </row>
    <row r="583" spans="12:17">
      <c r="L583" s="87"/>
      <c r="N583" s="87"/>
      <c r="O583" s="87"/>
      <c r="P583" s="87"/>
      <c r="Q583" s="87"/>
    </row>
    <row r="584" spans="12:17">
      <c r="L584" s="87"/>
      <c r="N584" s="87"/>
      <c r="O584" s="87"/>
      <c r="P584" s="87"/>
      <c r="Q584" s="87"/>
    </row>
    <row r="585" spans="12:17">
      <c r="L585" s="87"/>
      <c r="N585" s="87"/>
      <c r="O585" s="87"/>
      <c r="P585" s="87"/>
      <c r="Q585" s="87"/>
    </row>
    <row r="586" spans="12:17">
      <c r="L586" s="87"/>
      <c r="N586" s="87"/>
      <c r="O586" s="87"/>
      <c r="P586" s="87"/>
      <c r="Q586" s="87"/>
    </row>
    <row r="587" spans="12:17">
      <c r="L587" s="87"/>
      <c r="N587" s="87"/>
      <c r="O587" s="87"/>
      <c r="P587" s="87"/>
      <c r="Q587" s="87"/>
    </row>
    <row r="588" spans="12:17">
      <c r="L588" s="87"/>
      <c r="N588" s="87"/>
      <c r="O588" s="87"/>
      <c r="P588" s="87"/>
      <c r="Q588" s="87"/>
    </row>
    <row r="589" spans="12:17">
      <c r="L589" s="87"/>
      <c r="N589" s="87"/>
      <c r="O589" s="87"/>
      <c r="P589" s="87"/>
      <c r="Q589" s="87"/>
    </row>
    <row r="590" spans="12:17">
      <c r="L590" s="87"/>
      <c r="N590" s="87"/>
      <c r="O590" s="87"/>
      <c r="P590" s="87"/>
      <c r="Q590" s="87"/>
    </row>
    <row r="591" spans="12:17">
      <c r="L591" s="87"/>
      <c r="N591" s="87"/>
      <c r="O591" s="87"/>
      <c r="P591" s="87"/>
      <c r="Q591" s="87"/>
    </row>
    <row r="592" spans="12:17">
      <c r="L592" s="87"/>
      <c r="N592" s="87"/>
      <c r="O592" s="87"/>
      <c r="P592" s="87"/>
      <c r="Q592" s="87"/>
    </row>
    <row r="593" spans="12:17">
      <c r="L593" s="87"/>
      <c r="N593" s="87"/>
      <c r="O593" s="87"/>
      <c r="P593" s="87"/>
      <c r="Q593" s="87"/>
    </row>
    <row r="594" spans="12:17">
      <c r="L594" s="87"/>
      <c r="N594" s="87"/>
      <c r="O594" s="87"/>
      <c r="P594" s="87"/>
      <c r="Q594" s="87"/>
    </row>
    <row r="595" spans="12:17">
      <c r="L595" s="87"/>
      <c r="N595" s="87"/>
      <c r="O595" s="87"/>
      <c r="P595" s="87"/>
      <c r="Q595" s="87"/>
    </row>
    <row r="596" spans="12:17">
      <c r="L596" s="87"/>
      <c r="N596" s="87"/>
      <c r="O596" s="87"/>
      <c r="P596" s="87"/>
      <c r="Q596" s="87"/>
    </row>
    <row r="597" spans="12:17">
      <c r="L597" s="87"/>
      <c r="N597" s="87"/>
      <c r="O597" s="87"/>
      <c r="P597" s="87"/>
      <c r="Q597" s="87"/>
    </row>
    <row r="598" spans="12:17">
      <c r="L598" s="87"/>
      <c r="N598" s="87"/>
      <c r="O598" s="87"/>
      <c r="P598" s="87"/>
      <c r="Q598" s="87"/>
    </row>
    <row r="599" spans="12:17">
      <c r="L599" s="87"/>
      <c r="N599" s="87"/>
      <c r="O599" s="87"/>
      <c r="P599" s="87"/>
      <c r="Q599" s="87"/>
    </row>
    <row r="600" spans="12:17">
      <c r="L600" s="87"/>
      <c r="N600" s="87"/>
      <c r="O600" s="87"/>
      <c r="P600" s="87"/>
      <c r="Q600" s="87"/>
    </row>
    <row r="601" spans="12:17">
      <c r="L601" s="87"/>
      <c r="N601" s="87"/>
      <c r="O601" s="87"/>
      <c r="P601" s="87"/>
      <c r="Q601" s="87"/>
    </row>
    <row r="602" spans="12:17">
      <c r="L602" s="87"/>
      <c r="N602" s="87"/>
      <c r="O602" s="87"/>
      <c r="P602" s="87"/>
      <c r="Q602" s="87"/>
    </row>
    <row r="603" spans="12:17">
      <c r="L603" s="87"/>
      <c r="N603" s="87"/>
      <c r="O603" s="87"/>
      <c r="P603" s="87"/>
      <c r="Q603" s="87"/>
    </row>
    <row r="604" spans="12:17">
      <c r="L604" s="87"/>
      <c r="N604" s="87"/>
      <c r="O604" s="87"/>
      <c r="P604" s="87"/>
      <c r="Q604" s="87"/>
    </row>
    <row r="605" spans="12:17">
      <c r="L605" s="87"/>
      <c r="N605" s="87"/>
      <c r="O605" s="87"/>
      <c r="P605" s="87"/>
      <c r="Q605" s="87"/>
    </row>
    <row r="606" spans="12:17">
      <c r="L606" s="87"/>
      <c r="N606" s="87"/>
      <c r="O606" s="87"/>
      <c r="P606" s="87"/>
      <c r="Q606" s="87"/>
    </row>
    <row r="607" spans="12:17">
      <c r="L607" s="87"/>
      <c r="N607" s="87"/>
      <c r="O607" s="87"/>
      <c r="P607" s="87"/>
      <c r="Q607" s="87"/>
    </row>
    <row r="608" spans="12:17">
      <c r="L608" s="87"/>
      <c r="N608" s="87"/>
      <c r="O608" s="87"/>
      <c r="P608" s="87"/>
      <c r="Q608" s="87"/>
    </row>
    <row r="609" spans="12:17">
      <c r="L609" s="87"/>
      <c r="N609" s="87"/>
      <c r="O609" s="87"/>
      <c r="P609" s="87"/>
      <c r="Q609" s="87"/>
    </row>
    <row r="610" spans="12:17">
      <c r="L610" s="87"/>
      <c r="N610" s="87"/>
      <c r="O610" s="87"/>
      <c r="P610" s="87"/>
      <c r="Q610" s="87"/>
    </row>
    <row r="611" spans="12:17">
      <c r="L611" s="87"/>
      <c r="N611" s="87"/>
      <c r="O611" s="87"/>
      <c r="P611" s="87"/>
      <c r="Q611" s="87"/>
    </row>
    <row r="612" spans="12:17">
      <c r="L612" s="87"/>
      <c r="N612" s="87"/>
      <c r="O612" s="87"/>
      <c r="P612" s="87"/>
      <c r="Q612" s="87"/>
    </row>
    <row r="613" spans="12:17">
      <c r="L613" s="87"/>
      <c r="N613" s="87"/>
      <c r="O613" s="87"/>
      <c r="P613" s="87"/>
      <c r="Q613" s="87"/>
    </row>
    <row r="614" spans="12:17">
      <c r="L614" s="87"/>
      <c r="N614" s="87"/>
      <c r="O614" s="87"/>
      <c r="P614" s="87"/>
      <c r="Q614" s="87"/>
    </row>
    <row r="615" spans="12:17">
      <c r="L615" s="87"/>
      <c r="N615" s="87"/>
      <c r="O615" s="87"/>
      <c r="P615" s="87"/>
      <c r="Q615" s="87"/>
    </row>
    <row r="616" spans="12:17">
      <c r="L616" s="87"/>
      <c r="N616" s="87"/>
      <c r="O616" s="87"/>
      <c r="P616" s="87"/>
      <c r="Q616" s="87"/>
    </row>
    <row r="617" spans="12:17">
      <c r="L617" s="87"/>
      <c r="N617" s="87"/>
      <c r="O617" s="87"/>
      <c r="P617" s="87"/>
      <c r="Q617" s="87"/>
    </row>
    <row r="618" spans="12:17">
      <c r="L618" s="87"/>
      <c r="N618" s="87"/>
      <c r="O618" s="87"/>
      <c r="P618" s="87"/>
      <c r="Q618" s="87"/>
    </row>
    <row r="619" spans="12:17">
      <c r="L619" s="87"/>
      <c r="N619" s="87"/>
      <c r="O619" s="87"/>
      <c r="P619" s="87"/>
      <c r="Q619" s="87"/>
    </row>
    <row r="620" spans="12:17">
      <c r="L620" s="87"/>
      <c r="N620" s="87"/>
      <c r="O620" s="87"/>
      <c r="P620" s="87"/>
      <c r="Q620" s="87"/>
    </row>
    <row r="621" spans="12:17">
      <c r="L621" s="87"/>
      <c r="N621" s="87"/>
      <c r="O621" s="87"/>
      <c r="P621" s="87"/>
      <c r="Q621" s="87"/>
    </row>
    <row r="622" spans="12:17">
      <c r="L622" s="87"/>
      <c r="N622" s="87"/>
      <c r="O622" s="87"/>
      <c r="P622" s="87"/>
      <c r="Q622" s="87"/>
    </row>
    <row r="623" spans="12:17">
      <c r="L623" s="87"/>
      <c r="N623" s="87"/>
      <c r="O623" s="87"/>
      <c r="P623" s="87"/>
      <c r="Q623" s="87"/>
    </row>
    <row r="624" spans="12:17">
      <c r="L624" s="87"/>
      <c r="N624" s="87"/>
      <c r="O624" s="87"/>
      <c r="P624" s="87"/>
      <c r="Q624" s="87"/>
    </row>
    <row r="625" spans="12:17">
      <c r="L625" s="87"/>
      <c r="N625" s="87"/>
      <c r="O625" s="87"/>
      <c r="P625" s="87"/>
      <c r="Q625" s="87"/>
    </row>
    <row r="626" spans="12:17">
      <c r="L626" s="87"/>
      <c r="N626" s="87"/>
      <c r="O626" s="87"/>
      <c r="P626" s="87"/>
      <c r="Q626" s="87"/>
    </row>
    <row r="627" spans="12:17">
      <c r="L627" s="87"/>
      <c r="N627" s="87"/>
      <c r="O627" s="87"/>
      <c r="P627" s="87"/>
      <c r="Q627" s="87"/>
    </row>
    <row r="628" spans="12:17">
      <c r="L628" s="87"/>
      <c r="N628" s="87"/>
      <c r="O628" s="87"/>
      <c r="P628" s="87"/>
      <c r="Q628" s="87"/>
    </row>
    <row r="629" spans="12:17">
      <c r="L629" s="87"/>
      <c r="N629" s="87"/>
      <c r="O629" s="87"/>
      <c r="P629" s="87"/>
      <c r="Q629" s="87"/>
    </row>
    <row r="630" spans="12:17">
      <c r="L630" s="87"/>
      <c r="N630" s="87"/>
      <c r="O630" s="87"/>
      <c r="P630" s="87"/>
      <c r="Q630" s="87"/>
    </row>
    <row r="631" spans="12:17">
      <c r="L631" s="87"/>
      <c r="N631" s="87"/>
      <c r="O631" s="87"/>
      <c r="P631" s="87"/>
      <c r="Q631" s="87"/>
    </row>
    <row r="632" spans="12:17">
      <c r="L632" s="87"/>
      <c r="N632" s="87"/>
      <c r="O632" s="87"/>
      <c r="P632" s="87"/>
      <c r="Q632" s="87"/>
    </row>
    <row r="633" spans="12:17">
      <c r="L633" s="87"/>
      <c r="N633" s="87"/>
      <c r="O633" s="87"/>
      <c r="P633" s="87"/>
      <c r="Q633" s="87"/>
    </row>
    <row r="634" spans="12:17">
      <c r="L634" s="87"/>
      <c r="N634" s="87"/>
      <c r="O634" s="87"/>
      <c r="P634" s="87"/>
      <c r="Q634" s="87"/>
    </row>
    <row r="635" spans="12:17">
      <c r="L635" s="87"/>
      <c r="N635" s="87"/>
      <c r="O635" s="87"/>
      <c r="P635" s="87"/>
      <c r="Q635" s="87"/>
    </row>
    <row r="636" spans="12:17">
      <c r="L636" s="87"/>
      <c r="N636" s="87"/>
      <c r="O636" s="87"/>
      <c r="P636" s="87"/>
      <c r="Q636" s="87"/>
    </row>
    <row r="637" spans="12:17">
      <c r="L637" s="87"/>
      <c r="N637" s="87"/>
      <c r="O637" s="87"/>
      <c r="P637" s="87"/>
      <c r="Q637" s="87"/>
    </row>
    <row r="638" spans="12:17">
      <c r="L638" s="87"/>
      <c r="N638" s="87"/>
      <c r="O638" s="87"/>
      <c r="P638" s="87"/>
      <c r="Q638" s="87"/>
    </row>
    <row r="639" spans="12:17">
      <c r="L639" s="87"/>
      <c r="N639" s="87"/>
      <c r="O639" s="87"/>
      <c r="P639" s="87"/>
      <c r="Q639" s="87"/>
    </row>
    <row r="640" spans="12:17">
      <c r="L640" s="87"/>
      <c r="N640" s="87"/>
      <c r="O640" s="87"/>
      <c r="P640" s="87"/>
      <c r="Q640" s="87"/>
    </row>
    <row r="641" spans="12:17">
      <c r="L641" s="87"/>
      <c r="N641" s="87"/>
      <c r="O641" s="87"/>
      <c r="P641" s="87"/>
      <c r="Q641" s="87"/>
    </row>
    <row r="642" spans="12:17">
      <c r="L642" s="87"/>
      <c r="N642" s="87"/>
      <c r="O642" s="87"/>
      <c r="P642" s="87"/>
      <c r="Q642" s="87"/>
    </row>
    <row r="643" spans="12:17">
      <c r="L643" s="87"/>
      <c r="N643" s="87"/>
      <c r="O643" s="87"/>
      <c r="P643" s="87"/>
      <c r="Q643" s="87"/>
    </row>
    <row r="644" spans="12:17">
      <c r="L644" s="87"/>
      <c r="N644" s="87"/>
      <c r="O644" s="87"/>
      <c r="P644" s="87"/>
      <c r="Q644" s="87"/>
    </row>
    <row r="645" spans="12:17">
      <c r="L645" s="87"/>
      <c r="N645" s="87"/>
      <c r="O645" s="87"/>
      <c r="P645" s="87"/>
      <c r="Q645" s="87"/>
    </row>
    <row r="646" spans="12:17">
      <c r="L646" s="87"/>
      <c r="N646" s="87"/>
      <c r="O646" s="87"/>
      <c r="P646" s="87"/>
      <c r="Q646" s="87"/>
    </row>
    <row r="647" spans="12:17">
      <c r="L647" s="87"/>
      <c r="N647" s="87"/>
      <c r="O647" s="87"/>
      <c r="P647" s="87"/>
      <c r="Q647" s="87"/>
    </row>
    <row r="648" spans="12:17">
      <c r="L648" s="87"/>
      <c r="N648" s="87"/>
      <c r="O648" s="87"/>
      <c r="P648" s="87"/>
      <c r="Q648" s="87"/>
    </row>
    <row r="649" spans="12:17">
      <c r="L649" s="87"/>
      <c r="N649" s="87"/>
      <c r="O649" s="87"/>
      <c r="P649" s="87"/>
      <c r="Q649" s="87"/>
    </row>
    <row r="650" spans="12:17">
      <c r="L650" s="87"/>
      <c r="N650" s="87"/>
      <c r="O650" s="87"/>
      <c r="P650" s="87"/>
      <c r="Q650" s="87"/>
    </row>
    <row r="651" spans="12:17">
      <c r="L651" s="87"/>
      <c r="N651" s="87"/>
      <c r="O651" s="87"/>
      <c r="P651" s="87"/>
      <c r="Q651" s="87"/>
    </row>
    <row r="652" spans="12:17">
      <c r="L652" s="87"/>
      <c r="N652" s="87"/>
      <c r="O652" s="87"/>
      <c r="P652" s="87"/>
      <c r="Q652" s="87"/>
    </row>
    <row r="653" spans="12:17">
      <c r="L653" s="87"/>
      <c r="N653" s="87"/>
      <c r="O653" s="87"/>
      <c r="P653" s="87"/>
      <c r="Q653" s="87"/>
    </row>
    <row r="654" spans="12:17">
      <c r="L654" s="87"/>
      <c r="N654" s="87"/>
      <c r="O654" s="87"/>
      <c r="P654" s="87"/>
      <c r="Q654" s="87"/>
    </row>
    <row r="655" spans="12:17">
      <c r="L655" s="87"/>
      <c r="N655" s="87"/>
      <c r="O655" s="87"/>
      <c r="P655" s="87"/>
      <c r="Q655" s="87"/>
    </row>
    <row r="656" spans="12:17">
      <c r="L656" s="87"/>
      <c r="N656" s="87"/>
      <c r="O656" s="87"/>
      <c r="P656" s="87"/>
      <c r="Q656" s="87"/>
    </row>
    <row r="657" spans="12:17">
      <c r="L657" s="87"/>
      <c r="N657" s="87"/>
      <c r="O657" s="87"/>
      <c r="P657" s="87"/>
      <c r="Q657" s="87"/>
    </row>
    <row r="658" spans="12:17">
      <c r="L658" s="87"/>
      <c r="N658" s="87"/>
      <c r="O658" s="87"/>
      <c r="P658" s="87"/>
      <c r="Q658" s="87"/>
    </row>
    <row r="659" spans="12:17">
      <c r="L659" s="87"/>
      <c r="N659" s="87"/>
      <c r="O659" s="87"/>
      <c r="P659" s="87"/>
      <c r="Q659" s="87"/>
    </row>
    <row r="660" spans="12:17">
      <c r="L660" s="87"/>
      <c r="N660" s="87"/>
      <c r="O660" s="87"/>
      <c r="P660" s="87"/>
      <c r="Q660" s="87"/>
    </row>
    <row r="661" spans="12:17">
      <c r="L661" s="87"/>
      <c r="N661" s="87"/>
      <c r="O661" s="87"/>
      <c r="P661" s="87"/>
      <c r="Q661" s="87"/>
    </row>
    <row r="662" spans="12:17">
      <c r="L662" s="87"/>
      <c r="N662" s="87"/>
      <c r="O662" s="87"/>
      <c r="P662" s="87"/>
      <c r="Q662" s="87"/>
    </row>
    <row r="663" spans="12:17">
      <c r="L663" s="87"/>
      <c r="N663" s="87"/>
      <c r="O663" s="87"/>
      <c r="P663" s="87"/>
      <c r="Q663" s="87"/>
    </row>
    <row r="664" spans="12:17">
      <c r="L664" s="87"/>
      <c r="N664" s="87"/>
      <c r="O664" s="87"/>
      <c r="P664" s="87"/>
      <c r="Q664" s="87"/>
    </row>
    <row r="665" spans="12:17">
      <c r="L665" s="87"/>
      <c r="N665" s="87"/>
      <c r="O665" s="87"/>
      <c r="P665" s="87"/>
      <c r="Q665" s="87"/>
    </row>
    <row r="666" spans="12:17">
      <c r="L666" s="87"/>
      <c r="N666" s="87"/>
      <c r="O666" s="87"/>
      <c r="P666" s="87"/>
      <c r="Q666" s="87"/>
    </row>
    <row r="667" spans="12:17">
      <c r="L667" s="87"/>
      <c r="N667" s="87"/>
      <c r="O667" s="87"/>
      <c r="P667" s="87"/>
      <c r="Q667" s="87"/>
    </row>
    <row r="668" spans="12:17">
      <c r="L668" s="87"/>
      <c r="N668" s="87"/>
      <c r="O668" s="87"/>
      <c r="P668" s="87"/>
      <c r="Q668" s="87"/>
    </row>
    <row r="669" spans="12:17">
      <c r="L669" s="87"/>
      <c r="N669" s="87"/>
      <c r="O669" s="87"/>
      <c r="P669" s="87"/>
      <c r="Q669" s="87"/>
    </row>
    <row r="670" spans="12:17">
      <c r="L670" s="87"/>
      <c r="N670" s="87"/>
      <c r="O670" s="87"/>
      <c r="P670" s="87"/>
      <c r="Q670" s="87"/>
    </row>
    <row r="671" spans="12:17">
      <c r="L671" s="87"/>
      <c r="N671" s="87"/>
      <c r="O671" s="87"/>
      <c r="P671" s="87"/>
      <c r="Q671" s="87"/>
    </row>
    <row r="672" spans="12:17">
      <c r="L672" s="87"/>
      <c r="N672" s="87"/>
      <c r="O672" s="87"/>
      <c r="P672" s="87"/>
      <c r="Q672" s="87"/>
    </row>
    <row r="673" spans="12:17">
      <c r="L673" s="87"/>
      <c r="N673" s="87"/>
      <c r="O673" s="87"/>
      <c r="P673" s="87"/>
      <c r="Q673" s="87"/>
    </row>
    <row r="674" spans="12:17">
      <c r="L674" s="87"/>
      <c r="N674" s="87"/>
      <c r="O674" s="87"/>
      <c r="P674" s="87"/>
      <c r="Q674" s="87"/>
    </row>
    <row r="675" spans="12:17">
      <c r="L675" s="87"/>
      <c r="N675" s="87"/>
      <c r="O675" s="87"/>
      <c r="P675" s="87"/>
      <c r="Q675" s="87"/>
    </row>
    <row r="676" spans="12:17">
      <c r="L676" s="87"/>
      <c r="N676" s="87"/>
      <c r="O676" s="87"/>
      <c r="P676" s="87"/>
      <c r="Q676" s="87"/>
    </row>
    <row r="677" spans="12:17">
      <c r="L677" s="87"/>
      <c r="N677" s="87"/>
      <c r="O677" s="87"/>
      <c r="P677" s="87"/>
      <c r="Q677" s="87"/>
    </row>
    <row r="678" spans="12:17">
      <c r="L678" s="87"/>
      <c r="N678" s="87"/>
      <c r="O678" s="87"/>
      <c r="P678" s="87"/>
      <c r="Q678" s="87"/>
    </row>
    <row r="679" spans="12:17">
      <c r="L679" s="87"/>
      <c r="N679" s="87"/>
      <c r="O679" s="87"/>
      <c r="P679" s="87"/>
      <c r="Q679" s="87"/>
    </row>
    <row r="680" spans="12:17">
      <c r="L680" s="87"/>
      <c r="N680" s="87"/>
      <c r="O680" s="87"/>
      <c r="P680" s="87"/>
      <c r="Q680" s="87"/>
    </row>
    <row r="681" spans="12:17">
      <c r="L681" s="87"/>
      <c r="N681" s="87"/>
      <c r="O681" s="87"/>
      <c r="P681" s="87"/>
      <c r="Q681" s="87"/>
    </row>
    <row r="682" spans="12:17">
      <c r="L682" s="87"/>
      <c r="N682" s="87"/>
      <c r="O682" s="87"/>
      <c r="P682" s="87"/>
      <c r="Q682" s="87"/>
    </row>
    <row r="683" spans="12:17">
      <c r="L683" s="87"/>
      <c r="N683" s="87"/>
      <c r="O683" s="87"/>
      <c r="P683" s="87"/>
      <c r="Q683" s="87"/>
    </row>
    <row r="684" spans="12:17">
      <c r="L684" s="87"/>
      <c r="N684" s="87"/>
      <c r="O684" s="87"/>
      <c r="P684" s="87"/>
      <c r="Q684" s="87"/>
    </row>
    <row r="685" spans="12:17">
      <c r="L685" s="87"/>
      <c r="N685" s="87"/>
      <c r="O685" s="87"/>
      <c r="P685" s="87"/>
      <c r="Q685" s="87"/>
    </row>
    <row r="686" spans="12:17">
      <c r="L686" s="87"/>
      <c r="N686" s="87"/>
      <c r="O686" s="87"/>
      <c r="P686" s="87"/>
      <c r="Q686" s="87"/>
    </row>
    <row r="687" spans="12:17">
      <c r="L687" s="87"/>
      <c r="N687" s="87"/>
      <c r="O687" s="87"/>
      <c r="P687" s="87"/>
      <c r="Q687" s="87"/>
    </row>
    <row r="688" spans="12:17">
      <c r="L688" s="87"/>
      <c r="N688" s="87"/>
      <c r="O688" s="87"/>
      <c r="P688" s="87"/>
      <c r="Q688" s="87"/>
    </row>
    <row r="689" spans="12:17">
      <c r="L689" s="87"/>
      <c r="N689" s="87"/>
      <c r="O689" s="87"/>
      <c r="P689" s="87"/>
      <c r="Q689" s="87"/>
    </row>
    <row r="690" spans="12:17">
      <c r="L690" s="87"/>
      <c r="N690" s="87"/>
      <c r="O690" s="87"/>
      <c r="P690" s="87"/>
      <c r="Q690" s="87"/>
    </row>
    <row r="691" spans="12:17">
      <c r="L691" s="87"/>
      <c r="N691" s="87"/>
      <c r="O691" s="87"/>
      <c r="P691" s="87"/>
      <c r="Q691" s="87"/>
    </row>
    <row r="692" spans="12:17">
      <c r="L692" s="87"/>
      <c r="N692" s="87"/>
      <c r="O692" s="87"/>
      <c r="P692" s="87"/>
      <c r="Q692" s="87"/>
    </row>
    <row r="693" spans="12:17">
      <c r="L693" s="87"/>
      <c r="N693" s="87"/>
      <c r="O693" s="87"/>
      <c r="P693" s="87"/>
      <c r="Q693" s="87"/>
    </row>
    <row r="694" spans="12:17">
      <c r="L694" s="87"/>
      <c r="N694" s="87"/>
      <c r="O694" s="87"/>
      <c r="P694" s="87"/>
      <c r="Q694" s="87"/>
    </row>
    <row r="695" spans="12:17">
      <c r="L695" s="87"/>
      <c r="N695" s="87"/>
      <c r="O695" s="87"/>
      <c r="P695" s="87"/>
      <c r="Q695" s="87"/>
    </row>
    <row r="696" spans="12:17">
      <c r="L696" s="87"/>
      <c r="N696" s="87"/>
      <c r="O696" s="87"/>
      <c r="P696" s="87"/>
      <c r="Q696" s="87"/>
    </row>
    <row r="697" spans="12:17">
      <c r="L697" s="87"/>
      <c r="N697" s="87"/>
      <c r="O697" s="87"/>
      <c r="P697" s="87"/>
      <c r="Q697" s="87"/>
    </row>
    <row r="698" spans="12:17">
      <c r="L698" s="87"/>
      <c r="N698" s="87"/>
      <c r="O698" s="87"/>
      <c r="P698" s="87"/>
      <c r="Q698" s="87"/>
    </row>
    <row r="699" spans="12:17">
      <c r="L699" s="87"/>
      <c r="N699" s="87"/>
      <c r="O699" s="87"/>
      <c r="P699" s="87"/>
      <c r="Q699" s="87"/>
    </row>
    <row r="700" spans="12:17">
      <c r="L700" s="87"/>
      <c r="N700" s="87"/>
      <c r="O700" s="87"/>
      <c r="P700" s="87"/>
      <c r="Q700" s="87"/>
    </row>
    <row r="701" spans="12:17">
      <c r="L701" s="87"/>
      <c r="N701" s="87"/>
      <c r="O701" s="87"/>
      <c r="P701" s="87"/>
      <c r="Q701" s="87"/>
    </row>
    <row r="702" spans="12:17">
      <c r="L702" s="87"/>
      <c r="N702" s="87"/>
      <c r="O702" s="87"/>
      <c r="P702" s="87"/>
      <c r="Q702" s="87"/>
    </row>
    <row r="703" spans="12:17">
      <c r="L703" s="87"/>
      <c r="N703" s="87"/>
      <c r="O703" s="87"/>
      <c r="P703" s="87"/>
      <c r="Q703" s="87"/>
    </row>
    <row r="704" spans="12:17">
      <c r="L704" s="87"/>
      <c r="N704" s="87"/>
      <c r="O704" s="87"/>
      <c r="P704" s="87"/>
      <c r="Q704" s="87"/>
    </row>
    <row r="705" spans="12:17">
      <c r="L705" s="87"/>
      <c r="N705" s="87"/>
      <c r="O705" s="87"/>
      <c r="P705" s="87"/>
      <c r="Q705" s="87"/>
    </row>
    <row r="706" spans="12:17">
      <c r="L706" s="87"/>
      <c r="N706" s="87"/>
      <c r="O706" s="87"/>
      <c r="P706" s="87"/>
      <c r="Q706" s="87"/>
    </row>
    <row r="707" spans="12:17">
      <c r="L707" s="87"/>
      <c r="N707" s="87"/>
      <c r="O707" s="87"/>
      <c r="P707" s="87"/>
      <c r="Q707" s="87"/>
    </row>
    <row r="708" spans="12:17">
      <c r="L708" s="87"/>
      <c r="N708" s="87"/>
      <c r="O708" s="87"/>
      <c r="P708" s="87"/>
      <c r="Q708" s="87"/>
    </row>
    <row r="709" spans="12:17">
      <c r="L709" s="87"/>
      <c r="N709" s="87"/>
      <c r="O709" s="87"/>
      <c r="P709" s="87"/>
      <c r="Q709" s="87"/>
    </row>
    <row r="710" spans="12:17">
      <c r="L710" s="87"/>
      <c r="N710" s="87"/>
      <c r="O710" s="87"/>
      <c r="P710" s="87"/>
      <c r="Q710" s="87"/>
    </row>
    <row r="711" spans="12:17">
      <c r="L711" s="87"/>
      <c r="N711" s="87"/>
      <c r="O711" s="87"/>
      <c r="P711" s="87"/>
      <c r="Q711" s="87"/>
    </row>
    <row r="712" spans="12:17">
      <c r="L712" s="87"/>
      <c r="N712" s="87"/>
      <c r="O712" s="87"/>
      <c r="P712" s="87"/>
      <c r="Q712" s="87"/>
    </row>
    <row r="713" spans="12:17">
      <c r="L713" s="87"/>
      <c r="N713" s="87"/>
      <c r="O713" s="87"/>
      <c r="P713" s="87"/>
      <c r="Q713" s="87"/>
    </row>
    <row r="714" spans="12:17">
      <c r="L714" s="87"/>
      <c r="N714" s="87"/>
      <c r="O714" s="87"/>
      <c r="P714" s="87"/>
      <c r="Q714" s="87"/>
    </row>
    <row r="715" spans="12:17">
      <c r="L715" s="87"/>
      <c r="N715" s="87"/>
      <c r="O715" s="87"/>
      <c r="P715" s="87"/>
      <c r="Q715" s="87"/>
    </row>
    <row r="716" spans="12:17">
      <c r="L716" s="87"/>
      <c r="N716" s="87"/>
      <c r="O716" s="87"/>
      <c r="P716" s="87"/>
      <c r="Q716" s="87"/>
    </row>
    <row r="717" spans="12:17">
      <c r="L717" s="87"/>
      <c r="N717" s="87"/>
      <c r="O717" s="87"/>
      <c r="P717" s="87"/>
      <c r="Q717" s="87"/>
    </row>
    <row r="718" spans="12:17">
      <c r="L718" s="87"/>
      <c r="N718" s="87"/>
      <c r="O718" s="87"/>
      <c r="P718" s="87"/>
      <c r="Q718" s="87"/>
    </row>
    <row r="719" spans="12:17">
      <c r="L719" s="87"/>
      <c r="N719" s="87"/>
      <c r="O719" s="87"/>
      <c r="P719" s="87"/>
      <c r="Q719" s="87"/>
    </row>
    <row r="720" spans="12:17">
      <c r="L720" s="87"/>
      <c r="N720" s="87"/>
      <c r="O720" s="87"/>
      <c r="P720" s="87"/>
      <c r="Q720" s="87"/>
    </row>
    <row r="721" spans="12:17">
      <c r="L721" s="87"/>
      <c r="N721" s="87"/>
      <c r="O721" s="87"/>
      <c r="P721" s="87"/>
      <c r="Q721" s="87"/>
    </row>
    <row r="722" spans="12:17">
      <c r="L722" s="87"/>
      <c r="N722" s="87"/>
      <c r="O722" s="87"/>
      <c r="P722" s="87"/>
      <c r="Q722" s="87"/>
    </row>
    <row r="723" spans="12:17">
      <c r="L723" s="87"/>
      <c r="N723" s="87"/>
      <c r="O723" s="87"/>
      <c r="P723" s="87"/>
      <c r="Q723" s="87"/>
    </row>
    <row r="724" spans="12:17">
      <c r="L724" s="87"/>
      <c r="N724" s="87"/>
      <c r="O724" s="87"/>
      <c r="P724" s="87"/>
      <c r="Q724" s="87"/>
    </row>
    <row r="725" spans="12:17">
      <c r="L725" s="87"/>
      <c r="N725" s="87"/>
      <c r="O725" s="87"/>
      <c r="P725" s="87"/>
      <c r="Q725" s="87"/>
    </row>
    <row r="726" spans="12:17">
      <c r="L726" s="87"/>
      <c r="N726" s="87"/>
      <c r="O726" s="87"/>
      <c r="P726" s="87"/>
      <c r="Q726" s="87"/>
    </row>
    <row r="727" spans="12:17">
      <c r="L727" s="87"/>
      <c r="N727" s="87"/>
      <c r="O727" s="87"/>
      <c r="P727" s="87"/>
      <c r="Q727" s="87"/>
    </row>
    <row r="728" spans="12:17">
      <c r="L728" s="87"/>
      <c r="N728" s="87"/>
      <c r="O728" s="87"/>
      <c r="P728" s="87"/>
      <c r="Q728" s="87"/>
    </row>
    <row r="729" spans="12:17">
      <c r="L729" s="87"/>
      <c r="N729" s="87"/>
      <c r="O729" s="87"/>
      <c r="P729" s="87"/>
      <c r="Q729" s="87"/>
    </row>
    <row r="730" spans="12:17">
      <c r="L730" s="87"/>
      <c r="N730" s="87"/>
      <c r="O730" s="87"/>
      <c r="P730" s="87"/>
      <c r="Q730" s="87"/>
    </row>
    <row r="731" spans="12:17">
      <c r="L731" s="87"/>
      <c r="N731" s="87"/>
      <c r="O731" s="87"/>
      <c r="P731" s="87"/>
      <c r="Q731" s="87"/>
    </row>
    <row r="732" spans="12:17">
      <c r="L732" s="87"/>
      <c r="N732" s="87"/>
      <c r="O732" s="87"/>
      <c r="P732" s="87"/>
      <c r="Q732" s="87"/>
    </row>
    <row r="733" spans="12:17">
      <c r="L733" s="87"/>
      <c r="N733" s="87"/>
      <c r="O733" s="87"/>
      <c r="P733" s="87"/>
      <c r="Q733" s="87"/>
    </row>
    <row r="734" spans="12:17">
      <c r="L734" s="87"/>
      <c r="N734" s="87"/>
      <c r="O734" s="87"/>
      <c r="P734" s="87"/>
      <c r="Q734" s="87"/>
    </row>
    <row r="735" spans="12:17">
      <c r="L735" s="87"/>
      <c r="N735" s="87"/>
      <c r="O735" s="87"/>
      <c r="P735" s="87"/>
      <c r="Q735" s="87"/>
    </row>
    <row r="736" spans="12:17">
      <c r="L736" s="87"/>
      <c r="N736" s="87"/>
      <c r="O736" s="87"/>
      <c r="P736" s="87"/>
      <c r="Q736" s="87"/>
    </row>
    <row r="737" spans="12:17">
      <c r="L737" s="87"/>
      <c r="N737" s="87"/>
      <c r="O737" s="87"/>
      <c r="P737" s="87"/>
      <c r="Q737" s="87"/>
    </row>
    <row r="738" spans="12:17">
      <c r="L738" s="87"/>
      <c r="N738" s="87"/>
      <c r="O738" s="87"/>
      <c r="P738" s="87"/>
      <c r="Q738" s="87"/>
    </row>
    <row r="739" spans="12:17">
      <c r="L739" s="87"/>
      <c r="N739" s="87"/>
      <c r="O739" s="87"/>
      <c r="P739" s="87"/>
      <c r="Q739" s="87"/>
    </row>
    <row r="740" spans="12:17">
      <c r="L740" s="87"/>
      <c r="N740" s="87"/>
      <c r="O740" s="87"/>
      <c r="P740" s="87"/>
      <c r="Q740" s="87"/>
    </row>
    <row r="741" spans="12:17">
      <c r="L741" s="87"/>
      <c r="N741" s="87"/>
      <c r="O741" s="87"/>
      <c r="P741" s="87"/>
      <c r="Q741" s="87"/>
    </row>
    <row r="742" spans="12:17">
      <c r="L742" s="87"/>
      <c r="N742" s="87"/>
      <c r="O742" s="87"/>
      <c r="P742" s="87"/>
      <c r="Q742" s="87"/>
    </row>
    <row r="743" spans="12:17">
      <c r="L743" s="87"/>
      <c r="N743" s="87"/>
      <c r="O743" s="87"/>
      <c r="P743" s="87"/>
      <c r="Q743" s="87"/>
    </row>
    <row r="744" spans="12:17">
      <c r="L744" s="87"/>
      <c r="N744" s="87"/>
      <c r="O744" s="87"/>
      <c r="P744" s="87"/>
      <c r="Q744" s="87"/>
    </row>
    <row r="745" spans="12:17">
      <c r="L745" s="87"/>
      <c r="N745" s="87"/>
      <c r="O745" s="87"/>
      <c r="P745" s="87"/>
      <c r="Q745" s="87"/>
    </row>
    <row r="746" spans="12:17">
      <c r="L746" s="87"/>
      <c r="N746" s="87"/>
      <c r="O746" s="87"/>
      <c r="P746" s="87"/>
      <c r="Q746" s="87"/>
    </row>
    <row r="747" spans="12:17">
      <c r="L747" s="87"/>
      <c r="N747" s="87"/>
      <c r="O747" s="87"/>
      <c r="P747" s="87"/>
      <c r="Q747" s="87"/>
    </row>
    <row r="748" spans="12:17">
      <c r="L748" s="87"/>
      <c r="N748" s="87"/>
      <c r="O748" s="87"/>
      <c r="P748" s="87"/>
      <c r="Q748" s="87"/>
    </row>
    <row r="749" spans="12:17">
      <c r="L749" s="87"/>
      <c r="N749" s="87"/>
      <c r="O749" s="87"/>
      <c r="P749" s="87"/>
      <c r="Q749" s="87"/>
    </row>
    <row r="750" spans="12:17">
      <c r="L750" s="87"/>
      <c r="N750" s="87"/>
      <c r="O750" s="87"/>
      <c r="P750" s="87"/>
      <c r="Q750" s="87"/>
    </row>
    <row r="751" spans="12:17">
      <c r="L751" s="87"/>
      <c r="N751" s="87"/>
      <c r="O751" s="87"/>
      <c r="P751" s="87"/>
      <c r="Q751" s="87"/>
    </row>
    <row r="752" spans="12:17">
      <c r="L752" s="87"/>
      <c r="N752" s="87"/>
      <c r="O752" s="87"/>
      <c r="P752" s="87"/>
      <c r="Q752" s="87"/>
    </row>
    <row r="753" spans="12:17">
      <c r="L753" s="87"/>
      <c r="N753" s="87"/>
      <c r="O753" s="87"/>
      <c r="P753" s="87"/>
      <c r="Q753" s="87"/>
    </row>
    <row r="754" spans="12:17">
      <c r="L754" s="87"/>
      <c r="N754" s="87"/>
      <c r="O754" s="87"/>
      <c r="P754" s="87"/>
      <c r="Q754" s="87"/>
    </row>
    <row r="755" spans="12:17">
      <c r="L755" s="87"/>
      <c r="N755" s="87"/>
      <c r="O755" s="87"/>
      <c r="P755" s="87"/>
      <c r="Q755" s="87"/>
    </row>
    <row r="756" spans="12:17">
      <c r="L756" s="87"/>
      <c r="N756" s="87"/>
      <c r="O756" s="87"/>
      <c r="P756" s="87"/>
      <c r="Q756" s="87"/>
    </row>
    <row r="757" spans="12:17">
      <c r="L757" s="87"/>
      <c r="N757" s="87"/>
      <c r="O757" s="87"/>
      <c r="P757" s="87"/>
      <c r="Q757" s="87"/>
    </row>
    <row r="758" spans="12:17">
      <c r="L758" s="87"/>
      <c r="N758" s="87"/>
      <c r="O758" s="87"/>
      <c r="P758" s="87"/>
      <c r="Q758" s="87"/>
    </row>
    <row r="759" spans="12:17">
      <c r="L759" s="87"/>
      <c r="N759" s="87"/>
      <c r="O759" s="87"/>
      <c r="P759" s="87"/>
      <c r="Q759" s="87"/>
    </row>
    <row r="760" spans="12:17">
      <c r="L760" s="87"/>
      <c r="N760" s="87"/>
      <c r="O760" s="87"/>
      <c r="P760" s="87"/>
      <c r="Q760" s="87"/>
    </row>
    <row r="761" spans="12:17">
      <c r="L761" s="87"/>
      <c r="N761" s="87"/>
      <c r="O761" s="87"/>
      <c r="P761" s="87"/>
      <c r="Q761" s="87"/>
    </row>
    <row r="762" spans="12:17">
      <c r="L762" s="87"/>
      <c r="N762" s="87"/>
      <c r="O762" s="87"/>
      <c r="P762" s="87"/>
      <c r="Q762" s="87"/>
    </row>
    <row r="763" spans="12:17">
      <c r="L763" s="87"/>
      <c r="N763" s="87"/>
      <c r="O763" s="87"/>
      <c r="P763" s="87"/>
      <c r="Q763" s="87"/>
    </row>
    <row r="764" spans="12:17">
      <c r="L764" s="87"/>
      <c r="N764" s="87"/>
      <c r="O764" s="87"/>
      <c r="P764" s="87"/>
      <c r="Q764" s="87"/>
    </row>
    <row r="765" spans="12:17">
      <c r="L765" s="87"/>
      <c r="N765" s="87"/>
      <c r="O765" s="87"/>
      <c r="P765" s="87"/>
      <c r="Q765" s="87"/>
    </row>
    <row r="766" spans="12:17">
      <c r="L766" s="87"/>
      <c r="N766" s="87"/>
      <c r="O766" s="87"/>
      <c r="P766" s="87"/>
      <c r="Q766" s="87"/>
    </row>
    <row r="767" spans="12:17">
      <c r="L767" s="87"/>
      <c r="N767" s="87"/>
      <c r="O767" s="87"/>
      <c r="P767" s="87"/>
      <c r="Q767" s="87"/>
    </row>
    <row r="768" spans="12:17">
      <c r="L768" s="87"/>
      <c r="N768" s="87"/>
      <c r="O768" s="87"/>
      <c r="P768" s="87"/>
      <c r="Q768" s="87"/>
    </row>
    <row r="769" spans="12:17">
      <c r="L769" s="87"/>
      <c r="N769" s="87"/>
      <c r="O769" s="87"/>
      <c r="P769" s="87"/>
      <c r="Q769" s="87"/>
    </row>
    <row r="770" spans="12:17">
      <c r="L770" s="87"/>
      <c r="N770" s="87"/>
      <c r="O770" s="87"/>
      <c r="P770" s="87"/>
      <c r="Q770" s="87"/>
    </row>
    <row r="771" spans="12:17">
      <c r="L771" s="87"/>
      <c r="N771" s="87"/>
      <c r="O771" s="87"/>
      <c r="P771" s="87"/>
      <c r="Q771" s="87"/>
    </row>
    <row r="772" spans="12:17">
      <c r="L772" s="87"/>
      <c r="N772" s="87"/>
      <c r="O772" s="87"/>
      <c r="P772" s="87"/>
      <c r="Q772" s="87"/>
    </row>
    <row r="773" spans="12:17">
      <c r="L773" s="87"/>
      <c r="N773" s="87"/>
      <c r="O773" s="87"/>
      <c r="P773" s="87"/>
      <c r="Q773" s="87"/>
    </row>
    <row r="774" spans="12:17">
      <c r="L774" s="87"/>
      <c r="N774" s="87"/>
      <c r="O774" s="87"/>
      <c r="P774" s="87"/>
      <c r="Q774" s="87"/>
    </row>
    <row r="775" spans="12:17">
      <c r="L775" s="87"/>
      <c r="N775" s="87"/>
      <c r="O775" s="87"/>
      <c r="P775" s="87"/>
      <c r="Q775" s="87"/>
    </row>
    <row r="776" spans="12:17">
      <c r="L776" s="87"/>
      <c r="N776" s="87"/>
      <c r="O776" s="87"/>
      <c r="P776" s="87"/>
      <c r="Q776" s="87"/>
    </row>
    <row r="777" spans="12:17">
      <c r="L777" s="87"/>
      <c r="N777" s="87"/>
      <c r="O777" s="87"/>
      <c r="P777" s="87"/>
      <c r="Q777" s="87"/>
    </row>
    <row r="778" spans="12:17">
      <c r="L778" s="87"/>
      <c r="N778" s="87"/>
      <c r="O778" s="87"/>
      <c r="P778" s="87"/>
      <c r="Q778" s="87"/>
    </row>
    <row r="779" spans="12:17">
      <c r="L779" s="87"/>
      <c r="N779" s="87"/>
      <c r="O779" s="87"/>
      <c r="P779" s="87"/>
      <c r="Q779" s="87"/>
    </row>
    <row r="780" spans="12:17">
      <c r="L780" s="87"/>
      <c r="N780" s="87"/>
      <c r="O780" s="87"/>
      <c r="P780" s="87"/>
      <c r="Q780" s="87"/>
    </row>
    <row r="781" spans="12:17">
      <c r="L781" s="87"/>
      <c r="N781" s="87"/>
      <c r="O781" s="87"/>
      <c r="P781" s="87"/>
      <c r="Q781" s="87"/>
    </row>
    <row r="782" spans="12:17">
      <c r="L782" s="87"/>
      <c r="N782" s="87"/>
      <c r="O782" s="87"/>
      <c r="P782" s="87"/>
      <c r="Q782" s="87"/>
    </row>
    <row r="783" spans="12:17">
      <c r="L783" s="87"/>
      <c r="N783" s="87"/>
      <c r="O783" s="87"/>
      <c r="P783" s="87"/>
      <c r="Q783" s="87"/>
    </row>
    <row r="784" spans="12:17">
      <c r="L784" s="87"/>
      <c r="N784" s="87"/>
      <c r="O784" s="87"/>
      <c r="P784" s="87"/>
      <c r="Q784" s="87"/>
    </row>
    <row r="785" spans="12:17">
      <c r="L785" s="87"/>
      <c r="N785" s="87"/>
      <c r="O785" s="87"/>
      <c r="P785" s="87"/>
      <c r="Q785" s="87"/>
    </row>
    <row r="786" spans="12:17">
      <c r="L786" s="87"/>
      <c r="N786" s="87"/>
      <c r="O786" s="87"/>
      <c r="P786" s="87"/>
      <c r="Q786" s="87"/>
    </row>
    <row r="787" spans="12:17">
      <c r="L787" s="87"/>
      <c r="N787" s="87"/>
      <c r="O787" s="87"/>
      <c r="P787" s="87"/>
      <c r="Q787" s="87"/>
    </row>
    <row r="788" spans="12:17">
      <c r="L788" s="87"/>
      <c r="N788" s="87"/>
      <c r="O788" s="87"/>
      <c r="P788" s="87"/>
      <c r="Q788" s="87"/>
    </row>
    <row r="789" spans="12:17">
      <c r="L789" s="87"/>
      <c r="N789" s="87"/>
      <c r="O789" s="87"/>
      <c r="P789" s="87"/>
      <c r="Q789" s="87"/>
    </row>
    <row r="790" spans="12:17">
      <c r="L790" s="87"/>
      <c r="N790" s="87"/>
      <c r="O790" s="87"/>
      <c r="P790" s="87"/>
      <c r="Q790" s="87"/>
    </row>
    <row r="791" spans="12:17">
      <c r="L791" s="87"/>
      <c r="N791" s="87"/>
      <c r="O791" s="87"/>
      <c r="P791" s="87"/>
      <c r="Q791" s="87"/>
    </row>
    <row r="792" spans="12:17">
      <c r="L792" s="87"/>
      <c r="N792" s="87"/>
      <c r="O792" s="87"/>
      <c r="P792" s="87"/>
      <c r="Q792" s="87"/>
    </row>
    <row r="793" spans="12:17">
      <c r="L793" s="87"/>
      <c r="N793" s="87"/>
      <c r="O793" s="87"/>
      <c r="P793" s="87"/>
      <c r="Q793" s="87"/>
    </row>
    <row r="794" spans="12:17">
      <c r="L794" s="87"/>
      <c r="N794" s="87"/>
      <c r="O794" s="87"/>
      <c r="P794" s="87"/>
      <c r="Q794" s="87"/>
    </row>
    <row r="795" spans="12:17">
      <c r="L795" s="87"/>
      <c r="N795" s="87"/>
      <c r="O795" s="87"/>
      <c r="P795" s="87"/>
      <c r="Q795" s="87"/>
    </row>
    <row r="796" spans="12:17">
      <c r="L796" s="87"/>
      <c r="N796" s="87"/>
      <c r="O796" s="87"/>
      <c r="P796" s="87"/>
      <c r="Q796" s="87"/>
    </row>
    <row r="797" spans="12:17">
      <c r="L797" s="87"/>
      <c r="N797" s="87"/>
      <c r="O797" s="87"/>
      <c r="P797" s="87"/>
      <c r="Q797" s="87"/>
    </row>
    <row r="798" spans="12:17">
      <c r="L798" s="87"/>
      <c r="N798" s="87"/>
      <c r="O798" s="87"/>
      <c r="P798" s="87"/>
      <c r="Q798" s="87"/>
    </row>
    <row r="799" spans="12:17">
      <c r="L799" s="87"/>
      <c r="N799" s="87"/>
      <c r="O799" s="87"/>
      <c r="P799" s="87"/>
      <c r="Q799" s="87"/>
    </row>
    <row r="800" spans="12:17">
      <c r="L800" s="87"/>
      <c r="N800" s="87"/>
      <c r="O800" s="87"/>
      <c r="P800" s="87"/>
      <c r="Q800" s="87"/>
    </row>
    <row r="801" spans="12:17">
      <c r="L801" s="87"/>
      <c r="N801" s="87"/>
      <c r="O801" s="87"/>
      <c r="P801" s="87"/>
      <c r="Q801" s="87"/>
    </row>
    <row r="802" spans="12:17">
      <c r="L802" s="87"/>
      <c r="N802" s="87"/>
      <c r="O802" s="87"/>
      <c r="P802" s="87"/>
      <c r="Q802" s="87"/>
    </row>
    <row r="803" spans="12:17">
      <c r="L803" s="87"/>
      <c r="N803" s="87"/>
      <c r="O803" s="87"/>
      <c r="P803" s="87"/>
      <c r="Q803" s="87"/>
    </row>
    <row r="804" spans="12:17">
      <c r="L804" s="87"/>
      <c r="N804" s="87"/>
      <c r="O804" s="87"/>
      <c r="P804" s="87"/>
      <c r="Q804" s="87"/>
    </row>
    <row r="805" spans="12:17">
      <c r="L805" s="87"/>
      <c r="N805" s="87"/>
      <c r="O805" s="87"/>
      <c r="P805" s="87"/>
      <c r="Q805" s="87"/>
    </row>
    <row r="806" spans="12:17">
      <c r="L806" s="87"/>
      <c r="N806" s="87"/>
      <c r="O806" s="87"/>
      <c r="P806" s="87"/>
      <c r="Q806" s="87"/>
    </row>
    <row r="807" spans="12:17">
      <c r="L807" s="87"/>
      <c r="N807" s="87"/>
      <c r="O807" s="87"/>
      <c r="P807" s="87"/>
      <c r="Q807" s="87"/>
    </row>
    <row r="808" spans="12:17">
      <c r="L808" s="87"/>
      <c r="N808" s="87"/>
      <c r="O808" s="87"/>
      <c r="P808" s="87"/>
      <c r="Q808" s="87"/>
    </row>
    <row r="809" spans="12:17">
      <c r="L809" s="87"/>
      <c r="N809" s="87"/>
      <c r="O809" s="87"/>
      <c r="P809" s="87"/>
      <c r="Q809" s="87"/>
    </row>
    <row r="810" spans="12:17">
      <c r="L810" s="87"/>
      <c r="N810" s="87"/>
      <c r="O810" s="87"/>
      <c r="P810" s="87"/>
      <c r="Q810" s="87"/>
    </row>
    <row r="811" spans="12:17">
      <c r="L811" s="87"/>
      <c r="N811" s="87"/>
      <c r="O811" s="87"/>
      <c r="P811" s="87"/>
      <c r="Q811" s="87"/>
    </row>
    <row r="812" spans="12:17">
      <c r="L812" s="87"/>
      <c r="N812" s="87"/>
      <c r="O812" s="87"/>
      <c r="P812" s="87"/>
      <c r="Q812" s="87"/>
    </row>
    <row r="813" spans="12:17">
      <c r="L813" s="87"/>
      <c r="N813" s="87"/>
      <c r="O813" s="87"/>
      <c r="P813" s="87"/>
      <c r="Q813" s="87"/>
    </row>
    <row r="814" spans="12:17">
      <c r="L814" s="87"/>
      <c r="N814" s="87"/>
      <c r="O814" s="87"/>
      <c r="P814" s="87"/>
      <c r="Q814" s="87"/>
    </row>
    <row r="815" spans="12:17">
      <c r="L815" s="87"/>
      <c r="N815" s="87"/>
      <c r="O815" s="87"/>
      <c r="P815" s="87"/>
      <c r="Q815" s="87"/>
    </row>
    <row r="816" spans="12:17">
      <c r="L816" s="87"/>
      <c r="N816" s="87"/>
      <c r="O816" s="87"/>
      <c r="P816" s="87"/>
      <c r="Q816" s="87"/>
    </row>
    <row r="817" spans="12:17">
      <c r="L817" s="87"/>
      <c r="N817" s="87"/>
      <c r="O817" s="87"/>
      <c r="P817" s="87"/>
      <c r="Q817" s="87"/>
    </row>
    <row r="818" spans="12:17">
      <c r="L818" s="87"/>
      <c r="N818" s="87"/>
      <c r="O818" s="87"/>
      <c r="P818" s="87"/>
      <c r="Q818" s="87"/>
    </row>
    <row r="819" spans="12:17">
      <c r="L819" s="87"/>
      <c r="N819" s="87"/>
      <c r="O819" s="87"/>
      <c r="P819" s="87"/>
      <c r="Q819" s="87"/>
    </row>
    <row r="820" spans="12:17">
      <c r="L820" s="87"/>
      <c r="N820" s="87"/>
      <c r="O820" s="87"/>
      <c r="P820" s="87"/>
      <c r="Q820" s="87"/>
    </row>
    <row r="821" spans="12:17">
      <c r="L821" s="87"/>
      <c r="N821" s="87"/>
      <c r="O821" s="87"/>
      <c r="P821" s="87"/>
      <c r="Q821" s="87"/>
    </row>
    <row r="822" spans="12:17">
      <c r="L822" s="87"/>
      <c r="N822" s="87"/>
      <c r="O822" s="87"/>
      <c r="P822" s="87"/>
      <c r="Q822" s="87"/>
    </row>
    <row r="823" spans="12:17">
      <c r="L823" s="87"/>
      <c r="N823" s="87"/>
      <c r="O823" s="87"/>
      <c r="P823" s="87"/>
      <c r="Q823" s="87"/>
    </row>
    <row r="824" spans="12:17">
      <c r="L824" s="87"/>
      <c r="N824" s="87"/>
      <c r="O824" s="87"/>
      <c r="P824" s="87"/>
      <c r="Q824" s="87"/>
    </row>
    <row r="825" spans="12:17">
      <c r="L825" s="87"/>
      <c r="N825" s="87"/>
      <c r="O825" s="87"/>
      <c r="P825" s="87"/>
      <c r="Q825" s="87"/>
    </row>
    <row r="826" spans="12:17">
      <c r="L826" s="87"/>
      <c r="N826" s="87"/>
      <c r="O826" s="87"/>
      <c r="P826" s="87"/>
      <c r="Q826" s="87"/>
    </row>
    <row r="827" spans="12:17">
      <c r="L827" s="87"/>
      <c r="N827" s="87"/>
      <c r="O827" s="87"/>
      <c r="P827" s="87"/>
      <c r="Q827" s="87"/>
    </row>
    <row r="828" spans="12:17">
      <c r="L828" s="87"/>
      <c r="N828" s="87"/>
      <c r="O828" s="87"/>
      <c r="P828" s="87"/>
      <c r="Q828" s="87"/>
    </row>
    <row r="829" spans="12:17">
      <c r="L829" s="87"/>
      <c r="N829" s="87"/>
      <c r="O829" s="87"/>
      <c r="P829" s="87"/>
      <c r="Q829" s="87"/>
    </row>
    <row r="830" spans="12:17">
      <c r="L830" s="87"/>
      <c r="N830" s="87"/>
      <c r="O830" s="87"/>
      <c r="P830" s="87"/>
      <c r="Q830" s="87"/>
    </row>
    <row r="831" spans="12:17">
      <c r="L831" s="87"/>
      <c r="N831" s="87"/>
      <c r="O831" s="87"/>
      <c r="P831" s="87"/>
      <c r="Q831" s="87"/>
    </row>
    <row r="832" spans="12:17">
      <c r="L832" s="87"/>
      <c r="N832" s="87"/>
      <c r="O832" s="87"/>
      <c r="P832" s="87"/>
      <c r="Q832" s="87"/>
    </row>
    <row r="833" spans="12:17">
      <c r="L833" s="87"/>
      <c r="N833" s="87"/>
      <c r="O833" s="87"/>
      <c r="P833" s="87"/>
      <c r="Q833" s="87"/>
    </row>
    <row r="834" spans="12:17">
      <c r="L834" s="87"/>
      <c r="N834" s="87"/>
      <c r="O834" s="87"/>
      <c r="P834" s="87"/>
      <c r="Q834" s="87"/>
    </row>
    <row r="835" spans="12:17">
      <c r="L835" s="87"/>
      <c r="N835" s="87"/>
      <c r="O835" s="87"/>
      <c r="P835" s="87"/>
      <c r="Q835" s="87"/>
    </row>
    <row r="836" spans="12:17">
      <c r="L836" s="87"/>
      <c r="N836" s="87"/>
      <c r="O836" s="87"/>
      <c r="P836" s="87"/>
      <c r="Q836" s="87"/>
    </row>
    <row r="837" spans="12:17">
      <c r="L837" s="87"/>
      <c r="N837" s="87"/>
      <c r="O837" s="87"/>
      <c r="P837" s="87"/>
      <c r="Q837" s="87"/>
    </row>
    <row r="838" spans="12:17">
      <c r="L838" s="87"/>
      <c r="N838" s="87"/>
      <c r="O838" s="87"/>
      <c r="P838" s="87"/>
      <c r="Q838" s="87"/>
    </row>
    <row r="839" spans="12:17">
      <c r="L839" s="87"/>
      <c r="N839" s="87"/>
      <c r="O839" s="87"/>
      <c r="P839" s="87"/>
      <c r="Q839" s="87"/>
    </row>
    <row r="840" spans="12:17">
      <c r="L840" s="87"/>
      <c r="N840" s="87"/>
      <c r="O840" s="87"/>
      <c r="P840" s="87"/>
      <c r="Q840" s="87"/>
    </row>
    <row r="841" spans="12:17">
      <c r="L841" s="87"/>
      <c r="N841" s="87"/>
      <c r="O841" s="87"/>
      <c r="P841" s="87"/>
      <c r="Q841" s="87"/>
    </row>
    <row r="842" spans="12:17">
      <c r="L842" s="87"/>
      <c r="N842" s="87"/>
      <c r="O842" s="87"/>
      <c r="P842" s="87"/>
      <c r="Q842" s="87"/>
    </row>
    <row r="843" spans="12:17">
      <c r="L843" s="87"/>
      <c r="N843" s="87"/>
      <c r="O843" s="87"/>
      <c r="P843" s="87"/>
      <c r="Q843" s="87"/>
    </row>
    <row r="844" spans="12:17">
      <c r="L844" s="87"/>
      <c r="N844" s="87"/>
      <c r="O844" s="87"/>
      <c r="P844" s="87"/>
      <c r="Q844" s="87"/>
    </row>
    <row r="845" spans="12:17">
      <c r="L845" s="87"/>
      <c r="N845" s="87"/>
      <c r="O845" s="87"/>
      <c r="P845" s="87"/>
      <c r="Q845" s="87"/>
    </row>
    <row r="846" spans="12:17">
      <c r="L846" s="87"/>
      <c r="N846" s="87"/>
      <c r="O846" s="87"/>
      <c r="P846" s="87"/>
      <c r="Q846" s="87"/>
    </row>
    <row r="847" spans="12:17">
      <c r="L847" s="87"/>
      <c r="N847" s="87"/>
      <c r="O847" s="87"/>
      <c r="P847" s="87"/>
      <c r="Q847" s="87"/>
    </row>
    <row r="848" spans="12:17">
      <c r="L848" s="87"/>
      <c r="N848" s="87"/>
      <c r="O848" s="87"/>
      <c r="P848" s="87"/>
      <c r="Q848" s="87"/>
    </row>
    <row r="849" spans="12:17">
      <c r="L849" s="87"/>
      <c r="N849" s="87"/>
      <c r="O849" s="87"/>
      <c r="P849" s="87"/>
      <c r="Q849" s="87"/>
    </row>
    <row r="850" spans="12:17">
      <c r="L850" s="87"/>
      <c r="N850" s="87"/>
      <c r="O850" s="87"/>
      <c r="P850" s="87"/>
      <c r="Q850" s="87"/>
    </row>
    <row r="851" spans="12:17">
      <c r="L851" s="87"/>
      <c r="N851" s="87"/>
      <c r="O851" s="87"/>
      <c r="P851" s="87"/>
      <c r="Q851" s="87"/>
    </row>
    <row r="852" spans="12:17">
      <c r="L852" s="87"/>
      <c r="N852" s="87"/>
      <c r="O852" s="87"/>
      <c r="P852" s="87"/>
      <c r="Q852" s="87"/>
    </row>
    <row r="853" spans="12:17">
      <c r="L853" s="87"/>
      <c r="N853" s="87"/>
      <c r="O853" s="87"/>
      <c r="P853" s="87"/>
      <c r="Q853" s="87"/>
    </row>
    <row r="854" spans="12:17">
      <c r="L854" s="87"/>
      <c r="N854" s="87"/>
      <c r="O854" s="87"/>
      <c r="P854" s="87"/>
      <c r="Q854" s="87"/>
    </row>
    <row r="855" spans="12:17">
      <c r="L855" s="87"/>
      <c r="N855" s="87"/>
      <c r="O855" s="87"/>
      <c r="P855" s="87"/>
      <c r="Q855" s="87"/>
    </row>
    <row r="856" spans="12:17">
      <c r="L856" s="87"/>
      <c r="N856" s="87"/>
      <c r="O856" s="87"/>
      <c r="P856" s="87"/>
      <c r="Q856" s="87"/>
    </row>
    <row r="857" spans="12:17">
      <c r="L857" s="87"/>
      <c r="N857" s="87"/>
      <c r="O857" s="87"/>
      <c r="P857" s="87"/>
      <c r="Q857" s="87"/>
    </row>
    <row r="858" spans="12:17">
      <c r="L858" s="87"/>
      <c r="N858" s="87"/>
      <c r="O858" s="87"/>
      <c r="P858" s="87"/>
      <c r="Q858" s="87"/>
    </row>
    <row r="859" spans="12:17">
      <c r="L859" s="87"/>
      <c r="N859" s="87"/>
      <c r="O859" s="87"/>
      <c r="P859" s="87"/>
      <c r="Q859" s="87"/>
    </row>
    <row r="860" spans="12:17">
      <c r="L860" s="87"/>
      <c r="N860" s="87"/>
      <c r="O860" s="87"/>
      <c r="P860" s="87"/>
      <c r="Q860" s="87"/>
    </row>
    <row r="861" spans="12:17">
      <c r="L861" s="87"/>
      <c r="N861" s="87"/>
      <c r="O861" s="87"/>
      <c r="P861" s="87"/>
      <c r="Q861" s="87"/>
    </row>
    <row r="862" spans="12:17">
      <c r="L862" s="87"/>
      <c r="N862" s="87"/>
      <c r="O862" s="87"/>
      <c r="P862" s="87"/>
      <c r="Q862" s="87"/>
    </row>
    <row r="863" spans="12:17">
      <c r="L863" s="87"/>
      <c r="N863" s="87"/>
      <c r="O863" s="87"/>
      <c r="P863" s="87"/>
      <c r="Q863" s="87"/>
    </row>
    <row r="864" spans="12:17">
      <c r="L864" s="87"/>
      <c r="N864" s="87"/>
      <c r="O864" s="87"/>
      <c r="P864" s="87"/>
      <c r="Q864" s="87"/>
    </row>
    <row r="865" spans="12:17">
      <c r="L865" s="87"/>
      <c r="N865" s="87"/>
      <c r="O865" s="87"/>
      <c r="P865" s="87"/>
      <c r="Q865" s="87"/>
    </row>
    <row r="866" spans="12:17">
      <c r="L866" s="87"/>
      <c r="N866" s="87"/>
      <c r="O866" s="87"/>
      <c r="P866" s="87"/>
      <c r="Q866" s="87"/>
    </row>
    <row r="867" spans="12:17">
      <c r="L867" s="87"/>
      <c r="N867" s="87"/>
      <c r="O867" s="87"/>
      <c r="P867" s="87"/>
      <c r="Q867" s="87"/>
    </row>
    <row r="868" spans="12:17">
      <c r="L868" s="87"/>
      <c r="N868" s="87"/>
      <c r="O868" s="87"/>
      <c r="P868" s="87"/>
      <c r="Q868" s="87"/>
    </row>
    <row r="869" spans="12:17">
      <c r="L869" s="87"/>
      <c r="N869" s="87"/>
      <c r="O869" s="87"/>
      <c r="P869" s="87"/>
      <c r="Q869" s="87"/>
    </row>
    <row r="870" spans="12:17">
      <c r="L870" s="87"/>
      <c r="N870" s="87"/>
      <c r="O870" s="87"/>
      <c r="P870" s="87"/>
      <c r="Q870" s="87"/>
    </row>
    <row r="871" spans="12:17">
      <c r="L871" s="87"/>
      <c r="N871" s="87"/>
      <c r="O871" s="87"/>
      <c r="P871" s="87"/>
      <c r="Q871" s="87"/>
    </row>
    <row r="872" spans="12:17">
      <c r="L872" s="87"/>
      <c r="N872" s="87"/>
      <c r="O872" s="87"/>
      <c r="P872" s="87"/>
      <c r="Q872" s="87"/>
    </row>
    <row r="873" spans="12:17">
      <c r="L873" s="87"/>
      <c r="N873" s="87"/>
      <c r="O873" s="87"/>
      <c r="P873" s="87"/>
      <c r="Q873" s="87"/>
    </row>
    <row r="874" spans="12:17">
      <c r="L874" s="87"/>
      <c r="N874" s="87"/>
      <c r="O874" s="87"/>
      <c r="P874" s="87"/>
      <c r="Q874" s="87"/>
    </row>
    <row r="875" spans="12:17">
      <c r="L875" s="87"/>
      <c r="N875" s="87"/>
      <c r="O875" s="87"/>
      <c r="P875" s="87"/>
      <c r="Q875" s="87"/>
    </row>
    <row r="876" spans="12:17">
      <c r="L876" s="87"/>
      <c r="N876" s="87"/>
      <c r="O876" s="87"/>
      <c r="P876" s="87"/>
      <c r="Q876" s="87"/>
    </row>
    <row r="877" spans="12:17">
      <c r="L877" s="87"/>
      <c r="N877" s="87"/>
      <c r="O877" s="87"/>
      <c r="P877" s="87"/>
      <c r="Q877" s="87"/>
    </row>
    <row r="878" spans="12:17">
      <c r="L878" s="87"/>
      <c r="N878" s="87"/>
      <c r="O878" s="87"/>
      <c r="P878" s="87"/>
      <c r="Q878" s="87"/>
    </row>
    <row r="879" spans="12:17">
      <c r="L879" s="87"/>
      <c r="N879" s="87"/>
      <c r="O879" s="87"/>
      <c r="P879" s="87"/>
      <c r="Q879" s="87"/>
    </row>
    <row r="880" spans="12:17">
      <c r="L880" s="87"/>
      <c r="N880" s="87"/>
      <c r="O880" s="87"/>
      <c r="P880" s="87"/>
      <c r="Q880" s="87"/>
    </row>
    <row r="881" spans="12:17">
      <c r="L881" s="87"/>
      <c r="N881" s="87"/>
      <c r="O881" s="87"/>
      <c r="P881" s="87"/>
      <c r="Q881" s="87"/>
    </row>
    <row r="882" spans="12:17">
      <c r="L882" s="87"/>
      <c r="N882" s="87"/>
      <c r="O882" s="87"/>
      <c r="P882" s="87"/>
      <c r="Q882" s="87"/>
    </row>
    <row r="883" spans="12:17">
      <c r="L883" s="87"/>
      <c r="N883" s="87"/>
      <c r="O883" s="87"/>
      <c r="P883" s="87"/>
      <c r="Q883" s="87"/>
    </row>
    <row r="884" spans="12:17">
      <c r="L884" s="87"/>
      <c r="N884" s="87"/>
      <c r="O884" s="87"/>
      <c r="P884" s="87"/>
      <c r="Q884" s="87"/>
    </row>
    <row r="885" spans="12:17">
      <c r="L885" s="87"/>
      <c r="N885" s="87"/>
      <c r="O885" s="87"/>
      <c r="P885" s="87"/>
      <c r="Q885" s="87"/>
    </row>
    <row r="886" spans="12:17">
      <c r="L886" s="87"/>
      <c r="N886" s="87"/>
      <c r="O886" s="87"/>
      <c r="P886" s="87"/>
      <c r="Q886" s="87"/>
    </row>
    <row r="887" spans="12:17">
      <c r="L887" s="87"/>
      <c r="N887" s="87"/>
      <c r="O887" s="87"/>
      <c r="P887" s="87"/>
      <c r="Q887" s="87"/>
    </row>
    <row r="888" spans="12:17">
      <c r="L888" s="87"/>
      <c r="N888" s="87"/>
      <c r="O888" s="87"/>
      <c r="P888" s="87"/>
      <c r="Q888" s="87"/>
    </row>
    <row r="889" spans="12:17">
      <c r="L889" s="87"/>
      <c r="N889" s="87"/>
      <c r="O889" s="87"/>
      <c r="P889" s="87"/>
      <c r="Q889" s="87"/>
    </row>
    <row r="890" spans="12:17">
      <c r="L890" s="87"/>
      <c r="N890" s="87"/>
      <c r="O890" s="87"/>
      <c r="P890" s="87"/>
      <c r="Q890" s="87"/>
    </row>
    <row r="891" spans="12:17">
      <c r="L891" s="87"/>
      <c r="N891" s="87"/>
      <c r="O891" s="87"/>
      <c r="P891" s="87"/>
      <c r="Q891" s="87"/>
    </row>
    <row r="892" spans="12:17">
      <c r="L892" s="87"/>
      <c r="N892" s="87"/>
      <c r="O892" s="87"/>
      <c r="P892" s="87"/>
      <c r="Q892" s="87"/>
    </row>
    <row r="893" spans="12:17">
      <c r="L893" s="87"/>
      <c r="N893" s="87"/>
      <c r="O893" s="87"/>
      <c r="P893" s="87"/>
      <c r="Q893" s="87"/>
    </row>
    <row r="894" spans="12:17">
      <c r="L894" s="87"/>
      <c r="N894" s="87"/>
      <c r="O894" s="87"/>
      <c r="P894" s="87"/>
      <c r="Q894" s="87"/>
    </row>
    <row r="895" spans="12:17">
      <c r="L895" s="87"/>
      <c r="N895" s="87"/>
      <c r="O895" s="87"/>
      <c r="P895" s="87"/>
      <c r="Q895" s="87"/>
    </row>
    <row r="896" spans="12:17">
      <c r="L896" s="87"/>
      <c r="N896" s="87"/>
      <c r="O896" s="87"/>
      <c r="P896" s="87"/>
      <c r="Q896" s="87"/>
    </row>
    <row r="897" spans="12:17">
      <c r="L897" s="87"/>
      <c r="N897" s="87"/>
      <c r="O897" s="87"/>
      <c r="P897" s="87"/>
      <c r="Q897" s="87"/>
    </row>
    <row r="898" spans="12:17">
      <c r="L898" s="87"/>
      <c r="N898" s="87"/>
      <c r="O898" s="87"/>
      <c r="P898" s="87"/>
      <c r="Q898" s="87"/>
    </row>
    <row r="899" spans="12:17">
      <c r="L899" s="87"/>
      <c r="N899" s="87"/>
      <c r="O899" s="87"/>
      <c r="P899" s="87"/>
      <c r="Q899" s="87"/>
    </row>
    <row r="900" spans="12:17">
      <c r="L900" s="87"/>
      <c r="N900" s="87"/>
      <c r="O900" s="87"/>
      <c r="P900" s="87"/>
      <c r="Q900" s="87"/>
    </row>
    <row r="901" spans="12:17">
      <c r="L901" s="87"/>
      <c r="N901" s="87"/>
      <c r="O901" s="87"/>
      <c r="P901" s="87"/>
      <c r="Q901" s="87"/>
    </row>
    <row r="902" spans="12:17">
      <c r="L902" s="87"/>
      <c r="N902" s="87"/>
      <c r="O902" s="87"/>
      <c r="P902" s="87"/>
      <c r="Q902" s="87"/>
    </row>
    <row r="903" spans="12:17">
      <c r="L903" s="87"/>
      <c r="N903" s="87"/>
      <c r="O903" s="87"/>
      <c r="P903" s="87"/>
      <c r="Q903" s="87"/>
    </row>
    <row r="904" spans="12:17">
      <c r="L904" s="87"/>
      <c r="N904" s="87"/>
      <c r="O904" s="87"/>
      <c r="P904" s="87"/>
      <c r="Q904" s="87"/>
    </row>
    <row r="905" spans="12:17">
      <c r="L905" s="87"/>
      <c r="N905" s="87"/>
      <c r="O905" s="87"/>
      <c r="P905" s="87"/>
      <c r="Q905" s="87"/>
    </row>
    <row r="906" spans="12:17">
      <c r="L906" s="87"/>
      <c r="N906" s="87"/>
      <c r="O906" s="87"/>
      <c r="P906" s="87"/>
      <c r="Q906" s="87"/>
    </row>
    <row r="907" spans="12:17">
      <c r="L907" s="87"/>
      <c r="N907" s="87"/>
      <c r="O907" s="87"/>
      <c r="P907" s="87"/>
      <c r="Q907" s="87"/>
    </row>
    <row r="908" spans="12:17">
      <c r="L908" s="87"/>
      <c r="N908" s="87"/>
      <c r="O908" s="87"/>
      <c r="P908" s="87"/>
      <c r="Q908" s="87"/>
    </row>
    <row r="909" spans="12:17">
      <c r="L909" s="87"/>
      <c r="N909" s="87"/>
      <c r="O909" s="87"/>
      <c r="P909" s="87"/>
      <c r="Q909" s="87"/>
    </row>
    <row r="910" spans="12:17">
      <c r="L910" s="87"/>
      <c r="N910" s="87"/>
      <c r="O910" s="87"/>
      <c r="P910" s="87"/>
      <c r="Q910" s="87"/>
    </row>
    <row r="911" spans="12:17">
      <c r="L911" s="87"/>
      <c r="N911" s="87"/>
      <c r="O911" s="87"/>
      <c r="P911" s="87"/>
      <c r="Q911" s="87"/>
    </row>
    <row r="912" spans="12:17">
      <c r="L912" s="87"/>
      <c r="N912" s="87"/>
      <c r="O912" s="87"/>
      <c r="P912" s="87"/>
      <c r="Q912" s="87"/>
    </row>
    <row r="913" spans="12:17">
      <c r="L913" s="87"/>
      <c r="N913" s="87"/>
      <c r="O913" s="87"/>
      <c r="P913" s="87"/>
      <c r="Q913" s="87"/>
    </row>
    <row r="914" spans="12:17">
      <c r="L914" s="87"/>
      <c r="N914" s="87"/>
      <c r="O914" s="87"/>
      <c r="P914" s="87"/>
      <c r="Q914" s="87"/>
    </row>
    <row r="915" spans="12:17">
      <c r="L915" s="87"/>
      <c r="N915" s="87"/>
      <c r="O915" s="87"/>
      <c r="P915" s="87"/>
      <c r="Q915" s="87"/>
    </row>
    <row r="916" spans="12:17">
      <c r="L916" s="87"/>
      <c r="N916" s="87"/>
      <c r="O916" s="87"/>
      <c r="P916" s="87"/>
      <c r="Q916" s="87"/>
    </row>
    <row r="917" spans="12:17">
      <c r="L917" s="87"/>
      <c r="N917" s="87"/>
      <c r="O917" s="87"/>
      <c r="P917" s="87"/>
      <c r="Q917" s="87"/>
    </row>
    <row r="918" spans="12:17">
      <c r="L918" s="87"/>
      <c r="N918" s="87"/>
      <c r="O918" s="87"/>
      <c r="P918" s="87"/>
      <c r="Q918" s="87"/>
    </row>
    <row r="919" spans="12:17">
      <c r="L919" s="87"/>
      <c r="N919" s="87"/>
      <c r="O919" s="87"/>
      <c r="P919" s="87"/>
      <c r="Q919" s="87"/>
    </row>
    <row r="920" spans="12:17">
      <c r="L920" s="87"/>
      <c r="N920" s="87"/>
      <c r="O920" s="87"/>
      <c r="P920" s="87"/>
      <c r="Q920" s="87"/>
    </row>
    <row r="921" spans="12:17">
      <c r="L921" s="87"/>
      <c r="N921" s="87"/>
      <c r="O921" s="87"/>
      <c r="P921" s="87"/>
      <c r="Q921" s="87"/>
    </row>
    <row r="922" spans="12:17">
      <c r="L922" s="87"/>
      <c r="N922" s="87"/>
      <c r="O922" s="87"/>
      <c r="P922" s="87"/>
      <c r="Q922" s="87"/>
    </row>
    <row r="923" spans="12:17">
      <c r="L923" s="87"/>
      <c r="N923" s="87"/>
      <c r="O923" s="87"/>
      <c r="P923" s="87"/>
      <c r="Q923" s="87"/>
    </row>
    <row r="924" spans="12:17">
      <c r="L924" s="87"/>
      <c r="N924" s="87"/>
      <c r="O924" s="87"/>
      <c r="P924" s="87"/>
      <c r="Q924" s="87"/>
    </row>
    <row r="925" spans="12:17">
      <c r="L925" s="87"/>
      <c r="N925" s="87"/>
      <c r="O925" s="87"/>
      <c r="P925" s="87"/>
      <c r="Q925" s="87"/>
    </row>
    <row r="926" spans="12:17">
      <c r="L926" s="87"/>
      <c r="N926" s="87"/>
      <c r="O926" s="87"/>
      <c r="P926" s="87"/>
      <c r="Q926" s="87"/>
    </row>
    <row r="927" spans="12:17">
      <c r="L927" s="87"/>
      <c r="N927" s="87"/>
      <c r="O927" s="87"/>
      <c r="P927" s="87"/>
      <c r="Q927" s="87"/>
    </row>
    <row r="928" spans="12:17">
      <c r="L928" s="87"/>
      <c r="N928" s="87"/>
      <c r="O928" s="87"/>
      <c r="P928" s="87"/>
      <c r="Q928" s="87"/>
    </row>
    <row r="929" spans="12:17">
      <c r="L929" s="87"/>
      <c r="N929" s="87"/>
      <c r="O929" s="87"/>
      <c r="P929" s="87"/>
      <c r="Q929" s="87"/>
    </row>
    <row r="930" spans="12:17">
      <c r="L930" s="87"/>
      <c r="N930" s="87"/>
      <c r="O930" s="87"/>
      <c r="P930" s="87"/>
      <c r="Q930" s="87"/>
    </row>
    <row r="931" spans="12:17">
      <c r="L931" s="87"/>
      <c r="N931" s="87"/>
      <c r="O931" s="87"/>
      <c r="P931" s="87"/>
      <c r="Q931" s="87"/>
    </row>
    <row r="932" spans="12:17">
      <c r="L932" s="87"/>
      <c r="N932" s="87"/>
      <c r="O932" s="87"/>
      <c r="P932" s="87"/>
      <c r="Q932" s="87"/>
    </row>
    <row r="933" spans="12:17">
      <c r="L933" s="87"/>
      <c r="N933" s="87"/>
      <c r="O933" s="87"/>
      <c r="P933" s="87"/>
      <c r="Q933" s="87"/>
    </row>
    <row r="934" spans="12:17">
      <c r="L934" s="87"/>
      <c r="N934" s="87"/>
      <c r="O934" s="87"/>
      <c r="P934" s="87"/>
      <c r="Q934" s="87"/>
    </row>
    <row r="935" spans="12:17">
      <c r="L935" s="87"/>
      <c r="N935" s="87"/>
      <c r="O935" s="87"/>
      <c r="P935" s="87"/>
      <c r="Q935" s="87"/>
    </row>
    <row r="936" spans="12:17">
      <c r="L936" s="87"/>
      <c r="N936" s="87"/>
      <c r="O936" s="87"/>
      <c r="P936" s="87"/>
      <c r="Q936" s="87"/>
    </row>
    <row r="937" spans="12:17">
      <c r="L937" s="87"/>
      <c r="N937" s="87"/>
      <c r="O937" s="87"/>
      <c r="P937" s="87"/>
      <c r="Q937" s="87"/>
    </row>
    <row r="938" spans="12:17">
      <c r="L938" s="87"/>
      <c r="N938" s="87"/>
      <c r="O938" s="87"/>
      <c r="P938" s="87"/>
      <c r="Q938" s="87"/>
    </row>
    <row r="939" spans="12:17">
      <c r="L939" s="87"/>
      <c r="N939" s="87"/>
      <c r="O939" s="87"/>
      <c r="P939" s="87"/>
      <c r="Q939" s="87"/>
    </row>
    <row r="940" spans="12:17">
      <c r="L940" s="87"/>
      <c r="N940" s="87"/>
      <c r="O940" s="87"/>
      <c r="P940" s="87"/>
      <c r="Q940" s="87"/>
    </row>
    <row r="941" spans="12:17">
      <c r="L941" s="87"/>
      <c r="N941" s="87"/>
      <c r="O941" s="87"/>
      <c r="P941" s="87"/>
      <c r="Q941" s="87"/>
    </row>
    <row r="942" spans="12:17">
      <c r="L942" s="87"/>
      <c r="N942" s="87"/>
      <c r="O942" s="87"/>
      <c r="P942" s="87"/>
      <c r="Q942" s="87"/>
    </row>
    <row r="943" spans="12:17">
      <c r="L943" s="87"/>
      <c r="N943" s="87"/>
      <c r="O943" s="87"/>
      <c r="P943" s="87"/>
      <c r="Q943" s="87"/>
    </row>
    <row r="944" spans="12:17">
      <c r="L944" s="87"/>
      <c r="N944" s="87"/>
      <c r="O944" s="87"/>
      <c r="P944" s="87"/>
      <c r="Q944" s="87"/>
    </row>
    <row r="945" spans="12:17">
      <c r="L945" s="87"/>
      <c r="N945" s="87"/>
      <c r="O945" s="87"/>
      <c r="P945" s="87"/>
      <c r="Q945" s="87"/>
    </row>
    <row r="946" spans="12:17">
      <c r="L946" s="87"/>
      <c r="N946" s="87"/>
      <c r="O946" s="87"/>
      <c r="P946" s="87"/>
      <c r="Q946" s="87"/>
    </row>
    <row r="947" spans="12:17">
      <c r="L947" s="87"/>
      <c r="N947" s="87"/>
      <c r="O947" s="87"/>
      <c r="P947" s="87"/>
      <c r="Q947" s="87"/>
    </row>
    <row r="948" spans="12:17">
      <c r="L948" s="87"/>
      <c r="N948" s="87"/>
      <c r="O948" s="87"/>
      <c r="P948" s="87"/>
      <c r="Q948" s="87"/>
    </row>
    <row r="949" spans="12:17">
      <c r="L949" s="87"/>
      <c r="N949" s="87"/>
      <c r="O949" s="87"/>
      <c r="P949" s="87"/>
      <c r="Q949" s="87"/>
    </row>
    <row r="950" spans="12:17">
      <c r="L950" s="87"/>
      <c r="N950" s="87"/>
      <c r="O950" s="87"/>
      <c r="P950" s="87"/>
      <c r="Q950" s="87"/>
    </row>
    <row r="951" spans="12:17">
      <c r="L951" s="87"/>
      <c r="N951" s="87"/>
      <c r="O951" s="87"/>
      <c r="P951" s="87"/>
      <c r="Q951" s="87"/>
    </row>
    <row r="952" spans="12:17">
      <c r="L952" s="87"/>
      <c r="N952" s="87"/>
      <c r="O952" s="87"/>
      <c r="P952" s="87"/>
      <c r="Q952" s="87"/>
    </row>
    <row r="953" spans="12:17">
      <c r="L953" s="87"/>
      <c r="N953" s="87"/>
      <c r="O953" s="87"/>
      <c r="P953" s="87"/>
      <c r="Q953" s="87"/>
    </row>
    <row r="954" spans="12:17">
      <c r="L954" s="87"/>
      <c r="N954" s="87"/>
      <c r="O954" s="87"/>
      <c r="P954" s="87"/>
      <c r="Q954" s="87"/>
    </row>
    <row r="955" spans="12:17">
      <c r="L955" s="87"/>
      <c r="N955" s="87"/>
      <c r="O955" s="87"/>
      <c r="P955" s="87"/>
      <c r="Q955" s="87"/>
    </row>
    <row r="956" spans="12:17">
      <c r="L956" s="87"/>
      <c r="N956" s="87"/>
      <c r="O956" s="87"/>
      <c r="P956" s="87"/>
      <c r="Q956" s="87"/>
    </row>
    <row r="957" spans="12:17">
      <c r="L957" s="87"/>
      <c r="N957" s="87"/>
      <c r="O957" s="87"/>
      <c r="P957" s="87"/>
      <c r="Q957" s="87"/>
    </row>
    <row r="958" spans="12:17">
      <c r="L958" s="87"/>
      <c r="N958" s="87"/>
      <c r="O958" s="87"/>
      <c r="P958" s="87"/>
      <c r="Q958" s="87"/>
    </row>
    <row r="959" spans="12:17">
      <c r="L959" s="87"/>
      <c r="N959" s="87"/>
      <c r="O959" s="87"/>
      <c r="P959" s="87"/>
      <c r="Q959" s="87"/>
    </row>
    <row r="960" spans="12:17">
      <c r="L960" s="87"/>
      <c r="N960" s="87"/>
      <c r="O960" s="87"/>
      <c r="P960" s="87"/>
      <c r="Q960" s="87"/>
    </row>
    <row r="961" spans="12:17">
      <c r="L961" s="87"/>
      <c r="N961" s="87"/>
      <c r="O961" s="87"/>
      <c r="P961" s="87"/>
      <c r="Q961" s="87"/>
    </row>
    <row r="962" spans="12:17">
      <c r="L962" s="87"/>
      <c r="N962" s="87"/>
      <c r="O962" s="87"/>
      <c r="P962" s="87"/>
      <c r="Q962" s="87"/>
    </row>
    <row r="963" spans="12:17">
      <c r="L963" s="87"/>
      <c r="N963" s="87"/>
      <c r="O963" s="87"/>
      <c r="P963" s="87"/>
      <c r="Q963" s="87"/>
    </row>
    <row r="964" spans="12:17">
      <c r="L964" s="87"/>
      <c r="N964" s="87"/>
      <c r="O964" s="87"/>
      <c r="P964" s="87"/>
      <c r="Q964" s="87"/>
    </row>
    <row r="965" spans="12:17">
      <c r="L965" s="87"/>
      <c r="N965" s="87"/>
      <c r="O965" s="87"/>
      <c r="P965" s="87"/>
      <c r="Q965" s="87"/>
    </row>
    <row r="966" spans="12:17">
      <c r="L966" s="87"/>
      <c r="N966" s="87"/>
      <c r="O966" s="87"/>
      <c r="P966" s="87"/>
      <c r="Q966" s="87"/>
    </row>
    <row r="967" spans="12:17">
      <c r="L967" s="87"/>
      <c r="N967" s="87"/>
      <c r="O967" s="87"/>
      <c r="P967" s="87"/>
      <c r="Q967" s="87"/>
    </row>
    <row r="968" spans="12:17">
      <c r="L968" s="87"/>
      <c r="N968" s="87"/>
      <c r="O968" s="87"/>
      <c r="P968" s="87"/>
      <c r="Q968" s="87"/>
    </row>
    <row r="969" spans="12:17">
      <c r="L969" s="87"/>
      <c r="N969" s="87"/>
      <c r="O969" s="87"/>
      <c r="P969" s="87"/>
      <c r="Q969" s="87"/>
    </row>
    <row r="970" spans="12:17">
      <c r="L970" s="87"/>
      <c r="N970" s="87"/>
      <c r="O970" s="87"/>
      <c r="P970" s="87"/>
      <c r="Q970" s="87"/>
    </row>
    <row r="971" spans="12:17">
      <c r="L971" s="87"/>
      <c r="N971" s="87"/>
      <c r="O971" s="87"/>
      <c r="P971" s="87"/>
      <c r="Q971" s="87"/>
    </row>
    <row r="972" spans="12:17">
      <c r="L972" s="87"/>
      <c r="N972" s="87"/>
      <c r="O972" s="87"/>
      <c r="P972" s="87"/>
      <c r="Q972" s="87"/>
    </row>
    <row r="973" spans="12:17">
      <c r="L973" s="87"/>
      <c r="N973" s="87"/>
      <c r="O973" s="87"/>
      <c r="P973" s="87"/>
      <c r="Q973" s="87"/>
    </row>
    <row r="974" spans="12:17">
      <c r="L974" s="87"/>
      <c r="N974" s="87"/>
      <c r="O974" s="87"/>
      <c r="P974" s="87"/>
      <c r="Q974" s="87"/>
    </row>
    <row r="975" spans="12:17">
      <c r="L975" s="87"/>
      <c r="N975" s="87"/>
      <c r="O975" s="87"/>
      <c r="P975" s="87"/>
      <c r="Q975" s="87"/>
    </row>
    <row r="976" spans="12:17">
      <c r="L976" s="87"/>
      <c r="N976" s="87"/>
      <c r="O976" s="87"/>
      <c r="P976" s="87"/>
      <c r="Q976" s="87"/>
    </row>
    <row r="977" spans="12:17">
      <c r="L977" s="87"/>
      <c r="N977" s="87"/>
      <c r="O977" s="87"/>
      <c r="P977" s="87"/>
      <c r="Q977" s="87"/>
    </row>
    <row r="978" spans="12:17">
      <c r="L978" s="87"/>
      <c r="N978" s="87"/>
      <c r="O978" s="87"/>
      <c r="P978" s="87"/>
      <c r="Q978" s="87"/>
    </row>
    <row r="979" spans="12:17">
      <c r="L979" s="87"/>
      <c r="N979" s="87"/>
      <c r="O979" s="87"/>
      <c r="P979" s="87"/>
      <c r="Q979" s="87"/>
    </row>
    <row r="980" spans="12:17">
      <c r="L980" s="87"/>
      <c r="N980" s="87"/>
      <c r="O980" s="87"/>
      <c r="P980" s="87"/>
      <c r="Q980" s="87"/>
    </row>
    <row r="981" spans="12:17">
      <c r="L981" s="87"/>
      <c r="N981" s="87"/>
      <c r="O981" s="87"/>
      <c r="P981" s="87"/>
      <c r="Q981" s="87"/>
    </row>
    <row r="982" spans="12:17">
      <c r="L982" s="87"/>
      <c r="N982" s="87"/>
      <c r="O982" s="87"/>
      <c r="P982" s="87"/>
      <c r="Q982" s="87"/>
    </row>
    <row r="983" spans="12:17">
      <c r="L983" s="87"/>
      <c r="N983" s="87"/>
      <c r="O983" s="87"/>
      <c r="P983" s="87"/>
      <c r="Q983" s="87"/>
    </row>
    <row r="984" spans="12:17">
      <c r="L984" s="87"/>
      <c r="N984" s="87"/>
      <c r="O984" s="87"/>
      <c r="P984" s="87"/>
      <c r="Q984" s="87"/>
    </row>
    <row r="985" spans="12:17">
      <c r="L985" s="87"/>
      <c r="N985" s="87"/>
      <c r="O985" s="87"/>
      <c r="P985" s="87"/>
      <c r="Q985" s="87"/>
    </row>
    <row r="986" spans="12:17">
      <c r="L986" s="87"/>
      <c r="N986" s="87"/>
      <c r="O986" s="87"/>
      <c r="P986" s="87"/>
      <c r="Q986" s="87"/>
    </row>
    <row r="987" spans="12:17">
      <c r="L987" s="87"/>
      <c r="N987" s="87"/>
      <c r="O987" s="87"/>
      <c r="P987" s="87"/>
      <c r="Q987" s="87"/>
    </row>
    <row r="988" spans="12:17">
      <c r="L988" s="87"/>
      <c r="N988" s="87"/>
      <c r="O988" s="87"/>
      <c r="P988" s="87"/>
      <c r="Q988" s="87"/>
    </row>
    <row r="989" spans="12:17">
      <c r="L989" s="87"/>
      <c r="N989" s="87"/>
      <c r="O989" s="87"/>
      <c r="P989" s="87"/>
      <c r="Q989" s="87"/>
    </row>
    <row r="990" spans="12:17">
      <c r="L990" s="87"/>
      <c r="N990" s="87"/>
      <c r="O990" s="87"/>
      <c r="P990" s="87"/>
      <c r="Q990" s="87"/>
    </row>
    <row r="991" spans="12:17">
      <c r="L991" s="87"/>
      <c r="N991" s="87"/>
      <c r="O991" s="87"/>
      <c r="P991" s="87"/>
      <c r="Q991" s="87"/>
    </row>
    <row r="992" spans="12:17">
      <c r="L992" s="87"/>
      <c r="N992" s="87"/>
      <c r="O992" s="87"/>
      <c r="P992" s="87"/>
      <c r="Q992" s="87"/>
    </row>
    <row r="993" spans="12:17">
      <c r="L993" s="87"/>
      <c r="N993" s="87"/>
      <c r="O993" s="87"/>
      <c r="P993" s="87"/>
      <c r="Q993" s="87"/>
    </row>
    <row r="994" spans="12:17">
      <c r="L994" s="87"/>
      <c r="N994" s="87"/>
      <c r="O994" s="87"/>
      <c r="P994" s="87"/>
      <c r="Q994" s="87"/>
    </row>
    <row r="995" spans="12:17">
      <c r="L995" s="87"/>
      <c r="N995" s="87"/>
      <c r="O995" s="87"/>
      <c r="P995" s="87"/>
      <c r="Q995" s="87"/>
    </row>
    <row r="996" spans="12:17">
      <c r="L996" s="87"/>
      <c r="N996" s="87"/>
      <c r="O996" s="87"/>
      <c r="P996" s="87"/>
      <c r="Q996" s="87"/>
    </row>
    <row r="997" spans="12:17">
      <c r="L997" s="87"/>
      <c r="N997" s="87"/>
      <c r="O997" s="87"/>
      <c r="P997" s="87"/>
      <c r="Q997" s="87"/>
    </row>
    <row r="998" spans="12:17">
      <c r="L998" s="87"/>
      <c r="N998" s="87"/>
      <c r="O998" s="87"/>
      <c r="P998" s="87"/>
      <c r="Q998" s="87"/>
    </row>
    <row r="999" spans="12:17">
      <c r="L999" s="87"/>
      <c r="N999" s="87"/>
      <c r="O999" s="87"/>
      <c r="P999" s="87"/>
      <c r="Q999" s="87"/>
    </row>
    <row r="1000" spans="12:17">
      <c r="L1000" s="87"/>
      <c r="N1000" s="87"/>
      <c r="O1000" s="87"/>
      <c r="P1000" s="87"/>
      <c r="Q1000" s="87"/>
    </row>
    <row r="1001" spans="12:17">
      <c r="L1001" s="87"/>
      <c r="N1001" s="87"/>
      <c r="O1001" s="87"/>
      <c r="P1001" s="87"/>
      <c r="Q1001" s="87"/>
    </row>
    <row r="1002" spans="12:17">
      <c r="L1002" s="87"/>
      <c r="N1002" s="87"/>
      <c r="O1002" s="87"/>
      <c r="P1002" s="87"/>
      <c r="Q1002" s="87"/>
    </row>
    <row r="1003" spans="12:17">
      <c r="L1003" s="87"/>
      <c r="N1003" s="87"/>
      <c r="O1003" s="87"/>
      <c r="P1003" s="87"/>
      <c r="Q1003" s="87"/>
    </row>
    <row r="1004" spans="12:17">
      <c r="L1004" s="87"/>
      <c r="N1004" s="87"/>
      <c r="O1004" s="87"/>
      <c r="P1004" s="87"/>
      <c r="Q1004" s="87"/>
    </row>
    <row r="1005" spans="12:17">
      <c r="L1005" s="87"/>
      <c r="N1005" s="87"/>
      <c r="O1005" s="87"/>
      <c r="P1005" s="87"/>
      <c r="Q1005" s="87"/>
    </row>
    <row r="1006" spans="12:17">
      <c r="L1006" s="87"/>
      <c r="N1006" s="87"/>
      <c r="O1006" s="87"/>
      <c r="P1006" s="87"/>
      <c r="Q1006" s="87"/>
    </row>
    <row r="1007" spans="12:17">
      <c r="L1007" s="87"/>
      <c r="N1007" s="87"/>
      <c r="O1007" s="87"/>
      <c r="P1007" s="87"/>
      <c r="Q1007" s="87"/>
    </row>
    <row r="1008" spans="12:17">
      <c r="L1008" s="87"/>
      <c r="N1008" s="87"/>
      <c r="O1008" s="87"/>
      <c r="P1008" s="87"/>
      <c r="Q1008" s="87"/>
    </row>
    <row r="1009" spans="12:17">
      <c r="L1009" s="87"/>
      <c r="N1009" s="87"/>
      <c r="O1009" s="87"/>
      <c r="P1009" s="87"/>
      <c r="Q1009" s="87"/>
    </row>
    <row r="1010" spans="12:17">
      <c r="L1010" s="87"/>
      <c r="N1010" s="87"/>
      <c r="O1010" s="87"/>
      <c r="P1010" s="87"/>
      <c r="Q1010" s="87"/>
    </row>
    <row r="1011" spans="12:17">
      <c r="L1011" s="87"/>
      <c r="N1011" s="87"/>
      <c r="O1011" s="87"/>
      <c r="P1011" s="87"/>
      <c r="Q1011" s="87"/>
    </row>
    <row r="1012" spans="12:17">
      <c r="L1012" s="87"/>
      <c r="N1012" s="87"/>
      <c r="O1012" s="87"/>
      <c r="P1012" s="87"/>
      <c r="Q1012" s="87"/>
    </row>
    <row r="1013" spans="12:17">
      <c r="L1013" s="87"/>
      <c r="N1013" s="87"/>
      <c r="O1013" s="87"/>
      <c r="P1013" s="87"/>
      <c r="Q1013" s="87"/>
    </row>
    <row r="1014" spans="12:17">
      <c r="L1014" s="87"/>
      <c r="N1014" s="87"/>
      <c r="O1014" s="87"/>
      <c r="P1014" s="87"/>
      <c r="Q1014" s="87"/>
    </row>
    <row r="1015" spans="12:17">
      <c r="L1015" s="87"/>
      <c r="N1015" s="87"/>
      <c r="O1015" s="87"/>
      <c r="P1015" s="87"/>
      <c r="Q1015" s="87"/>
    </row>
    <row r="1016" spans="12:17">
      <c r="L1016" s="87"/>
      <c r="N1016" s="87"/>
      <c r="O1016" s="87"/>
      <c r="P1016" s="87"/>
      <c r="Q1016" s="87"/>
    </row>
    <row r="1017" spans="12:17">
      <c r="L1017" s="87"/>
      <c r="N1017" s="87"/>
      <c r="O1017" s="87"/>
      <c r="P1017" s="87"/>
      <c r="Q1017" s="87"/>
    </row>
    <row r="1018" spans="12:17">
      <c r="L1018" s="87"/>
      <c r="N1018" s="87"/>
      <c r="O1018" s="87"/>
      <c r="P1018" s="87"/>
      <c r="Q1018" s="87"/>
    </row>
    <row r="1019" spans="12:17">
      <c r="L1019" s="87"/>
      <c r="N1019" s="87"/>
      <c r="O1019" s="87"/>
      <c r="P1019" s="87"/>
      <c r="Q1019" s="87"/>
    </row>
    <row r="1020" spans="12:17">
      <c r="L1020" s="87"/>
      <c r="N1020" s="87"/>
      <c r="O1020" s="87"/>
      <c r="P1020" s="87"/>
      <c r="Q1020" s="87"/>
    </row>
    <row r="1021" spans="12:17">
      <c r="L1021" s="87"/>
      <c r="N1021" s="87"/>
      <c r="O1021" s="87"/>
      <c r="P1021" s="87"/>
      <c r="Q1021" s="87"/>
    </row>
    <row r="1022" spans="12:17">
      <c r="L1022" s="87"/>
      <c r="N1022" s="87"/>
      <c r="O1022" s="87"/>
      <c r="P1022" s="87"/>
      <c r="Q1022" s="87"/>
    </row>
    <row r="1023" spans="12:17">
      <c r="L1023" s="87"/>
      <c r="N1023" s="87"/>
      <c r="O1023" s="87"/>
      <c r="P1023" s="87"/>
      <c r="Q1023" s="87"/>
    </row>
    <row r="1024" spans="12:17">
      <c r="L1024" s="87"/>
      <c r="N1024" s="87"/>
      <c r="O1024" s="87"/>
      <c r="P1024" s="87"/>
      <c r="Q1024" s="87"/>
    </row>
    <row r="1025" spans="12:17">
      <c r="L1025" s="87"/>
      <c r="N1025" s="87"/>
      <c r="O1025" s="87"/>
      <c r="P1025" s="87"/>
      <c r="Q1025" s="87"/>
    </row>
    <row r="1026" spans="12:17">
      <c r="L1026" s="87"/>
      <c r="N1026" s="87"/>
      <c r="O1026" s="87"/>
      <c r="P1026" s="87"/>
      <c r="Q1026" s="87"/>
    </row>
    <row r="1027" spans="12:17">
      <c r="L1027" s="87"/>
      <c r="N1027" s="87"/>
      <c r="O1027" s="87"/>
      <c r="P1027" s="87"/>
      <c r="Q1027" s="87"/>
    </row>
    <row r="1028" spans="12:17">
      <c r="L1028" s="87"/>
      <c r="N1028" s="87"/>
      <c r="O1028" s="87"/>
      <c r="P1028" s="87"/>
      <c r="Q1028" s="87"/>
    </row>
    <row r="1029" spans="12:17">
      <c r="L1029" s="87"/>
      <c r="N1029" s="87"/>
      <c r="O1029" s="87"/>
      <c r="P1029" s="87"/>
      <c r="Q1029" s="87"/>
    </row>
    <row r="1030" spans="12:17">
      <c r="L1030" s="87"/>
      <c r="N1030" s="87"/>
      <c r="O1030" s="87"/>
      <c r="P1030" s="87"/>
      <c r="Q1030" s="87"/>
    </row>
    <row r="1031" spans="12:17">
      <c r="L1031" s="87"/>
      <c r="N1031" s="87"/>
      <c r="O1031" s="87"/>
      <c r="P1031" s="87"/>
      <c r="Q1031" s="87"/>
    </row>
    <row r="1032" spans="12:17">
      <c r="L1032" s="87"/>
      <c r="N1032" s="87"/>
      <c r="O1032" s="87"/>
      <c r="P1032" s="87"/>
      <c r="Q1032" s="87"/>
    </row>
    <row r="1033" spans="12:17">
      <c r="L1033" s="87"/>
      <c r="N1033" s="87"/>
      <c r="O1033" s="87"/>
      <c r="P1033" s="87"/>
      <c r="Q1033" s="87"/>
    </row>
    <row r="1034" spans="12:17">
      <c r="L1034" s="87"/>
      <c r="N1034" s="87"/>
      <c r="O1034" s="87"/>
      <c r="P1034" s="87"/>
      <c r="Q1034" s="87"/>
    </row>
    <row r="1035" spans="12:17">
      <c r="L1035" s="87"/>
      <c r="N1035" s="87"/>
      <c r="O1035" s="87"/>
      <c r="P1035" s="87"/>
      <c r="Q1035" s="87"/>
    </row>
    <row r="1036" spans="12:17">
      <c r="L1036" s="87"/>
      <c r="N1036" s="87"/>
      <c r="O1036" s="87"/>
      <c r="P1036" s="87"/>
      <c r="Q1036" s="87"/>
    </row>
    <row r="1037" spans="12:17">
      <c r="L1037" s="87"/>
      <c r="N1037" s="87"/>
      <c r="O1037" s="87"/>
      <c r="P1037" s="87"/>
      <c r="Q1037" s="87"/>
    </row>
    <row r="1038" spans="12:17">
      <c r="L1038" s="87"/>
      <c r="N1038" s="87"/>
      <c r="O1038" s="87"/>
      <c r="P1038" s="87"/>
      <c r="Q1038" s="87"/>
    </row>
    <row r="1039" spans="12:17">
      <c r="L1039" s="87"/>
      <c r="N1039" s="87"/>
      <c r="O1039" s="87"/>
      <c r="P1039" s="87"/>
      <c r="Q1039" s="87"/>
    </row>
    <row r="1040" spans="12:17">
      <c r="L1040" s="87"/>
      <c r="N1040" s="87"/>
      <c r="O1040" s="87"/>
      <c r="P1040" s="87"/>
      <c r="Q1040" s="87"/>
    </row>
    <row r="1041" spans="12:17">
      <c r="L1041" s="87"/>
      <c r="N1041" s="87"/>
      <c r="O1041" s="87"/>
      <c r="P1041" s="87"/>
      <c r="Q1041" s="87"/>
    </row>
    <row r="1042" spans="12:17">
      <c r="L1042" s="87"/>
      <c r="N1042" s="87"/>
      <c r="O1042" s="87"/>
      <c r="P1042" s="87"/>
      <c r="Q1042" s="87"/>
    </row>
    <row r="1043" spans="12:17">
      <c r="L1043" s="87"/>
      <c r="N1043" s="87"/>
      <c r="O1043" s="87"/>
      <c r="P1043" s="87"/>
      <c r="Q1043" s="87"/>
    </row>
    <row r="1044" spans="12:17">
      <c r="L1044" s="87"/>
      <c r="N1044" s="87"/>
      <c r="O1044" s="87"/>
      <c r="P1044" s="87"/>
      <c r="Q1044" s="87"/>
    </row>
    <row r="1045" spans="12:17">
      <c r="L1045" s="87"/>
      <c r="N1045" s="87"/>
      <c r="O1045" s="87"/>
      <c r="P1045" s="87"/>
      <c r="Q1045" s="87"/>
    </row>
    <row r="1046" spans="12:17">
      <c r="L1046" s="87"/>
      <c r="N1046" s="87"/>
      <c r="O1046" s="87"/>
      <c r="P1046" s="87"/>
      <c r="Q1046" s="87"/>
    </row>
    <row r="1047" spans="12:17">
      <c r="L1047" s="87"/>
      <c r="N1047" s="87"/>
      <c r="O1047" s="87"/>
      <c r="P1047" s="87"/>
      <c r="Q1047" s="87"/>
    </row>
    <row r="1048" spans="12:17">
      <c r="L1048" s="87"/>
      <c r="N1048" s="87"/>
      <c r="O1048" s="87"/>
      <c r="P1048" s="87"/>
      <c r="Q1048" s="87"/>
    </row>
    <row r="1049" spans="12:17">
      <c r="L1049" s="87"/>
      <c r="N1049" s="87"/>
      <c r="O1049" s="87"/>
      <c r="P1049" s="87"/>
      <c r="Q1049" s="87"/>
    </row>
    <row r="1050" spans="12:17">
      <c r="L1050" s="87"/>
      <c r="N1050" s="87"/>
      <c r="O1050" s="87"/>
      <c r="P1050" s="87"/>
      <c r="Q1050" s="87"/>
    </row>
    <row r="1051" spans="12:17">
      <c r="L1051" s="87"/>
      <c r="N1051" s="87"/>
      <c r="O1051" s="87"/>
      <c r="P1051" s="87"/>
      <c r="Q1051" s="87"/>
    </row>
    <row r="1052" spans="12:17">
      <c r="L1052" s="87"/>
      <c r="N1052" s="87"/>
      <c r="O1052" s="87"/>
      <c r="P1052" s="87"/>
      <c r="Q1052" s="87"/>
    </row>
    <row r="1053" spans="12:17">
      <c r="L1053" s="87"/>
      <c r="N1053" s="87"/>
      <c r="O1053" s="87"/>
      <c r="P1053" s="87"/>
      <c r="Q1053" s="87"/>
    </row>
    <row r="1054" spans="12:17">
      <c r="L1054" s="87"/>
      <c r="N1054" s="87"/>
      <c r="O1054" s="87"/>
      <c r="P1054" s="87"/>
      <c r="Q1054" s="87"/>
    </row>
    <row r="1055" spans="12:17">
      <c r="L1055" s="87"/>
      <c r="N1055" s="87"/>
      <c r="O1055" s="87"/>
      <c r="P1055" s="87"/>
      <c r="Q1055" s="87"/>
    </row>
    <row r="1056" spans="12:17">
      <c r="L1056" s="87"/>
      <c r="N1056" s="87"/>
      <c r="O1056" s="87"/>
      <c r="P1056" s="87"/>
      <c r="Q1056" s="87"/>
    </row>
    <row r="1057" spans="12:17">
      <c r="L1057" s="87"/>
      <c r="N1057" s="87"/>
      <c r="O1057" s="87"/>
      <c r="P1057" s="87"/>
      <c r="Q1057" s="87"/>
    </row>
    <row r="1058" spans="12:17">
      <c r="L1058" s="87"/>
      <c r="N1058" s="87"/>
      <c r="O1058" s="87"/>
      <c r="P1058" s="87"/>
      <c r="Q1058" s="87"/>
    </row>
    <row r="1059" spans="12:17">
      <c r="L1059" s="87"/>
      <c r="N1059" s="87"/>
      <c r="O1059" s="87"/>
      <c r="P1059" s="87"/>
      <c r="Q1059" s="87"/>
    </row>
    <row r="1060" spans="12:17">
      <c r="L1060" s="87"/>
      <c r="N1060" s="87"/>
      <c r="O1060" s="87"/>
      <c r="P1060" s="87"/>
      <c r="Q1060" s="87"/>
    </row>
    <row r="1061" spans="12:17">
      <c r="L1061" s="87"/>
      <c r="N1061" s="87"/>
      <c r="O1061" s="87"/>
      <c r="P1061" s="87"/>
      <c r="Q1061" s="87"/>
    </row>
    <row r="1062" spans="12:17">
      <c r="L1062" s="87"/>
      <c r="N1062" s="87"/>
      <c r="O1062" s="87"/>
      <c r="P1062" s="87"/>
      <c r="Q1062" s="87"/>
    </row>
    <row r="1063" spans="12:17">
      <c r="L1063" s="87"/>
      <c r="N1063" s="87"/>
      <c r="O1063" s="87"/>
      <c r="P1063" s="87"/>
      <c r="Q1063" s="87"/>
    </row>
    <row r="1064" spans="12:17">
      <c r="L1064" s="87"/>
      <c r="N1064" s="87"/>
      <c r="O1064" s="87"/>
      <c r="P1064" s="87"/>
      <c r="Q1064" s="87"/>
    </row>
    <row r="1065" spans="12:17">
      <c r="L1065" s="87"/>
      <c r="N1065" s="87"/>
      <c r="O1065" s="87"/>
      <c r="P1065" s="87"/>
      <c r="Q1065" s="87"/>
    </row>
    <row r="1066" spans="12:17">
      <c r="L1066" s="87"/>
      <c r="N1066" s="87"/>
      <c r="O1066" s="87"/>
      <c r="P1066" s="87"/>
      <c r="Q1066" s="87"/>
    </row>
    <row r="1067" spans="12:17">
      <c r="L1067" s="87"/>
      <c r="N1067" s="87"/>
      <c r="O1067" s="87"/>
      <c r="P1067" s="87"/>
      <c r="Q1067" s="87"/>
    </row>
    <row r="1068" spans="12:17">
      <c r="L1068" s="87"/>
      <c r="N1068" s="87"/>
      <c r="O1068" s="87"/>
      <c r="P1068" s="87"/>
      <c r="Q1068" s="87"/>
    </row>
    <row r="1069" spans="12:17">
      <c r="L1069" s="87"/>
      <c r="N1069" s="87"/>
      <c r="O1069" s="87"/>
      <c r="P1069" s="87"/>
      <c r="Q1069" s="87"/>
    </row>
    <row r="1070" spans="12:17">
      <c r="L1070" s="87"/>
      <c r="N1070" s="87"/>
      <c r="O1070" s="87"/>
      <c r="P1070" s="87"/>
      <c r="Q1070" s="87"/>
    </row>
    <row r="1071" spans="12:17">
      <c r="L1071" s="87"/>
      <c r="N1071" s="87"/>
      <c r="O1071" s="87"/>
      <c r="P1071" s="87"/>
      <c r="Q1071" s="87"/>
    </row>
    <row r="1072" spans="12:17">
      <c r="L1072" s="87"/>
      <c r="N1072" s="87"/>
      <c r="O1072" s="87"/>
      <c r="P1072" s="87"/>
      <c r="Q1072" s="87"/>
    </row>
    <row r="1073" spans="12:17">
      <c r="L1073" s="87"/>
      <c r="N1073" s="87"/>
      <c r="O1073" s="87"/>
      <c r="P1073" s="87"/>
      <c r="Q1073" s="87"/>
    </row>
    <row r="1074" spans="12:17">
      <c r="L1074" s="87"/>
      <c r="N1074" s="87"/>
      <c r="O1074" s="87"/>
      <c r="P1074" s="87"/>
      <c r="Q1074" s="87"/>
    </row>
    <row r="1075" spans="12:17">
      <c r="L1075" s="87"/>
      <c r="N1075" s="87"/>
      <c r="O1075" s="87"/>
      <c r="P1075" s="87"/>
      <c r="Q1075" s="87"/>
    </row>
    <row r="1076" spans="12:17">
      <c r="L1076" s="87"/>
      <c r="N1076" s="87"/>
      <c r="O1076" s="87"/>
      <c r="P1076" s="87"/>
      <c r="Q1076" s="87"/>
    </row>
    <row r="1077" spans="12:17">
      <c r="L1077" s="87"/>
      <c r="N1077" s="87"/>
      <c r="O1077" s="87"/>
      <c r="P1077" s="87"/>
      <c r="Q1077" s="87"/>
    </row>
    <row r="1078" spans="12:17">
      <c r="L1078" s="87"/>
      <c r="N1078" s="87"/>
      <c r="O1078" s="87"/>
      <c r="P1078" s="87"/>
      <c r="Q1078" s="87"/>
    </row>
    <row r="1079" spans="12:17">
      <c r="L1079" s="87"/>
      <c r="N1079" s="87"/>
      <c r="O1079" s="87"/>
      <c r="P1079" s="87"/>
      <c r="Q1079" s="87"/>
    </row>
    <row r="1080" spans="12:17">
      <c r="L1080" s="87"/>
      <c r="N1080" s="87"/>
      <c r="O1080" s="87"/>
      <c r="P1080" s="87"/>
      <c r="Q1080" s="87"/>
    </row>
    <row r="1081" spans="12:17">
      <c r="L1081" s="87"/>
      <c r="N1081" s="87"/>
      <c r="O1081" s="87"/>
      <c r="P1081" s="87"/>
      <c r="Q1081" s="87"/>
    </row>
    <row r="1082" spans="12:17">
      <c r="L1082" s="87"/>
      <c r="N1082" s="87"/>
      <c r="O1082" s="87"/>
      <c r="P1082" s="87"/>
      <c r="Q1082" s="87"/>
    </row>
    <row r="1083" spans="12:17">
      <c r="L1083" s="87"/>
      <c r="N1083" s="87"/>
      <c r="O1083" s="87"/>
      <c r="P1083" s="87"/>
      <c r="Q1083" s="87"/>
    </row>
    <row r="1084" spans="12:17">
      <c r="L1084" s="87"/>
      <c r="N1084" s="87"/>
      <c r="O1084" s="87"/>
      <c r="P1084" s="87"/>
      <c r="Q1084" s="87"/>
    </row>
    <row r="1085" spans="12:17">
      <c r="L1085" s="87"/>
      <c r="N1085" s="87"/>
      <c r="O1085" s="87"/>
      <c r="P1085" s="87"/>
      <c r="Q1085" s="87"/>
    </row>
    <row r="1086" spans="12:17">
      <c r="L1086" s="87"/>
      <c r="N1086" s="87"/>
      <c r="O1086" s="87"/>
      <c r="P1086" s="87"/>
      <c r="Q1086" s="87"/>
    </row>
    <row r="1087" spans="12:17">
      <c r="L1087" s="87"/>
      <c r="N1087" s="87"/>
      <c r="O1087" s="87"/>
      <c r="P1087" s="87"/>
      <c r="Q1087" s="87"/>
    </row>
    <row r="1088" spans="12:17">
      <c r="L1088" s="87"/>
      <c r="N1088" s="87"/>
      <c r="O1088" s="87"/>
      <c r="P1088" s="87"/>
      <c r="Q1088" s="87"/>
    </row>
    <row r="1089" spans="12:17">
      <c r="L1089" s="87"/>
      <c r="N1089" s="87"/>
      <c r="O1089" s="87"/>
      <c r="P1089" s="87"/>
      <c r="Q1089" s="87"/>
    </row>
    <row r="1090" spans="12:17">
      <c r="L1090" s="87"/>
      <c r="N1090" s="87"/>
      <c r="O1090" s="87"/>
      <c r="P1090" s="87"/>
      <c r="Q1090" s="87"/>
    </row>
    <row r="1091" spans="12:17">
      <c r="L1091" s="87"/>
      <c r="N1091" s="87"/>
      <c r="O1091" s="87"/>
      <c r="P1091" s="87"/>
      <c r="Q1091" s="87"/>
    </row>
    <row r="1092" spans="12:17">
      <c r="L1092" s="87"/>
      <c r="N1092" s="87"/>
      <c r="O1092" s="87"/>
      <c r="P1092" s="87"/>
      <c r="Q1092" s="87"/>
    </row>
    <row r="1093" spans="12:17">
      <c r="L1093" s="87"/>
      <c r="N1093" s="87"/>
      <c r="O1093" s="87"/>
      <c r="P1093" s="87"/>
      <c r="Q1093" s="87"/>
    </row>
    <row r="1094" spans="12:17">
      <c r="L1094" s="87"/>
      <c r="N1094" s="87"/>
      <c r="O1094" s="87"/>
      <c r="P1094" s="87"/>
      <c r="Q1094" s="87"/>
    </row>
    <row r="1095" spans="12:17">
      <c r="L1095" s="87"/>
      <c r="N1095" s="87"/>
      <c r="O1095" s="87"/>
      <c r="P1095" s="87"/>
      <c r="Q1095" s="87"/>
    </row>
    <row r="1096" spans="12:17">
      <c r="L1096" s="87"/>
      <c r="N1096" s="87"/>
      <c r="O1096" s="87"/>
      <c r="P1096" s="87"/>
      <c r="Q1096" s="87"/>
    </row>
    <row r="1097" spans="12:17">
      <c r="L1097" s="87"/>
      <c r="N1097" s="87"/>
      <c r="O1097" s="87"/>
      <c r="P1097" s="87"/>
      <c r="Q1097" s="87"/>
    </row>
    <row r="1098" spans="12:17">
      <c r="L1098" s="87"/>
      <c r="N1098" s="87"/>
      <c r="O1098" s="87"/>
      <c r="P1098" s="87"/>
      <c r="Q1098" s="87"/>
    </row>
    <row r="1099" spans="12:17">
      <c r="L1099" s="87"/>
      <c r="N1099" s="87"/>
      <c r="O1099" s="87"/>
      <c r="P1099" s="87"/>
      <c r="Q1099" s="87"/>
    </row>
    <row r="1100" spans="12:17">
      <c r="L1100" s="87"/>
      <c r="N1100" s="87"/>
      <c r="O1100" s="87"/>
      <c r="P1100" s="87"/>
      <c r="Q1100" s="87"/>
    </row>
    <row r="1101" spans="12:17">
      <c r="L1101" s="87"/>
      <c r="N1101" s="87"/>
      <c r="O1101" s="87"/>
      <c r="P1101" s="87"/>
      <c r="Q1101" s="87"/>
    </row>
    <row r="1102" spans="12:17">
      <c r="L1102" s="87"/>
      <c r="N1102" s="87"/>
      <c r="O1102" s="87"/>
      <c r="P1102" s="87"/>
      <c r="Q1102" s="87"/>
    </row>
    <row r="1103" spans="12:17">
      <c r="L1103" s="87"/>
      <c r="N1103" s="87"/>
      <c r="O1103" s="87"/>
      <c r="P1103" s="87"/>
      <c r="Q1103" s="87"/>
    </row>
    <row r="1104" spans="12:17">
      <c r="L1104" s="87"/>
      <c r="N1104" s="87"/>
      <c r="O1104" s="87"/>
      <c r="P1104" s="87"/>
      <c r="Q1104" s="87"/>
    </row>
    <row r="1105" spans="12:17">
      <c r="L1105" s="87"/>
      <c r="N1105" s="87"/>
      <c r="O1105" s="87"/>
      <c r="P1105" s="87"/>
      <c r="Q1105" s="87"/>
    </row>
    <row r="1106" spans="12:17">
      <c r="L1106" s="87"/>
      <c r="N1106" s="87"/>
      <c r="O1106" s="87"/>
      <c r="P1106" s="87"/>
      <c r="Q1106" s="87"/>
    </row>
    <row r="1107" spans="12:17">
      <c r="L1107" s="87"/>
      <c r="N1107" s="87"/>
      <c r="O1107" s="87"/>
      <c r="P1107" s="87"/>
      <c r="Q1107" s="87"/>
    </row>
    <row r="1108" spans="12:17">
      <c r="L1108" s="87"/>
      <c r="N1108" s="87"/>
      <c r="O1108" s="87"/>
      <c r="P1108" s="87"/>
      <c r="Q1108" s="87"/>
    </row>
    <row r="1109" spans="12:17">
      <c r="L1109" s="87"/>
      <c r="N1109" s="87"/>
      <c r="O1109" s="87"/>
      <c r="P1109" s="87"/>
      <c r="Q1109" s="87"/>
    </row>
    <row r="1110" spans="12:17">
      <c r="L1110" s="87"/>
      <c r="N1110" s="87"/>
      <c r="O1110" s="87"/>
      <c r="P1110" s="87"/>
      <c r="Q1110" s="87"/>
    </row>
    <row r="1111" spans="12:17">
      <c r="L1111" s="87"/>
      <c r="N1111" s="87"/>
      <c r="O1111" s="87"/>
      <c r="P1111" s="87"/>
      <c r="Q1111" s="87"/>
    </row>
    <row r="1112" spans="12:17">
      <c r="L1112" s="87"/>
      <c r="N1112" s="87"/>
      <c r="O1112" s="87"/>
      <c r="P1112" s="87"/>
      <c r="Q1112" s="87"/>
    </row>
    <row r="1113" spans="12:17">
      <c r="L1113" s="87"/>
      <c r="N1113" s="87"/>
      <c r="O1113" s="87"/>
      <c r="P1113" s="87"/>
      <c r="Q1113" s="87"/>
    </row>
    <row r="1114" spans="12:17">
      <c r="L1114" s="87"/>
      <c r="N1114" s="87"/>
      <c r="O1114" s="87"/>
      <c r="P1114" s="87"/>
      <c r="Q1114" s="87"/>
    </row>
    <row r="1115" spans="12:17">
      <c r="L1115" s="87"/>
      <c r="N1115" s="87"/>
      <c r="O1115" s="87"/>
      <c r="P1115" s="87"/>
      <c r="Q1115" s="87"/>
    </row>
    <row r="1116" spans="12:17">
      <c r="L1116" s="87"/>
      <c r="N1116" s="87"/>
      <c r="O1116" s="87"/>
      <c r="P1116" s="87"/>
      <c r="Q1116" s="87"/>
    </row>
    <row r="1117" spans="12:17">
      <c r="L1117" s="87"/>
      <c r="N1117" s="87"/>
      <c r="O1117" s="87"/>
      <c r="P1117" s="87"/>
      <c r="Q1117" s="87"/>
    </row>
    <row r="1118" spans="12:17">
      <c r="L1118" s="87"/>
      <c r="N1118" s="87"/>
      <c r="O1118" s="87"/>
      <c r="P1118" s="87"/>
      <c r="Q1118" s="87"/>
    </row>
    <row r="1119" spans="12:17">
      <c r="L1119" s="87"/>
      <c r="N1119" s="87"/>
      <c r="O1119" s="87"/>
      <c r="P1119" s="87"/>
      <c r="Q1119" s="87"/>
    </row>
    <row r="1120" spans="12:17">
      <c r="L1120" s="87"/>
      <c r="N1120" s="87"/>
      <c r="O1120" s="87"/>
      <c r="P1120" s="87"/>
      <c r="Q1120" s="87"/>
    </row>
    <row r="1121" spans="12:17">
      <c r="L1121" s="87"/>
      <c r="N1121" s="87"/>
      <c r="O1121" s="87"/>
      <c r="P1121" s="87"/>
      <c r="Q1121" s="87"/>
    </row>
    <row r="1122" spans="12:17">
      <c r="L1122" s="87"/>
      <c r="N1122" s="87"/>
      <c r="O1122" s="87"/>
      <c r="P1122" s="87"/>
      <c r="Q1122" s="87"/>
    </row>
    <row r="1123" spans="12:17">
      <c r="L1123" s="87"/>
      <c r="N1123" s="87"/>
      <c r="O1123" s="87"/>
      <c r="P1123" s="87"/>
      <c r="Q1123" s="87"/>
    </row>
    <row r="1124" spans="12:17">
      <c r="L1124" s="87"/>
      <c r="N1124" s="87"/>
      <c r="O1124" s="87"/>
      <c r="P1124" s="87"/>
      <c r="Q1124" s="87"/>
    </row>
    <row r="1125" spans="12:17">
      <c r="L1125" s="87"/>
      <c r="N1125" s="87"/>
      <c r="O1125" s="87"/>
      <c r="P1125" s="87"/>
      <c r="Q1125" s="87"/>
    </row>
    <row r="1126" spans="12:17">
      <c r="L1126" s="87"/>
      <c r="N1126" s="87"/>
      <c r="O1126" s="87"/>
      <c r="P1126" s="87"/>
      <c r="Q1126" s="87"/>
    </row>
    <row r="1127" spans="12:17">
      <c r="L1127" s="87"/>
      <c r="N1127" s="87"/>
      <c r="O1127" s="87"/>
      <c r="P1127" s="87"/>
      <c r="Q1127" s="87"/>
    </row>
    <row r="1128" spans="12:17">
      <c r="L1128" s="87"/>
      <c r="N1128" s="87"/>
      <c r="O1128" s="87"/>
      <c r="P1128" s="87"/>
      <c r="Q1128" s="87"/>
    </row>
    <row r="1129" spans="12:17">
      <c r="L1129" s="87"/>
      <c r="N1129" s="87"/>
      <c r="O1129" s="87"/>
      <c r="P1129" s="87"/>
      <c r="Q1129" s="87"/>
    </row>
    <row r="1130" spans="12:17">
      <c r="L1130" s="87"/>
      <c r="N1130" s="87"/>
      <c r="O1130" s="87"/>
      <c r="P1130" s="87"/>
      <c r="Q1130" s="87"/>
    </row>
    <row r="1131" spans="12:17">
      <c r="L1131" s="87"/>
      <c r="N1131" s="87"/>
      <c r="O1131" s="87"/>
      <c r="P1131" s="87"/>
      <c r="Q1131" s="87"/>
    </row>
    <row r="1132" spans="12:17">
      <c r="L1132" s="87"/>
      <c r="N1132" s="87"/>
      <c r="O1132" s="87"/>
      <c r="P1132" s="87"/>
      <c r="Q1132" s="87"/>
    </row>
    <row r="1133" spans="12:17">
      <c r="L1133" s="87"/>
      <c r="N1133" s="87"/>
      <c r="O1133" s="87"/>
      <c r="P1133" s="87"/>
      <c r="Q1133" s="87"/>
    </row>
    <row r="1134" spans="12:17">
      <c r="L1134" s="87"/>
      <c r="N1134" s="87"/>
      <c r="O1134" s="87"/>
      <c r="P1134" s="87"/>
      <c r="Q1134" s="87"/>
    </row>
    <row r="1135" spans="12:17">
      <c r="L1135" s="87"/>
      <c r="N1135" s="87"/>
      <c r="O1135" s="87"/>
      <c r="P1135" s="87"/>
      <c r="Q1135" s="87"/>
    </row>
    <row r="1136" spans="12:17">
      <c r="L1136" s="87"/>
      <c r="N1136" s="87"/>
      <c r="O1136" s="87"/>
      <c r="P1136" s="87"/>
      <c r="Q1136" s="87"/>
    </row>
    <row r="1137" spans="12:17">
      <c r="L1137" s="87"/>
      <c r="N1137" s="87"/>
      <c r="O1137" s="87"/>
      <c r="P1137" s="87"/>
      <c r="Q1137" s="87"/>
    </row>
    <row r="1138" spans="12:17">
      <c r="L1138" s="87"/>
      <c r="N1138" s="87"/>
      <c r="O1138" s="87"/>
      <c r="P1138" s="87"/>
      <c r="Q1138" s="87"/>
    </row>
    <row r="1139" spans="12:17">
      <c r="L1139" s="87"/>
      <c r="N1139" s="87"/>
      <c r="O1139" s="87"/>
      <c r="P1139" s="87"/>
      <c r="Q1139" s="87"/>
    </row>
    <row r="1140" spans="12:17">
      <c r="L1140" s="87"/>
      <c r="N1140" s="87"/>
      <c r="O1140" s="87"/>
      <c r="P1140" s="87"/>
      <c r="Q1140" s="87"/>
    </row>
    <row r="1141" spans="12:17">
      <c r="L1141" s="87"/>
      <c r="N1141" s="87"/>
      <c r="O1141" s="87"/>
      <c r="P1141" s="87"/>
      <c r="Q1141" s="87"/>
    </row>
    <row r="1142" spans="12:17">
      <c r="L1142" s="87"/>
      <c r="N1142" s="87"/>
      <c r="O1142" s="87"/>
      <c r="P1142" s="87"/>
      <c r="Q1142" s="87"/>
    </row>
    <row r="1143" spans="12:17">
      <c r="L1143" s="87"/>
      <c r="N1143" s="87"/>
      <c r="O1143" s="87"/>
      <c r="P1143" s="87"/>
      <c r="Q1143" s="87"/>
    </row>
    <row r="1144" spans="12:17">
      <c r="L1144" s="87"/>
      <c r="N1144" s="87"/>
      <c r="O1144" s="87"/>
      <c r="P1144" s="87"/>
      <c r="Q1144" s="87"/>
    </row>
    <row r="1145" spans="12:17">
      <c r="L1145" s="87"/>
      <c r="N1145" s="87"/>
      <c r="O1145" s="87"/>
      <c r="P1145" s="87"/>
      <c r="Q1145" s="87"/>
    </row>
    <row r="1146" spans="12:17">
      <c r="L1146" s="87"/>
      <c r="N1146" s="87"/>
      <c r="O1146" s="87"/>
      <c r="P1146" s="87"/>
      <c r="Q1146" s="87"/>
    </row>
    <row r="1147" spans="12:17">
      <c r="L1147" s="87"/>
      <c r="N1147" s="87"/>
      <c r="O1147" s="87"/>
      <c r="P1147" s="87"/>
      <c r="Q1147" s="87"/>
    </row>
    <row r="1148" spans="12:17">
      <c r="L1148" s="87"/>
      <c r="N1148" s="87"/>
      <c r="O1148" s="87"/>
      <c r="P1148" s="87"/>
      <c r="Q1148" s="87"/>
    </row>
    <row r="1149" spans="12:17">
      <c r="L1149" s="87"/>
      <c r="N1149" s="87"/>
      <c r="O1149" s="87"/>
      <c r="P1149" s="87"/>
      <c r="Q1149" s="87"/>
    </row>
    <row r="1150" spans="12:17">
      <c r="L1150" s="87"/>
      <c r="N1150" s="87"/>
      <c r="O1150" s="87"/>
      <c r="P1150" s="87"/>
      <c r="Q1150" s="87"/>
    </row>
    <row r="1151" spans="12:17">
      <c r="L1151" s="87"/>
      <c r="N1151" s="87"/>
      <c r="O1151" s="87"/>
      <c r="P1151" s="87"/>
      <c r="Q1151" s="87"/>
    </row>
    <row r="1152" spans="12:17">
      <c r="L1152" s="87"/>
      <c r="N1152" s="87"/>
      <c r="O1152" s="87"/>
      <c r="P1152" s="87"/>
      <c r="Q1152" s="87"/>
    </row>
    <row r="1153" spans="12:17">
      <c r="L1153" s="87"/>
      <c r="N1153" s="87"/>
      <c r="O1153" s="87"/>
      <c r="P1153" s="87"/>
      <c r="Q1153" s="87"/>
    </row>
    <row r="1154" spans="12:17">
      <c r="L1154" s="87"/>
      <c r="N1154" s="87"/>
      <c r="O1154" s="87"/>
      <c r="P1154" s="87"/>
      <c r="Q1154" s="87"/>
    </row>
    <row r="1155" spans="12:17">
      <c r="L1155" s="87"/>
      <c r="N1155" s="87"/>
      <c r="O1155" s="87"/>
      <c r="P1155" s="87"/>
      <c r="Q1155" s="87"/>
    </row>
    <row r="1156" spans="12:17">
      <c r="L1156" s="87"/>
      <c r="N1156" s="87"/>
      <c r="O1156" s="87"/>
      <c r="P1156" s="87"/>
      <c r="Q1156" s="87"/>
    </row>
    <row r="1157" spans="12:17">
      <c r="L1157" s="87"/>
      <c r="N1157" s="87"/>
      <c r="O1157" s="87"/>
      <c r="P1157" s="87"/>
      <c r="Q1157" s="87"/>
    </row>
    <row r="1158" spans="12:17">
      <c r="L1158" s="87"/>
      <c r="N1158" s="87"/>
      <c r="O1158" s="87"/>
      <c r="P1158" s="87"/>
      <c r="Q1158" s="87"/>
    </row>
    <row r="1159" spans="12:17">
      <c r="L1159" s="87"/>
      <c r="N1159" s="87"/>
      <c r="O1159" s="87"/>
      <c r="P1159" s="87"/>
      <c r="Q1159" s="87"/>
    </row>
    <row r="1160" spans="12:17">
      <c r="L1160" s="87"/>
      <c r="N1160" s="87"/>
      <c r="O1160" s="87"/>
      <c r="P1160" s="87"/>
      <c r="Q1160" s="87"/>
    </row>
    <row r="1161" spans="12:17">
      <c r="L1161" s="87"/>
      <c r="N1161" s="87"/>
      <c r="O1161" s="87"/>
      <c r="P1161" s="87"/>
      <c r="Q1161" s="87"/>
    </row>
    <row r="1162" spans="12:17">
      <c r="L1162" s="87"/>
      <c r="N1162" s="87"/>
      <c r="O1162" s="87"/>
      <c r="P1162" s="87"/>
      <c r="Q1162" s="87"/>
    </row>
    <row r="1163" spans="12:17">
      <c r="L1163" s="87"/>
      <c r="N1163" s="87"/>
      <c r="O1163" s="87"/>
      <c r="P1163" s="87"/>
      <c r="Q1163" s="87"/>
    </row>
    <row r="1164" spans="12:17">
      <c r="L1164" s="87"/>
      <c r="N1164" s="87"/>
      <c r="O1164" s="87"/>
      <c r="P1164" s="87"/>
      <c r="Q1164" s="87"/>
    </row>
    <row r="1165" spans="12:17">
      <c r="L1165" s="87"/>
      <c r="N1165" s="87"/>
      <c r="O1165" s="87"/>
      <c r="P1165" s="87"/>
      <c r="Q1165" s="87"/>
    </row>
    <row r="1166" spans="12:17">
      <c r="L1166" s="87"/>
      <c r="N1166" s="87"/>
      <c r="O1166" s="87"/>
      <c r="P1166" s="87"/>
      <c r="Q1166" s="87"/>
    </row>
    <row r="1167" spans="12:17">
      <c r="L1167" s="87"/>
      <c r="N1167" s="87"/>
      <c r="O1167" s="87"/>
      <c r="P1167" s="87"/>
      <c r="Q1167" s="87"/>
    </row>
    <row r="1168" spans="12:17">
      <c r="L1168" s="87"/>
      <c r="N1168" s="87"/>
      <c r="O1168" s="87"/>
      <c r="P1168" s="87"/>
      <c r="Q1168" s="87"/>
    </row>
    <row r="1169" spans="12:17">
      <c r="L1169" s="87"/>
      <c r="N1169" s="87"/>
      <c r="O1169" s="87"/>
      <c r="P1169" s="87"/>
      <c r="Q1169" s="87"/>
    </row>
    <row r="1170" spans="12:17">
      <c r="L1170" s="87"/>
      <c r="N1170" s="87"/>
      <c r="O1170" s="87"/>
      <c r="P1170" s="87"/>
      <c r="Q1170" s="87"/>
    </row>
    <row r="1171" spans="12:17">
      <c r="L1171" s="87"/>
      <c r="N1171" s="87"/>
      <c r="O1171" s="87"/>
      <c r="P1171" s="87"/>
      <c r="Q1171" s="87"/>
    </row>
    <row r="1172" spans="12:17">
      <c r="L1172" s="87"/>
      <c r="N1172" s="87"/>
      <c r="O1172" s="87"/>
      <c r="P1172" s="87"/>
      <c r="Q1172" s="87"/>
    </row>
    <row r="1173" spans="12:17">
      <c r="L1173" s="87"/>
      <c r="N1173" s="87"/>
      <c r="O1173" s="87"/>
      <c r="P1173" s="87"/>
      <c r="Q1173" s="87"/>
    </row>
    <row r="1174" spans="12:17">
      <c r="L1174" s="87"/>
      <c r="N1174" s="87"/>
      <c r="O1174" s="87"/>
      <c r="P1174" s="87"/>
      <c r="Q1174" s="87"/>
    </row>
    <row r="1175" spans="12:17">
      <c r="L1175" s="87"/>
      <c r="N1175" s="87"/>
      <c r="O1175" s="87"/>
      <c r="P1175" s="87"/>
      <c r="Q1175" s="87"/>
    </row>
    <row r="1176" spans="12:17">
      <c r="L1176" s="87"/>
      <c r="N1176" s="87"/>
      <c r="O1176" s="87"/>
      <c r="P1176" s="87"/>
      <c r="Q1176" s="87"/>
    </row>
    <row r="1177" spans="12:17">
      <c r="L1177" s="87"/>
      <c r="N1177" s="87"/>
      <c r="O1177" s="87"/>
      <c r="P1177" s="87"/>
      <c r="Q1177" s="87"/>
    </row>
    <row r="1178" spans="12:17">
      <c r="L1178" s="87"/>
      <c r="N1178" s="87"/>
      <c r="O1178" s="87"/>
      <c r="P1178" s="87"/>
      <c r="Q1178" s="87"/>
    </row>
    <row r="1179" spans="12:17">
      <c r="L1179" s="87"/>
      <c r="N1179" s="87"/>
      <c r="O1179" s="87"/>
      <c r="P1179" s="87"/>
      <c r="Q1179" s="87"/>
    </row>
    <row r="1180" spans="12:17">
      <c r="L1180" s="87"/>
      <c r="N1180" s="87"/>
      <c r="O1180" s="87"/>
      <c r="P1180" s="87"/>
      <c r="Q1180" s="87"/>
    </row>
    <row r="1181" spans="12:17">
      <c r="L1181" s="87"/>
      <c r="N1181" s="87"/>
      <c r="O1181" s="87"/>
      <c r="P1181" s="87"/>
      <c r="Q1181" s="87"/>
    </row>
    <row r="1182" spans="12:17">
      <c r="L1182" s="87"/>
      <c r="N1182" s="87"/>
      <c r="O1182" s="87"/>
      <c r="P1182" s="87"/>
      <c r="Q1182" s="87"/>
    </row>
    <row r="1183" spans="12:17">
      <c r="L1183" s="87"/>
      <c r="N1183" s="87"/>
      <c r="O1183" s="87"/>
      <c r="P1183" s="87"/>
      <c r="Q1183" s="87"/>
    </row>
    <row r="1184" spans="12:17">
      <c r="L1184" s="87"/>
      <c r="N1184" s="87"/>
      <c r="O1184" s="87"/>
      <c r="P1184" s="87"/>
      <c r="Q1184" s="87"/>
    </row>
    <row r="1185" spans="12:17">
      <c r="L1185" s="87"/>
      <c r="N1185" s="87"/>
      <c r="O1185" s="87"/>
      <c r="P1185" s="87"/>
      <c r="Q1185" s="87"/>
    </row>
    <row r="1186" spans="12:17">
      <c r="L1186" s="87"/>
      <c r="N1186" s="87"/>
      <c r="O1186" s="87"/>
      <c r="P1186" s="87"/>
      <c r="Q1186" s="87"/>
    </row>
    <row r="1187" spans="12:17">
      <c r="L1187" s="87"/>
      <c r="N1187" s="87"/>
      <c r="O1187" s="87"/>
      <c r="P1187" s="87"/>
      <c r="Q1187" s="87"/>
    </row>
    <row r="1188" spans="12:17">
      <c r="L1188" s="87"/>
      <c r="N1188" s="87"/>
      <c r="O1188" s="87"/>
      <c r="P1188" s="87"/>
      <c r="Q1188" s="87"/>
    </row>
    <row r="1189" spans="12:17">
      <c r="L1189" s="87"/>
      <c r="N1189" s="87"/>
      <c r="O1189" s="87"/>
      <c r="P1189" s="87"/>
      <c r="Q1189" s="87"/>
    </row>
    <row r="1190" spans="12:17">
      <c r="L1190" s="87"/>
      <c r="N1190" s="87"/>
      <c r="O1190" s="87"/>
      <c r="P1190" s="87"/>
      <c r="Q1190" s="87"/>
    </row>
    <row r="1191" spans="12:17">
      <c r="L1191" s="87"/>
      <c r="N1191" s="87"/>
      <c r="O1191" s="87"/>
      <c r="P1191" s="87"/>
      <c r="Q1191" s="87"/>
    </row>
    <row r="1192" spans="12:17">
      <c r="L1192" s="87"/>
      <c r="N1192" s="87"/>
      <c r="O1192" s="87"/>
      <c r="P1192" s="87"/>
      <c r="Q1192" s="87"/>
    </row>
    <row r="1193" spans="12:17">
      <c r="L1193" s="87"/>
      <c r="N1193" s="87"/>
      <c r="O1193" s="87"/>
      <c r="P1193" s="87"/>
      <c r="Q1193" s="87"/>
    </row>
    <row r="1194" spans="12:17">
      <c r="L1194" s="87"/>
      <c r="N1194" s="87"/>
      <c r="O1194" s="87"/>
      <c r="P1194" s="87"/>
      <c r="Q1194" s="87"/>
    </row>
    <row r="1195" spans="12:17">
      <c r="L1195" s="87"/>
      <c r="N1195" s="87"/>
      <c r="O1195" s="87"/>
      <c r="P1195" s="87"/>
      <c r="Q1195" s="87"/>
    </row>
    <row r="1196" spans="12:17">
      <c r="L1196" s="87"/>
      <c r="N1196" s="87"/>
      <c r="O1196" s="87"/>
      <c r="P1196" s="87"/>
      <c r="Q1196" s="87"/>
    </row>
    <row r="1197" spans="12:17">
      <c r="L1197" s="87"/>
      <c r="N1197" s="87"/>
      <c r="O1197" s="87"/>
      <c r="P1197" s="87"/>
      <c r="Q1197" s="87"/>
    </row>
    <row r="1198" spans="12:17">
      <c r="L1198" s="87"/>
      <c r="N1198" s="87"/>
      <c r="O1198" s="87"/>
      <c r="P1198" s="87"/>
      <c r="Q1198" s="87"/>
    </row>
    <row r="1199" spans="12:17">
      <c r="L1199" s="87"/>
      <c r="N1199" s="87"/>
      <c r="O1199" s="87"/>
      <c r="P1199" s="87"/>
      <c r="Q1199" s="87"/>
    </row>
    <row r="1200" spans="12:17">
      <c r="L1200" s="87"/>
      <c r="N1200" s="87"/>
      <c r="O1200" s="87"/>
      <c r="P1200" s="87"/>
      <c r="Q1200" s="87"/>
    </row>
    <row r="1201" spans="12:17">
      <c r="L1201" s="87"/>
      <c r="N1201" s="87"/>
      <c r="O1201" s="87"/>
      <c r="P1201" s="87"/>
      <c r="Q1201" s="87"/>
    </row>
    <row r="1202" spans="12:17">
      <c r="L1202" s="87"/>
      <c r="N1202" s="87"/>
      <c r="O1202" s="87"/>
      <c r="P1202" s="87"/>
      <c r="Q1202" s="87"/>
    </row>
    <row r="1203" spans="12:17">
      <c r="L1203" s="87"/>
      <c r="N1203" s="87"/>
      <c r="O1203" s="87"/>
      <c r="P1203" s="87"/>
      <c r="Q1203" s="87"/>
    </row>
    <row r="1204" spans="12:17">
      <c r="L1204" s="87"/>
      <c r="N1204" s="87"/>
      <c r="O1204" s="87"/>
      <c r="P1204" s="87"/>
      <c r="Q1204" s="87"/>
    </row>
    <row r="1205" spans="12:17">
      <c r="L1205" s="87"/>
      <c r="N1205" s="87"/>
      <c r="O1205" s="87"/>
      <c r="P1205" s="87"/>
      <c r="Q1205" s="87"/>
    </row>
    <row r="1206" spans="12:17">
      <c r="L1206" s="87"/>
      <c r="N1206" s="87"/>
      <c r="O1206" s="87"/>
      <c r="P1206" s="87"/>
      <c r="Q1206" s="87"/>
    </row>
    <row r="1207" spans="12:17">
      <c r="L1207" s="87"/>
      <c r="N1207" s="87"/>
      <c r="O1207" s="87"/>
      <c r="P1207" s="87"/>
      <c r="Q1207" s="87"/>
    </row>
    <row r="1208" spans="12:17">
      <c r="L1208" s="87"/>
      <c r="N1208" s="87"/>
      <c r="O1208" s="87"/>
      <c r="P1208" s="87"/>
      <c r="Q1208" s="87"/>
    </row>
    <row r="1209" spans="12:17">
      <c r="L1209" s="87"/>
      <c r="N1209" s="87"/>
      <c r="O1209" s="87"/>
      <c r="P1209" s="87"/>
      <c r="Q1209" s="87"/>
    </row>
    <row r="1210" spans="12:17">
      <c r="L1210" s="87"/>
      <c r="N1210" s="87"/>
      <c r="O1210" s="87"/>
      <c r="P1210" s="87"/>
      <c r="Q1210" s="87"/>
    </row>
    <row r="1211" spans="12:17">
      <c r="L1211" s="87"/>
      <c r="N1211" s="87"/>
      <c r="O1211" s="87"/>
      <c r="P1211" s="87"/>
      <c r="Q1211" s="87"/>
    </row>
    <row r="1212" spans="12:17">
      <c r="L1212" s="87"/>
      <c r="N1212" s="87"/>
      <c r="O1212" s="87"/>
      <c r="P1212" s="87"/>
      <c r="Q1212" s="87"/>
    </row>
    <row r="1213" spans="12:17">
      <c r="L1213" s="87"/>
      <c r="N1213" s="87"/>
      <c r="O1213" s="87"/>
      <c r="P1213" s="87"/>
      <c r="Q1213" s="87"/>
    </row>
    <row r="1214" spans="12:17">
      <c r="L1214" s="87"/>
      <c r="N1214" s="87"/>
      <c r="O1214" s="87"/>
      <c r="P1214" s="87"/>
      <c r="Q1214" s="87"/>
    </row>
    <row r="1215" spans="12:17">
      <c r="L1215" s="87"/>
      <c r="N1215" s="87"/>
      <c r="O1215" s="87"/>
      <c r="P1215" s="87"/>
      <c r="Q1215" s="87"/>
    </row>
    <row r="1216" spans="12:17">
      <c r="L1216" s="87"/>
      <c r="N1216" s="87"/>
      <c r="O1216" s="87"/>
      <c r="P1216" s="87"/>
      <c r="Q1216" s="87"/>
    </row>
    <row r="1217" spans="12:17">
      <c r="L1217" s="87"/>
      <c r="N1217" s="87"/>
      <c r="O1217" s="87"/>
      <c r="P1217" s="87"/>
      <c r="Q1217" s="87"/>
    </row>
    <row r="1218" spans="12:17">
      <c r="L1218" s="87"/>
      <c r="N1218" s="87"/>
      <c r="O1218" s="87"/>
      <c r="P1218" s="87"/>
      <c r="Q1218" s="87"/>
    </row>
    <row r="1219" spans="12:17">
      <c r="L1219" s="87"/>
      <c r="N1219" s="87"/>
      <c r="O1219" s="87"/>
      <c r="P1219" s="87"/>
      <c r="Q1219" s="87"/>
    </row>
    <row r="1220" spans="12:17">
      <c r="L1220" s="87"/>
      <c r="N1220" s="87"/>
      <c r="O1220" s="87"/>
      <c r="P1220" s="87"/>
      <c r="Q1220" s="87"/>
    </row>
    <row r="1221" spans="12:17">
      <c r="L1221" s="87"/>
      <c r="N1221" s="87"/>
      <c r="O1221" s="87"/>
      <c r="P1221" s="87"/>
      <c r="Q1221" s="87"/>
    </row>
    <row r="1222" spans="12:17">
      <c r="L1222" s="87"/>
      <c r="N1222" s="87"/>
      <c r="O1222" s="87"/>
      <c r="P1222" s="87"/>
      <c r="Q1222" s="87"/>
    </row>
    <row r="1223" spans="12:17">
      <c r="L1223" s="87"/>
      <c r="N1223" s="87"/>
      <c r="O1223" s="87"/>
      <c r="P1223" s="87"/>
      <c r="Q1223" s="87"/>
    </row>
    <row r="1224" spans="12:17">
      <c r="L1224" s="87"/>
      <c r="N1224" s="87"/>
      <c r="O1224" s="87"/>
      <c r="P1224" s="87"/>
      <c r="Q1224" s="87"/>
    </row>
    <row r="1225" spans="12:17">
      <c r="L1225" s="87"/>
      <c r="N1225" s="87"/>
      <c r="O1225" s="87"/>
      <c r="P1225" s="87"/>
      <c r="Q1225" s="87"/>
    </row>
    <row r="1226" spans="12:17">
      <c r="L1226" s="87"/>
      <c r="N1226" s="87"/>
      <c r="O1226" s="87"/>
      <c r="P1226" s="87"/>
      <c r="Q1226" s="87"/>
    </row>
    <row r="1227" spans="12:17">
      <c r="L1227" s="87"/>
      <c r="N1227" s="87"/>
      <c r="O1227" s="87"/>
      <c r="P1227" s="87"/>
      <c r="Q1227" s="87"/>
    </row>
    <row r="1228" spans="12:17">
      <c r="L1228" s="87"/>
      <c r="N1228" s="87"/>
      <c r="O1228" s="87"/>
      <c r="P1228" s="87"/>
      <c r="Q1228" s="87"/>
    </row>
    <row r="1229" spans="12:17">
      <c r="L1229" s="87"/>
      <c r="N1229" s="87"/>
      <c r="O1229" s="87"/>
      <c r="P1229" s="87"/>
      <c r="Q1229" s="87"/>
    </row>
    <row r="1230" spans="12:17">
      <c r="L1230" s="87"/>
      <c r="N1230" s="87"/>
      <c r="O1230" s="87"/>
      <c r="P1230" s="87"/>
      <c r="Q1230" s="87"/>
    </row>
    <row r="1231" spans="12:17">
      <c r="L1231" s="87"/>
      <c r="N1231" s="87"/>
      <c r="O1231" s="87"/>
      <c r="P1231" s="87"/>
      <c r="Q1231" s="87"/>
    </row>
    <row r="1232" spans="12:17">
      <c r="L1232" s="87"/>
      <c r="N1232" s="87"/>
      <c r="O1232" s="87"/>
      <c r="P1232" s="87"/>
      <c r="Q1232" s="87"/>
    </row>
    <row r="1233" spans="12:17">
      <c r="L1233" s="87"/>
      <c r="N1233" s="87"/>
      <c r="O1233" s="87"/>
      <c r="P1233" s="87"/>
      <c r="Q1233" s="87"/>
    </row>
    <row r="1234" spans="12:17">
      <c r="L1234" s="87"/>
      <c r="N1234" s="87"/>
      <c r="O1234" s="87"/>
      <c r="P1234" s="87"/>
      <c r="Q1234" s="87"/>
    </row>
    <row r="1235" spans="12:17">
      <c r="L1235" s="87"/>
      <c r="N1235" s="87"/>
      <c r="O1235" s="87"/>
      <c r="P1235" s="87"/>
      <c r="Q1235" s="87"/>
    </row>
    <row r="1236" spans="12:17">
      <c r="L1236" s="87"/>
      <c r="N1236" s="87"/>
      <c r="O1236" s="87"/>
      <c r="P1236" s="87"/>
      <c r="Q1236" s="87"/>
    </row>
    <row r="1237" spans="12:17">
      <c r="L1237" s="87"/>
      <c r="N1237" s="87"/>
      <c r="O1237" s="87"/>
      <c r="P1237" s="87"/>
      <c r="Q1237" s="87"/>
    </row>
    <row r="1238" spans="12:17">
      <c r="L1238" s="87"/>
      <c r="N1238" s="87"/>
      <c r="O1238" s="87"/>
      <c r="P1238" s="87"/>
      <c r="Q1238" s="87"/>
    </row>
    <row r="1239" spans="12:17">
      <c r="L1239" s="87"/>
      <c r="N1239" s="87"/>
      <c r="O1239" s="87"/>
      <c r="P1239" s="87"/>
      <c r="Q1239" s="87"/>
    </row>
    <row r="1240" spans="12:17">
      <c r="L1240" s="87"/>
      <c r="N1240" s="87"/>
      <c r="O1240" s="87"/>
      <c r="P1240" s="87"/>
      <c r="Q1240" s="87"/>
    </row>
    <row r="1241" spans="12:17">
      <c r="L1241" s="87"/>
      <c r="N1241" s="87"/>
      <c r="O1241" s="87"/>
      <c r="P1241" s="87"/>
      <c r="Q1241" s="87"/>
    </row>
    <row r="1242" spans="12:17">
      <c r="L1242" s="87"/>
      <c r="N1242" s="87"/>
      <c r="O1242" s="87"/>
      <c r="P1242" s="87"/>
      <c r="Q1242" s="87"/>
    </row>
    <row r="1243" spans="12:17">
      <c r="L1243" s="87"/>
      <c r="N1243" s="87"/>
      <c r="O1243" s="87"/>
      <c r="P1243" s="87"/>
      <c r="Q1243" s="87"/>
    </row>
    <row r="1244" spans="12:17">
      <c r="L1244" s="87"/>
      <c r="N1244" s="87"/>
      <c r="O1244" s="87"/>
      <c r="P1244" s="87"/>
      <c r="Q1244" s="87"/>
    </row>
    <row r="1245" spans="12:17">
      <c r="L1245" s="87"/>
      <c r="N1245" s="87"/>
      <c r="O1245" s="87"/>
      <c r="P1245" s="87"/>
      <c r="Q1245" s="87"/>
    </row>
    <row r="1246" spans="12:17">
      <c r="L1246" s="87"/>
      <c r="N1246" s="87"/>
      <c r="O1246" s="87"/>
      <c r="P1246" s="87"/>
      <c r="Q1246" s="87"/>
    </row>
    <row r="1247" spans="12:17">
      <c r="L1247" s="87"/>
      <c r="N1247" s="87"/>
      <c r="O1247" s="87"/>
      <c r="P1247" s="87"/>
      <c r="Q1247" s="87"/>
    </row>
    <row r="1248" spans="12:17">
      <c r="L1248" s="87"/>
      <c r="N1248" s="87"/>
      <c r="O1248" s="87"/>
      <c r="P1248" s="87"/>
      <c r="Q1248" s="87"/>
    </row>
    <row r="1249" spans="12:17">
      <c r="L1249" s="87"/>
      <c r="N1249" s="87"/>
      <c r="O1249" s="87"/>
      <c r="P1249" s="87"/>
      <c r="Q1249" s="87"/>
    </row>
    <row r="1250" spans="12:17">
      <c r="L1250" s="87"/>
      <c r="N1250" s="87"/>
      <c r="O1250" s="87"/>
      <c r="P1250" s="87"/>
      <c r="Q1250" s="87"/>
    </row>
    <row r="1251" spans="12:17">
      <c r="L1251" s="87"/>
      <c r="N1251" s="87"/>
      <c r="O1251" s="87"/>
      <c r="P1251" s="87"/>
      <c r="Q1251" s="87"/>
    </row>
    <row r="1252" spans="12:17">
      <c r="L1252" s="87"/>
      <c r="N1252" s="87"/>
      <c r="O1252" s="87"/>
      <c r="P1252" s="87"/>
      <c r="Q1252" s="87"/>
    </row>
    <row r="1253" spans="12:17">
      <c r="L1253" s="87"/>
      <c r="N1253" s="87"/>
      <c r="O1253" s="87"/>
      <c r="P1253" s="87"/>
      <c r="Q1253" s="87"/>
    </row>
    <row r="1254" spans="12:17">
      <c r="L1254" s="87"/>
      <c r="N1254" s="87"/>
      <c r="O1254" s="87"/>
      <c r="P1254" s="87"/>
      <c r="Q1254" s="87"/>
    </row>
    <row r="1255" spans="12:17">
      <c r="L1255" s="87"/>
      <c r="N1255" s="87"/>
      <c r="O1255" s="87"/>
      <c r="P1255" s="87"/>
      <c r="Q1255" s="87"/>
    </row>
    <row r="1256" spans="12:17">
      <c r="L1256" s="87"/>
      <c r="N1256" s="87"/>
      <c r="O1256" s="87"/>
      <c r="P1256" s="87"/>
      <c r="Q1256" s="87"/>
    </row>
    <row r="1257" spans="12:17">
      <c r="L1257" s="87"/>
      <c r="N1257" s="87"/>
      <c r="O1257" s="87"/>
      <c r="P1257" s="87"/>
      <c r="Q1257" s="87"/>
    </row>
    <row r="1258" spans="12:17">
      <c r="L1258" s="87"/>
      <c r="N1258" s="87"/>
      <c r="O1258" s="87"/>
      <c r="P1258" s="87"/>
      <c r="Q1258" s="87"/>
    </row>
    <row r="1259" spans="12:17">
      <c r="L1259" s="87"/>
      <c r="N1259" s="87"/>
      <c r="O1259" s="87"/>
      <c r="P1259" s="87"/>
      <c r="Q1259" s="87"/>
    </row>
    <row r="1260" spans="12:17">
      <c r="L1260" s="87"/>
      <c r="N1260" s="87"/>
      <c r="O1260" s="87"/>
      <c r="P1260" s="87"/>
      <c r="Q1260" s="87"/>
    </row>
    <row r="1261" spans="12:17">
      <c r="L1261" s="87"/>
      <c r="N1261" s="87"/>
      <c r="O1261" s="87"/>
      <c r="P1261" s="87"/>
      <c r="Q1261" s="87"/>
    </row>
    <row r="1262" spans="12:17">
      <c r="L1262" s="87"/>
      <c r="N1262" s="87"/>
      <c r="O1262" s="87"/>
      <c r="P1262" s="87"/>
      <c r="Q1262" s="87"/>
    </row>
    <row r="1263" spans="12:17">
      <c r="L1263" s="87"/>
      <c r="N1263" s="87"/>
      <c r="O1263" s="87"/>
      <c r="P1263" s="87"/>
      <c r="Q1263" s="87"/>
    </row>
    <row r="1264" spans="12:17">
      <c r="L1264" s="87"/>
      <c r="N1264" s="87"/>
      <c r="O1264" s="87"/>
      <c r="P1264" s="87"/>
      <c r="Q1264" s="87"/>
    </row>
    <row r="1265" spans="12:17">
      <c r="L1265" s="87"/>
      <c r="N1265" s="87"/>
      <c r="O1265" s="87"/>
      <c r="P1265" s="87"/>
      <c r="Q1265" s="87"/>
    </row>
    <row r="1266" spans="12:17">
      <c r="L1266" s="87"/>
      <c r="N1266" s="87"/>
      <c r="O1266" s="87"/>
      <c r="P1266" s="87"/>
      <c r="Q1266" s="87"/>
    </row>
    <row r="1267" spans="12:17">
      <c r="L1267" s="87"/>
      <c r="N1267" s="87"/>
      <c r="O1267" s="87"/>
      <c r="P1267" s="87"/>
      <c r="Q1267" s="87"/>
    </row>
    <row r="1268" spans="12:17">
      <c r="L1268" s="87"/>
      <c r="N1268" s="87"/>
      <c r="O1268" s="87"/>
      <c r="P1268" s="87"/>
      <c r="Q1268" s="87"/>
    </row>
    <row r="1269" spans="12:17">
      <c r="L1269" s="87"/>
      <c r="N1269" s="87"/>
      <c r="O1269" s="87"/>
      <c r="P1269" s="87"/>
      <c r="Q1269" s="87"/>
    </row>
    <row r="1270" spans="12:17">
      <c r="L1270" s="87"/>
      <c r="N1270" s="87"/>
      <c r="O1270" s="87"/>
      <c r="P1270" s="87"/>
      <c r="Q1270" s="87"/>
    </row>
    <row r="1271" spans="12:17">
      <c r="L1271" s="87"/>
      <c r="N1271" s="87"/>
      <c r="O1271" s="87"/>
      <c r="P1271" s="87"/>
      <c r="Q1271" s="87"/>
    </row>
    <row r="1272" spans="12:17">
      <c r="L1272" s="87"/>
      <c r="N1272" s="87"/>
      <c r="O1272" s="87"/>
      <c r="P1272" s="87"/>
      <c r="Q1272" s="87"/>
    </row>
    <row r="1273" spans="12:17">
      <c r="L1273" s="87"/>
      <c r="N1273" s="87"/>
      <c r="O1273" s="87"/>
      <c r="P1273" s="87"/>
      <c r="Q1273" s="87"/>
    </row>
    <row r="1274" spans="12:17">
      <c r="L1274" s="87"/>
      <c r="N1274" s="87"/>
      <c r="O1274" s="87"/>
      <c r="P1274" s="87"/>
      <c r="Q1274" s="87"/>
    </row>
    <row r="1275" spans="12:17">
      <c r="L1275" s="87"/>
      <c r="N1275" s="87"/>
      <c r="O1275" s="87"/>
      <c r="P1275" s="87"/>
      <c r="Q1275" s="87"/>
    </row>
    <row r="1276" spans="12:17">
      <c r="L1276" s="87"/>
      <c r="N1276" s="87"/>
      <c r="O1276" s="87"/>
      <c r="P1276" s="87"/>
      <c r="Q1276" s="87"/>
    </row>
    <row r="1277" spans="12:17">
      <c r="L1277" s="87"/>
      <c r="N1277" s="87"/>
      <c r="O1277" s="87"/>
      <c r="P1277" s="87"/>
      <c r="Q1277" s="87"/>
    </row>
    <row r="1278" spans="12:17">
      <c r="L1278" s="87"/>
      <c r="N1278" s="87"/>
      <c r="O1278" s="87"/>
      <c r="P1278" s="87"/>
      <c r="Q1278" s="87"/>
    </row>
    <row r="1279" spans="12:17">
      <c r="L1279" s="87"/>
      <c r="N1279" s="87"/>
      <c r="O1279" s="87"/>
      <c r="P1279" s="87"/>
      <c r="Q1279" s="87"/>
    </row>
    <row r="1280" spans="12:17">
      <c r="L1280" s="87"/>
      <c r="N1280" s="87"/>
      <c r="O1280" s="87"/>
      <c r="P1280" s="87"/>
      <c r="Q1280" s="87"/>
    </row>
    <row r="1281" spans="12:17">
      <c r="L1281" s="87"/>
      <c r="N1281" s="87"/>
      <c r="O1281" s="87"/>
      <c r="P1281" s="87"/>
      <c r="Q1281" s="87"/>
    </row>
    <row r="1282" spans="12:17">
      <c r="L1282" s="87"/>
      <c r="N1282" s="87"/>
      <c r="O1282" s="87"/>
      <c r="P1282" s="87"/>
      <c r="Q1282" s="87"/>
    </row>
    <row r="1283" spans="12:17">
      <c r="L1283" s="87"/>
      <c r="N1283" s="87"/>
      <c r="O1283" s="87"/>
      <c r="P1283" s="87"/>
      <c r="Q1283" s="87"/>
    </row>
    <row r="1284" spans="12:17">
      <c r="L1284" s="87"/>
      <c r="N1284" s="87"/>
      <c r="O1284" s="87"/>
      <c r="P1284" s="87"/>
      <c r="Q1284" s="87"/>
    </row>
    <row r="1285" spans="12:17">
      <c r="L1285" s="87"/>
      <c r="N1285" s="87"/>
      <c r="O1285" s="87"/>
      <c r="P1285" s="87"/>
      <c r="Q1285" s="87"/>
    </row>
    <row r="1286" spans="12:17">
      <c r="L1286" s="87"/>
      <c r="N1286" s="87"/>
      <c r="O1286" s="87"/>
      <c r="P1286" s="87"/>
      <c r="Q1286" s="87"/>
    </row>
    <row r="1287" spans="12:17">
      <c r="L1287" s="87"/>
      <c r="N1287" s="87"/>
      <c r="O1287" s="87"/>
      <c r="P1287" s="87"/>
      <c r="Q1287" s="87"/>
    </row>
    <row r="1288" spans="12:17">
      <c r="L1288" s="87"/>
      <c r="N1288" s="87"/>
      <c r="O1288" s="87"/>
      <c r="P1288" s="87"/>
      <c r="Q1288" s="87"/>
    </row>
    <row r="1289" spans="12:17">
      <c r="L1289" s="87"/>
      <c r="N1289" s="87"/>
      <c r="O1289" s="87"/>
      <c r="P1289" s="87"/>
      <c r="Q1289" s="87"/>
    </row>
    <row r="1290" spans="12:17">
      <c r="L1290" s="87"/>
      <c r="N1290" s="87"/>
      <c r="O1290" s="87"/>
      <c r="P1290" s="87"/>
      <c r="Q1290" s="87"/>
    </row>
    <row r="1291" spans="12:17">
      <c r="L1291" s="87"/>
      <c r="N1291" s="87"/>
      <c r="O1291" s="87"/>
      <c r="P1291" s="87"/>
      <c r="Q1291" s="87"/>
    </row>
    <row r="1292" spans="12:17">
      <c r="L1292" s="87"/>
      <c r="N1292" s="87"/>
      <c r="O1292" s="87"/>
      <c r="P1292" s="87"/>
      <c r="Q1292" s="87"/>
    </row>
    <row r="1293" spans="12:17">
      <c r="L1293" s="87"/>
      <c r="N1293" s="87"/>
      <c r="O1293" s="87"/>
      <c r="P1293" s="87"/>
      <c r="Q1293" s="87"/>
    </row>
    <row r="1294" spans="12:17">
      <c r="L1294" s="87"/>
      <c r="N1294" s="87"/>
      <c r="O1294" s="87"/>
      <c r="P1294" s="87"/>
      <c r="Q1294" s="87"/>
    </row>
    <row r="1295" spans="12:17">
      <c r="L1295" s="87"/>
      <c r="N1295" s="87"/>
      <c r="O1295" s="87"/>
      <c r="P1295" s="87"/>
      <c r="Q1295" s="87"/>
    </row>
    <row r="1296" spans="12:17">
      <c r="L1296" s="87"/>
      <c r="N1296" s="87"/>
      <c r="O1296" s="87"/>
      <c r="P1296" s="87"/>
      <c r="Q1296" s="87"/>
    </row>
    <row r="1297" spans="12:17">
      <c r="L1297" s="87"/>
      <c r="N1297" s="87"/>
      <c r="O1297" s="87"/>
      <c r="P1297" s="87"/>
      <c r="Q1297" s="87"/>
    </row>
    <row r="1298" spans="12:17">
      <c r="L1298" s="87"/>
      <c r="N1298" s="87"/>
      <c r="O1298" s="87"/>
      <c r="P1298" s="87"/>
      <c r="Q1298" s="87"/>
    </row>
    <row r="1299" spans="12:17">
      <c r="L1299" s="87"/>
      <c r="N1299" s="87"/>
      <c r="O1299" s="87"/>
      <c r="P1299" s="87"/>
      <c r="Q1299" s="87"/>
    </row>
    <row r="1300" spans="12:17">
      <c r="L1300" s="87"/>
      <c r="N1300" s="87"/>
      <c r="O1300" s="87"/>
      <c r="P1300" s="87"/>
      <c r="Q1300" s="87"/>
    </row>
    <row r="1301" spans="12:17">
      <c r="L1301" s="87"/>
      <c r="N1301" s="87"/>
      <c r="O1301" s="87"/>
      <c r="P1301" s="87"/>
      <c r="Q1301" s="87"/>
    </row>
    <row r="1302" spans="12:17">
      <c r="L1302" s="87"/>
      <c r="N1302" s="87"/>
      <c r="O1302" s="87"/>
      <c r="P1302" s="87"/>
      <c r="Q1302" s="87"/>
    </row>
    <row r="1303" spans="12:17">
      <c r="L1303" s="87"/>
      <c r="N1303" s="87"/>
      <c r="O1303" s="87"/>
      <c r="P1303" s="87"/>
      <c r="Q1303" s="87"/>
    </row>
    <row r="1304" spans="12:17">
      <c r="L1304" s="87"/>
      <c r="N1304" s="87"/>
      <c r="O1304" s="87"/>
      <c r="P1304" s="87"/>
      <c r="Q1304" s="87"/>
    </row>
    <row r="1305" spans="12:17">
      <c r="L1305" s="87"/>
      <c r="N1305" s="87"/>
      <c r="O1305" s="87"/>
      <c r="P1305" s="87"/>
      <c r="Q1305" s="87"/>
    </row>
    <row r="1306" spans="12:17">
      <c r="L1306" s="87"/>
      <c r="N1306" s="87"/>
      <c r="O1306" s="87"/>
      <c r="P1306" s="87"/>
      <c r="Q1306" s="87"/>
    </row>
    <row r="1307" spans="12:17">
      <c r="L1307" s="87"/>
      <c r="N1307" s="87"/>
      <c r="O1307" s="87"/>
      <c r="P1307" s="87"/>
      <c r="Q1307" s="87"/>
    </row>
    <row r="1308" spans="12:17">
      <c r="L1308" s="87"/>
      <c r="N1308" s="87"/>
      <c r="O1308" s="87"/>
      <c r="P1308" s="87"/>
      <c r="Q1308" s="87"/>
    </row>
    <row r="1309" spans="12:17">
      <c r="L1309" s="87"/>
      <c r="N1309" s="87"/>
      <c r="O1309" s="87"/>
      <c r="P1309" s="87"/>
      <c r="Q1309" s="87"/>
    </row>
    <row r="1310" spans="12:17">
      <c r="L1310" s="87"/>
      <c r="N1310" s="87"/>
      <c r="O1310" s="87"/>
      <c r="P1310" s="87"/>
      <c r="Q1310" s="87"/>
    </row>
    <row r="1311" spans="12:17">
      <c r="L1311" s="87"/>
      <c r="N1311" s="87"/>
      <c r="O1311" s="87"/>
      <c r="P1311" s="87"/>
      <c r="Q1311" s="87"/>
    </row>
    <row r="1312" spans="12:17">
      <c r="L1312" s="87"/>
      <c r="N1312" s="87"/>
      <c r="O1312" s="87"/>
      <c r="P1312" s="87"/>
      <c r="Q1312" s="87"/>
    </row>
    <row r="1313" spans="12:17">
      <c r="L1313" s="87"/>
      <c r="N1313" s="87"/>
      <c r="O1313" s="87"/>
      <c r="P1313" s="87"/>
      <c r="Q1313" s="87"/>
    </row>
    <row r="1314" spans="12:17">
      <c r="L1314" s="87"/>
      <c r="N1314" s="87"/>
      <c r="O1314" s="87"/>
      <c r="P1314" s="87"/>
      <c r="Q1314" s="87"/>
    </row>
    <row r="1315" spans="12:17">
      <c r="L1315" s="87"/>
      <c r="N1315" s="87"/>
      <c r="O1315" s="87"/>
      <c r="P1315" s="87"/>
      <c r="Q1315" s="87"/>
    </row>
    <row r="1316" spans="12:17">
      <c r="L1316" s="87"/>
      <c r="N1316" s="87"/>
      <c r="O1316" s="87"/>
      <c r="P1316" s="87"/>
      <c r="Q1316" s="87"/>
    </row>
    <row r="1317" spans="12:17">
      <c r="L1317" s="87"/>
      <c r="N1317" s="87"/>
      <c r="O1317" s="87"/>
      <c r="P1317" s="87"/>
      <c r="Q1317" s="87"/>
    </row>
    <row r="1318" spans="12:17">
      <c r="L1318" s="87"/>
      <c r="N1318" s="87"/>
      <c r="O1318" s="87"/>
      <c r="P1318" s="87"/>
      <c r="Q1318" s="87"/>
    </row>
    <row r="1319" spans="12:17">
      <c r="L1319" s="87"/>
      <c r="N1319" s="87"/>
      <c r="O1319" s="87"/>
      <c r="P1319" s="87"/>
      <c r="Q1319" s="87"/>
    </row>
    <row r="1320" spans="12:17">
      <c r="L1320" s="87"/>
      <c r="N1320" s="87"/>
      <c r="O1320" s="87"/>
      <c r="P1320" s="87"/>
      <c r="Q1320" s="87"/>
    </row>
    <row r="1321" spans="12:17">
      <c r="L1321" s="87"/>
      <c r="N1321" s="87"/>
      <c r="O1321" s="87"/>
      <c r="P1321" s="87"/>
      <c r="Q1321" s="87"/>
    </row>
    <row r="1322" spans="12:17">
      <c r="L1322" s="87"/>
      <c r="N1322" s="87"/>
      <c r="O1322" s="87"/>
      <c r="P1322" s="87"/>
      <c r="Q1322" s="87"/>
    </row>
    <row r="1323" spans="12:17">
      <c r="L1323" s="87"/>
      <c r="N1323" s="87"/>
      <c r="O1323" s="87"/>
      <c r="P1323" s="87"/>
      <c r="Q1323" s="87"/>
    </row>
    <row r="1324" spans="12:17">
      <c r="L1324" s="87"/>
      <c r="N1324" s="87"/>
      <c r="O1324" s="87"/>
      <c r="P1324" s="87"/>
      <c r="Q1324" s="87"/>
    </row>
    <row r="1325" spans="12:17">
      <c r="L1325" s="87"/>
      <c r="N1325" s="87"/>
      <c r="O1325" s="87"/>
      <c r="P1325" s="87"/>
      <c r="Q1325" s="87"/>
    </row>
    <row r="1326" spans="12:17">
      <c r="L1326" s="87"/>
      <c r="N1326" s="87"/>
      <c r="O1326" s="87"/>
      <c r="P1326" s="87"/>
      <c r="Q1326" s="87"/>
    </row>
    <row r="1327" spans="12:17">
      <c r="L1327" s="87"/>
      <c r="N1327" s="87"/>
      <c r="O1327" s="87"/>
      <c r="P1327" s="87"/>
      <c r="Q1327" s="87"/>
    </row>
    <row r="1328" spans="12:17">
      <c r="L1328" s="87"/>
      <c r="N1328" s="87"/>
      <c r="O1328" s="87"/>
      <c r="P1328" s="87"/>
      <c r="Q1328" s="87"/>
    </row>
    <row r="1329" spans="12:17">
      <c r="L1329" s="87"/>
      <c r="N1329" s="87"/>
      <c r="O1329" s="87"/>
      <c r="P1329" s="87"/>
      <c r="Q1329" s="87"/>
    </row>
    <row r="1330" spans="12:17">
      <c r="L1330" s="87"/>
      <c r="N1330" s="87"/>
      <c r="O1330" s="87"/>
      <c r="P1330" s="87"/>
      <c r="Q1330" s="87"/>
    </row>
    <row r="1331" spans="12:17">
      <c r="L1331" s="87"/>
      <c r="N1331" s="87"/>
      <c r="O1331" s="87"/>
      <c r="P1331" s="87"/>
      <c r="Q1331" s="87"/>
    </row>
    <row r="1332" spans="12:17">
      <c r="L1332" s="87"/>
      <c r="N1332" s="87"/>
      <c r="O1332" s="87"/>
      <c r="P1332" s="87"/>
      <c r="Q1332" s="87"/>
    </row>
    <row r="1333" spans="12:17">
      <c r="L1333" s="87"/>
      <c r="N1333" s="87"/>
      <c r="O1333" s="87"/>
      <c r="P1333" s="87"/>
      <c r="Q1333" s="87"/>
    </row>
    <row r="1334" spans="12:17">
      <c r="L1334" s="87"/>
      <c r="N1334" s="87"/>
      <c r="O1334" s="87"/>
      <c r="P1334" s="87"/>
      <c r="Q1334" s="87"/>
    </row>
    <row r="1335" spans="12:17">
      <c r="L1335" s="87"/>
      <c r="N1335" s="87"/>
      <c r="O1335" s="87"/>
      <c r="P1335" s="87"/>
      <c r="Q1335" s="87"/>
    </row>
    <row r="1336" spans="12:17">
      <c r="L1336" s="87"/>
      <c r="N1336" s="87"/>
      <c r="O1336" s="87"/>
      <c r="P1336" s="87"/>
      <c r="Q1336" s="87"/>
    </row>
    <row r="1337" spans="12:17">
      <c r="L1337" s="87"/>
      <c r="N1337" s="87"/>
      <c r="O1337" s="87"/>
      <c r="P1337" s="87"/>
      <c r="Q1337" s="87"/>
    </row>
    <row r="1338" spans="12:17">
      <c r="L1338" s="87"/>
      <c r="N1338" s="87"/>
      <c r="O1338" s="87"/>
      <c r="P1338" s="87"/>
      <c r="Q1338" s="87"/>
    </row>
    <row r="1339" spans="12:17">
      <c r="L1339" s="87"/>
      <c r="N1339" s="87"/>
      <c r="O1339" s="87"/>
      <c r="P1339" s="87"/>
      <c r="Q1339" s="87"/>
    </row>
    <row r="1340" spans="12:17">
      <c r="L1340" s="87"/>
      <c r="N1340" s="87"/>
      <c r="O1340" s="87"/>
      <c r="P1340" s="87"/>
      <c r="Q1340" s="87"/>
    </row>
    <row r="1341" spans="12:17">
      <c r="L1341" s="87"/>
      <c r="N1341" s="87"/>
      <c r="O1341" s="87"/>
      <c r="P1341" s="87"/>
      <c r="Q1341" s="87"/>
    </row>
    <row r="1342" spans="12:17">
      <c r="L1342" s="87"/>
      <c r="N1342" s="87"/>
      <c r="O1342" s="87"/>
      <c r="P1342" s="87"/>
      <c r="Q1342" s="87"/>
    </row>
    <row r="1343" spans="12:17">
      <c r="L1343" s="87"/>
      <c r="N1343" s="87"/>
      <c r="O1343" s="87"/>
      <c r="P1343" s="87"/>
      <c r="Q1343" s="87"/>
    </row>
    <row r="1344" spans="12:17">
      <c r="L1344" s="87"/>
      <c r="N1344" s="87"/>
      <c r="O1344" s="87"/>
      <c r="P1344" s="87"/>
      <c r="Q1344" s="87"/>
    </row>
    <row r="1345" spans="12:17">
      <c r="L1345" s="87"/>
      <c r="N1345" s="87"/>
      <c r="O1345" s="87"/>
      <c r="P1345" s="87"/>
      <c r="Q1345" s="87"/>
    </row>
    <row r="1346" spans="12:17">
      <c r="L1346" s="87"/>
      <c r="N1346" s="87"/>
      <c r="O1346" s="87"/>
      <c r="P1346" s="87"/>
      <c r="Q1346" s="87"/>
    </row>
    <row r="1347" spans="12:17">
      <c r="L1347" s="87"/>
      <c r="N1347" s="87"/>
      <c r="O1347" s="87"/>
      <c r="P1347" s="87"/>
      <c r="Q1347" s="87"/>
    </row>
    <row r="1348" spans="12:17">
      <c r="L1348" s="87"/>
      <c r="N1348" s="87"/>
      <c r="O1348" s="87"/>
      <c r="P1348" s="87"/>
      <c r="Q1348" s="87"/>
    </row>
    <row r="1349" spans="12:17">
      <c r="L1349" s="87"/>
      <c r="N1349" s="87"/>
      <c r="O1349" s="87"/>
      <c r="P1349" s="87"/>
      <c r="Q1349" s="87"/>
    </row>
    <row r="1350" spans="12:17">
      <c r="L1350" s="87"/>
      <c r="N1350" s="87"/>
      <c r="O1350" s="87"/>
      <c r="P1350" s="87"/>
      <c r="Q1350" s="87"/>
    </row>
    <row r="1351" spans="12:17">
      <c r="L1351" s="87"/>
      <c r="N1351" s="87"/>
      <c r="O1351" s="87"/>
      <c r="P1351" s="87"/>
      <c r="Q1351" s="87"/>
    </row>
    <row r="1352" spans="12:17">
      <c r="L1352" s="87"/>
      <c r="N1352" s="87"/>
      <c r="O1352" s="87"/>
      <c r="P1352" s="87"/>
      <c r="Q1352" s="87"/>
    </row>
    <row r="1353" spans="12:17">
      <c r="L1353" s="87"/>
      <c r="N1353" s="87"/>
      <c r="O1353" s="87"/>
      <c r="P1353" s="87"/>
      <c r="Q1353" s="87"/>
    </row>
    <row r="1354" spans="12:17">
      <c r="L1354" s="87"/>
      <c r="N1354" s="87"/>
      <c r="O1354" s="87"/>
      <c r="P1354" s="87"/>
      <c r="Q1354" s="87"/>
    </row>
    <row r="1355" spans="12:17">
      <c r="L1355" s="87"/>
      <c r="N1355" s="87"/>
      <c r="O1355" s="87"/>
      <c r="P1355" s="87"/>
      <c r="Q1355" s="87"/>
    </row>
    <row r="1356" spans="12:17">
      <c r="L1356" s="87"/>
      <c r="N1356" s="87"/>
      <c r="O1356" s="87"/>
      <c r="P1356" s="87"/>
      <c r="Q1356" s="87"/>
    </row>
    <row r="1357" spans="12:17">
      <c r="L1357" s="87"/>
      <c r="N1357" s="87"/>
      <c r="O1357" s="87"/>
      <c r="P1357" s="87"/>
      <c r="Q1357" s="87"/>
    </row>
    <row r="1358" spans="12:17">
      <c r="L1358" s="87"/>
      <c r="N1358" s="87"/>
      <c r="O1358" s="87"/>
      <c r="P1358" s="87"/>
      <c r="Q1358" s="87"/>
    </row>
    <row r="1359" spans="12:17">
      <c r="L1359" s="87"/>
      <c r="N1359" s="87"/>
      <c r="O1359" s="87"/>
      <c r="P1359" s="87"/>
      <c r="Q1359" s="87"/>
    </row>
    <row r="1360" spans="12:17">
      <c r="L1360" s="87"/>
      <c r="N1360" s="87"/>
      <c r="O1360" s="87"/>
      <c r="P1360" s="87"/>
      <c r="Q1360" s="87"/>
    </row>
    <row r="1361" spans="12:17">
      <c r="L1361" s="87"/>
      <c r="N1361" s="87"/>
      <c r="O1361" s="87"/>
      <c r="P1361" s="87"/>
      <c r="Q1361" s="87"/>
    </row>
    <row r="1362" spans="12:17">
      <c r="L1362" s="87"/>
      <c r="N1362" s="87"/>
      <c r="O1362" s="87"/>
      <c r="P1362" s="87"/>
      <c r="Q1362" s="87"/>
    </row>
    <row r="1363" spans="12:17">
      <c r="L1363" s="87"/>
      <c r="N1363" s="87"/>
      <c r="O1363" s="87"/>
      <c r="P1363" s="87"/>
      <c r="Q1363" s="87"/>
    </row>
    <row r="1364" spans="12:17">
      <c r="L1364" s="87"/>
      <c r="N1364" s="87"/>
      <c r="O1364" s="87"/>
      <c r="P1364" s="87"/>
      <c r="Q1364" s="87"/>
    </row>
    <row r="1365" spans="12:17">
      <c r="L1365" s="87"/>
      <c r="N1365" s="87"/>
      <c r="O1365" s="87"/>
      <c r="P1365" s="87"/>
      <c r="Q1365" s="87"/>
    </row>
    <row r="1366" spans="12:17">
      <c r="L1366" s="87"/>
      <c r="N1366" s="87"/>
      <c r="O1366" s="87"/>
      <c r="P1366" s="87"/>
      <c r="Q1366" s="87"/>
    </row>
    <row r="1367" spans="12:17">
      <c r="L1367" s="87"/>
      <c r="N1367" s="87"/>
      <c r="O1367" s="87"/>
      <c r="P1367" s="87"/>
      <c r="Q1367" s="87"/>
    </row>
    <row r="1368" spans="12:17">
      <c r="L1368" s="87"/>
      <c r="N1368" s="87"/>
      <c r="O1368" s="87"/>
      <c r="P1368" s="87"/>
      <c r="Q1368" s="87"/>
    </row>
    <row r="1369" spans="12:17">
      <c r="L1369" s="87"/>
      <c r="N1369" s="87"/>
      <c r="O1369" s="87"/>
      <c r="P1369" s="87"/>
      <c r="Q1369" s="87"/>
    </row>
    <row r="1370" spans="12:17">
      <c r="L1370" s="87"/>
      <c r="N1370" s="87"/>
      <c r="O1370" s="87"/>
      <c r="P1370" s="87"/>
      <c r="Q1370" s="87"/>
    </row>
    <row r="1371" spans="12:17">
      <c r="L1371" s="87"/>
      <c r="N1371" s="87"/>
      <c r="O1371" s="87"/>
      <c r="P1371" s="87"/>
      <c r="Q1371" s="87"/>
    </row>
    <row r="1372" spans="12:17">
      <c r="L1372" s="87"/>
      <c r="N1372" s="87"/>
      <c r="O1372" s="87"/>
      <c r="P1372" s="87"/>
      <c r="Q1372" s="87"/>
    </row>
    <row r="1373" spans="12:17">
      <c r="L1373" s="87"/>
      <c r="N1373" s="87"/>
      <c r="O1373" s="87"/>
      <c r="P1373" s="87"/>
      <c r="Q1373" s="87"/>
    </row>
    <row r="1374" spans="12:17">
      <c r="L1374" s="87"/>
      <c r="N1374" s="87"/>
      <c r="O1374" s="87"/>
      <c r="P1374" s="87"/>
      <c r="Q1374" s="87"/>
    </row>
    <row r="1375" spans="12:17">
      <c r="L1375" s="87"/>
      <c r="N1375" s="87"/>
      <c r="O1375" s="87"/>
      <c r="P1375" s="87"/>
      <c r="Q1375" s="87"/>
    </row>
    <row r="1376" spans="12:17">
      <c r="L1376" s="87"/>
      <c r="N1376" s="87"/>
      <c r="O1376" s="87"/>
      <c r="P1376" s="87"/>
      <c r="Q1376" s="87"/>
    </row>
    <row r="1377" spans="12:17">
      <c r="L1377" s="87"/>
      <c r="N1377" s="87"/>
      <c r="O1377" s="87"/>
      <c r="P1377" s="87"/>
      <c r="Q1377" s="87"/>
    </row>
    <row r="1378" spans="12:17">
      <c r="L1378" s="87"/>
      <c r="N1378" s="87"/>
      <c r="O1378" s="87"/>
      <c r="P1378" s="87"/>
      <c r="Q1378" s="87"/>
    </row>
    <row r="1379" spans="12:17">
      <c r="L1379" s="87"/>
      <c r="N1379" s="87"/>
      <c r="O1379" s="87"/>
      <c r="P1379" s="87"/>
      <c r="Q1379" s="87"/>
    </row>
    <row r="1380" spans="12:17">
      <c r="L1380" s="87"/>
      <c r="N1380" s="87"/>
      <c r="O1380" s="87"/>
      <c r="P1380" s="87"/>
      <c r="Q1380" s="87"/>
    </row>
    <row r="1381" spans="12:17">
      <c r="L1381" s="87"/>
      <c r="N1381" s="87"/>
      <c r="O1381" s="87"/>
      <c r="P1381" s="87"/>
      <c r="Q1381" s="87"/>
    </row>
    <row r="1382" spans="12:17">
      <c r="L1382" s="87"/>
      <c r="N1382" s="87"/>
      <c r="O1382" s="87"/>
      <c r="P1382" s="87"/>
      <c r="Q1382" s="87"/>
    </row>
    <row r="1383" spans="12:17">
      <c r="L1383" s="87"/>
      <c r="N1383" s="87"/>
      <c r="O1383" s="87"/>
      <c r="P1383" s="87"/>
      <c r="Q1383" s="87"/>
    </row>
    <row r="1384" spans="12:17">
      <c r="L1384" s="87"/>
      <c r="N1384" s="87"/>
      <c r="O1384" s="87"/>
      <c r="P1384" s="87"/>
      <c r="Q1384" s="87"/>
    </row>
    <row r="1385" spans="12:17">
      <c r="L1385" s="87"/>
      <c r="N1385" s="87"/>
      <c r="O1385" s="87"/>
      <c r="P1385" s="87"/>
      <c r="Q1385" s="87"/>
    </row>
    <row r="1386" spans="12:17">
      <c r="L1386" s="87"/>
      <c r="N1386" s="87"/>
      <c r="O1386" s="87"/>
      <c r="P1386" s="87"/>
      <c r="Q1386" s="87"/>
    </row>
    <row r="1387" spans="12:17">
      <c r="L1387" s="87"/>
      <c r="N1387" s="87"/>
      <c r="O1387" s="87"/>
      <c r="P1387" s="87"/>
      <c r="Q1387" s="87"/>
    </row>
    <row r="1388" spans="12:17">
      <c r="L1388" s="87"/>
      <c r="N1388" s="87"/>
      <c r="O1388" s="87"/>
      <c r="P1388" s="87"/>
      <c r="Q1388" s="87"/>
    </row>
    <row r="1389" spans="12:17">
      <c r="L1389" s="87"/>
      <c r="N1389" s="87"/>
      <c r="O1389" s="87"/>
      <c r="P1389" s="87"/>
      <c r="Q1389" s="87"/>
    </row>
    <row r="1390" spans="12:17">
      <c r="L1390" s="87"/>
      <c r="N1390" s="87"/>
      <c r="O1390" s="87"/>
      <c r="P1390" s="87"/>
      <c r="Q1390" s="87"/>
    </row>
    <row r="1391" spans="12:17">
      <c r="L1391" s="87"/>
      <c r="N1391" s="87"/>
      <c r="O1391" s="87"/>
      <c r="P1391" s="87"/>
      <c r="Q1391" s="87"/>
    </row>
    <row r="1392" spans="12:17">
      <c r="L1392" s="87"/>
      <c r="N1392" s="87"/>
      <c r="O1392" s="87"/>
      <c r="P1392" s="87"/>
      <c r="Q1392" s="87"/>
    </row>
    <row r="1393" spans="12:17">
      <c r="L1393" s="87"/>
      <c r="N1393" s="87"/>
      <c r="O1393" s="87"/>
      <c r="P1393" s="87"/>
      <c r="Q1393" s="87"/>
    </row>
    <row r="1394" spans="12:17">
      <c r="L1394" s="87"/>
      <c r="N1394" s="87"/>
      <c r="O1394" s="87"/>
      <c r="P1394" s="87"/>
      <c r="Q1394" s="87"/>
    </row>
    <row r="1395" spans="12:17">
      <c r="L1395" s="87"/>
      <c r="N1395" s="87"/>
      <c r="O1395" s="87"/>
      <c r="P1395" s="87"/>
      <c r="Q1395" s="87"/>
    </row>
    <row r="1396" spans="12:17">
      <c r="L1396" s="87"/>
      <c r="N1396" s="87"/>
      <c r="O1396" s="87"/>
      <c r="P1396" s="87"/>
      <c r="Q1396" s="87"/>
    </row>
    <row r="1397" spans="12:17">
      <c r="L1397" s="87"/>
      <c r="N1397" s="87"/>
      <c r="O1397" s="87"/>
      <c r="P1397" s="87"/>
      <c r="Q1397" s="87"/>
    </row>
    <row r="1398" spans="12:17">
      <c r="L1398" s="87"/>
      <c r="N1398" s="87"/>
      <c r="O1398" s="87"/>
      <c r="P1398" s="87"/>
      <c r="Q1398" s="87"/>
    </row>
    <row r="1399" spans="12:17">
      <c r="L1399" s="87"/>
      <c r="N1399" s="87"/>
      <c r="O1399" s="87"/>
      <c r="P1399" s="87"/>
      <c r="Q1399" s="87"/>
    </row>
    <row r="1400" spans="12:17">
      <c r="L1400" s="87"/>
      <c r="N1400" s="87"/>
      <c r="O1400" s="87"/>
      <c r="P1400" s="87"/>
      <c r="Q1400" s="87"/>
    </row>
    <row r="1401" spans="12:17">
      <c r="L1401" s="87"/>
      <c r="N1401" s="87"/>
      <c r="O1401" s="87"/>
      <c r="P1401" s="87"/>
      <c r="Q1401" s="87"/>
    </row>
    <row r="1402" spans="12:17">
      <c r="L1402" s="87"/>
      <c r="N1402" s="87"/>
      <c r="O1402" s="87"/>
      <c r="P1402" s="87"/>
      <c r="Q1402" s="87"/>
    </row>
    <row r="1403" spans="12:17">
      <c r="L1403" s="87"/>
      <c r="N1403" s="87"/>
      <c r="O1403" s="87"/>
      <c r="P1403" s="87"/>
      <c r="Q1403" s="87"/>
    </row>
    <row r="1404" spans="12:17">
      <c r="L1404" s="87"/>
      <c r="N1404" s="87"/>
      <c r="O1404" s="87"/>
      <c r="P1404" s="87"/>
      <c r="Q1404" s="87"/>
    </row>
    <row r="1405" spans="12:17">
      <c r="L1405" s="87"/>
      <c r="N1405" s="87"/>
      <c r="O1405" s="87"/>
      <c r="P1405" s="87"/>
      <c r="Q1405" s="87"/>
    </row>
    <row r="1406" spans="12:17">
      <c r="L1406" s="87"/>
      <c r="N1406" s="87"/>
      <c r="O1406" s="87"/>
      <c r="P1406" s="87"/>
      <c r="Q1406" s="87"/>
    </row>
    <row r="1407" spans="12:17">
      <c r="L1407" s="87"/>
      <c r="N1407" s="87"/>
      <c r="O1407" s="87"/>
      <c r="P1407" s="87"/>
      <c r="Q1407" s="87"/>
    </row>
    <row r="1408" spans="12:17">
      <c r="L1408" s="87"/>
      <c r="N1408" s="87"/>
      <c r="O1408" s="87"/>
      <c r="P1408" s="87"/>
      <c r="Q1408" s="87"/>
    </row>
    <row r="1409" spans="12:17">
      <c r="L1409" s="87"/>
      <c r="N1409" s="87"/>
      <c r="O1409" s="87"/>
      <c r="P1409" s="87"/>
      <c r="Q1409" s="87"/>
    </row>
    <row r="1410" spans="12:17">
      <c r="L1410" s="87"/>
      <c r="N1410" s="87"/>
      <c r="O1410" s="87"/>
      <c r="P1410" s="87"/>
      <c r="Q1410" s="87"/>
    </row>
    <row r="1411" spans="12:17">
      <c r="L1411" s="87"/>
      <c r="N1411" s="87"/>
      <c r="O1411" s="87"/>
      <c r="P1411" s="87"/>
      <c r="Q1411" s="87"/>
    </row>
    <row r="1412" spans="12:17">
      <c r="L1412" s="87"/>
      <c r="N1412" s="87"/>
      <c r="O1412" s="87"/>
      <c r="P1412" s="87"/>
      <c r="Q1412" s="87"/>
    </row>
    <row r="1413" spans="12:17">
      <c r="L1413" s="87"/>
      <c r="N1413" s="87"/>
      <c r="O1413" s="87"/>
      <c r="P1413" s="87"/>
      <c r="Q1413" s="87"/>
    </row>
    <row r="1414" spans="12:17">
      <c r="L1414" s="87"/>
      <c r="N1414" s="87"/>
      <c r="O1414" s="87"/>
      <c r="P1414" s="87"/>
      <c r="Q1414" s="87"/>
    </row>
    <row r="1415" spans="12:17">
      <c r="L1415" s="87"/>
      <c r="N1415" s="87"/>
      <c r="O1415" s="87"/>
      <c r="P1415" s="87"/>
      <c r="Q1415" s="87"/>
    </row>
    <row r="1416" spans="12:17">
      <c r="L1416" s="87"/>
      <c r="N1416" s="87"/>
      <c r="O1416" s="87"/>
      <c r="P1416" s="87"/>
      <c r="Q1416" s="87"/>
    </row>
    <row r="1417" spans="12:17">
      <c r="L1417" s="87"/>
      <c r="N1417" s="87"/>
      <c r="O1417" s="87"/>
      <c r="P1417" s="87"/>
      <c r="Q1417" s="87"/>
    </row>
    <row r="1418" spans="12:17">
      <c r="L1418" s="87"/>
      <c r="N1418" s="87"/>
      <c r="O1418" s="87"/>
      <c r="P1418" s="87"/>
      <c r="Q1418" s="87"/>
    </row>
    <row r="1419" spans="12:17">
      <c r="L1419" s="87"/>
      <c r="N1419" s="87"/>
      <c r="O1419" s="87"/>
      <c r="P1419" s="87"/>
      <c r="Q1419" s="87"/>
    </row>
    <row r="1420" spans="12:17">
      <c r="L1420" s="87"/>
      <c r="N1420" s="87"/>
      <c r="O1420" s="87"/>
      <c r="P1420" s="87"/>
      <c r="Q1420" s="87"/>
    </row>
    <row r="1421" spans="12:17">
      <c r="L1421" s="87"/>
      <c r="N1421" s="87"/>
      <c r="O1421" s="87"/>
      <c r="P1421" s="87"/>
      <c r="Q1421" s="87"/>
    </row>
    <row r="1422" spans="12:17">
      <c r="L1422" s="87"/>
      <c r="N1422" s="87"/>
      <c r="O1422" s="87"/>
      <c r="P1422" s="87"/>
      <c r="Q1422" s="87"/>
    </row>
    <row r="1423" spans="12:17">
      <c r="L1423" s="87"/>
      <c r="N1423" s="87"/>
      <c r="O1423" s="87"/>
      <c r="P1423" s="87"/>
      <c r="Q1423" s="87"/>
    </row>
    <row r="1424" spans="12:17">
      <c r="L1424" s="87"/>
      <c r="N1424" s="87"/>
      <c r="O1424" s="87"/>
      <c r="P1424" s="87"/>
      <c r="Q1424" s="87"/>
    </row>
    <row r="1425" spans="12:17">
      <c r="L1425" s="87"/>
      <c r="N1425" s="87"/>
      <c r="O1425" s="87"/>
      <c r="P1425" s="87"/>
      <c r="Q1425" s="87"/>
    </row>
    <row r="1426" spans="12:17">
      <c r="L1426" s="87"/>
      <c r="N1426" s="87"/>
      <c r="O1426" s="87"/>
      <c r="P1426" s="87"/>
      <c r="Q1426" s="87"/>
    </row>
    <row r="1427" spans="12:17">
      <c r="L1427" s="87"/>
      <c r="N1427" s="87"/>
      <c r="O1427" s="87"/>
      <c r="P1427" s="87"/>
      <c r="Q1427" s="87"/>
    </row>
    <row r="1428" spans="12:17">
      <c r="L1428" s="87"/>
      <c r="N1428" s="87"/>
      <c r="O1428" s="87"/>
      <c r="P1428" s="87"/>
      <c r="Q1428" s="87"/>
    </row>
    <row r="1429" spans="12:17">
      <c r="L1429" s="87"/>
      <c r="N1429" s="87"/>
      <c r="O1429" s="87"/>
      <c r="P1429" s="87"/>
      <c r="Q1429" s="87"/>
    </row>
    <row r="1430" spans="12:17">
      <c r="L1430" s="87"/>
      <c r="N1430" s="87"/>
      <c r="O1430" s="87"/>
      <c r="P1430" s="87"/>
      <c r="Q1430" s="87"/>
    </row>
    <row r="1431" spans="12:17">
      <c r="L1431" s="87"/>
      <c r="N1431" s="87"/>
      <c r="O1431" s="87"/>
      <c r="P1431" s="87"/>
      <c r="Q1431" s="87"/>
    </row>
    <row r="1432" spans="12:17">
      <c r="L1432" s="87"/>
      <c r="N1432" s="87"/>
      <c r="O1432" s="87"/>
      <c r="P1432" s="87"/>
      <c r="Q1432" s="87"/>
    </row>
    <row r="1433" spans="12:17">
      <c r="L1433" s="87"/>
      <c r="N1433" s="87"/>
      <c r="O1433" s="87"/>
      <c r="P1433" s="87"/>
      <c r="Q1433" s="87"/>
    </row>
    <row r="1434" spans="12:17">
      <c r="L1434" s="87"/>
      <c r="N1434" s="87"/>
      <c r="O1434" s="87"/>
      <c r="P1434" s="87"/>
      <c r="Q1434" s="87"/>
    </row>
    <row r="1435" spans="12:17">
      <c r="L1435" s="87"/>
      <c r="N1435" s="87"/>
      <c r="O1435" s="87"/>
      <c r="P1435" s="87"/>
      <c r="Q1435" s="87"/>
    </row>
    <row r="1436" spans="12:17">
      <c r="L1436" s="87"/>
      <c r="N1436" s="87"/>
      <c r="O1436" s="87"/>
      <c r="P1436" s="87"/>
      <c r="Q1436" s="87"/>
    </row>
    <row r="1437" spans="12:17">
      <c r="L1437" s="87"/>
      <c r="N1437" s="87"/>
      <c r="O1437" s="87"/>
      <c r="P1437" s="87"/>
      <c r="Q1437" s="87"/>
    </row>
    <row r="1438" spans="12:17">
      <c r="L1438" s="87"/>
      <c r="N1438" s="87"/>
      <c r="O1438" s="87"/>
      <c r="P1438" s="87"/>
      <c r="Q1438" s="87"/>
    </row>
    <row r="1439" spans="12:17">
      <c r="L1439" s="87"/>
      <c r="N1439" s="87"/>
      <c r="O1439" s="87"/>
      <c r="P1439" s="87"/>
      <c r="Q1439" s="87"/>
    </row>
    <row r="1440" spans="12:17">
      <c r="L1440" s="87"/>
      <c r="N1440" s="87"/>
      <c r="O1440" s="87"/>
      <c r="P1440" s="87"/>
      <c r="Q1440" s="87"/>
    </row>
    <row r="1441" spans="12:17">
      <c r="L1441" s="87"/>
      <c r="N1441" s="87"/>
      <c r="O1441" s="87"/>
      <c r="P1441" s="87"/>
      <c r="Q1441" s="87"/>
    </row>
    <row r="1442" spans="12:17">
      <c r="L1442" s="87"/>
      <c r="N1442" s="87"/>
      <c r="O1442" s="87"/>
      <c r="P1442" s="87"/>
      <c r="Q1442" s="87"/>
    </row>
    <row r="1443" spans="12:17">
      <c r="L1443" s="87"/>
      <c r="N1443" s="87"/>
      <c r="O1443" s="87"/>
      <c r="P1443" s="87"/>
      <c r="Q1443" s="87"/>
    </row>
    <row r="1444" spans="12:17">
      <c r="L1444" s="87"/>
      <c r="N1444" s="87"/>
      <c r="O1444" s="87"/>
      <c r="P1444" s="87"/>
      <c r="Q1444" s="87"/>
    </row>
    <row r="1445" spans="12:17">
      <c r="L1445" s="87"/>
      <c r="N1445" s="87"/>
      <c r="O1445" s="87"/>
      <c r="P1445" s="87"/>
      <c r="Q1445" s="87"/>
    </row>
    <row r="1446" spans="12:17">
      <c r="L1446" s="87"/>
      <c r="N1446" s="87"/>
      <c r="O1446" s="87"/>
      <c r="P1446" s="87"/>
      <c r="Q1446" s="87"/>
    </row>
    <row r="1447" spans="12:17">
      <c r="L1447" s="87"/>
      <c r="N1447" s="87"/>
      <c r="O1447" s="87"/>
      <c r="P1447" s="87"/>
      <c r="Q1447" s="87"/>
    </row>
    <row r="1448" spans="12:17">
      <c r="L1448" s="87"/>
      <c r="N1448" s="87"/>
      <c r="O1448" s="87"/>
      <c r="P1448" s="87"/>
      <c r="Q1448" s="87"/>
    </row>
    <row r="1449" spans="12:17">
      <c r="L1449" s="87"/>
      <c r="N1449" s="87"/>
      <c r="O1449" s="87"/>
      <c r="P1449" s="87"/>
      <c r="Q1449" s="87"/>
    </row>
    <row r="1450" spans="12:17">
      <c r="L1450" s="87"/>
      <c r="N1450" s="87"/>
      <c r="O1450" s="87"/>
      <c r="P1450" s="87"/>
      <c r="Q1450" s="87"/>
    </row>
    <row r="1451" spans="12:17">
      <c r="L1451" s="87"/>
      <c r="N1451" s="87"/>
      <c r="O1451" s="87"/>
      <c r="P1451" s="87"/>
      <c r="Q1451" s="87"/>
    </row>
    <row r="1452" spans="12:17">
      <c r="L1452" s="87"/>
      <c r="N1452" s="87"/>
      <c r="O1452" s="87"/>
      <c r="P1452" s="87"/>
      <c r="Q1452" s="87"/>
    </row>
    <row r="1453" spans="12:17">
      <c r="L1453" s="87"/>
      <c r="N1453" s="87"/>
      <c r="O1453" s="87"/>
      <c r="P1453" s="87"/>
      <c r="Q1453" s="87"/>
    </row>
    <row r="1454" spans="12:17">
      <c r="L1454" s="87"/>
      <c r="N1454" s="87"/>
      <c r="O1454" s="87"/>
      <c r="P1454" s="87"/>
      <c r="Q1454" s="87"/>
    </row>
    <row r="1455" spans="12:17">
      <c r="L1455" s="87"/>
      <c r="N1455" s="87"/>
      <c r="O1455" s="87"/>
      <c r="P1455" s="87"/>
      <c r="Q1455" s="87"/>
    </row>
    <row r="1456" spans="12:17">
      <c r="L1456" s="87"/>
      <c r="N1456" s="87"/>
      <c r="O1456" s="87"/>
      <c r="P1456" s="87"/>
      <c r="Q1456" s="87"/>
    </row>
    <row r="1457" spans="12:17">
      <c r="L1457" s="87"/>
      <c r="N1457" s="87"/>
      <c r="O1457" s="87"/>
      <c r="P1457" s="87"/>
      <c r="Q1457" s="87"/>
    </row>
    <row r="1458" spans="12:17">
      <c r="L1458" s="87"/>
      <c r="N1458" s="87"/>
      <c r="O1458" s="87"/>
      <c r="P1458" s="87"/>
      <c r="Q1458" s="87"/>
    </row>
    <row r="1459" spans="12:17">
      <c r="L1459" s="87"/>
      <c r="N1459" s="87"/>
      <c r="O1459" s="87"/>
      <c r="P1459" s="87"/>
      <c r="Q1459" s="87"/>
    </row>
    <row r="1460" spans="12:17">
      <c r="L1460" s="87"/>
      <c r="N1460" s="87"/>
      <c r="O1460" s="87"/>
      <c r="P1460" s="87"/>
      <c r="Q1460" s="87"/>
    </row>
    <row r="1461" spans="12:17">
      <c r="L1461" s="87"/>
      <c r="N1461" s="87"/>
      <c r="O1461" s="87"/>
      <c r="P1461" s="87"/>
      <c r="Q1461" s="87"/>
    </row>
    <row r="1462" spans="12:17">
      <c r="L1462" s="87"/>
      <c r="N1462" s="87"/>
      <c r="O1462" s="87"/>
      <c r="P1462" s="87"/>
      <c r="Q1462" s="87"/>
    </row>
    <row r="1463" spans="12:17">
      <c r="L1463" s="87"/>
      <c r="N1463" s="87"/>
      <c r="O1463" s="87"/>
      <c r="P1463" s="87"/>
      <c r="Q1463" s="87"/>
    </row>
    <row r="1464" spans="12:17">
      <c r="L1464" s="87"/>
      <c r="N1464" s="87"/>
      <c r="O1464" s="87"/>
      <c r="P1464" s="87"/>
      <c r="Q1464" s="87"/>
    </row>
    <row r="1465" spans="12:17">
      <c r="L1465" s="87"/>
      <c r="N1465" s="87"/>
      <c r="O1465" s="87"/>
      <c r="P1465" s="87"/>
      <c r="Q1465" s="87"/>
    </row>
    <row r="1466" spans="12:17">
      <c r="L1466" s="87"/>
      <c r="N1466" s="87"/>
      <c r="O1466" s="87"/>
      <c r="P1466" s="87"/>
      <c r="Q1466" s="87"/>
    </row>
    <row r="1467" spans="12:17">
      <c r="L1467" s="87"/>
      <c r="N1467" s="87"/>
      <c r="O1467" s="87"/>
      <c r="P1467" s="87"/>
      <c r="Q1467" s="87"/>
    </row>
    <row r="1468" spans="12:17">
      <c r="L1468" s="87"/>
      <c r="N1468" s="87"/>
      <c r="O1468" s="87"/>
      <c r="P1468" s="87"/>
      <c r="Q1468" s="87"/>
    </row>
    <row r="1469" spans="12:17">
      <c r="L1469" s="87"/>
      <c r="N1469" s="87"/>
      <c r="O1469" s="87"/>
      <c r="P1469" s="87"/>
      <c r="Q1469" s="87"/>
    </row>
    <row r="1470" spans="12:17">
      <c r="L1470" s="87"/>
      <c r="N1470" s="87"/>
      <c r="O1470" s="87"/>
      <c r="P1470" s="87"/>
      <c r="Q1470" s="87"/>
    </row>
    <row r="1471" spans="12:17">
      <c r="L1471" s="87"/>
      <c r="N1471" s="87"/>
      <c r="O1471" s="87"/>
      <c r="P1471" s="87"/>
      <c r="Q1471" s="87"/>
    </row>
    <row r="1472" spans="12:17">
      <c r="L1472" s="87"/>
      <c r="N1472" s="87"/>
      <c r="O1472" s="87"/>
      <c r="P1472" s="87"/>
      <c r="Q1472" s="87"/>
    </row>
    <row r="1473" spans="12:17">
      <c r="L1473" s="87"/>
      <c r="N1473" s="87"/>
      <c r="O1473" s="87"/>
      <c r="P1473" s="87"/>
      <c r="Q1473" s="87"/>
    </row>
    <row r="1474" spans="12:17">
      <c r="L1474" s="87"/>
      <c r="N1474" s="87"/>
      <c r="O1474" s="87"/>
      <c r="P1474" s="87"/>
      <c r="Q1474" s="87"/>
    </row>
    <row r="1475" spans="12:17">
      <c r="L1475" s="87"/>
      <c r="N1475" s="87"/>
      <c r="O1475" s="87"/>
      <c r="P1475" s="87"/>
      <c r="Q1475" s="87"/>
    </row>
    <row r="1476" spans="12:17">
      <c r="L1476" s="87"/>
      <c r="N1476" s="87"/>
      <c r="O1476" s="87"/>
      <c r="P1476" s="87"/>
      <c r="Q1476" s="87"/>
    </row>
    <row r="1477" spans="12:17">
      <c r="L1477" s="87"/>
      <c r="N1477" s="87"/>
      <c r="O1477" s="87"/>
      <c r="P1477" s="87"/>
      <c r="Q1477" s="87"/>
    </row>
    <row r="1478" spans="12:17">
      <c r="L1478" s="87"/>
      <c r="N1478" s="87"/>
      <c r="O1478" s="87"/>
      <c r="P1478" s="87"/>
      <c r="Q1478" s="87"/>
    </row>
    <row r="1479" spans="12:17">
      <c r="L1479" s="87"/>
      <c r="N1479" s="87"/>
      <c r="O1479" s="87"/>
      <c r="P1479" s="87"/>
      <c r="Q1479" s="87"/>
    </row>
    <row r="1480" spans="12:17">
      <c r="L1480" s="87"/>
      <c r="N1480" s="87"/>
      <c r="O1480" s="87"/>
      <c r="P1480" s="87"/>
      <c r="Q1480" s="87"/>
    </row>
    <row r="1481" spans="12:17">
      <c r="L1481" s="87"/>
      <c r="N1481" s="87"/>
      <c r="O1481" s="87"/>
      <c r="P1481" s="87"/>
      <c r="Q1481" s="87"/>
    </row>
    <row r="1482" spans="12:17">
      <c r="L1482" s="87"/>
      <c r="N1482" s="87"/>
      <c r="O1482" s="87"/>
      <c r="P1482" s="87"/>
      <c r="Q1482" s="87"/>
    </row>
    <row r="1483" spans="12:17">
      <c r="L1483" s="87"/>
      <c r="N1483" s="87"/>
      <c r="O1483" s="87"/>
      <c r="P1483" s="87"/>
      <c r="Q1483" s="87"/>
    </row>
    <row r="1484" spans="12:17">
      <c r="L1484" s="87"/>
      <c r="N1484" s="87"/>
      <c r="O1484" s="87"/>
      <c r="P1484" s="87"/>
      <c r="Q1484" s="87"/>
    </row>
    <row r="1485" spans="12:17">
      <c r="L1485" s="87"/>
      <c r="N1485" s="87"/>
      <c r="O1485" s="87"/>
      <c r="P1485" s="87"/>
      <c r="Q1485" s="87"/>
    </row>
    <row r="1486" spans="12:17">
      <c r="L1486" s="87"/>
      <c r="N1486" s="87"/>
      <c r="O1486" s="87"/>
      <c r="P1486" s="87"/>
      <c r="Q1486" s="87"/>
    </row>
    <row r="1487" spans="12:17">
      <c r="L1487" s="87"/>
      <c r="N1487" s="87"/>
      <c r="O1487" s="87"/>
      <c r="P1487" s="87"/>
      <c r="Q1487" s="87"/>
    </row>
    <row r="1488" spans="12:17">
      <c r="L1488" s="87"/>
      <c r="N1488" s="87"/>
      <c r="O1488" s="87"/>
      <c r="P1488" s="87"/>
      <c r="Q1488" s="87"/>
    </row>
    <row r="1489" spans="12:17">
      <c r="L1489" s="87"/>
      <c r="N1489" s="87"/>
      <c r="O1489" s="87"/>
      <c r="P1489" s="87"/>
      <c r="Q1489" s="87"/>
    </row>
    <row r="1490" spans="12:17">
      <c r="L1490" s="87"/>
      <c r="N1490" s="87"/>
      <c r="O1490" s="87"/>
      <c r="P1490" s="87"/>
      <c r="Q1490" s="87"/>
    </row>
    <row r="1491" spans="12:17">
      <c r="L1491" s="87"/>
      <c r="N1491" s="87"/>
      <c r="O1491" s="87"/>
      <c r="P1491" s="87"/>
      <c r="Q1491" s="87"/>
    </row>
    <row r="1492" spans="12:17">
      <c r="L1492" s="87"/>
      <c r="N1492" s="87"/>
      <c r="O1492" s="87"/>
      <c r="P1492" s="87"/>
      <c r="Q1492" s="87"/>
    </row>
    <row r="1493" spans="12:17">
      <c r="L1493" s="87"/>
      <c r="N1493" s="87"/>
      <c r="O1493" s="87"/>
      <c r="P1493" s="87"/>
      <c r="Q1493" s="87"/>
    </row>
    <row r="1494" spans="12:17">
      <c r="L1494" s="87"/>
      <c r="N1494" s="87"/>
      <c r="O1494" s="87"/>
      <c r="P1494" s="87"/>
      <c r="Q1494" s="87"/>
    </row>
    <row r="1495" spans="12:17">
      <c r="L1495" s="87"/>
      <c r="N1495" s="87"/>
      <c r="O1495" s="87"/>
      <c r="P1495" s="87"/>
      <c r="Q1495" s="87"/>
    </row>
    <row r="1496" spans="12:17">
      <c r="L1496" s="87"/>
      <c r="N1496" s="87"/>
      <c r="O1496" s="87"/>
      <c r="P1496" s="87"/>
      <c r="Q1496" s="87"/>
    </row>
    <row r="1497" spans="12:17">
      <c r="L1497" s="87"/>
      <c r="N1497" s="87"/>
      <c r="O1497" s="87"/>
      <c r="P1497" s="87"/>
      <c r="Q1497" s="87"/>
    </row>
    <row r="1498" spans="12:17">
      <c r="L1498" s="87"/>
      <c r="N1498" s="87"/>
      <c r="O1498" s="87"/>
      <c r="P1498" s="87"/>
      <c r="Q1498" s="87"/>
    </row>
    <row r="1499" spans="12:17">
      <c r="L1499" s="87"/>
      <c r="N1499" s="87"/>
      <c r="O1499" s="87"/>
      <c r="P1499" s="87"/>
      <c r="Q1499" s="87"/>
    </row>
    <row r="1500" spans="12:17">
      <c r="L1500" s="87"/>
      <c r="N1500" s="87"/>
      <c r="O1500" s="87"/>
      <c r="P1500" s="87"/>
      <c r="Q1500" s="87"/>
    </row>
    <row r="1501" spans="12:17">
      <c r="L1501" s="87"/>
      <c r="N1501" s="87"/>
      <c r="O1501" s="87"/>
      <c r="P1501" s="87"/>
      <c r="Q1501" s="87"/>
    </row>
    <row r="1502" spans="12:17">
      <c r="L1502" s="87"/>
      <c r="N1502" s="87"/>
      <c r="O1502" s="87"/>
      <c r="P1502" s="87"/>
      <c r="Q1502" s="87"/>
    </row>
    <row r="1503" spans="12:17">
      <c r="L1503" s="87"/>
      <c r="N1503" s="87"/>
      <c r="O1503" s="87"/>
      <c r="P1503" s="87"/>
      <c r="Q1503" s="87"/>
    </row>
    <row r="1504" spans="12:17">
      <c r="L1504" s="87"/>
      <c r="N1504" s="87"/>
      <c r="O1504" s="87"/>
      <c r="P1504" s="87"/>
      <c r="Q1504" s="87"/>
    </row>
    <row r="1505" spans="12:17">
      <c r="L1505" s="87"/>
      <c r="N1505" s="87"/>
      <c r="O1505" s="87"/>
      <c r="P1505" s="87"/>
      <c r="Q1505" s="87"/>
    </row>
    <row r="1506" spans="12:17">
      <c r="L1506" s="87"/>
      <c r="N1506" s="87"/>
      <c r="O1506" s="87"/>
      <c r="P1506" s="87"/>
      <c r="Q1506" s="87"/>
    </row>
    <row r="1507" spans="12:17">
      <c r="L1507" s="87"/>
      <c r="N1507" s="87"/>
      <c r="O1507" s="87"/>
      <c r="P1507" s="87"/>
      <c r="Q1507" s="87"/>
    </row>
    <row r="1508" spans="12:17">
      <c r="L1508" s="87"/>
      <c r="N1508" s="87"/>
      <c r="O1508" s="87"/>
      <c r="P1508" s="87"/>
      <c r="Q1508" s="87"/>
    </row>
    <row r="1509" spans="12:17">
      <c r="L1509" s="87"/>
      <c r="N1509" s="87"/>
      <c r="O1509" s="87"/>
      <c r="P1509" s="87"/>
      <c r="Q1509" s="87"/>
    </row>
    <row r="1510" spans="12:17">
      <c r="L1510" s="87"/>
      <c r="N1510" s="87"/>
      <c r="O1510" s="87"/>
      <c r="P1510" s="87"/>
      <c r="Q1510" s="87"/>
    </row>
    <row r="1511" spans="12:17">
      <c r="L1511" s="87"/>
      <c r="N1511" s="87"/>
      <c r="O1511" s="87"/>
      <c r="P1511" s="87"/>
      <c r="Q1511" s="87"/>
    </row>
    <row r="1512" spans="12:17">
      <c r="L1512" s="87"/>
      <c r="N1512" s="87"/>
      <c r="O1512" s="87"/>
      <c r="P1512" s="87"/>
      <c r="Q1512" s="87"/>
    </row>
    <row r="1513" spans="12:17">
      <c r="L1513" s="87"/>
      <c r="N1513" s="87"/>
      <c r="O1513" s="87"/>
      <c r="P1513" s="87"/>
      <c r="Q1513" s="87"/>
    </row>
    <row r="1514" spans="12:17">
      <c r="L1514" s="87"/>
      <c r="N1514" s="87"/>
      <c r="O1514" s="87"/>
      <c r="P1514" s="87"/>
      <c r="Q1514" s="87"/>
    </row>
    <row r="1515" spans="12:17">
      <c r="L1515" s="87"/>
      <c r="N1515" s="87"/>
      <c r="O1515" s="87"/>
      <c r="P1515" s="87"/>
      <c r="Q1515" s="87"/>
    </row>
    <row r="1516" spans="12:17">
      <c r="L1516" s="87"/>
      <c r="N1516" s="87"/>
      <c r="O1516" s="87"/>
      <c r="P1516" s="87"/>
      <c r="Q1516" s="87"/>
    </row>
    <row r="1517" spans="12:17">
      <c r="L1517" s="87"/>
      <c r="N1517" s="87"/>
      <c r="O1517" s="87"/>
      <c r="P1517" s="87"/>
      <c r="Q1517" s="87"/>
    </row>
    <row r="1518" spans="12:17">
      <c r="L1518" s="87"/>
      <c r="N1518" s="87"/>
      <c r="O1518" s="87"/>
      <c r="P1518" s="87"/>
      <c r="Q1518" s="87"/>
    </row>
    <row r="1519" spans="12:17">
      <c r="L1519" s="87"/>
      <c r="N1519" s="87"/>
      <c r="O1519" s="87"/>
      <c r="P1519" s="87"/>
      <c r="Q1519" s="87"/>
    </row>
    <row r="1520" spans="12:17">
      <c r="L1520" s="87"/>
      <c r="N1520" s="87"/>
      <c r="O1520" s="87"/>
      <c r="P1520" s="87"/>
      <c r="Q1520" s="87"/>
    </row>
    <row r="1521" spans="12:17">
      <c r="L1521" s="87"/>
      <c r="N1521" s="87"/>
      <c r="O1521" s="87"/>
      <c r="P1521" s="87"/>
      <c r="Q1521" s="87"/>
    </row>
    <row r="1522" spans="12:17">
      <c r="L1522" s="87"/>
      <c r="N1522" s="87"/>
      <c r="O1522" s="87"/>
      <c r="P1522" s="87"/>
      <c r="Q1522" s="87"/>
    </row>
    <row r="1523" spans="12:17">
      <c r="L1523" s="87"/>
      <c r="N1523" s="87"/>
      <c r="O1523" s="87"/>
      <c r="P1523" s="87"/>
      <c r="Q1523" s="87"/>
    </row>
    <row r="1524" spans="12:17">
      <c r="L1524" s="87"/>
      <c r="N1524" s="87"/>
      <c r="O1524" s="87"/>
      <c r="P1524" s="87"/>
      <c r="Q1524" s="87"/>
    </row>
    <row r="1525" spans="12:17">
      <c r="L1525" s="87"/>
      <c r="N1525" s="87"/>
      <c r="O1525" s="87"/>
      <c r="P1525" s="87"/>
      <c r="Q1525" s="87"/>
    </row>
    <row r="1526" spans="12:17">
      <c r="L1526" s="87"/>
      <c r="N1526" s="87"/>
      <c r="O1526" s="87"/>
      <c r="P1526" s="87"/>
      <c r="Q1526" s="87"/>
    </row>
    <row r="1527" spans="12:17">
      <c r="L1527" s="87"/>
      <c r="N1527" s="87"/>
      <c r="O1527" s="87"/>
      <c r="P1527" s="87"/>
      <c r="Q1527" s="87"/>
    </row>
    <row r="1528" spans="12:17">
      <c r="L1528" s="87"/>
      <c r="N1528" s="87"/>
      <c r="O1528" s="87"/>
      <c r="P1528" s="87"/>
      <c r="Q1528" s="87"/>
    </row>
    <row r="1529" spans="12:17">
      <c r="L1529" s="87"/>
      <c r="N1529" s="87"/>
      <c r="O1529" s="87"/>
      <c r="P1529" s="87"/>
      <c r="Q1529" s="87"/>
    </row>
    <row r="1530" spans="12:17">
      <c r="L1530" s="87"/>
      <c r="N1530" s="87"/>
      <c r="O1530" s="87"/>
      <c r="P1530" s="87"/>
      <c r="Q1530" s="87"/>
    </row>
    <row r="1531" spans="12:17">
      <c r="L1531" s="87"/>
      <c r="N1531" s="87"/>
      <c r="O1531" s="87"/>
      <c r="P1531" s="87"/>
      <c r="Q1531" s="87"/>
    </row>
    <row r="1532" spans="12:17">
      <c r="L1532" s="87"/>
      <c r="N1532" s="87"/>
      <c r="O1532" s="87"/>
      <c r="P1532" s="87"/>
      <c r="Q1532" s="87"/>
    </row>
    <row r="1533" spans="12:17">
      <c r="L1533" s="87"/>
      <c r="N1533" s="87"/>
      <c r="O1533" s="87"/>
      <c r="P1533" s="87"/>
      <c r="Q1533" s="87"/>
    </row>
    <row r="1534" spans="12:17">
      <c r="L1534" s="87"/>
      <c r="N1534" s="87"/>
      <c r="O1534" s="87"/>
      <c r="P1534" s="87"/>
      <c r="Q1534" s="87"/>
    </row>
    <row r="1535" spans="12:17">
      <c r="L1535" s="87"/>
      <c r="N1535" s="87"/>
      <c r="O1535" s="87"/>
      <c r="P1535" s="87"/>
      <c r="Q1535" s="87"/>
    </row>
    <row r="1536" spans="12:17">
      <c r="L1536" s="87"/>
      <c r="N1536" s="87"/>
      <c r="O1536" s="87"/>
      <c r="P1536" s="87"/>
      <c r="Q1536" s="87"/>
    </row>
    <row r="1537" spans="12:17">
      <c r="L1537" s="87"/>
      <c r="N1537" s="87"/>
      <c r="O1537" s="87"/>
      <c r="P1537" s="87"/>
      <c r="Q1537" s="87"/>
    </row>
    <row r="1538" spans="12:17">
      <c r="L1538" s="87"/>
      <c r="N1538" s="87"/>
      <c r="O1538" s="87"/>
      <c r="P1538" s="87"/>
      <c r="Q1538" s="87"/>
    </row>
    <row r="1539" spans="12:17">
      <c r="L1539" s="87"/>
      <c r="N1539" s="87"/>
      <c r="O1539" s="87"/>
      <c r="P1539" s="87"/>
      <c r="Q1539" s="87"/>
    </row>
    <row r="1540" spans="12:17">
      <c r="L1540" s="87"/>
      <c r="N1540" s="87"/>
      <c r="O1540" s="87"/>
      <c r="P1540" s="87"/>
      <c r="Q1540" s="87"/>
    </row>
    <row r="1541" spans="12:17">
      <c r="L1541" s="87"/>
      <c r="N1541" s="87"/>
      <c r="O1541" s="87"/>
      <c r="P1541" s="87"/>
      <c r="Q1541" s="87"/>
    </row>
    <row r="1542" spans="12:17">
      <c r="L1542" s="87"/>
      <c r="N1542" s="87"/>
      <c r="O1542" s="87"/>
      <c r="P1542" s="87"/>
      <c r="Q1542" s="87"/>
    </row>
    <row r="1543" spans="12:17">
      <c r="L1543" s="87"/>
      <c r="N1543" s="87"/>
      <c r="O1543" s="87"/>
      <c r="P1543" s="87"/>
      <c r="Q1543" s="87"/>
    </row>
    <row r="1544" spans="12:17">
      <c r="L1544" s="87"/>
      <c r="N1544" s="87"/>
      <c r="O1544" s="87"/>
      <c r="P1544" s="87"/>
      <c r="Q1544" s="87"/>
    </row>
    <row r="1545" spans="12:17">
      <c r="L1545" s="87"/>
      <c r="N1545" s="87"/>
      <c r="O1545" s="87"/>
      <c r="P1545" s="87"/>
      <c r="Q1545" s="87"/>
    </row>
    <row r="1546" spans="12:17">
      <c r="L1546" s="87"/>
      <c r="N1546" s="87"/>
      <c r="O1546" s="87"/>
      <c r="P1546" s="87"/>
      <c r="Q1546" s="87"/>
    </row>
    <row r="1547" spans="12:17">
      <c r="L1547" s="87"/>
      <c r="N1547" s="87"/>
      <c r="O1547" s="87"/>
      <c r="P1547" s="87"/>
      <c r="Q1547" s="87"/>
    </row>
    <row r="1548" spans="12:17">
      <c r="L1548" s="87"/>
      <c r="N1548" s="87"/>
      <c r="O1548" s="87"/>
      <c r="P1548" s="87"/>
      <c r="Q1548" s="87"/>
    </row>
    <row r="1549" spans="12:17">
      <c r="L1549" s="87"/>
      <c r="N1549" s="87"/>
      <c r="O1549" s="87"/>
      <c r="P1549" s="87"/>
      <c r="Q1549" s="87"/>
    </row>
    <row r="1550" spans="12:17">
      <c r="L1550" s="87"/>
      <c r="N1550" s="87"/>
      <c r="O1550" s="87"/>
      <c r="P1550" s="87"/>
      <c r="Q1550" s="87"/>
    </row>
    <row r="1551" spans="12:17">
      <c r="L1551" s="87"/>
      <c r="N1551" s="87"/>
      <c r="O1551" s="87"/>
      <c r="P1551" s="87"/>
      <c r="Q1551" s="87"/>
    </row>
    <row r="1552" spans="12:17">
      <c r="L1552" s="87"/>
      <c r="N1552" s="87"/>
      <c r="O1552" s="87"/>
      <c r="P1552" s="87"/>
      <c r="Q1552" s="87"/>
    </row>
    <row r="1553" spans="12:17">
      <c r="L1553" s="87"/>
      <c r="N1553" s="87"/>
      <c r="O1553" s="87"/>
      <c r="P1553" s="87"/>
      <c r="Q1553" s="87"/>
    </row>
    <row r="1554" spans="12:17">
      <c r="L1554" s="87"/>
      <c r="N1554" s="87"/>
      <c r="O1554" s="87"/>
      <c r="P1554" s="87"/>
      <c r="Q1554" s="87"/>
    </row>
    <row r="1555" spans="12:17">
      <c r="L1555" s="87"/>
      <c r="N1555" s="87"/>
      <c r="O1555" s="87"/>
      <c r="P1555" s="87"/>
      <c r="Q1555" s="87"/>
    </row>
    <row r="1556" spans="12:17">
      <c r="L1556" s="87"/>
      <c r="N1556" s="87"/>
      <c r="O1556" s="87"/>
      <c r="P1556" s="87"/>
      <c r="Q1556" s="87"/>
    </row>
    <row r="1557" spans="12:17">
      <c r="L1557" s="87"/>
      <c r="N1557" s="87"/>
      <c r="O1557" s="87"/>
      <c r="P1557" s="87"/>
      <c r="Q1557" s="87"/>
    </row>
    <row r="1558" spans="12:17">
      <c r="L1558" s="87"/>
      <c r="N1558" s="87"/>
      <c r="O1558" s="87"/>
      <c r="P1558" s="87"/>
      <c r="Q1558" s="87"/>
    </row>
    <row r="1559" spans="12:17">
      <c r="L1559" s="87"/>
      <c r="N1559" s="87"/>
      <c r="O1559" s="87"/>
      <c r="P1559" s="87"/>
      <c r="Q1559" s="87"/>
    </row>
    <row r="1560" spans="12:17">
      <c r="L1560" s="87"/>
      <c r="N1560" s="87"/>
      <c r="O1560" s="87"/>
      <c r="P1560" s="87"/>
      <c r="Q1560" s="87"/>
    </row>
    <row r="1561" spans="12:17">
      <c r="L1561" s="87"/>
      <c r="N1561" s="87"/>
      <c r="O1561" s="87"/>
      <c r="P1561" s="87"/>
      <c r="Q1561" s="87"/>
    </row>
    <row r="1562" spans="12:17">
      <c r="L1562" s="87"/>
      <c r="N1562" s="87"/>
      <c r="O1562" s="87"/>
      <c r="P1562" s="87"/>
      <c r="Q1562" s="87"/>
    </row>
    <row r="1563" spans="12:17">
      <c r="L1563" s="87"/>
      <c r="N1563" s="87"/>
      <c r="O1563" s="87"/>
      <c r="P1563" s="87"/>
      <c r="Q1563" s="87"/>
    </row>
    <row r="1564" spans="12:17">
      <c r="L1564" s="87"/>
      <c r="N1564" s="87"/>
      <c r="O1564" s="87"/>
      <c r="P1564" s="87"/>
      <c r="Q1564" s="87"/>
    </row>
    <row r="1565" spans="12:17">
      <c r="L1565" s="87"/>
      <c r="N1565" s="87"/>
      <c r="O1565" s="87"/>
      <c r="P1565" s="87"/>
      <c r="Q1565" s="87"/>
    </row>
    <row r="1566" spans="12:17">
      <c r="L1566" s="87"/>
      <c r="N1566" s="87"/>
      <c r="O1566" s="87"/>
      <c r="P1566" s="87"/>
      <c r="Q1566" s="87"/>
    </row>
    <row r="1567" spans="12:17">
      <c r="L1567" s="87"/>
      <c r="N1567" s="87"/>
      <c r="O1567" s="87"/>
      <c r="P1567" s="87"/>
      <c r="Q1567" s="87"/>
    </row>
    <row r="1568" spans="12:17">
      <c r="L1568" s="87"/>
      <c r="N1568" s="87"/>
      <c r="O1568" s="87"/>
      <c r="P1568" s="87"/>
      <c r="Q1568" s="87"/>
    </row>
    <row r="1569" spans="12:17">
      <c r="L1569" s="87"/>
      <c r="N1569" s="87"/>
      <c r="O1569" s="87"/>
      <c r="P1569" s="87"/>
      <c r="Q1569" s="87"/>
    </row>
    <row r="1570" spans="12:17">
      <c r="L1570" s="87"/>
      <c r="N1570" s="87"/>
      <c r="O1570" s="87"/>
      <c r="P1570" s="87"/>
      <c r="Q1570" s="87"/>
    </row>
    <row r="1571" spans="12:17">
      <c r="L1571" s="87"/>
      <c r="N1571" s="87"/>
      <c r="O1571" s="87"/>
      <c r="P1571" s="87"/>
      <c r="Q1571" s="87"/>
    </row>
    <row r="1572" spans="12:17">
      <c r="L1572" s="87"/>
      <c r="N1572" s="87"/>
      <c r="O1572" s="87"/>
      <c r="P1572" s="87"/>
      <c r="Q1572" s="87"/>
    </row>
    <row r="1573" spans="12:17">
      <c r="L1573" s="87"/>
      <c r="N1573" s="87"/>
      <c r="O1573" s="87"/>
      <c r="P1573" s="87"/>
      <c r="Q1573" s="87"/>
    </row>
    <row r="1574" spans="12:17">
      <c r="L1574" s="87"/>
      <c r="N1574" s="87"/>
      <c r="O1574" s="87"/>
      <c r="P1574" s="87"/>
      <c r="Q1574" s="87"/>
    </row>
    <row r="1575" spans="12:17">
      <c r="L1575" s="87"/>
      <c r="N1575" s="87"/>
      <c r="O1575" s="87"/>
      <c r="P1575" s="87"/>
      <c r="Q1575" s="87"/>
    </row>
    <row r="1576" spans="12:17">
      <c r="L1576" s="87"/>
      <c r="N1576" s="87"/>
      <c r="O1576" s="87"/>
      <c r="P1576" s="87"/>
      <c r="Q1576" s="87"/>
    </row>
    <row r="1577" spans="12:17">
      <c r="L1577" s="87"/>
      <c r="N1577" s="87"/>
      <c r="O1577" s="87"/>
      <c r="P1577" s="87"/>
      <c r="Q1577" s="87"/>
    </row>
    <row r="1578" spans="12:17">
      <c r="L1578" s="87"/>
      <c r="N1578" s="87"/>
      <c r="O1578" s="87"/>
      <c r="P1578" s="87"/>
      <c r="Q1578" s="87"/>
    </row>
    <row r="1579" spans="12:17">
      <c r="L1579" s="87"/>
      <c r="N1579" s="87"/>
      <c r="O1579" s="87"/>
      <c r="P1579" s="87"/>
      <c r="Q1579" s="87"/>
    </row>
    <row r="1580" spans="12:17">
      <c r="L1580" s="87"/>
      <c r="N1580" s="87"/>
      <c r="O1580" s="87"/>
      <c r="P1580" s="87"/>
      <c r="Q1580" s="87"/>
    </row>
    <row r="1581" spans="12:17">
      <c r="L1581" s="87"/>
      <c r="N1581" s="87"/>
      <c r="O1581" s="87"/>
      <c r="P1581" s="87"/>
      <c r="Q1581" s="87"/>
    </row>
    <row r="1582" spans="12:17">
      <c r="L1582" s="87"/>
      <c r="N1582" s="87"/>
      <c r="O1582" s="87"/>
      <c r="P1582" s="87"/>
      <c r="Q1582" s="87"/>
    </row>
    <row r="1583" spans="12:17">
      <c r="L1583" s="87"/>
      <c r="N1583" s="87"/>
      <c r="O1583" s="87"/>
      <c r="P1583" s="87"/>
      <c r="Q1583" s="87"/>
    </row>
    <row r="1584" spans="12:17">
      <c r="L1584" s="87"/>
      <c r="N1584" s="87"/>
      <c r="O1584" s="87"/>
      <c r="P1584" s="87"/>
      <c r="Q1584" s="87"/>
    </row>
    <row r="1585" spans="12:17">
      <c r="L1585" s="87"/>
      <c r="N1585" s="87"/>
      <c r="O1585" s="87"/>
      <c r="P1585" s="87"/>
      <c r="Q1585" s="87"/>
    </row>
    <row r="1586" spans="12:17">
      <c r="L1586" s="87"/>
      <c r="N1586" s="87"/>
      <c r="O1586" s="87"/>
      <c r="P1586" s="87"/>
      <c r="Q1586" s="87"/>
    </row>
    <row r="1587" spans="12:17">
      <c r="L1587" s="87"/>
      <c r="N1587" s="87"/>
      <c r="O1587" s="87"/>
      <c r="P1587" s="87"/>
      <c r="Q1587" s="87"/>
    </row>
    <row r="1588" spans="12:17">
      <c r="L1588" s="87"/>
      <c r="N1588" s="87"/>
      <c r="O1588" s="87"/>
      <c r="P1588" s="87"/>
      <c r="Q1588" s="87"/>
    </row>
    <row r="1589" spans="12:17">
      <c r="L1589" s="87"/>
      <c r="N1589" s="87"/>
      <c r="O1589" s="87"/>
      <c r="P1589" s="87"/>
      <c r="Q1589" s="87"/>
    </row>
    <row r="1590" spans="12:17">
      <c r="L1590" s="87"/>
      <c r="N1590" s="87"/>
      <c r="O1590" s="87"/>
      <c r="P1590" s="87"/>
      <c r="Q1590" s="87"/>
    </row>
    <row r="1591" spans="12:17">
      <c r="L1591" s="87"/>
      <c r="N1591" s="87"/>
      <c r="O1591" s="87"/>
      <c r="P1591" s="87"/>
      <c r="Q1591" s="87"/>
    </row>
    <row r="1592" spans="12:17">
      <c r="L1592" s="87"/>
      <c r="N1592" s="87"/>
      <c r="O1592" s="87"/>
      <c r="P1592" s="87"/>
      <c r="Q1592" s="87"/>
    </row>
    <row r="1593" spans="12:17">
      <c r="L1593" s="87"/>
      <c r="N1593" s="87"/>
      <c r="O1593" s="87"/>
      <c r="P1593" s="87"/>
      <c r="Q1593" s="87"/>
    </row>
    <row r="1594" spans="12:17">
      <c r="L1594" s="87"/>
      <c r="N1594" s="87"/>
      <c r="O1594" s="87"/>
      <c r="P1594" s="87"/>
      <c r="Q1594" s="87"/>
    </row>
    <row r="1595" spans="12:17">
      <c r="L1595" s="87"/>
      <c r="N1595" s="87"/>
      <c r="O1595" s="87"/>
      <c r="P1595" s="87"/>
      <c r="Q1595" s="87"/>
    </row>
    <row r="1596" spans="12:17">
      <c r="L1596" s="87"/>
      <c r="N1596" s="87"/>
      <c r="O1596" s="87"/>
      <c r="P1596" s="87"/>
      <c r="Q1596" s="87"/>
    </row>
    <row r="1597" spans="12:17">
      <c r="L1597" s="87"/>
      <c r="N1597" s="87"/>
      <c r="O1597" s="87"/>
      <c r="P1597" s="87"/>
      <c r="Q1597" s="87"/>
    </row>
    <row r="1598" spans="12:17">
      <c r="L1598" s="87"/>
      <c r="N1598" s="87"/>
      <c r="O1598" s="87"/>
      <c r="P1598" s="87"/>
      <c r="Q1598" s="87"/>
    </row>
    <row r="1599" spans="12:17">
      <c r="L1599" s="87"/>
      <c r="N1599" s="87"/>
      <c r="O1599" s="87"/>
      <c r="P1599" s="87"/>
      <c r="Q1599" s="87"/>
    </row>
    <row r="1600" spans="12:17">
      <c r="L1600" s="87"/>
      <c r="N1600" s="87"/>
      <c r="O1600" s="87"/>
      <c r="P1600" s="87"/>
      <c r="Q1600" s="87"/>
    </row>
    <row r="1601" spans="12:17">
      <c r="L1601" s="87"/>
      <c r="N1601" s="87"/>
      <c r="O1601" s="87"/>
      <c r="P1601" s="87"/>
      <c r="Q1601" s="87"/>
    </row>
    <row r="1602" spans="12:17">
      <c r="L1602" s="87"/>
      <c r="N1602" s="87"/>
      <c r="O1602" s="87"/>
      <c r="P1602" s="87"/>
      <c r="Q1602" s="87"/>
    </row>
    <row r="1603" spans="12:17">
      <c r="L1603" s="87"/>
      <c r="N1603" s="87"/>
      <c r="O1603" s="87"/>
      <c r="P1603" s="87"/>
      <c r="Q1603" s="87"/>
    </row>
    <row r="1604" spans="12:17">
      <c r="L1604" s="87"/>
      <c r="N1604" s="87"/>
      <c r="O1604" s="87"/>
      <c r="P1604" s="87"/>
      <c r="Q1604" s="87"/>
    </row>
    <row r="1605" spans="12:17">
      <c r="L1605" s="87"/>
      <c r="N1605" s="87"/>
      <c r="O1605" s="87"/>
      <c r="P1605" s="87"/>
      <c r="Q1605" s="87"/>
    </row>
    <row r="1606" spans="12:17">
      <c r="L1606" s="87"/>
      <c r="N1606" s="87"/>
      <c r="O1606" s="87"/>
      <c r="P1606" s="87"/>
      <c r="Q1606" s="87"/>
    </row>
    <row r="1607" spans="12:17">
      <c r="L1607" s="87"/>
      <c r="N1607" s="87"/>
      <c r="O1607" s="87"/>
      <c r="P1607" s="87"/>
      <c r="Q1607" s="87"/>
    </row>
    <row r="1608" spans="12:17">
      <c r="L1608" s="87"/>
      <c r="N1608" s="87"/>
      <c r="O1608" s="87"/>
      <c r="P1608" s="87"/>
      <c r="Q1608" s="87"/>
    </row>
    <row r="1609" spans="12:17">
      <c r="L1609" s="87"/>
      <c r="N1609" s="87"/>
      <c r="O1609" s="87"/>
      <c r="P1609" s="87"/>
      <c r="Q1609" s="87"/>
    </row>
    <row r="1610" spans="12:17">
      <c r="L1610" s="87"/>
      <c r="N1610" s="87"/>
      <c r="O1610" s="87"/>
      <c r="P1610" s="87"/>
      <c r="Q1610" s="87"/>
    </row>
    <row r="1611" spans="12:17">
      <c r="L1611" s="87"/>
      <c r="N1611" s="87"/>
      <c r="O1611" s="87"/>
      <c r="P1611" s="87"/>
      <c r="Q1611" s="87"/>
    </row>
    <row r="1612" spans="12:17">
      <c r="L1612" s="87"/>
      <c r="N1612" s="87"/>
      <c r="O1612" s="87"/>
      <c r="P1612" s="87"/>
      <c r="Q1612" s="87"/>
    </row>
    <row r="1613" spans="12:17">
      <c r="L1613" s="87"/>
      <c r="N1613" s="87"/>
      <c r="O1613" s="87"/>
      <c r="P1613" s="87"/>
      <c r="Q1613" s="87"/>
    </row>
    <row r="1614" spans="12:17">
      <c r="L1614" s="87"/>
      <c r="N1614" s="87"/>
      <c r="O1614" s="87"/>
      <c r="P1614" s="87"/>
      <c r="Q1614" s="87"/>
    </row>
    <row r="1615" spans="12:17">
      <c r="L1615" s="87"/>
      <c r="N1615" s="87"/>
      <c r="O1615" s="87"/>
      <c r="P1615" s="87"/>
      <c r="Q1615" s="87"/>
    </row>
    <row r="1616" spans="12:17">
      <c r="L1616" s="87"/>
      <c r="N1616" s="87"/>
      <c r="O1616" s="87"/>
      <c r="P1616" s="87"/>
      <c r="Q1616" s="87"/>
    </row>
    <row r="1617" spans="12:17">
      <c r="L1617" s="87"/>
      <c r="N1617" s="87"/>
      <c r="O1617" s="87"/>
      <c r="P1617" s="87"/>
      <c r="Q1617" s="87"/>
    </row>
    <row r="1618" spans="12:17">
      <c r="L1618" s="87"/>
      <c r="N1618" s="87"/>
      <c r="O1618" s="87"/>
      <c r="P1618" s="87"/>
      <c r="Q1618" s="87"/>
    </row>
    <row r="1619" spans="12:17">
      <c r="L1619" s="87"/>
      <c r="N1619" s="87"/>
      <c r="O1619" s="87"/>
      <c r="P1619" s="87"/>
      <c r="Q1619" s="87"/>
    </row>
    <row r="1620" spans="12:17">
      <c r="L1620" s="87"/>
      <c r="N1620" s="87"/>
      <c r="O1620" s="87"/>
      <c r="P1620" s="87"/>
      <c r="Q1620" s="87"/>
    </row>
    <row r="1621" spans="12:17">
      <c r="L1621" s="87"/>
      <c r="N1621" s="87"/>
      <c r="O1621" s="87"/>
      <c r="P1621" s="87"/>
      <c r="Q1621" s="87"/>
    </row>
    <row r="1622" spans="12:17">
      <c r="L1622" s="87"/>
      <c r="N1622" s="87"/>
      <c r="O1622" s="87"/>
      <c r="P1622" s="87"/>
      <c r="Q1622" s="87"/>
    </row>
    <row r="1623" spans="12:17">
      <c r="L1623" s="87"/>
      <c r="N1623" s="87"/>
      <c r="O1623" s="87"/>
      <c r="P1623" s="87"/>
      <c r="Q1623" s="87"/>
    </row>
    <row r="1624" spans="12:17">
      <c r="L1624" s="87"/>
      <c r="N1624" s="87"/>
      <c r="O1624" s="87"/>
      <c r="P1624" s="87"/>
      <c r="Q1624" s="87"/>
    </row>
    <row r="1625" spans="12:17">
      <c r="L1625" s="87"/>
      <c r="N1625" s="87"/>
      <c r="O1625" s="87"/>
      <c r="P1625" s="87"/>
      <c r="Q1625" s="87"/>
    </row>
    <row r="1626" spans="12:17">
      <c r="L1626" s="87"/>
      <c r="N1626" s="87"/>
      <c r="O1626" s="87"/>
      <c r="P1626" s="87"/>
      <c r="Q1626" s="87"/>
    </row>
    <row r="1627" spans="12:17">
      <c r="L1627" s="87"/>
      <c r="N1627" s="87"/>
      <c r="O1627" s="87"/>
      <c r="P1627" s="87"/>
      <c r="Q1627" s="87"/>
    </row>
    <row r="1628" spans="12:17">
      <c r="L1628" s="87"/>
      <c r="N1628" s="87"/>
      <c r="O1628" s="87"/>
      <c r="P1628" s="87"/>
      <c r="Q1628" s="87"/>
    </row>
    <row r="1629" spans="12:17">
      <c r="L1629" s="87"/>
      <c r="N1629" s="87"/>
      <c r="O1629" s="87"/>
      <c r="P1629" s="87"/>
      <c r="Q1629" s="87"/>
    </row>
    <row r="1630" spans="12:17">
      <c r="L1630" s="87"/>
      <c r="N1630" s="87"/>
      <c r="O1630" s="87"/>
      <c r="P1630" s="87"/>
      <c r="Q1630" s="87"/>
    </row>
    <row r="1631" spans="12:17">
      <c r="L1631" s="87"/>
      <c r="N1631" s="87"/>
      <c r="O1631" s="87"/>
      <c r="P1631" s="87"/>
      <c r="Q1631" s="87"/>
    </row>
    <row r="1632" spans="12:17">
      <c r="L1632" s="87"/>
      <c r="N1632" s="87"/>
      <c r="O1632" s="87"/>
      <c r="P1632" s="87"/>
      <c r="Q1632" s="87"/>
    </row>
    <row r="1633" spans="12:17">
      <c r="L1633" s="87"/>
      <c r="N1633" s="87"/>
      <c r="O1633" s="87"/>
      <c r="P1633" s="87"/>
      <c r="Q1633" s="87"/>
    </row>
    <row r="1634" spans="12:17">
      <c r="L1634" s="87"/>
      <c r="N1634" s="87"/>
      <c r="O1634" s="87"/>
      <c r="P1634" s="87"/>
      <c r="Q1634" s="87"/>
    </row>
    <row r="1635" spans="12:17">
      <c r="L1635" s="87"/>
      <c r="N1635" s="87"/>
      <c r="O1635" s="87"/>
      <c r="P1635" s="87"/>
      <c r="Q1635" s="87"/>
    </row>
    <row r="1636" spans="12:17">
      <c r="L1636" s="87"/>
      <c r="N1636" s="87"/>
      <c r="O1636" s="87"/>
      <c r="P1636" s="87"/>
      <c r="Q1636" s="87"/>
    </row>
    <row r="1637" spans="12:17">
      <c r="L1637" s="87"/>
      <c r="N1637" s="87"/>
      <c r="O1637" s="87"/>
      <c r="P1637" s="87"/>
      <c r="Q1637" s="87"/>
    </row>
    <row r="1638" spans="12:17">
      <c r="L1638" s="87"/>
      <c r="N1638" s="87"/>
      <c r="O1638" s="87"/>
      <c r="P1638" s="87"/>
      <c r="Q1638" s="87"/>
    </row>
    <row r="1639" spans="12:17">
      <c r="L1639" s="87"/>
      <c r="N1639" s="87"/>
      <c r="O1639" s="87"/>
      <c r="P1639" s="87"/>
      <c r="Q1639" s="87"/>
    </row>
    <row r="1640" spans="12:17">
      <c r="L1640" s="87"/>
      <c r="N1640" s="87"/>
      <c r="O1640" s="87"/>
      <c r="P1640" s="87"/>
      <c r="Q1640" s="87"/>
    </row>
    <row r="1641" spans="12:17">
      <c r="L1641" s="87"/>
      <c r="N1641" s="87"/>
      <c r="O1641" s="87"/>
      <c r="P1641" s="87"/>
      <c r="Q1641" s="87"/>
    </row>
    <row r="1642" spans="12:17">
      <c r="L1642" s="87"/>
      <c r="N1642" s="87"/>
      <c r="O1642" s="87"/>
      <c r="P1642" s="87"/>
      <c r="Q1642" s="87"/>
    </row>
    <row r="1643" spans="12:17">
      <c r="L1643" s="87"/>
      <c r="N1643" s="87"/>
      <c r="O1643" s="87"/>
      <c r="P1643" s="87"/>
      <c r="Q1643" s="87"/>
    </row>
    <row r="1644" spans="12:17">
      <c r="L1644" s="87"/>
      <c r="N1644" s="87"/>
      <c r="O1644" s="87"/>
      <c r="P1644" s="87"/>
      <c r="Q1644" s="87"/>
    </row>
    <row r="1645" spans="12:17">
      <c r="L1645" s="87"/>
      <c r="N1645" s="87"/>
      <c r="O1645" s="87"/>
      <c r="P1645" s="87"/>
      <c r="Q1645" s="87"/>
    </row>
    <row r="1646" spans="12:17">
      <c r="L1646" s="87"/>
      <c r="N1646" s="87"/>
      <c r="O1646" s="87"/>
      <c r="P1646" s="87"/>
      <c r="Q1646" s="87"/>
    </row>
    <row r="1647" spans="12:17">
      <c r="L1647" s="87"/>
      <c r="N1647" s="87"/>
      <c r="O1647" s="87"/>
      <c r="P1647" s="87"/>
      <c r="Q1647" s="87"/>
    </row>
    <row r="1648" spans="12:17">
      <c r="L1648" s="87"/>
      <c r="N1648" s="87"/>
      <c r="O1648" s="87"/>
      <c r="P1648" s="87"/>
      <c r="Q1648" s="87"/>
    </row>
    <row r="1649" spans="12:17">
      <c r="L1649" s="87"/>
      <c r="N1649" s="87"/>
      <c r="O1649" s="87"/>
      <c r="P1649" s="87"/>
      <c r="Q1649" s="87"/>
    </row>
    <row r="1650" spans="12:17">
      <c r="L1650" s="87"/>
      <c r="N1650" s="87"/>
      <c r="O1650" s="87"/>
      <c r="P1650" s="87"/>
      <c r="Q1650" s="87"/>
    </row>
    <row r="1651" spans="12:17">
      <c r="L1651" s="87"/>
      <c r="N1651" s="87"/>
      <c r="O1651" s="87"/>
      <c r="P1651" s="87"/>
      <c r="Q1651" s="87"/>
    </row>
    <row r="1652" spans="12:17">
      <c r="L1652" s="87"/>
      <c r="N1652" s="87"/>
      <c r="O1652" s="87"/>
      <c r="P1652" s="87"/>
      <c r="Q1652" s="87"/>
    </row>
    <row r="1653" spans="12:17">
      <c r="L1653" s="87"/>
      <c r="N1653" s="87"/>
      <c r="O1653" s="87"/>
      <c r="P1653" s="87"/>
      <c r="Q1653" s="87"/>
    </row>
    <row r="1654" spans="12:17">
      <c r="L1654" s="87"/>
      <c r="N1654" s="87"/>
      <c r="O1654" s="87"/>
      <c r="P1654" s="87"/>
      <c r="Q1654" s="87"/>
    </row>
    <row r="1655" spans="12:17">
      <c r="L1655" s="87"/>
      <c r="N1655" s="87"/>
      <c r="O1655" s="87"/>
      <c r="P1655" s="87"/>
      <c r="Q1655" s="87"/>
    </row>
    <row r="1656" spans="12:17">
      <c r="L1656" s="87"/>
      <c r="N1656" s="87"/>
      <c r="O1656" s="87"/>
      <c r="P1656" s="87"/>
      <c r="Q1656" s="87"/>
    </row>
    <row r="1657" spans="12:17">
      <c r="L1657" s="87"/>
      <c r="N1657" s="87"/>
      <c r="O1657" s="87"/>
      <c r="P1657" s="87"/>
      <c r="Q1657" s="87"/>
    </row>
    <row r="1658" spans="12:17">
      <c r="L1658" s="87"/>
      <c r="N1658" s="87"/>
      <c r="O1658" s="87"/>
      <c r="P1658" s="87"/>
      <c r="Q1658" s="87"/>
    </row>
    <row r="1659" spans="12:17">
      <c r="L1659" s="87"/>
      <c r="N1659" s="87"/>
      <c r="O1659" s="87"/>
      <c r="P1659" s="87"/>
      <c r="Q1659" s="87"/>
    </row>
    <row r="1660" spans="12:17">
      <c r="L1660" s="87"/>
      <c r="N1660" s="87"/>
      <c r="O1660" s="87"/>
      <c r="P1660" s="87"/>
      <c r="Q1660" s="87"/>
    </row>
    <row r="1661" spans="12:17">
      <c r="L1661" s="87"/>
      <c r="N1661" s="87"/>
      <c r="O1661" s="87"/>
      <c r="P1661" s="87"/>
      <c r="Q1661" s="87"/>
    </row>
    <row r="1662" spans="12:17">
      <c r="L1662" s="87"/>
      <c r="N1662" s="87"/>
      <c r="O1662" s="87"/>
      <c r="P1662" s="87"/>
      <c r="Q1662" s="87"/>
    </row>
    <row r="1663" spans="12:17">
      <c r="L1663" s="87"/>
      <c r="N1663" s="87"/>
      <c r="O1663" s="87"/>
      <c r="P1663" s="87"/>
      <c r="Q1663" s="87"/>
    </row>
    <row r="1664" spans="12:17">
      <c r="L1664" s="87"/>
      <c r="N1664" s="87"/>
      <c r="O1664" s="87"/>
      <c r="P1664" s="87"/>
      <c r="Q1664" s="87"/>
    </row>
    <row r="1665" spans="12:17">
      <c r="L1665" s="87"/>
      <c r="N1665" s="87"/>
      <c r="O1665" s="87"/>
      <c r="P1665" s="87"/>
      <c r="Q1665" s="87"/>
    </row>
    <row r="1666" spans="12:17">
      <c r="L1666" s="87"/>
      <c r="N1666" s="87"/>
      <c r="O1666" s="87"/>
      <c r="P1666" s="87"/>
      <c r="Q1666" s="87"/>
    </row>
    <row r="1667" spans="12:17">
      <c r="L1667" s="87"/>
      <c r="N1667" s="87"/>
      <c r="O1667" s="87"/>
      <c r="P1667" s="87"/>
      <c r="Q1667" s="87"/>
    </row>
    <row r="1668" spans="12:17">
      <c r="L1668" s="87"/>
      <c r="N1668" s="87"/>
      <c r="O1668" s="87"/>
      <c r="P1668" s="87"/>
      <c r="Q1668" s="87"/>
    </row>
    <row r="1669" spans="12:17">
      <c r="L1669" s="87"/>
      <c r="N1669" s="87"/>
      <c r="O1669" s="87"/>
      <c r="P1669" s="87"/>
      <c r="Q1669" s="87"/>
    </row>
    <row r="1670" spans="12:17">
      <c r="L1670" s="87"/>
      <c r="N1670" s="87"/>
      <c r="O1670" s="87"/>
      <c r="P1670" s="87"/>
      <c r="Q1670" s="87"/>
    </row>
    <row r="1671" spans="12:17">
      <c r="L1671" s="87"/>
      <c r="N1671" s="87"/>
      <c r="O1671" s="87"/>
      <c r="P1671" s="87"/>
      <c r="Q1671" s="87"/>
    </row>
    <row r="1672" spans="12:17">
      <c r="L1672" s="87"/>
      <c r="N1672" s="87"/>
      <c r="O1672" s="87"/>
      <c r="P1672" s="87"/>
      <c r="Q1672" s="87"/>
    </row>
    <row r="1673" spans="12:17">
      <c r="L1673" s="87"/>
      <c r="N1673" s="87"/>
      <c r="O1673" s="87"/>
      <c r="P1673" s="87"/>
      <c r="Q1673" s="87"/>
    </row>
    <row r="1674" spans="12:17">
      <c r="L1674" s="87"/>
      <c r="N1674" s="87"/>
      <c r="O1674" s="87"/>
      <c r="P1674" s="87"/>
      <c r="Q1674" s="87"/>
    </row>
    <row r="1675" spans="12:17">
      <c r="L1675" s="87"/>
      <c r="N1675" s="87"/>
      <c r="O1675" s="87"/>
      <c r="P1675" s="87"/>
      <c r="Q1675" s="87"/>
    </row>
    <row r="1676" spans="12:17">
      <c r="L1676" s="87"/>
      <c r="N1676" s="87"/>
      <c r="O1676" s="87"/>
      <c r="P1676" s="87"/>
      <c r="Q1676" s="87"/>
    </row>
    <row r="1677" spans="12:17">
      <c r="L1677" s="87"/>
      <c r="N1677" s="87"/>
      <c r="O1677" s="87"/>
      <c r="P1677" s="87"/>
      <c r="Q1677" s="87"/>
    </row>
    <row r="1678" spans="12:17">
      <c r="L1678" s="87"/>
      <c r="N1678" s="87"/>
      <c r="O1678" s="87"/>
      <c r="P1678" s="87"/>
      <c r="Q1678" s="87"/>
    </row>
    <row r="1679" spans="12:17">
      <c r="L1679" s="87"/>
      <c r="N1679" s="87"/>
      <c r="O1679" s="87"/>
      <c r="P1679" s="87"/>
      <c r="Q1679" s="87"/>
    </row>
    <row r="1680" spans="12:17">
      <c r="L1680" s="87"/>
      <c r="N1680" s="87"/>
      <c r="O1680" s="87"/>
      <c r="P1680" s="87"/>
      <c r="Q1680" s="87"/>
    </row>
    <row r="1681" spans="12:17">
      <c r="L1681" s="87"/>
      <c r="N1681" s="87"/>
      <c r="O1681" s="87"/>
      <c r="P1681" s="87"/>
      <c r="Q1681" s="87"/>
    </row>
    <row r="1682" spans="12:17">
      <c r="L1682" s="87"/>
      <c r="N1682" s="87"/>
      <c r="O1682" s="87"/>
      <c r="P1682" s="87"/>
      <c r="Q1682" s="87"/>
    </row>
    <row r="1683" spans="12:17">
      <c r="L1683" s="87"/>
      <c r="N1683" s="87"/>
      <c r="O1683" s="87"/>
      <c r="P1683" s="87"/>
      <c r="Q1683" s="87"/>
    </row>
    <row r="1684" spans="12:17">
      <c r="L1684" s="87"/>
      <c r="N1684" s="87"/>
      <c r="O1684" s="87"/>
      <c r="P1684" s="87"/>
      <c r="Q1684" s="87"/>
    </row>
    <row r="1685" spans="12:17">
      <c r="L1685" s="87"/>
      <c r="N1685" s="87"/>
      <c r="O1685" s="87"/>
      <c r="P1685" s="87"/>
      <c r="Q1685" s="87"/>
    </row>
    <row r="1686" spans="12:17">
      <c r="L1686" s="87"/>
      <c r="N1686" s="87"/>
      <c r="O1686" s="87"/>
      <c r="P1686" s="87"/>
      <c r="Q1686" s="87"/>
    </row>
    <row r="1687" spans="12:17">
      <c r="L1687" s="87"/>
      <c r="N1687" s="87"/>
      <c r="O1687" s="87"/>
      <c r="P1687" s="87"/>
      <c r="Q1687" s="87"/>
    </row>
    <row r="1688" spans="12:17">
      <c r="L1688" s="87"/>
      <c r="N1688" s="87"/>
      <c r="O1688" s="87"/>
      <c r="P1688" s="87"/>
      <c r="Q1688" s="87"/>
    </row>
    <row r="1689" spans="12:17">
      <c r="L1689" s="87"/>
      <c r="N1689" s="87"/>
      <c r="O1689" s="87"/>
      <c r="P1689" s="87"/>
      <c r="Q1689" s="87"/>
    </row>
    <row r="1690" spans="12:17">
      <c r="L1690" s="87"/>
      <c r="N1690" s="87"/>
      <c r="O1690" s="87"/>
      <c r="P1690" s="87"/>
      <c r="Q1690" s="87"/>
    </row>
    <row r="1691" spans="12:17">
      <c r="L1691" s="87"/>
      <c r="N1691" s="87"/>
      <c r="O1691" s="87"/>
      <c r="P1691" s="87"/>
      <c r="Q1691" s="87"/>
    </row>
    <row r="1692" spans="12:17">
      <c r="L1692" s="87"/>
      <c r="N1692" s="87"/>
      <c r="O1692" s="87"/>
      <c r="P1692" s="87"/>
      <c r="Q1692" s="87"/>
    </row>
    <row r="1693" spans="12:17">
      <c r="L1693" s="87"/>
      <c r="N1693" s="87"/>
      <c r="O1693" s="87"/>
      <c r="P1693" s="87"/>
      <c r="Q1693" s="87"/>
    </row>
    <row r="1694" spans="12:17">
      <c r="L1694" s="87"/>
      <c r="N1694" s="87"/>
      <c r="O1694" s="87"/>
      <c r="P1694" s="87"/>
      <c r="Q1694" s="87"/>
    </row>
    <row r="1695" spans="12:17">
      <c r="L1695" s="87"/>
      <c r="N1695" s="87"/>
      <c r="O1695" s="87"/>
      <c r="P1695" s="87"/>
      <c r="Q1695" s="87"/>
    </row>
    <row r="1696" spans="12:17">
      <c r="L1696" s="87"/>
      <c r="N1696" s="87"/>
      <c r="O1696" s="87"/>
      <c r="P1696" s="87"/>
      <c r="Q1696" s="87"/>
    </row>
    <row r="1697" spans="12:17">
      <c r="L1697" s="87"/>
      <c r="N1697" s="87"/>
      <c r="O1697" s="87"/>
      <c r="P1697" s="87"/>
      <c r="Q1697" s="87"/>
    </row>
    <row r="1698" spans="12:17">
      <c r="L1698" s="87"/>
      <c r="N1698" s="87"/>
      <c r="O1698" s="87"/>
      <c r="P1698" s="87"/>
      <c r="Q1698" s="87"/>
    </row>
    <row r="1699" spans="12:17">
      <c r="L1699" s="87"/>
      <c r="N1699" s="87"/>
      <c r="O1699" s="87"/>
      <c r="P1699" s="87"/>
      <c r="Q1699" s="87"/>
    </row>
    <row r="1700" spans="12:17">
      <c r="L1700" s="87"/>
      <c r="N1700" s="87"/>
      <c r="O1700" s="87"/>
      <c r="P1700" s="87"/>
      <c r="Q1700" s="87"/>
    </row>
    <row r="1701" spans="12:17">
      <c r="L1701" s="87"/>
      <c r="N1701" s="87"/>
      <c r="O1701" s="87"/>
      <c r="P1701" s="87"/>
      <c r="Q1701" s="87"/>
    </row>
    <row r="1702" spans="12:17">
      <c r="L1702" s="87"/>
      <c r="N1702" s="87"/>
      <c r="O1702" s="87"/>
      <c r="P1702" s="87"/>
      <c r="Q1702" s="87"/>
    </row>
    <row r="1703" spans="12:17">
      <c r="L1703" s="87"/>
      <c r="N1703" s="87"/>
      <c r="O1703" s="87"/>
      <c r="P1703" s="87"/>
      <c r="Q1703" s="87"/>
    </row>
    <row r="1704" spans="12:17">
      <c r="L1704" s="87"/>
      <c r="N1704" s="87"/>
      <c r="O1704" s="87"/>
      <c r="P1704" s="87"/>
      <c r="Q1704" s="87"/>
    </row>
    <row r="1705" spans="12:17">
      <c r="L1705" s="87"/>
      <c r="N1705" s="87"/>
      <c r="O1705" s="87"/>
      <c r="P1705" s="87"/>
      <c r="Q1705" s="87"/>
    </row>
    <row r="1706" spans="12:17">
      <c r="L1706" s="87"/>
      <c r="N1706" s="87"/>
      <c r="O1706" s="87"/>
      <c r="P1706" s="87"/>
      <c r="Q1706" s="87"/>
    </row>
    <row r="1707" spans="12:17">
      <c r="L1707" s="87"/>
      <c r="N1707" s="87"/>
      <c r="O1707" s="87"/>
      <c r="P1707" s="87"/>
      <c r="Q1707" s="87"/>
    </row>
    <row r="1708" spans="12:17">
      <c r="L1708" s="87"/>
      <c r="N1708" s="87"/>
      <c r="O1708" s="87"/>
      <c r="P1708" s="87"/>
      <c r="Q1708" s="87"/>
    </row>
    <row r="1709" spans="12:17">
      <c r="L1709" s="87"/>
      <c r="N1709" s="87"/>
      <c r="O1709" s="87"/>
      <c r="P1709" s="87"/>
      <c r="Q1709" s="87"/>
    </row>
    <row r="1710" spans="12:17">
      <c r="L1710" s="87"/>
      <c r="N1710" s="87"/>
      <c r="O1710" s="87"/>
      <c r="P1710" s="87"/>
      <c r="Q1710" s="87"/>
    </row>
    <row r="1711" spans="12:17">
      <c r="L1711" s="87"/>
      <c r="N1711" s="87"/>
      <c r="O1711" s="87"/>
      <c r="P1711" s="87"/>
      <c r="Q1711" s="87"/>
    </row>
    <row r="1712" spans="12:17">
      <c r="L1712" s="87"/>
      <c r="N1712" s="87"/>
      <c r="O1712" s="87"/>
      <c r="P1712" s="87"/>
      <c r="Q1712" s="87"/>
    </row>
    <row r="1713" spans="12:17">
      <c r="L1713" s="87"/>
      <c r="N1713" s="87"/>
      <c r="O1713" s="87"/>
      <c r="P1713" s="87"/>
      <c r="Q1713" s="87"/>
    </row>
    <row r="1714" spans="12:17">
      <c r="L1714" s="87"/>
      <c r="N1714" s="87"/>
      <c r="O1714" s="87"/>
      <c r="P1714" s="87"/>
      <c r="Q1714" s="87"/>
    </row>
    <row r="1715" spans="12:17">
      <c r="L1715" s="87"/>
      <c r="N1715" s="87"/>
      <c r="O1715" s="87"/>
      <c r="P1715" s="87"/>
      <c r="Q1715" s="87"/>
    </row>
    <row r="1716" spans="12:17">
      <c r="L1716" s="87"/>
      <c r="N1716" s="87"/>
      <c r="O1716" s="87"/>
      <c r="P1716" s="87"/>
      <c r="Q1716" s="87"/>
    </row>
    <row r="1717" spans="12:17">
      <c r="L1717" s="87"/>
      <c r="N1717" s="87"/>
      <c r="O1717" s="87"/>
      <c r="P1717" s="87"/>
      <c r="Q1717" s="87"/>
    </row>
    <row r="1718" spans="12:17">
      <c r="L1718" s="87"/>
      <c r="N1718" s="87"/>
      <c r="O1718" s="87"/>
      <c r="P1718" s="87"/>
      <c r="Q1718" s="87"/>
    </row>
    <row r="1719" spans="12:17">
      <c r="L1719" s="87"/>
      <c r="N1719" s="87"/>
      <c r="O1719" s="87"/>
      <c r="P1719" s="87"/>
      <c r="Q1719" s="87"/>
    </row>
    <row r="1720" spans="12:17">
      <c r="L1720" s="87"/>
      <c r="N1720" s="87"/>
      <c r="O1720" s="87"/>
      <c r="P1720" s="87"/>
      <c r="Q1720" s="87"/>
    </row>
    <row r="1721" spans="12:17">
      <c r="L1721" s="87"/>
      <c r="N1721" s="87"/>
      <c r="O1721" s="87"/>
      <c r="P1721" s="87"/>
      <c r="Q1721" s="87"/>
    </row>
    <row r="1722" spans="12:17">
      <c r="L1722" s="87"/>
      <c r="N1722" s="87"/>
      <c r="O1722" s="87"/>
      <c r="P1722" s="87"/>
      <c r="Q1722" s="87"/>
    </row>
    <row r="1723" spans="12:17">
      <c r="L1723" s="87"/>
      <c r="N1723" s="87"/>
      <c r="O1723" s="87"/>
      <c r="P1723" s="87"/>
      <c r="Q1723" s="87"/>
    </row>
    <row r="1724" spans="12:17">
      <c r="L1724" s="87"/>
      <c r="N1724" s="87"/>
      <c r="O1724" s="87"/>
      <c r="P1724" s="87"/>
      <c r="Q1724" s="87"/>
    </row>
    <row r="1725" spans="12:17">
      <c r="L1725" s="87"/>
      <c r="N1725" s="87"/>
      <c r="O1725" s="87"/>
      <c r="P1725" s="87"/>
      <c r="Q1725" s="87"/>
    </row>
    <row r="1726" spans="12:17">
      <c r="L1726" s="87"/>
      <c r="N1726" s="87"/>
      <c r="O1726" s="87"/>
      <c r="P1726" s="87"/>
      <c r="Q1726" s="87"/>
    </row>
    <row r="1727" spans="12:17">
      <c r="L1727" s="87"/>
      <c r="N1727" s="87"/>
      <c r="O1727" s="87"/>
      <c r="P1727" s="87"/>
      <c r="Q1727" s="87"/>
    </row>
    <row r="1728" spans="12:17">
      <c r="L1728" s="87"/>
      <c r="N1728" s="87"/>
      <c r="O1728" s="87"/>
      <c r="P1728" s="87"/>
      <c r="Q1728" s="87"/>
    </row>
    <row r="1729" spans="12:17">
      <c r="L1729" s="87"/>
      <c r="N1729" s="87"/>
      <c r="O1729" s="87"/>
      <c r="P1729" s="87"/>
      <c r="Q1729" s="87"/>
    </row>
    <row r="1730" spans="12:17">
      <c r="L1730" s="87"/>
      <c r="N1730" s="87"/>
      <c r="O1730" s="87"/>
      <c r="P1730" s="87"/>
      <c r="Q1730" s="87"/>
    </row>
    <row r="1731" spans="12:17">
      <c r="L1731" s="87"/>
      <c r="N1731" s="87"/>
      <c r="O1731" s="87"/>
      <c r="P1731" s="87"/>
      <c r="Q1731" s="87"/>
    </row>
    <row r="1732" spans="12:17">
      <c r="L1732" s="87"/>
      <c r="N1732" s="87"/>
      <c r="O1732" s="87"/>
      <c r="P1732" s="87"/>
      <c r="Q1732" s="87"/>
    </row>
    <row r="1733" spans="12:17">
      <c r="L1733" s="87"/>
      <c r="N1733" s="87"/>
      <c r="O1733" s="87"/>
      <c r="P1733" s="87"/>
      <c r="Q1733" s="87"/>
    </row>
    <row r="1734" spans="12:17">
      <c r="L1734" s="87"/>
      <c r="N1734" s="87"/>
      <c r="O1734" s="87"/>
      <c r="P1734" s="87"/>
      <c r="Q1734" s="87"/>
    </row>
    <row r="1735" spans="12:17">
      <c r="L1735" s="87"/>
      <c r="N1735" s="87"/>
      <c r="O1735" s="87"/>
      <c r="P1735" s="87"/>
      <c r="Q1735" s="87"/>
    </row>
    <row r="1736" spans="12:17">
      <c r="L1736" s="87"/>
      <c r="N1736" s="87"/>
      <c r="O1736" s="87"/>
      <c r="P1736" s="87"/>
      <c r="Q1736" s="87"/>
    </row>
    <row r="1737" spans="12:17">
      <c r="L1737" s="87"/>
      <c r="N1737" s="87"/>
      <c r="O1737" s="87"/>
      <c r="P1737" s="87"/>
      <c r="Q1737" s="87"/>
    </row>
    <row r="1738" spans="12:17">
      <c r="L1738" s="87"/>
      <c r="N1738" s="87"/>
      <c r="O1738" s="87"/>
      <c r="P1738" s="87"/>
      <c r="Q1738" s="87"/>
    </row>
    <row r="1739" spans="12:17">
      <c r="L1739" s="87"/>
      <c r="N1739" s="87"/>
      <c r="O1739" s="87"/>
      <c r="P1739" s="87"/>
      <c r="Q1739" s="87"/>
    </row>
    <row r="1740" spans="12:17">
      <c r="L1740" s="87"/>
      <c r="N1740" s="87"/>
      <c r="O1740" s="87"/>
      <c r="P1740" s="87"/>
      <c r="Q1740" s="87"/>
    </row>
    <row r="1741" spans="12:17">
      <c r="L1741" s="87"/>
      <c r="N1741" s="87"/>
      <c r="O1741" s="87"/>
      <c r="P1741" s="87"/>
      <c r="Q1741" s="87"/>
    </row>
    <row r="1742" spans="12:17">
      <c r="L1742" s="87"/>
      <c r="N1742" s="87"/>
      <c r="O1742" s="87"/>
      <c r="P1742" s="87"/>
      <c r="Q1742" s="87"/>
    </row>
    <row r="1743" spans="12:17">
      <c r="L1743" s="87"/>
      <c r="N1743" s="87"/>
      <c r="O1743" s="87"/>
      <c r="P1743" s="87"/>
      <c r="Q1743" s="87"/>
    </row>
    <row r="1744" spans="12:17">
      <c r="L1744" s="87"/>
      <c r="N1744" s="87"/>
      <c r="O1744" s="87"/>
      <c r="P1744" s="87"/>
      <c r="Q1744" s="87"/>
    </row>
    <row r="1745" spans="12:17">
      <c r="L1745" s="87"/>
      <c r="N1745" s="87"/>
      <c r="O1745" s="87"/>
      <c r="P1745" s="87"/>
      <c r="Q1745" s="87"/>
    </row>
    <row r="1746" spans="12:17">
      <c r="L1746" s="87"/>
      <c r="N1746" s="87"/>
      <c r="O1746" s="87"/>
      <c r="P1746" s="87"/>
      <c r="Q1746" s="87"/>
    </row>
    <row r="1747" spans="12:17">
      <c r="L1747" s="87"/>
      <c r="N1747" s="87"/>
      <c r="O1747" s="87"/>
      <c r="P1747" s="87"/>
      <c r="Q1747" s="87"/>
    </row>
    <row r="1748" spans="12:17">
      <c r="L1748" s="87"/>
      <c r="N1748" s="87"/>
      <c r="O1748" s="87"/>
      <c r="P1748" s="87"/>
      <c r="Q1748" s="87"/>
    </row>
    <row r="1749" spans="12:17">
      <c r="L1749" s="87"/>
      <c r="N1749" s="87"/>
      <c r="O1749" s="87"/>
      <c r="P1749" s="87"/>
      <c r="Q1749" s="87"/>
    </row>
    <row r="1750" spans="12:17">
      <c r="L1750" s="87"/>
      <c r="N1750" s="87"/>
      <c r="O1750" s="87"/>
      <c r="P1750" s="87"/>
      <c r="Q1750" s="87"/>
    </row>
    <row r="1751" spans="12:17">
      <c r="L1751" s="87"/>
      <c r="N1751" s="87"/>
      <c r="O1751" s="87"/>
      <c r="P1751" s="87"/>
      <c r="Q1751" s="87"/>
    </row>
    <row r="1752" spans="12:17">
      <c r="L1752" s="87"/>
      <c r="N1752" s="87"/>
      <c r="O1752" s="87"/>
      <c r="P1752" s="87"/>
      <c r="Q1752" s="87"/>
    </row>
    <row r="1753" spans="12:17">
      <c r="L1753" s="87"/>
      <c r="N1753" s="87"/>
      <c r="O1753" s="87"/>
      <c r="P1753" s="87"/>
      <c r="Q1753" s="87"/>
    </row>
    <row r="1754" spans="12:17">
      <c r="L1754" s="87"/>
      <c r="N1754" s="87"/>
      <c r="O1754" s="87"/>
      <c r="P1754" s="87"/>
      <c r="Q1754" s="87"/>
    </row>
    <row r="1755" spans="12:17">
      <c r="L1755" s="87"/>
      <c r="N1755" s="87"/>
      <c r="O1755" s="87"/>
      <c r="P1755" s="87"/>
      <c r="Q1755" s="87"/>
    </row>
    <row r="1756" spans="12:17">
      <c r="L1756" s="87"/>
      <c r="N1756" s="87"/>
      <c r="O1756" s="87"/>
      <c r="P1756" s="87"/>
      <c r="Q1756" s="87"/>
    </row>
    <row r="1757" spans="12:17">
      <c r="L1757" s="87"/>
      <c r="N1757" s="87"/>
      <c r="O1757" s="87"/>
      <c r="P1757" s="87"/>
      <c r="Q1757" s="87"/>
    </row>
    <row r="1758" spans="12:17">
      <c r="L1758" s="87"/>
      <c r="N1758" s="87"/>
      <c r="O1758" s="87"/>
      <c r="P1758" s="87"/>
      <c r="Q1758" s="87"/>
    </row>
    <row r="1759" spans="12:17">
      <c r="L1759" s="87"/>
      <c r="N1759" s="87"/>
      <c r="O1759" s="87"/>
      <c r="P1759" s="87"/>
      <c r="Q1759" s="87"/>
    </row>
    <row r="1760" spans="12:17">
      <c r="L1760" s="87"/>
      <c r="N1760" s="87"/>
      <c r="O1760" s="87"/>
      <c r="P1760" s="87"/>
      <c r="Q1760" s="87"/>
    </row>
    <row r="1761" spans="12:17">
      <c r="L1761" s="87"/>
      <c r="N1761" s="87"/>
      <c r="O1761" s="87"/>
      <c r="P1761" s="87"/>
      <c r="Q1761" s="87"/>
    </row>
    <row r="1762" spans="12:17">
      <c r="L1762" s="87"/>
      <c r="N1762" s="87"/>
      <c r="O1762" s="87"/>
      <c r="P1762" s="87"/>
      <c r="Q1762" s="87"/>
    </row>
    <row r="1763" spans="12:17">
      <c r="L1763" s="87"/>
      <c r="N1763" s="87"/>
      <c r="O1763" s="87"/>
      <c r="P1763" s="87"/>
      <c r="Q1763" s="87"/>
    </row>
    <row r="1764" spans="12:17">
      <c r="L1764" s="87"/>
      <c r="N1764" s="87"/>
      <c r="O1764" s="87"/>
      <c r="P1764" s="87"/>
      <c r="Q1764" s="87"/>
    </row>
    <row r="1765" spans="12:17">
      <c r="L1765" s="87"/>
      <c r="N1765" s="87"/>
      <c r="O1765" s="87"/>
      <c r="P1765" s="87"/>
      <c r="Q1765" s="87"/>
    </row>
    <row r="1766" spans="12:17">
      <c r="L1766" s="87"/>
      <c r="N1766" s="87"/>
      <c r="O1766" s="87"/>
      <c r="P1766" s="87"/>
      <c r="Q1766" s="87"/>
    </row>
    <row r="1767" spans="12:17">
      <c r="L1767" s="87"/>
      <c r="N1767" s="87"/>
      <c r="O1767" s="87"/>
      <c r="P1767" s="87"/>
      <c r="Q1767" s="87"/>
    </row>
    <row r="1768" spans="12:17">
      <c r="L1768" s="87"/>
      <c r="N1768" s="87"/>
      <c r="O1768" s="87"/>
      <c r="P1768" s="87"/>
      <c r="Q1768" s="87"/>
    </row>
    <row r="1769" spans="12:17">
      <c r="L1769" s="87"/>
      <c r="N1769" s="87"/>
      <c r="O1769" s="87"/>
      <c r="P1769" s="87"/>
      <c r="Q1769" s="87"/>
    </row>
    <row r="1770" spans="12:17">
      <c r="L1770" s="87"/>
      <c r="N1770" s="87"/>
      <c r="O1770" s="87"/>
      <c r="P1770" s="87"/>
      <c r="Q1770" s="87"/>
    </row>
    <row r="1771" spans="12:17">
      <c r="L1771" s="87"/>
      <c r="N1771" s="87"/>
      <c r="O1771" s="87"/>
      <c r="P1771" s="87"/>
      <c r="Q1771" s="87"/>
    </row>
    <row r="1772" spans="12:17">
      <c r="L1772" s="87"/>
      <c r="N1772" s="87"/>
      <c r="O1772" s="87"/>
      <c r="P1772" s="87"/>
      <c r="Q1772" s="87"/>
    </row>
    <row r="1773" spans="12:17">
      <c r="L1773" s="87"/>
      <c r="N1773" s="87"/>
      <c r="O1773" s="87"/>
      <c r="P1773" s="87"/>
      <c r="Q1773" s="87"/>
    </row>
    <row r="1774" spans="12:17">
      <c r="L1774" s="87"/>
      <c r="N1774" s="87"/>
      <c r="O1774" s="87"/>
      <c r="P1774" s="87"/>
      <c r="Q1774" s="87"/>
    </row>
    <row r="1775" spans="12:17">
      <c r="L1775" s="87"/>
      <c r="N1775" s="87"/>
      <c r="O1775" s="87"/>
      <c r="P1775" s="87"/>
      <c r="Q1775" s="87"/>
    </row>
    <row r="1776" spans="12:17">
      <c r="L1776" s="87"/>
      <c r="N1776" s="87"/>
      <c r="O1776" s="87"/>
      <c r="P1776" s="87"/>
      <c r="Q1776" s="87"/>
    </row>
    <row r="1777" spans="12:17">
      <c r="L1777" s="87"/>
      <c r="N1777" s="87"/>
      <c r="O1777" s="87"/>
      <c r="P1777" s="87"/>
      <c r="Q1777" s="87"/>
    </row>
    <row r="1778" spans="12:17">
      <c r="L1778" s="87"/>
      <c r="N1778" s="87"/>
      <c r="O1778" s="87"/>
      <c r="P1778" s="87"/>
      <c r="Q1778" s="87"/>
    </row>
    <row r="1779" spans="12:17">
      <c r="L1779" s="87"/>
      <c r="N1779" s="87"/>
      <c r="O1779" s="87"/>
      <c r="P1779" s="87"/>
      <c r="Q1779" s="87"/>
    </row>
    <row r="1780" spans="12:17">
      <c r="L1780" s="87"/>
      <c r="N1780" s="87"/>
      <c r="O1780" s="87"/>
      <c r="P1780" s="87"/>
      <c r="Q1780" s="87"/>
    </row>
    <row r="1781" spans="12:17">
      <c r="L1781" s="87"/>
      <c r="N1781" s="87"/>
      <c r="O1781" s="87"/>
      <c r="P1781" s="87"/>
      <c r="Q1781" s="87"/>
    </row>
    <row r="1782" spans="12:17">
      <c r="L1782" s="87"/>
      <c r="N1782" s="87"/>
      <c r="O1782" s="87"/>
      <c r="P1782" s="87"/>
      <c r="Q1782" s="87"/>
    </row>
    <row r="1783" spans="12:17">
      <c r="L1783" s="87"/>
      <c r="N1783" s="87"/>
      <c r="O1783" s="87"/>
      <c r="P1783" s="87"/>
      <c r="Q1783" s="87"/>
    </row>
    <row r="1784" spans="12:17">
      <c r="L1784" s="87"/>
      <c r="N1784" s="87"/>
      <c r="O1784" s="87"/>
      <c r="P1784" s="87"/>
      <c r="Q1784" s="87"/>
    </row>
    <row r="1785" spans="12:17">
      <c r="L1785" s="87"/>
      <c r="N1785" s="87"/>
      <c r="O1785" s="87"/>
      <c r="P1785" s="87"/>
      <c r="Q1785" s="87"/>
    </row>
    <row r="1786" spans="12:17">
      <c r="L1786" s="87"/>
      <c r="N1786" s="87"/>
      <c r="O1786" s="87"/>
      <c r="P1786" s="87"/>
      <c r="Q1786" s="87"/>
    </row>
    <row r="1787" spans="12:17">
      <c r="L1787" s="87"/>
      <c r="N1787" s="87"/>
      <c r="O1787" s="87"/>
      <c r="P1787" s="87"/>
      <c r="Q1787" s="87"/>
    </row>
    <row r="1788" spans="12:17">
      <c r="L1788" s="87"/>
      <c r="N1788" s="87"/>
      <c r="O1788" s="87"/>
      <c r="P1788" s="87"/>
      <c r="Q1788" s="87"/>
    </row>
    <row r="1789" spans="12:17">
      <c r="L1789" s="87"/>
      <c r="N1789" s="87"/>
      <c r="O1789" s="87"/>
      <c r="P1789" s="87"/>
      <c r="Q1789" s="87"/>
    </row>
    <row r="1790" spans="12:17">
      <c r="L1790" s="87"/>
      <c r="N1790" s="87"/>
      <c r="O1790" s="87"/>
      <c r="P1790" s="87"/>
      <c r="Q1790" s="87"/>
    </row>
    <row r="1791" spans="12:17">
      <c r="L1791" s="87"/>
      <c r="N1791" s="87"/>
      <c r="O1791" s="87"/>
      <c r="P1791" s="87"/>
      <c r="Q1791" s="87"/>
    </row>
    <row r="1792" spans="12:17">
      <c r="L1792" s="87"/>
      <c r="N1792" s="87"/>
      <c r="O1792" s="87"/>
      <c r="P1792" s="87"/>
      <c r="Q1792" s="87"/>
    </row>
    <row r="1793" spans="12:17">
      <c r="L1793" s="87"/>
      <c r="N1793" s="87"/>
      <c r="O1793" s="87"/>
      <c r="P1793" s="87"/>
      <c r="Q1793" s="87"/>
    </row>
    <row r="1794" spans="12:17">
      <c r="L1794" s="87"/>
      <c r="N1794" s="87"/>
      <c r="O1794" s="87"/>
      <c r="P1794" s="87"/>
      <c r="Q1794" s="87"/>
    </row>
    <row r="1795" spans="12:17">
      <c r="L1795" s="87"/>
      <c r="N1795" s="87"/>
      <c r="O1795" s="87"/>
      <c r="P1795" s="87"/>
      <c r="Q1795" s="87"/>
    </row>
    <row r="1796" spans="12:17">
      <c r="L1796" s="87"/>
      <c r="N1796" s="87"/>
      <c r="O1796" s="87"/>
      <c r="P1796" s="87"/>
      <c r="Q1796" s="87"/>
    </row>
    <row r="1797" spans="12:17">
      <c r="L1797" s="87"/>
      <c r="N1797" s="87"/>
      <c r="O1797" s="87"/>
      <c r="P1797" s="87"/>
      <c r="Q1797" s="87"/>
    </row>
    <row r="1798" spans="12:17">
      <c r="L1798" s="87"/>
      <c r="N1798" s="87"/>
      <c r="O1798" s="87"/>
      <c r="P1798" s="87"/>
      <c r="Q1798" s="87"/>
    </row>
    <row r="1799" spans="12:17">
      <c r="L1799" s="87"/>
      <c r="N1799" s="87"/>
      <c r="O1799" s="87"/>
      <c r="P1799" s="87"/>
      <c r="Q1799" s="87"/>
    </row>
    <row r="1800" spans="12:17">
      <c r="L1800" s="87"/>
      <c r="N1800" s="87"/>
      <c r="O1800" s="87"/>
      <c r="P1800" s="87"/>
      <c r="Q1800" s="87"/>
    </row>
    <row r="1801" spans="12:17">
      <c r="L1801" s="87"/>
      <c r="N1801" s="87"/>
      <c r="O1801" s="87"/>
      <c r="P1801" s="87"/>
      <c r="Q1801" s="87"/>
    </row>
    <row r="1802" spans="12:17">
      <c r="L1802" s="87"/>
      <c r="N1802" s="87"/>
      <c r="O1802" s="87"/>
      <c r="P1802" s="87"/>
      <c r="Q1802" s="87"/>
    </row>
    <row r="1803" spans="12:17">
      <c r="L1803" s="87"/>
      <c r="N1803" s="87"/>
      <c r="O1803" s="87"/>
      <c r="P1803" s="87"/>
      <c r="Q1803" s="87"/>
    </row>
    <row r="1804" spans="12:17">
      <c r="L1804" s="87"/>
      <c r="N1804" s="87"/>
      <c r="O1804" s="87"/>
      <c r="P1804" s="87"/>
      <c r="Q1804" s="87"/>
    </row>
    <row r="1805" spans="12:17">
      <c r="L1805" s="87"/>
      <c r="N1805" s="87"/>
      <c r="O1805" s="87"/>
      <c r="P1805" s="87"/>
      <c r="Q1805" s="87"/>
    </row>
    <row r="1806" spans="12:17">
      <c r="L1806" s="87"/>
      <c r="N1806" s="87"/>
      <c r="O1806" s="87"/>
      <c r="P1806" s="87"/>
      <c r="Q1806" s="87"/>
    </row>
    <row r="1807" spans="12:17">
      <c r="L1807" s="87"/>
      <c r="N1807" s="87"/>
      <c r="O1807" s="87"/>
      <c r="P1807" s="87"/>
      <c r="Q1807" s="87"/>
    </row>
    <row r="1808" spans="12:17">
      <c r="L1808" s="87"/>
      <c r="N1808" s="87"/>
      <c r="O1808" s="87"/>
      <c r="P1808" s="87"/>
      <c r="Q1808" s="87"/>
    </row>
    <row r="1809" spans="12:17">
      <c r="L1809" s="87"/>
      <c r="N1809" s="87"/>
      <c r="O1809" s="87"/>
      <c r="P1809" s="87"/>
      <c r="Q1809" s="87"/>
    </row>
    <row r="1810" spans="12:17">
      <c r="L1810" s="87"/>
      <c r="N1810" s="87"/>
      <c r="O1810" s="87"/>
      <c r="P1810" s="87"/>
      <c r="Q1810" s="87"/>
    </row>
    <row r="1811" spans="12:17">
      <c r="L1811" s="87"/>
      <c r="N1811" s="87"/>
      <c r="O1811" s="87"/>
      <c r="P1811" s="87"/>
      <c r="Q1811" s="87"/>
    </row>
    <row r="1812" spans="12:17">
      <c r="L1812" s="87"/>
      <c r="N1812" s="87"/>
      <c r="O1812" s="87"/>
      <c r="P1812" s="87"/>
      <c r="Q1812" s="87"/>
    </row>
    <row r="1813" spans="12:17">
      <c r="L1813" s="87"/>
      <c r="N1813" s="87"/>
      <c r="O1813" s="87"/>
      <c r="P1813" s="87"/>
      <c r="Q1813" s="87"/>
    </row>
    <row r="1814" spans="12:17">
      <c r="L1814" s="87"/>
      <c r="N1814" s="87"/>
      <c r="O1814" s="87"/>
      <c r="P1814" s="87"/>
      <c r="Q1814" s="87"/>
    </row>
    <row r="1815" spans="12:17">
      <c r="L1815" s="87"/>
      <c r="N1815" s="87"/>
      <c r="O1815" s="87"/>
      <c r="P1815" s="87"/>
      <c r="Q1815" s="87"/>
    </row>
    <row r="1816" spans="12:17">
      <c r="L1816" s="87"/>
      <c r="N1816" s="87"/>
      <c r="O1816" s="87"/>
      <c r="P1816" s="87"/>
      <c r="Q1816" s="87"/>
    </row>
    <row r="1817" spans="12:17">
      <c r="L1817" s="87"/>
      <c r="N1817" s="87"/>
      <c r="O1817" s="87"/>
      <c r="P1817" s="87"/>
      <c r="Q1817" s="87"/>
    </row>
    <row r="1818" spans="12:17">
      <c r="L1818" s="87"/>
      <c r="N1818" s="87"/>
      <c r="O1818" s="87"/>
      <c r="P1818" s="87"/>
      <c r="Q1818" s="87"/>
    </row>
    <row r="1819" spans="12:17">
      <c r="L1819" s="87"/>
      <c r="N1819" s="87"/>
      <c r="O1819" s="87"/>
      <c r="P1819" s="87"/>
      <c r="Q1819" s="87"/>
    </row>
    <row r="1820" spans="12:17">
      <c r="L1820" s="87"/>
      <c r="N1820" s="87"/>
      <c r="O1820" s="87"/>
      <c r="P1820" s="87"/>
      <c r="Q1820" s="87"/>
    </row>
    <row r="1821" spans="12:17">
      <c r="L1821" s="87"/>
      <c r="N1821" s="87"/>
      <c r="O1821" s="87"/>
      <c r="P1821" s="87"/>
      <c r="Q1821" s="87"/>
    </row>
    <row r="1822" spans="12:17">
      <c r="L1822" s="87"/>
      <c r="N1822" s="87"/>
      <c r="O1822" s="87"/>
      <c r="P1822" s="87"/>
      <c r="Q1822" s="87"/>
    </row>
    <row r="1823" spans="12:17">
      <c r="L1823" s="87"/>
      <c r="N1823" s="87"/>
      <c r="O1823" s="87"/>
      <c r="P1823" s="87"/>
      <c r="Q1823" s="87"/>
    </row>
    <row r="1824" spans="12:17">
      <c r="L1824" s="87"/>
      <c r="N1824" s="87"/>
      <c r="O1824" s="87"/>
      <c r="P1824" s="87"/>
      <c r="Q1824" s="87"/>
    </row>
    <row r="1825" spans="12:17">
      <c r="L1825" s="87"/>
      <c r="N1825" s="87"/>
      <c r="O1825" s="87"/>
      <c r="P1825" s="87"/>
      <c r="Q1825" s="87"/>
    </row>
    <row r="1826" spans="12:17">
      <c r="L1826" s="87"/>
      <c r="N1826" s="87"/>
      <c r="O1826" s="87"/>
      <c r="P1826" s="87"/>
      <c r="Q1826" s="87"/>
    </row>
    <row r="1827" spans="12:17">
      <c r="L1827" s="87"/>
      <c r="N1827" s="87"/>
      <c r="O1827" s="87"/>
      <c r="P1827" s="87"/>
      <c r="Q1827" s="87"/>
    </row>
    <row r="1828" spans="12:17">
      <c r="L1828" s="87"/>
      <c r="N1828" s="87"/>
      <c r="O1828" s="87"/>
      <c r="P1828" s="87"/>
      <c r="Q1828" s="87"/>
    </row>
    <row r="1829" spans="12:17">
      <c r="L1829" s="87"/>
      <c r="N1829" s="87"/>
      <c r="O1829" s="87"/>
      <c r="P1829" s="87"/>
      <c r="Q1829" s="87"/>
    </row>
    <row r="1830" spans="12:17">
      <c r="L1830" s="87"/>
      <c r="N1830" s="87"/>
      <c r="O1830" s="87"/>
      <c r="P1830" s="87"/>
      <c r="Q1830" s="87"/>
    </row>
    <row r="1831" spans="12:17">
      <c r="L1831" s="87"/>
      <c r="N1831" s="87"/>
      <c r="O1831" s="87"/>
      <c r="P1831" s="87"/>
      <c r="Q1831" s="87"/>
    </row>
    <row r="1832" spans="12:17">
      <c r="L1832" s="87"/>
      <c r="N1832" s="87"/>
      <c r="O1832" s="87"/>
      <c r="P1832" s="87"/>
      <c r="Q1832" s="87"/>
    </row>
    <row r="1833" spans="12:17">
      <c r="L1833" s="87"/>
      <c r="N1833" s="87"/>
      <c r="O1833" s="87"/>
      <c r="P1833" s="87"/>
      <c r="Q1833" s="87"/>
    </row>
    <row r="1834" spans="12:17">
      <c r="L1834" s="87"/>
      <c r="N1834" s="87"/>
      <c r="O1834" s="87"/>
      <c r="P1834" s="87"/>
      <c r="Q1834" s="87"/>
    </row>
    <row r="1835" spans="12:17">
      <c r="L1835" s="87"/>
      <c r="N1835" s="87"/>
      <c r="O1835" s="87"/>
      <c r="P1835" s="87"/>
      <c r="Q1835" s="87"/>
    </row>
    <row r="1836" spans="12:17">
      <c r="L1836" s="87"/>
      <c r="N1836" s="87"/>
      <c r="O1836" s="87"/>
      <c r="P1836" s="87"/>
      <c r="Q1836" s="87"/>
    </row>
    <row r="1837" spans="12:17">
      <c r="L1837" s="87"/>
      <c r="N1837" s="87"/>
      <c r="O1837" s="87"/>
      <c r="P1837" s="87"/>
      <c r="Q1837" s="87"/>
    </row>
    <row r="1838" spans="12:17">
      <c r="L1838" s="87"/>
      <c r="N1838" s="87"/>
      <c r="O1838" s="87"/>
      <c r="P1838" s="87"/>
      <c r="Q1838" s="87"/>
    </row>
    <row r="1839" spans="12:17">
      <c r="L1839" s="87"/>
      <c r="N1839" s="87"/>
      <c r="O1839" s="87"/>
      <c r="P1839" s="87"/>
      <c r="Q1839" s="87"/>
    </row>
    <row r="1840" spans="12:17">
      <c r="L1840" s="87"/>
      <c r="N1840" s="87"/>
      <c r="O1840" s="87"/>
      <c r="P1840" s="87"/>
      <c r="Q1840" s="87"/>
    </row>
    <row r="1841" spans="12:17">
      <c r="L1841" s="87"/>
      <c r="N1841" s="87"/>
      <c r="O1841" s="87"/>
      <c r="P1841" s="87"/>
      <c r="Q1841" s="87"/>
    </row>
    <row r="1842" spans="12:17">
      <c r="L1842" s="87"/>
      <c r="N1842" s="87"/>
      <c r="O1842" s="87"/>
      <c r="P1842" s="87"/>
      <c r="Q1842" s="87"/>
    </row>
    <row r="1843" spans="12:17">
      <c r="L1843" s="87"/>
      <c r="N1843" s="87"/>
      <c r="O1843" s="87"/>
      <c r="P1843" s="87"/>
      <c r="Q1843" s="87"/>
    </row>
    <row r="1844" spans="12:17">
      <c r="L1844" s="87"/>
      <c r="N1844" s="87"/>
      <c r="O1844" s="87"/>
      <c r="P1844" s="87"/>
      <c r="Q1844" s="87"/>
    </row>
    <row r="1845" spans="12:17">
      <c r="L1845" s="87"/>
      <c r="N1845" s="87"/>
      <c r="O1845" s="87"/>
      <c r="P1845" s="87"/>
      <c r="Q1845" s="87"/>
    </row>
    <row r="1846" spans="12:17">
      <c r="L1846" s="87"/>
      <c r="N1846" s="87"/>
      <c r="O1846" s="87"/>
      <c r="P1846" s="87"/>
      <c r="Q1846" s="87"/>
    </row>
    <row r="1847" spans="12:17">
      <c r="L1847" s="87"/>
      <c r="N1847" s="87"/>
      <c r="O1847" s="87"/>
      <c r="P1847" s="87"/>
      <c r="Q1847" s="87"/>
    </row>
    <row r="1848" spans="12:17">
      <c r="L1848" s="87"/>
      <c r="N1848" s="87"/>
      <c r="O1848" s="87"/>
      <c r="P1848" s="87"/>
      <c r="Q1848" s="87"/>
    </row>
    <row r="1849" spans="12:17">
      <c r="L1849" s="87"/>
      <c r="N1849" s="87"/>
      <c r="O1849" s="87"/>
      <c r="P1849" s="87"/>
      <c r="Q1849" s="87"/>
    </row>
    <row r="1850" spans="12:17">
      <c r="L1850" s="87"/>
      <c r="N1850" s="87"/>
      <c r="O1850" s="87"/>
      <c r="P1850" s="87"/>
      <c r="Q1850" s="87"/>
    </row>
    <row r="1851" spans="12:17">
      <c r="L1851" s="87"/>
      <c r="N1851" s="87"/>
      <c r="O1851" s="87"/>
      <c r="P1851" s="87"/>
      <c r="Q1851" s="87"/>
    </row>
    <row r="1852" spans="12:17">
      <c r="L1852" s="87"/>
      <c r="N1852" s="87"/>
      <c r="O1852" s="87"/>
      <c r="P1852" s="87"/>
      <c r="Q1852" s="87"/>
    </row>
    <row r="1853" spans="12:17">
      <c r="L1853" s="87"/>
      <c r="N1853" s="87"/>
      <c r="O1853" s="87"/>
      <c r="P1853" s="87"/>
      <c r="Q1853" s="87"/>
    </row>
    <row r="1854" spans="12:17">
      <c r="L1854" s="87"/>
      <c r="N1854" s="87"/>
      <c r="O1854" s="87"/>
      <c r="P1854" s="87"/>
      <c r="Q1854" s="87"/>
    </row>
    <row r="1855" spans="12:17">
      <c r="L1855" s="87"/>
      <c r="N1855" s="87"/>
      <c r="O1855" s="87"/>
      <c r="P1855" s="87"/>
      <c r="Q1855" s="87"/>
    </row>
    <row r="1856" spans="12:17">
      <c r="L1856" s="87"/>
      <c r="N1856" s="87"/>
      <c r="O1856" s="87"/>
      <c r="P1856" s="87"/>
      <c r="Q1856" s="87"/>
    </row>
    <row r="1857" spans="12:17">
      <c r="L1857" s="87"/>
      <c r="N1857" s="87"/>
      <c r="O1857" s="87"/>
      <c r="P1857" s="87"/>
      <c r="Q1857" s="87"/>
    </row>
    <row r="1858" spans="12:17">
      <c r="L1858" s="87"/>
      <c r="N1858" s="87"/>
      <c r="O1858" s="87"/>
      <c r="P1858" s="87"/>
      <c r="Q1858" s="87"/>
    </row>
    <row r="1859" spans="12:17">
      <c r="L1859" s="87"/>
      <c r="N1859" s="87"/>
      <c r="O1859" s="87"/>
      <c r="P1859" s="87"/>
      <c r="Q1859" s="87"/>
    </row>
    <row r="1860" spans="12:17">
      <c r="L1860" s="87"/>
      <c r="N1860" s="87"/>
      <c r="O1860" s="87"/>
      <c r="P1860" s="87"/>
      <c r="Q1860" s="87"/>
    </row>
    <row r="1861" spans="12:17">
      <c r="L1861" s="87"/>
      <c r="N1861" s="87"/>
      <c r="O1861" s="87"/>
      <c r="P1861" s="87"/>
      <c r="Q1861" s="87"/>
    </row>
    <row r="1862" spans="12:17">
      <c r="L1862" s="87"/>
      <c r="N1862" s="87"/>
      <c r="O1862" s="87"/>
      <c r="P1862" s="87"/>
      <c r="Q1862" s="87"/>
    </row>
    <row r="1863" spans="12:17">
      <c r="L1863" s="87"/>
      <c r="N1863" s="87"/>
      <c r="O1863" s="87"/>
      <c r="P1863" s="87"/>
      <c r="Q1863" s="87"/>
    </row>
    <row r="1864" spans="12:17">
      <c r="L1864" s="87"/>
      <c r="N1864" s="87"/>
      <c r="O1864" s="87"/>
      <c r="P1864" s="87"/>
      <c r="Q1864" s="87"/>
    </row>
    <row r="1865" spans="12:17">
      <c r="L1865" s="87"/>
      <c r="N1865" s="87"/>
      <c r="O1865" s="87"/>
      <c r="P1865" s="87"/>
      <c r="Q1865" s="87"/>
    </row>
    <row r="1866" spans="12:17">
      <c r="L1866" s="87"/>
      <c r="N1866" s="87"/>
      <c r="O1866" s="87"/>
      <c r="P1866" s="87"/>
      <c r="Q1866" s="87"/>
    </row>
    <row r="1867" spans="12:17">
      <c r="L1867" s="87"/>
      <c r="N1867" s="87"/>
      <c r="O1867" s="87"/>
      <c r="P1867" s="87"/>
      <c r="Q1867" s="87"/>
    </row>
    <row r="1868" spans="12:17">
      <c r="L1868" s="87"/>
      <c r="N1868" s="87"/>
      <c r="O1868" s="87"/>
      <c r="P1868" s="87"/>
      <c r="Q1868" s="87"/>
    </row>
    <row r="1869" spans="12:17">
      <c r="L1869" s="87"/>
      <c r="N1869" s="87"/>
      <c r="O1869" s="87"/>
      <c r="P1869" s="87"/>
      <c r="Q1869" s="87"/>
    </row>
    <row r="1870" spans="12:17">
      <c r="L1870" s="87"/>
      <c r="N1870" s="87"/>
      <c r="O1870" s="87"/>
      <c r="P1870" s="87"/>
      <c r="Q1870" s="87"/>
    </row>
    <row r="1871" spans="12:17">
      <c r="L1871" s="87"/>
      <c r="N1871" s="87"/>
      <c r="O1871" s="87"/>
      <c r="P1871" s="87"/>
      <c r="Q1871" s="87"/>
    </row>
    <row r="1872" spans="12:17">
      <c r="L1872" s="87"/>
      <c r="N1872" s="87"/>
      <c r="O1872" s="87"/>
      <c r="P1872" s="87"/>
      <c r="Q1872" s="87"/>
    </row>
    <row r="1873" spans="12:17">
      <c r="L1873" s="87"/>
      <c r="N1873" s="87"/>
      <c r="O1873" s="87"/>
      <c r="P1873" s="87"/>
      <c r="Q1873" s="87"/>
    </row>
    <row r="1874" spans="12:17">
      <c r="L1874" s="87"/>
      <c r="N1874" s="87"/>
      <c r="O1874" s="87"/>
      <c r="P1874" s="87"/>
      <c r="Q1874" s="87"/>
    </row>
    <row r="1875" spans="12:17">
      <c r="L1875" s="87"/>
      <c r="N1875" s="87"/>
      <c r="O1875" s="87"/>
      <c r="P1875" s="87"/>
      <c r="Q1875" s="87"/>
    </row>
    <row r="1876" spans="12:17">
      <c r="L1876" s="87"/>
      <c r="N1876" s="87"/>
      <c r="O1876" s="87"/>
      <c r="P1876" s="87"/>
      <c r="Q1876" s="87"/>
    </row>
    <row r="1877" spans="12:17">
      <c r="L1877" s="87"/>
      <c r="N1877" s="87"/>
      <c r="O1877" s="87"/>
      <c r="P1877" s="87"/>
      <c r="Q1877" s="87"/>
    </row>
    <row r="1878" spans="12:17">
      <c r="L1878" s="87"/>
      <c r="N1878" s="87"/>
      <c r="O1878" s="87"/>
      <c r="P1878" s="87"/>
      <c r="Q1878" s="87"/>
    </row>
    <row r="1879" spans="12:17">
      <c r="L1879" s="87"/>
      <c r="N1879" s="87"/>
      <c r="O1879" s="87"/>
      <c r="P1879" s="87"/>
      <c r="Q1879" s="87"/>
    </row>
    <row r="1880" spans="12:17">
      <c r="L1880" s="87"/>
      <c r="N1880" s="87"/>
      <c r="O1880" s="87"/>
      <c r="P1880" s="87"/>
      <c r="Q1880" s="87"/>
    </row>
    <row r="1881" spans="12:17">
      <c r="L1881" s="87"/>
      <c r="N1881" s="87"/>
      <c r="O1881" s="87"/>
      <c r="P1881" s="87"/>
      <c r="Q1881" s="87"/>
    </row>
    <row r="1882" spans="12:17">
      <c r="L1882" s="87"/>
      <c r="N1882" s="87"/>
      <c r="O1882" s="87"/>
      <c r="P1882" s="87"/>
      <c r="Q1882" s="87"/>
    </row>
    <row r="1883" spans="12:17">
      <c r="L1883" s="87"/>
      <c r="N1883" s="87"/>
      <c r="O1883" s="87"/>
      <c r="P1883" s="87"/>
      <c r="Q1883" s="87"/>
    </row>
    <row r="1884" spans="12:17">
      <c r="L1884" s="87"/>
      <c r="N1884" s="87"/>
      <c r="O1884" s="87"/>
      <c r="P1884" s="87"/>
      <c r="Q1884" s="87"/>
    </row>
    <row r="1885" spans="12:17">
      <c r="L1885" s="87"/>
      <c r="N1885" s="87"/>
      <c r="O1885" s="87"/>
      <c r="P1885" s="87"/>
      <c r="Q1885" s="87"/>
    </row>
    <row r="1886" spans="12:17">
      <c r="L1886" s="87"/>
      <c r="N1886" s="87"/>
      <c r="O1886" s="87"/>
      <c r="P1886" s="87"/>
      <c r="Q1886" s="87"/>
    </row>
    <row r="1887" spans="12:17">
      <c r="L1887" s="87"/>
    </row>
  </sheetData>
  <mergeCells count="42">
    <mergeCell ref="H29:J29"/>
    <mergeCell ref="H31:J31"/>
    <mergeCell ref="H33:J33"/>
    <mergeCell ref="E23:H23"/>
    <mergeCell ref="U8:U9"/>
    <mergeCell ref="H27:J27"/>
    <mergeCell ref="N8:N9"/>
    <mergeCell ref="E18:G18"/>
    <mergeCell ref="BC8:BC9"/>
    <mergeCell ref="AA8:AA9"/>
    <mergeCell ref="AB8:AB9"/>
    <mergeCell ref="AC8:AC9"/>
    <mergeCell ref="AD8:AD9"/>
    <mergeCell ref="AE8:AE9"/>
    <mergeCell ref="BA8:BA9"/>
    <mergeCell ref="BB8:BB9"/>
    <mergeCell ref="AK8:AK9"/>
    <mergeCell ref="Z8:Z9"/>
    <mergeCell ref="C8:C9"/>
    <mergeCell ref="D8:D9"/>
    <mergeCell ref="E8:E9"/>
    <mergeCell ref="F8:F9"/>
    <mergeCell ref="G8:G9"/>
    <mergeCell ref="O8:O9"/>
    <mergeCell ref="P8:P9"/>
    <mergeCell ref="Q8:Q9"/>
    <mergeCell ref="E2:K6"/>
    <mergeCell ref="AL49:AQ49"/>
    <mergeCell ref="H8:H9"/>
    <mergeCell ref="I8:I9"/>
    <mergeCell ref="J8:J9"/>
    <mergeCell ref="K8:K9"/>
    <mergeCell ref="L8:L9"/>
    <mergeCell ref="M8:M9"/>
    <mergeCell ref="E22:G22"/>
    <mergeCell ref="H35:J35"/>
    <mergeCell ref="R8:R9"/>
    <mergeCell ref="S8:S9"/>
    <mergeCell ref="T8:T9"/>
    <mergeCell ref="Y8:Y9"/>
    <mergeCell ref="V8:V9"/>
    <mergeCell ref="W8:W9"/>
  </mergeCells>
  <phoneticPr fontId="64" type="noConversion"/>
  <dataValidations count="1">
    <dataValidation type="list" allowBlank="1" showInputMessage="1" showErrorMessage="1" sqref="D10:D17 D19:D21" xr:uid="{00000000-0002-0000-0400-000001000000}">
      <formula1>Profile</formula1>
    </dataValidation>
  </dataValidations>
  <printOptions horizontalCentered="1" verticalCentered="1"/>
  <pageMargins left="0" right="0" top="0.74803149606299213" bottom="0.74803149606299213" header="0.31496062992125984" footer="0.31496062992125984"/>
  <pageSetup paperSize="8" scale="47" orientation="landscape"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Heading_ids!$A$4:$A$46</xm:f>
          </x14:formula1>
          <xm:sqref>C10:C17 A22:A25 C19:C21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zoomScale="77" zoomScaleNormal="77" workbookViewId="0">
      <selection activeCell="E15" sqref="E15"/>
    </sheetView>
  </sheetViews>
  <sheetFormatPr defaultColWidth="9.140625" defaultRowHeight="23.25"/>
  <cols>
    <col min="1" max="1" width="34.85546875" style="73" customWidth="1"/>
    <col min="2" max="2" width="26.7109375" style="73" customWidth="1"/>
    <col min="3" max="3" width="50.28515625" style="74" customWidth="1"/>
    <col min="4" max="4" width="25.5703125" style="75" customWidth="1"/>
    <col min="5" max="5" width="30.28515625" style="73" bestFit="1" customWidth="1"/>
    <col min="6" max="6" width="26.140625" style="73" customWidth="1"/>
    <col min="7" max="7" width="15.42578125" style="73" customWidth="1"/>
    <col min="8" max="8" width="32.28515625" style="73" customWidth="1"/>
    <col min="9" max="9" width="31.85546875" style="73" customWidth="1"/>
    <col min="10" max="16384" width="9.140625" style="73"/>
  </cols>
  <sheetData>
    <row r="1" spans="1:9" ht="20.25">
      <c r="A1" s="74"/>
      <c r="B1" s="74"/>
      <c r="C1" s="200" t="s">
        <v>273</v>
      </c>
      <c r="D1" s="184" t="s">
        <v>274</v>
      </c>
      <c r="E1" s="185" t="s">
        <v>275</v>
      </c>
      <c r="F1" s="185" t="s">
        <v>276</v>
      </c>
      <c r="G1" s="74" t="s">
        <v>277</v>
      </c>
      <c r="H1" s="186" t="s">
        <v>23</v>
      </c>
      <c r="I1" s="186" t="s">
        <v>17</v>
      </c>
    </row>
    <row r="2" spans="1:9" ht="21">
      <c r="A2" s="187">
        <v>1</v>
      </c>
      <c r="B2" s="187">
        <v>2</v>
      </c>
      <c r="C2" s="187">
        <v>3</v>
      </c>
      <c r="D2" s="187">
        <v>4</v>
      </c>
      <c r="E2" s="187">
        <v>5</v>
      </c>
      <c r="F2" s="187">
        <v>6</v>
      </c>
      <c r="G2" s="187">
        <v>7</v>
      </c>
      <c r="H2" s="187">
        <v>8</v>
      </c>
      <c r="I2" s="188"/>
    </row>
    <row r="3" spans="1:9" ht="21">
      <c r="A3" s="237" t="s">
        <v>510</v>
      </c>
      <c r="B3" s="238" t="s">
        <v>466</v>
      </c>
      <c r="C3" s="239" t="s">
        <v>511</v>
      </c>
      <c r="D3" s="240" t="s">
        <v>506</v>
      </c>
      <c r="E3" s="241" t="s">
        <v>512</v>
      </c>
      <c r="F3" s="242" t="s">
        <v>513</v>
      </c>
      <c r="G3" s="243" t="s">
        <v>514</v>
      </c>
      <c r="H3" s="246" t="s">
        <v>515</v>
      </c>
      <c r="I3" s="188"/>
    </row>
    <row r="4" spans="1:9" ht="20.25">
      <c r="A4" s="244"/>
      <c r="B4" s="238"/>
      <c r="C4" s="239"/>
      <c r="D4" s="240"/>
      <c r="E4" s="241"/>
      <c r="F4" s="245"/>
      <c r="G4" s="243"/>
      <c r="H4" s="252"/>
      <c r="I4" s="186"/>
    </row>
    <row r="5" spans="1:9" ht="20.25">
      <c r="A5" s="244" t="s">
        <v>475</v>
      </c>
      <c r="B5" s="238">
        <v>204</v>
      </c>
      <c r="C5" s="239">
        <v>2189.4787200000001</v>
      </c>
      <c r="D5" s="240">
        <v>372.6</v>
      </c>
      <c r="E5" s="247">
        <v>2169.1</v>
      </c>
      <c r="F5" s="245">
        <v>126.8</v>
      </c>
      <c r="G5" s="250">
        <v>70.355999999999995</v>
      </c>
      <c r="H5" s="248">
        <v>2541.6999999999998</v>
      </c>
      <c r="I5" s="186"/>
    </row>
    <row r="6" spans="1:9" ht="20.25">
      <c r="A6" s="244" t="s">
        <v>488</v>
      </c>
      <c r="B6" s="238">
        <v>204</v>
      </c>
      <c r="C6" s="239">
        <v>2529.7448000000004</v>
      </c>
      <c r="D6" s="240">
        <v>648.4</v>
      </c>
      <c r="E6" s="247">
        <v>2559.4</v>
      </c>
      <c r="F6" s="242">
        <v>288.2</v>
      </c>
      <c r="G6" s="251">
        <v>81.290000000000006</v>
      </c>
      <c r="H6" s="248">
        <v>3015.3</v>
      </c>
      <c r="I6" s="186"/>
    </row>
    <row r="7" spans="1:9" ht="20.25">
      <c r="A7" s="244" t="s">
        <v>516</v>
      </c>
      <c r="B7" s="238">
        <v>315</v>
      </c>
      <c r="C7" s="239">
        <v>2226.2625600000001</v>
      </c>
      <c r="D7" s="240">
        <v>375</v>
      </c>
      <c r="E7" s="247">
        <v>2231.8000000000002</v>
      </c>
      <c r="F7" s="242">
        <v>56.9</v>
      </c>
      <c r="G7" s="251">
        <v>71.537999999999997</v>
      </c>
      <c r="H7" s="248">
        <v>2606.8000000000002</v>
      </c>
      <c r="I7" s="186"/>
    </row>
    <row r="8" spans="1:9" ht="20.25">
      <c r="A8" s="244" t="s">
        <v>517</v>
      </c>
      <c r="B8" s="238">
        <v>119</v>
      </c>
      <c r="C8" s="239">
        <v>715.97784000000001</v>
      </c>
      <c r="D8" s="240">
        <v>213.9</v>
      </c>
      <c r="E8" s="247">
        <v>732.1</v>
      </c>
      <c r="F8" s="242">
        <v>82</v>
      </c>
      <c r="G8" s="251">
        <v>23.007000000000001</v>
      </c>
      <c r="H8" s="248">
        <v>945.9</v>
      </c>
      <c r="I8" s="186"/>
    </row>
    <row r="9" spans="1:9" ht="20.25">
      <c r="A9" s="244" t="s">
        <v>518</v>
      </c>
      <c r="B9" s="238">
        <v>119</v>
      </c>
      <c r="C9" s="239">
        <v>612.03704000000005</v>
      </c>
      <c r="D9" s="240">
        <v>131.30000000000001</v>
      </c>
      <c r="E9" s="247">
        <v>664.4</v>
      </c>
      <c r="F9" s="242">
        <v>61.2</v>
      </c>
      <c r="G9" s="251">
        <v>19.667000000000002</v>
      </c>
      <c r="H9" s="248">
        <v>856.9</v>
      </c>
      <c r="I9" s="186"/>
    </row>
    <row r="10" spans="1:9" ht="20.25">
      <c r="A10" s="244" t="s">
        <v>519</v>
      </c>
      <c r="B10" s="238">
        <v>196</v>
      </c>
      <c r="C10" s="239">
        <v>1178.9362080000001</v>
      </c>
      <c r="D10" s="240">
        <v>151.5</v>
      </c>
      <c r="E10" s="249">
        <v>1247</v>
      </c>
      <c r="F10" s="242">
        <v>65.2</v>
      </c>
      <c r="G10" s="251">
        <v>39.551000000000002</v>
      </c>
      <c r="H10" s="248">
        <v>1349</v>
      </c>
      <c r="I10" s="186"/>
    </row>
    <row r="11" spans="1:9" ht="20.25">
      <c r="A11" s="244" t="s">
        <v>520</v>
      </c>
      <c r="B11" s="238">
        <v>4.2</v>
      </c>
      <c r="C11" s="239">
        <v>275.24606399999999</v>
      </c>
      <c r="D11" s="240">
        <v>115.1</v>
      </c>
      <c r="E11" s="249">
        <v>267.10000000000002</v>
      </c>
      <c r="F11" s="242">
        <v>31.2</v>
      </c>
      <c r="G11" s="251">
        <v>11.208</v>
      </c>
      <c r="H11" s="248">
        <v>382.2</v>
      </c>
      <c r="I11" s="186"/>
    </row>
    <row r="12" spans="1:9">
      <c r="B12"/>
    </row>
    <row r="13" spans="1:9">
      <c r="A13" s="73" t="s">
        <v>488</v>
      </c>
      <c r="B13"/>
      <c r="H13" s="73">
        <v>5818.5</v>
      </c>
    </row>
    <row r="14" spans="1:9">
      <c r="A14" s="73" t="s">
        <v>491</v>
      </c>
      <c r="B14"/>
      <c r="H14" s="73">
        <v>1696.1400000000003</v>
      </c>
    </row>
    <row r="15" spans="1:9">
      <c r="B15"/>
    </row>
    <row r="16" spans="1:9">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sheetData>
  <phoneticPr fontId="61"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600-000000000000}">
          <x14:formula1>
            <xm:f>Heading_ids!$A$4:$A$46</xm:f>
          </x14:formula1>
          <xm:sqref>E3:E11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55"/>
  <sheetViews>
    <sheetView topLeftCell="Z1" workbookViewId="0">
      <selection activeCell="AI29" sqref="AI29"/>
    </sheetView>
  </sheetViews>
  <sheetFormatPr defaultColWidth="9" defaultRowHeight="12.75"/>
  <cols>
    <col min="1" max="1" width="34.7109375" customWidth="1"/>
    <col min="7" max="7" width="21" customWidth="1"/>
    <col min="10" max="10" width="20.140625" customWidth="1"/>
    <col min="11" max="11" width="17.7109375" customWidth="1"/>
    <col min="16" max="16" width="27.7109375" customWidth="1"/>
    <col min="22" max="22" width="38.85546875" customWidth="1"/>
    <col min="25" max="26" width="23.140625" customWidth="1"/>
    <col min="27" max="27" width="25.140625" customWidth="1"/>
    <col min="28" max="28" width="11.140625" customWidth="1"/>
    <col min="31" max="31" width="34.42578125" customWidth="1"/>
    <col min="33" max="33" width="9.140625" customWidth="1"/>
  </cols>
  <sheetData>
    <row r="1" spans="1:32">
      <c r="A1" t="s">
        <v>278</v>
      </c>
      <c r="B1" s="1">
        <v>61.4</v>
      </c>
      <c r="C1" s="69">
        <v>53.542999999999999</v>
      </c>
    </row>
    <row r="2" spans="1:32">
      <c r="A2" t="s">
        <v>279</v>
      </c>
      <c r="B2" s="1">
        <v>6.1</v>
      </c>
      <c r="C2" s="69">
        <v>2.5760000000000001</v>
      </c>
      <c r="V2" s="70" t="s">
        <v>280</v>
      </c>
      <c r="W2" s="71">
        <v>20.431000000000001</v>
      </c>
      <c r="AE2" t="s">
        <v>281</v>
      </c>
      <c r="AF2">
        <v>127</v>
      </c>
    </row>
    <row r="3" spans="1:32">
      <c r="A3" t="s">
        <v>282</v>
      </c>
      <c r="B3" s="1">
        <v>1.6</v>
      </c>
      <c r="V3" s="70" t="s">
        <v>283</v>
      </c>
      <c r="W3" s="71">
        <v>15.510999999999999</v>
      </c>
      <c r="AE3" t="s">
        <v>284</v>
      </c>
      <c r="AF3">
        <v>199</v>
      </c>
    </row>
    <row r="4" spans="1:32">
      <c r="A4" t="s">
        <v>285</v>
      </c>
      <c r="B4" s="1">
        <v>2.7</v>
      </c>
      <c r="V4" s="70" t="s">
        <v>286</v>
      </c>
      <c r="W4" s="71">
        <v>27.146999999999998</v>
      </c>
      <c r="AE4" t="s">
        <v>287</v>
      </c>
      <c r="AF4">
        <v>406</v>
      </c>
    </row>
    <row r="5" spans="1:32">
      <c r="A5" t="s">
        <v>288</v>
      </c>
      <c r="B5" s="1">
        <v>35.4</v>
      </c>
      <c r="AE5" t="s">
        <v>289</v>
      </c>
      <c r="AF5">
        <v>165</v>
      </c>
    </row>
    <row r="6" spans="1:32">
      <c r="A6" t="s">
        <v>290</v>
      </c>
      <c r="B6" s="1">
        <v>71.099999999999994</v>
      </c>
      <c r="AE6" t="s">
        <v>143</v>
      </c>
      <c r="AF6">
        <v>251</v>
      </c>
    </row>
    <row r="7" spans="1:32">
      <c r="A7" t="s">
        <v>291</v>
      </c>
      <c r="B7" s="1">
        <v>23.8</v>
      </c>
      <c r="AE7" t="s">
        <v>292</v>
      </c>
      <c r="AF7">
        <v>147</v>
      </c>
    </row>
    <row r="8" spans="1:32">
      <c r="A8" t="s">
        <v>293</v>
      </c>
      <c r="B8" s="1">
        <v>20.100000000000001</v>
      </c>
      <c r="AE8" t="s">
        <v>294</v>
      </c>
      <c r="AF8">
        <v>179</v>
      </c>
    </row>
    <row r="9" spans="1:32">
      <c r="A9" t="s">
        <v>295</v>
      </c>
      <c r="B9" s="1">
        <v>3.5</v>
      </c>
      <c r="AE9" t="s">
        <v>296</v>
      </c>
      <c r="AF9">
        <v>104</v>
      </c>
    </row>
    <row r="10" spans="1:32">
      <c r="A10" t="s">
        <v>297</v>
      </c>
      <c r="B10" s="1">
        <v>29.4</v>
      </c>
      <c r="AE10" t="s">
        <v>298</v>
      </c>
      <c r="AF10">
        <v>393</v>
      </c>
    </row>
    <row r="11" spans="1:32">
      <c r="A11" t="s">
        <v>299</v>
      </c>
      <c r="B11" s="1">
        <v>2.7</v>
      </c>
      <c r="AE11" t="s">
        <v>300</v>
      </c>
      <c r="AF11">
        <v>244</v>
      </c>
    </row>
    <row r="12" spans="1:32">
      <c r="B12" s="1"/>
      <c r="AE12" t="s">
        <v>301</v>
      </c>
      <c r="AF12">
        <v>230</v>
      </c>
    </row>
    <row r="13" spans="1:32">
      <c r="B13" s="1"/>
    </row>
    <row r="14" spans="1:32">
      <c r="A14" t="s">
        <v>138</v>
      </c>
      <c r="B14" s="1">
        <v>30.6</v>
      </c>
    </row>
    <row r="15" spans="1:32">
      <c r="A15" t="s">
        <v>302</v>
      </c>
      <c r="B15" s="1">
        <v>14</v>
      </c>
    </row>
    <row r="16" spans="1:32">
      <c r="A16" t="s">
        <v>303</v>
      </c>
      <c r="B16" s="1">
        <v>2</v>
      </c>
    </row>
    <row r="17" spans="1:28">
      <c r="A17" t="s">
        <v>304</v>
      </c>
      <c r="B17" s="1">
        <v>2</v>
      </c>
    </row>
    <row r="18" spans="1:28">
      <c r="A18" t="s">
        <v>305</v>
      </c>
      <c r="B18" s="1">
        <v>9.9</v>
      </c>
    </row>
    <row r="19" spans="1:28">
      <c r="A19" t="s">
        <v>306</v>
      </c>
      <c r="B19" s="1">
        <v>36</v>
      </c>
    </row>
    <row r="20" spans="1:28">
      <c r="A20" t="s">
        <v>307</v>
      </c>
      <c r="B20" s="1">
        <v>9.8000000000000007</v>
      </c>
    </row>
    <row r="21" spans="1:28">
      <c r="A21" t="s">
        <v>308</v>
      </c>
      <c r="B21" s="1">
        <v>1</v>
      </c>
    </row>
    <row r="22" spans="1:28">
      <c r="A22" t="s">
        <v>309</v>
      </c>
      <c r="B22" s="1">
        <v>49.1</v>
      </c>
    </row>
    <row r="23" spans="1:28">
      <c r="A23" t="s">
        <v>40</v>
      </c>
      <c r="B23" s="1">
        <v>2</v>
      </c>
      <c r="H23" t="s">
        <v>270</v>
      </c>
      <c r="I23" t="s">
        <v>271</v>
      </c>
      <c r="J23" t="s">
        <v>272</v>
      </c>
      <c r="K23" t="s">
        <v>310</v>
      </c>
    </row>
    <row r="24" spans="1:28">
      <c r="B24">
        <f>SUM(B1:B23)</f>
        <v>414.20000000000005</v>
      </c>
      <c r="H24" t="s">
        <v>311</v>
      </c>
      <c r="I24" t="s">
        <v>312</v>
      </c>
      <c r="J24" t="s">
        <v>290</v>
      </c>
      <c r="K24">
        <v>73.982020653674297</v>
      </c>
      <c r="N24" t="s">
        <v>270</v>
      </c>
      <c r="O24" t="s">
        <v>271</v>
      </c>
      <c r="P24" t="s">
        <v>272</v>
      </c>
      <c r="Q24" t="s">
        <v>310</v>
      </c>
    </row>
    <row r="25" spans="1:28">
      <c r="H25" t="s">
        <v>313</v>
      </c>
      <c r="I25" t="s">
        <v>312</v>
      </c>
      <c r="J25" t="s">
        <v>288</v>
      </c>
      <c r="K25">
        <v>35.254016158946897</v>
      </c>
      <c r="N25" t="s">
        <v>314</v>
      </c>
      <c r="O25" t="s">
        <v>312</v>
      </c>
      <c r="V25" t="s">
        <v>315</v>
      </c>
      <c r="W25">
        <v>34.718000000000004</v>
      </c>
      <c r="Y25" t="s">
        <v>306</v>
      </c>
      <c r="Z25">
        <v>941</v>
      </c>
      <c r="AA25">
        <v>34.7154887004017</v>
      </c>
      <c r="AB25" s="1">
        <f>+AA25-W25</f>
        <v>-2.5112995983036512E-3</v>
      </c>
    </row>
    <row r="26" spans="1:28">
      <c r="H26" t="s">
        <v>316</v>
      </c>
      <c r="I26" t="s">
        <v>312</v>
      </c>
      <c r="J26" t="s">
        <v>293</v>
      </c>
      <c r="K26">
        <v>20.5300190209352</v>
      </c>
      <c r="N26" t="s">
        <v>317</v>
      </c>
      <c r="O26" t="s">
        <v>312</v>
      </c>
      <c r="V26" t="s">
        <v>318</v>
      </c>
      <c r="W26">
        <v>9.4930000000000003</v>
      </c>
      <c r="Y26" t="s">
        <v>307</v>
      </c>
      <c r="Z26">
        <v>288</v>
      </c>
      <c r="AA26">
        <v>9.6719458228407298</v>
      </c>
      <c r="AB26" s="1">
        <f t="shared" ref="AB26:AB43" si="0">+AA26-W26</f>
        <v>0.17894582284072946</v>
      </c>
    </row>
    <row r="27" spans="1:28">
      <c r="H27" t="s">
        <v>319</v>
      </c>
      <c r="I27" t="s">
        <v>312</v>
      </c>
      <c r="J27" t="s">
        <v>291</v>
      </c>
      <c r="K27">
        <v>24.626771499987399</v>
      </c>
      <c r="N27" t="s">
        <v>320</v>
      </c>
      <c r="O27" t="s">
        <v>312</v>
      </c>
      <c r="V27" t="s">
        <v>321</v>
      </c>
      <c r="W27">
        <v>3.722</v>
      </c>
      <c r="Y27" t="s">
        <v>295</v>
      </c>
      <c r="Z27">
        <v>149</v>
      </c>
      <c r="AA27">
        <v>3.7247250905239602</v>
      </c>
      <c r="AB27" s="1">
        <f t="shared" si="0"/>
        <v>2.7250905239601941E-3</v>
      </c>
    </row>
    <row r="28" spans="1:28">
      <c r="A28" t="s">
        <v>322</v>
      </c>
      <c r="B28">
        <v>61</v>
      </c>
      <c r="C28" t="s">
        <v>323</v>
      </c>
      <c r="D28">
        <v>61</v>
      </c>
      <c r="H28" t="s">
        <v>324</v>
      </c>
      <c r="I28" t="s">
        <v>312</v>
      </c>
      <c r="J28" t="s">
        <v>279</v>
      </c>
      <c r="K28">
        <v>2.7766919378446699</v>
      </c>
      <c r="N28" t="s">
        <v>325</v>
      </c>
      <c r="O28" t="s">
        <v>312</v>
      </c>
      <c r="V28" t="s">
        <v>326</v>
      </c>
      <c r="W28">
        <v>29.271000000000001</v>
      </c>
      <c r="Y28" t="s">
        <v>297</v>
      </c>
      <c r="Z28">
        <v>922</v>
      </c>
      <c r="AA28">
        <v>29.288161074115902</v>
      </c>
      <c r="AB28" s="1">
        <f t="shared" si="0"/>
        <v>1.7161074115900732E-2</v>
      </c>
    </row>
    <row r="29" spans="1:28">
      <c r="A29" t="s">
        <v>327</v>
      </c>
      <c r="B29">
        <v>45</v>
      </c>
      <c r="C29" t="s">
        <v>328</v>
      </c>
      <c r="D29">
        <v>45</v>
      </c>
      <c r="H29" t="s">
        <v>329</v>
      </c>
      <c r="I29" t="s">
        <v>312</v>
      </c>
      <c r="J29" t="s">
        <v>278</v>
      </c>
      <c r="K29">
        <v>60.181372545835103</v>
      </c>
      <c r="N29" t="s">
        <v>330</v>
      </c>
      <c r="O29" t="s">
        <v>312</v>
      </c>
      <c r="V29" t="s">
        <v>115</v>
      </c>
      <c r="W29">
        <v>9.8759999999999994</v>
      </c>
      <c r="Y29" t="s">
        <v>305</v>
      </c>
      <c r="Z29">
        <v>280</v>
      </c>
      <c r="AA29">
        <v>9.8549697263751792</v>
      </c>
      <c r="AB29" s="1">
        <f t="shared" si="0"/>
        <v>-2.1030273624820239E-2</v>
      </c>
    </row>
    <row r="30" spans="1:28">
      <c r="A30" t="s">
        <v>331</v>
      </c>
      <c r="B30">
        <v>34</v>
      </c>
      <c r="C30" t="s">
        <v>332</v>
      </c>
      <c r="D30">
        <v>34</v>
      </c>
      <c r="H30" t="s">
        <v>333</v>
      </c>
      <c r="I30" t="s">
        <v>312</v>
      </c>
      <c r="J30" t="s">
        <v>334</v>
      </c>
      <c r="K30">
        <v>1.5863227918637299</v>
      </c>
      <c r="N30" t="s">
        <v>335</v>
      </c>
      <c r="O30" t="s">
        <v>312</v>
      </c>
      <c r="V30" t="s">
        <v>336</v>
      </c>
      <c r="W30">
        <v>2.6560000000000001</v>
      </c>
      <c r="Y30" t="s">
        <v>299</v>
      </c>
      <c r="Z30">
        <v>66</v>
      </c>
      <c r="AA30">
        <v>2.6555291467156401</v>
      </c>
      <c r="AB30" s="1">
        <f t="shared" si="0"/>
        <v>-4.7085328436002882E-4</v>
      </c>
    </row>
    <row r="31" spans="1:28">
      <c r="A31" t="s">
        <v>337</v>
      </c>
      <c r="B31">
        <v>24</v>
      </c>
      <c r="C31" t="s">
        <v>338</v>
      </c>
      <c r="D31">
        <v>24</v>
      </c>
      <c r="H31" t="s">
        <v>339</v>
      </c>
      <c r="I31" t="s">
        <v>312</v>
      </c>
      <c r="J31" t="s">
        <v>303</v>
      </c>
      <c r="K31">
        <v>1.84662990336249</v>
      </c>
      <c r="N31" t="s">
        <v>340</v>
      </c>
      <c r="O31" t="s">
        <v>312</v>
      </c>
      <c r="V31" t="s">
        <v>341</v>
      </c>
      <c r="W31">
        <v>53.914999999999999</v>
      </c>
      <c r="Y31" t="s">
        <v>342</v>
      </c>
      <c r="Z31">
        <v>1332</v>
      </c>
      <c r="AA31">
        <v>53.942750425872703</v>
      </c>
      <c r="AB31" s="1">
        <f t="shared" si="0"/>
        <v>2.7750425872703488E-2</v>
      </c>
    </row>
    <row r="32" spans="1:28">
      <c r="H32" t="s">
        <v>343</v>
      </c>
      <c r="I32" t="s">
        <v>312</v>
      </c>
      <c r="J32" t="s">
        <v>304</v>
      </c>
      <c r="K32">
        <v>2.6493555820128001</v>
      </c>
      <c r="N32" t="s">
        <v>344</v>
      </c>
      <c r="O32" t="s">
        <v>312</v>
      </c>
      <c r="V32" t="s">
        <v>345</v>
      </c>
      <c r="W32">
        <v>74.015000000000001</v>
      </c>
      <c r="Y32" t="s">
        <v>290</v>
      </c>
      <c r="Z32">
        <v>1976</v>
      </c>
      <c r="AA32">
        <v>73.982020653674297</v>
      </c>
      <c r="AB32" s="1">
        <f t="shared" si="0"/>
        <v>-3.2979346325703318E-2</v>
      </c>
    </row>
    <row r="33" spans="1:28">
      <c r="H33" t="s">
        <v>317</v>
      </c>
      <c r="I33" t="s">
        <v>312</v>
      </c>
      <c r="J33" t="s">
        <v>342</v>
      </c>
      <c r="K33">
        <v>53.942750425872703</v>
      </c>
      <c r="N33" t="s">
        <v>339</v>
      </c>
      <c r="O33" t="s">
        <v>312</v>
      </c>
      <c r="V33" t="s">
        <v>346</v>
      </c>
      <c r="W33">
        <v>35.280999999999999</v>
      </c>
      <c r="Y33" t="s">
        <v>288</v>
      </c>
      <c r="Z33">
        <v>1228</v>
      </c>
      <c r="AA33">
        <v>35.254016158946897</v>
      </c>
      <c r="AB33" s="1">
        <f t="shared" si="0"/>
        <v>-2.6983841053102253E-2</v>
      </c>
    </row>
    <row r="34" spans="1:28">
      <c r="H34" t="s">
        <v>335</v>
      </c>
      <c r="I34" t="s">
        <v>312</v>
      </c>
      <c r="J34" t="s">
        <v>297</v>
      </c>
      <c r="K34">
        <v>29.288161074115902</v>
      </c>
      <c r="N34" t="s">
        <v>343</v>
      </c>
      <c r="O34" t="s">
        <v>312</v>
      </c>
      <c r="V34" t="s">
        <v>347</v>
      </c>
      <c r="W34">
        <v>24.484000000000002</v>
      </c>
      <c r="Y34" t="s">
        <v>291</v>
      </c>
      <c r="Z34">
        <v>953</v>
      </c>
      <c r="AA34">
        <v>24.626771499987399</v>
      </c>
      <c r="AB34" s="1">
        <f t="shared" si="0"/>
        <v>0.14277149998739702</v>
      </c>
    </row>
    <row r="35" spans="1:28">
      <c r="H35" t="s">
        <v>330</v>
      </c>
      <c r="I35" t="s">
        <v>312</v>
      </c>
      <c r="J35" t="s">
        <v>305</v>
      </c>
      <c r="K35">
        <v>9.8549697263751792</v>
      </c>
      <c r="N35" t="s">
        <v>311</v>
      </c>
      <c r="O35" t="s">
        <v>312</v>
      </c>
      <c r="V35" t="s">
        <v>348</v>
      </c>
      <c r="W35">
        <v>20.506</v>
      </c>
      <c r="Y35" t="s">
        <v>293</v>
      </c>
      <c r="Z35">
        <v>736</v>
      </c>
      <c r="AA35">
        <v>20.5300190209352</v>
      </c>
      <c r="AB35" s="1">
        <f t="shared" si="0"/>
        <v>2.4019020935199364E-2</v>
      </c>
    </row>
    <row r="36" spans="1:28">
      <c r="H36" t="s">
        <v>349</v>
      </c>
      <c r="I36" t="s">
        <v>312</v>
      </c>
      <c r="J36" t="s">
        <v>295</v>
      </c>
      <c r="K36">
        <v>3.7247250905239602</v>
      </c>
      <c r="N36" t="s">
        <v>316</v>
      </c>
      <c r="O36" t="s">
        <v>312</v>
      </c>
      <c r="V36" t="s">
        <v>350</v>
      </c>
      <c r="W36">
        <v>61.006999999999998</v>
      </c>
      <c r="Y36" t="s">
        <v>278</v>
      </c>
      <c r="Z36">
        <v>2234</v>
      </c>
      <c r="AA36">
        <v>60.181372545835103</v>
      </c>
      <c r="AB36" s="1">
        <f t="shared" si="0"/>
        <v>-0.82562745416489491</v>
      </c>
    </row>
    <row r="37" spans="1:28">
      <c r="H37" t="s">
        <v>320</v>
      </c>
      <c r="I37" t="s">
        <v>312</v>
      </c>
      <c r="J37" t="s">
        <v>307</v>
      </c>
      <c r="K37">
        <v>9.6719458228407298</v>
      </c>
      <c r="N37" t="s">
        <v>319</v>
      </c>
      <c r="O37" t="s">
        <v>312</v>
      </c>
      <c r="V37" t="s">
        <v>351</v>
      </c>
      <c r="W37">
        <v>2.6440000000000001</v>
      </c>
      <c r="Y37" t="s">
        <v>279</v>
      </c>
      <c r="Z37">
        <v>157</v>
      </c>
      <c r="AA37">
        <v>2.7766919378446699</v>
      </c>
      <c r="AB37" s="1">
        <f t="shared" si="0"/>
        <v>0.13269193784466982</v>
      </c>
    </row>
    <row r="38" spans="1:28">
      <c r="H38" t="s">
        <v>340</v>
      </c>
      <c r="I38" t="s">
        <v>312</v>
      </c>
      <c r="J38" t="s">
        <v>306</v>
      </c>
      <c r="K38">
        <v>34.7154887004017</v>
      </c>
      <c r="N38" t="s">
        <v>313</v>
      </c>
      <c r="O38" t="s">
        <v>312</v>
      </c>
      <c r="V38" t="s">
        <v>352</v>
      </c>
      <c r="W38">
        <v>3.399</v>
      </c>
      <c r="Y38" t="s">
        <v>40</v>
      </c>
      <c r="Z38">
        <v>180</v>
      </c>
      <c r="AA38">
        <v>3.7257945461356399</v>
      </c>
      <c r="AB38" s="1">
        <f t="shared" si="0"/>
        <v>0.32679454613563985</v>
      </c>
    </row>
    <row r="39" spans="1:28">
      <c r="H39" t="s">
        <v>325</v>
      </c>
      <c r="I39" t="s">
        <v>312</v>
      </c>
      <c r="J39" t="s">
        <v>299</v>
      </c>
      <c r="K39">
        <v>2.6555291467156401</v>
      </c>
      <c r="N39" t="s">
        <v>329</v>
      </c>
      <c r="O39" t="s">
        <v>312</v>
      </c>
      <c r="V39" t="s">
        <v>353</v>
      </c>
      <c r="W39">
        <v>1.613</v>
      </c>
      <c r="Y39" t="s">
        <v>334</v>
      </c>
      <c r="Z39">
        <v>47</v>
      </c>
      <c r="AA39">
        <v>1.5863227918637299</v>
      </c>
      <c r="AB39" s="1">
        <f t="shared" si="0"/>
        <v>-2.6677208136270059E-2</v>
      </c>
    </row>
    <row r="40" spans="1:28">
      <c r="H40" t="s">
        <v>314</v>
      </c>
      <c r="I40" t="s">
        <v>312</v>
      </c>
      <c r="J40" t="s">
        <v>138</v>
      </c>
      <c r="K40">
        <v>30.9384401356116</v>
      </c>
      <c r="N40" t="s">
        <v>324</v>
      </c>
      <c r="O40" t="s">
        <v>312</v>
      </c>
      <c r="V40" t="s">
        <v>354</v>
      </c>
      <c r="W40">
        <v>30.923999999999999</v>
      </c>
      <c r="Y40" t="s">
        <v>138</v>
      </c>
      <c r="Z40">
        <v>1050</v>
      </c>
      <c r="AA40">
        <v>30.9384401356116</v>
      </c>
      <c r="AB40" s="1">
        <f t="shared" si="0"/>
        <v>1.4440135611600624E-2</v>
      </c>
    </row>
    <row r="41" spans="1:28">
      <c r="H41" t="s">
        <v>355</v>
      </c>
      <c r="I41" t="s">
        <v>312</v>
      </c>
      <c r="J41" t="s">
        <v>40</v>
      </c>
      <c r="K41">
        <v>3.7257945461356399</v>
      </c>
      <c r="N41" t="s">
        <v>333</v>
      </c>
      <c r="O41" t="s">
        <v>312</v>
      </c>
      <c r="V41" t="s">
        <v>356</v>
      </c>
      <c r="W41">
        <v>2.444</v>
      </c>
      <c r="Y41" t="s">
        <v>304</v>
      </c>
      <c r="Z41">
        <v>60</v>
      </c>
      <c r="AA41">
        <v>2.6493555820128001</v>
      </c>
      <c r="AB41" s="1">
        <f t="shared" si="0"/>
        <v>0.20535558201280013</v>
      </c>
    </row>
    <row r="42" spans="1:28">
      <c r="N42" t="s">
        <v>355</v>
      </c>
      <c r="O42" t="s">
        <v>312</v>
      </c>
      <c r="V42" t="s">
        <v>357</v>
      </c>
      <c r="W42">
        <v>2.1930000000000001</v>
      </c>
      <c r="Y42" t="s">
        <v>303</v>
      </c>
      <c r="Z42">
        <v>62</v>
      </c>
      <c r="AA42">
        <v>1.84662990336249</v>
      </c>
      <c r="AB42" s="1">
        <f t="shared" si="0"/>
        <v>-0.34637009663751006</v>
      </c>
    </row>
    <row r="43" spans="1:28">
      <c r="V43" t="s">
        <v>358</v>
      </c>
      <c r="W43">
        <v>14.992000000000001</v>
      </c>
      <c r="Y43" t="s">
        <v>302</v>
      </c>
      <c r="Z43">
        <v>441</v>
      </c>
      <c r="AA43">
        <v>14.8034117507005</v>
      </c>
      <c r="AB43" s="1">
        <f t="shared" si="0"/>
        <v>-0.18858824929950124</v>
      </c>
    </row>
    <row r="44" spans="1:28">
      <c r="V44" t="s">
        <v>359</v>
      </c>
      <c r="W44">
        <v>2.6589999999999998</v>
      </c>
      <c r="Y44" t="s">
        <v>285</v>
      </c>
      <c r="Z44">
        <v>70</v>
      </c>
    </row>
    <row r="45" spans="1:28">
      <c r="A45" t="s">
        <v>360</v>
      </c>
      <c r="B45">
        <v>127</v>
      </c>
      <c r="D45" t="s">
        <v>281</v>
      </c>
    </row>
    <row r="46" spans="1:28">
      <c r="A46" t="s">
        <v>361</v>
      </c>
      <c r="B46">
        <v>199</v>
      </c>
      <c r="D46" t="s">
        <v>284</v>
      </c>
    </row>
    <row r="47" spans="1:28">
      <c r="A47" t="s">
        <v>362</v>
      </c>
    </row>
    <row r="48" spans="1:28">
      <c r="A48" t="s">
        <v>144</v>
      </c>
    </row>
    <row r="49" spans="1:4">
      <c r="A49" t="s">
        <v>363</v>
      </c>
    </row>
    <row r="50" spans="1:4">
      <c r="A50" t="s">
        <v>364</v>
      </c>
      <c r="B50">
        <v>103</v>
      </c>
      <c r="D50" t="s">
        <v>296</v>
      </c>
    </row>
    <row r="51" spans="1:4">
      <c r="A51" t="s">
        <v>365</v>
      </c>
    </row>
    <row r="52" spans="1:4">
      <c r="A52" t="s">
        <v>366</v>
      </c>
      <c r="B52">
        <v>165</v>
      </c>
      <c r="D52" t="s">
        <v>289</v>
      </c>
    </row>
    <row r="53" spans="1:4">
      <c r="A53" t="s">
        <v>267</v>
      </c>
    </row>
    <row r="54" spans="1:4">
      <c r="A54" t="s">
        <v>367</v>
      </c>
      <c r="B54">
        <v>244</v>
      </c>
      <c r="D54" t="s">
        <v>300</v>
      </c>
    </row>
    <row r="55" spans="1:4">
      <c r="A55" t="s">
        <v>368</v>
      </c>
      <c r="B55">
        <v>230</v>
      </c>
      <c r="D55" t="s">
        <v>301</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22"/>
  <sheetViews>
    <sheetView workbookViewId="0">
      <selection activeCell="B25" sqref="B25"/>
    </sheetView>
  </sheetViews>
  <sheetFormatPr defaultColWidth="9" defaultRowHeight="12.75"/>
  <cols>
    <col min="2" max="2" width="82.42578125" customWidth="1"/>
  </cols>
  <sheetData>
    <row r="2" spans="1:2">
      <c r="A2" t="s">
        <v>369</v>
      </c>
    </row>
    <row r="3" spans="1:2">
      <c r="A3">
        <v>1</v>
      </c>
      <c r="B3" t="s">
        <v>370</v>
      </c>
    </row>
    <row r="4" spans="1:2">
      <c r="A4">
        <v>2</v>
      </c>
      <c r="B4" s="68" t="s">
        <v>371</v>
      </c>
    </row>
    <row r="5" spans="1:2">
      <c r="A5">
        <v>3</v>
      </c>
      <c r="B5" s="68" t="s">
        <v>372</v>
      </c>
    </row>
    <row r="6" spans="1:2">
      <c r="A6">
        <v>4</v>
      </c>
      <c r="B6" s="68" t="s">
        <v>373</v>
      </c>
    </row>
    <row r="7" spans="1:2" ht="25.5">
      <c r="A7">
        <v>5</v>
      </c>
      <c r="B7" s="68" t="s">
        <v>374</v>
      </c>
    </row>
    <row r="8" spans="1:2">
      <c r="A8">
        <v>6</v>
      </c>
      <c r="B8" s="68" t="s">
        <v>375</v>
      </c>
    </row>
    <row r="9" spans="1:2" ht="38.25">
      <c r="A9">
        <v>7</v>
      </c>
      <c r="B9" s="68" t="s">
        <v>376</v>
      </c>
    </row>
    <row r="10" spans="1:2">
      <c r="A10">
        <v>8</v>
      </c>
      <c r="B10" s="68" t="s">
        <v>377</v>
      </c>
    </row>
    <row r="11" spans="1:2">
      <c r="A11">
        <v>9</v>
      </c>
      <c r="B11" s="68" t="s">
        <v>378</v>
      </c>
    </row>
    <row r="12" spans="1:2">
      <c r="A12">
        <v>10</v>
      </c>
      <c r="B12" s="68" t="s">
        <v>379</v>
      </c>
    </row>
    <row r="15" spans="1:2">
      <c r="A15" t="s">
        <v>380</v>
      </c>
    </row>
    <row r="16" spans="1:2" ht="25.5">
      <c r="A16">
        <v>11</v>
      </c>
      <c r="B16" s="68" t="s">
        <v>381</v>
      </c>
    </row>
    <row r="17" spans="1:2">
      <c r="A17">
        <v>12</v>
      </c>
      <c r="B17" s="68" t="s">
        <v>382</v>
      </c>
    </row>
    <row r="18" spans="1:2">
      <c r="A18">
        <v>13</v>
      </c>
      <c r="B18" s="68" t="s">
        <v>383</v>
      </c>
    </row>
    <row r="19" spans="1:2">
      <c r="A19">
        <v>14</v>
      </c>
      <c r="B19" s="68" t="s">
        <v>384</v>
      </c>
    </row>
    <row r="20" spans="1:2" ht="25.5">
      <c r="A20">
        <v>15</v>
      </c>
      <c r="B20" s="68" t="s">
        <v>385</v>
      </c>
    </row>
    <row r="21" spans="1:2" ht="25.5">
      <c r="A21">
        <v>16</v>
      </c>
      <c r="B21" s="68" t="s">
        <v>386</v>
      </c>
    </row>
    <row r="22" spans="1:2" ht="38.25">
      <c r="A22">
        <v>17</v>
      </c>
      <c r="B22" s="68" t="s">
        <v>387</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K32"/>
  <sheetViews>
    <sheetView zoomScale="106" zoomScaleNormal="106" workbookViewId="0">
      <pane xSplit="1" topLeftCell="B1" activePane="topRight" state="frozen"/>
      <selection pane="topRight" activeCell="J8" sqref="J8"/>
    </sheetView>
  </sheetViews>
  <sheetFormatPr defaultColWidth="9" defaultRowHeight="12.75"/>
  <cols>
    <col min="1" max="1" width="39.42578125" bestFit="1" customWidth="1"/>
    <col min="2" max="2" width="34.85546875" customWidth="1"/>
    <col min="3" max="3" width="15.7109375" customWidth="1"/>
    <col min="4" max="4" width="21.28515625" customWidth="1"/>
    <col min="5" max="5" width="12.42578125" customWidth="1"/>
    <col min="6" max="6" width="11.7109375" customWidth="1"/>
    <col min="7" max="7" width="23" customWidth="1"/>
    <col min="8" max="8" width="13.140625" customWidth="1"/>
    <col min="9" max="9" width="16" customWidth="1"/>
    <col min="10" max="10" width="16.85546875" customWidth="1"/>
  </cols>
  <sheetData>
    <row r="2" spans="1:11" ht="15.75">
      <c r="C2" s="276" t="s">
        <v>388</v>
      </c>
      <c r="D2" s="277"/>
      <c r="E2" s="278"/>
    </row>
    <row r="3" spans="1:11" ht="15.75">
      <c r="C3" s="279" t="s">
        <v>389</v>
      </c>
      <c r="D3" s="280"/>
      <c r="E3" s="281"/>
    </row>
    <row r="5" spans="1:11">
      <c r="H5" s="57" t="s">
        <v>390</v>
      </c>
    </row>
    <row r="6" spans="1:11">
      <c r="A6">
        <v>1</v>
      </c>
      <c r="B6">
        <v>2</v>
      </c>
      <c r="C6">
        <v>3</v>
      </c>
      <c r="D6">
        <v>4</v>
      </c>
      <c r="E6">
        <v>5</v>
      </c>
      <c r="F6">
        <v>6</v>
      </c>
      <c r="G6">
        <v>7</v>
      </c>
      <c r="H6">
        <v>8</v>
      </c>
      <c r="I6">
        <v>9</v>
      </c>
    </row>
    <row r="7" spans="1:11" ht="15">
      <c r="A7" s="58" t="s">
        <v>391</v>
      </c>
      <c r="B7" s="58" t="s">
        <v>392</v>
      </c>
      <c r="C7" s="59" t="s">
        <v>393</v>
      </c>
      <c r="D7" s="58" t="s">
        <v>394</v>
      </c>
      <c r="E7" s="58" t="s">
        <v>395</v>
      </c>
      <c r="F7" s="58" t="s">
        <v>396</v>
      </c>
      <c r="G7" s="58" t="s">
        <v>397</v>
      </c>
      <c r="H7" s="58" t="s">
        <v>398</v>
      </c>
      <c r="I7" s="58" t="s">
        <v>399</v>
      </c>
    </row>
    <row r="8" spans="1:11" ht="17.25">
      <c r="A8" s="58"/>
      <c r="B8" s="58"/>
      <c r="C8" s="59" t="s">
        <v>400</v>
      </c>
      <c r="D8" s="58" t="s">
        <v>401</v>
      </c>
      <c r="E8" s="58" t="s">
        <v>402</v>
      </c>
      <c r="F8" s="58"/>
      <c r="G8" s="58" t="s">
        <v>403</v>
      </c>
      <c r="H8" s="58"/>
      <c r="I8" s="58" t="s">
        <v>403</v>
      </c>
    </row>
    <row r="9" spans="1:11" ht="15.75">
      <c r="A9" s="190" t="s">
        <v>475</v>
      </c>
      <c r="B9" s="60" t="s">
        <v>496</v>
      </c>
      <c r="C9" s="61" t="str">
        <f>IF($A9="",0,VLOOKUP($A9,Heading_ids!$A$4:$H$46,5,FALSE))</f>
        <v>GSS_01</v>
      </c>
      <c r="D9" s="61" t="str">
        <f>IF($A9="",0,VLOOKUP($A9,Heading_ids!$A$4:$H$46,2,FALSE))</f>
        <v>5.5mW x 5.8mH - RS</v>
      </c>
      <c r="E9" s="51">
        <f>IF($B9="",0,VLOOKUP($B9,Stripping_cal!$B$4:$H$25,7,FALSE))</f>
        <v>196</v>
      </c>
      <c r="F9" s="62">
        <v>1</v>
      </c>
      <c r="G9" s="63">
        <f>+F9*E9</f>
        <v>196</v>
      </c>
      <c r="H9" s="192"/>
      <c r="I9" s="65">
        <f>+G9+I21+8</f>
        <v>204</v>
      </c>
    </row>
    <row r="10" spans="1:11" ht="15.75">
      <c r="A10" s="190" t="s">
        <v>488</v>
      </c>
      <c r="B10" s="60" t="s">
        <v>496</v>
      </c>
      <c r="C10" s="61" t="str">
        <f>IF($A10="",0,VLOOKUP($A10,Heading_ids!$A$4:$H$46,5,FALSE))</f>
        <v>GSS_02</v>
      </c>
      <c r="D10" s="61" t="s">
        <v>468</v>
      </c>
      <c r="E10" s="51">
        <f>IF($B10="",0,VLOOKUP($B10,Stripping_cal!$B$4:$H$25,7,FALSE))</f>
        <v>196</v>
      </c>
      <c r="F10" s="62">
        <v>1</v>
      </c>
      <c r="G10" s="63">
        <f>+F10*E10</f>
        <v>196</v>
      </c>
      <c r="H10" s="192"/>
      <c r="I10" s="65">
        <f>+G10+I22+8</f>
        <v>204</v>
      </c>
      <c r="K10" s="1"/>
    </row>
    <row r="11" spans="1:11" ht="15.75">
      <c r="A11" s="190" t="s">
        <v>516</v>
      </c>
      <c r="B11" s="60" t="s">
        <v>496</v>
      </c>
      <c r="C11" s="61" t="str">
        <f>IF($A11="",0,VLOOKUP($A11,Heading_ids!$A$4:$H$46,5,FALSE))</f>
        <v>GSS_02</v>
      </c>
      <c r="D11" s="61" t="s">
        <v>468</v>
      </c>
      <c r="E11" s="51">
        <f>IF($B11="",0,VLOOKUP($B11,Stripping_cal!$B$4:$H$25,7,FALSE))</f>
        <v>196</v>
      </c>
      <c r="F11" s="62">
        <v>1</v>
      </c>
      <c r="G11" s="63">
        <f t="shared" ref="G11:G15" si="0">+F11*E11</f>
        <v>196</v>
      </c>
      <c r="H11" s="192"/>
      <c r="I11" s="65">
        <f>+G11+G12</f>
        <v>315</v>
      </c>
      <c r="K11" s="1"/>
    </row>
    <row r="12" spans="1:11" ht="15.75">
      <c r="A12" s="190" t="s">
        <v>517</v>
      </c>
      <c r="B12" s="60" t="s">
        <v>504</v>
      </c>
      <c r="C12" s="61" t="str">
        <f>IF($A12="",0,VLOOKUP($A12,Heading_ids!$A$4:$H$46,5,FALSE))</f>
        <v>GSS_02</v>
      </c>
      <c r="D12" s="61" t="s">
        <v>468</v>
      </c>
      <c r="E12" s="51">
        <f>IF($B12="",0,VLOOKUP($B12,Stripping_cal!$B$4:$H$25,7,FALSE))</f>
        <v>119</v>
      </c>
      <c r="F12" s="62">
        <v>1</v>
      </c>
      <c r="G12" s="63">
        <f>+F12*E12</f>
        <v>119</v>
      </c>
      <c r="H12" s="192"/>
      <c r="I12" s="65">
        <f t="shared" ref="I12:I15" si="1">+G12+I24</f>
        <v>119</v>
      </c>
      <c r="K12" s="1"/>
    </row>
    <row r="13" spans="1:11" ht="15.75">
      <c r="A13" s="190" t="s">
        <v>518</v>
      </c>
      <c r="B13" s="60" t="s">
        <v>504</v>
      </c>
      <c r="C13" s="61" t="str">
        <f>IF($A13="",0,VLOOKUP($A13,Heading_ids!$A$4:$H$46,5,FALSE))</f>
        <v>GSS_01</v>
      </c>
      <c r="D13" s="61" t="s">
        <v>29</v>
      </c>
      <c r="E13" s="51">
        <f>IF($B13="",0,VLOOKUP($B13,Stripping_cal!$B$4:$H$25,7,FALSE))</f>
        <v>119</v>
      </c>
      <c r="F13" s="62">
        <v>1</v>
      </c>
      <c r="G13" s="63">
        <f t="shared" si="0"/>
        <v>119</v>
      </c>
      <c r="H13" s="192"/>
      <c r="I13" s="65">
        <f t="shared" si="1"/>
        <v>119</v>
      </c>
      <c r="J13" s="66"/>
    </row>
    <row r="14" spans="1:11" ht="15.75">
      <c r="A14" s="190" t="s">
        <v>519</v>
      </c>
      <c r="B14" s="60" t="s">
        <v>496</v>
      </c>
      <c r="C14" s="61" t="str">
        <f>IF($A14="",0,VLOOKUP($A14,Heading_ids!$A$4:$H$46,5,FALSE))</f>
        <v>GSS_01</v>
      </c>
      <c r="D14" s="61" t="s">
        <v>468</v>
      </c>
      <c r="E14" s="51">
        <f>IF($B14="",0,VLOOKUP($B14,Stripping_cal!$B$4:$H$25,7,FALSE))</f>
        <v>196</v>
      </c>
      <c r="F14" s="62">
        <v>1</v>
      </c>
      <c r="G14" s="63">
        <f>+F14*E14</f>
        <v>196</v>
      </c>
      <c r="H14" s="192"/>
      <c r="I14" s="65">
        <f t="shared" si="1"/>
        <v>196</v>
      </c>
      <c r="J14" s="66"/>
    </row>
    <row r="15" spans="1:11" ht="15.75">
      <c r="A15" s="190" t="s">
        <v>520</v>
      </c>
      <c r="B15" s="60" t="s">
        <v>500</v>
      </c>
      <c r="C15" s="61" t="str">
        <f>IF($A15="",0,VLOOKUP($A15,Heading_ids!$A$4:$H$46,5,FALSE))</f>
        <v>GSS_01</v>
      </c>
      <c r="D15" s="61" t="s">
        <v>468</v>
      </c>
      <c r="E15" s="51">
        <f>IF($B15="",0,VLOOKUP($B15,Stripping_cal!$B$4:$H$25,7,FALSE))</f>
        <v>4.2</v>
      </c>
      <c r="F15" s="62">
        <v>1</v>
      </c>
      <c r="G15" s="63">
        <f t="shared" si="0"/>
        <v>4.2</v>
      </c>
      <c r="H15" s="192"/>
      <c r="I15" s="65">
        <f t="shared" si="1"/>
        <v>4.2</v>
      </c>
      <c r="J15" s="66"/>
    </row>
    <row r="16" spans="1:11" ht="15.75">
      <c r="A16" s="190"/>
      <c r="B16" s="60"/>
      <c r="C16" s="61"/>
      <c r="D16" s="61"/>
      <c r="E16" s="51"/>
      <c r="F16" s="62"/>
      <c r="G16" s="63"/>
      <c r="H16" s="192"/>
      <c r="I16" s="65"/>
      <c r="J16" s="66"/>
    </row>
    <row r="17" spans="1:10" ht="15.75">
      <c r="A17" s="190"/>
      <c r="B17" s="60"/>
      <c r="C17" s="61"/>
      <c r="D17" s="61"/>
      <c r="E17" s="51"/>
      <c r="F17" s="62"/>
      <c r="G17" s="63"/>
      <c r="H17" s="192"/>
      <c r="I17" s="65"/>
      <c r="J17" s="66"/>
    </row>
    <row r="18" spans="1:10" ht="15.75">
      <c r="A18" s="190"/>
      <c r="B18" s="60"/>
      <c r="C18" s="61"/>
      <c r="D18" s="234"/>
      <c r="E18" s="51"/>
      <c r="F18" s="62"/>
      <c r="G18" s="63"/>
      <c r="H18" s="192"/>
      <c r="I18" s="65"/>
      <c r="J18" s="67"/>
    </row>
    <row r="19" spans="1:10" ht="15.75">
      <c r="A19" s="190"/>
      <c r="B19" s="60"/>
      <c r="C19" s="61"/>
      <c r="D19" s="234"/>
      <c r="E19" s="51"/>
      <c r="F19" s="62"/>
      <c r="G19" s="63"/>
      <c r="H19" s="192"/>
      <c r="I19" s="65"/>
      <c r="J19" s="67"/>
    </row>
    <row r="20" spans="1:10" ht="15.75">
      <c r="A20" s="190"/>
      <c r="B20" s="60"/>
      <c r="C20" s="61"/>
      <c r="D20" s="61"/>
      <c r="E20" s="51"/>
      <c r="F20" s="62"/>
      <c r="G20" s="63"/>
      <c r="H20" s="192"/>
      <c r="I20" s="65"/>
      <c r="J20" s="67"/>
    </row>
    <row r="21" spans="1:10" ht="15.75">
      <c r="A21" s="191"/>
      <c r="B21" s="60"/>
      <c r="C21" s="61"/>
      <c r="D21" s="61"/>
      <c r="E21" s="51"/>
      <c r="F21" s="62"/>
      <c r="G21" s="63"/>
      <c r="H21" s="192"/>
      <c r="I21" s="65"/>
    </row>
    <row r="22" spans="1:10" ht="15.75">
      <c r="A22" s="191"/>
      <c r="B22" s="60"/>
      <c r="C22" s="61"/>
      <c r="D22" s="234"/>
      <c r="E22" s="51"/>
      <c r="F22" s="62"/>
      <c r="G22" s="63"/>
      <c r="H22" s="192"/>
      <c r="I22" s="65"/>
    </row>
    <row r="23" spans="1:10" ht="15.75">
      <c r="A23" s="191"/>
      <c r="B23" s="60"/>
      <c r="C23" s="61"/>
      <c r="D23" s="61"/>
      <c r="E23" s="51"/>
      <c r="F23" s="62"/>
      <c r="G23" s="63"/>
      <c r="H23" s="192"/>
      <c r="I23" s="65"/>
    </row>
    <row r="24" spans="1:10" ht="15.75">
      <c r="A24" s="191"/>
      <c r="B24" s="60"/>
      <c r="C24" s="61"/>
      <c r="D24" s="61"/>
      <c r="E24" s="51"/>
      <c r="F24" s="62"/>
      <c r="G24" s="63"/>
      <c r="H24" s="192"/>
      <c r="I24" s="65"/>
    </row>
    <row r="25" spans="1:10" ht="15">
      <c r="A25" s="56"/>
      <c r="B25" s="60"/>
      <c r="C25" s="61"/>
      <c r="D25" s="61"/>
      <c r="E25" s="51"/>
      <c r="F25" s="62"/>
      <c r="G25" s="63"/>
      <c r="H25" s="192"/>
      <c r="I25" s="65"/>
    </row>
    <row r="26" spans="1:10" ht="15.75">
      <c r="A26" s="190"/>
      <c r="B26" s="60"/>
      <c r="C26" s="61"/>
      <c r="D26" s="61"/>
      <c r="E26" s="51"/>
      <c r="F26" s="62"/>
      <c r="G26" s="63"/>
      <c r="H26" s="192"/>
      <c r="I26" s="65"/>
    </row>
    <row r="27" spans="1:10" ht="15.75">
      <c r="A27" s="190"/>
      <c r="B27" s="60"/>
      <c r="C27" s="61"/>
      <c r="D27" s="61"/>
      <c r="E27" s="51"/>
      <c r="F27" s="62"/>
      <c r="G27" s="63"/>
      <c r="H27" s="192"/>
      <c r="I27" s="65"/>
    </row>
    <row r="28" spans="1:10" ht="15.75">
      <c r="A28" s="190"/>
      <c r="B28" s="60"/>
      <c r="C28" s="61"/>
      <c r="D28" s="61"/>
      <c r="E28" s="51"/>
      <c r="F28" s="62"/>
      <c r="G28" s="63"/>
      <c r="H28" s="192"/>
      <c r="I28" s="65"/>
    </row>
    <row r="29" spans="1:10" ht="15.75">
      <c r="A29" s="190"/>
      <c r="B29" s="60"/>
      <c r="C29" s="61"/>
      <c r="D29" s="61"/>
      <c r="E29" s="51"/>
      <c r="F29" s="62"/>
      <c r="G29" s="63"/>
      <c r="H29" s="192"/>
      <c r="I29" s="65"/>
    </row>
    <row r="30" spans="1:10" ht="15.75">
      <c r="A30" s="190"/>
      <c r="B30" s="60"/>
      <c r="C30" s="61"/>
      <c r="D30" s="61"/>
      <c r="E30" s="51"/>
      <c r="F30" s="62"/>
      <c r="G30" s="63"/>
      <c r="H30" s="192"/>
      <c r="I30" s="1">
        <f>SUM(I9:I29)</f>
        <v>1161.2</v>
      </c>
    </row>
    <row r="31" spans="1:10">
      <c r="I31">
        <f>+'June_2026 eom ug dev'!L23</f>
        <v>1161.2</v>
      </c>
    </row>
    <row r="32" spans="1:10">
      <c r="I32" s="1">
        <f>+I31-I30</f>
        <v>0</v>
      </c>
    </row>
  </sheetData>
  <mergeCells count="2">
    <mergeCell ref="C2:E2"/>
    <mergeCell ref="C3:E3"/>
  </mergeCells>
  <pageMargins left="0.70866141732283505" right="0.70866141732283505" top="0.74803149606299202" bottom="0.74803149606299202" header="0.31496062992126" footer="0.31496062992126"/>
  <pageSetup paperSize="9" scale="78"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Stripping_cal!$B$4:$B$34</xm:f>
          </x14:formula1>
          <xm:sqref>B9:B30</xm:sqref>
        </x14:dataValidation>
        <x14:dataValidation type="list" allowBlank="1" showInputMessage="1" showErrorMessage="1" xr:uid="{00000000-0002-0000-0A00-000000000000}">
          <x14:formula1>
            <xm:f>Heading_ids!$A$4:$A$46</xm:f>
          </x14:formula1>
          <xm:sqref>A9:A25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37"/>
  <sheetViews>
    <sheetView zoomScale="110" zoomScaleNormal="110" workbookViewId="0">
      <pane xSplit="2" topLeftCell="E1" activePane="topRight" state="frozen"/>
      <selection pane="topRight" activeCell="J7" sqref="J7"/>
    </sheetView>
  </sheetViews>
  <sheetFormatPr defaultColWidth="9" defaultRowHeight="12.75"/>
  <cols>
    <col min="1" max="1" width="16.140625" customWidth="1"/>
    <col min="2" max="2" width="45.42578125" customWidth="1"/>
    <col min="3" max="3" width="26" customWidth="1"/>
    <col min="4" max="4" width="47.7109375" customWidth="1"/>
    <col min="5" max="5" width="28.5703125" customWidth="1"/>
    <col min="6" max="6" width="29" customWidth="1"/>
    <col min="7" max="7" width="38" customWidth="1"/>
    <col min="8" max="8" width="31.28515625" customWidth="1"/>
    <col min="9" max="9" width="11.140625" customWidth="1"/>
    <col min="10" max="14" width="19" customWidth="1"/>
  </cols>
  <sheetData>
    <row r="1" spans="2:10">
      <c r="B1">
        <v>1</v>
      </c>
      <c r="C1">
        <v>2</v>
      </c>
      <c r="D1">
        <v>3</v>
      </c>
      <c r="E1">
        <v>4</v>
      </c>
      <c r="F1">
        <v>5</v>
      </c>
      <c r="G1">
        <v>6</v>
      </c>
      <c r="H1">
        <v>7</v>
      </c>
    </row>
    <row r="2" spans="2:10" ht="15.75">
      <c r="B2" s="24" t="s">
        <v>404</v>
      </c>
      <c r="C2" s="25"/>
      <c r="D2" s="25"/>
      <c r="E2" s="25"/>
      <c r="F2" s="25"/>
      <c r="G2" s="25"/>
      <c r="H2" s="26"/>
    </row>
    <row r="3" spans="2:10" ht="15">
      <c r="B3" s="27" t="s">
        <v>405</v>
      </c>
      <c r="C3" s="28" t="s">
        <v>393</v>
      </c>
      <c r="D3" s="29" t="s">
        <v>310</v>
      </c>
      <c r="E3" s="30" t="s">
        <v>394</v>
      </c>
      <c r="F3" s="31" t="s">
        <v>406</v>
      </c>
      <c r="G3" s="31" t="s">
        <v>407</v>
      </c>
      <c r="H3" s="32" t="s">
        <v>408</v>
      </c>
    </row>
    <row r="4" spans="2:10" ht="15">
      <c r="B4" s="33" t="s">
        <v>494</v>
      </c>
      <c r="C4" s="34"/>
      <c r="D4" s="35">
        <v>3</v>
      </c>
      <c r="E4" s="36">
        <v>3</v>
      </c>
      <c r="F4" s="37">
        <v>5.8</v>
      </c>
      <c r="G4" s="38"/>
      <c r="H4" s="39">
        <v>26</v>
      </c>
      <c r="I4" s="36"/>
    </row>
    <row r="5" spans="2:10" ht="15">
      <c r="B5" s="33" t="s">
        <v>495</v>
      </c>
      <c r="C5" s="34"/>
      <c r="D5" s="35">
        <v>2.5</v>
      </c>
      <c r="E5" s="36">
        <v>2.5</v>
      </c>
      <c r="F5" s="37">
        <v>5</v>
      </c>
      <c r="G5" s="38"/>
      <c r="H5" s="39"/>
      <c r="I5" s="36"/>
    </row>
    <row r="6" spans="2:10" ht="12" customHeight="1">
      <c r="B6" s="33" t="s">
        <v>496</v>
      </c>
      <c r="C6" s="34"/>
      <c r="D6" s="35"/>
      <c r="E6" s="36"/>
      <c r="F6" s="37"/>
      <c r="G6" s="38"/>
      <c r="H6" s="39">
        <v>196</v>
      </c>
    </row>
    <row r="7" spans="2:10" ht="12" customHeight="1">
      <c r="B7" s="33" t="s">
        <v>499</v>
      </c>
      <c r="C7" s="34"/>
      <c r="D7" s="35"/>
      <c r="E7" s="36"/>
      <c r="F7" s="37"/>
      <c r="G7" s="38"/>
      <c r="H7" s="39">
        <v>67</v>
      </c>
    </row>
    <row r="8" spans="2:10" ht="15">
      <c r="B8" s="33" t="s">
        <v>497</v>
      </c>
      <c r="C8" s="34"/>
      <c r="D8" s="35">
        <v>2</v>
      </c>
      <c r="E8" s="36">
        <v>2</v>
      </c>
      <c r="F8" s="37">
        <v>2</v>
      </c>
      <c r="G8" s="38">
        <v>4</v>
      </c>
      <c r="H8" s="39">
        <f>+F8*E8*D8</f>
        <v>8</v>
      </c>
    </row>
    <row r="9" spans="2:10" ht="15">
      <c r="B9" s="33" t="s">
        <v>498</v>
      </c>
      <c r="C9" s="34"/>
      <c r="D9" s="35">
        <v>2</v>
      </c>
      <c r="E9" s="36">
        <v>2</v>
      </c>
      <c r="F9" s="37">
        <v>2</v>
      </c>
      <c r="G9" s="38">
        <v>4</v>
      </c>
      <c r="H9" s="39">
        <f>+F9*E9*D9</f>
        <v>8</v>
      </c>
    </row>
    <row r="10" spans="2:10" ht="15">
      <c r="B10" s="33" t="s">
        <v>500</v>
      </c>
      <c r="C10" s="34"/>
      <c r="D10" s="35"/>
      <c r="E10" s="36"/>
      <c r="F10" s="37"/>
      <c r="G10" s="38"/>
      <c r="H10" s="39">
        <v>4.2</v>
      </c>
    </row>
    <row r="11" spans="2:10" ht="15">
      <c r="B11" s="33" t="s">
        <v>501</v>
      </c>
      <c r="C11" s="34"/>
      <c r="D11" s="35"/>
      <c r="E11" s="36"/>
      <c r="F11" s="37"/>
      <c r="G11" s="38"/>
      <c r="H11" s="39">
        <v>14.7</v>
      </c>
    </row>
    <row r="12" spans="2:10" ht="15">
      <c r="B12" s="33" t="s">
        <v>504</v>
      </c>
      <c r="C12" s="34"/>
      <c r="D12" s="35"/>
      <c r="E12" s="36"/>
      <c r="F12" s="37"/>
      <c r="G12" s="38"/>
      <c r="H12" s="39">
        <f>+H4+H4+H7</f>
        <v>119</v>
      </c>
    </row>
    <row r="13" spans="2:10" ht="15">
      <c r="B13" s="33"/>
      <c r="C13" s="41"/>
      <c r="D13" s="35"/>
      <c r="E13" s="36"/>
      <c r="F13" s="37"/>
      <c r="G13" s="38"/>
    </row>
    <row r="14" spans="2:10" ht="15">
      <c r="B14" s="33"/>
      <c r="C14" s="41"/>
      <c r="D14" s="35"/>
      <c r="E14" s="36"/>
      <c r="F14" s="37"/>
      <c r="G14" s="38"/>
      <c r="H14" s="39"/>
      <c r="J14" s="51"/>
    </row>
    <row r="15" spans="2:10" ht="15">
      <c r="B15" s="33"/>
      <c r="C15" s="41"/>
      <c r="D15" s="35"/>
      <c r="E15" s="36"/>
      <c r="F15" s="37"/>
      <c r="G15" s="38"/>
      <c r="H15" s="39"/>
    </row>
    <row r="16" spans="2:10" ht="15">
      <c r="B16" s="33"/>
      <c r="C16" s="41"/>
      <c r="D16" s="35"/>
      <c r="E16" s="36"/>
      <c r="F16" s="37"/>
      <c r="G16" s="38"/>
      <c r="H16" s="39"/>
    </row>
    <row r="17" spans="2:8" ht="15">
      <c r="B17" s="33"/>
      <c r="C17" s="41"/>
      <c r="D17" s="35"/>
      <c r="E17" s="36"/>
      <c r="F17" s="37"/>
      <c r="G17" s="38"/>
      <c r="H17" s="39"/>
    </row>
    <row r="18" spans="2:8" ht="15">
      <c r="B18" s="33"/>
      <c r="C18" s="41"/>
      <c r="D18" s="35"/>
      <c r="E18" s="36"/>
      <c r="F18" s="37"/>
      <c r="G18" s="38"/>
      <c r="H18" s="39"/>
    </row>
    <row r="19" spans="2:8" ht="15">
      <c r="B19" s="33"/>
      <c r="C19" s="41"/>
      <c r="D19" s="35"/>
      <c r="E19" s="36"/>
      <c r="F19" s="37"/>
      <c r="G19" s="38"/>
      <c r="H19" s="39"/>
    </row>
    <row r="20" spans="2:8" ht="13.5" customHeight="1">
      <c r="B20" s="33"/>
      <c r="C20" s="41"/>
      <c r="D20" s="35"/>
      <c r="E20" s="36"/>
      <c r="F20" s="37"/>
      <c r="G20" s="38"/>
      <c r="H20" s="39"/>
    </row>
    <row r="21" spans="2:8" ht="13.5" customHeight="1">
      <c r="B21" s="42"/>
      <c r="C21" s="41"/>
      <c r="D21" s="35"/>
      <c r="E21" s="36"/>
      <c r="F21" s="37"/>
      <c r="G21" s="38"/>
      <c r="H21" s="39"/>
    </row>
    <row r="22" spans="2:8" ht="13.5" customHeight="1">
      <c r="B22" s="42"/>
      <c r="C22" s="41"/>
      <c r="D22" s="35"/>
      <c r="E22" s="36"/>
      <c r="F22" s="37"/>
      <c r="G22" s="38"/>
      <c r="H22" s="39"/>
    </row>
    <row r="23" spans="2:8" ht="13.5" customHeight="1">
      <c r="B23" s="33"/>
      <c r="C23" s="41"/>
      <c r="D23" s="35"/>
      <c r="E23" s="36"/>
      <c r="F23" s="37"/>
      <c r="G23" s="38"/>
      <c r="H23" s="39"/>
    </row>
    <row r="24" spans="2:8" ht="15">
      <c r="B24" s="33"/>
      <c r="C24" s="41"/>
      <c r="D24" s="35"/>
      <c r="E24" s="36"/>
      <c r="F24" s="37"/>
      <c r="G24" s="38"/>
      <c r="H24" s="39"/>
    </row>
    <row r="25" spans="2:8" ht="15">
      <c r="B25" s="33"/>
      <c r="C25" s="41"/>
      <c r="D25" s="35"/>
      <c r="E25" s="36"/>
      <c r="F25" s="37"/>
      <c r="G25" s="38"/>
      <c r="H25" s="39"/>
    </row>
    <row r="26" spans="2:8" ht="15">
      <c r="B26" s="43"/>
      <c r="C26" s="41"/>
      <c r="D26" s="35"/>
      <c r="E26" s="36"/>
      <c r="F26" s="37"/>
      <c r="G26" s="38"/>
      <c r="H26" s="39"/>
    </row>
    <row r="27" spans="2:8" ht="15">
      <c r="B27" s="43"/>
      <c r="C27" s="41"/>
      <c r="D27" s="35"/>
      <c r="E27" s="36"/>
      <c r="F27" s="37"/>
      <c r="G27" s="38"/>
      <c r="H27" s="39"/>
    </row>
    <row r="28" spans="2:8" ht="15.75">
      <c r="B28" s="44"/>
      <c r="C28" s="41"/>
      <c r="D28" s="35"/>
      <c r="E28" s="36"/>
      <c r="F28" s="37"/>
      <c r="G28" s="38"/>
      <c r="H28" s="39"/>
    </row>
    <row r="29" spans="2:8" ht="15.75">
      <c r="B29" s="44"/>
      <c r="C29" s="41"/>
      <c r="D29" s="35"/>
      <c r="E29" s="36"/>
      <c r="F29" s="37"/>
      <c r="G29" s="38"/>
      <c r="H29" s="39"/>
    </row>
    <row r="30" spans="2:8" ht="15.75">
      <c r="B30" s="44"/>
      <c r="C30" s="41"/>
      <c r="D30" s="35"/>
      <c r="E30" s="36"/>
      <c r="F30" s="37"/>
      <c r="G30" s="38"/>
      <c r="H30" s="39"/>
    </row>
    <row r="31" spans="2:8" ht="15">
      <c r="B31" s="33"/>
      <c r="C31" s="41"/>
      <c r="D31" s="35"/>
      <c r="E31" s="36"/>
      <c r="F31" s="37"/>
      <c r="G31" s="38"/>
      <c r="H31" s="39"/>
    </row>
    <row r="32" spans="2:8" ht="15">
      <c r="B32" s="33"/>
      <c r="C32" s="41"/>
      <c r="D32" s="35"/>
      <c r="E32" s="36"/>
      <c r="F32" s="37"/>
      <c r="G32" s="38"/>
      <c r="H32" s="39"/>
    </row>
    <row r="33" spans="2:8" ht="15">
      <c r="B33" s="33"/>
      <c r="C33" s="41"/>
      <c r="D33" s="35"/>
      <c r="E33" s="36"/>
      <c r="F33" s="37"/>
      <c r="G33" s="38"/>
      <c r="H33" s="39"/>
    </row>
    <row r="34" spans="2:8" ht="15">
      <c r="B34" s="45"/>
      <c r="C34" s="46"/>
      <c r="D34" s="47"/>
      <c r="E34" s="48"/>
      <c r="F34" s="49"/>
      <c r="G34" s="38"/>
      <c r="H34" s="50"/>
    </row>
    <row r="37" spans="2:8">
      <c r="E37" s="40"/>
    </row>
  </sheetData>
  <pageMargins left="0.7" right="0.7" top="0.75" bottom="0.75" header="0.3" footer="0.3"/>
  <pageSetup paperSize="9" scale="3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57"/>
  <sheetViews>
    <sheetView workbookViewId="0">
      <selection activeCell="K13" sqref="K13"/>
    </sheetView>
  </sheetViews>
  <sheetFormatPr defaultColWidth="9" defaultRowHeight="12.75"/>
  <cols>
    <col min="1" max="1" width="15.85546875" customWidth="1"/>
    <col min="2" max="2" width="29.42578125" customWidth="1"/>
    <col min="3" max="3" width="16.85546875" customWidth="1"/>
    <col min="4" max="4" width="19.42578125" customWidth="1"/>
    <col min="5" max="5" width="22.140625" customWidth="1"/>
    <col min="6" max="6" width="11.85546875" customWidth="1"/>
    <col min="7" max="7" width="9.140625" customWidth="1"/>
    <col min="8" max="8" width="11.140625" customWidth="1"/>
    <col min="9" max="10" width="9.140625" customWidth="1"/>
    <col min="11" max="11" width="13.85546875" customWidth="1"/>
  </cols>
  <sheetData>
    <row r="1" spans="1:12">
      <c r="A1">
        <v>9</v>
      </c>
    </row>
    <row r="2" spans="1:12" ht="23.25">
      <c r="B2" s="2" t="s">
        <v>409</v>
      </c>
      <c r="F2" s="2"/>
    </row>
    <row r="3" spans="1:12">
      <c r="A3" s="3"/>
      <c r="B3" s="4" t="s">
        <v>149</v>
      </c>
      <c r="C3" s="4" t="s">
        <v>410</v>
      </c>
      <c r="D3" s="4" t="s">
        <v>407</v>
      </c>
      <c r="F3" s="4" t="s">
        <v>149</v>
      </c>
      <c r="G3" s="4" t="s">
        <v>410</v>
      </c>
      <c r="H3" s="4" t="s">
        <v>407</v>
      </c>
      <c r="J3" t="s">
        <v>411</v>
      </c>
    </row>
    <row r="4" spans="1:12" ht="15">
      <c r="A4" s="5"/>
      <c r="B4" s="6" t="s">
        <v>468</v>
      </c>
      <c r="C4" s="7" t="s">
        <v>30</v>
      </c>
      <c r="D4" s="235">
        <v>31.12</v>
      </c>
      <c r="F4" s="6" t="s">
        <v>413</v>
      </c>
      <c r="G4" s="7" t="s">
        <v>414</v>
      </c>
      <c r="H4" s="8"/>
      <c r="J4" t="s">
        <v>415</v>
      </c>
      <c r="K4" t="s">
        <v>416</v>
      </c>
    </row>
    <row r="5" spans="1:12" ht="15">
      <c r="A5" s="5"/>
      <c r="B5" s="6" t="s">
        <v>29</v>
      </c>
      <c r="C5" s="7" t="s">
        <v>30</v>
      </c>
      <c r="D5" s="235">
        <v>24.558</v>
      </c>
      <c r="F5" s="9" t="s">
        <v>417</v>
      </c>
      <c r="G5" s="10" t="s">
        <v>414</v>
      </c>
      <c r="H5" s="11"/>
      <c r="J5" t="s">
        <v>414</v>
      </c>
      <c r="K5" t="s">
        <v>418</v>
      </c>
    </row>
    <row r="6" spans="1:12" ht="15">
      <c r="A6" s="12"/>
      <c r="B6" s="6" t="s">
        <v>206</v>
      </c>
      <c r="C6" s="7" t="s">
        <v>30</v>
      </c>
      <c r="D6" s="235">
        <v>29.81</v>
      </c>
      <c r="F6" s="9" t="s">
        <v>419</v>
      </c>
      <c r="G6" s="10" t="s">
        <v>414</v>
      </c>
      <c r="H6" s="11"/>
      <c r="J6" t="s">
        <v>420</v>
      </c>
      <c r="K6" t="s">
        <v>421</v>
      </c>
    </row>
    <row r="7" spans="1:12" ht="15">
      <c r="A7" s="12"/>
      <c r="B7" s="6"/>
      <c r="C7" s="7"/>
      <c r="D7" s="195"/>
      <c r="F7" s="9"/>
      <c r="G7" s="10"/>
      <c r="H7" s="11"/>
    </row>
    <row r="8" spans="1:12" ht="15">
      <c r="A8" s="5"/>
      <c r="B8" s="6"/>
      <c r="C8" s="7"/>
      <c r="D8" s="194"/>
      <c r="F8" s="13" t="s">
        <v>422</v>
      </c>
      <c r="G8" s="10" t="s">
        <v>414</v>
      </c>
      <c r="H8" s="14"/>
    </row>
    <row r="9" spans="1:12" ht="14.25" customHeight="1">
      <c r="A9" s="5"/>
      <c r="B9" s="6"/>
      <c r="C9" s="7"/>
      <c r="D9" s="194"/>
      <c r="F9" s="9"/>
      <c r="G9" s="10"/>
      <c r="H9" s="10"/>
    </row>
    <row r="10" spans="1:12" ht="14.25" customHeight="1">
      <c r="A10" s="5"/>
      <c r="B10" s="6"/>
      <c r="C10" s="7"/>
      <c r="D10" s="194"/>
      <c r="F10" s="9"/>
      <c r="G10" s="10"/>
      <c r="H10" s="10"/>
    </row>
    <row r="11" spans="1:12" ht="14.25" customHeight="1">
      <c r="A11" s="5"/>
      <c r="B11" s="6"/>
      <c r="C11" s="7"/>
      <c r="D11" s="194"/>
      <c r="F11" s="9" t="s">
        <v>423</v>
      </c>
      <c r="G11" t="s">
        <v>415</v>
      </c>
      <c r="H11" s="10"/>
    </row>
    <row r="12" spans="1:12" ht="15">
      <c r="A12" s="15"/>
      <c r="B12" s="6"/>
      <c r="C12" s="7"/>
      <c r="D12" s="194"/>
      <c r="F12" s="16" t="s">
        <v>423</v>
      </c>
      <c r="G12" s="7" t="s">
        <v>412</v>
      </c>
      <c r="H12" s="10"/>
    </row>
    <row r="13" spans="1:12" ht="15">
      <c r="A13" s="15"/>
      <c r="B13" s="193"/>
      <c r="C13" s="7"/>
      <c r="D13" s="194"/>
      <c r="F13" s="16"/>
      <c r="G13" s="10"/>
      <c r="H13" s="10"/>
    </row>
    <row r="14" spans="1:12" ht="15">
      <c r="A14" s="15"/>
      <c r="B14" s="6"/>
      <c r="C14" s="7"/>
      <c r="D14" s="194"/>
      <c r="F14" s="13"/>
      <c r="G14" s="10"/>
      <c r="H14" s="10"/>
    </row>
    <row r="15" spans="1:12" ht="15">
      <c r="A15" s="17"/>
      <c r="B15" s="6"/>
      <c r="C15" s="7"/>
      <c r="D15" s="8"/>
      <c r="F15" s="13"/>
      <c r="G15" s="10"/>
      <c r="H15" s="10"/>
      <c r="K15">
        <v>24.6</v>
      </c>
      <c r="L15">
        <v>3.7</v>
      </c>
    </row>
    <row r="16" spans="1:12" ht="15">
      <c r="A16" s="15"/>
      <c r="B16" s="6"/>
      <c r="C16" s="7"/>
      <c r="D16" s="8"/>
      <c r="F16" s="13"/>
      <c r="G16" s="10"/>
      <c r="H16" s="10"/>
      <c r="L16" s="1">
        <f>+L15*K15</f>
        <v>91.02000000000001</v>
      </c>
    </row>
    <row r="17" spans="1:8" ht="15">
      <c r="A17" s="15"/>
      <c r="B17" s="6"/>
      <c r="C17" s="7"/>
      <c r="D17" s="8"/>
      <c r="F17" s="13"/>
      <c r="G17" s="10"/>
      <c r="H17" s="10"/>
    </row>
    <row r="18" spans="1:8" ht="15">
      <c r="A18" s="15"/>
      <c r="B18" s="6"/>
      <c r="C18" s="7"/>
      <c r="D18" s="8"/>
      <c r="F18" s="13"/>
      <c r="G18" s="10"/>
      <c r="H18" s="10"/>
    </row>
    <row r="19" spans="1:8" ht="15">
      <c r="A19" s="15"/>
      <c r="B19" s="6"/>
      <c r="C19" s="7"/>
      <c r="D19" s="8"/>
      <c r="F19" s="9"/>
      <c r="G19" s="10"/>
      <c r="H19" s="10"/>
    </row>
    <row r="20" spans="1:8">
      <c r="A20" s="15"/>
      <c r="B20" s="9"/>
      <c r="C20" s="7"/>
      <c r="D20" s="10"/>
      <c r="F20" s="9"/>
      <c r="G20" s="10"/>
      <c r="H20" s="10"/>
    </row>
    <row r="21" spans="1:8">
      <c r="A21" s="15"/>
      <c r="B21" s="9"/>
      <c r="C21" s="10"/>
      <c r="D21" s="10"/>
      <c r="F21" s="9"/>
      <c r="G21" s="10"/>
      <c r="H21" s="10"/>
    </row>
    <row r="22" spans="1:8">
      <c r="A22" s="15"/>
      <c r="B22" s="9"/>
      <c r="C22" s="10"/>
      <c r="D22" s="10"/>
      <c r="F22" s="9"/>
      <c r="G22" s="10"/>
      <c r="H22" s="10"/>
    </row>
    <row r="23" spans="1:8">
      <c r="A23" s="15"/>
      <c r="B23" s="9"/>
      <c r="C23" s="10"/>
      <c r="D23" s="10"/>
      <c r="F23" s="9"/>
      <c r="G23" s="10"/>
      <c r="H23" s="10"/>
    </row>
    <row r="24" spans="1:8">
      <c r="A24" s="15"/>
      <c r="B24" s="9"/>
      <c r="C24" s="10"/>
      <c r="D24" s="10"/>
      <c r="F24" s="9"/>
      <c r="G24" s="10"/>
      <c r="H24" s="10"/>
    </row>
    <row r="25" spans="1:8">
      <c r="A25" s="15"/>
      <c r="B25" s="9"/>
      <c r="C25" s="10"/>
      <c r="D25" s="10"/>
      <c r="F25" s="9"/>
      <c r="G25" s="10"/>
      <c r="H25" s="10"/>
    </row>
    <row r="26" spans="1:8">
      <c r="A26" s="15"/>
      <c r="B26" s="9"/>
      <c r="C26" s="10"/>
      <c r="D26" s="10"/>
      <c r="F26" s="9"/>
      <c r="G26" s="10"/>
      <c r="H26" s="10"/>
    </row>
    <row r="27" spans="1:8">
      <c r="A27" s="15"/>
      <c r="B27" s="9"/>
      <c r="C27" s="10"/>
      <c r="D27" s="10"/>
      <c r="F27" s="9"/>
      <c r="G27" s="10"/>
      <c r="H27" s="10"/>
    </row>
    <row r="28" spans="1:8">
      <c r="A28" s="15"/>
      <c r="B28" s="9"/>
      <c r="C28" s="10"/>
      <c r="D28" s="10"/>
      <c r="F28" s="9"/>
      <c r="G28" s="10"/>
      <c r="H28" s="10"/>
    </row>
    <row r="29" spans="1:8">
      <c r="A29" s="15"/>
      <c r="B29" s="9"/>
      <c r="C29" s="10"/>
      <c r="D29" s="10"/>
      <c r="F29" s="9"/>
      <c r="G29" s="10"/>
      <c r="H29" s="10"/>
    </row>
    <row r="30" spans="1:8">
      <c r="A30" s="15"/>
      <c r="B30" s="9"/>
      <c r="C30" s="10"/>
      <c r="D30" s="10"/>
      <c r="F30" s="9"/>
      <c r="G30" s="10"/>
      <c r="H30" s="10"/>
    </row>
    <row r="31" spans="1:8">
      <c r="A31" s="15"/>
      <c r="B31" s="9"/>
      <c r="C31" s="10"/>
      <c r="D31" s="10"/>
      <c r="F31" s="9"/>
      <c r="G31" s="10"/>
      <c r="H31" s="10"/>
    </row>
    <row r="32" spans="1:8">
      <c r="A32" s="15"/>
      <c r="B32" s="9"/>
      <c r="C32" s="10"/>
      <c r="D32" s="10"/>
      <c r="F32" s="9"/>
      <c r="G32" s="10"/>
      <c r="H32" s="10"/>
    </row>
    <row r="33" spans="1:8">
      <c r="A33" s="15"/>
      <c r="B33" s="9"/>
      <c r="C33" s="10"/>
      <c r="D33" s="10"/>
      <c r="F33" s="9"/>
      <c r="G33" s="10"/>
      <c r="H33" s="10"/>
    </row>
    <row r="34" spans="1:8">
      <c r="A34" s="15"/>
      <c r="B34" s="9"/>
      <c r="C34" s="10"/>
      <c r="D34" s="10"/>
      <c r="F34" s="9"/>
      <c r="G34" s="10"/>
      <c r="H34" s="10"/>
    </row>
    <row r="35" spans="1:8" ht="15">
      <c r="A35" s="15"/>
      <c r="B35" s="18"/>
      <c r="C35" s="19"/>
      <c r="D35" s="19"/>
      <c r="F35" s="18"/>
      <c r="G35" s="19"/>
      <c r="H35" s="19"/>
    </row>
    <row r="36" spans="1:8">
      <c r="A36" s="15"/>
    </row>
    <row r="37" spans="1:8">
      <c r="A37" s="15"/>
    </row>
    <row r="38" spans="1:8">
      <c r="A38" s="15"/>
    </row>
    <row r="39" spans="1:8">
      <c r="A39" s="15"/>
    </row>
    <row r="40" spans="1:8">
      <c r="A40" s="15"/>
    </row>
    <row r="41" spans="1:8">
      <c r="A41" s="15"/>
    </row>
    <row r="42" spans="1:8">
      <c r="A42" s="15"/>
    </row>
    <row r="43" spans="1:8">
      <c r="A43" s="15"/>
    </row>
    <row r="44" spans="1:8">
      <c r="A44" s="15"/>
    </row>
    <row r="45" spans="1:8">
      <c r="A45" s="15"/>
      <c r="B45" s="4" t="s">
        <v>424</v>
      </c>
      <c r="C45" s="4" t="s">
        <v>407</v>
      </c>
    </row>
    <row r="46" spans="1:8">
      <c r="A46" s="15"/>
      <c r="B46" s="20" t="s">
        <v>425</v>
      </c>
      <c r="C46" s="4">
        <f>2^2*PI()/4</f>
        <v>3.1415926535897931</v>
      </c>
    </row>
    <row r="47" spans="1:8">
      <c r="A47" s="15"/>
      <c r="B47" s="21" t="s">
        <v>426</v>
      </c>
      <c r="C47" s="4">
        <v>4</v>
      </c>
    </row>
    <row r="48" spans="1:8" ht="15">
      <c r="A48" s="15"/>
      <c r="B48" s="22" t="s">
        <v>427</v>
      </c>
      <c r="C48" s="4">
        <f>2.5^2*PI()/4</f>
        <v>4.908738521234052</v>
      </c>
    </row>
    <row r="49" spans="1:3">
      <c r="A49" s="15"/>
      <c r="B49" s="23" t="s">
        <v>428</v>
      </c>
      <c r="C49" s="4">
        <f>0.348^2*PI()/4</f>
        <v>9.5114859180084568E-2</v>
      </c>
    </row>
    <row r="50" spans="1:3">
      <c r="A50" s="15"/>
      <c r="B50" s="21" t="s">
        <v>429</v>
      </c>
      <c r="C50" s="4">
        <f>3.5*3.5</f>
        <v>12.25</v>
      </c>
    </row>
    <row r="51" spans="1:3">
      <c r="A51" s="15"/>
      <c r="B51" s="20" t="s">
        <v>430</v>
      </c>
      <c r="C51" s="4">
        <f>3^2*PI()/4</f>
        <v>7.0685834705770345</v>
      </c>
    </row>
    <row r="52" spans="1:3">
      <c r="A52" s="15"/>
      <c r="B52" s="20" t="s">
        <v>431</v>
      </c>
      <c r="C52" s="4">
        <f>3.5^2*PI()/4</f>
        <v>9.6211275016187408</v>
      </c>
    </row>
    <row r="53" spans="1:3">
      <c r="A53" s="15"/>
      <c r="B53" s="21" t="s">
        <v>432</v>
      </c>
      <c r="C53" s="4">
        <f>3*4</f>
        <v>12</v>
      </c>
    </row>
    <row r="54" spans="1:3">
      <c r="A54" s="15"/>
      <c r="B54" s="21" t="s">
        <v>433</v>
      </c>
      <c r="C54" s="4">
        <v>16</v>
      </c>
    </row>
    <row r="55" spans="1:3" ht="15">
      <c r="A55" s="15"/>
      <c r="B55" s="22" t="s">
        <v>434</v>
      </c>
      <c r="C55" s="4">
        <f>4.5^2*PI()/4</f>
        <v>15.904312808798327</v>
      </c>
    </row>
    <row r="56" spans="1:3">
      <c r="A56" s="15"/>
      <c r="B56" s="21" t="s">
        <v>435</v>
      </c>
      <c r="C56" s="4">
        <v>24</v>
      </c>
    </row>
    <row r="57" spans="1:3">
      <c r="A57" s="15"/>
    </row>
  </sheetData>
  <pageMargins left="0.7" right="0.7" top="0.75" bottom="0.75" header="0.3" footer="0.3"/>
  <pageSetup paperSize="9" scale="5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H30"/>
  <sheetViews>
    <sheetView topLeftCell="A4" workbookViewId="0">
      <selection activeCell="C24" sqref="C23:C24"/>
    </sheetView>
  </sheetViews>
  <sheetFormatPr defaultColWidth="9" defaultRowHeight="12.75"/>
  <cols>
    <col min="1" max="1" width="36.28515625" customWidth="1"/>
    <col min="2" max="2" width="44.140625" customWidth="1"/>
    <col min="3" max="3" width="37.7109375" customWidth="1"/>
    <col min="8" max="8" width="35.7109375" customWidth="1"/>
  </cols>
  <sheetData>
    <row r="1" spans="2:8">
      <c r="D1" s="1"/>
    </row>
    <row r="2" spans="2:8">
      <c r="B2" t="s">
        <v>436</v>
      </c>
      <c r="C2">
        <v>333</v>
      </c>
      <c r="D2" s="1"/>
    </row>
    <row r="3" spans="2:8">
      <c r="B3" t="s">
        <v>437</v>
      </c>
      <c r="C3">
        <v>308</v>
      </c>
      <c r="D3" s="1"/>
    </row>
    <row r="4" spans="2:8">
      <c r="B4" t="s">
        <v>438</v>
      </c>
      <c r="C4">
        <v>57</v>
      </c>
      <c r="D4" s="1"/>
    </row>
    <row r="5" spans="2:8">
      <c r="B5" t="s">
        <v>439</v>
      </c>
      <c r="C5">
        <v>114</v>
      </c>
      <c r="D5" s="1"/>
      <c r="H5" t="s">
        <v>440</v>
      </c>
    </row>
    <row r="6" spans="2:8">
      <c r="B6" t="s">
        <v>441</v>
      </c>
      <c r="C6">
        <v>413</v>
      </c>
      <c r="D6" s="1"/>
      <c r="H6" t="s">
        <v>442</v>
      </c>
    </row>
    <row r="7" spans="2:8">
      <c r="B7" t="s">
        <v>443</v>
      </c>
      <c r="C7">
        <v>479</v>
      </c>
      <c r="D7" s="1"/>
      <c r="H7" t="s">
        <v>444</v>
      </c>
    </row>
    <row r="8" spans="2:8">
      <c r="B8" t="s">
        <v>445</v>
      </c>
      <c r="C8">
        <v>753</v>
      </c>
      <c r="D8" s="1"/>
    </row>
    <row r="9" spans="2:8">
      <c r="B9" t="s">
        <v>446</v>
      </c>
      <c r="C9">
        <v>122</v>
      </c>
      <c r="D9" s="1"/>
    </row>
    <row r="10" spans="2:8">
      <c r="B10" t="s">
        <v>447</v>
      </c>
      <c r="C10">
        <v>284</v>
      </c>
      <c r="D10" s="1"/>
    </row>
    <row r="11" spans="2:8">
      <c r="B11" t="s">
        <v>448</v>
      </c>
      <c r="C11">
        <v>1761</v>
      </c>
      <c r="D11" s="1"/>
    </row>
    <row r="12" spans="2:8">
      <c r="B12" t="s">
        <v>449</v>
      </c>
      <c r="C12">
        <v>987</v>
      </c>
      <c r="D12" s="1"/>
    </row>
    <row r="13" spans="2:8">
      <c r="B13" t="s">
        <v>450</v>
      </c>
      <c r="C13">
        <v>1062</v>
      </c>
      <c r="D13" s="1"/>
    </row>
    <row r="14" spans="2:8">
      <c r="B14" t="s">
        <v>451</v>
      </c>
      <c r="C14">
        <v>191</v>
      </c>
      <c r="D14" s="1"/>
    </row>
    <row r="15" spans="2:8">
      <c r="B15" t="s">
        <v>452</v>
      </c>
      <c r="C15">
        <v>109</v>
      </c>
      <c r="D15" s="1"/>
    </row>
    <row r="16" spans="2:8">
      <c r="B16" t="s">
        <v>453</v>
      </c>
      <c r="C16">
        <v>250</v>
      </c>
      <c r="D16" s="1"/>
    </row>
    <row r="17" spans="2:4">
      <c r="B17" t="s">
        <v>454</v>
      </c>
      <c r="C17">
        <v>221</v>
      </c>
      <c r="D17" s="1"/>
    </row>
    <row r="18" spans="2:4">
      <c r="B18" t="s">
        <v>455</v>
      </c>
      <c r="C18">
        <v>446</v>
      </c>
      <c r="D18" s="1"/>
    </row>
    <row r="19" spans="2:4">
      <c r="B19" t="s">
        <v>456</v>
      </c>
      <c r="C19">
        <v>1826</v>
      </c>
      <c r="D19" s="1"/>
    </row>
    <row r="20" spans="2:4">
      <c r="B20" t="s">
        <v>457</v>
      </c>
      <c r="C20">
        <v>100</v>
      </c>
      <c r="D20" s="1"/>
    </row>
    <row r="21" spans="2:4">
      <c r="B21" t="s">
        <v>40</v>
      </c>
      <c r="C21">
        <v>266</v>
      </c>
      <c r="D21" s="1"/>
    </row>
    <row r="22" spans="2:4">
      <c r="B22" t="s">
        <v>458</v>
      </c>
      <c r="C22">
        <v>420</v>
      </c>
      <c r="D22" s="1"/>
    </row>
    <row r="23" spans="2:4">
      <c r="B23" t="s">
        <v>459</v>
      </c>
      <c r="C23">
        <v>197</v>
      </c>
      <c r="D23" s="1"/>
    </row>
    <row r="24" spans="2:4">
      <c r="B24" t="s">
        <v>460</v>
      </c>
      <c r="C24">
        <v>85</v>
      </c>
      <c r="D24" s="1"/>
    </row>
    <row r="25" spans="2:4">
      <c r="B25" t="s">
        <v>138</v>
      </c>
      <c r="C25">
        <v>118</v>
      </c>
      <c r="D25" s="1"/>
    </row>
    <row r="26" spans="2:4">
      <c r="B26" t="s">
        <v>461</v>
      </c>
      <c r="C26">
        <v>106</v>
      </c>
      <c r="D26" s="1"/>
    </row>
    <row r="27" spans="2:4">
      <c r="B27" t="s">
        <v>462</v>
      </c>
      <c r="C27">
        <v>260</v>
      </c>
      <c r="D27" s="1"/>
    </row>
    <row r="28" spans="2:4">
      <c r="B28" t="s">
        <v>463</v>
      </c>
      <c r="C28">
        <v>659</v>
      </c>
      <c r="D28" s="1"/>
    </row>
    <row r="29" spans="2:4">
      <c r="B29" t="s">
        <v>464</v>
      </c>
      <c r="C29">
        <v>412</v>
      </c>
    </row>
    <row r="30" spans="2:4">
      <c r="B30" t="s">
        <v>465</v>
      </c>
      <c r="C30">
        <v>101</v>
      </c>
    </row>
  </sheetData>
  <sortState xmlns:xlrd2="http://schemas.microsoft.com/office/spreadsheetml/2017/richdata2" ref="B1:C27">
    <sortCondition descending="1" ref="B1:B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C1F0AF-E1C1-4004-B74C-29E8FB14D4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How to use</vt:lpstr>
      <vt:lpstr>Heading_ids</vt:lpstr>
      <vt:lpstr>Sheet2</vt:lpstr>
      <vt:lpstr>Sheet3</vt:lpstr>
      <vt:lpstr>June_2026 eom ug dev</vt:lpstr>
      <vt:lpstr>Input</vt:lpstr>
      <vt:lpstr>Sheet5</vt:lpstr>
      <vt:lpstr>Instructions</vt:lpstr>
      <vt:lpstr>Stripping</vt:lpstr>
      <vt:lpstr>Stripping_cal</vt:lpstr>
      <vt:lpstr>Heading_profile</vt:lpstr>
      <vt:lpstr>Sheet1</vt:lpstr>
      <vt:lpstr>Heading_profile!arch_profile</vt:lpstr>
      <vt:lpstr>Instructions!Print_Area</vt:lpstr>
      <vt:lpstr>'June_2026 eom ug dev'!Print_Area</vt:lpstr>
      <vt:lpstr>Stripping!Print_Area</vt:lpstr>
      <vt:lpstr>Heading_profile!raise_profile</vt:lpstr>
      <vt:lpstr>Heading_profile!sqr_profile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Underground EOM Report</dc:title>
  <dc:creator>Dean Van Nieuwkerk</dc:creator>
  <cp:lastModifiedBy>Pythias Kahanji</cp:lastModifiedBy>
  <cp:lastPrinted>2026-07-02T07:20:50Z</cp:lastPrinted>
  <dcterms:created xsi:type="dcterms:W3CDTF">2004-06-14T22:04:00Z</dcterms:created>
  <dcterms:modified xsi:type="dcterms:W3CDTF">2026-07-06T04:29:10Z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B825C43E726343BFBB602E5D0C44E6A3_12</vt:lpwstr>
  </property>
  <property fmtid="{D5CDD505-2E9C-101B-9397-08002B2CF9AE}" pid="3" name="KSOProductBuildVer">
    <vt:lpwstr>1033-12.2.0.21931</vt:lpwstr>
  </property>
  <property fmtid="{D5CDD505-2E9C-101B-9397-08002B2CF9AE}" pid="4" name="MSIP_Label_1254f2c2-da1a-41b9-b556-3172113c6748_Enabled">
    <vt:lpwstr>true</vt:lpwstr>
  </property>
  <property fmtid="{D5CDD505-2E9C-101B-9397-08002B2CF9AE}" pid="5" name="MSIP_Label_1254f2c2-da1a-41b9-b556-3172113c6748_SetDate">
    <vt:lpwstr>2025-10-01T05:02:00Z</vt:lpwstr>
  </property>
  <property fmtid="{D5CDD505-2E9C-101B-9397-08002B2CF9AE}" pid="6" name="MSIP_Label_1254f2c2-da1a-41b9-b556-3172113c6748_Method">
    <vt:lpwstr>Standard</vt:lpwstr>
  </property>
  <property fmtid="{D5CDD505-2E9C-101B-9397-08002B2CF9AE}" pid="7" name="MSIP_Label_1254f2c2-da1a-41b9-b556-3172113c6748_Name">
    <vt:lpwstr>General</vt:lpwstr>
  </property>
  <property fmtid="{D5CDD505-2E9C-101B-9397-08002B2CF9AE}" pid="8" name="MSIP_Label_1254f2c2-da1a-41b9-b556-3172113c6748_SiteId">
    <vt:lpwstr>c05261c1-4aae-48dc-b1f6-fde04ad750d9</vt:lpwstr>
  </property>
  <property fmtid="{D5CDD505-2E9C-101B-9397-08002B2CF9AE}" pid="9" name="MSIP_Label_1254f2c2-da1a-41b9-b556-3172113c6748_ActionId">
    <vt:lpwstr>c920fae9-fce2-4133-b19f-8fdd474aba7f</vt:lpwstr>
  </property>
  <property fmtid="{D5CDD505-2E9C-101B-9397-08002B2CF9AE}" pid="10" name="MSIP_Label_1254f2c2-da1a-41b9-b556-3172113c6748_ContentBits">
    <vt:lpwstr>0</vt:lpwstr>
  </property>
  <property fmtid="{D5CDD505-2E9C-101B-9397-08002B2CF9AE}" pid="11" name="MSIP_Label_1254f2c2-da1a-41b9-b556-3172113c6748_Tag">
    <vt:lpwstr>10, 3, 0, 1</vt:lpwstr>
  </property>
</Properties>
</file>